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lenovo\Desktop\Data Analyst Projects\Excel\"/>
    </mc:Choice>
  </mc:AlternateContent>
  <xr:revisionPtr revIDLastSave="0" documentId="13_ncr:1_{341F8A0D-96B0-4A09-B30F-C47571EB0CC1}" xr6:coauthVersionLast="47" xr6:coauthVersionMax="47" xr10:uidLastSave="{00000000-0000-0000-0000-000000000000}"/>
  <bookViews>
    <workbookView xWindow="-108" yWindow="-108" windowWidth="23256" windowHeight="12456" activeTab="1" xr2:uid="{F21CD1D1-2B74-4D31-A904-5E108C79596F}"/>
  </bookViews>
  <sheets>
    <sheet name="SalesData" sheetId="1" r:id="rId1"/>
    <sheet name="Pivot" sheetId="2" r:id="rId2"/>
    <sheet name="Dashboard" sheetId="3" r:id="rId3"/>
  </sheets>
  <definedNames>
    <definedName name="_xlchart.v2.0" hidden="1">Pivot!$D$22:$D$32</definedName>
    <definedName name="_xlchart.v2.1" hidden="1">Pivot!$E$22:$E$32</definedName>
    <definedName name="_xlchart.v5.2" hidden="1">Pivot!$D$38</definedName>
    <definedName name="_xlchart.v5.3" hidden="1">Pivot!$D$39:$D$46</definedName>
    <definedName name="_xlchart.v5.4" hidden="1">Pivot!$E$39:$E$46</definedName>
    <definedName name="Slicer_Category">#N/A</definedName>
    <definedName name="Slicer_Month">#N/A</definedName>
    <definedName name="Slicer_St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5" i="2" l="1"/>
  <c r="D74" i="2"/>
  <c r="D73" i="2"/>
  <c r="D72" i="2"/>
  <c r="D76" i="2"/>
  <c r="D55" i="2"/>
  <c r="D56" i="2"/>
  <c r="D57" i="2"/>
  <c r="D58" i="2"/>
  <c r="D59" i="2"/>
  <c r="D60" i="2"/>
  <c r="D61" i="2"/>
  <c r="D62" i="2"/>
  <c r="D63" i="2"/>
  <c r="D64" i="2"/>
  <c r="D65" i="2"/>
  <c r="D54" i="2"/>
  <c r="D40" i="2"/>
  <c r="D41" i="2"/>
  <c r="D42" i="2"/>
  <c r="D43" i="2"/>
  <c r="D44" i="2"/>
  <c r="D45" i="2"/>
  <c r="D46" i="2"/>
  <c r="D39" i="2"/>
  <c r="D23" i="2"/>
  <c r="D24" i="2"/>
  <c r="D25" i="2"/>
  <c r="D26" i="2"/>
  <c r="D27" i="2"/>
  <c r="D28" i="2"/>
  <c r="D29" i="2"/>
  <c r="D30" i="2"/>
  <c r="D31" i="2"/>
  <c r="D32" i="2"/>
  <c r="D22" i="2"/>
  <c r="D15" i="2"/>
  <c r="D16" i="2"/>
  <c r="D14" i="2"/>
  <c r="N167" i="1"/>
  <c r="N171" i="1"/>
  <c r="N185" i="1"/>
  <c r="N246" i="1"/>
  <c r="N257" i="1"/>
  <c r="N280" i="1"/>
  <c r="N321" i="1"/>
  <c r="N327" i="1"/>
  <c r="N329" i="1"/>
  <c r="N389" i="1"/>
  <c r="N391" i="1"/>
  <c r="N486" i="1"/>
  <c r="N487" i="1"/>
  <c r="N502" i="1"/>
  <c r="N505" i="1"/>
  <c r="N552" i="1"/>
  <c r="N583" i="1"/>
  <c r="N609" i="1"/>
  <c r="N613" i="1"/>
  <c r="N640" i="1"/>
  <c r="N743" i="1"/>
  <c r="N823" i="1"/>
  <c r="N933" i="1"/>
  <c r="N949" i="1"/>
  <c r="N1045" i="1"/>
  <c r="N1047" i="1"/>
  <c r="N1254" i="1"/>
  <c r="N1255" i="1"/>
  <c r="N1273" i="1"/>
  <c r="N1281" i="1"/>
  <c r="N1349" i="1"/>
  <c r="N1458" i="1"/>
  <c r="N1463" i="1"/>
  <c r="N1496" i="1"/>
  <c r="N1499" i="1"/>
  <c r="N1627" i="1"/>
  <c r="N1643" i="1"/>
  <c r="N1660" i="1"/>
  <c r="N1686" i="1"/>
  <c r="N1735" i="1"/>
  <c r="N1878" i="1"/>
  <c r="N1920" i="1"/>
  <c r="N1922" i="1"/>
  <c r="N1923" i="1"/>
  <c r="N1945" i="1"/>
  <c r="N1975" i="1"/>
  <c r="N1978" i="1"/>
  <c r="N2071" i="1"/>
  <c r="N2072" i="1"/>
  <c r="N2075" i="1"/>
  <c r="N2092" i="1"/>
  <c r="N2167" i="1"/>
  <c r="N2199" i="1"/>
  <c r="N2215" i="1"/>
  <c r="N2262" i="1"/>
  <c r="N2263" i="1"/>
  <c r="N2278" i="1"/>
  <c r="N2293" i="1"/>
  <c r="N2305" i="1"/>
  <c r="N2306" i="1"/>
  <c r="N2337" i="1"/>
  <c r="N2353" i="1"/>
  <c r="N2446" i="1"/>
  <c r="N2447" i="1"/>
  <c r="N2592" i="1"/>
  <c r="N2620" i="1"/>
  <c r="N2647" i="1"/>
  <c r="N2716" i="1"/>
  <c r="N2720" i="1"/>
  <c r="N2743" i="1"/>
  <c r="N2838" i="1"/>
  <c r="N2841" i="1"/>
  <c r="N2842" i="1"/>
  <c r="N2918" i="1"/>
  <c r="N2950" i="1"/>
  <c r="N2980" i="1"/>
  <c r="N2999" i="1"/>
  <c r="N3009" i="1"/>
  <c r="N3030" i="1"/>
  <c r="N3100" i="1"/>
  <c r="N3143" i="1"/>
  <c r="N3185" i="1"/>
  <c r="N3191" i="1"/>
  <c r="N3207" i="1"/>
  <c r="N3221" i="1"/>
  <c r="N3271" i="1"/>
  <c r="N3286" i="1"/>
  <c r="N3288" i="1"/>
  <c r="N3289" i="1"/>
  <c r="N3290" i="1"/>
  <c r="N3292" i="1"/>
  <c r="N3350" i="1"/>
  <c r="N3351" i="1"/>
  <c r="N3400" i="1"/>
  <c r="N3543" i="1"/>
  <c r="N3545" i="1"/>
  <c r="N3546" i="1"/>
  <c r="N3574" i="1"/>
  <c r="N3591" i="1"/>
  <c r="N3593" i="1"/>
  <c r="N3621" i="1"/>
  <c r="N3628" i="1"/>
  <c r="N3630" i="1"/>
  <c r="N3670" i="1"/>
  <c r="N3717" i="1"/>
  <c r="N3733" i="1"/>
  <c r="N3739" i="1"/>
  <c r="N3740" i="1"/>
  <c r="N3830" i="1"/>
  <c r="N3839" i="1"/>
  <c r="N3887" i="1"/>
  <c r="N3889" i="1"/>
  <c r="N3890" i="1"/>
  <c r="N3902" i="1"/>
  <c r="N3921" i="1"/>
  <c r="N3943" i="1"/>
  <c r="N3984" i="1"/>
  <c r="N4005" i="1"/>
  <c r="N4006" i="1"/>
  <c r="N4022" i="1"/>
  <c r="N4023" i="1"/>
  <c r="N4041" i="1"/>
  <c r="N4053" i="1"/>
  <c r="N4054" i="1"/>
  <c r="N4060" i="1"/>
  <c r="N4071" i="1"/>
  <c r="N4134" i="1"/>
  <c r="N4149" i="1"/>
  <c r="N4151" i="1"/>
  <c r="N4152" i="1"/>
  <c r="N4160" i="1"/>
  <c r="N4214" i="1"/>
  <c r="N4236" i="1"/>
  <c r="N4238" i="1"/>
  <c r="N4255" i="1"/>
  <c r="N4338" i="1"/>
  <c r="N4347" i="1"/>
  <c r="N4380" i="1"/>
  <c r="N4396" i="1"/>
  <c r="N4406" i="1"/>
  <c r="N4407" i="1"/>
  <c r="N4411" i="1"/>
  <c r="N4455" i="1"/>
  <c r="N4475" i="1"/>
  <c r="N4566" i="1"/>
  <c r="N4579" i="1"/>
  <c r="N4599" i="1"/>
  <c r="N4643" i="1"/>
  <c r="N4646" i="1"/>
  <c r="N4713" i="1"/>
  <c r="N4732" i="1"/>
  <c r="N4734" i="1"/>
  <c r="N4737" i="1"/>
  <c r="N4738" i="1"/>
  <c r="N4748" i="1"/>
  <c r="N4791" i="1"/>
  <c r="N4822" i="1"/>
  <c r="N4823" i="1"/>
  <c r="N4835" i="1"/>
  <c r="N4874" i="1"/>
  <c r="N4879" i="1"/>
  <c r="N4880" i="1"/>
  <c r="N4883" i="1"/>
  <c r="N4886" i="1"/>
  <c r="N4950" i="1"/>
  <c r="N4951" i="1"/>
  <c r="N4963" i="1"/>
  <c r="N5014" i="1"/>
  <c r="N5047" i="1"/>
  <c r="N5048" i="1"/>
  <c r="N5068" i="1"/>
  <c r="N5070" i="1"/>
  <c r="N5071" i="1"/>
  <c r="N5079" i="1"/>
  <c r="N5097" i="1"/>
  <c r="N5114" i="1"/>
  <c r="N5175" i="1"/>
  <c r="N5176" i="1"/>
  <c r="N5177" i="1"/>
  <c r="N5178" i="1"/>
  <c r="N5202" i="1"/>
  <c r="N5203" i="1"/>
  <c r="N5216" i="1"/>
  <c r="N5218" i="1"/>
  <c r="N5278" i="1"/>
  <c r="N5286" i="1"/>
  <c r="N5344" i="1"/>
  <c r="N5345" i="1"/>
  <c r="N5382" i="1"/>
  <c r="N5385" i="1"/>
  <c r="N5388" i="1"/>
  <c r="N5397" i="1"/>
  <c r="N5414" i="1"/>
  <c r="N5512" i="1"/>
  <c r="N5537" i="1"/>
  <c r="N5538" i="1"/>
  <c r="N5541" i="1"/>
  <c r="N5543" i="1"/>
  <c r="N5590" i="1"/>
  <c r="N5618" i="1"/>
  <c r="N5619" i="1"/>
  <c r="N5623" i="1"/>
  <c r="N5678" i="1"/>
  <c r="N5679" i="1"/>
  <c r="N5680" i="1"/>
  <c r="N5681" i="1"/>
  <c r="N5704" i="1"/>
  <c r="N5719" i="1"/>
  <c r="N5783" i="1"/>
  <c r="N5792" i="1"/>
  <c r="N5803" i="1"/>
  <c r="N5852" i="1"/>
  <c r="N5863" i="1"/>
  <c r="N5866" i="1"/>
  <c r="N5868" i="1"/>
  <c r="N5871" i="1"/>
  <c r="N5910" i="1"/>
  <c r="N5913" i="1"/>
  <c r="N5914" i="1"/>
  <c r="N5915" i="1"/>
  <c r="N5925" i="1"/>
  <c r="N5974" i="1"/>
  <c r="N5979" i="1"/>
  <c r="N6000" i="1"/>
  <c r="N6001" i="1"/>
  <c r="N6017" i="1"/>
  <c r="N6019" i="1"/>
  <c r="N6047" i="1"/>
  <c r="N6059" i="1"/>
  <c r="N6075" i="1"/>
  <c r="N6144" i="1"/>
  <c r="N6147" i="1"/>
  <c r="N6159" i="1"/>
  <c r="N6160" i="1"/>
  <c r="N6162" i="1"/>
  <c r="N6183" i="1"/>
  <c r="N6199" i="1"/>
  <c r="N6204" i="1"/>
  <c r="N6235" i="1"/>
  <c r="N6262" i="1"/>
  <c r="N6264" i="1"/>
  <c r="N6278" i="1"/>
  <c r="N6298" i="1"/>
  <c r="N6299" i="1"/>
  <c r="N6312" i="1"/>
  <c r="N6323" i="1"/>
  <c r="N6335" i="1"/>
  <c r="N6353" i="1"/>
  <c r="N6368" i="1"/>
  <c r="N6374" i="1"/>
  <c r="N6393" i="1"/>
  <c r="N6440" i="1"/>
  <c r="N6454" i="1"/>
  <c r="N6455" i="1"/>
  <c r="N6470" i="1"/>
  <c r="N6471" i="1"/>
  <c r="N6472" i="1"/>
  <c r="N6473" i="1"/>
  <c r="N6514" i="1"/>
  <c r="N6519" i="1"/>
  <c r="N6524" i="1"/>
  <c r="N6527" i="1"/>
  <c r="N6530" i="1"/>
  <c r="N6566" i="1"/>
  <c r="N6567" i="1"/>
  <c r="N6599" i="1"/>
  <c r="N6604" i="1"/>
  <c r="N6614" i="1"/>
  <c r="N6617" i="1"/>
  <c r="N6618" i="1"/>
  <c r="N6619" i="1"/>
  <c r="N6620" i="1"/>
  <c r="N6632" i="1"/>
  <c r="N6663" i="1"/>
  <c r="N6698" i="1"/>
  <c r="N6704" i="1"/>
  <c r="N6705" i="1"/>
  <c r="N6706" i="1"/>
  <c r="N6758" i="1"/>
  <c r="N6760" i="1"/>
  <c r="N6761" i="1"/>
  <c r="N6763" i="1"/>
  <c r="N6764" i="1"/>
  <c r="N6817" i="1"/>
  <c r="N6865" i="1"/>
  <c r="N6867" i="1"/>
  <c r="N6868" i="1"/>
  <c r="N6869" i="1"/>
  <c r="N6870" i="1"/>
  <c r="N6871" i="1"/>
  <c r="N6872" i="1"/>
  <c r="N6873" i="1"/>
  <c r="N6914" i="1"/>
  <c r="N6920" i="1"/>
  <c r="N6923" i="1"/>
  <c r="N6961" i="1"/>
  <c r="N6962" i="1"/>
  <c r="N6963" i="1"/>
  <c r="N6966" i="1"/>
  <c r="N6988" i="1"/>
  <c r="N7001" i="1"/>
  <c r="N7013" i="1"/>
  <c r="N7014" i="1"/>
  <c r="N7031" i="1"/>
  <c r="N7046" i="1"/>
  <c r="N7056" i="1"/>
  <c r="N7078" i="1"/>
  <c r="N7079" i="1"/>
  <c r="N7094" i="1"/>
  <c r="N7095" i="1"/>
  <c r="N7096" i="1"/>
  <c r="N7097" i="1"/>
  <c r="N7098" i="1"/>
  <c r="N7099" i="1"/>
  <c r="N7108" i="1"/>
  <c r="N7126" i="1"/>
  <c r="N7127" i="1"/>
  <c r="N7174" i="1"/>
  <c r="N7179" i="1"/>
  <c r="N7195" i="1"/>
  <c r="N7209" i="1"/>
  <c r="N7210" i="1"/>
  <c r="N7211" i="1"/>
  <c r="N7212" i="1"/>
  <c r="N7214" i="1"/>
  <c r="N7215" i="1"/>
  <c r="N7216" i="1"/>
  <c r="N7254" i="1"/>
  <c r="N7255" i="1"/>
  <c r="N7270" i="1"/>
  <c r="N7302" i="1"/>
  <c r="N7303" i="1"/>
  <c r="N7308" i="1"/>
  <c r="N7313" i="1"/>
  <c r="N7329" i="1"/>
  <c r="N7330" i="1"/>
  <c r="N7331" i="1"/>
  <c r="N7350" i="1"/>
  <c r="N7355" i="1"/>
  <c r="N7369" i="1"/>
  <c r="N7398" i="1"/>
  <c r="N7401" i="1"/>
  <c r="N7414" i="1"/>
  <c r="N7415" i="1"/>
  <c r="N7416" i="1"/>
  <c r="N7435" i="1"/>
  <c r="N7462" i="1"/>
  <c r="N7467" i="1"/>
  <c r="N7477" i="1"/>
  <c r="N7478" i="1"/>
  <c r="N7479" i="1"/>
  <c r="N7480" i="1"/>
  <c r="N7482" i="1"/>
  <c r="N7513" i="1"/>
  <c r="N7522" i="1"/>
  <c r="N7523" i="1"/>
  <c r="N7536" i="1"/>
  <c r="N7537" i="1"/>
  <c r="N7542" i="1"/>
  <c r="N7543" i="1"/>
  <c r="N7555" i="1"/>
  <c r="N7558" i="1"/>
  <c r="N7559" i="1"/>
  <c r="M2" i="1"/>
  <c r="N2" i="1" s="1"/>
  <c r="M3" i="1"/>
  <c r="N3" i="1" s="1"/>
  <c r="M4" i="1"/>
  <c r="N4" i="1" s="1"/>
  <c r="M5" i="1"/>
  <c r="N5" i="1" s="1"/>
  <c r="M6" i="1"/>
  <c r="N6" i="1" s="1"/>
  <c r="M7" i="1"/>
  <c r="N7" i="1" s="1"/>
  <c r="M8" i="1"/>
  <c r="N8" i="1" s="1"/>
  <c r="M9" i="1"/>
  <c r="N9" i="1" s="1"/>
  <c r="M10" i="1"/>
  <c r="N10" i="1" s="1"/>
  <c r="M11" i="1"/>
  <c r="N11" i="1" s="1"/>
  <c r="M12" i="1"/>
  <c r="N12" i="1" s="1"/>
  <c r="M13" i="1"/>
  <c r="N13" i="1" s="1"/>
  <c r="M14" i="1"/>
  <c r="N14" i="1" s="1"/>
  <c r="M15" i="1"/>
  <c r="N15" i="1" s="1"/>
  <c r="M16" i="1"/>
  <c r="N16" i="1" s="1"/>
  <c r="M17" i="1"/>
  <c r="N17" i="1" s="1"/>
  <c r="M18" i="1"/>
  <c r="N18" i="1" s="1"/>
  <c r="M19" i="1"/>
  <c r="N19" i="1" s="1"/>
  <c r="M20" i="1"/>
  <c r="N20" i="1" s="1"/>
  <c r="M21" i="1"/>
  <c r="N21" i="1" s="1"/>
  <c r="M22" i="1"/>
  <c r="N22" i="1" s="1"/>
  <c r="M23" i="1"/>
  <c r="N23" i="1" s="1"/>
  <c r="M24" i="1"/>
  <c r="N24" i="1" s="1"/>
  <c r="M25" i="1"/>
  <c r="N25" i="1" s="1"/>
  <c r="M26" i="1"/>
  <c r="N26" i="1" s="1"/>
  <c r="M27" i="1"/>
  <c r="N27" i="1" s="1"/>
  <c r="M28" i="1"/>
  <c r="N28" i="1" s="1"/>
  <c r="M29" i="1"/>
  <c r="N29" i="1" s="1"/>
  <c r="M30" i="1"/>
  <c r="N30" i="1" s="1"/>
  <c r="M31" i="1"/>
  <c r="N31" i="1" s="1"/>
  <c r="M32" i="1"/>
  <c r="N32" i="1" s="1"/>
  <c r="M33" i="1"/>
  <c r="N33" i="1" s="1"/>
  <c r="M34" i="1"/>
  <c r="N34" i="1" s="1"/>
  <c r="M35" i="1"/>
  <c r="N35" i="1" s="1"/>
  <c r="M36" i="1"/>
  <c r="N36" i="1" s="1"/>
  <c r="M37" i="1"/>
  <c r="N37" i="1" s="1"/>
  <c r="M38" i="1"/>
  <c r="N38" i="1" s="1"/>
  <c r="M39" i="1"/>
  <c r="N39" i="1" s="1"/>
  <c r="M40" i="1"/>
  <c r="N40" i="1" s="1"/>
  <c r="M41" i="1"/>
  <c r="N41" i="1" s="1"/>
  <c r="M42" i="1"/>
  <c r="N42" i="1" s="1"/>
  <c r="M43" i="1"/>
  <c r="N43" i="1" s="1"/>
  <c r="M44" i="1"/>
  <c r="N44" i="1" s="1"/>
  <c r="M45" i="1"/>
  <c r="N45" i="1" s="1"/>
  <c r="M46" i="1"/>
  <c r="N46" i="1" s="1"/>
  <c r="M47" i="1"/>
  <c r="N47" i="1" s="1"/>
  <c r="M48" i="1"/>
  <c r="N48" i="1" s="1"/>
  <c r="M49" i="1"/>
  <c r="N49" i="1" s="1"/>
  <c r="M50" i="1"/>
  <c r="N50" i="1" s="1"/>
  <c r="M51" i="1"/>
  <c r="N51" i="1" s="1"/>
  <c r="M52" i="1"/>
  <c r="N52" i="1" s="1"/>
  <c r="M53" i="1"/>
  <c r="N53" i="1" s="1"/>
  <c r="M54" i="1"/>
  <c r="N54" i="1" s="1"/>
  <c r="M55" i="1"/>
  <c r="N55" i="1" s="1"/>
  <c r="M56" i="1"/>
  <c r="N56" i="1" s="1"/>
  <c r="M57" i="1"/>
  <c r="N57" i="1" s="1"/>
  <c r="M58" i="1"/>
  <c r="N58" i="1" s="1"/>
  <c r="M59" i="1"/>
  <c r="N59" i="1" s="1"/>
  <c r="M60" i="1"/>
  <c r="N60" i="1" s="1"/>
  <c r="M61" i="1"/>
  <c r="N61" i="1" s="1"/>
  <c r="M62" i="1"/>
  <c r="N62" i="1" s="1"/>
  <c r="M63" i="1"/>
  <c r="N63" i="1" s="1"/>
  <c r="M64" i="1"/>
  <c r="N64" i="1" s="1"/>
  <c r="M65" i="1"/>
  <c r="N65" i="1" s="1"/>
  <c r="M66" i="1"/>
  <c r="N66" i="1" s="1"/>
  <c r="M67" i="1"/>
  <c r="N67" i="1" s="1"/>
  <c r="M68" i="1"/>
  <c r="N68" i="1" s="1"/>
  <c r="M69" i="1"/>
  <c r="N69" i="1" s="1"/>
  <c r="M70" i="1"/>
  <c r="N70" i="1" s="1"/>
  <c r="M71" i="1"/>
  <c r="N71" i="1" s="1"/>
  <c r="M72" i="1"/>
  <c r="N72" i="1" s="1"/>
  <c r="M73" i="1"/>
  <c r="N73" i="1" s="1"/>
  <c r="M74" i="1"/>
  <c r="N74" i="1" s="1"/>
  <c r="M75" i="1"/>
  <c r="N75" i="1" s="1"/>
  <c r="M76" i="1"/>
  <c r="N76" i="1" s="1"/>
  <c r="M77" i="1"/>
  <c r="N77" i="1" s="1"/>
  <c r="M78" i="1"/>
  <c r="N78" i="1" s="1"/>
  <c r="M79" i="1"/>
  <c r="N79" i="1" s="1"/>
  <c r="M80" i="1"/>
  <c r="N80" i="1" s="1"/>
  <c r="M81" i="1"/>
  <c r="N81" i="1" s="1"/>
  <c r="M82" i="1"/>
  <c r="N82" i="1" s="1"/>
  <c r="M83" i="1"/>
  <c r="N83" i="1" s="1"/>
  <c r="M84" i="1"/>
  <c r="N84" i="1" s="1"/>
  <c r="M85" i="1"/>
  <c r="N85" i="1" s="1"/>
  <c r="M86" i="1"/>
  <c r="N86" i="1" s="1"/>
  <c r="M87" i="1"/>
  <c r="N87" i="1" s="1"/>
  <c r="M88" i="1"/>
  <c r="N88" i="1" s="1"/>
  <c r="M89" i="1"/>
  <c r="N89" i="1" s="1"/>
  <c r="M90" i="1"/>
  <c r="N90" i="1" s="1"/>
  <c r="M91" i="1"/>
  <c r="N91" i="1" s="1"/>
  <c r="M92" i="1"/>
  <c r="N92" i="1" s="1"/>
  <c r="M93" i="1"/>
  <c r="N93" i="1" s="1"/>
  <c r="M94" i="1"/>
  <c r="N94" i="1" s="1"/>
  <c r="M95" i="1"/>
  <c r="N95" i="1" s="1"/>
  <c r="M96" i="1"/>
  <c r="N96" i="1" s="1"/>
  <c r="M97" i="1"/>
  <c r="N97" i="1" s="1"/>
  <c r="M98" i="1"/>
  <c r="N98" i="1" s="1"/>
  <c r="M99" i="1"/>
  <c r="N99" i="1" s="1"/>
  <c r="M100" i="1"/>
  <c r="N100" i="1" s="1"/>
  <c r="M101" i="1"/>
  <c r="N101" i="1" s="1"/>
  <c r="M102" i="1"/>
  <c r="N102" i="1" s="1"/>
  <c r="M103" i="1"/>
  <c r="N103" i="1" s="1"/>
  <c r="M104" i="1"/>
  <c r="N104" i="1" s="1"/>
  <c r="M105" i="1"/>
  <c r="N105" i="1" s="1"/>
  <c r="M106" i="1"/>
  <c r="N106" i="1" s="1"/>
  <c r="M107" i="1"/>
  <c r="N107" i="1" s="1"/>
  <c r="M108" i="1"/>
  <c r="N108" i="1" s="1"/>
  <c r="M109" i="1"/>
  <c r="N109" i="1" s="1"/>
  <c r="M110" i="1"/>
  <c r="N110" i="1" s="1"/>
  <c r="M111" i="1"/>
  <c r="N111" i="1" s="1"/>
  <c r="M112" i="1"/>
  <c r="N112" i="1" s="1"/>
  <c r="M113" i="1"/>
  <c r="N113" i="1" s="1"/>
  <c r="M114" i="1"/>
  <c r="N114" i="1" s="1"/>
  <c r="M115" i="1"/>
  <c r="N115" i="1" s="1"/>
  <c r="M116" i="1"/>
  <c r="N116" i="1" s="1"/>
  <c r="M117" i="1"/>
  <c r="N117" i="1" s="1"/>
  <c r="M118" i="1"/>
  <c r="N118" i="1" s="1"/>
  <c r="M119" i="1"/>
  <c r="N119" i="1" s="1"/>
  <c r="M120" i="1"/>
  <c r="N120" i="1" s="1"/>
  <c r="M121" i="1"/>
  <c r="N121" i="1" s="1"/>
  <c r="M122" i="1"/>
  <c r="N122" i="1" s="1"/>
  <c r="M123" i="1"/>
  <c r="N123" i="1" s="1"/>
  <c r="M124" i="1"/>
  <c r="N124" i="1" s="1"/>
  <c r="M125" i="1"/>
  <c r="N125" i="1" s="1"/>
  <c r="M126" i="1"/>
  <c r="N126" i="1" s="1"/>
  <c r="M127" i="1"/>
  <c r="N127" i="1" s="1"/>
  <c r="M128" i="1"/>
  <c r="N128" i="1" s="1"/>
  <c r="M129" i="1"/>
  <c r="N129" i="1" s="1"/>
  <c r="M130" i="1"/>
  <c r="N130" i="1" s="1"/>
  <c r="M131" i="1"/>
  <c r="N131" i="1" s="1"/>
  <c r="M132" i="1"/>
  <c r="N132" i="1" s="1"/>
  <c r="M133" i="1"/>
  <c r="N133" i="1" s="1"/>
  <c r="M134" i="1"/>
  <c r="N134" i="1" s="1"/>
  <c r="M135" i="1"/>
  <c r="N135" i="1" s="1"/>
  <c r="M136" i="1"/>
  <c r="N136" i="1" s="1"/>
  <c r="M137" i="1"/>
  <c r="N137" i="1" s="1"/>
  <c r="M138" i="1"/>
  <c r="N138" i="1" s="1"/>
  <c r="M139" i="1"/>
  <c r="N139" i="1" s="1"/>
  <c r="M140" i="1"/>
  <c r="N140" i="1" s="1"/>
  <c r="M141" i="1"/>
  <c r="N141" i="1" s="1"/>
  <c r="M142" i="1"/>
  <c r="N142" i="1" s="1"/>
  <c r="M143" i="1"/>
  <c r="N143" i="1" s="1"/>
  <c r="M144" i="1"/>
  <c r="N144" i="1" s="1"/>
  <c r="M145" i="1"/>
  <c r="N145" i="1" s="1"/>
  <c r="M146" i="1"/>
  <c r="N146" i="1" s="1"/>
  <c r="M147" i="1"/>
  <c r="N147" i="1" s="1"/>
  <c r="M148" i="1"/>
  <c r="N148" i="1" s="1"/>
  <c r="M149" i="1"/>
  <c r="N149" i="1" s="1"/>
  <c r="M150" i="1"/>
  <c r="N150" i="1" s="1"/>
  <c r="M151" i="1"/>
  <c r="N151" i="1" s="1"/>
  <c r="M152" i="1"/>
  <c r="N152" i="1" s="1"/>
  <c r="M153" i="1"/>
  <c r="N153" i="1" s="1"/>
  <c r="M154" i="1"/>
  <c r="N154" i="1" s="1"/>
  <c r="M155" i="1"/>
  <c r="N155" i="1" s="1"/>
  <c r="M156" i="1"/>
  <c r="N156" i="1" s="1"/>
  <c r="M157" i="1"/>
  <c r="N157" i="1" s="1"/>
  <c r="M158" i="1"/>
  <c r="N158" i="1" s="1"/>
  <c r="M159" i="1"/>
  <c r="N159" i="1" s="1"/>
  <c r="M160" i="1"/>
  <c r="N160" i="1" s="1"/>
  <c r="M161" i="1"/>
  <c r="N161" i="1" s="1"/>
  <c r="M162" i="1"/>
  <c r="N162" i="1" s="1"/>
  <c r="M163" i="1"/>
  <c r="N163" i="1" s="1"/>
  <c r="M164" i="1"/>
  <c r="N164" i="1" s="1"/>
  <c r="M165" i="1"/>
  <c r="N165" i="1" s="1"/>
  <c r="M166" i="1"/>
  <c r="N166" i="1" s="1"/>
  <c r="M167" i="1"/>
  <c r="M168" i="1"/>
  <c r="N168" i="1" s="1"/>
  <c r="M169" i="1"/>
  <c r="N169" i="1" s="1"/>
  <c r="M170" i="1"/>
  <c r="N170" i="1" s="1"/>
  <c r="M171" i="1"/>
  <c r="M172" i="1"/>
  <c r="N172" i="1" s="1"/>
  <c r="M173" i="1"/>
  <c r="N173" i="1" s="1"/>
  <c r="M174" i="1"/>
  <c r="N174" i="1" s="1"/>
  <c r="M175" i="1"/>
  <c r="N175" i="1" s="1"/>
  <c r="M176" i="1"/>
  <c r="N176" i="1" s="1"/>
  <c r="M177" i="1"/>
  <c r="N177" i="1" s="1"/>
  <c r="M178" i="1"/>
  <c r="N178" i="1" s="1"/>
  <c r="M179" i="1"/>
  <c r="N179" i="1" s="1"/>
  <c r="M180" i="1"/>
  <c r="N180" i="1" s="1"/>
  <c r="M181" i="1"/>
  <c r="N181" i="1" s="1"/>
  <c r="M182" i="1"/>
  <c r="N182" i="1" s="1"/>
  <c r="M183" i="1"/>
  <c r="N183" i="1" s="1"/>
  <c r="M184" i="1"/>
  <c r="N184" i="1" s="1"/>
  <c r="M185" i="1"/>
  <c r="M186" i="1"/>
  <c r="N186" i="1" s="1"/>
  <c r="M187" i="1"/>
  <c r="N187" i="1" s="1"/>
  <c r="M188" i="1"/>
  <c r="N188" i="1" s="1"/>
  <c r="M189" i="1"/>
  <c r="N189" i="1" s="1"/>
  <c r="M190" i="1"/>
  <c r="N190" i="1" s="1"/>
  <c r="M191" i="1"/>
  <c r="N191" i="1" s="1"/>
  <c r="M192" i="1"/>
  <c r="N192" i="1" s="1"/>
  <c r="M193" i="1"/>
  <c r="N193" i="1" s="1"/>
  <c r="M194" i="1"/>
  <c r="N194" i="1" s="1"/>
  <c r="M195" i="1"/>
  <c r="N195" i="1" s="1"/>
  <c r="M196" i="1"/>
  <c r="N196" i="1" s="1"/>
  <c r="M197" i="1"/>
  <c r="N197" i="1" s="1"/>
  <c r="M198" i="1"/>
  <c r="N198" i="1" s="1"/>
  <c r="M199" i="1"/>
  <c r="N199" i="1" s="1"/>
  <c r="M200" i="1"/>
  <c r="N200" i="1" s="1"/>
  <c r="M201" i="1"/>
  <c r="N201" i="1" s="1"/>
  <c r="M202" i="1"/>
  <c r="N202" i="1" s="1"/>
  <c r="M203" i="1"/>
  <c r="N203" i="1" s="1"/>
  <c r="M204" i="1"/>
  <c r="N204" i="1" s="1"/>
  <c r="M205" i="1"/>
  <c r="N205" i="1" s="1"/>
  <c r="M206" i="1"/>
  <c r="N206" i="1" s="1"/>
  <c r="M207" i="1"/>
  <c r="N207" i="1" s="1"/>
  <c r="M208" i="1"/>
  <c r="N208" i="1" s="1"/>
  <c r="M209" i="1"/>
  <c r="N209" i="1" s="1"/>
  <c r="M210" i="1"/>
  <c r="N210" i="1" s="1"/>
  <c r="M211" i="1"/>
  <c r="N211" i="1" s="1"/>
  <c r="M212" i="1"/>
  <c r="N212" i="1" s="1"/>
  <c r="M213" i="1"/>
  <c r="N213" i="1" s="1"/>
  <c r="M214" i="1"/>
  <c r="N214" i="1" s="1"/>
  <c r="M215" i="1"/>
  <c r="N215" i="1" s="1"/>
  <c r="M216" i="1"/>
  <c r="N216" i="1" s="1"/>
  <c r="M217" i="1"/>
  <c r="N217" i="1" s="1"/>
  <c r="M218" i="1"/>
  <c r="N218" i="1" s="1"/>
  <c r="M219" i="1"/>
  <c r="N219" i="1" s="1"/>
  <c r="M220" i="1"/>
  <c r="N220" i="1" s="1"/>
  <c r="M221" i="1"/>
  <c r="N221" i="1" s="1"/>
  <c r="M222" i="1"/>
  <c r="N222" i="1" s="1"/>
  <c r="M223" i="1"/>
  <c r="N223" i="1" s="1"/>
  <c r="M224" i="1"/>
  <c r="N224" i="1" s="1"/>
  <c r="M225" i="1"/>
  <c r="N225" i="1" s="1"/>
  <c r="M226" i="1"/>
  <c r="N226" i="1" s="1"/>
  <c r="M227" i="1"/>
  <c r="N227" i="1" s="1"/>
  <c r="M228" i="1"/>
  <c r="N228" i="1" s="1"/>
  <c r="M229" i="1"/>
  <c r="N229" i="1" s="1"/>
  <c r="M230" i="1"/>
  <c r="N230" i="1" s="1"/>
  <c r="M231" i="1"/>
  <c r="N231" i="1" s="1"/>
  <c r="M232" i="1"/>
  <c r="N232" i="1" s="1"/>
  <c r="M233" i="1"/>
  <c r="N233" i="1" s="1"/>
  <c r="M234" i="1"/>
  <c r="N234" i="1" s="1"/>
  <c r="M235" i="1"/>
  <c r="N235" i="1" s="1"/>
  <c r="M236" i="1"/>
  <c r="N236" i="1" s="1"/>
  <c r="M237" i="1"/>
  <c r="N237" i="1" s="1"/>
  <c r="M238" i="1"/>
  <c r="N238" i="1" s="1"/>
  <c r="M239" i="1"/>
  <c r="N239" i="1" s="1"/>
  <c r="M240" i="1"/>
  <c r="N240" i="1" s="1"/>
  <c r="M241" i="1"/>
  <c r="N241" i="1" s="1"/>
  <c r="M242" i="1"/>
  <c r="N242" i="1" s="1"/>
  <c r="M243" i="1"/>
  <c r="N243" i="1" s="1"/>
  <c r="M244" i="1"/>
  <c r="N244" i="1" s="1"/>
  <c r="M245" i="1"/>
  <c r="N245" i="1" s="1"/>
  <c r="M246" i="1"/>
  <c r="M247" i="1"/>
  <c r="N247" i="1" s="1"/>
  <c r="M248" i="1"/>
  <c r="N248" i="1" s="1"/>
  <c r="M249" i="1"/>
  <c r="N249" i="1" s="1"/>
  <c r="M250" i="1"/>
  <c r="N250" i="1" s="1"/>
  <c r="M251" i="1"/>
  <c r="N251" i="1" s="1"/>
  <c r="M252" i="1"/>
  <c r="N252" i="1" s="1"/>
  <c r="M253" i="1"/>
  <c r="N253" i="1" s="1"/>
  <c r="M254" i="1"/>
  <c r="N254" i="1" s="1"/>
  <c r="M255" i="1"/>
  <c r="N255" i="1" s="1"/>
  <c r="M256" i="1"/>
  <c r="N256" i="1" s="1"/>
  <c r="M257" i="1"/>
  <c r="M258" i="1"/>
  <c r="N258" i="1" s="1"/>
  <c r="M259" i="1"/>
  <c r="N259" i="1" s="1"/>
  <c r="M260" i="1"/>
  <c r="N260" i="1" s="1"/>
  <c r="M261" i="1"/>
  <c r="N261" i="1" s="1"/>
  <c r="M262" i="1"/>
  <c r="N262" i="1" s="1"/>
  <c r="M263" i="1"/>
  <c r="N263" i="1" s="1"/>
  <c r="M264" i="1"/>
  <c r="N264" i="1" s="1"/>
  <c r="M265" i="1"/>
  <c r="N265" i="1" s="1"/>
  <c r="M266" i="1"/>
  <c r="N266" i="1" s="1"/>
  <c r="M267" i="1"/>
  <c r="N267" i="1" s="1"/>
  <c r="M268" i="1"/>
  <c r="N268" i="1" s="1"/>
  <c r="M269" i="1"/>
  <c r="N269" i="1" s="1"/>
  <c r="M270" i="1"/>
  <c r="N270" i="1" s="1"/>
  <c r="M271" i="1"/>
  <c r="N271" i="1" s="1"/>
  <c r="M272" i="1"/>
  <c r="N272" i="1" s="1"/>
  <c r="M273" i="1"/>
  <c r="N273" i="1" s="1"/>
  <c r="M274" i="1"/>
  <c r="N274" i="1" s="1"/>
  <c r="M275" i="1"/>
  <c r="N275" i="1" s="1"/>
  <c r="M276" i="1"/>
  <c r="N276" i="1" s="1"/>
  <c r="M277" i="1"/>
  <c r="N277" i="1" s="1"/>
  <c r="M278" i="1"/>
  <c r="N278" i="1" s="1"/>
  <c r="M279" i="1"/>
  <c r="N279" i="1" s="1"/>
  <c r="M280" i="1"/>
  <c r="M281" i="1"/>
  <c r="N281" i="1" s="1"/>
  <c r="M282" i="1"/>
  <c r="N282" i="1" s="1"/>
  <c r="M283" i="1"/>
  <c r="N283" i="1" s="1"/>
  <c r="M284" i="1"/>
  <c r="N284" i="1" s="1"/>
  <c r="M285" i="1"/>
  <c r="N285" i="1" s="1"/>
  <c r="M286" i="1"/>
  <c r="N286" i="1" s="1"/>
  <c r="M287" i="1"/>
  <c r="N287" i="1" s="1"/>
  <c r="M288" i="1"/>
  <c r="N288" i="1" s="1"/>
  <c r="M289" i="1"/>
  <c r="N289" i="1" s="1"/>
  <c r="M290" i="1"/>
  <c r="N290" i="1" s="1"/>
  <c r="M291" i="1"/>
  <c r="N291" i="1" s="1"/>
  <c r="M292" i="1"/>
  <c r="N292" i="1" s="1"/>
  <c r="M293" i="1"/>
  <c r="N293" i="1" s="1"/>
  <c r="M294" i="1"/>
  <c r="N294" i="1" s="1"/>
  <c r="M295" i="1"/>
  <c r="N295" i="1" s="1"/>
  <c r="M296" i="1"/>
  <c r="N296" i="1" s="1"/>
  <c r="M297" i="1"/>
  <c r="N297" i="1" s="1"/>
  <c r="M298" i="1"/>
  <c r="N298" i="1" s="1"/>
  <c r="M299" i="1"/>
  <c r="N299" i="1" s="1"/>
  <c r="M300" i="1"/>
  <c r="N300" i="1" s="1"/>
  <c r="M301" i="1"/>
  <c r="N301" i="1" s="1"/>
  <c r="M302" i="1"/>
  <c r="N302" i="1" s="1"/>
  <c r="M303" i="1"/>
  <c r="N303" i="1" s="1"/>
  <c r="M304" i="1"/>
  <c r="N304" i="1" s="1"/>
  <c r="M305" i="1"/>
  <c r="N305" i="1" s="1"/>
  <c r="M306" i="1"/>
  <c r="N306" i="1" s="1"/>
  <c r="M307" i="1"/>
  <c r="N307" i="1" s="1"/>
  <c r="M308" i="1"/>
  <c r="N308" i="1" s="1"/>
  <c r="M309" i="1"/>
  <c r="N309" i="1" s="1"/>
  <c r="M310" i="1"/>
  <c r="N310" i="1" s="1"/>
  <c r="M311" i="1"/>
  <c r="N311" i="1" s="1"/>
  <c r="M312" i="1"/>
  <c r="N312" i="1" s="1"/>
  <c r="M313" i="1"/>
  <c r="N313" i="1" s="1"/>
  <c r="M314" i="1"/>
  <c r="N314" i="1" s="1"/>
  <c r="M315" i="1"/>
  <c r="N315" i="1" s="1"/>
  <c r="M316" i="1"/>
  <c r="N316" i="1" s="1"/>
  <c r="M317" i="1"/>
  <c r="N317" i="1" s="1"/>
  <c r="M318" i="1"/>
  <c r="N318" i="1" s="1"/>
  <c r="M319" i="1"/>
  <c r="N319" i="1" s="1"/>
  <c r="M320" i="1"/>
  <c r="N320" i="1" s="1"/>
  <c r="M321" i="1"/>
  <c r="M322" i="1"/>
  <c r="N322" i="1" s="1"/>
  <c r="M323" i="1"/>
  <c r="N323" i="1" s="1"/>
  <c r="M324" i="1"/>
  <c r="N324" i="1" s="1"/>
  <c r="M325" i="1"/>
  <c r="N325" i="1" s="1"/>
  <c r="M326" i="1"/>
  <c r="N326" i="1" s="1"/>
  <c r="M327" i="1"/>
  <c r="M328" i="1"/>
  <c r="N328" i="1" s="1"/>
  <c r="M329" i="1"/>
  <c r="M330" i="1"/>
  <c r="N330" i="1" s="1"/>
  <c r="M331" i="1"/>
  <c r="N331" i="1" s="1"/>
  <c r="M332" i="1"/>
  <c r="N332" i="1" s="1"/>
  <c r="M333" i="1"/>
  <c r="N333" i="1" s="1"/>
  <c r="M334" i="1"/>
  <c r="N334" i="1" s="1"/>
  <c r="M335" i="1"/>
  <c r="N335" i="1" s="1"/>
  <c r="M336" i="1"/>
  <c r="N336" i="1" s="1"/>
  <c r="M337" i="1"/>
  <c r="N337" i="1" s="1"/>
  <c r="M338" i="1"/>
  <c r="N338" i="1" s="1"/>
  <c r="M339" i="1"/>
  <c r="N339" i="1" s="1"/>
  <c r="M340" i="1"/>
  <c r="N340" i="1" s="1"/>
  <c r="M341" i="1"/>
  <c r="N341" i="1" s="1"/>
  <c r="M342" i="1"/>
  <c r="N342" i="1" s="1"/>
  <c r="M343" i="1"/>
  <c r="N343" i="1" s="1"/>
  <c r="M344" i="1"/>
  <c r="N344" i="1" s="1"/>
  <c r="M345" i="1"/>
  <c r="N345" i="1" s="1"/>
  <c r="M346" i="1"/>
  <c r="N346" i="1" s="1"/>
  <c r="M347" i="1"/>
  <c r="N347" i="1" s="1"/>
  <c r="M348" i="1"/>
  <c r="N348" i="1" s="1"/>
  <c r="M349" i="1"/>
  <c r="N349" i="1" s="1"/>
  <c r="M350" i="1"/>
  <c r="N350" i="1" s="1"/>
  <c r="M351" i="1"/>
  <c r="N351" i="1" s="1"/>
  <c r="M352" i="1"/>
  <c r="N352" i="1" s="1"/>
  <c r="M353" i="1"/>
  <c r="N353" i="1" s="1"/>
  <c r="M354" i="1"/>
  <c r="N354" i="1" s="1"/>
  <c r="M355" i="1"/>
  <c r="N355" i="1" s="1"/>
  <c r="M356" i="1"/>
  <c r="N356" i="1" s="1"/>
  <c r="M357" i="1"/>
  <c r="N357" i="1" s="1"/>
  <c r="M358" i="1"/>
  <c r="N358" i="1" s="1"/>
  <c r="M359" i="1"/>
  <c r="N359" i="1" s="1"/>
  <c r="M360" i="1"/>
  <c r="N360" i="1" s="1"/>
  <c r="M361" i="1"/>
  <c r="N361" i="1" s="1"/>
  <c r="M362" i="1"/>
  <c r="N362" i="1" s="1"/>
  <c r="M363" i="1"/>
  <c r="N363" i="1" s="1"/>
  <c r="M364" i="1"/>
  <c r="N364" i="1" s="1"/>
  <c r="M365" i="1"/>
  <c r="N365" i="1" s="1"/>
  <c r="M366" i="1"/>
  <c r="N366" i="1" s="1"/>
  <c r="M367" i="1"/>
  <c r="N367" i="1" s="1"/>
  <c r="M368" i="1"/>
  <c r="N368" i="1" s="1"/>
  <c r="M369" i="1"/>
  <c r="N369" i="1" s="1"/>
  <c r="M370" i="1"/>
  <c r="N370" i="1" s="1"/>
  <c r="M371" i="1"/>
  <c r="N371" i="1" s="1"/>
  <c r="M372" i="1"/>
  <c r="N372" i="1" s="1"/>
  <c r="M373" i="1"/>
  <c r="N373" i="1" s="1"/>
  <c r="M374" i="1"/>
  <c r="N374" i="1" s="1"/>
  <c r="M375" i="1"/>
  <c r="N375" i="1" s="1"/>
  <c r="M376" i="1"/>
  <c r="N376" i="1" s="1"/>
  <c r="M377" i="1"/>
  <c r="N377" i="1" s="1"/>
  <c r="M378" i="1"/>
  <c r="N378" i="1" s="1"/>
  <c r="M379" i="1"/>
  <c r="N379" i="1" s="1"/>
  <c r="M380" i="1"/>
  <c r="N380" i="1" s="1"/>
  <c r="M381" i="1"/>
  <c r="N381" i="1" s="1"/>
  <c r="M382" i="1"/>
  <c r="N382" i="1" s="1"/>
  <c r="M383" i="1"/>
  <c r="N383" i="1" s="1"/>
  <c r="M384" i="1"/>
  <c r="N384" i="1" s="1"/>
  <c r="M385" i="1"/>
  <c r="N385" i="1" s="1"/>
  <c r="M386" i="1"/>
  <c r="N386" i="1" s="1"/>
  <c r="M387" i="1"/>
  <c r="N387" i="1" s="1"/>
  <c r="M388" i="1"/>
  <c r="N388" i="1" s="1"/>
  <c r="M389" i="1"/>
  <c r="M390" i="1"/>
  <c r="N390" i="1" s="1"/>
  <c r="M391" i="1"/>
  <c r="M392" i="1"/>
  <c r="N392" i="1" s="1"/>
  <c r="M393" i="1"/>
  <c r="N393" i="1" s="1"/>
  <c r="M394" i="1"/>
  <c r="N394" i="1" s="1"/>
  <c r="M395" i="1"/>
  <c r="N395" i="1" s="1"/>
  <c r="M396" i="1"/>
  <c r="N396" i="1" s="1"/>
  <c r="M397" i="1"/>
  <c r="N397" i="1" s="1"/>
  <c r="M398" i="1"/>
  <c r="N398" i="1" s="1"/>
  <c r="M399" i="1"/>
  <c r="N399" i="1" s="1"/>
  <c r="M400" i="1"/>
  <c r="N400" i="1" s="1"/>
  <c r="M401" i="1"/>
  <c r="N401" i="1" s="1"/>
  <c r="M402" i="1"/>
  <c r="N402" i="1" s="1"/>
  <c r="M403" i="1"/>
  <c r="N403" i="1" s="1"/>
  <c r="M404" i="1"/>
  <c r="N404" i="1" s="1"/>
  <c r="M405" i="1"/>
  <c r="N405" i="1" s="1"/>
  <c r="M406" i="1"/>
  <c r="N406" i="1" s="1"/>
  <c r="M407" i="1"/>
  <c r="N407" i="1" s="1"/>
  <c r="M408" i="1"/>
  <c r="N408" i="1" s="1"/>
  <c r="M409" i="1"/>
  <c r="N409" i="1" s="1"/>
  <c r="M410" i="1"/>
  <c r="N410" i="1" s="1"/>
  <c r="M411" i="1"/>
  <c r="N411" i="1" s="1"/>
  <c r="M412" i="1"/>
  <c r="N412" i="1" s="1"/>
  <c r="M413" i="1"/>
  <c r="N413" i="1" s="1"/>
  <c r="M414" i="1"/>
  <c r="N414" i="1" s="1"/>
  <c r="M415" i="1"/>
  <c r="N415" i="1" s="1"/>
  <c r="M416" i="1"/>
  <c r="N416" i="1" s="1"/>
  <c r="M417" i="1"/>
  <c r="N417" i="1" s="1"/>
  <c r="M418" i="1"/>
  <c r="N418" i="1" s="1"/>
  <c r="M419" i="1"/>
  <c r="N419" i="1" s="1"/>
  <c r="M420" i="1"/>
  <c r="N420" i="1" s="1"/>
  <c r="M421" i="1"/>
  <c r="N421" i="1" s="1"/>
  <c r="M422" i="1"/>
  <c r="N422" i="1" s="1"/>
  <c r="M423" i="1"/>
  <c r="N423" i="1" s="1"/>
  <c r="M424" i="1"/>
  <c r="N424" i="1" s="1"/>
  <c r="M425" i="1"/>
  <c r="N425" i="1" s="1"/>
  <c r="M426" i="1"/>
  <c r="N426" i="1" s="1"/>
  <c r="M427" i="1"/>
  <c r="N427" i="1" s="1"/>
  <c r="M428" i="1"/>
  <c r="N428" i="1" s="1"/>
  <c r="M429" i="1"/>
  <c r="N429" i="1" s="1"/>
  <c r="M430" i="1"/>
  <c r="N430" i="1" s="1"/>
  <c r="M431" i="1"/>
  <c r="N431" i="1" s="1"/>
  <c r="M432" i="1"/>
  <c r="N432" i="1" s="1"/>
  <c r="M433" i="1"/>
  <c r="N433" i="1" s="1"/>
  <c r="M434" i="1"/>
  <c r="N434" i="1" s="1"/>
  <c r="M435" i="1"/>
  <c r="N435" i="1" s="1"/>
  <c r="M436" i="1"/>
  <c r="N436" i="1" s="1"/>
  <c r="M437" i="1"/>
  <c r="N437" i="1" s="1"/>
  <c r="M438" i="1"/>
  <c r="N438" i="1" s="1"/>
  <c r="M439" i="1"/>
  <c r="N439" i="1" s="1"/>
  <c r="M440" i="1"/>
  <c r="N440" i="1" s="1"/>
  <c r="M441" i="1"/>
  <c r="N441" i="1" s="1"/>
  <c r="M442" i="1"/>
  <c r="N442" i="1" s="1"/>
  <c r="M443" i="1"/>
  <c r="N443" i="1" s="1"/>
  <c r="M444" i="1"/>
  <c r="N444" i="1" s="1"/>
  <c r="M445" i="1"/>
  <c r="N445" i="1" s="1"/>
  <c r="M446" i="1"/>
  <c r="N446" i="1" s="1"/>
  <c r="M447" i="1"/>
  <c r="N447" i="1" s="1"/>
  <c r="M448" i="1"/>
  <c r="N448" i="1" s="1"/>
  <c r="M449" i="1"/>
  <c r="N449" i="1" s="1"/>
  <c r="M450" i="1"/>
  <c r="N450" i="1" s="1"/>
  <c r="M451" i="1"/>
  <c r="N451" i="1" s="1"/>
  <c r="M452" i="1"/>
  <c r="N452" i="1" s="1"/>
  <c r="M453" i="1"/>
  <c r="N453" i="1" s="1"/>
  <c r="M454" i="1"/>
  <c r="N454" i="1" s="1"/>
  <c r="M455" i="1"/>
  <c r="N455" i="1" s="1"/>
  <c r="M456" i="1"/>
  <c r="N456" i="1" s="1"/>
  <c r="M457" i="1"/>
  <c r="N457" i="1" s="1"/>
  <c r="M458" i="1"/>
  <c r="N458" i="1" s="1"/>
  <c r="M459" i="1"/>
  <c r="N459" i="1" s="1"/>
  <c r="M460" i="1"/>
  <c r="N460" i="1" s="1"/>
  <c r="M461" i="1"/>
  <c r="N461" i="1" s="1"/>
  <c r="M462" i="1"/>
  <c r="N462" i="1" s="1"/>
  <c r="M463" i="1"/>
  <c r="N463" i="1" s="1"/>
  <c r="M464" i="1"/>
  <c r="N464" i="1" s="1"/>
  <c r="M465" i="1"/>
  <c r="N465" i="1" s="1"/>
  <c r="M466" i="1"/>
  <c r="N466" i="1" s="1"/>
  <c r="M467" i="1"/>
  <c r="N467" i="1" s="1"/>
  <c r="M468" i="1"/>
  <c r="N468" i="1" s="1"/>
  <c r="M469" i="1"/>
  <c r="N469" i="1" s="1"/>
  <c r="M470" i="1"/>
  <c r="N470" i="1" s="1"/>
  <c r="M471" i="1"/>
  <c r="N471" i="1" s="1"/>
  <c r="M472" i="1"/>
  <c r="N472" i="1" s="1"/>
  <c r="M473" i="1"/>
  <c r="N473" i="1" s="1"/>
  <c r="M474" i="1"/>
  <c r="N474" i="1" s="1"/>
  <c r="M475" i="1"/>
  <c r="N475" i="1" s="1"/>
  <c r="M476" i="1"/>
  <c r="N476" i="1" s="1"/>
  <c r="M477" i="1"/>
  <c r="N477" i="1" s="1"/>
  <c r="M478" i="1"/>
  <c r="N478" i="1" s="1"/>
  <c r="M479" i="1"/>
  <c r="N479" i="1" s="1"/>
  <c r="M480" i="1"/>
  <c r="N480" i="1" s="1"/>
  <c r="M481" i="1"/>
  <c r="N481" i="1" s="1"/>
  <c r="M482" i="1"/>
  <c r="N482" i="1" s="1"/>
  <c r="M483" i="1"/>
  <c r="N483" i="1" s="1"/>
  <c r="M484" i="1"/>
  <c r="N484" i="1" s="1"/>
  <c r="M485" i="1"/>
  <c r="N485" i="1" s="1"/>
  <c r="M486" i="1"/>
  <c r="M487" i="1"/>
  <c r="M488" i="1"/>
  <c r="N488" i="1" s="1"/>
  <c r="M489" i="1"/>
  <c r="N489" i="1" s="1"/>
  <c r="M490" i="1"/>
  <c r="N490" i="1" s="1"/>
  <c r="M491" i="1"/>
  <c r="N491" i="1" s="1"/>
  <c r="M492" i="1"/>
  <c r="N492" i="1" s="1"/>
  <c r="M493" i="1"/>
  <c r="N493" i="1" s="1"/>
  <c r="M494" i="1"/>
  <c r="N494" i="1" s="1"/>
  <c r="M495" i="1"/>
  <c r="N495" i="1" s="1"/>
  <c r="M496" i="1"/>
  <c r="N496" i="1" s="1"/>
  <c r="M497" i="1"/>
  <c r="N497" i="1" s="1"/>
  <c r="M498" i="1"/>
  <c r="N498" i="1" s="1"/>
  <c r="M499" i="1"/>
  <c r="N499" i="1" s="1"/>
  <c r="M500" i="1"/>
  <c r="N500" i="1" s="1"/>
  <c r="M501" i="1"/>
  <c r="N501" i="1" s="1"/>
  <c r="M502" i="1"/>
  <c r="M503" i="1"/>
  <c r="N503" i="1" s="1"/>
  <c r="M504" i="1"/>
  <c r="N504" i="1" s="1"/>
  <c r="M505" i="1"/>
  <c r="M506" i="1"/>
  <c r="N506" i="1" s="1"/>
  <c r="M507" i="1"/>
  <c r="N507" i="1" s="1"/>
  <c r="M508" i="1"/>
  <c r="N508" i="1" s="1"/>
  <c r="M509" i="1"/>
  <c r="N509" i="1" s="1"/>
  <c r="M510" i="1"/>
  <c r="N510" i="1" s="1"/>
  <c r="M511" i="1"/>
  <c r="N511" i="1" s="1"/>
  <c r="M512" i="1"/>
  <c r="N512" i="1" s="1"/>
  <c r="M513" i="1"/>
  <c r="N513" i="1" s="1"/>
  <c r="M514" i="1"/>
  <c r="N514" i="1" s="1"/>
  <c r="M515" i="1"/>
  <c r="N515" i="1" s="1"/>
  <c r="M516" i="1"/>
  <c r="N516" i="1" s="1"/>
  <c r="M517" i="1"/>
  <c r="N517" i="1" s="1"/>
  <c r="M518" i="1"/>
  <c r="N518" i="1" s="1"/>
  <c r="M519" i="1"/>
  <c r="N519" i="1" s="1"/>
  <c r="M520" i="1"/>
  <c r="N520" i="1" s="1"/>
  <c r="M521" i="1"/>
  <c r="N521" i="1" s="1"/>
  <c r="M522" i="1"/>
  <c r="N522" i="1" s="1"/>
  <c r="M523" i="1"/>
  <c r="N523" i="1" s="1"/>
  <c r="M524" i="1"/>
  <c r="N524" i="1" s="1"/>
  <c r="M525" i="1"/>
  <c r="N525" i="1" s="1"/>
  <c r="M526" i="1"/>
  <c r="N526" i="1" s="1"/>
  <c r="M527" i="1"/>
  <c r="N527" i="1" s="1"/>
  <c r="M528" i="1"/>
  <c r="N528" i="1" s="1"/>
  <c r="M529" i="1"/>
  <c r="N529" i="1" s="1"/>
  <c r="M530" i="1"/>
  <c r="N530" i="1" s="1"/>
  <c r="M531" i="1"/>
  <c r="N531" i="1" s="1"/>
  <c r="M532" i="1"/>
  <c r="N532" i="1" s="1"/>
  <c r="M533" i="1"/>
  <c r="N533" i="1" s="1"/>
  <c r="M534" i="1"/>
  <c r="N534" i="1" s="1"/>
  <c r="M535" i="1"/>
  <c r="N535" i="1" s="1"/>
  <c r="M536" i="1"/>
  <c r="N536" i="1" s="1"/>
  <c r="M537" i="1"/>
  <c r="N537" i="1" s="1"/>
  <c r="M538" i="1"/>
  <c r="N538" i="1" s="1"/>
  <c r="M539" i="1"/>
  <c r="N539" i="1" s="1"/>
  <c r="M540" i="1"/>
  <c r="N540" i="1" s="1"/>
  <c r="M541" i="1"/>
  <c r="N541" i="1" s="1"/>
  <c r="M542" i="1"/>
  <c r="N542" i="1" s="1"/>
  <c r="M543" i="1"/>
  <c r="N543" i="1" s="1"/>
  <c r="M544" i="1"/>
  <c r="N544" i="1" s="1"/>
  <c r="M545" i="1"/>
  <c r="N545" i="1" s="1"/>
  <c r="M546" i="1"/>
  <c r="N546" i="1" s="1"/>
  <c r="M547" i="1"/>
  <c r="N547" i="1" s="1"/>
  <c r="M548" i="1"/>
  <c r="N548" i="1" s="1"/>
  <c r="M549" i="1"/>
  <c r="N549" i="1" s="1"/>
  <c r="M550" i="1"/>
  <c r="N550" i="1" s="1"/>
  <c r="M551" i="1"/>
  <c r="N551" i="1" s="1"/>
  <c r="M552" i="1"/>
  <c r="M553" i="1"/>
  <c r="N553" i="1" s="1"/>
  <c r="M554" i="1"/>
  <c r="N554" i="1" s="1"/>
  <c r="M555" i="1"/>
  <c r="N555" i="1" s="1"/>
  <c r="M556" i="1"/>
  <c r="N556" i="1" s="1"/>
  <c r="M557" i="1"/>
  <c r="N557" i="1" s="1"/>
  <c r="M558" i="1"/>
  <c r="N558" i="1" s="1"/>
  <c r="M559" i="1"/>
  <c r="N559" i="1" s="1"/>
  <c r="M560" i="1"/>
  <c r="N560" i="1" s="1"/>
  <c r="M561" i="1"/>
  <c r="N561" i="1" s="1"/>
  <c r="M562" i="1"/>
  <c r="N562" i="1" s="1"/>
  <c r="M563" i="1"/>
  <c r="N563" i="1" s="1"/>
  <c r="M564" i="1"/>
  <c r="N564" i="1" s="1"/>
  <c r="M565" i="1"/>
  <c r="N565" i="1" s="1"/>
  <c r="M566" i="1"/>
  <c r="N566" i="1" s="1"/>
  <c r="M567" i="1"/>
  <c r="N567" i="1" s="1"/>
  <c r="M568" i="1"/>
  <c r="N568" i="1" s="1"/>
  <c r="M569" i="1"/>
  <c r="N569" i="1" s="1"/>
  <c r="M570" i="1"/>
  <c r="N570" i="1" s="1"/>
  <c r="M571" i="1"/>
  <c r="N571" i="1" s="1"/>
  <c r="M572" i="1"/>
  <c r="N572" i="1" s="1"/>
  <c r="M573" i="1"/>
  <c r="N573" i="1" s="1"/>
  <c r="M574" i="1"/>
  <c r="N574" i="1" s="1"/>
  <c r="M575" i="1"/>
  <c r="N575" i="1" s="1"/>
  <c r="M576" i="1"/>
  <c r="N576" i="1" s="1"/>
  <c r="M577" i="1"/>
  <c r="N577" i="1" s="1"/>
  <c r="M578" i="1"/>
  <c r="N578" i="1" s="1"/>
  <c r="M579" i="1"/>
  <c r="N579" i="1" s="1"/>
  <c r="M580" i="1"/>
  <c r="N580" i="1" s="1"/>
  <c r="M581" i="1"/>
  <c r="N581" i="1" s="1"/>
  <c r="M582" i="1"/>
  <c r="N582" i="1" s="1"/>
  <c r="M583" i="1"/>
  <c r="M584" i="1"/>
  <c r="N584" i="1" s="1"/>
  <c r="M585" i="1"/>
  <c r="N585" i="1" s="1"/>
  <c r="M586" i="1"/>
  <c r="N586" i="1" s="1"/>
  <c r="M587" i="1"/>
  <c r="N587" i="1" s="1"/>
  <c r="M588" i="1"/>
  <c r="N588" i="1" s="1"/>
  <c r="M589" i="1"/>
  <c r="N589" i="1" s="1"/>
  <c r="M590" i="1"/>
  <c r="N590" i="1" s="1"/>
  <c r="M591" i="1"/>
  <c r="N591" i="1" s="1"/>
  <c r="M592" i="1"/>
  <c r="N592" i="1" s="1"/>
  <c r="M593" i="1"/>
  <c r="N593" i="1" s="1"/>
  <c r="M594" i="1"/>
  <c r="N594" i="1" s="1"/>
  <c r="M595" i="1"/>
  <c r="N595" i="1" s="1"/>
  <c r="M596" i="1"/>
  <c r="N596" i="1" s="1"/>
  <c r="M597" i="1"/>
  <c r="N597" i="1" s="1"/>
  <c r="M598" i="1"/>
  <c r="N598" i="1" s="1"/>
  <c r="M599" i="1"/>
  <c r="N599" i="1" s="1"/>
  <c r="M600" i="1"/>
  <c r="N600" i="1" s="1"/>
  <c r="M601" i="1"/>
  <c r="N601" i="1" s="1"/>
  <c r="M602" i="1"/>
  <c r="N602" i="1" s="1"/>
  <c r="M603" i="1"/>
  <c r="N603" i="1" s="1"/>
  <c r="M604" i="1"/>
  <c r="N604" i="1" s="1"/>
  <c r="M605" i="1"/>
  <c r="N605" i="1" s="1"/>
  <c r="M606" i="1"/>
  <c r="N606" i="1" s="1"/>
  <c r="M607" i="1"/>
  <c r="N607" i="1" s="1"/>
  <c r="M608" i="1"/>
  <c r="N608" i="1" s="1"/>
  <c r="M609" i="1"/>
  <c r="M610" i="1"/>
  <c r="N610" i="1" s="1"/>
  <c r="M611" i="1"/>
  <c r="N611" i="1" s="1"/>
  <c r="M612" i="1"/>
  <c r="N612" i="1" s="1"/>
  <c r="M613" i="1"/>
  <c r="M614" i="1"/>
  <c r="N614" i="1" s="1"/>
  <c r="M615" i="1"/>
  <c r="N615" i="1" s="1"/>
  <c r="M616" i="1"/>
  <c r="N616" i="1" s="1"/>
  <c r="M617" i="1"/>
  <c r="N617" i="1" s="1"/>
  <c r="M618" i="1"/>
  <c r="N618" i="1" s="1"/>
  <c r="M619" i="1"/>
  <c r="N619" i="1" s="1"/>
  <c r="M620" i="1"/>
  <c r="N620" i="1" s="1"/>
  <c r="M621" i="1"/>
  <c r="N621" i="1" s="1"/>
  <c r="M622" i="1"/>
  <c r="N622" i="1" s="1"/>
  <c r="M623" i="1"/>
  <c r="N623" i="1" s="1"/>
  <c r="M624" i="1"/>
  <c r="N624" i="1" s="1"/>
  <c r="M625" i="1"/>
  <c r="N625" i="1" s="1"/>
  <c r="M626" i="1"/>
  <c r="N626" i="1" s="1"/>
  <c r="M627" i="1"/>
  <c r="N627" i="1" s="1"/>
  <c r="M628" i="1"/>
  <c r="N628" i="1" s="1"/>
  <c r="M629" i="1"/>
  <c r="N629" i="1" s="1"/>
  <c r="M630" i="1"/>
  <c r="N630" i="1" s="1"/>
  <c r="M631" i="1"/>
  <c r="N631" i="1" s="1"/>
  <c r="M632" i="1"/>
  <c r="N632" i="1" s="1"/>
  <c r="M633" i="1"/>
  <c r="N633" i="1" s="1"/>
  <c r="M634" i="1"/>
  <c r="N634" i="1" s="1"/>
  <c r="M635" i="1"/>
  <c r="N635" i="1" s="1"/>
  <c r="M636" i="1"/>
  <c r="N636" i="1" s="1"/>
  <c r="M637" i="1"/>
  <c r="N637" i="1" s="1"/>
  <c r="M638" i="1"/>
  <c r="N638" i="1" s="1"/>
  <c r="M639" i="1"/>
  <c r="N639" i="1" s="1"/>
  <c r="M640" i="1"/>
  <c r="M641" i="1"/>
  <c r="N641" i="1" s="1"/>
  <c r="M642" i="1"/>
  <c r="N642" i="1" s="1"/>
  <c r="M643" i="1"/>
  <c r="N643" i="1" s="1"/>
  <c r="M644" i="1"/>
  <c r="N644" i="1" s="1"/>
  <c r="M645" i="1"/>
  <c r="N645" i="1" s="1"/>
  <c r="M646" i="1"/>
  <c r="N646" i="1" s="1"/>
  <c r="M647" i="1"/>
  <c r="N647" i="1" s="1"/>
  <c r="M648" i="1"/>
  <c r="N648" i="1" s="1"/>
  <c r="M649" i="1"/>
  <c r="N649" i="1" s="1"/>
  <c r="M650" i="1"/>
  <c r="N650" i="1" s="1"/>
  <c r="M651" i="1"/>
  <c r="N651" i="1" s="1"/>
  <c r="M652" i="1"/>
  <c r="N652" i="1" s="1"/>
  <c r="M653" i="1"/>
  <c r="N653" i="1" s="1"/>
  <c r="M654" i="1"/>
  <c r="N654" i="1" s="1"/>
  <c r="M655" i="1"/>
  <c r="N655" i="1" s="1"/>
  <c r="M656" i="1"/>
  <c r="N656" i="1" s="1"/>
  <c r="M657" i="1"/>
  <c r="N657" i="1" s="1"/>
  <c r="M658" i="1"/>
  <c r="N658" i="1" s="1"/>
  <c r="M659" i="1"/>
  <c r="N659" i="1" s="1"/>
  <c r="M660" i="1"/>
  <c r="N660" i="1" s="1"/>
  <c r="M661" i="1"/>
  <c r="N661" i="1" s="1"/>
  <c r="M662" i="1"/>
  <c r="N662" i="1" s="1"/>
  <c r="M663" i="1"/>
  <c r="N663" i="1" s="1"/>
  <c r="M664" i="1"/>
  <c r="N664" i="1" s="1"/>
  <c r="M665" i="1"/>
  <c r="N665" i="1" s="1"/>
  <c r="M666" i="1"/>
  <c r="N666" i="1" s="1"/>
  <c r="M667" i="1"/>
  <c r="N667" i="1" s="1"/>
  <c r="M668" i="1"/>
  <c r="N668" i="1" s="1"/>
  <c r="M669" i="1"/>
  <c r="N669" i="1" s="1"/>
  <c r="M670" i="1"/>
  <c r="N670" i="1" s="1"/>
  <c r="M671" i="1"/>
  <c r="N671" i="1" s="1"/>
  <c r="M672" i="1"/>
  <c r="N672" i="1" s="1"/>
  <c r="M673" i="1"/>
  <c r="N673" i="1" s="1"/>
  <c r="M674" i="1"/>
  <c r="N674" i="1" s="1"/>
  <c r="M675" i="1"/>
  <c r="N675" i="1" s="1"/>
  <c r="M676" i="1"/>
  <c r="N676" i="1" s="1"/>
  <c r="M677" i="1"/>
  <c r="N677" i="1" s="1"/>
  <c r="M678" i="1"/>
  <c r="N678" i="1" s="1"/>
  <c r="M679" i="1"/>
  <c r="N679" i="1" s="1"/>
  <c r="M680" i="1"/>
  <c r="N680" i="1" s="1"/>
  <c r="M681" i="1"/>
  <c r="N681" i="1" s="1"/>
  <c r="M682" i="1"/>
  <c r="N682" i="1" s="1"/>
  <c r="M683" i="1"/>
  <c r="N683" i="1" s="1"/>
  <c r="M684" i="1"/>
  <c r="N684" i="1" s="1"/>
  <c r="M685" i="1"/>
  <c r="N685" i="1" s="1"/>
  <c r="M686" i="1"/>
  <c r="N686" i="1" s="1"/>
  <c r="M687" i="1"/>
  <c r="N687" i="1" s="1"/>
  <c r="M688" i="1"/>
  <c r="N688" i="1" s="1"/>
  <c r="M689" i="1"/>
  <c r="N689" i="1" s="1"/>
  <c r="M690" i="1"/>
  <c r="N690" i="1" s="1"/>
  <c r="M691" i="1"/>
  <c r="N691" i="1" s="1"/>
  <c r="M692" i="1"/>
  <c r="N692" i="1" s="1"/>
  <c r="M693" i="1"/>
  <c r="N693" i="1" s="1"/>
  <c r="M694" i="1"/>
  <c r="N694" i="1" s="1"/>
  <c r="M695" i="1"/>
  <c r="N695" i="1" s="1"/>
  <c r="M696" i="1"/>
  <c r="N696" i="1" s="1"/>
  <c r="M697" i="1"/>
  <c r="N697" i="1" s="1"/>
  <c r="M698" i="1"/>
  <c r="N698" i="1" s="1"/>
  <c r="M699" i="1"/>
  <c r="N699" i="1" s="1"/>
  <c r="M700" i="1"/>
  <c r="N700" i="1" s="1"/>
  <c r="M701" i="1"/>
  <c r="N701" i="1" s="1"/>
  <c r="M702" i="1"/>
  <c r="N702" i="1" s="1"/>
  <c r="M703" i="1"/>
  <c r="N703" i="1" s="1"/>
  <c r="M704" i="1"/>
  <c r="N704" i="1" s="1"/>
  <c r="M705" i="1"/>
  <c r="N705" i="1" s="1"/>
  <c r="M706" i="1"/>
  <c r="N706" i="1" s="1"/>
  <c r="M707" i="1"/>
  <c r="N707" i="1" s="1"/>
  <c r="M708" i="1"/>
  <c r="N708" i="1" s="1"/>
  <c r="M709" i="1"/>
  <c r="N709" i="1" s="1"/>
  <c r="M710" i="1"/>
  <c r="N710" i="1" s="1"/>
  <c r="M711" i="1"/>
  <c r="N711" i="1" s="1"/>
  <c r="M712" i="1"/>
  <c r="N712" i="1" s="1"/>
  <c r="M713" i="1"/>
  <c r="N713" i="1" s="1"/>
  <c r="M714" i="1"/>
  <c r="N714" i="1" s="1"/>
  <c r="M715" i="1"/>
  <c r="N715" i="1" s="1"/>
  <c r="M716" i="1"/>
  <c r="N716" i="1" s="1"/>
  <c r="M717" i="1"/>
  <c r="N717" i="1" s="1"/>
  <c r="M718" i="1"/>
  <c r="N718" i="1" s="1"/>
  <c r="M719" i="1"/>
  <c r="N719" i="1" s="1"/>
  <c r="M720" i="1"/>
  <c r="N720" i="1" s="1"/>
  <c r="M721" i="1"/>
  <c r="N721" i="1" s="1"/>
  <c r="M722" i="1"/>
  <c r="N722" i="1" s="1"/>
  <c r="M723" i="1"/>
  <c r="N723" i="1" s="1"/>
  <c r="M724" i="1"/>
  <c r="N724" i="1" s="1"/>
  <c r="M725" i="1"/>
  <c r="N725" i="1" s="1"/>
  <c r="M726" i="1"/>
  <c r="N726" i="1" s="1"/>
  <c r="M727" i="1"/>
  <c r="N727" i="1" s="1"/>
  <c r="M728" i="1"/>
  <c r="N728" i="1" s="1"/>
  <c r="M729" i="1"/>
  <c r="N729" i="1" s="1"/>
  <c r="M730" i="1"/>
  <c r="N730" i="1" s="1"/>
  <c r="M731" i="1"/>
  <c r="N731" i="1" s="1"/>
  <c r="M732" i="1"/>
  <c r="N732" i="1" s="1"/>
  <c r="M733" i="1"/>
  <c r="N733" i="1" s="1"/>
  <c r="M734" i="1"/>
  <c r="N734" i="1" s="1"/>
  <c r="M735" i="1"/>
  <c r="N735" i="1" s="1"/>
  <c r="M736" i="1"/>
  <c r="N736" i="1" s="1"/>
  <c r="M737" i="1"/>
  <c r="N737" i="1" s="1"/>
  <c r="M738" i="1"/>
  <c r="N738" i="1" s="1"/>
  <c r="M739" i="1"/>
  <c r="N739" i="1" s="1"/>
  <c r="M740" i="1"/>
  <c r="N740" i="1" s="1"/>
  <c r="M741" i="1"/>
  <c r="N741" i="1" s="1"/>
  <c r="M742" i="1"/>
  <c r="N742" i="1" s="1"/>
  <c r="M743" i="1"/>
  <c r="M744" i="1"/>
  <c r="N744" i="1" s="1"/>
  <c r="M745" i="1"/>
  <c r="N745" i="1" s="1"/>
  <c r="M746" i="1"/>
  <c r="N746" i="1" s="1"/>
  <c r="M747" i="1"/>
  <c r="N747" i="1" s="1"/>
  <c r="M748" i="1"/>
  <c r="N748" i="1" s="1"/>
  <c r="M749" i="1"/>
  <c r="N749" i="1" s="1"/>
  <c r="M750" i="1"/>
  <c r="N750" i="1" s="1"/>
  <c r="M751" i="1"/>
  <c r="N751" i="1" s="1"/>
  <c r="M752" i="1"/>
  <c r="N752" i="1" s="1"/>
  <c r="M753" i="1"/>
  <c r="N753" i="1" s="1"/>
  <c r="M754" i="1"/>
  <c r="N754" i="1" s="1"/>
  <c r="M755" i="1"/>
  <c r="N755" i="1" s="1"/>
  <c r="M756" i="1"/>
  <c r="N756" i="1" s="1"/>
  <c r="M757" i="1"/>
  <c r="N757" i="1" s="1"/>
  <c r="M758" i="1"/>
  <c r="N758" i="1" s="1"/>
  <c r="M759" i="1"/>
  <c r="N759" i="1" s="1"/>
  <c r="M760" i="1"/>
  <c r="N760" i="1" s="1"/>
  <c r="M761" i="1"/>
  <c r="N761" i="1" s="1"/>
  <c r="M762" i="1"/>
  <c r="N762" i="1" s="1"/>
  <c r="M763" i="1"/>
  <c r="N763" i="1" s="1"/>
  <c r="M764" i="1"/>
  <c r="N764" i="1" s="1"/>
  <c r="M765" i="1"/>
  <c r="N765" i="1" s="1"/>
  <c r="M766" i="1"/>
  <c r="N766" i="1" s="1"/>
  <c r="M767" i="1"/>
  <c r="N767" i="1" s="1"/>
  <c r="M768" i="1"/>
  <c r="N768" i="1" s="1"/>
  <c r="M769" i="1"/>
  <c r="N769" i="1" s="1"/>
  <c r="M770" i="1"/>
  <c r="N770" i="1" s="1"/>
  <c r="M771" i="1"/>
  <c r="N771" i="1" s="1"/>
  <c r="M772" i="1"/>
  <c r="N772" i="1" s="1"/>
  <c r="M773" i="1"/>
  <c r="N773" i="1" s="1"/>
  <c r="M774" i="1"/>
  <c r="N774" i="1" s="1"/>
  <c r="M775" i="1"/>
  <c r="N775" i="1" s="1"/>
  <c r="M776" i="1"/>
  <c r="N776" i="1" s="1"/>
  <c r="M777" i="1"/>
  <c r="N777" i="1" s="1"/>
  <c r="M778" i="1"/>
  <c r="N778" i="1" s="1"/>
  <c r="M779" i="1"/>
  <c r="N779" i="1" s="1"/>
  <c r="M780" i="1"/>
  <c r="N780" i="1" s="1"/>
  <c r="M781" i="1"/>
  <c r="N781" i="1" s="1"/>
  <c r="M782" i="1"/>
  <c r="N782" i="1" s="1"/>
  <c r="M783" i="1"/>
  <c r="N783" i="1" s="1"/>
  <c r="M784" i="1"/>
  <c r="N784" i="1" s="1"/>
  <c r="M785" i="1"/>
  <c r="N785" i="1" s="1"/>
  <c r="M786" i="1"/>
  <c r="N786" i="1" s="1"/>
  <c r="M787" i="1"/>
  <c r="N787" i="1" s="1"/>
  <c r="M788" i="1"/>
  <c r="N788" i="1" s="1"/>
  <c r="M789" i="1"/>
  <c r="N789" i="1" s="1"/>
  <c r="M790" i="1"/>
  <c r="N790" i="1" s="1"/>
  <c r="M791" i="1"/>
  <c r="N791" i="1" s="1"/>
  <c r="M792" i="1"/>
  <c r="N792" i="1" s="1"/>
  <c r="M793" i="1"/>
  <c r="N793" i="1" s="1"/>
  <c r="M794" i="1"/>
  <c r="N794" i="1" s="1"/>
  <c r="M795" i="1"/>
  <c r="N795" i="1" s="1"/>
  <c r="M796" i="1"/>
  <c r="N796" i="1" s="1"/>
  <c r="M797" i="1"/>
  <c r="N797" i="1" s="1"/>
  <c r="M798" i="1"/>
  <c r="N798" i="1" s="1"/>
  <c r="M799" i="1"/>
  <c r="N799" i="1" s="1"/>
  <c r="M800" i="1"/>
  <c r="N800" i="1" s="1"/>
  <c r="M801" i="1"/>
  <c r="N801" i="1" s="1"/>
  <c r="M802" i="1"/>
  <c r="N802" i="1" s="1"/>
  <c r="M803" i="1"/>
  <c r="N803" i="1" s="1"/>
  <c r="M804" i="1"/>
  <c r="N804" i="1" s="1"/>
  <c r="M805" i="1"/>
  <c r="N805" i="1" s="1"/>
  <c r="M806" i="1"/>
  <c r="N806" i="1" s="1"/>
  <c r="M807" i="1"/>
  <c r="N807" i="1" s="1"/>
  <c r="M808" i="1"/>
  <c r="N808" i="1" s="1"/>
  <c r="M809" i="1"/>
  <c r="N809" i="1" s="1"/>
  <c r="M810" i="1"/>
  <c r="N810" i="1" s="1"/>
  <c r="M811" i="1"/>
  <c r="N811" i="1" s="1"/>
  <c r="M812" i="1"/>
  <c r="N812" i="1" s="1"/>
  <c r="M813" i="1"/>
  <c r="N813" i="1" s="1"/>
  <c r="M814" i="1"/>
  <c r="N814" i="1" s="1"/>
  <c r="M815" i="1"/>
  <c r="N815" i="1" s="1"/>
  <c r="M816" i="1"/>
  <c r="N816" i="1" s="1"/>
  <c r="M817" i="1"/>
  <c r="N817" i="1" s="1"/>
  <c r="M818" i="1"/>
  <c r="N818" i="1" s="1"/>
  <c r="M819" i="1"/>
  <c r="N819" i="1" s="1"/>
  <c r="M820" i="1"/>
  <c r="N820" i="1" s="1"/>
  <c r="M821" i="1"/>
  <c r="N821" i="1" s="1"/>
  <c r="M822" i="1"/>
  <c r="N822" i="1" s="1"/>
  <c r="M823" i="1"/>
  <c r="M824" i="1"/>
  <c r="N824" i="1" s="1"/>
  <c r="M825" i="1"/>
  <c r="N825" i="1" s="1"/>
  <c r="M826" i="1"/>
  <c r="N826" i="1" s="1"/>
  <c r="M827" i="1"/>
  <c r="N827" i="1" s="1"/>
  <c r="M828" i="1"/>
  <c r="N828" i="1" s="1"/>
  <c r="M829" i="1"/>
  <c r="N829" i="1" s="1"/>
  <c r="M830" i="1"/>
  <c r="N830" i="1" s="1"/>
  <c r="M831" i="1"/>
  <c r="N831" i="1" s="1"/>
  <c r="M832" i="1"/>
  <c r="N832" i="1" s="1"/>
  <c r="M833" i="1"/>
  <c r="N833" i="1" s="1"/>
  <c r="M834" i="1"/>
  <c r="N834" i="1" s="1"/>
  <c r="M835" i="1"/>
  <c r="N835" i="1" s="1"/>
  <c r="M836" i="1"/>
  <c r="N836" i="1" s="1"/>
  <c r="M837" i="1"/>
  <c r="N837" i="1" s="1"/>
  <c r="M838" i="1"/>
  <c r="N838" i="1" s="1"/>
  <c r="M839" i="1"/>
  <c r="N839" i="1" s="1"/>
  <c r="M840" i="1"/>
  <c r="N840" i="1" s="1"/>
  <c r="M841" i="1"/>
  <c r="N841" i="1" s="1"/>
  <c r="M842" i="1"/>
  <c r="N842" i="1" s="1"/>
  <c r="M843" i="1"/>
  <c r="N843" i="1" s="1"/>
  <c r="M844" i="1"/>
  <c r="N844" i="1" s="1"/>
  <c r="M845" i="1"/>
  <c r="N845" i="1" s="1"/>
  <c r="M846" i="1"/>
  <c r="N846" i="1" s="1"/>
  <c r="M847" i="1"/>
  <c r="N847" i="1" s="1"/>
  <c r="M848" i="1"/>
  <c r="N848" i="1" s="1"/>
  <c r="M849" i="1"/>
  <c r="N849" i="1" s="1"/>
  <c r="M850" i="1"/>
  <c r="N850" i="1" s="1"/>
  <c r="M851" i="1"/>
  <c r="N851" i="1" s="1"/>
  <c r="M852" i="1"/>
  <c r="N852" i="1" s="1"/>
  <c r="M853" i="1"/>
  <c r="N853" i="1" s="1"/>
  <c r="M854" i="1"/>
  <c r="N854" i="1" s="1"/>
  <c r="M855" i="1"/>
  <c r="N855" i="1" s="1"/>
  <c r="M856" i="1"/>
  <c r="N856" i="1" s="1"/>
  <c r="M857" i="1"/>
  <c r="N857" i="1" s="1"/>
  <c r="M858" i="1"/>
  <c r="N858" i="1" s="1"/>
  <c r="M859" i="1"/>
  <c r="N859" i="1" s="1"/>
  <c r="M860" i="1"/>
  <c r="N860" i="1" s="1"/>
  <c r="M861" i="1"/>
  <c r="N861" i="1" s="1"/>
  <c r="M862" i="1"/>
  <c r="N862" i="1" s="1"/>
  <c r="M863" i="1"/>
  <c r="N863" i="1" s="1"/>
  <c r="M864" i="1"/>
  <c r="N864" i="1" s="1"/>
  <c r="M865" i="1"/>
  <c r="N865" i="1" s="1"/>
  <c r="M866" i="1"/>
  <c r="N866" i="1" s="1"/>
  <c r="M867" i="1"/>
  <c r="N867" i="1" s="1"/>
  <c r="M868" i="1"/>
  <c r="N868" i="1" s="1"/>
  <c r="M869" i="1"/>
  <c r="N869" i="1" s="1"/>
  <c r="M870" i="1"/>
  <c r="N870" i="1" s="1"/>
  <c r="M871" i="1"/>
  <c r="N871" i="1" s="1"/>
  <c r="M872" i="1"/>
  <c r="N872" i="1" s="1"/>
  <c r="M873" i="1"/>
  <c r="N873" i="1" s="1"/>
  <c r="M874" i="1"/>
  <c r="N874" i="1" s="1"/>
  <c r="M875" i="1"/>
  <c r="N875" i="1" s="1"/>
  <c r="M876" i="1"/>
  <c r="N876" i="1" s="1"/>
  <c r="M877" i="1"/>
  <c r="N877" i="1" s="1"/>
  <c r="M878" i="1"/>
  <c r="N878" i="1" s="1"/>
  <c r="M879" i="1"/>
  <c r="N879" i="1" s="1"/>
  <c r="M880" i="1"/>
  <c r="N880" i="1" s="1"/>
  <c r="M881" i="1"/>
  <c r="N881" i="1" s="1"/>
  <c r="M882" i="1"/>
  <c r="N882" i="1" s="1"/>
  <c r="M883" i="1"/>
  <c r="N883" i="1" s="1"/>
  <c r="M884" i="1"/>
  <c r="N884" i="1" s="1"/>
  <c r="M885" i="1"/>
  <c r="N885" i="1" s="1"/>
  <c r="M886" i="1"/>
  <c r="N886" i="1" s="1"/>
  <c r="M887" i="1"/>
  <c r="N887" i="1" s="1"/>
  <c r="M888" i="1"/>
  <c r="N888" i="1" s="1"/>
  <c r="M889" i="1"/>
  <c r="N889" i="1" s="1"/>
  <c r="M890" i="1"/>
  <c r="N890" i="1" s="1"/>
  <c r="M891" i="1"/>
  <c r="N891" i="1" s="1"/>
  <c r="M892" i="1"/>
  <c r="N892" i="1" s="1"/>
  <c r="M893" i="1"/>
  <c r="N893" i="1" s="1"/>
  <c r="M894" i="1"/>
  <c r="N894" i="1" s="1"/>
  <c r="M895" i="1"/>
  <c r="N895" i="1" s="1"/>
  <c r="M896" i="1"/>
  <c r="N896" i="1" s="1"/>
  <c r="M897" i="1"/>
  <c r="N897" i="1" s="1"/>
  <c r="M898" i="1"/>
  <c r="N898" i="1" s="1"/>
  <c r="M899" i="1"/>
  <c r="N899" i="1" s="1"/>
  <c r="M900" i="1"/>
  <c r="N900" i="1" s="1"/>
  <c r="M901" i="1"/>
  <c r="N901" i="1" s="1"/>
  <c r="M902" i="1"/>
  <c r="N902" i="1" s="1"/>
  <c r="M903" i="1"/>
  <c r="N903" i="1" s="1"/>
  <c r="M904" i="1"/>
  <c r="N904" i="1" s="1"/>
  <c r="M905" i="1"/>
  <c r="N905" i="1" s="1"/>
  <c r="M906" i="1"/>
  <c r="N906" i="1" s="1"/>
  <c r="M907" i="1"/>
  <c r="N907" i="1" s="1"/>
  <c r="M908" i="1"/>
  <c r="N908" i="1" s="1"/>
  <c r="M909" i="1"/>
  <c r="N909" i="1" s="1"/>
  <c r="M910" i="1"/>
  <c r="N910" i="1" s="1"/>
  <c r="M911" i="1"/>
  <c r="N911" i="1" s="1"/>
  <c r="M912" i="1"/>
  <c r="N912" i="1" s="1"/>
  <c r="M913" i="1"/>
  <c r="N913" i="1" s="1"/>
  <c r="M914" i="1"/>
  <c r="N914" i="1" s="1"/>
  <c r="M915" i="1"/>
  <c r="N915" i="1" s="1"/>
  <c r="M916" i="1"/>
  <c r="N916" i="1" s="1"/>
  <c r="M917" i="1"/>
  <c r="N917" i="1" s="1"/>
  <c r="M918" i="1"/>
  <c r="N918" i="1" s="1"/>
  <c r="M919" i="1"/>
  <c r="N919" i="1" s="1"/>
  <c r="M920" i="1"/>
  <c r="N920" i="1" s="1"/>
  <c r="M921" i="1"/>
  <c r="N921" i="1" s="1"/>
  <c r="M922" i="1"/>
  <c r="N922" i="1" s="1"/>
  <c r="M923" i="1"/>
  <c r="N923" i="1" s="1"/>
  <c r="M924" i="1"/>
  <c r="N924" i="1" s="1"/>
  <c r="M925" i="1"/>
  <c r="N925" i="1" s="1"/>
  <c r="M926" i="1"/>
  <c r="N926" i="1" s="1"/>
  <c r="M927" i="1"/>
  <c r="N927" i="1" s="1"/>
  <c r="M928" i="1"/>
  <c r="N928" i="1" s="1"/>
  <c r="M929" i="1"/>
  <c r="N929" i="1" s="1"/>
  <c r="M930" i="1"/>
  <c r="N930" i="1" s="1"/>
  <c r="M931" i="1"/>
  <c r="N931" i="1" s="1"/>
  <c r="M932" i="1"/>
  <c r="N932" i="1" s="1"/>
  <c r="M933" i="1"/>
  <c r="M934" i="1"/>
  <c r="N934" i="1" s="1"/>
  <c r="M935" i="1"/>
  <c r="N935" i="1" s="1"/>
  <c r="M936" i="1"/>
  <c r="N936" i="1" s="1"/>
  <c r="M937" i="1"/>
  <c r="N937" i="1" s="1"/>
  <c r="M938" i="1"/>
  <c r="N938" i="1" s="1"/>
  <c r="M939" i="1"/>
  <c r="N939" i="1" s="1"/>
  <c r="M940" i="1"/>
  <c r="N940" i="1" s="1"/>
  <c r="M941" i="1"/>
  <c r="N941" i="1" s="1"/>
  <c r="M942" i="1"/>
  <c r="N942" i="1" s="1"/>
  <c r="M943" i="1"/>
  <c r="N943" i="1" s="1"/>
  <c r="M944" i="1"/>
  <c r="N944" i="1" s="1"/>
  <c r="M945" i="1"/>
  <c r="N945" i="1" s="1"/>
  <c r="M946" i="1"/>
  <c r="N946" i="1" s="1"/>
  <c r="M947" i="1"/>
  <c r="N947" i="1" s="1"/>
  <c r="M948" i="1"/>
  <c r="N948" i="1" s="1"/>
  <c r="M949" i="1"/>
  <c r="M950" i="1"/>
  <c r="N950" i="1" s="1"/>
  <c r="M951" i="1"/>
  <c r="N951" i="1" s="1"/>
  <c r="M952" i="1"/>
  <c r="N952" i="1" s="1"/>
  <c r="M953" i="1"/>
  <c r="N953" i="1" s="1"/>
  <c r="M954" i="1"/>
  <c r="N954" i="1" s="1"/>
  <c r="M955" i="1"/>
  <c r="N955" i="1" s="1"/>
  <c r="M956" i="1"/>
  <c r="N956" i="1" s="1"/>
  <c r="M957" i="1"/>
  <c r="N957" i="1" s="1"/>
  <c r="M958" i="1"/>
  <c r="N958" i="1" s="1"/>
  <c r="M959" i="1"/>
  <c r="N959" i="1" s="1"/>
  <c r="M960" i="1"/>
  <c r="N960" i="1" s="1"/>
  <c r="M961" i="1"/>
  <c r="N961" i="1" s="1"/>
  <c r="M962" i="1"/>
  <c r="N962" i="1" s="1"/>
  <c r="M963" i="1"/>
  <c r="N963" i="1" s="1"/>
  <c r="M964" i="1"/>
  <c r="N964" i="1" s="1"/>
  <c r="M965" i="1"/>
  <c r="N965" i="1" s="1"/>
  <c r="M966" i="1"/>
  <c r="N966" i="1" s="1"/>
  <c r="M967" i="1"/>
  <c r="N967" i="1" s="1"/>
  <c r="M968" i="1"/>
  <c r="N968" i="1" s="1"/>
  <c r="M969" i="1"/>
  <c r="N969" i="1" s="1"/>
  <c r="M970" i="1"/>
  <c r="N970" i="1" s="1"/>
  <c r="M971" i="1"/>
  <c r="N971" i="1" s="1"/>
  <c r="M972" i="1"/>
  <c r="N972" i="1" s="1"/>
  <c r="M973" i="1"/>
  <c r="N973" i="1" s="1"/>
  <c r="M974" i="1"/>
  <c r="N974" i="1" s="1"/>
  <c r="M975" i="1"/>
  <c r="N975" i="1" s="1"/>
  <c r="M976" i="1"/>
  <c r="N976" i="1" s="1"/>
  <c r="M977" i="1"/>
  <c r="N977" i="1" s="1"/>
  <c r="M978" i="1"/>
  <c r="N978" i="1" s="1"/>
  <c r="M979" i="1"/>
  <c r="N979" i="1" s="1"/>
  <c r="M980" i="1"/>
  <c r="N980" i="1" s="1"/>
  <c r="M981" i="1"/>
  <c r="N981" i="1" s="1"/>
  <c r="M982" i="1"/>
  <c r="N982" i="1" s="1"/>
  <c r="M983" i="1"/>
  <c r="N983" i="1" s="1"/>
  <c r="M984" i="1"/>
  <c r="N984" i="1" s="1"/>
  <c r="M985" i="1"/>
  <c r="N985" i="1" s="1"/>
  <c r="M986" i="1"/>
  <c r="N986" i="1" s="1"/>
  <c r="M987" i="1"/>
  <c r="N987" i="1" s="1"/>
  <c r="M988" i="1"/>
  <c r="N988" i="1" s="1"/>
  <c r="M989" i="1"/>
  <c r="N989" i="1" s="1"/>
  <c r="M990" i="1"/>
  <c r="N990" i="1" s="1"/>
  <c r="M991" i="1"/>
  <c r="N991" i="1" s="1"/>
  <c r="M992" i="1"/>
  <c r="N992" i="1" s="1"/>
  <c r="M993" i="1"/>
  <c r="N993" i="1" s="1"/>
  <c r="M994" i="1"/>
  <c r="N994" i="1" s="1"/>
  <c r="M995" i="1"/>
  <c r="N995" i="1" s="1"/>
  <c r="M996" i="1"/>
  <c r="N996" i="1" s="1"/>
  <c r="M997" i="1"/>
  <c r="N997" i="1" s="1"/>
  <c r="M998" i="1"/>
  <c r="N998" i="1" s="1"/>
  <c r="M999" i="1"/>
  <c r="N999" i="1" s="1"/>
  <c r="M1000" i="1"/>
  <c r="N1000" i="1" s="1"/>
  <c r="M1001" i="1"/>
  <c r="N1001" i="1" s="1"/>
  <c r="M1002" i="1"/>
  <c r="N1002" i="1" s="1"/>
  <c r="M1003" i="1"/>
  <c r="N1003" i="1" s="1"/>
  <c r="M1004" i="1"/>
  <c r="N1004" i="1" s="1"/>
  <c r="M1005" i="1"/>
  <c r="N1005" i="1" s="1"/>
  <c r="M1006" i="1"/>
  <c r="N1006" i="1" s="1"/>
  <c r="M1007" i="1"/>
  <c r="N1007" i="1" s="1"/>
  <c r="M1008" i="1"/>
  <c r="N1008" i="1" s="1"/>
  <c r="M1009" i="1"/>
  <c r="N1009" i="1" s="1"/>
  <c r="M1010" i="1"/>
  <c r="N1010" i="1" s="1"/>
  <c r="M1011" i="1"/>
  <c r="N1011" i="1" s="1"/>
  <c r="M1012" i="1"/>
  <c r="N1012" i="1" s="1"/>
  <c r="M1013" i="1"/>
  <c r="N1013" i="1" s="1"/>
  <c r="M1014" i="1"/>
  <c r="N1014" i="1" s="1"/>
  <c r="M1015" i="1"/>
  <c r="N1015" i="1" s="1"/>
  <c r="M1016" i="1"/>
  <c r="N1016" i="1" s="1"/>
  <c r="M1017" i="1"/>
  <c r="N1017" i="1" s="1"/>
  <c r="M1018" i="1"/>
  <c r="N1018" i="1" s="1"/>
  <c r="M1019" i="1"/>
  <c r="N1019" i="1" s="1"/>
  <c r="M1020" i="1"/>
  <c r="N1020" i="1" s="1"/>
  <c r="M1021" i="1"/>
  <c r="N1021" i="1" s="1"/>
  <c r="M1022" i="1"/>
  <c r="N1022" i="1" s="1"/>
  <c r="M1023" i="1"/>
  <c r="N1023" i="1" s="1"/>
  <c r="M1024" i="1"/>
  <c r="N1024" i="1" s="1"/>
  <c r="M1025" i="1"/>
  <c r="N1025" i="1" s="1"/>
  <c r="M1026" i="1"/>
  <c r="N1026" i="1" s="1"/>
  <c r="M1027" i="1"/>
  <c r="N1027" i="1" s="1"/>
  <c r="M1028" i="1"/>
  <c r="N1028" i="1" s="1"/>
  <c r="M1029" i="1"/>
  <c r="N1029" i="1" s="1"/>
  <c r="M1030" i="1"/>
  <c r="N1030" i="1" s="1"/>
  <c r="M1031" i="1"/>
  <c r="N1031" i="1" s="1"/>
  <c r="M1032" i="1"/>
  <c r="N1032" i="1" s="1"/>
  <c r="M1033" i="1"/>
  <c r="N1033" i="1" s="1"/>
  <c r="M1034" i="1"/>
  <c r="N1034" i="1" s="1"/>
  <c r="M1035" i="1"/>
  <c r="N1035" i="1" s="1"/>
  <c r="M1036" i="1"/>
  <c r="N1036" i="1" s="1"/>
  <c r="M1037" i="1"/>
  <c r="N1037" i="1" s="1"/>
  <c r="M1038" i="1"/>
  <c r="N1038" i="1" s="1"/>
  <c r="M1039" i="1"/>
  <c r="N1039" i="1" s="1"/>
  <c r="M1040" i="1"/>
  <c r="N1040" i="1" s="1"/>
  <c r="M1041" i="1"/>
  <c r="N1041" i="1" s="1"/>
  <c r="M1042" i="1"/>
  <c r="N1042" i="1" s="1"/>
  <c r="M1043" i="1"/>
  <c r="N1043" i="1" s="1"/>
  <c r="M1044" i="1"/>
  <c r="N1044" i="1" s="1"/>
  <c r="M1045" i="1"/>
  <c r="M1046" i="1"/>
  <c r="N1046" i="1" s="1"/>
  <c r="M1047" i="1"/>
  <c r="M1048" i="1"/>
  <c r="N1048" i="1" s="1"/>
  <c r="M1049" i="1"/>
  <c r="N1049" i="1" s="1"/>
  <c r="M1050" i="1"/>
  <c r="N1050" i="1" s="1"/>
  <c r="M1051" i="1"/>
  <c r="N1051" i="1" s="1"/>
  <c r="M1052" i="1"/>
  <c r="N1052" i="1" s="1"/>
  <c r="M1053" i="1"/>
  <c r="N1053" i="1" s="1"/>
  <c r="M1054" i="1"/>
  <c r="N1054" i="1" s="1"/>
  <c r="M1055" i="1"/>
  <c r="N1055" i="1" s="1"/>
  <c r="M1056" i="1"/>
  <c r="N1056" i="1" s="1"/>
  <c r="M1057" i="1"/>
  <c r="N1057" i="1" s="1"/>
  <c r="M1058" i="1"/>
  <c r="N1058" i="1" s="1"/>
  <c r="M1059" i="1"/>
  <c r="N1059" i="1" s="1"/>
  <c r="M1060" i="1"/>
  <c r="N1060" i="1" s="1"/>
  <c r="M1061" i="1"/>
  <c r="N1061" i="1" s="1"/>
  <c r="M1062" i="1"/>
  <c r="N1062" i="1" s="1"/>
  <c r="M1063" i="1"/>
  <c r="N1063" i="1" s="1"/>
  <c r="M1064" i="1"/>
  <c r="N1064" i="1" s="1"/>
  <c r="M1065" i="1"/>
  <c r="N1065" i="1" s="1"/>
  <c r="M1066" i="1"/>
  <c r="N1066" i="1" s="1"/>
  <c r="M1067" i="1"/>
  <c r="N1067" i="1" s="1"/>
  <c r="M1068" i="1"/>
  <c r="N1068" i="1" s="1"/>
  <c r="M1069" i="1"/>
  <c r="N1069" i="1" s="1"/>
  <c r="M1070" i="1"/>
  <c r="N1070" i="1" s="1"/>
  <c r="M1071" i="1"/>
  <c r="N1071" i="1" s="1"/>
  <c r="M1072" i="1"/>
  <c r="N1072" i="1" s="1"/>
  <c r="M1073" i="1"/>
  <c r="N1073" i="1" s="1"/>
  <c r="M1074" i="1"/>
  <c r="N1074" i="1" s="1"/>
  <c r="M1075" i="1"/>
  <c r="N1075" i="1" s="1"/>
  <c r="M1076" i="1"/>
  <c r="N1076" i="1" s="1"/>
  <c r="M1077" i="1"/>
  <c r="N1077" i="1" s="1"/>
  <c r="M1078" i="1"/>
  <c r="N1078" i="1" s="1"/>
  <c r="M1079" i="1"/>
  <c r="N1079" i="1" s="1"/>
  <c r="M1080" i="1"/>
  <c r="N1080" i="1" s="1"/>
  <c r="M1081" i="1"/>
  <c r="N1081" i="1" s="1"/>
  <c r="M1082" i="1"/>
  <c r="N1082" i="1" s="1"/>
  <c r="M1083" i="1"/>
  <c r="N1083" i="1" s="1"/>
  <c r="M1084" i="1"/>
  <c r="N1084" i="1" s="1"/>
  <c r="M1085" i="1"/>
  <c r="N1085" i="1" s="1"/>
  <c r="M1086" i="1"/>
  <c r="N1086" i="1" s="1"/>
  <c r="M1087" i="1"/>
  <c r="N1087" i="1" s="1"/>
  <c r="M1088" i="1"/>
  <c r="N1088" i="1" s="1"/>
  <c r="M1089" i="1"/>
  <c r="N1089" i="1" s="1"/>
  <c r="M1090" i="1"/>
  <c r="N1090" i="1" s="1"/>
  <c r="M1091" i="1"/>
  <c r="N1091" i="1" s="1"/>
  <c r="M1092" i="1"/>
  <c r="N1092" i="1" s="1"/>
  <c r="M1093" i="1"/>
  <c r="N1093" i="1" s="1"/>
  <c r="M1094" i="1"/>
  <c r="N1094" i="1" s="1"/>
  <c r="M1095" i="1"/>
  <c r="N1095" i="1" s="1"/>
  <c r="M1096" i="1"/>
  <c r="N1096" i="1" s="1"/>
  <c r="M1097" i="1"/>
  <c r="N1097" i="1" s="1"/>
  <c r="M1098" i="1"/>
  <c r="N1098" i="1" s="1"/>
  <c r="M1099" i="1"/>
  <c r="N1099" i="1" s="1"/>
  <c r="M1100" i="1"/>
  <c r="N1100" i="1" s="1"/>
  <c r="M1101" i="1"/>
  <c r="N1101" i="1" s="1"/>
  <c r="M1102" i="1"/>
  <c r="N1102" i="1" s="1"/>
  <c r="M1103" i="1"/>
  <c r="N1103" i="1" s="1"/>
  <c r="M1104" i="1"/>
  <c r="N1104" i="1" s="1"/>
  <c r="M1105" i="1"/>
  <c r="N1105" i="1" s="1"/>
  <c r="M1106" i="1"/>
  <c r="N1106" i="1" s="1"/>
  <c r="M1107" i="1"/>
  <c r="N1107" i="1" s="1"/>
  <c r="M1108" i="1"/>
  <c r="N1108" i="1" s="1"/>
  <c r="M1109" i="1"/>
  <c r="N1109" i="1" s="1"/>
  <c r="M1110" i="1"/>
  <c r="N1110" i="1" s="1"/>
  <c r="M1111" i="1"/>
  <c r="N1111" i="1" s="1"/>
  <c r="M1112" i="1"/>
  <c r="N1112" i="1" s="1"/>
  <c r="M1113" i="1"/>
  <c r="N1113" i="1" s="1"/>
  <c r="M1114" i="1"/>
  <c r="N1114" i="1" s="1"/>
  <c r="M1115" i="1"/>
  <c r="N1115" i="1" s="1"/>
  <c r="M1116" i="1"/>
  <c r="N1116" i="1" s="1"/>
  <c r="M1117" i="1"/>
  <c r="N1117" i="1" s="1"/>
  <c r="M1118" i="1"/>
  <c r="N1118" i="1" s="1"/>
  <c r="M1119" i="1"/>
  <c r="N1119" i="1" s="1"/>
  <c r="M1120" i="1"/>
  <c r="N1120" i="1" s="1"/>
  <c r="M1121" i="1"/>
  <c r="N1121" i="1" s="1"/>
  <c r="M1122" i="1"/>
  <c r="N1122" i="1" s="1"/>
  <c r="M1123" i="1"/>
  <c r="N1123" i="1" s="1"/>
  <c r="M1124" i="1"/>
  <c r="N1124" i="1" s="1"/>
  <c r="M1125" i="1"/>
  <c r="N1125" i="1" s="1"/>
  <c r="M1126" i="1"/>
  <c r="N1126" i="1" s="1"/>
  <c r="M1127" i="1"/>
  <c r="N1127" i="1" s="1"/>
  <c r="M1128" i="1"/>
  <c r="N1128" i="1" s="1"/>
  <c r="M1129" i="1"/>
  <c r="N1129" i="1" s="1"/>
  <c r="M1130" i="1"/>
  <c r="N1130" i="1" s="1"/>
  <c r="M1131" i="1"/>
  <c r="N1131" i="1" s="1"/>
  <c r="M1132" i="1"/>
  <c r="N1132" i="1" s="1"/>
  <c r="M1133" i="1"/>
  <c r="N1133" i="1" s="1"/>
  <c r="M1134" i="1"/>
  <c r="N1134" i="1" s="1"/>
  <c r="M1135" i="1"/>
  <c r="N1135" i="1" s="1"/>
  <c r="M1136" i="1"/>
  <c r="N1136" i="1" s="1"/>
  <c r="M1137" i="1"/>
  <c r="N1137" i="1" s="1"/>
  <c r="M1138" i="1"/>
  <c r="N1138" i="1" s="1"/>
  <c r="M1139" i="1"/>
  <c r="N1139" i="1" s="1"/>
  <c r="M1140" i="1"/>
  <c r="N1140" i="1" s="1"/>
  <c r="M1141" i="1"/>
  <c r="N1141" i="1" s="1"/>
  <c r="M1142" i="1"/>
  <c r="N1142" i="1" s="1"/>
  <c r="M1143" i="1"/>
  <c r="N1143" i="1" s="1"/>
  <c r="M1144" i="1"/>
  <c r="N1144" i="1" s="1"/>
  <c r="M1145" i="1"/>
  <c r="N1145" i="1" s="1"/>
  <c r="M1146" i="1"/>
  <c r="N1146" i="1" s="1"/>
  <c r="M1147" i="1"/>
  <c r="N1147" i="1" s="1"/>
  <c r="M1148" i="1"/>
  <c r="N1148" i="1" s="1"/>
  <c r="M1149" i="1"/>
  <c r="N1149" i="1" s="1"/>
  <c r="M1150" i="1"/>
  <c r="N1150" i="1" s="1"/>
  <c r="M1151" i="1"/>
  <c r="N1151" i="1" s="1"/>
  <c r="M1152" i="1"/>
  <c r="N1152" i="1" s="1"/>
  <c r="M1153" i="1"/>
  <c r="N1153" i="1" s="1"/>
  <c r="M1154" i="1"/>
  <c r="N1154" i="1" s="1"/>
  <c r="M1155" i="1"/>
  <c r="N1155" i="1" s="1"/>
  <c r="M1156" i="1"/>
  <c r="N1156" i="1" s="1"/>
  <c r="M1157" i="1"/>
  <c r="N1157" i="1" s="1"/>
  <c r="M1158" i="1"/>
  <c r="N1158" i="1" s="1"/>
  <c r="M1159" i="1"/>
  <c r="N1159" i="1" s="1"/>
  <c r="M1160" i="1"/>
  <c r="N1160" i="1" s="1"/>
  <c r="M1161" i="1"/>
  <c r="N1161" i="1" s="1"/>
  <c r="M1162" i="1"/>
  <c r="N1162" i="1" s="1"/>
  <c r="M1163" i="1"/>
  <c r="N1163" i="1" s="1"/>
  <c r="M1164" i="1"/>
  <c r="N1164" i="1" s="1"/>
  <c r="M1165" i="1"/>
  <c r="N1165" i="1" s="1"/>
  <c r="M1166" i="1"/>
  <c r="N1166" i="1" s="1"/>
  <c r="M1167" i="1"/>
  <c r="N1167" i="1" s="1"/>
  <c r="M1168" i="1"/>
  <c r="N1168" i="1" s="1"/>
  <c r="M1169" i="1"/>
  <c r="N1169" i="1" s="1"/>
  <c r="M1170" i="1"/>
  <c r="N1170" i="1" s="1"/>
  <c r="M1171" i="1"/>
  <c r="N1171" i="1" s="1"/>
  <c r="M1172" i="1"/>
  <c r="N1172" i="1" s="1"/>
  <c r="M1173" i="1"/>
  <c r="N1173" i="1" s="1"/>
  <c r="M1174" i="1"/>
  <c r="N1174" i="1" s="1"/>
  <c r="M1175" i="1"/>
  <c r="N1175" i="1" s="1"/>
  <c r="M1176" i="1"/>
  <c r="N1176" i="1" s="1"/>
  <c r="M1177" i="1"/>
  <c r="N1177" i="1" s="1"/>
  <c r="M1178" i="1"/>
  <c r="N1178" i="1" s="1"/>
  <c r="M1179" i="1"/>
  <c r="N1179" i="1" s="1"/>
  <c r="M1180" i="1"/>
  <c r="N1180" i="1" s="1"/>
  <c r="M1181" i="1"/>
  <c r="N1181" i="1" s="1"/>
  <c r="M1182" i="1"/>
  <c r="N1182" i="1" s="1"/>
  <c r="M1183" i="1"/>
  <c r="N1183" i="1" s="1"/>
  <c r="M1184" i="1"/>
  <c r="N1184" i="1" s="1"/>
  <c r="M1185" i="1"/>
  <c r="N1185" i="1" s="1"/>
  <c r="M1186" i="1"/>
  <c r="N1186" i="1" s="1"/>
  <c r="M1187" i="1"/>
  <c r="N1187" i="1" s="1"/>
  <c r="M1188" i="1"/>
  <c r="N1188" i="1" s="1"/>
  <c r="M1189" i="1"/>
  <c r="N1189" i="1" s="1"/>
  <c r="M1190" i="1"/>
  <c r="N1190" i="1" s="1"/>
  <c r="M1191" i="1"/>
  <c r="N1191" i="1" s="1"/>
  <c r="M1192" i="1"/>
  <c r="N1192" i="1" s="1"/>
  <c r="M1193" i="1"/>
  <c r="N1193" i="1" s="1"/>
  <c r="M1194" i="1"/>
  <c r="N1194" i="1" s="1"/>
  <c r="M1195" i="1"/>
  <c r="N1195" i="1" s="1"/>
  <c r="M1196" i="1"/>
  <c r="N1196" i="1" s="1"/>
  <c r="M1197" i="1"/>
  <c r="N1197" i="1" s="1"/>
  <c r="M1198" i="1"/>
  <c r="N1198" i="1" s="1"/>
  <c r="M1199" i="1"/>
  <c r="N1199" i="1" s="1"/>
  <c r="M1200" i="1"/>
  <c r="N1200" i="1" s="1"/>
  <c r="M1201" i="1"/>
  <c r="N1201" i="1" s="1"/>
  <c r="M1202" i="1"/>
  <c r="N1202" i="1" s="1"/>
  <c r="M1203" i="1"/>
  <c r="N1203" i="1" s="1"/>
  <c r="M1204" i="1"/>
  <c r="N1204" i="1" s="1"/>
  <c r="M1205" i="1"/>
  <c r="N1205" i="1" s="1"/>
  <c r="M1206" i="1"/>
  <c r="N1206" i="1" s="1"/>
  <c r="M1207" i="1"/>
  <c r="N1207" i="1" s="1"/>
  <c r="M1208" i="1"/>
  <c r="N1208" i="1" s="1"/>
  <c r="M1209" i="1"/>
  <c r="N1209" i="1" s="1"/>
  <c r="M1210" i="1"/>
  <c r="N1210" i="1" s="1"/>
  <c r="M1211" i="1"/>
  <c r="N1211" i="1" s="1"/>
  <c r="M1212" i="1"/>
  <c r="N1212" i="1" s="1"/>
  <c r="M1213" i="1"/>
  <c r="N1213" i="1" s="1"/>
  <c r="M1214" i="1"/>
  <c r="N1214" i="1" s="1"/>
  <c r="M1215" i="1"/>
  <c r="N1215" i="1" s="1"/>
  <c r="M1216" i="1"/>
  <c r="N1216" i="1" s="1"/>
  <c r="M1217" i="1"/>
  <c r="N1217" i="1" s="1"/>
  <c r="M1218" i="1"/>
  <c r="N1218" i="1" s="1"/>
  <c r="M1219" i="1"/>
  <c r="N1219" i="1" s="1"/>
  <c r="M1220" i="1"/>
  <c r="N1220" i="1" s="1"/>
  <c r="M1221" i="1"/>
  <c r="N1221" i="1" s="1"/>
  <c r="M1222" i="1"/>
  <c r="N1222" i="1" s="1"/>
  <c r="M1223" i="1"/>
  <c r="N1223" i="1" s="1"/>
  <c r="M1224" i="1"/>
  <c r="N1224" i="1" s="1"/>
  <c r="M1225" i="1"/>
  <c r="N1225" i="1" s="1"/>
  <c r="M1226" i="1"/>
  <c r="N1226" i="1" s="1"/>
  <c r="M1227" i="1"/>
  <c r="N1227" i="1" s="1"/>
  <c r="M1228" i="1"/>
  <c r="N1228" i="1" s="1"/>
  <c r="M1229" i="1"/>
  <c r="N1229" i="1" s="1"/>
  <c r="M1230" i="1"/>
  <c r="N1230" i="1" s="1"/>
  <c r="M1231" i="1"/>
  <c r="N1231" i="1" s="1"/>
  <c r="M1232" i="1"/>
  <c r="N1232" i="1" s="1"/>
  <c r="M1233" i="1"/>
  <c r="N1233" i="1" s="1"/>
  <c r="M1234" i="1"/>
  <c r="N1234" i="1" s="1"/>
  <c r="M1235" i="1"/>
  <c r="N1235" i="1" s="1"/>
  <c r="M1236" i="1"/>
  <c r="N1236" i="1" s="1"/>
  <c r="M1237" i="1"/>
  <c r="N1237" i="1" s="1"/>
  <c r="M1238" i="1"/>
  <c r="N1238" i="1" s="1"/>
  <c r="M1239" i="1"/>
  <c r="N1239" i="1" s="1"/>
  <c r="M1240" i="1"/>
  <c r="N1240" i="1" s="1"/>
  <c r="M1241" i="1"/>
  <c r="N1241" i="1" s="1"/>
  <c r="M1242" i="1"/>
  <c r="N1242" i="1" s="1"/>
  <c r="M1243" i="1"/>
  <c r="N1243" i="1" s="1"/>
  <c r="M1244" i="1"/>
  <c r="N1244" i="1" s="1"/>
  <c r="M1245" i="1"/>
  <c r="N1245" i="1" s="1"/>
  <c r="M1246" i="1"/>
  <c r="N1246" i="1" s="1"/>
  <c r="M1247" i="1"/>
  <c r="N1247" i="1" s="1"/>
  <c r="M1248" i="1"/>
  <c r="N1248" i="1" s="1"/>
  <c r="M1249" i="1"/>
  <c r="N1249" i="1" s="1"/>
  <c r="M1250" i="1"/>
  <c r="N1250" i="1" s="1"/>
  <c r="M1251" i="1"/>
  <c r="N1251" i="1" s="1"/>
  <c r="M1252" i="1"/>
  <c r="N1252" i="1" s="1"/>
  <c r="M1253" i="1"/>
  <c r="N1253" i="1" s="1"/>
  <c r="M1254" i="1"/>
  <c r="M1255" i="1"/>
  <c r="M1256" i="1"/>
  <c r="N1256" i="1" s="1"/>
  <c r="M1257" i="1"/>
  <c r="N1257" i="1" s="1"/>
  <c r="M1258" i="1"/>
  <c r="N1258" i="1" s="1"/>
  <c r="M1259" i="1"/>
  <c r="N1259" i="1" s="1"/>
  <c r="M1260" i="1"/>
  <c r="N1260" i="1" s="1"/>
  <c r="M1261" i="1"/>
  <c r="N1261" i="1" s="1"/>
  <c r="M1262" i="1"/>
  <c r="N1262" i="1" s="1"/>
  <c r="M1263" i="1"/>
  <c r="N1263" i="1" s="1"/>
  <c r="M1264" i="1"/>
  <c r="N1264" i="1" s="1"/>
  <c r="M1265" i="1"/>
  <c r="N1265" i="1" s="1"/>
  <c r="M1266" i="1"/>
  <c r="N1266" i="1" s="1"/>
  <c r="M1267" i="1"/>
  <c r="N1267" i="1" s="1"/>
  <c r="M1268" i="1"/>
  <c r="N1268" i="1" s="1"/>
  <c r="M1269" i="1"/>
  <c r="N1269" i="1" s="1"/>
  <c r="M1270" i="1"/>
  <c r="N1270" i="1" s="1"/>
  <c r="M1271" i="1"/>
  <c r="N1271" i="1" s="1"/>
  <c r="M1272" i="1"/>
  <c r="N1272" i="1" s="1"/>
  <c r="M1273" i="1"/>
  <c r="M1274" i="1"/>
  <c r="N1274" i="1" s="1"/>
  <c r="M1275" i="1"/>
  <c r="N1275" i="1" s="1"/>
  <c r="M1276" i="1"/>
  <c r="N1276" i="1" s="1"/>
  <c r="M1277" i="1"/>
  <c r="N1277" i="1" s="1"/>
  <c r="M1278" i="1"/>
  <c r="N1278" i="1" s="1"/>
  <c r="M1279" i="1"/>
  <c r="N1279" i="1" s="1"/>
  <c r="M1280" i="1"/>
  <c r="N1280" i="1" s="1"/>
  <c r="M1281" i="1"/>
  <c r="M1282" i="1"/>
  <c r="N1282" i="1" s="1"/>
  <c r="M1283" i="1"/>
  <c r="N1283" i="1" s="1"/>
  <c r="M1284" i="1"/>
  <c r="N1284" i="1" s="1"/>
  <c r="M1285" i="1"/>
  <c r="N1285" i="1" s="1"/>
  <c r="M1286" i="1"/>
  <c r="N1286" i="1" s="1"/>
  <c r="M1287" i="1"/>
  <c r="N1287" i="1" s="1"/>
  <c r="M1288" i="1"/>
  <c r="N1288" i="1" s="1"/>
  <c r="M1289" i="1"/>
  <c r="N1289" i="1" s="1"/>
  <c r="M1290" i="1"/>
  <c r="N1290" i="1" s="1"/>
  <c r="M1291" i="1"/>
  <c r="N1291" i="1" s="1"/>
  <c r="M1292" i="1"/>
  <c r="N1292" i="1" s="1"/>
  <c r="M1293" i="1"/>
  <c r="N1293" i="1" s="1"/>
  <c r="M1294" i="1"/>
  <c r="N1294" i="1" s="1"/>
  <c r="M1295" i="1"/>
  <c r="N1295" i="1" s="1"/>
  <c r="M1296" i="1"/>
  <c r="N1296" i="1" s="1"/>
  <c r="M1297" i="1"/>
  <c r="N1297" i="1" s="1"/>
  <c r="M1298" i="1"/>
  <c r="N1298" i="1" s="1"/>
  <c r="M1299" i="1"/>
  <c r="N1299" i="1" s="1"/>
  <c r="M1300" i="1"/>
  <c r="N1300" i="1" s="1"/>
  <c r="M1301" i="1"/>
  <c r="N1301" i="1" s="1"/>
  <c r="M1302" i="1"/>
  <c r="N1302" i="1" s="1"/>
  <c r="M1303" i="1"/>
  <c r="N1303" i="1" s="1"/>
  <c r="M1304" i="1"/>
  <c r="N1304" i="1" s="1"/>
  <c r="M1305" i="1"/>
  <c r="N1305" i="1" s="1"/>
  <c r="M1306" i="1"/>
  <c r="N1306" i="1" s="1"/>
  <c r="M1307" i="1"/>
  <c r="N1307" i="1" s="1"/>
  <c r="M1308" i="1"/>
  <c r="N1308" i="1" s="1"/>
  <c r="M1309" i="1"/>
  <c r="N1309" i="1" s="1"/>
  <c r="M1310" i="1"/>
  <c r="N1310" i="1" s="1"/>
  <c r="M1311" i="1"/>
  <c r="N1311" i="1" s="1"/>
  <c r="M1312" i="1"/>
  <c r="N1312" i="1" s="1"/>
  <c r="M1313" i="1"/>
  <c r="N1313" i="1" s="1"/>
  <c r="M1314" i="1"/>
  <c r="N1314" i="1" s="1"/>
  <c r="M1315" i="1"/>
  <c r="N1315" i="1" s="1"/>
  <c r="M1316" i="1"/>
  <c r="N1316" i="1" s="1"/>
  <c r="M1317" i="1"/>
  <c r="N1317" i="1" s="1"/>
  <c r="M1318" i="1"/>
  <c r="N1318" i="1" s="1"/>
  <c r="M1319" i="1"/>
  <c r="N1319" i="1" s="1"/>
  <c r="M1320" i="1"/>
  <c r="N1320" i="1" s="1"/>
  <c r="M1321" i="1"/>
  <c r="N1321" i="1" s="1"/>
  <c r="M1322" i="1"/>
  <c r="N1322" i="1" s="1"/>
  <c r="M1323" i="1"/>
  <c r="N1323" i="1" s="1"/>
  <c r="M1324" i="1"/>
  <c r="N1324" i="1" s="1"/>
  <c r="M1325" i="1"/>
  <c r="N1325" i="1" s="1"/>
  <c r="M1326" i="1"/>
  <c r="N1326" i="1" s="1"/>
  <c r="M1327" i="1"/>
  <c r="N1327" i="1" s="1"/>
  <c r="M1328" i="1"/>
  <c r="N1328" i="1" s="1"/>
  <c r="M1329" i="1"/>
  <c r="N1329" i="1" s="1"/>
  <c r="M1330" i="1"/>
  <c r="N1330" i="1" s="1"/>
  <c r="M1331" i="1"/>
  <c r="N1331" i="1" s="1"/>
  <c r="M1332" i="1"/>
  <c r="N1332" i="1" s="1"/>
  <c r="M1333" i="1"/>
  <c r="N1333" i="1" s="1"/>
  <c r="M1334" i="1"/>
  <c r="N1334" i="1" s="1"/>
  <c r="M1335" i="1"/>
  <c r="N1335" i="1" s="1"/>
  <c r="M1336" i="1"/>
  <c r="N1336" i="1" s="1"/>
  <c r="M1337" i="1"/>
  <c r="N1337" i="1" s="1"/>
  <c r="M1338" i="1"/>
  <c r="N1338" i="1" s="1"/>
  <c r="M1339" i="1"/>
  <c r="N1339" i="1" s="1"/>
  <c r="M1340" i="1"/>
  <c r="N1340" i="1" s="1"/>
  <c r="M1341" i="1"/>
  <c r="N1341" i="1" s="1"/>
  <c r="M1342" i="1"/>
  <c r="N1342" i="1" s="1"/>
  <c r="M1343" i="1"/>
  <c r="N1343" i="1" s="1"/>
  <c r="M1344" i="1"/>
  <c r="N1344" i="1" s="1"/>
  <c r="M1345" i="1"/>
  <c r="N1345" i="1" s="1"/>
  <c r="M1346" i="1"/>
  <c r="N1346" i="1" s="1"/>
  <c r="M1347" i="1"/>
  <c r="N1347" i="1" s="1"/>
  <c r="M1348" i="1"/>
  <c r="N1348" i="1" s="1"/>
  <c r="M1349" i="1"/>
  <c r="M1350" i="1"/>
  <c r="N1350" i="1" s="1"/>
  <c r="M1351" i="1"/>
  <c r="N1351" i="1" s="1"/>
  <c r="M1352" i="1"/>
  <c r="N1352" i="1" s="1"/>
  <c r="M1353" i="1"/>
  <c r="N1353" i="1" s="1"/>
  <c r="M1354" i="1"/>
  <c r="N1354" i="1" s="1"/>
  <c r="M1355" i="1"/>
  <c r="N1355" i="1" s="1"/>
  <c r="M1356" i="1"/>
  <c r="N1356" i="1" s="1"/>
  <c r="M1357" i="1"/>
  <c r="N1357" i="1" s="1"/>
  <c r="M1358" i="1"/>
  <c r="N1358" i="1" s="1"/>
  <c r="M1359" i="1"/>
  <c r="N1359" i="1" s="1"/>
  <c r="M1360" i="1"/>
  <c r="N1360" i="1" s="1"/>
  <c r="M1361" i="1"/>
  <c r="N1361" i="1" s="1"/>
  <c r="M1362" i="1"/>
  <c r="N1362" i="1" s="1"/>
  <c r="M1363" i="1"/>
  <c r="N1363" i="1" s="1"/>
  <c r="M1364" i="1"/>
  <c r="N1364" i="1" s="1"/>
  <c r="M1365" i="1"/>
  <c r="N1365" i="1" s="1"/>
  <c r="M1366" i="1"/>
  <c r="N1366" i="1" s="1"/>
  <c r="M1367" i="1"/>
  <c r="N1367" i="1" s="1"/>
  <c r="M1368" i="1"/>
  <c r="N1368" i="1" s="1"/>
  <c r="M1369" i="1"/>
  <c r="N1369" i="1" s="1"/>
  <c r="M1370" i="1"/>
  <c r="N1370" i="1" s="1"/>
  <c r="M1371" i="1"/>
  <c r="N1371" i="1" s="1"/>
  <c r="M1372" i="1"/>
  <c r="N1372" i="1" s="1"/>
  <c r="M1373" i="1"/>
  <c r="N1373" i="1" s="1"/>
  <c r="M1374" i="1"/>
  <c r="N1374" i="1" s="1"/>
  <c r="M1375" i="1"/>
  <c r="N1375" i="1" s="1"/>
  <c r="M1376" i="1"/>
  <c r="N1376" i="1" s="1"/>
  <c r="M1377" i="1"/>
  <c r="N1377" i="1" s="1"/>
  <c r="M1378" i="1"/>
  <c r="N1378" i="1" s="1"/>
  <c r="M1379" i="1"/>
  <c r="N1379" i="1" s="1"/>
  <c r="M1380" i="1"/>
  <c r="N1380" i="1" s="1"/>
  <c r="M1381" i="1"/>
  <c r="N1381" i="1" s="1"/>
  <c r="M1382" i="1"/>
  <c r="N1382" i="1" s="1"/>
  <c r="M1383" i="1"/>
  <c r="N1383" i="1" s="1"/>
  <c r="M1384" i="1"/>
  <c r="N1384" i="1" s="1"/>
  <c r="M1385" i="1"/>
  <c r="N1385" i="1" s="1"/>
  <c r="M1386" i="1"/>
  <c r="N1386" i="1" s="1"/>
  <c r="M1387" i="1"/>
  <c r="N1387" i="1" s="1"/>
  <c r="M1388" i="1"/>
  <c r="N1388" i="1" s="1"/>
  <c r="M1389" i="1"/>
  <c r="N1389" i="1" s="1"/>
  <c r="M1390" i="1"/>
  <c r="N1390" i="1" s="1"/>
  <c r="M1391" i="1"/>
  <c r="N1391" i="1" s="1"/>
  <c r="M1392" i="1"/>
  <c r="N1392" i="1" s="1"/>
  <c r="M1393" i="1"/>
  <c r="N1393" i="1" s="1"/>
  <c r="M1394" i="1"/>
  <c r="N1394" i="1" s="1"/>
  <c r="M1395" i="1"/>
  <c r="N1395" i="1" s="1"/>
  <c r="M1396" i="1"/>
  <c r="N1396" i="1" s="1"/>
  <c r="M1397" i="1"/>
  <c r="N1397" i="1" s="1"/>
  <c r="M1398" i="1"/>
  <c r="N1398" i="1" s="1"/>
  <c r="M1399" i="1"/>
  <c r="N1399" i="1" s="1"/>
  <c r="M1400" i="1"/>
  <c r="N1400" i="1" s="1"/>
  <c r="M1401" i="1"/>
  <c r="N1401" i="1" s="1"/>
  <c r="M1402" i="1"/>
  <c r="N1402" i="1" s="1"/>
  <c r="M1403" i="1"/>
  <c r="N1403" i="1" s="1"/>
  <c r="M1404" i="1"/>
  <c r="N1404" i="1" s="1"/>
  <c r="M1405" i="1"/>
  <c r="N1405" i="1" s="1"/>
  <c r="M1406" i="1"/>
  <c r="N1406" i="1" s="1"/>
  <c r="M1407" i="1"/>
  <c r="N1407" i="1" s="1"/>
  <c r="M1408" i="1"/>
  <c r="N1408" i="1" s="1"/>
  <c r="M1409" i="1"/>
  <c r="N1409" i="1" s="1"/>
  <c r="M1410" i="1"/>
  <c r="N1410" i="1" s="1"/>
  <c r="M1411" i="1"/>
  <c r="N1411" i="1" s="1"/>
  <c r="M1412" i="1"/>
  <c r="N1412" i="1" s="1"/>
  <c r="M1413" i="1"/>
  <c r="N1413" i="1" s="1"/>
  <c r="M1414" i="1"/>
  <c r="N1414" i="1" s="1"/>
  <c r="M1415" i="1"/>
  <c r="N1415" i="1" s="1"/>
  <c r="M1416" i="1"/>
  <c r="N1416" i="1" s="1"/>
  <c r="M1417" i="1"/>
  <c r="N1417" i="1" s="1"/>
  <c r="M1418" i="1"/>
  <c r="N1418" i="1" s="1"/>
  <c r="M1419" i="1"/>
  <c r="N1419" i="1" s="1"/>
  <c r="M1420" i="1"/>
  <c r="N1420" i="1" s="1"/>
  <c r="M1421" i="1"/>
  <c r="N1421" i="1" s="1"/>
  <c r="M1422" i="1"/>
  <c r="N1422" i="1" s="1"/>
  <c r="M1423" i="1"/>
  <c r="N1423" i="1" s="1"/>
  <c r="M1424" i="1"/>
  <c r="N1424" i="1" s="1"/>
  <c r="M1425" i="1"/>
  <c r="N1425" i="1" s="1"/>
  <c r="M1426" i="1"/>
  <c r="N1426" i="1" s="1"/>
  <c r="M1427" i="1"/>
  <c r="N1427" i="1" s="1"/>
  <c r="M1428" i="1"/>
  <c r="N1428" i="1" s="1"/>
  <c r="M1429" i="1"/>
  <c r="N1429" i="1" s="1"/>
  <c r="M1430" i="1"/>
  <c r="N1430" i="1" s="1"/>
  <c r="M1431" i="1"/>
  <c r="N1431" i="1" s="1"/>
  <c r="M1432" i="1"/>
  <c r="N1432" i="1" s="1"/>
  <c r="M1433" i="1"/>
  <c r="N1433" i="1" s="1"/>
  <c r="M1434" i="1"/>
  <c r="N1434" i="1" s="1"/>
  <c r="M1435" i="1"/>
  <c r="N1435" i="1" s="1"/>
  <c r="M1436" i="1"/>
  <c r="N1436" i="1" s="1"/>
  <c r="M1437" i="1"/>
  <c r="N1437" i="1" s="1"/>
  <c r="M1438" i="1"/>
  <c r="N1438" i="1" s="1"/>
  <c r="M1439" i="1"/>
  <c r="N1439" i="1" s="1"/>
  <c r="M1440" i="1"/>
  <c r="N1440" i="1" s="1"/>
  <c r="M1441" i="1"/>
  <c r="N1441" i="1" s="1"/>
  <c r="M1442" i="1"/>
  <c r="N1442" i="1" s="1"/>
  <c r="M1443" i="1"/>
  <c r="N1443" i="1" s="1"/>
  <c r="M1444" i="1"/>
  <c r="N1444" i="1" s="1"/>
  <c r="M1445" i="1"/>
  <c r="N1445" i="1" s="1"/>
  <c r="M1446" i="1"/>
  <c r="N1446" i="1" s="1"/>
  <c r="M1447" i="1"/>
  <c r="N1447" i="1" s="1"/>
  <c r="M1448" i="1"/>
  <c r="N1448" i="1" s="1"/>
  <c r="M1449" i="1"/>
  <c r="N1449" i="1" s="1"/>
  <c r="M1450" i="1"/>
  <c r="N1450" i="1" s="1"/>
  <c r="M1451" i="1"/>
  <c r="N1451" i="1" s="1"/>
  <c r="M1452" i="1"/>
  <c r="N1452" i="1" s="1"/>
  <c r="M1453" i="1"/>
  <c r="N1453" i="1" s="1"/>
  <c r="M1454" i="1"/>
  <c r="N1454" i="1" s="1"/>
  <c r="M1455" i="1"/>
  <c r="N1455" i="1" s="1"/>
  <c r="M1456" i="1"/>
  <c r="N1456" i="1" s="1"/>
  <c r="M1457" i="1"/>
  <c r="N1457" i="1" s="1"/>
  <c r="M1458" i="1"/>
  <c r="M1459" i="1"/>
  <c r="N1459" i="1" s="1"/>
  <c r="M1460" i="1"/>
  <c r="N1460" i="1" s="1"/>
  <c r="M1461" i="1"/>
  <c r="N1461" i="1" s="1"/>
  <c r="M1462" i="1"/>
  <c r="N1462" i="1" s="1"/>
  <c r="M1463" i="1"/>
  <c r="M1464" i="1"/>
  <c r="N1464" i="1" s="1"/>
  <c r="M1465" i="1"/>
  <c r="N1465" i="1" s="1"/>
  <c r="M1466" i="1"/>
  <c r="N1466" i="1" s="1"/>
  <c r="M1467" i="1"/>
  <c r="N1467" i="1" s="1"/>
  <c r="M1468" i="1"/>
  <c r="N1468" i="1" s="1"/>
  <c r="M1469" i="1"/>
  <c r="N1469" i="1" s="1"/>
  <c r="M1470" i="1"/>
  <c r="N1470" i="1" s="1"/>
  <c r="M1471" i="1"/>
  <c r="N1471" i="1" s="1"/>
  <c r="M1472" i="1"/>
  <c r="N1472" i="1" s="1"/>
  <c r="M1473" i="1"/>
  <c r="N1473" i="1" s="1"/>
  <c r="M1474" i="1"/>
  <c r="N1474" i="1" s="1"/>
  <c r="M1475" i="1"/>
  <c r="N1475" i="1" s="1"/>
  <c r="M1476" i="1"/>
  <c r="N1476" i="1" s="1"/>
  <c r="M1477" i="1"/>
  <c r="N1477" i="1" s="1"/>
  <c r="M1478" i="1"/>
  <c r="N1478" i="1" s="1"/>
  <c r="M1479" i="1"/>
  <c r="N1479" i="1" s="1"/>
  <c r="M1480" i="1"/>
  <c r="N1480" i="1" s="1"/>
  <c r="M1481" i="1"/>
  <c r="N1481" i="1" s="1"/>
  <c r="M1482" i="1"/>
  <c r="N1482" i="1" s="1"/>
  <c r="M1483" i="1"/>
  <c r="N1483" i="1" s="1"/>
  <c r="M1484" i="1"/>
  <c r="N1484" i="1" s="1"/>
  <c r="M1485" i="1"/>
  <c r="N1485" i="1" s="1"/>
  <c r="M1486" i="1"/>
  <c r="N1486" i="1" s="1"/>
  <c r="M1487" i="1"/>
  <c r="N1487" i="1" s="1"/>
  <c r="M1488" i="1"/>
  <c r="N1488" i="1" s="1"/>
  <c r="M1489" i="1"/>
  <c r="N1489" i="1" s="1"/>
  <c r="M1490" i="1"/>
  <c r="N1490" i="1" s="1"/>
  <c r="M1491" i="1"/>
  <c r="N1491" i="1" s="1"/>
  <c r="M1492" i="1"/>
  <c r="N1492" i="1" s="1"/>
  <c r="M1493" i="1"/>
  <c r="N1493" i="1" s="1"/>
  <c r="M1494" i="1"/>
  <c r="N1494" i="1" s="1"/>
  <c r="M1495" i="1"/>
  <c r="N1495" i="1" s="1"/>
  <c r="M1496" i="1"/>
  <c r="M1497" i="1"/>
  <c r="N1497" i="1" s="1"/>
  <c r="M1498" i="1"/>
  <c r="N1498" i="1" s="1"/>
  <c r="M1499" i="1"/>
  <c r="M1500" i="1"/>
  <c r="N1500" i="1" s="1"/>
  <c r="M1501" i="1"/>
  <c r="N1501" i="1" s="1"/>
  <c r="M1502" i="1"/>
  <c r="N1502" i="1" s="1"/>
  <c r="M1503" i="1"/>
  <c r="N1503" i="1" s="1"/>
  <c r="M1504" i="1"/>
  <c r="N1504" i="1" s="1"/>
  <c r="M1505" i="1"/>
  <c r="N1505" i="1" s="1"/>
  <c r="M1506" i="1"/>
  <c r="N1506" i="1" s="1"/>
  <c r="M1507" i="1"/>
  <c r="N1507" i="1" s="1"/>
  <c r="M1508" i="1"/>
  <c r="N1508" i="1" s="1"/>
  <c r="M1509" i="1"/>
  <c r="N1509" i="1" s="1"/>
  <c r="M1510" i="1"/>
  <c r="N1510" i="1" s="1"/>
  <c r="M1511" i="1"/>
  <c r="N1511" i="1" s="1"/>
  <c r="M1512" i="1"/>
  <c r="N1512" i="1" s="1"/>
  <c r="M1513" i="1"/>
  <c r="N1513" i="1" s="1"/>
  <c r="M1514" i="1"/>
  <c r="N1514" i="1" s="1"/>
  <c r="M1515" i="1"/>
  <c r="N1515" i="1" s="1"/>
  <c r="M1516" i="1"/>
  <c r="N1516" i="1" s="1"/>
  <c r="M1517" i="1"/>
  <c r="N1517" i="1" s="1"/>
  <c r="M1518" i="1"/>
  <c r="N1518" i="1" s="1"/>
  <c r="M1519" i="1"/>
  <c r="N1519" i="1" s="1"/>
  <c r="M1520" i="1"/>
  <c r="N1520" i="1" s="1"/>
  <c r="M1521" i="1"/>
  <c r="N1521" i="1" s="1"/>
  <c r="M1522" i="1"/>
  <c r="N1522" i="1" s="1"/>
  <c r="M1523" i="1"/>
  <c r="N1523" i="1" s="1"/>
  <c r="M1524" i="1"/>
  <c r="N1524" i="1" s="1"/>
  <c r="M1525" i="1"/>
  <c r="N1525" i="1" s="1"/>
  <c r="M1526" i="1"/>
  <c r="N1526" i="1" s="1"/>
  <c r="M1527" i="1"/>
  <c r="N1527" i="1" s="1"/>
  <c r="M1528" i="1"/>
  <c r="N1528" i="1" s="1"/>
  <c r="M1529" i="1"/>
  <c r="N1529" i="1" s="1"/>
  <c r="M1530" i="1"/>
  <c r="N1530" i="1" s="1"/>
  <c r="M1531" i="1"/>
  <c r="N1531" i="1" s="1"/>
  <c r="M1532" i="1"/>
  <c r="N1532" i="1" s="1"/>
  <c r="M1533" i="1"/>
  <c r="N1533" i="1" s="1"/>
  <c r="M1534" i="1"/>
  <c r="N1534" i="1" s="1"/>
  <c r="M1535" i="1"/>
  <c r="N1535" i="1" s="1"/>
  <c r="M1536" i="1"/>
  <c r="N1536" i="1" s="1"/>
  <c r="M1537" i="1"/>
  <c r="N1537" i="1" s="1"/>
  <c r="M1538" i="1"/>
  <c r="N1538" i="1" s="1"/>
  <c r="M1539" i="1"/>
  <c r="N1539" i="1" s="1"/>
  <c r="M1540" i="1"/>
  <c r="N1540" i="1" s="1"/>
  <c r="M1541" i="1"/>
  <c r="N1541" i="1" s="1"/>
  <c r="M1542" i="1"/>
  <c r="N1542" i="1" s="1"/>
  <c r="M1543" i="1"/>
  <c r="N1543" i="1" s="1"/>
  <c r="M1544" i="1"/>
  <c r="N1544" i="1" s="1"/>
  <c r="M1545" i="1"/>
  <c r="N1545" i="1" s="1"/>
  <c r="M1546" i="1"/>
  <c r="N1546" i="1" s="1"/>
  <c r="M1547" i="1"/>
  <c r="N1547" i="1" s="1"/>
  <c r="M1548" i="1"/>
  <c r="N1548" i="1" s="1"/>
  <c r="M1549" i="1"/>
  <c r="N1549" i="1" s="1"/>
  <c r="M1550" i="1"/>
  <c r="N1550" i="1" s="1"/>
  <c r="M1551" i="1"/>
  <c r="N1551" i="1" s="1"/>
  <c r="M1552" i="1"/>
  <c r="N1552" i="1" s="1"/>
  <c r="M1553" i="1"/>
  <c r="N1553" i="1" s="1"/>
  <c r="M1554" i="1"/>
  <c r="N1554" i="1" s="1"/>
  <c r="M1555" i="1"/>
  <c r="N1555" i="1" s="1"/>
  <c r="M1556" i="1"/>
  <c r="N1556" i="1" s="1"/>
  <c r="M1557" i="1"/>
  <c r="N1557" i="1" s="1"/>
  <c r="M1558" i="1"/>
  <c r="N1558" i="1" s="1"/>
  <c r="M1559" i="1"/>
  <c r="N1559" i="1" s="1"/>
  <c r="M1560" i="1"/>
  <c r="N1560" i="1" s="1"/>
  <c r="M1561" i="1"/>
  <c r="N1561" i="1" s="1"/>
  <c r="M1562" i="1"/>
  <c r="N1562" i="1" s="1"/>
  <c r="M1563" i="1"/>
  <c r="N1563" i="1" s="1"/>
  <c r="M1564" i="1"/>
  <c r="N1564" i="1" s="1"/>
  <c r="M1565" i="1"/>
  <c r="N1565" i="1" s="1"/>
  <c r="M1566" i="1"/>
  <c r="N1566" i="1" s="1"/>
  <c r="M1567" i="1"/>
  <c r="N1567" i="1" s="1"/>
  <c r="M1568" i="1"/>
  <c r="N1568" i="1" s="1"/>
  <c r="M1569" i="1"/>
  <c r="N1569" i="1" s="1"/>
  <c r="M1570" i="1"/>
  <c r="N1570" i="1" s="1"/>
  <c r="M1571" i="1"/>
  <c r="N1571" i="1" s="1"/>
  <c r="M1572" i="1"/>
  <c r="N1572" i="1" s="1"/>
  <c r="M1573" i="1"/>
  <c r="N1573" i="1" s="1"/>
  <c r="M1574" i="1"/>
  <c r="N1574" i="1" s="1"/>
  <c r="M1575" i="1"/>
  <c r="N1575" i="1" s="1"/>
  <c r="M1576" i="1"/>
  <c r="N1576" i="1" s="1"/>
  <c r="M1577" i="1"/>
  <c r="N1577" i="1" s="1"/>
  <c r="M1578" i="1"/>
  <c r="N1578" i="1" s="1"/>
  <c r="M1579" i="1"/>
  <c r="N1579" i="1" s="1"/>
  <c r="M1580" i="1"/>
  <c r="N1580" i="1" s="1"/>
  <c r="M1581" i="1"/>
  <c r="N1581" i="1" s="1"/>
  <c r="M1582" i="1"/>
  <c r="N1582" i="1" s="1"/>
  <c r="M1583" i="1"/>
  <c r="N1583" i="1" s="1"/>
  <c r="M1584" i="1"/>
  <c r="N1584" i="1" s="1"/>
  <c r="M1585" i="1"/>
  <c r="N1585" i="1" s="1"/>
  <c r="M1586" i="1"/>
  <c r="N1586" i="1" s="1"/>
  <c r="M1587" i="1"/>
  <c r="N1587" i="1" s="1"/>
  <c r="M1588" i="1"/>
  <c r="N1588" i="1" s="1"/>
  <c r="M1589" i="1"/>
  <c r="N1589" i="1" s="1"/>
  <c r="M1590" i="1"/>
  <c r="N1590" i="1" s="1"/>
  <c r="M1591" i="1"/>
  <c r="N1591" i="1" s="1"/>
  <c r="M1592" i="1"/>
  <c r="N1592" i="1" s="1"/>
  <c r="M1593" i="1"/>
  <c r="N1593" i="1" s="1"/>
  <c r="M1594" i="1"/>
  <c r="N1594" i="1" s="1"/>
  <c r="M1595" i="1"/>
  <c r="N1595" i="1" s="1"/>
  <c r="M1596" i="1"/>
  <c r="N1596" i="1" s="1"/>
  <c r="M1597" i="1"/>
  <c r="N1597" i="1" s="1"/>
  <c r="M1598" i="1"/>
  <c r="N1598" i="1" s="1"/>
  <c r="M1599" i="1"/>
  <c r="N1599" i="1" s="1"/>
  <c r="M1600" i="1"/>
  <c r="N1600" i="1" s="1"/>
  <c r="M1601" i="1"/>
  <c r="N1601" i="1" s="1"/>
  <c r="M1602" i="1"/>
  <c r="N1602" i="1" s="1"/>
  <c r="M1603" i="1"/>
  <c r="N1603" i="1" s="1"/>
  <c r="M1604" i="1"/>
  <c r="N1604" i="1" s="1"/>
  <c r="M1605" i="1"/>
  <c r="N1605" i="1" s="1"/>
  <c r="M1606" i="1"/>
  <c r="N1606" i="1" s="1"/>
  <c r="M1607" i="1"/>
  <c r="N1607" i="1" s="1"/>
  <c r="M1608" i="1"/>
  <c r="N1608" i="1" s="1"/>
  <c r="M1609" i="1"/>
  <c r="N1609" i="1" s="1"/>
  <c r="M1610" i="1"/>
  <c r="N1610" i="1" s="1"/>
  <c r="M1611" i="1"/>
  <c r="N1611" i="1" s="1"/>
  <c r="M1612" i="1"/>
  <c r="N1612" i="1" s="1"/>
  <c r="M1613" i="1"/>
  <c r="N1613" i="1" s="1"/>
  <c r="M1614" i="1"/>
  <c r="N1614" i="1" s="1"/>
  <c r="M1615" i="1"/>
  <c r="N1615" i="1" s="1"/>
  <c r="M1616" i="1"/>
  <c r="N1616" i="1" s="1"/>
  <c r="M1617" i="1"/>
  <c r="N1617" i="1" s="1"/>
  <c r="M1618" i="1"/>
  <c r="N1618" i="1" s="1"/>
  <c r="M1619" i="1"/>
  <c r="N1619" i="1" s="1"/>
  <c r="M1620" i="1"/>
  <c r="N1620" i="1" s="1"/>
  <c r="M1621" i="1"/>
  <c r="N1621" i="1" s="1"/>
  <c r="M1622" i="1"/>
  <c r="N1622" i="1" s="1"/>
  <c r="M1623" i="1"/>
  <c r="N1623" i="1" s="1"/>
  <c r="M1624" i="1"/>
  <c r="N1624" i="1" s="1"/>
  <c r="M1625" i="1"/>
  <c r="N1625" i="1" s="1"/>
  <c r="M1626" i="1"/>
  <c r="N1626" i="1" s="1"/>
  <c r="M1627" i="1"/>
  <c r="M1628" i="1"/>
  <c r="N1628" i="1" s="1"/>
  <c r="M1629" i="1"/>
  <c r="N1629" i="1" s="1"/>
  <c r="M1630" i="1"/>
  <c r="N1630" i="1" s="1"/>
  <c r="M1631" i="1"/>
  <c r="N1631" i="1" s="1"/>
  <c r="M1632" i="1"/>
  <c r="N1632" i="1" s="1"/>
  <c r="M1633" i="1"/>
  <c r="N1633" i="1" s="1"/>
  <c r="M1634" i="1"/>
  <c r="N1634" i="1" s="1"/>
  <c r="M1635" i="1"/>
  <c r="N1635" i="1" s="1"/>
  <c r="M1636" i="1"/>
  <c r="N1636" i="1" s="1"/>
  <c r="M1637" i="1"/>
  <c r="N1637" i="1" s="1"/>
  <c r="M1638" i="1"/>
  <c r="N1638" i="1" s="1"/>
  <c r="M1639" i="1"/>
  <c r="N1639" i="1" s="1"/>
  <c r="M1640" i="1"/>
  <c r="N1640" i="1" s="1"/>
  <c r="M1641" i="1"/>
  <c r="N1641" i="1" s="1"/>
  <c r="M1642" i="1"/>
  <c r="N1642" i="1" s="1"/>
  <c r="M1643" i="1"/>
  <c r="M1644" i="1"/>
  <c r="N1644" i="1" s="1"/>
  <c r="M1645" i="1"/>
  <c r="N1645" i="1" s="1"/>
  <c r="M1646" i="1"/>
  <c r="N1646" i="1" s="1"/>
  <c r="M1647" i="1"/>
  <c r="N1647" i="1" s="1"/>
  <c r="M1648" i="1"/>
  <c r="N1648" i="1" s="1"/>
  <c r="M1649" i="1"/>
  <c r="N1649" i="1" s="1"/>
  <c r="M1650" i="1"/>
  <c r="N1650" i="1" s="1"/>
  <c r="M1651" i="1"/>
  <c r="N1651" i="1" s="1"/>
  <c r="M1652" i="1"/>
  <c r="N1652" i="1" s="1"/>
  <c r="M1653" i="1"/>
  <c r="N1653" i="1" s="1"/>
  <c r="M1654" i="1"/>
  <c r="N1654" i="1" s="1"/>
  <c r="M1655" i="1"/>
  <c r="N1655" i="1" s="1"/>
  <c r="M1656" i="1"/>
  <c r="N1656" i="1" s="1"/>
  <c r="M1657" i="1"/>
  <c r="N1657" i="1" s="1"/>
  <c r="M1658" i="1"/>
  <c r="N1658" i="1" s="1"/>
  <c r="M1659" i="1"/>
  <c r="N1659" i="1" s="1"/>
  <c r="M1660" i="1"/>
  <c r="M1661" i="1"/>
  <c r="N1661" i="1" s="1"/>
  <c r="M1662" i="1"/>
  <c r="N1662" i="1" s="1"/>
  <c r="M1663" i="1"/>
  <c r="N1663" i="1" s="1"/>
  <c r="M1664" i="1"/>
  <c r="N1664" i="1" s="1"/>
  <c r="M1665" i="1"/>
  <c r="N1665" i="1" s="1"/>
  <c r="M1666" i="1"/>
  <c r="N1666" i="1" s="1"/>
  <c r="M1667" i="1"/>
  <c r="N1667" i="1" s="1"/>
  <c r="M1668" i="1"/>
  <c r="N1668" i="1" s="1"/>
  <c r="M1669" i="1"/>
  <c r="N1669" i="1" s="1"/>
  <c r="M1670" i="1"/>
  <c r="N1670" i="1" s="1"/>
  <c r="M1671" i="1"/>
  <c r="N1671" i="1" s="1"/>
  <c r="M1672" i="1"/>
  <c r="N1672" i="1" s="1"/>
  <c r="M1673" i="1"/>
  <c r="N1673" i="1" s="1"/>
  <c r="M1674" i="1"/>
  <c r="N1674" i="1" s="1"/>
  <c r="M1675" i="1"/>
  <c r="N1675" i="1" s="1"/>
  <c r="M1676" i="1"/>
  <c r="N1676" i="1" s="1"/>
  <c r="M1677" i="1"/>
  <c r="N1677" i="1" s="1"/>
  <c r="M1678" i="1"/>
  <c r="N1678" i="1" s="1"/>
  <c r="M1679" i="1"/>
  <c r="N1679" i="1" s="1"/>
  <c r="M1680" i="1"/>
  <c r="N1680" i="1" s="1"/>
  <c r="M1681" i="1"/>
  <c r="N1681" i="1" s="1"/>
  <c r="M1682" i="1"/>
  <c r="N1682" i="1" s="1"/>
  <c r="M1683" i="1"/>
  <c r="N1683" i="1" s="1"/>
  <c r="M1684" i="1"/>
  <c r="N1684" i="1" s="1"/>
  <c r="M1685" i="1"/>
  <c r="N1685" i="1" s="1"/>
  <c r="M1686" i="1"/>
  <c r="M1687" i="1"/>
  <c r="N1687" i="1" s="1"/>
  <c r="M1688" i="1"/>
  <c r="N1688" i="1" s="1"/>
  <c r="M1689" i="1"/>
  <c r="N1689" i="1" s="1"/>
  <c r="M1690" i="1"/>
  <c r="N1690" i="1" s="1"/>
  <c r="M1691" i="1"/>
  <c r="N1691" i="1" s="1"/>
  <c r="M1692" i="1"/>
  <c r="N1692" i="1" s="1"/>
  <c r="M1693" i="1"/>
  <c r="N1693" i="1" s="1"/>
  <c r="M1694" i="1"/>
  <c r="N1694" i="1" s="1"/>
  <c r="M1695" i="1"/>
  <c r="N1695" i="1" s="1"/>
  <c r="M1696" i="1"/>
  <c r="N1696" i="1" s="1"/>
  <c r="M1697" i="1"/>
  <c r="N1697" i="1" s="1"/>
  <c r="M1698" i="1"/>
  <c r="N1698" i="1" s="1"/>
  <c r="M1699" i="1"/>
  <c r="N1699" i="1" s="1"/>
  <c r="M1700" i="1"/>
  <c r="N1700" i="1" s="1"/>
  <c r="M1701" i="1"/>
  <c r="N1701" i="1" s="1"/>
  <c r="M1702" i="1"/>
  <c r="N1702" i="1" s="1"/>
  <c r="M1703" i="1"/>
  <c r="N1703" i="1" s="1"/>
  <c r="M1704" i="1"/>
  <c r="N1704" i="1" s="1"/>
  <c r="M1705" i="1"/>
  <c r="N1705" i="1" s="1"/>
  <c r="M1706" i="1"/>
  <c r="N1706" i="1" s="1"/>
  <c r="M1707" i="1"/>
  <c r="N1707" i="1" s="1"/>
  <c r="M1708" i="1"/>
  <c r="N1708" i="1" s="1"/>
  <c r="M1709" i="1"/>
  <c r="N1709" i="1" s="1"/>
  <c r="M1710" i="1"/>
  <c r="N1710" i="1" s="1"/>
  <c r="M1711" i="1"/>
  <c r="N1711" i="1" s="1"/>
  <c r="M1712" i="1"/>
  <c r="N1712" i="1" s="1"/>
  <c r="M1713" i="1"/>
  <c r="N1713" i="1" s="1"/>
  <c r="M1714" i="1"/>
  <c r="N1714" i="1" s="1"/>
  <c r="M1715" i="1"/>
  <c r="N1715" i="1" s="1"/>
  <c r="M1716" i="1"/>
  <c r="N1716" i="1" s="1"/>
  <c r="M1717" i="1"/>
  <c r="N1717" i="1" s="1"/>
  <c r="M1718" i="1"/>
  <c r="N1718" i="1" s="1"/>
  <c r="M1719" i="1"/>
  <c r="N1719" i="1" s="1"/>
  <c r="M1720" i="1"/>
  <c r="N1720" i="1" s="1"/>
  <c r="M1721" i="1"/>
  <c r="N1721" i="1" s="1"/>
  <c r="M1722" i="1"/>
  <c r="N1722" i="1" s="1"/>
  <c r="M1723" i="1"/>
  <c r="N1723" i="1" s="1"/>
  <c r="M1724" i="1"/>
  <c r="N1724" i="1" s="1"/>
  <c r="M1725" i="1"/>
  <c r="N1725" i="1" s="1"/>
  <c r="M1726" i="1"/>
  <c r="N1726" i="1" s="1"/>
  <c r="M1727" i="1"/>
  <c r="N1727" i="1" s="1"/>
  <c r="M1728" i="1"/>
  <c r="N1728" i="1" s="1"/>
  <c r="M1729" i="1"/>
  <c r="N1729" i="1" s="1"/>
  <c r="M1730" i="1"/>
  <c r="N1730" i="1" s="1"/>
  <c r="M1731" i="1"/>
  <c r="N1731" i="1" s="1"/>
  <c r="M1732" i="1"/>
  <c r="N1732" i="1" s="1"/>
  <c r="M1733" i="1"/>
  <c r="N1733" i="1" s="1"/>
  <c r="M1734" i="1"/>
  <c r="N1734" i="1" s="1"/>
  <c r="M1735" i="1"/>
  <c r="M1736" i="1"/>
  <c r="N1736" i="1" s="1"/>
  <c r="M1737" i="1"/>
  <c r="N1737" i="1" s="1"/>
  <c r="M1738" i="1"/>
  <c r="N1738" i="1" s="1"/>
  <c r="M1739" i="1"/>
  <c r="N1739" i="1" s="1"/>
  <c r="M1740" i="1"/>
  <c r="N1740" i="1" s="1"/>
  <c r="M1741" i="1"/>
  <c r="N1741" i="1" s="1"/>
  <c r="M1742" i="1"/>
  <c r="N1742" i="1" s="1"/>
  <c r="M1743" i="1"/>
  <c r="N1743" i="1" s="1"/>
  <c r="M1744" i="1"/>
  <c r="N1744" i="1" s="1"/>
  <c r="M1745" i="1"/>
  <c r="N1745" i="1" s="1"/>
  <c r="M1746" i="1"/>
  <c r="N1746" i="1" s="1"/>
  <c r="M1747" i="1"/>
  <c r="N1747" i="1" s="1"/>
  <c r="M1748" i="1"/>
  <c r="N1748" i="1" s="1"/>
  <c r="M1749" i="1"/>
  <c r="N1749" i="1" s="1"/>
  <c r="M1750" i="1"/>
  <c r="N1750" i="1" s="1"/>
  <c r="M1751" i="1"/>
  <c r="N1751" i="1" s="1"/>
  <c r="M1752" i="1"/>
  <c r="N1752" i="1" s="1"/>
  <c r="M1753" i="1"/>
  <c r="N1753" i="1" s="1"/>
  <c r="M1754" i="1"/>
  <c r="N1754" i="1" s="1"/>
  <c r="M1755" i="1"/>
  <c r="N1755" i="1" s="1"/>
  <c r="M1756" i="1"/>
  <c r="N1756" i="1" s="1"/>
  <c r="M1757" i="1"/>
  <c r="N1757" i="1" s="1"/>
  <c r="M1758" i="1"/>
  <c r="N1758" i="1" s="1"/>
  <c r="M1759" i="1"/>
  <c r="N1759" i="1" s="1"/>
  <c r="M1760" i="1"/>
  <c r="N1760" i="1" s="1"/>
  <c r="M1761" i="1"/>
  <c r="N1761" i="1" s="1"/>
  <c r="M1762" i="1"/>
  <c r="N1762" i="1" s="1"/>
  <c r="M1763" i="1"/>
  <c r="N1763" i="1" s="1"/>
  <c r="M1764" i="1"/>
  <c r="N1764" i="1" s="1"/>
  <c r="M1765" i="1"/>
  <c r="N1765" i="1" s="1"/>
  <c r="M1766" i="1"/>
  <c r="N1766" i="1" s="1"/>
  <c r="M1767" i="1"/>
  <c r="N1767" i="1" s="1"/>
  <c r="M1768" i="1"/>
  <c r="N1768" i="1" s="1"/>
  <c r="M1769" i="1"/>
  <c r="N1769" i="1" s="1"/>
  <c r="M1770" i="1"/>
  <c r="N1770" i="1" s="1"/>
  <c r="M1771" i="1"/>
  <c r="N1771" i="1" s="1"/>
  <c r="M1772" i="1"/>
  <c r="N1772" i="1" s="1"/>
  <c r="M1773" i="1"/>
  <c r="N1773" i="1" s="1"/>
  <c r="M1774" i="1"/>
  <c r="N1774" i="1" s="1"/>
  <c r="M1775" i="1"/>
  <c r="N1775" i="1" s="1"/>
  <c r="M1776" i="1"/>
  <c r="N1776" i="1" s="1"/>
  <c r="M1777" i="1"/>
  <c r="N1777" i="1" s="1"/>
  <c r="M1778" i="1"/>
  <c r="N1778" i="1" s="1"/>
  <c r="M1779" i="1"/>
  <c r="N1779" i="1" s="1"/>
  <c r="M1780" i="1"/>
  <c r="N1780" i="1" s="1"/>
  <c r="M1781" i="1"/>
  <c r="N1781" i="1" s="1"/>
  <c r="M1782" i="1"/>
  <c r="N1782" i="1" s="1"/>
  <c r="M1783" i="1"/>
  <c r="N1783" i="1" s="1"/>
  <c r="M1784" i="1"/>
  <c r="N1784" i="1" s="1"/>
  <c r="M1785" i="1"/>
  <c r="N1785" i="1" s="1"/>
  <c r="M1786" i="1"/>
  <c r="N1786" i="1" s="1"/>
  <c r="M1787" i="1"/>
  <c r="N1787" i="1" s="1"/>
  <c r="M1788" i="1"/>
  <c r="N1788" i="1" s="1"/>
  <c r="M1789" i="1"/>
  <c r="N1789" i="1" s="1"/>
  <c r="M1790" i="1"/>
  <c r="N1790" i="1" s="1"/>
  <c r="M1791" i="1"/>
  <c r="N1791" i="1" s="1"/>
  <c r="M1792" i="1"/>
  <c r="N1792" i="1" s="1"/>
  <c r="M1793" i="1"/>
  <c r="N1793" i="1" s="1"/>
  <c r="M1794" i="1"/>
  <c r="N1794" i="1" s="1"/>
  <c r="M1795" i="1"/>
  <c r="N1795" i="1" s="1"/>
  <c r="M1796" i="1"/>
  <c r="N1796" i="1" s="1"/>
  <c r="M1797" i="1"/>
  <c r="N1797" i="1" s="1"/>
  <c r="M1798" i="1"/>
  <c r="N1798" i="1" s="1"/>
  <c r="M1799" i="1"/>
  <c r="N1799" i="1" s="1"/>
  <c r="M1800" i="1"/>
  <c r="N1800" i="1" s="1"/>
  <c r="M1801" i="1"/>
  <c r="N1801" i="1" s="1"/>
  <c r="M1802" i="1"/>
  <c r="N1802" i="1" s="1"/>
  <c r="M1803" i="1"/>
  <c r="N1803" i="1" s="1"/>
  <c r="M1804" i="1"/>
  <c r="N1804" i="1" s="1"/>
  <c r="M1805" i="1"/>
  <c r="N1805" i="1" s="1"/>
  <c r="M1806" i="1"/>
  <c r="N1806" i="1" s="1"/>
  <c r="M1807" i="1"/>
  <c r="N1807" i="1" s="1"/>
  <c r="M1808" i="1"/>
  <c r="N1808" i="1" s="1"/>
  <c r="M1809" i="1"/>
  <c r="N1809" i="1" s="1"/>
  <c r="M1810" i="1"/>
  <c r="N1810" i="1" s="1"/>
  <c r="M1811" i="1"/>
  <c r="N1811" i="1" s="1"/>
  <c r="M1812" i="1"/>
  <c r="N1812" i="1" s="1"/>
  <c r="M1813" i="1"/>
  <c r="N1813" i="1" s="1"/>
  <c r="M1814" i="1"/>
  <c r="N1814" i="1" s="1"/>
  <c r="M1815" i="1"/>
  <c r="N1815" i="1" s="1"/>
  <c r="M1816" i="1"/>
  <c r="N1816" i="1" s="1"/>
  <c r="M1817" i="1"/>
  <c r="N1817" i="1" s="1"/>
  <c r="M1818" i="1"/>
  <c r="N1818" i="1" s="1"/>
  <c r="M1819" i="1"/>
  <c r="N1819" i="1" s="1"/>
  <c r="M1820" i="1"/>
  <c r="N1820" i="1" s="1"/>
  <c r="M1821" i="1"/>
  <c r="N1821" i="1" s="1"/>
  <c r="M1822" i="1"/>
  <c r="N1822" i="1" s="1"/>
  <c r="M1823" i="1"/>
  <c r="N1823" i="1" s="1"/>
  <c r="M1824" i="1"/>
  <c r="N1824" i="1" s="1"/>
  <c r="M1825" i="1"/>
  <c r="N1825" i="1" s="1"/>
  <c r="M1826" i="1"/>
  <c r="N1826" i="1" s="1"/>
  <c r="M1827" i="1"/>
  <c r="N1827" i="1" s="1"/>
  <c r="M1828" i="1"/>
  <c r="N1828" i="1" s="1"/>
  <c r="M1829" i="1"/>
  <c r="N1829" i="1" s="1"/>
  <c r="M1830" i="1"/>
  <c r="N1830" i="1" s="1"/>
  <c r="M1831" i="1"/>
  <c r="N1831" i="1" s="1"/>
  <c r="M1832" i="1"/>
  <c r="N1832" i="1" s="1"/>
  <c r="M1833" i="1"/>
  <c r="N1833" i="1" s="1"/>
  <c r="M1834" i="1"/>
  <c r="N1834" i="1" s="1"/>
  <c r="M1835" i="1"/>
  <c r="N1835" i="1" s="1"/>
  <c r="M1836" i="1"/>
  <c r="N1836" i="1" s="1"/>
  <c r="M1837" i="1"/>
  <c r="N1837" i="1" s="1"/>
  <c r="M1838" i="1"/>
  <c r="N1838" i="1" s="1"/>
  <c r="M1839" i="1"/>
  <c r="N1839" i="1" s="1"/>
  <c r="M1840" i="1"/>
  <c r="N1840" i="1" s="1"/>
  <c r="M1841" i="1"/>
  <c r="N1841" i="1" s="1"/>
  <c r="M1842" i="1"/>
  <c r="N1842" i="1" s="1"/>
  <c r="M1843" i="1"/>
  <c r="N1843" i="1" s="1"/>
  <c r="M1844" i="1"/>
  <c r="N1844" i="1" s="1"/>
  <c r="M1845" i="1"/>
  <c r="N1845" i="1" s="1"/>
  <c r="M1846" i="1"/>
  <c r="N1846" i="1" s="1"/>
  <c r="M1847" i="1"/>
  <c r="N1847" i="1" s="1"/>
  <c r="M1848" i="1"/>
  <c r="N1848" i="1" s="1"/>
  <c r="M1849" i="1"/>
  <c r="N1849" i="1" s="1"/>
  <c r="M1850" i="1"/>
  <c r="N1850" i="1" s="1"/>
  <c r="M1851" i="1"/>
  <c r="N1851" i="1" s="1"/>
  <c r="M1852" i="1"/>
  <c r="N1852" i="1" s="1"/>
  <c r="M1853" i="1"/>
  <c r="N1853" i="1" s="1"/>
  <c r="M1854" i="1"/>
  <c r="N1854" i="1" s="1"/>
  <c r="M1855" i="1"/>
  <c r="N1855" i="1" s="1"/>
  <c r="M1856" i="1"/>
  <c r="N1856" i="1" s="1"/>
  <c r="M1857" i="1"/>
  <c r="N1857" i="1" s="1"/>
  <c r="M1858" i="1"/>
  <c r="N1858" i="1" s="1"/>
  <c r="M1859" i="1"/>
  <c r="N1859" i="1" s="1"/>
  <c r="M1860" i="1"/>
  <c r="N1860" i="1" s="1"/>
  <c r="M1861" i="1"/>
  <c r="N1861" i="1" s="1"/>
  <c r="M1862" i="1"/>
  <c r="N1862" i="1" s="1"/>
  <c r="M1863" i="1"/>
  <c r="N1863" i="1" s="1"/>
  <c r="M1864" i="1"/>
  <c r="N1864" i="1" s="1"/>
  <c r="M1865" i="1"/>
  <c r="N1865" i="1" s="1"/>
  <c r="M1866" i="1"/>
  <c r="N1866" i="1" s="1"/>
  <c r="M1867" i="1"/>
  <c r="N1867" i="1" s="1"/>
  <c r="M1868" i="1"/>
  <c r="N1868" i="1" s="1"/>
  <c r="M1869" i="1"/>
  <c r="N1869" i="1" s="1"/>
  <c r="M1870" i="1"/>
  <c r="N1870" i="1" s="1"/>
  <c r="M1871" i="1"/>
  <c r="N1871" i="1" s="1"/>
  <c r="M1872" i="1"/>
  <c r="N1872" i="1" s="1"/>
  <c r="M1873" i="1"/>
  <c r="N1873" i="1" s="1"/>
  <c r="M1874" i="1"/>
  <c r="N1874" i="1" s="1"/>
  <c r="M1875" i="1"/>
  <c r="N1875" i="1" s="1"/>
  <c r="M1876" i="1"/>
  <c r="N1876" i="1" s="1"/>
  <c r="M1877" i="1"/>
  <c r="N1877" i="1" s="1"/>
  <c r="M1878" i="1"/>
  <c r="M1879" i="1"/>
  <c r="N1879" i="1" s="1"/>
  <c r="M1880" i="1"/>
  <c r="N1880" i="1" s="1"/>
  <c r="M1881" i="1"/>
  <c r="N1881" i="1" s="1"/>
  <c r="M1882" i="1"/>
  <c r="N1882" i="1" s="1"/>
  <c r="M1883" i="1"/>
  <c r="N1883" i="1" s="1"/>
  <c r="M1884" i="1"/>
  <c r="N1884" i="1" s="1"/>
  <c r="M1885" i="1"/>
  <c r="N1885" i="1" s="1"/>
  <c r="M1886" i="1"/>
  <c r="N1886" i="1" s="1"/>
  <c r="M1887" i="1"/>
  <c r="N1887" i="1" s="1"/>
  <c r="M1888" i="1"/>
  <c r="N1888" i="1" s="1"/>
  <c r="M1889" i="1"/>
  <c r="N1889" i="1" s="1"/>
  <c r="M1890" i="1"/>
  <c r="N1890" i="1" s="1"/>
  <c r="M1891" i="1"/>
  <c r="N1891" i="1" s="1"/>
  <c r="M1892" i="1"/>
  <c r="N1892" i="1" s="1"/>
  <c r="M1893" i="1"/>
  <c r="N1893" i="1" s="1"/>
  <c r="M1894" i="1"/>
  <c r="N1894" i="1" s="1"/>
  <c r="M1895" i="1"/>
  <c r="N1895" i="1" s="1"/>
  <c r="M1896" i="1"/>
  <c r="N1896" i="1" s="1"/>
  <c r="M1897" i="1"/>
  <c r="N1897" i="1" s="1"/>
  <c r="M1898" i="1"/>
  <c r="N1898" i="1" s="1"/>
  <c r="M1899" i="1"/>
  <c r="N1899" i="1" s="1"/>
  <c r="M1900" i="1"/>
  <c r="N1900" i="1" s="1"/>
  <c r="M1901" i="1"/>
  <c r="N1901" i="1" s="1"/>
  <c r="M1902" i="1"/>
  <c r="N1902" i="1" s="1"/>
  <c r="M1903" i="1"/>
  <c r="N1903" i="1" s="1"/>
  <c r="M1904" i="1"/>
  <c r="N1904" i="1" s="1"/>
  <c r="M1905" i="1"/>
  <c r="N1905" i="1" s="1"/>
  <c r="M1906" i="1"/>
  <c r="N1906" i="1" s="1"/>
  <c r="M1907" i="1"/>
  <c r="N1907" i="1" s="1"/>
  <c r="M1908" i="1"/>
  <c r="N1908" i="1" s="1"/>
  <c r="M1909" i="1"/>
  <c r="N1909" i="1" s="1"/>
  <c r="M1910" i="1"/>
  <c r="N1910" i="1" s="1"/>
  <c r="M1911" i="1"/>
  <c r="N1911" i="1" s="1"/>
  <c r="M1912" i="1"/>
  <c r="N1912" i="1" s="1"/>
  <c r="M1913" i="1"/>
  <c r="N1913" i="1" s="1"/>
  <c r="M1914" i="1"/>
  <c r="N1914" i="1" s="1"/>
  <c r="M1915" i="1"/>
  <c r="N1915" i="1" s="1"/>
  <c r="M1916" i="1"/>
  <c r="N1916" i="1" s="1"/>
  <c r="M1917" i="1"/>
  <c r="N1917" i="1" s="1"/>
  <c r="M1918" i="1"/>
  <c r="N1918" i="1" s="1"/>
  <c r="M1919" i="1"/>
  <c r="N1919" i="1" s="1"/>
  <c r="M1920" i="1"/>
  <c r="M1921" i="1"/>
  <c r="N1921" i="1" s="1"/>
  <c r="M1922" i="1"/>
  <c r="M1923" i="1"/>
  <c r="M1924" i="1"/>
  <c r="N1924" i="1" s="1"/>
  <c r="M1925" i="1"/>
  <c r="N1925" i="1" s="1"/>
  <c r="M1926" i="1"/>
  <c r="N1926" i="1" s="1"/>
  <c r="M1927" i="1"/>
  <c r="N1927" i="1" s="1"/>
  <c r="M1928" i="1"/>
  <c r="N1928" i="1" s="1"/>
  <c r="M1929" i="1"/>
  <c r="N1929" i="1" s="1"/>
  <c r="M1930" i="1"/>
  <c r="N1930" i="1" s="1"/>
  <c r="M1931" i="1"/>
  <c r="N1931" i="1" s="1"/>
  <c r="M1932" i="1"/>
  <c r="N1932" i="1" s="1"/>
  <c r="M1933" i="1"/>
  <c r="N1933" i="1" s="1"/>
  <c r="M1934" i="1"/>
  <c r="N1934" i="1" s="1"/>
  <c r="M1935" i="1"/>
  <c r="N1935" i="1" s="1"/>
  <c r="M1936" i="1"/>
  <c r="N1936" i="1" s="1"/>
  <c r="M1937" i="1"/>
  <c r="N1937" i="1" s="1"/>
  <c r="M1938" i="1"/>
  <c r="N1938" i="1" s="1"/>
  <c r="M1939" i="1"/>
  <c r="N1939" i="1" s="1"/>
  <c r="M1940" i="1"/>
  <c r="N1940" i="1" s="1"/>
  <c r="M1941" i="1"/>
  <c r="N1941" i="1" s="1"/>
  <c r="M1942" i="1"/>
  <c r="N1942" i="1" s="1"/>
  <c r="M1943" i="1"/>
  <c r="N1943" i="1" s="1"/>
  <c r="M1944" i="1"/>
  <c r="N1944" i="1" s="1"/>
  <c r="M1945" i="1"/>
  <c r="M1946" i="1"/>
  <c r="N1946" i="1" s="1"/>
  <c r="M1947" i="1"/>
  <c r="N1947" i="1" s="1"/>
  <c r="M1948" i="1"/>
  <c r="N1948" i="1" s="1"/>
  <c r="M1949" i="1"/>
  <c r="N1949" i="1" s="1"/>
  <c r="M1950" i="1"/>
  <c r="N1950" i="1" s="1"/>
  <c r="M1951" i="1"/>
  <c r="N1951" i="1" s="1"/>
  <c r="M1952" i="1"/>
  <c r="N1952" i="1" s="1"/>
  <c r="M1953" i="1"/>
  <c r="N1953" i="1" s="1"/>
  <c r="M1954" i="1"/>
  <c r="N1954" i="1" s="1"/>
  <c r="M1955" i="1"/>
  <c r="N1955" i="1" s="1"/>
  <c r="M1956" i="1"/>
  <c r="N1956" i="1" s="1"/>
  <c r="M1957" i="1"/>
  <c r="N1957" i="1" s="1"/>
  <c r="M1958" i="1"/>
  <c r="N1958" i="1" s="1"/>
  <c r="M1959" i="1"/>
  <c r="N1959" i="1" s="1"/>
  <c r="M1960" i="1"/>
  <c r="N1960" i="1" s="1"/>
  <c r="M1961" i="1"/>
  <c r="N1961" i="1" s="1"/>
  <c r="M1962" i="1"/>
  <c r="N1962" i="1" s="1"/>
  <c r="M1963" i="1"/>
  <c r="N1963" i="1" s="1"/>
  <c r="M1964" i="1"/>
  <c r="N1964" i="1" s="1"/>
  <c r="M1965" i="1"/>
  <c r="N1965" i="1" s="1"/>
  <c r="M1966" i="1"/>
  <c r="N1966" i="1" s="1"/>
  <c r="M1967" i="1"/>
  <c r="N1967" i="1" s="1"/>
  <c r="M1968" i="1"/>
  <c r="N1968" i="1" s="1"/>
  <c r="M1969" i="1"/>
  <c r="N1969" i="1" s="1"/>
  <c r="M1970" i="1"/>
  <c r="N1970" i="1" s="1"/>
  <c r="M1971" i="1"/>
  <c r="N1971" i="1" s="1"/>
  <c r="M1972" i="1"/>
  <c r="N1972" i="1" s="1"/>
  <c r="M1973" i="1"/>
  <c r="N1973" i="1" s="1"/>
  <c r="M1974" i="1"/>
  <c r="N1974" i="1" s="1"/>
  <c r="M1975" i="1"/>
  <c r="M1976" i="1"/>
  <c r="N1976" i="1" s="1"/>
  <c r="M1977" i="1"/>
  <c r="N1977" i="1" s="1"/>
  <c r="M1978" i="1"/>
  <c r="M1979" i="1"/>
  <c r="N1979" i="1" s="1"/>
  <c r="M1980" i="1"/>
  <c r="N1980" i="1" s="1"/>
  <c r="M1981" i="1"/>
  <c r="N1981" i="1" s="1"/>
  <c r="M1982" i="1"/>
  <c r="N1982" i="1" s="1"/>
  <c r="M1983" i="1"/>
  <c r="N1983" i="1" s="1"/>
  <c r="M1984" i="1"/>
  <c r="N1984" i="1" s="1"/>
  <c r="M1985" i="1"/>
  <c r="N1985" i="1" s="1"/>
  <c r="M1986" i="1"/>
  <c r="N1986" i="1" s="1"/>
  <c r="M1987" i="1"/>
  <c r="N1987" i="1" s="1"/>
  <c r="M1988" i="1"/>
  <c r="N1988" i="1" s="1"/>
  <c r="M1989" i="1"/>
  <c r="N1989" i="1" s="1"/>
  <c r="M1990" i="1"/>
  <c r="N1990" i="1" s="1"/>
  <c r="M1991" i="1"/>
  <c r="N1991" i="1" s="1"/>
  <c r="M1992" i="1"/>
  <c r="N1992" i="1" s="1"/>
  <c r="M1993" i="1"/>
  <c r="N1993" i="1" s="1"/>
  <c r="M1994" i="1"/>
  <c r="N1994" i="1" s="1"/>
  <c r="M1995" i="1"/>
  <c r="N1995" i="1" s="1"/>
  <c r="M1996" i="1"/>
  <c r="N1996" i="1" s="1"/>
  <c r="M1997" i="1"/>
  <c r="N1997" i="1" s="1"/>
  <c r="M1998" i="1"/>
  <c r="N1998" i="1" s="1"/>
  <c r="M1999" i="1"/>
  <c r="N1999" i="1" s="1"/>
  <c r="M2000" i="1"/>
  <c r="N2000" i="1" s="1"/>
  <c r="M2001" i="1"/>
  <c r="N2001" i="1" s="1"/>
  <c r="M2002" i="1"/>
  <c r="N2002" i="1" s="1"/>
  <c r="M2003" i="1"/>
  <c r="N2003" i="1" s="1"/>
  <c r="M2004" i="1"/>
  <c r="N2004" i="1" s="1"/>
  <c r="M2005" i="1"/>
  <c r="N2005" i="1" s="1"/>
  <c r="M2006" i="1"/>
  <c r="N2006" i="1" s="1"/>
  <c r="M2007" i="1"/>
  <c r="N2007" i="1" s="1"/>
  <c r="M2008" i="1"/>
  <c r="N2008" i="1" s="1"/>
  <c r="M2009" i="1"/>
  <c r="N2009" i="1" s="1"/>
  <c r="M2010" i="1"/>
  <c r="N2010" i="1" s="1"/>
  <c r="M2011" i="1"/>
  <c r="N2011" i="1" s="1"/>
  <c r="M2012" i="1"/>
  <c r="N2012" i="1" s="1"/>
  <c r="M2013" i="1"/>
  <c r="N2013" i="1" s="1"/>
  <c r="M2014" i="1"/>
  <c r="N2014" i="1" s="1"/>
  <c r="M2015" i="1"/>
  <c r="N2015" i="1" s="1"/>
  <c r="M2016" i="1"/>
  <c r="N2016" i="1" s="1"/>
  <c r="M2017" i="1"/>
  <c r="N2017" i="1" s="1"/>
  <c r="M2018" i="1"/>
  <c r="N2018" i="1" s="1"/>
  <c r="M2019" i="1"/>
  <c r="N2019" i="1" s="1"/>
  <c r="M2020" i="1"/>
  <c r="N2020" i="1" s="1"/>
  <c r="M2021" i="1"/>
  <c r="N2021" i="1" s="1"/>
  <c r="M2022" i="1"/>
  <c r="N2022" i="1" s="1"/>
  <c r="M2023" i="1"/>
  <c r="N2023" i="1" s="1"/>
  <c r="M2024" i="1"/>
  <c r="N2024" i="1" s="1"/>
  <c r="M2025" i="1"/>
  <c r="N2025" i="1" s="1"/>
  <c r="M2026" i="1"/>
  <c r="N2026" i="1" s="1"/>
  <c r="M2027" i="1"/>
  <c r="N2027" i="1" s="1"/>
  <c r="M2028" i="1"/>
  <c r="N2028" i="1" s="1"/>
  <c r="M2029" i="1"/>
  <c r="N2029" i="1" s="1"/>
  <c r="M2030" i="1"/>
  <c r="N2030" i="1" s="1"/>
  <c r="M2031" i="1"/>
  <c r="N2031" i="1" s="1"/>
  <c r="M2032" i="1"/>
  <c r="N2032" i="1" s="1"/>
  <c r="M2033" i="1"/>
  <c r="N2033" i="1" s="1"/>
  <c r="M2034" i="1"/>
  <c r="N2034" i="1" s="1"/>
  <c r="M2035" i="1"/>
  <c r="N2035" i="1" s="1"/>
  <c r="M2036" i="1"/>
  <c r="N2036" i="1" s="1"/>
  <c r="M2037" i="1"/>
  <c r="N2037" i="1" s="1"/>
  <c r="M2038" i="1"/>
  <c r="N2038" i="1" s="1"/>
  <c r="M2039" i="1"/>
  <c r="N2039" i="1" s="1"/>
  <c r="M2040" i="1"/>
  <c r="N2040" i="1" s="1"/>
  <c r="M2041" i="1"/>
  <c r="N2041" i="1" s="1"/>
  <c r="M2042" i="1"/>
  <c r="N2042" i="1" s="1"/>
  <c r="M2043" i="1"/>
  <c r="N2043" i="1" s="1"/>
  <c r="M2044" i="1"/>
  <c r="N2044" i="1" s="1"/>
  <c r="M2045" i="1"/>
  <c r="N2045" i="1" s="1"/>
  <c r="M2046" i="1"/>
  <c r="N2046" i="1" s="1"/>
  <c r="M2047" i="1"/>
  <c r="N2047" i="1" s="1"/>
  <c r="M2048" i="1"/>
  <c r="N2048" i="1" s="1"/>
  <c r="M2049" i="1"/>
  <c r="N2049" i="1" s="1"/>
  <c r="M2050" i="1"/>
  <c r="N2050" i="1" s="1"/>
  <c r="M2051" i="1"/>
  <c r="N2051" i="1" s="1"/>
  <c r="M2052" i="1"/>
  <c r="N2052" i="1" s="1"/>
  <c r="M2053" i="1"/>
  <c r="N2053" i="1" s="1"/>
  <c r="M2054" i="1"/>
  <c r="N2054" i="1" s="1"/>
  <c r="M2055" i="1"/>
  <c r="N2055" i="1" s="1"/>
  <c r="M2056" i="1"/>
  <c r="N2056" i="1" s="1"/>
  <c r="M2057" i="1"/>
  <c r="N2057" i="1" s="1"/>
  <c r="M2058" i="1"/>
  <c r="N2058" i="1" s="1"/>
  <c r="M2059" i="1"/>
  <c r="N2059" i="1" s="1"/>
  <c r="M2060" i="1"/>
  <c r="N2060" i="1" s="1"/>
  <c r="M2061" i="1"/>
  <c r="N2061" i="1" s="1"/>
  <c r="M2062" i="1"/>
  <c r="N2062" i="1" s="1"/>
  <c r="M2063" i="1"/>
  <c r="N2063" i="1" s="1"/>
  <c r="M2064" i="1"/>
  <c r="N2064" i="1" s="1"/>
  <c r="M2065" i="1"/>
  <c r="N2065" i="1" s="1"/>
  <c r="M2066" i="1"/>
  <c r="N2066" i="1" s="1"/>
  <c r="M2067" i="1"/>
  <c r="N2067" i="1" s="1"/>
  <c r="M2068" i="1"/>
  <c r="N2068" i="1" s="1"/>
  <c r="M2069" i="1"/>
  <c r="N2069" i="1" s="1"/>
  <c r="M2070" i="1"/>
  <c r="N2070" i="1" s="1"/>
  <c r="M2071" i="1"/>
  <c r="M2072" i="1"/>
  <c r="M2073" i="1"/>
  <c r="N2073" i="1" s="1"/>
  <c r="M2074" i="1"/>
  <c r="N2074" i="1" s="1"/>
  <c r="M2075" i="1"/>
  <c r="M2076" i="1"/>
  <c r="N2076" i="1" s="1"/>
  <c r="M2077" i="1"/>
  <c r="N2077" i="1" s="1"/>
  <c r="M2078" i="1"/>
  <c r="N2078" i="1" s="1"/>
  <c r="M2079" i="1"/>
  <c r="N2079" i="1" s="1"/>
  <c r="M2080" i="1"/>
  <c r="N2080" i="1" s="1"/>
  <c r="M2081" i="1"/>
  <c r="N2081" i="1" s="1"/>
  <c r="M2082" i="1"/>
  <c r="N2082" i="1" s="1"/>
  <c r="M2083" i="1"/>
  <c r="N2083" i="1" s="1"/>
  <c r="M2084" i="1"/>
  <c r="N2084" i="1" s="1"/>
  <c r="M2085" i="1"/>
  <c r="N2085" i="1" s="1"/>
  <c r="M2086" i="1"/>
  <c r="N2086" i="1" s="1"/>
  <c r="M2087" i="1"/>
  <c r="N2087" i="1" s="1"/>
  <c r="M2088" i="1"/>
  <c r="N2088" i="1" s="1"/>
  <c r="M2089" i="1"/>
  <c r="N2089" i="1" s="1"/>
  <c r="M2090" i="1"/>
  <c r="N2090" i="1" s="1"/>
  <c r="M2091" i="1"/>
  <c r="N2091" i="1" s="1"/>
  <c r="M2092" i="1"/>
  <c r="M2093" i="1"/>
  <c r="N2093" i="1" s="1"/>
  <c r="M2094" i="1"/>
  <c r="N2094" i="1" s="1"/>
  <c r="M2095" i="1"/>
  <c r="N2095" i="1" s="1"/>
  <c r="M2096" i="1"/>
  <c r="N2096" i="1" s="1"/>
  <c r="M2097" i="1"/>
  <c r="N2097" i="1" s="1"/>
  <c r="M2098" i="1"/>
  <c r="N2098" i="1" s="1"/>
  <c r="M2099" i="1"/>
  <c r="N2099" i="1" s="1"/>
  <c r="M2100" i="1"/>
  <c r="N2100" i="1" s="1"/>
  <c r="M2101" i="1"/>
  <c r="N2101" i="1" s="1"/>
  <c r="M2102" i="1"/>
  <c r="N2102" i="1" s="1"/>
  <c r="M2103" i="1"/>
  <c r="N2103" i="1" s="1"/>
  <c r="M2104" i="1"/>
  <c r="N2104" i="1" s="1"/>
  <c r="M2105" i="1"/>
  <c r="N2105" i="1" s="1"/>
  <c r="M2106" i="1"/>
  <c r="N2106" i="1" s="1"/>
  <c r="M2107" i="1"/>
  <c r="N2107" i="1" s="1"/>
  <c r="M2108" i="1"/>
  <c r="N2108" i="1" s="1"/>
  <c r="M2109" i="1"/>
  <c r="N2109" i="1" s="1"/>
  <c r="M2110" i="1"/>
  <c r="N2110" i="1" s="1"/>
  <c r="M2111" i="1"/>
  <c r="N2111" i="1" s="1"/>
  <c r="M2112" i="1"/>
  <c r="N2112" i="1" s="1"/>
  <c r="M2113" i="1"/>
  <c r="N2113" i="1" s="1"/>
  <c r="M2114" i="1"/>
  <c r="N2114" i="1" s="1"/>
  <c r="M2115" i="1"/>
  <c r="N2115" i="1" s="1"/>
  <c r="M2116" i="1"/>
  <c r="N2116" i="1" s="1"/>
  <c r="M2117" i="1"/>
  <c r="N2117" i="1" s="1"/>
  <c r="M2118" i="1"/>
  <c r="N2118" i="1" s="1"/>
  <c r="M2119" i="1"/>
  <c r="N2119" i="1" s="1"/>
  <c r="M2120" i="1"/>
  <c r="N2120" i="1" s="1"/>
  <c r="M2121" i="1"/>
  <c r="N2121" i="1" s="1"/>
  <c r="M2122" i="1"/>
  <c r="N2122" i="1" s="1"/>
  <c r="M2123" i="1"/>
  <c r="N2123" i="1" s="1"/>
  <c r="M2124" i="1"/>
  <c r="N2124" i="1" s="1"/>
  <c r="M2125" i="1"/>
  <c r="N2125" i="1" s="1"/>
  <c r="M2126" i="1"/>
  <c r="N2126" i="1" s="1"/>
  <c r="M2127" i="1"/>
  <c r="N2127" i="1" s="1"/>
  <c r="M2128" i="1"/>
  <c r="N2128" i="1" s="1"/>
  <c r="M2129" i="1"/>
  <c r="N2129" i="1" s="1"/>
  <c r="M2130" i="1"/>
  <c r="N2130" i="1" s="1"/>
  <c r="M2131" i="1"/>
  <c r="N2131" i="1" s="1"/>
  <c r="M2132" i="1"/>
  <c r="N2132" i="1" s="1"/>
  <c r="M2133" i="1"/>
  <c r="N2133" i="1" s="1"/>
  <c r="M2134" i="1"/>
  <c r="N2134" i="1" s="1"/>
  <c r="M2135" i="1"/>
  <c r="N2135" i="1" s="1"/>
  <c r="M2136" i="1"/>
  <c r="N2136" i="1" s="1"/>
  <c r="M2137" i="1"/>
  <c r="N2137" i="1" s="1"/>
  <c r="M2138" i="1"/>
  <c r="N2138" i="1" s="1"/>
  <c r="M2139" i="1"/>
  <c r="N2139" i="1" s="1"/>
  <c r="M2140" i="1"/>
  <c r="N2140" i="1" s="1"/>
  <c r="M2141" i="1"/>
  <c r="N2141" i="1" s="1"/>
  <c r="M2142" i="1"/>
  <c r="N2142" i="1" s="1"/>
  <c r="M2143" i="1"/>
  <c r="N2143" i="1" s="1"/>
  <c r="M2144" i="1"/>
  <c r="N2144" i="1" s="1"/>
  <c r="M2145" i="1"/>
  <c r="N2145" i="1" s="1"/>
  <c r="M2146" i="1"/>
  <c r="N2146" i="1" s="1"/>
  <c r="M2147" i="1"/>
  <c r="N2147" i="1" s="1"/>
  <c r="M2148" i="1"/>
  <c r="N2148" i="1" s="1"/>
  <c r="M2149" i="1"/>
  <c r="N2149" i="1" s="1"/>
  <c r="M2150" i="1"/>
  <c r="N2150" i="1" s="1"/>
  <c r="M2151" i="1"/>
  <c r="N2151" i="1" s="1"/>
  <c r="M2152" i="1"/>
  <c r="N2152" i="1" s="1"/>
  <c r="M2153" i="1"/>
  <c r="N2153" i="1" s="1"/>
  <c r="M2154" i="1"/>
  <c r="N2154" i="1" s="1"/>
  <c r="M2155" i="1"/>
  <c r="N2155" i="1" s="1"/>
  <c r="M2156" i="1"/>
  <c r="N2156" i="1" s="1"/>
  <c r="M2157" i="1"/>
  <c r="N2157" i="1" s="1"/>
  <c r="M2158" i="1"/>
  <c r="N2158" i="1" s="1"/>
  <c r="M2159" i="1"/>
  <c r="N2159" i="1" s="1"/>
  <c r="M2160" i="1"/>
  <c r="N2160" i="1" s="1"/>
  <c r="M2161" i="1"/>
  <c r="N2161" i="1" s="1"/>
  <c r="M2162" i="1"/>
  <c r="N2162" i="1" s="1"/>
  <c r="M2163" i="1"/>
  <c r="N2163" i="1" s="1"/>
  <c r="M2164" i="1"/>
  <c r="N2164" i="1" s="1"/>
  <c r="M2165" i="1"/>
  <c r="N2165" i="1" s="1"/>
  <c r="M2166" i="1"/>
  <c r="N2166" i="1" s="1"/>
  <c r="M2167" i="1"/>
  <c r="M2168" i="1"/>
  <c r="N2168" i="1" s="1"/>
  <c r="M2169" i="1"/>
  <c r="N2169" i="1" s="1"/>
  <c r="M2170" i="1"/>
  <c r="N2170" i="1" s="1"/>
  <c r="M2171" i="1"/>
  <c r="N2171" i="1" s="1"/>
  <c r="M2172" i="1"/>
  <c r="N2172" i="1" s="1"/>
  <c r="M2173" i="1"/>
  <c r="N2173" i="1" s="1"/>
  <c r="M2174" i="1"/>
  <c r="N2174" i="1" s="1"/>
  <c r="M2175" i="1"/>
  <c r="N2175" i="1" s="1"/>
  <c r="M2176" i="1"/>
  <c r="N2176" i="1" s="1"/>
  <c r="M2177" i="1"/>
  <c r="N2177" i="1" s="1"/>
  <c r="M2178" i="1"/>
  <c r="N2178" i="1" s="1"/>
  <c r="M2179" i="1"/>
  <c r="N2179" i="1" s="1"/>
  <c r="M2180" i="1"/>
  <c r="N2180" i="1" s="1"/>
  <c r="M2181" i="1"/>
  <c r="N2181" i="1" s="1"/>
  <c r="M2182" i="1"/>
  <c r="N2182" i="1" s="1"/>
  <c r="M2183" i="1"/>
  <c r="N2183" i="1" s="1"/>
  <c r="M2184" i="1"/>
  <c r="N2184" i="1" s="1"/>
  <c r="M2185" i="1"/>
  <c r="N2185" i="1" s="1"/>
  <c r="M2186" i="1"/>
  <c r="N2186" i="1" s="1"/>
  <c r="M2187" i="1"/>
  <c r="N2187" i="1" s="1"/>
  <c r="M2188" i="1"/>
  <c r="N2188" i="1" s="1"/>
  <c r="M2189" i="1"/>
  <c r="N2189" i="1" s="1"/>
  <c r="M2190" i="1"/>
  <c r="N2190" i="1" s="1"/>
  <c r="M2191" i="1"/>
  <c r="N2191" i="1" s="1"/>
  <c r="M2192" i="1"/>
  <c r="N2192" i="1" s="1"/>
  <c r="M2193" i="1"/>
  <c r="N2193" i="1" s="1"/>
  <c r="M2194" i="1"/>
  <c r="N2194" i="1" s="1"/>
  <c r="M2195" i="1"/>
  <c r="N2195" i="1" s="1"/>
  <c r="M2196" i="1"/>
  <c r="N2196" i="1" s="1"/>
  <c r="M2197" i="1"/>
  <c r="N2197" i="1" s="1"/>
  <c r="M2198" i="1"/>
  <c r="N2198" i="1" s="1"/>
  <c r="M2199" i="1"/>
  <c r="M2200" i="1"/>
  <c r="N2200" i="1" s="1"/>
  <c r="M2201" i="1"/>
  <c r="N2201" i="1" s="1"/>
  <c r="M2202" i="1"/>
  <c r="N2202" i="1" s="1"/>
  <c r="M2203" i="1"/>
  <c r="N2203" i="1" s="1"/>
  <c r="M2204" i="1"/>
  <c r="N2204" i="1" s="1"/>
  <c r="M2205" i="1"/>
  <c r="N2205" i="1" s="1"/>
  <c r="M2206" i="1"/>
  <c r="N2206" i="1" s="1"/>
  <c r="M2207" i="1"/>
  <c r="N2207" i="1" s="1"/>
  <c r="M2208" i="1"/>
  <c r="N2208" i="1" s="1"/>
  <c r="M2209" i="1"/>
  <c r="N2209" i="1" s="1"/>
  <c r="M2210" i="1"/>
  <c r="N2210" i="1" s="1"/>
  <c r="M2211" i="1"/>
  <c r="N2211" i="1" s="1"/>
  <c r="M2212" i="1"/>
  <c r="N2212" i="1" s="1"/>
  <c r="M2213" i="1"/>
  <c r="N2213" i="1" s="1"/>
  <c r="M2214" i="1"/>
  <c r="N2214" i="1" s="1"/>
  <c r="M2215" i="1"/>
  <c r="M2216" i="1"/>
  <c r="N2216" i="1" s="1"/>
  <c r="M2217" i="1"/>
  <c r="N2217" i="1" s="1"/>
  <c r="M2218" i="1"/>
  <c r="N2218" i="1" s="1"/>
  <c r="M2219" i="1"/>
  <c r="N2219" i="1" s="1"/>
  <c r="M2220" i="1"/>
  <c r="N2220" i="1" s="1"/>
  <c r="M2221" i="1"/>
  <c r="N2221" i="1" s="1"/>
  <c r="M2222" i="1"/>
  <c r="N2222" i="1" s="1"/>
  <c r="M2223" i="1"/>
  <c r="N2223" i="1" s="1"/>
  <c r="M2224" i="1"/>
  <c r="N2224" i="1" s="1"/>
  <c r="M2225" i="1"/>
  <c r="N2225" i="1" s="1"/>
  <c r="M2226" i="1"/>
  <c r="N2226" i="1" s="1"/>
  <c r="M2227" i="1"/>
  <c r="N2227" i="1" s="1"/>
  <c r="M2228" i="1"/>
  <c r="N2228" i="1" s="1"/>
  <c r="M2229" i="1"/>
  <c r="N2229" i="1" s="1"/>
  <c r="M2230" i="1"/>
  <c r="N2230" i="1" s="1"/>
  <c r="M2231" i="1"/>
  <c r="N2231" i="1" s="1"/>
  <c r="M2232" i="1"/>
  <c r="N2232" i="1" s="1"/>
  <c r="M2233" i="1"/>
  <c r="N2233" i="1" s="1"/>
  <c r="M2234" i="1"/>
  <c r="N2234" i="1" s="1"/>
  <c r="M2235" i="1"/>
  <c r="N2235" i="1" s="1"/>
  <c r="M2236" i="1"/>
  <c r="N2236" i="1" s="1"/>
  <c r="M2237" i="1"/>
  <c r="N2237" i="1" s="1"/>
  <c r="M2238" i="1"/>
  <c r="N2238" i="1" s="1"/>
  <c r="M2239" i="1"/>
  <c r="N2239" i="1" s="1"/>
  <c r="M2240" i="1"/>
  <c r="N2240" i="1" s="1"/>
  <c r="M2241" i="1"/>
  <c r="N2241" i="1" s="1"/>
  <c r="M2242" i="1"/>
  <c r="N2242" i="1" s="1"/>
  <c r="M2243" i="1"/>
  <c r="N2243" i="1" s="1"/>
  <c r="M2244" i="1"/>
  <c r="N2244" i="1" s="1"/>
  <c r="M2245" i="1"/>
  <c r="N2245" i="1" s="1"/>
  <c r="M2246" i="1"/>
  <c r="N2246" i="1" s="1"/>
  <c r="M2247" i="1"/>
  <c r="N2247" i="1" s="1"/>
  <c r="M2248" i="1"/>
  <c r="N2248" i="1" s="1"/>
  <c r="M2249" i="1"/>
  <c r="N2249" i="1" s="1"/>
  <c r="M2250" i="1"/>
  <c r="N2250" i="1" s="1"/>
  <c r="M2251" i="1"/>
  <c r="N2251" i="1" s="1"/>
  <c r="M2252" i="1"/>
  <c r="N2252" i="1" s="1"/>
  <c r="M2253" i="1"/>
  <c r="N2253" i="1" s="1"/>
  <c r="M2254" i="1"/>
  <c r="N2254" i="1" s="1"/>
  <c r="M2255" i="1"/>
  <c r="N2255" i="1" s="1"/>
  <c r="M2256" i="1"/>
  <c r="N2256" i="1" s="1"/>
  <c r="M2257" i="1"/>
  <c r="N2257" i="1" s="1"/>
  <c r="M2258" i="1"/>
  <c r="N2258" i="1" s="1"/>
  <c r="M2259" i="1"/>
  <c r="N2259" i="1" s="1"/>
  <c r="M2260" i="1"/>
  <c r="N2260" i="1" s="1"/>
  <c r="M2261" i="1"/>
  <c r="N2261" i="1" s="1"/>
  <c r="M2262" i="1"/>
  <c r="M2263" i="1"/>
  <c r="M2264" i="1"/>
  <c r="N2264" i="1" s="1"/>
  <c r="M2265" i="1"/>
  <c r="N2265" i="1" s="1"/>
  <c r="M2266" i="1"/>
  <c r="N2266" i="1" s="1"/>
  <c r="M2267" i="1"/>
  <c r="N2267" i="1" s="1"/>
  <c r="M2268" i="1"/>
  <c r="N2268" i="1" s="1"/>
  <c r="M2269" i="1"/>
  <c r="N2269" i="1" s="1"/>
  <c r="M2270" i="1"/>
  <c r="N2270" i="1" s="1"/>
  <c r="M2271" i="1"/>
  <c r="N2271" i="1" s="1"/>
  <c r="M2272" i="1"/>
  <c r="N2272" i="1" s="1"/>
  <c r="M2273" i="1"/>
  <c r="N2273" i="1" s="1"/>
  <c r="M2274" i="1"/>
  <c r="N2274" i="1" s="1"/>
  <c r="M2275" i="1"/>
  <c r="N2275" i="1" s="1"/>
  <c r="M2276" i="1"/>
  <c r="N2276" i="1" s="1"/>
  <c r="M2277" i="1"/>
  <c r="N2277" i="1" s="1"/>
  <c r="M2278" i="1"/>
  <c r="M2279" i="1"/>
  <c r="N2279" i="1" s="1"/>
  <c r="M2280" i="1"/>
  <c r="N2280" i="1" s="1"/>
  <c r="M2281" i="1"/>
  <c r="N2281" i="1" s="1"/>
  <c r="M2282" i="1"/>
  <c r="N2282" i="1" s="1"/>
  <c r="M2283" i="1"/>
  <c r="N2283" i="1" s="1"/>
  <c r="M2284" i="1"/>
  <c r="N2284" i="1" s="1"/>
  <c r="M2285" i="1"/>
  <c r="N2285" i="1" s="1"/>
  <c r="M2286" i="1"/>
  <c r="N2286" i="1" s="1"/>
  <c r="M2287" i="1"/>
  <c r="N2287" i="1" s="1"/>
  <c r="M2288" i="1"/>
  <c r="N2288" i="1" s="1"/>
  <c r="M2289" i="1"/>
  <c r="N2289" i="1" s="1"/>
  <c r="M2290" i="1"/>
  <c r="N2290" i="1" s="1"/>
  <c r="M2291" i="1"/>
  <c r="N2291" i="1" s="1"/>
  <c r="M2292" i="1"/>
  <c r="N2292" i="1" s="1"/>
  <c r="M2293" i="1"/>
  <c r="M2294" i="1"/>
  <c r="N2294" i="1" s="1"/>
  <c r="M2295" i="1"/>
  <c r="N2295" i="1" s="1"/>
  <c r="M2296" i="1"/>
  <c r="N2296" i="1" s="1"/>
  <c r="M2297" i="1"/>
  <c r="N2297" i="1" s="1"/>
  <c r="M2298" i="1"/>
  <c r="N2298" i="1" s="1"/>
  <c r="M2299" i="1"/>
  <c r="N2299" i="1" s="1"/>
  <c r="M2300" i="1"/>
  <c r="N2300" i="1" s="1"/>
  <c r="M2301" i="1"/>
  <c r="N2301" i="1" s="1"/>
  <c r="M2302" i="1"/>
  <c r="N2302" i="1" s="1"/>
  <c r="M2303" i="1"/>
  <c r="N2303" i="1" s="1"/>
  <c r="M2304" i="1"/>
  <c r="N2304" i="1" s="1"/>
  <c r="M2305" i="1"/>
  <c r="M2306" i="1"/>
  <c r="M2307" i="1"/>
  <c r="N2307" i="1" s="1"/>
  <c r="M2308" i="1"/>
  <c r="N2308" i="1" s="1"/>
  <c r="M2309" i="1"/>
  <c r="N2309" i="1" s="1"/>
  <c r="M2310" i="1"/>
  <c r="N2310" i="1" s="1"/>
  <c r="M2311" i="1"/>
  <c r="N2311" i="1" s="1"/>
  <c r="M2312" i="1"/>
  <c r="N2312" i="1" s="1"/>
  <c r="M2313" i="1"/>
  <c r="N2313" i="1" s="1"/>
  <c r="M2314" i="1"/>
  <c r="N2314" i="1" s="1"/>
  <c r="M2315" i="1"/>
  <c r="N2315" i="1" s="1"/>
  <c r="M2316" i="1"/>
  <c r="N2316" i="1" s="1"/>
  <c r="M2317" i="1"/>
  <c r="N2317" i="1" s="1"/>
  <c r="M2318" i="1"/>
  <c r="N2318" i="1" s="1"/>
  <c r="M2319" i="1"/>
  <c r="N2319" i="1" s="1"/>
  <c r="M2320" i="1"/>
  <c r="N2320" i="1" s="1"/>
  <c r="M2321" i="1"/>
  <c r="N2321" i="1" s="1"/>
  <c r="M2322" i="1"/>
  <c r="N2322" i="1" s="1"/>
  <c r="M2323" i="1"/>
  <c r="N2323" i="1" s="1"/>
  <c r="M2324" i="1"/>
  <c r="N2324" i="1" s="1"/>
  <c r="M2325" i="1"/>
  <c r="N2325" i="1" s="1"/>
  <c r="M2326" i="1"/>
  <c r="N2326" i="1" s="1"/>
  <c r="M2327" i="1"/>
  <c r="N2327" i="1" s="1"/>
  <c r="M2328" i="1"/>
  <c r="N2328" i="1" s="1"/>
  <c r="M2329" i="1"/>
  <c r="N2329" i="1" s="1"/>
  <c r="M2330" i="1"/>
  <c r="N2330" i="1" s="1"/>
  <c r="M2331" i="1"/>
  <c r="N2331" i="1" s="1"/>
  <c r="M2332" i="1"/>
  <c r="N2332" i="1" s="1"/>
  <c r="M2333" i="1"/>
  <c r="N2333" i="1" s="1"/>
  <c r="M2334" i="1"/>
  <c r="N2334" i="1" s="1"/>
  <c r="M2335" i="1"/>
  <c r="N2335" i="1" s="1"/>
  <c r="M2336" i="1"/>
  <c r="N2336" i="1" s="1"/>
  <c r="M2337" i="1"/>
  <c r="M2338" i="1"/>
  <c r="N2338" i="1" s="1"/>
  <c r="M2339" i="1"/>
  <c r="N2339" i="1" s="1"/>
  <c r="M2340" i="1"/>
  <c r="N2340" i="1" s="1"/>
  <c r="M2341" i="1"/>
  <c r="N2341" i="1" s="1"/>
  <c r="M2342" i="1"/>
  <c r="N2342" i="1" s="1"/>
  <c r="M2343" i="1"/>
  <c r="N2343" i="1" s="1"/>
  <c r="M2344" i="1"/>
  <c r="N2344" i="1" s="1"/>
  <c r="M2345" i="1"/>
  <c r="N2345" i="1" s="1"/>
  <c r="M2346" i="1"/>
  <c r="N2346" i="1" s="1"/>
  <c r="M2347" i="1"/>
  <c r="N2347" i="1" s="1"/>
  <c r="M2348" i="1"/>
  <c r="N2348" i="1" s="1"/>
  <c r="M2349" i="1"/>
  <c r="N2349" i="1" s="1"/>
  <c r="M2350" i="1"/>
  <c r="N2350" i="1" s="1"/>
  <c r="M2351" i="1"/>
  <c r="N2351" i="1" s="1"/>
  <c r="M2352" i="1"/>
  <c r="N2352" i="1" s="1"/>
  <c r="M2353" i="1"/>
  <c r="M2354" i="1"/>
  <c r="N2354" i="1" s="1"/>
  <c r="M2355" i="1"/>
  <c r="N2355" i="1" s="1"/>
  <c r="M2356" i="1"/>
  <c r="N2356" i="1" s="1"/>
  <c r="M2357" i="1"/>
  <c r="N2357" i="1" s="1"/>
  <c r="M2358" i="1"/>
  <c r="N2358" i="1" s="1"/>
  <c r="M2359" i="1"/>
  <c r="N2359" i="1" s="1"/>
  <c r="M2360" i="1"/>
  <c r="N2360" i="1" s="1"/>
  <c r="M2361" i="1"/>
  <c r="N2361" i="1" s="1"/>
  <c r="M2362" i="1"/>
  <c r="N2362" i="1" s="1"/>
  <c r="M2363" i="1"/>
  <c r="N2363" i="1" s="1"/>
  <c r="M2364" i="1"/>
  <c r="N2364" i="1" s="1"/>
  <c r="M2365" i="1"/>
  <c r="N2365" i="1" s="1"/>
  <c r="M2366" i="1"/>
  <c r="N2366" i="1" s="1"/>
  <c r="M2367" i="1"/>
  <c r="N2367" i="1" s="1"/>
  <c r="M2368" i="1"/>
  <c r="N2368" i="1" s="1"/>
  <c r="M2369" i="1"/>
  <c r="N2369" i="1" s="1"/>
  <c r="M2370" i="1"/>
  <c r="N2370" i="1" s="1"/>
  <c r="M2371" i="1"/>
  <c r="N2371" i="1" s="1"/>
  <c r="M2372" i="1"/>
  <c r="N2372" i="1" s="1"/>
  <c r="M2373" i="1"/>
  <c r="N2373" i="1" s="1"/>
  <c r="M2374" i="1"/>
  <c r="N2374" i="1" s="1"/>
  <c r="M2375" i="1"/>
  <c r="N2375" i="1" s="1"/>
  <c r="M2376" i="1"/>
  <c r="N2376" i="1" s="1"/>
  <c r="M2377" i="1"/>
  <c r="N2377" i="1" s="1"/>
  <c r="M2378" i="1"/>
  <c r="N2378" i="1" s="1"/>
  <c r="M2379" i="1"/>
  <c r="N2379" i="1" s="1"/>
  <c r="M2380" i="1"/>
  <c r="N2380" i="1" s="1"/>
  <c r="M2381" i="1"/>
  <c r="N2381" i="1" s="1"/>
  <c r="M2382" i="1"/>
  <c r="N2382" i="1" s="1"/>
  <c r="M2383" i="1"/>
  <c r="N2383" i="1" s="1"/>
  <c r="M2384" i="1"/>
  <c r="N2384" i="1" s="1"/>
  <c r="M2385" i="1"/>
  <c r="N2385" i="1" s="1"/>
  <c r="M2386" i="1"/>
  <c r="N2386" i="1" s="1"/>
  <c r="M2387" i="1"/>
  <c r="N2387" i="1" s="1"/>
  <c r="M2388" i="1"/>
  <c r="N2388" i="1" s="1"/>
  <c r="M2389" i="1"/>
  <c r="N2389" i="1" s="1"/>
  <c r="M2390" i="1"/>
  <c r="N2390" i="1" s="1"/>
  <c r="M2391" i="1"/>
  <c r="N2391" i="1" s="1"/>
  <c r="M2392" i="1"/>
  <c r="N2392" i="1" s="1"/>
  <c r="M2393" i="1"/>
  <c r="N2393" i="1" s="1"/>
  <c r="M2394" i="1"/>
  <c r="N2394" i="1" s="1"/>
  <c r="M2395" i="1"/>
  <c r="N2395" i="1" s="1"/>
  <c r="M2396" i="1"/>
  <c r="N2396" i="1" s="1"/>
  <c r="M2397" i="1"/>
  <c r="N2397" i="1" s="1"/>
  <c r="M2398" i="1"/>
  <c r="N2398" i="1" s="1"/>
  <c r="M2399" i="1"/>
  <c r="N2399" i="1" s="1"/>
  <c r="M2400" i="1"/>
  <c r="N2400" i="1" s="1"/>
  <c r="M2401" i="1"/>
  <c r="N2401" i="1" s="1"/>
  <c r="M2402" i="1"/>
  <c r="N2402" i="1" s="1"/>
  <c r="M2403" i="1"/>
  <c r="N2403" i="1" s="1"/>
  <c r="M2404" i="1"/>
  <c r="N2404" i="1" s="1"/>
  <c r="M2405" i="1"/>
  <c r="N2405" i="1" s="1"/>
  <c r="M2406" i="1"/>
  <c r="N2406" i="1" s="1"/>
  <c r="M2407" i="1"/>
  <c r="N2407" i="1" s="1"/>
  <c r="M2408" i="1"/>
  <c r="N2408" i="1" s="1"/>
  <c r="M2409" i="1"/>
  <c r="N2409" i="1" s="1"/>
  <c r="M2410" i="1"/>
  <c r="N2410" i="1" s="1"/>
  <c r="M2411" i="1"/>
  <c r="N2411" i="1" s="1"/>
  <c r="M2412" i="1"/>
  <c r="N2412" i="1" s="1"/>
  <c r="M2413" i="1"/>
  <c r="N2413" i="1" s="1"/>
  <c r="M2414" i="1"/>
  <c r="N2414" i="1" s="1"/>
  <c r="M2415" i="1"/>
  <c r="N2415" i="1" s="1"/>
  <c r="M2416" i="1"/>
  <c r="N2416" i="1" s="1"/>
  <c r="M2417" i="1"/>
  <c r="N2417" i="1" s="1"/>
  <c r="M2418" i="1"/>
  <c r="N2418" i="1" s="1"/>
  <c r="M2419" i="1"/>
  <c r="N2419" i="1" s="1"/>
  <c r="M2420" i="1"/>
  <c r="N2420" i="1" s="1"/>
  <c r="M2421" i="1"/>
  <c r="N2421" i="1" s="1"/>
  <c r="M2422" i="1"/>
  <c r="N2422" i="1" s="1"/>
  <c r="M2423" i="1"/>
  <c r="N2423" i="1" s="1"/>
  <c r="M2424" i="1"/>
  <c r="N2424" i="1" s="1"/>
  <c r="M2425" i="1"/>
  <c r="N2425" i="1" s="1"/>
  <c r="M2426" i="1"/>
  <c r="N2426" i="1" s="1"/>
  <c r="M2427" i="1"/>
  <c r="N2427" i="1" s="1"/>
  <c r="M2428" i="1"/>
  <c r="N2428" i="1" s="1"/>
  <c r="M2429" i="1"/>
  <c r="N2429" i="1" s="1"/>
  <c r="M2430" i="1"/>
  <c r="N2430" i="1" s="1"/>
  <c r="M2431" i="1"/>
  <c r="N2431" i="1" s="1"/>
  <c r="M2432" i="1"/>
  <c r="N2432" i="1" s="1"/>
  <c r="M2433" i="1"/>
  <c r="N2433" i="1" s="1"/>
  <c r="M2434" i="1"/>
  <c r="N2434" i="1" s="1"/>
  <c r="M2435" i="1"/>
  <c r="N2435" i="1" s="1"/>
  <c r="M2436" i="1"/>
  <c r="N2436" i="1" s="1"/>
  <c r="M2437" i="1"/>
  <c r="N2437" i="1" s="1"/>
  <c r="M2438" i="1"/>
  <c r="N2438" i="1" s="1"/>
  <c r="M2439" i="1"/>
  <c r="N2439" i="1" s="1"/>
  <c r="M2440" i="1"/>
  <c r="N2440" i="1" s="1"/>
  <c r="M2441" i="1"/>
  <c r="N2441" i="1" s="1"/>
  <c r="M2442" i="1"/>
  <c r="N2442" i="1" s="1"/>
  <c r="M2443" i="1"/>
  <c r="N2443" i="1" s="1"/>
  <c r="M2444" i="1"/>
  <c r="N2444" i="1" s="1"/>
  <c r="M2445" i="1"/>
  <c r="N2445" i="1" s="1"/>
  <c r="M2446" i="1"/>
  <c r="M2447" i="1"/>
  <c r="M2448" i="1"/>
  <c r="N2448" i="1" s="1"/>
  <c r="M2449" i="1"/>
  <c r="N2449" i="1" s="1"/>
  <c r="M2450" i="1"/>
  <c r="N2450" i="1" s="1"/>
  <c r="M2451" i="1"/>
  <c r="N2451" i="1" s="1"/>
  <c r="M2452" i="1"/>
  <c r="N2452" i="1" s="1"/>
  <c r="M2453" i="1"/>
  <c r="N2453" i="1" s="1"/>
  <c r="M2454" i="1"/>
  <c r="N2454" i="1" s="1"/>
  <c r="M2455" i="1"/>
  <c r="N2455" i="1" s="1"/>
  <c r="M2456" i="1"/>
  <c r="N2456" i="1" s="1"/>
  <c r="M2457" i="1"/>
  <c r="N2457" i="1" s="1"/>
  <c r="M2458" i="1"/>
  <c r="N2458" i="1" s="1"/>
  <c r="M2459" i="1"/>
  <c r="N2459" i="1" s="1"/>
  <c r="M2460" i="1"/>
  <c r="N2460" i="1" s="1"/>
  <c r="M2461" i="1"/>
  <c r="N2461" i="1" s="1"/>
  <c r="M2462" i="1"/>
  <c r="N2462" i="1" s="1"/>
  <c r="M2463" i="1"/>
  <c r="N2463" i="1" s="1"/>
  <c r="M2464" i="1"/>
  <c r="N2464" i="1" s="1"/>
  <c r="M2465" i="1"/>
  <c r="N2465" i="1" s="1"/>
  <c r="M2466" i="1"/>
  <c r="N2466" i="1" s="1"/>
  <c r="M2467" i="1"/>
  <c r="N2467" i="1" s="1"/>
  <c r="M2468" i="1"/>
  <c r="N2468" i="1" s="1"/>
  <c r="M2469" i="1"/>
  <c r="N2469" i="1" s="1"/>
  <c r="M2470" i="1"/>
  <c r="N2470" i="1" s="1"/>
  <c r="M2471" i="1"/>
  <c r="N2471" i="1" s="1"/>
  <c r="M2472" i="1"/>
  <c r="N2472" i="1" s="1"/>
  <c r="M2473" i="1"/>
  <c r="N2473" i="1" s="1"/>
  <c r="M2474" i="1"/>
  <c r="N2474" i="1" s="1"/>
  <c r="M2475" i="1"/>
  <c r="N2475" i="1" s="1"/>
  <c r="M2476" i="1"/>
  <c r="N2476" i="1" s="1"/>
  <c r="M2477" i="1"/>
  <c r="N2477" i="1" s="1"/>
  <c r="M2478" i="1"/>
  <c r="N2478" i="1" s="1"/>
  <c r="M2479" i="1"/>
  <c r="N2479" i="1" s="1"/>
  <c r="M2480" i="1"/>
  <c r="N2480" i="1" s="1"/>
  <c r="M2481" i="1"/>
  <c r="N2481" i="1" s="1"/>
  <c r="M2482" i="1"/>
  <c r="N2482" i="1" s="1"/>
  <c r="M2483" i="1"/>
  <c r="N2483" i="1" s="1"/>
  <c r="M2484" i="1"/>
  <c r="N2484" i="1" s="1"/>
  <c r="M2485" i="1"/>
  <c r="N2485" i="1" s="1"/>
  <c r="M2486" i="1"/>
  <c r="N2486" i="1" s="1"/>
  <c r="M2487" i="1"/>
  <c r="N2487" i="1" s="1"/>
  <c r="M2488" i="1"/>
  <c r="N2488" i="1" s="1"/>
  <c r="M2489" i="1"/>
  <c r="N2489" i="1" s="1"/>
  <c r="M2490" i="1"/>
  <c r="N2490" i="1" s="1"/>
  <c r="M2491" i="1"/>
  <c r="N2491" i="1" s="1"/>
  <c r="M2492" i="1"/>
  <c r="N2492" i="1" s="1"/>
  <c r="M2493" i="1"/>
  <c r="N2493" i="1" s="1"/>
  <c r="M2494" i="1"/>
  <c r="N2494" i="1" s="1"/>
  <c r="M2495" i="1"/>
  <c r="N2495" i="1" s="1"/>
  <c r="M2496" i="1"/>
  <c r="N2496" i="1" s="1"/>
  <c r="M2497" i="1"/>
  <c r="N2497" i="1" s="1"/>
  <c r="M2498" i="1"/>
  <c r="N2498" i="1" s="1"/>
  <c r="M2499" i="1"/>
  <c r="N2499" i="1" s="1"/>
  <c r="M2500" i="1"/>
  <c r="N2500" i="1" s="1"/>
  <c r="M2501" i="1"/>
  <c r="N2501" i="1" s="1"/>
  <c r="M2502" i="1"/>
  <c r="N2502" i="1" s="1"/>
  <c r="M2503" i="1"/>
  <c r="N2503" i="1" s="1"/>
  <c r="M2504" i="1"/>
  <c r="N2504" i="1" s="1"/>
  <c r="M2505" i="1"/>
  <c r="N2505" i="1" s="1"/>
  <c r="M2506" i="1"/>
  <c r="N2506" i="1" s="1"/>
  <c r="M2507" i="1"/>
  <c r="N2507" i="1" s="1"/>
  <c r="M2508" i="1"/>
  <c r="N2508" i="1" s="1"/>
  <c r="M2509" i="1"/>
  <c r="N2509" i="1" s="1"/>
  <c r="M2510" i="1"/>
  <c r="N2510" i="1" s="1"/>
  <c r="M2511" i="1"/>
  <c r="N2511" i="1" s="1"/>
  <c r="M2512" i="1"/>
  <c r="N2512" i="1" s="1"/>
  <c r="M2513" i="1"/>
  <c r="N2513" i="1" s="1"/>
  <c r="M2514" i="1"/>
  <c r="N2514" i="1" s="1"/>
  <c r="M2515" i="1"/>
  <c r="N2515" i="1" s="1"/>
  <c r="M2516" i="1"/>
  <c r="N2516" i="1" s="1"/>
  <c r="M2517" i="1"/>
  <c r="N2517" i="1" s="1"/>
  <c r="M2518" i="1"/>
  <c r="N2518" i="1" s="1"/>
  <c r="M2519" i="1"/>
  <c r="N2519" i="1" s="1"/>
  <c r="M2520" i="1"/>
  <c r="N2520" i="1" s="1"/>
  <c r="M2521" i="1"/>
  <c r="N2521" i="1" s="1"/>
  <c r="M2522" i="1"/>
  <c r="N2522" i="1" s="1"/>
  <c r="M2523" i="1"/>
  <c r="N2523" i="1" s="1"/>
  <c r="M2524" i="1"/>
  <c r="N2524" i="1" s="1"/>
  <c r="M2525" i="1"/>
  <c r="N2525" i="1" s="1"/>
  <c r="M2526" i="1"/>
  <c r="N2526" i="1" s="1"/>
  <c r="M2527" i="1"/>
  <c r="N2527" i="1" s="1"/>
  <c r="M2528" i="1"/>
  <c r="N2528" i="1" s="1"/>
  <c r="M2529" i="1"/>
  <c r="N2529" i="1" s="1"/>
  <c r="M2530" i="1"/>
  <c r="N2530" i="1" s="1"/>
  <c r="M2531" i="1"/>
  <c r="N2531" i="1" s="1"/>
  <c r="M2532" i="1"/>
  <c r="N2532" i="1" s="1"/>
  <c r="M2533" i="1"/>
  <c r="N2533" i="1" s="1"/>
  <c r="M2534" i="1"/>
  <c r="N2534" i="1" s="1"/>
  <c r="M2535" i="1"/>
  <c r="N2535" i="1" s="1"/>
  <c r="M2536" i="1"/>
  <c r="N2536" i="1" s="1"/>
  <c r="M2537" i="1"/>
  <c r="N2537" i="1" s="1"/>
  <c r="M2538" i="1"/>
  <c r="N2538" i="1" s="1"/>
  <c r="M2539" i="1"/>
  <c r="N2539" i="1" s="1"/>
  <c r="M2540" i="1"/>
  <c r="N2540" i="1" s="1"/>
  <c r="M2541" i="1"/>
  <c r="N2541" i="1" s="1"/>
  <c r="M2542" i="1"/>
  <c r="N2542" i="1" s="1"/>
  <c r="M2543" i="1"/>
  <c r="N2543" i="1" s="1"/>
  <c r="M2544" i="1"/>
  <c r="N2544" i="1" s="1"/>
  <c r="M2545" i="1"/>
  <c r="N2545" i="1" s="1"/>
  <c r="M2546" i="1"/>
  <c r="N2546" i="1" s="1"/>
  <c r="M2547" i="1"/>
  <c r="N2547" i="1" s="1"/>
  <c r="M2548" i="1"/>
  <c r="N2548" i="1" s="1"/>
  <c r="M2549" i="1"/>
  <c r="N2549" i="1" s="1"/>
  <c r="M2550" i="1"/>
  <c r="N2550" i="1" s="1"/>
  <c r="M2551" i="1"/>
  <c r="N2551" i="1" s="1"/>
  <c r="M2552" i="1"/>
  <c r="N2552" i="1" s="1"/>
  <c r="M2553" i="1"/>
  <c r="N2553" i="1" s="1"/>
  <c r="M2554" i="1"/>
  <c r="N2554" i="1" s="1"/>
  <c r="M2555" i="1"/>
  <c r="N2555" i="1" s="1"/>
  <c r="M2556" i="1"/>
  <c r="N2556" i="1" s="1"/>
  <c r="M2557" i="1"/>
  <c r="N2557" i="1" s="1"/>
  <c r="M2558" i="1"/>
  <c r="N2558" i="1" s="1"/>
  <c r="M2559" i="1"/>
  <c r="N2559" i="1" s="1"/>
  <c r="M2560" i="1"/>
  <c r="N2560" i="1" s="1"/>
  <c r="M2561" i="1"/>
  <c r="N2561" i="1" s="1"/>
  <c r="M2562" i="1"/>
  <c r="N2562" i="1" s="1"/>
  <c r="M2563" i="1"/>
  <c r="N2563" i="1" s="1"/>
  <c r="M2564" i="1"/>
  <c r="N2564" i="1" s="1"/>
  <c r="M2565" i="1"/>
  <c r="N2565" i="1" s="1"/>
  <c r="M2566" i="1"/>
  <c r="N2566" i="1" s="1"/>
  <c r="M2567" i="1"/>
  <c r="N2567" i="1" s="1"/>
  <c r="M2568" i="1"/>
  <c r="N2568" i="1" s="1"/>
  <c r="M2569" i="1"/>
  <c r="N2569" i="1" s="1"/>
  <c r="M2570" i="1"/>
  <c r="N2570" i="1" s="1"/>
  <c r="M2571" i="1"/>
  <c r="N2571" i="1" s="1"/>
  <c r="M2572" i="1"/>
  <c r="N2572" i="1" s="1"/>
  <c r="M2573" i="1"/>
  <c r="N2573" i="1" s="1"/>
  <c r="M2574" i="1"/>
  <c r="N2574" i="1" s="1"/>
  <c r="M2575" i="1"/>
  <c r="N2575" i="1" s="1"/>
  <c r="M2576" i="1"/>
  <c r="N2576" i="1" s="1"/>
  <c r="M2577" i="1"/>
  <c r="N2577" i="1" s="1"/>
  <c r="M2578" i="1"/>
  <c r="N2578" i="1" s="1"/>
  <c r="M2579" i="1"/>
  <c r="N2579" i="1" s="1"/>
  <c r="M2580" i="1"/>
  <c r="N2580" i="1" s="1"/>
  <c r="M2581" i="1"/>
  <c r="N2581" i="1" s="1"/>
  <c r="M2582" i="1"/>
  <c r="N2582" i="1" s="1"/>
  <c r="M2583" i="1"/>
  <c r="N2583" i="1" s="1"/>
  <c r="M2584" i="1"/>
  <c r="N2584" i="1" s="1"/>
  <c r="M2585" i="1"/>
  <c r="N2585" i="1" s="1"/>
  <c r="M2586" i="1"/>
  <c r="N2586" i="1" s="1"/>
  <c r="M2587" i="1"/>
  <c r="N2587" i="1" s="1"/>
  <c r="M2588" i="1"/>
  <c r="N2588" i="1" s="1"/>
  <c r="M2589" i="1"/>
  <c r="N2589" i="1" s="1"/>
  <c r="M2590" i="1"/>
  <c r="N2590" i="1" s="1"/>
  <c r="M2591" i="1"/>
  <c r="N2591" i="1" s="1"/>
  <c r="M2592" i="1"/>
  <c r="M2593" i="1"/>
  <c r="N2593" i="1" s="1"/>
  <c r="M2594" i="1"/>
  <c r="N2594" i="1" s="1"/>
  <c r="M2595" i="1"/>
  <c r="N2595" i="1" s="1"/>
  <c r="M2596" i="1"/>
  <c r="N2596" i="1" s="1"/>
  <c r="M2597" i="1"/>
  <c r="N2597" i="1" s="1"/>
  <c r="M2598" i="1"/>
  <c r="N2598" i="1" s="1"/>
  <c r="M2599" i="1"/>
  <c r="N2599" i="1" s="1"/>
  <c r="M2600" i="1"/>
  <c r="N2600" i="1" s="1"/>
  <c r="M2601" i="1"/>
  <c r="N2601" i="1" s="1"/>
  <c r="M2602" i="1"/>
  <c r="N2602" i="1" s="1"/>
  <c r="M2603" i="1"/>
  <c r="N2603" i="1" s="1"/>
  <c r="M2604" i="1"/>
  <c r="N2604" i="1" s="1"/>
  <c r="M2605" i="1"/>
  <c r="N2605" i="1" s="1"/>
  <c r="M2606" i="1"/>
  <c r="N2606" i="1" s="1"/>
  <c r="M2607" i="1"/>
  <c r="N2607" i="1" s="1"/>
  <c r="M2608" i="1"/>
  <c r="N2608" i="1" s="1"/>
  <c r="M2609" i="1"/>
  <c r="N2609" i="1" s="1"/>
  <c r="M2610" i="1"/>
  <c r="N2610" i="1" s="1"/>
  <c r="M2611" i="1"/>
  <c r="N2611" i="1" s="1"/>
  <c r="M2612" i="1"/>
  <c r="N2612" i="1" s="1"/>
  <c r="M2613" i="1"/>
  <c r="N2613" i="1" s="1"/>
  <c r="M2614" i="1"/>
  <c r="N2614" i="1" s="1"/>
  <c r="M2615" i="1"/>
  <c r="N2615" i="1" s="1"/>
  <c r="M2616" i="1"/>
  <c r="N2616" i="1" s="1"/>
  <c r="M2617" i="1"/>
  <c r="N2617" i="1" s="1"/>
  <c r="M2618" i="1"/>
  <c r="N2618" i="1" s="1"/>
  <c r="M2619" i="1"/>
  <c r="N2619" i="1" s="1"/>
  <c r="M2620" i="1"/>
  <c r="M2621" i="1"/>
  <c r="N2621" i="1" s="1"/>
  <c r="M2622" i="1"/>
  <c r="N2622" i="1" s="1"/>
  <c r="M2623" i="1"/>
  <c r="N2623" i="1" s="1"/>
  <c r="M2624" i="1"/>
  <c r="N2624" i="1" s="1"/>
  <c r="M2625" i="1"/>
  <c r="N2625" i="1" s="1"/>
  <c r="M2626" i="1"/>
  <c r="N2626" i="1" s="1"/>
  <c r="M2627" i="1"/>
  <c r="N2627" i="1" s="1"/>
  <c r="M2628" i="1"/>
  <c r="N2628" i="1" s="1"/>
  <c r="M2629" i="1"/>
  <c r="N2629" i="1" s="1"/>
  <c r="M2630" i="1"/>
  <c r="N2630" i="1" s="1"/>
  <c r="M2631" i="1"/>
  <c r="N2631" i="1" s="1"/>
  <c r="M2632" i="1"/>
  <c r="N2632" i="1" s="1"/>
  <c r="M2633" i="1"/>
  <c r="N2633" i="1" s="1"/>
  <c r="M2634" i="1"/>
  <c r="N2634" i="1" s="1"/>
  <c r="M2635" i="1"/>
  <c r="N2635" i="1" s="1"/>
  <c r="M2636" i="1"/>
  <c r="N2636" i="1" s="1"/>
  <c r="M2637" i="1"/>
  <c r="N2637" i="1" s="1"/>
  <c r="M2638" i="1"/>
  <c r="N2638" i="1" s="1"/>
  <c r="M2639" i="1"/>
  <c r="N2639" i="1" s="1"/>
  <c r="M2640" i="1"/>
  <c r="N2640" i="1" s="1"/>
  <c r="M2641" i="1"/>
  <c r="N2641" i="1" s="1"/>
  <c r="M2642" i="1"/>
  <c r="N2642" i="1" s="1"/>
  <c r="M2643" i="1"/>
  <c r="N2643" i="1" s="1"/>
  <c r="M2644" i="1"/>
  <c r="N2644" i="1" s="1"/>
  <c r="M2645" i="1"/>
  <c r="N2645" i="1" s="1"/>
  <c r="M2646" i="1"/>
  <c r="N2646" i="1" s="1"/>
  <c r="M2647" i="1"/>
  <c r="M2648" i="1"/>
  <c r="N2648" i="1" s="1"/>
  <c r="M2649" i="1"/>
  <c r="N2649" i="1" s="1"/>
  <c r="M2650" i="1"/>
  <c r="N2650" i="1" s="1"/>
  <c r="M2651" i="1"/>
  <c r="N2651" i="1" s="1"/>
  <c r="M2652" i="1"/>
  <c r="N2652" i="1" s="1"/>
  <c r="M2653" i="1"/>
  <c r="N2653" i="1" s="1"/>
  <c r="M2654" i="1"/>
  <c r="N2654" i="1" s="1"/>
  <c r="M2655" i="1"/>
  <c r="N2655" i="1" s="1"/>
  <c r="M2656" i="1"/>
  <c r="N2656" i="1" s="1"/>
  <c r="M2657" i="1"/>
  <c r="N2657" i="1" s="1"/>
  <c r="M2658" i="1"/>
  <c r="N2658" i="1" s="1"/>
  <c r="M2659" i="1"/>
  <c r="N2659" i="1" s="1"/>
  <c r="M2660" i="1"/>
  <c r="N2660" i="1" s="1"/>
  <c r="M2661" i="1"/>
  <c r="N2661" i="1" s="1"/>
  <c r="M2662" i="1"/>
  <c r="N2662" i="1" s="1"/>
  <c r="M2663" i="1"/>
  <c r="N2663" i="1" s="1"/>
  <c r="M2664" i="1"/>
  <c r="N2664" i="1" s="1"/>
  <c r="M2665" i="1"/>
  <c r="N2665" i="1" s="1"/>
  <c r="M2666" i="1"/>
  <c r="N2666" i="1" s="1"/>
  <c r="M2667" i="1"/>
  <c r="N2667" i="1" s="1"/>
  <c r="M2668" i="1"/>
  <c r="N2668" i="1" s="1"/>
  <c r="M2669" i="1"/>
  <c r="N2669" i="1" s="1"/>
  <c r="M2670" i="1"/>
  <c r="N2670" i="1" s="1"/>
  <c r="M2671" i="1"/>
  <c r="N2671" i="1" s="1"/>
  <c r="M2672" i="1"/>
  <c r="N2672" i="1" s="1"/>
  <c r="M2673" i="1"/>
  <c r="N2673" i="1" s="1"/>
  <c r="M2674" i="1"/>
  <c r="N2674" i="1" s="1"/>
  <c r="M2675" i="1"/>
  <c r="N2675" i="1" s="1"/>
  <c r="M2676" i="1"/>
  <c r="N2676" i="1" s="1"/>
  <c r="M2677" i="1"/>
  <c r="N2677" i="1" s="1"/>
  <c r="M2678" i="1"/>
  <c r="N2678" i="1" s="1"/>
  <c r="M2679" i="1"/>
  <c r="N2679" i="1" s="1"/>
  <c r="M2680" i="1"/>
  <c r="N2680" i="1" s="1"/>
  <c r="M2681" i="1"/>
  <c r="N2681" i="1" s="1"/>
  <c r="M2682" i="1"/>
  <c r="N2682" i="1" s="1"/>
  <c r="M2683" i="1"/>
  <c r="N2683" i="1" s="1"/>
  <c r="M2684" i="1"/>
  <c r="N2684" i="1" s="1"/>
  <c r="M2685" i="1"/>
  <c r="N2685" i="1" s="1"/>
  <c r="M2686" i="1"/>
  <c r="N2686" i="1" s="1"/>
  <c r="M2687" i="1"/>
  <c r="N2687" i="1" s="1"/>
  <c r="M2688" i="1"/>
  <c r="N2688" i="1" s="1"/>
  <c r="M2689" i="1"/>
  <c r="N2689" i="1" s="1"/>
  <c r="M2690" i="1"/>
  <c r="N2690" i="1" s="1"/>
  <c r="M2691" i="1"/>
  <c r="N2691" i="1" s="1"/>
  <c r="M2692" i="1"/>
  <c r="N2692" i="1" s="1"/>
  <c r="M2693" i="1"/>
  <c r="N2693" i="1" s="1"/>
  <c r="M2694" i="1"/>
  <c r="N2694" i="1" s="1"/>
  <c r="M2695" i="1"/>
  <c r="N2695" i="1" s="1"/>
  <c r="M2696" i="1"/>
  <c r="N2696" i="1" s="1"/>
  <c r="M2697" i="1"/>
  <c r="N2697" i="1" s="1"/>
  <c r="M2698" i="1"/>
  <c r="N2698" i="1" s="1"/>
  <c r="M2699" i="1"/>
  <c r="N2699" i="1" s="1"/>
  <c r="M2700" i="1"/>
  <c r="N2700" i="1" s="1"/>
  <c r="M2701" i="1"/>
  <c r="N2701" i="1" s="1"/>
  <c r="M2702" i="1"/>
  <c r="N2702" i="1" s="1"/>
  <c r="M2703" i="1"/>
  <c r="N2703" i="1" s="1"/>
  <c r="M2704" i="1"/>
  <c r="N2704" i="1" s="1"/>
  <c r="M2705" i="1"/>
  <c r="N2705" i="1" s="1"/>
  <c r="M2706" i="1"/>
  <c r="N2706" i="1" s="1"/>
  <c r="M2707" i="1"/>
  <c r="N2707" i="1" s="1"/>
  <c r="M2708" i="1"/>
  <c r="N2708" i="1" s="1"/>
  <c r="M2709" i="1"/>
  <c r="N2709" i="1" s="1"/>
  <c r="M2710" i="1"/>
  <c r="N2710" i="1" s="1"/>
  <c r="M2711" i="1"/>
  <c r="N2711" i="1" s="1"/>
  <c r="M2712" i="1"/>
  <c r="N2712" i="1" s="1"/>
  <c r="M2713" i="1"/>
  <c r="N2713" i="1" s="1"/>
  <c r="M2714" i="1"/>
  <c r="N2714" i="1" s="1"/>
  <c r="M2715" i="1"/>
  <c r="N2715" i="1" s="1"/>
  <c r="M2716" i="1"/>
  <c r="M2717" i="1"/>
  <c r="N2717" i="1" s="1"/>
  <c r="M2718" i="1"/>
  <c r="N2718" i="1" s="1"/>
  <c r="M2719" i="1"/>
  <c r="N2719" i="1" s="1"/>
  <c r="M2720" i="1"/>
  <c r="M2721" i="1"/>
  <c r="N2721" i="1" s="1"/>
  <c r="M2722" i="1"/>
  <c r="N2722" i="1" s="1"/>
  <c r="M2723" i="1"/>
  <c r="N2723" i="1" s="1"/>
  <c r="M2724" i="1"/>
  <c r="N2724" i="1" s="1"/>
  <c r="M2725" i="1"/>
  <c r="N2725" i="1" s="1"/>
  <c r="M2726" i="1"/>
  <c r="N2726" i="1" s="1"/>
  <c r="M2727" i="1"/>
  <c r="N2727" i="1" s="1"/>
  <c r="M2728" i="1"/>
  <c r="N2728" i="1" s="1"/>
  <c r="M2729" i="1"/>
  <c r="N2729" i="1" s="1"/>
  <c r="M2730" i="1"/>
  <c r="N2730" i="1" s="1"/>
  <c r="M2731" i="1"/>
  <c r="N2731" i="1" s="1"/>
  <c r="M2732" i="1"/>
  <c r="N2732" i="1" s="1"/>
  <c r="M2733" i="1"/>
  <c r="N2733" i="1" s="1"/>
  <c r="M2734" i="1"/>
  <c r="N2734" i="1" s="1"/>
  <c r="M2735" i="1"/>
  <c r="N2735" i="1" s="1"/>
  <c r="M2736" i="1"/>
  <c r="N2736" i="1" s="1"/>
  <c r="M2737" i="1"/>
  <c r="N2737" i="1" s="1"/>
  <c r="M2738" i="1"/>
  <c r="N2738" i="1" s="1"/>
  <c r="M2739" i="1"/>
  <c r="N2739" i="1" s="1"/>
  <c r="M2740" i="1"/>
  <c r="N2740" i="1" s="1"/>
  <c r="M2741" i="1"/>
  <c r="N2741" i="1" s="1"/>
  <c r="M2742" i="1"/>
  <c r="N2742" i="1" s="1"/>
  <c r="M2743" i="1"/>
  <c r="M2744" i="1"/>
  <c r="N2744" i="1" s="1"/>
  <c r="M2745" i="1"/>
  <c r="N2745" i="1" s="1"/>
  <c r="M2746" i="1"/>
  <c r="N2746" i="1" s="1"/>
  <c r="M2747" i="1"/>
  <c r="N2747" i="1" s="1"/>
  <c r="M2748" i="1"/>
  <c r="N2748" i="1" s="1"/>
  <c r="M2749" i="1"/>
  <c r="N2749" i="1" s="1"/>
  <c r="M2750" i="1"/>
  <c r="N2750" i="1" s="1"/>
  <c r="M2751" i="1"/>
  <c r="N2751" i="1" s="1"/>
  <c r="M2752" i="1"/>
  <c r="N2752" i="1" s="1"/>
  <c r="M2753" i="1"/>
  <c r="N2753" i="1" s="1"/>
  <c r="M2754" i="1"/>
  <c r="N2754" i="1" s="1"/>
  <c r="M2755" i="1"/>
  <c r="N2755" i="1" s="1"/>
  <c r="M2756" i="1"/>
  <c r="N2756" i="1" s="1"/>
  <c r="M2757" i="1"/>
  <c r="N2757" i="1" s="1"/>
  <c r="M2758" i="1"/>
  <c r="N2758" i="1" s="1"/>
  <c r="M2759" i="1"/>
  <c r="N2759" i="1" s="1"/>
  <c r="M2760" i="1"/>
  <c r="N2760" i="1" s="1"/>
  <c r="M2761" i="1"/>
  <c r="N2761" i="1" s="1"/>
  <c r="M2762" i="1"/>
  <c r="N2762" i="1" s="1"/>
  <c r="M2763" i="1"/>
  <c r="N2763" i="1" s="1"/>
  <c r="M2764" i="1"/>
  <c r="N2764" i="1" s="1"/>
  <c r="M2765" i="1"/>
  <c r="N2765" i="1" s="1"/>
  <c r="M2766" i="1"/>
  <c r="N2766" i="1" s="1"/>
  <c r="M2767" i="1"/>
  <c r="N2767" i="1" s="1"/>
  <c r="M2768" i="1"/>
  <c r="N2768" i="1" s="1"/>
  <c r="M2769" i="1"/>
  <c r="N2769" i="1" s="1"/>
  <c r="M2770" i="1"/>
  <c r="N2770" i="1" s="1"/>
  <c r="M2771" i="1"/>
  <c r="N2771" i="1" s="1"/>
  <c r="M2772" i="1"/>
  <c r="N2772" i="1" s="1"/>
  <c r="M2773" i="1"/>
  <c r="N2773" i="1" s="1"/>
  <c r="M2774" i="1"/>
  <c r="N2774" i="1" s="1"/>
  <c r="M2775" i="1"/>
  <c r="N2775" i="1" s="1"/>
  <c r="M2776" i="1"/>
  <c r="N2776" i="1" s="1"/>
  <c r="M2777" i="1"/>
  <c r="N2777" i="1" s="1"/>
  <c r="M2778" i="1"/>
  <c r="N2778" i="1" s="1"/>
  <c r="M2779" i="1"/>
  <c r="N2779" i="1" s="1"/>
  <c r="M2780" i="1"/>
  <c r="N2780" i="1" s="1"/>
  <c r="M2781" i="1"/>
  <c r="N2781" i="1" s="1"/>
  <c r="M2782" i="1"/>
  <c r="N2782" i="1" s="1"/>
  <c r="M2783" i="1"/>
  <c r="N2783" i="1" s="1"/>
  <c r="M2784" i="1"/>
  <c r="N2784" i="1" s="1"/>
  <c r="M2785" i="1"/>
  <c r="N2785" i="1" s="1"/>
  <c r="M2786" i="1"/>
  <c r="N2786" i="1" s="1"/>
  <c r="M2787" i="1"/>
  <c r="N2787" i="1" s="1"/>
  <c r="M2788" i="1"/>
  <c r="N2788" i="1" s="1"/>
  <c r="M2789" i="1"/>
  <c r="N2789" i="1" s="1"/>
  <c r="M2790" i="1"/>
  <c r="N2790" i="1" s="1"/>
  <c r="M2791" i="1"/>
  <c r="N2791" i="1" s="1"/>
  <c r="M2792" i="1"/>
  <c r="N2792" i="1" s="1"/>
  <c r="M2793" i="1"/>
  <c r="N2793" i="1" s="1"/>
  <c r="M2794" i="1"/>
  <c r="N2794" i="1" s="1"/>
  <c r="M2795" i="1"/>
  <c r="N2795" i="1" s="1"/>
  <c r="M2796" i="1"/>
  <c r="N2796" i="1" s="1"/>
  <c r="M2797" i="1"/>
  <c r="N2797" i="1" s="1"/>
  <c r="M2798" i="1"/>
  <c r="N2798" i="1" s="1"/>
  <c r="M2799" i="1"/>
  <c r="N2799" i="1" s="1"/>
  <c r="M2800" i="1"/>
  <c r="N2800" i="1" s="1"/>
  <c r="M2801" i="1"/>
  <c r="N2801" i="1" s="1"/>
  <c r="M2802" i="1"/>
  <c r="N2802" i="1" s="1"/>
  <c r="M2803" i="1"/>
  <c r="N2803" i="1" s="1"/>
  <c r="M2804" i="1"/>
  <c r="N2804" i="1" s="1"/>
  <c r="M2805" i="1"/>
  <c r="N2805" i="1" s="1"/>
  <c r="M2806" i="1"/>
  <c r="N2806" i="1" s="1"/>
  <c r="M2807" i="1"/>
  <c r="N2807" i="1" s="1"/>
  <c r="M2808" i="1"/>
  <c r="N2808" i="1" s="1"/>
  <c r="M2809" i="1"/>
  <c r="N2809" i="1" s="1"/>
  <c r="M2810" i="1"/>
  <c r="N2810" i="1" s="1"/>
  <c r="M2811" i="1"/>
  <c r="N2811" i="1" s="1"/>
  <c r="M2812" i="1"/>
  <c r="N2812" i="1" s="1"/>
  <c r="M2813" i="1"/>
  <c r="N2813" i="1" s="1"/>
  <c r="M2814" i="1"/>
  <c r="N2814" i="1" s="1"/>
  <c r="M2815" i="1"/>
  <c r="N2815" i="1" s="1"/>
  <c r="M2816" i="1"/>
  <c r="N2816" i="1" s="1"/>
  <c r="M2817" i="1"/>
  <c r="N2817" i="1" s="1"/>
  <c r="M2818" i="1"/>
  <c r="N2818" i="1" s="1"/>
  <c r="M2819" i="1"/>
  <c r="N2819" i="1" s="1"/>
  <c r="M2820" i="1"/>
  <c r="N2820" i="1" s="1"/>
  <c r="M2821" i="1"/>
  <c r="N2821" i="1" s="1"/>
  <c r="M2822" i="1"/>
  <c r="N2822" i="1" s="1"/>
  <c r="M2823" i="1"/>
  <c r="N2823" i="1" s="1"/>
  <c r="M2824" i="1"/>
  <c r="N2824" i="1" s="1"/>
  <c r="M2825" i="1"/>
  <c r="N2825" i="1" s="1"/>
  <c r="M2826" i="1"/>
  <c r="N2826" i="1" s="1"/>
  <c r="M2827" i="1"/>
  <c r="N2827" i="1" s="1"/>
  <c r="M2828" i="1"/>
  <c r="N2828" i="1" s="1"/>
  <c r="M2829" i="1"/>
  <c r="N2829" i="1" s="1"/>
  <c r="M2830" i="1"/>
  <c r="N2830" i="1" s="1"/>
  <c r="M2831" i="1"/>
  <c r="N2831" i="1" s="1"/>
  <c r="M2832" i="1"/>
  <c r="N2832" i="1" s="1"/>
  <c r="M2833" i="1"/>
  <c r="N2833" i="1" s="1"/>
  <c r="M2834" i="1"/>
  <c r="N2834" i="1" s="1"/>
  <c r="M2835" i="1"/>
  <c r="N2835" i="1" s="1"/>
  <c r="M2836" i="1"/>
  <c r="N2836" i="1" s="1"/>
  <c r="M2837" i="1"/>
  <c r="N2837" i="1" s="1"/>
  <c r="M2838" i="1"/>
  <c r="M2839" i="1"/>
  <c r="N2839" i="1" s="1"/>
  <c r="M2840" i="1"/>
  <c r="N2840" i="1" s="1"/>
  <c r="M2841" i="1"/>
  <c r="M2842" i="1"/>
  <c r="M2843" i="1"/>
  <c r="N2843" i="1" s="1"/>
  <c r="M2844" i="1"/>
  <c r="N2844" i="1" s="1"/>
  <c r="M2845" i="1"/>
  <c r="N2845" i="1" s="1"/>
  <c r="M2846" i="1"/>
  <c r="N2846" i="1" s="1"/>
  <c r="M2847" i="1"/>
  <c r="N2847" i="1" s="1"/>
  <c r="M2848" i="1"/>
  <c r="N2848" i="1" s="1"/>
  <c r="M2849" i="1"/>
  <c r="N2849" i="1" s="1"/>
  <c r="M2850" i="1"/>
  <c r="N2850" i="1" s="1"/>
  <c r="M2851" i="1"/>
  <c r="N2851" i="1" s="1"/>
  <c r="M2852" i="1"/>
  <c r="N2852" i="1" s="1"/>
  <c r="M2853" i="1"/>
  <c r="N2853" i="1" s="1"/>
  <c r="M2854" i="1"/>
  <c r="N2854" i="1" s="1"/>
  <c r="M2855" i="1"/>
  <c r="N2855" i="1" s="1"/>
  <c r="M2856" i="1"/>
  <c r="N2856" i="1" s="1"/>
  <c r="M2857" i="1"/>
  <c r="N2857" i="1" s="1"/>
  <c r="M2858" i="1"/>
  <c r="N2858" i="1" s="1"/>
  <c r="M2859" i="1"/>
  <c r="N2859" i="1" s="1"/>
  <c r="M2860" i="1"/>
  <c r="N2860" i="1" s="1"/>
  <c r="M2861" i="1"/>
  <c r="N2861" i="1" s="1"/>
  <c r="M2862" i="1"/>
  <c r="N2862" i="1" s="1"/>
  <c r="M2863" i="1"/>
  <c r="N2863" i="1" s="1"/>
  <c r="M2864" i="1"/>
  <c r="N2864" i="1" s="1"/>
  <c r="M2865" i="1"/>
  <c r="N2865" i="1" s="1"/>
  <c r="M2866" i="1"/>
  <c r="N2866" i="1" s="1"/>
  <c r="M2867" i="1"/>
  <c r="N2867" i="1" s="1"/>
  <c r="M2868" i="1"/>
  <c r="N2868" i="1" s="1"/>
  <c r="M2869" i="1"/>
  <c r="N2869" i="1" s="1"/>
  <c r="M2870" i="1"/>
  <c r="N2870" i="1" s="1"/>
  <c r="M2871" i="1"/>
  <c r="N2871" i="1" s="1"/>
  <c r="M2872" i="1"/>
  <c r="N2872" i="1" s="1"/>
  <c r="M2873" i="1"/>
  <c r="N2873" i="1" s="1"/>
  <c r="M2874" i="1"/>
  <c r="N2874" i="1" s="1"/>
  <c r="M2875" i="1"/>
  <c r="N2875" i="1" s="1"/>
  <c r="M2876" i="1"/>
  <c r="N2876" i="1" s="1"/>
  <c r="M2877" i="1"/>
  <c r="N2877" i="1" s="1"/>
  <c r="M2878" i="1"/>
  <c r="N2878" i="1" s="1"/>
  <c r="M2879" i="1"/>
  <c r="N2879" i="1" s="1"/>
  <c r="M2880" i="1"/>
  <c r="N2880" i="1" s="1"/>
  <c r="M2881" i="1"/>
  <c r="N2881" i="1" s="1"/>
  <c r="M2882" i="1"/>
  <c r="N2882" i="1" s="1"/>
  <c r="M2883" i="1"/>
  <c r="N2883" i="1" s="1"/>
  <c r="M2884" i="1"/>
  <c r="N2884" i="1" s="1"/>
  <c r="M2885" i="1"/>
  <c r="N2885" i="1" s="1"/>
  <c r="M2886" i="1"/>
  <c r="N2886" i="1" s="1"/>
  <c r="M2887" i="1"/>
  <c r="N2887" i="1" s="1"/>
  <c r="M2888" i="1"/>
  <c r="N2888" i="1" s="1"/>
  <c r="M2889" i="1"/>
  <c r="N2889" i="1" s="1"/>
  <c r="M2890" i="1"/>
  <c r="N2890" i="1" s="1"/>
  <c r="M2891" i="1"/>
  <c r="N2891" i="1" s="1"/>
  <c r="M2892" i="1"/>
  <c r="N2892" i="1" s="1"/>
  <c r="M2893" i="1"/>
  <c r="N2893" i="1" s="1"/>
  <c r="M2894" i="1"/>
  <c r="N2894" i="1" s="1"/>
  <c r="M2895" i="1"/>
  <c r="N2895" i="1" s="1"/>
  <c r="M2896" i="1"/>
  <c r="N2896" i="1" s="1"/>
  <c r="M2897" i="1"/>
  <c r="N2897" i="1" s="1"/>
  <c r="M2898" i="1"/>
  <c r="N2898" i="1" s="1"/>
  <c r="M2899" i="1"/>
  <c r="N2899" i="1" s="1"/>
  <c r="M2900" i="1"/>
  <c r="N2900" i="1" s="1"/>
  <c r="M2901" i="1"/>
  <c r="N2901" i="1" s="1"/>
  <c r="M2902" i="1"/>
  <c r="N2902" i="1" s="1"/>
  <c r="M2903" i="1"/>
  <c r="N2903" i="1" s="1"/>
  <c r="M2904" i="1"/>
  <c r="N2904" i="1" s="1"/>
  <c r="M2905" i="1"/>
  <c r="N2905" i="1" s="1"/>
  <c r="M2906" i="1"/>
  <c r="N2906" i="1" s="1"/>
  <c r="M2907" i="1"/>
  <c r="N2907" i="1" s="1"/>
  <c r="M2908" i="1"/>
  <c r="N2908" i="1" s="1"/>
  <c r="M2909" i="1"/>
  <c r="N2909" i="1" s="1"/>
  <c r="M2910" i="1"/>
  <c r="N2910" i="1" s="1"/>
  <c r="M2911" i="1"/>
  <c r="N2911" i="1" s="1"/>
  <c r="M2912" i="1"/>
  <c r="N2912" i="1" s="1"/>
  <c r="M2913" i="1"/>
  <c r="N2913" i="1" s="1"/>
  <c r="M2914" i="1"/>
  <c r="N2914" i="1" s="1"/>
  <c r="M2915" i="1"/>
  <c r="N2915" i="1" s="1"/>
  <c r="M2916" i="1"/>
  <c r="N2916" i="1" s="1"/>
  <c r="M2917" i="1"/>
  <c r="N2917" i="1" s="1"/>
  <c r="M2918" i="1"/>
  <c r="M2919" i="1"/>
  <c r="N2919" i="1" s="1"/>
  <c r="M2920" i="1"/>
  <c r="N2920" i="1" s="1"/>
  <c r="M2921" i="1"/>
  <c r="N2921" i="1" s="1"/>
  <c r="M2922" i="1"/>
  <c r="N2922" i="1" s="1"/>
  <c r="M2923" i="1"/>
  <c r="N2923" i="1" s="1"/>
  <c r="M2924" i="1"/>
  <c r="N2924" i="1" s="1"/>
  <c r="M2925" i="1"/>
  <c r="N2925" i="1" s="1"/>
  <c r="M2926" i="1"/>
  <c r="N2926" i="1" s="1"/>
  <c r="M2927" i="1"/>
  <c r="N2927" i="1" s="1"/>
  <c r="M2928" i="1"/>
  <c r="N2928" i="1" s="1"/>
  <c r="M2929" i="1"/>
  <c r="N2929" i="1" s="1"/>
  <c r="M2930" i="1"/>
  <c r="N2930" i="1" s="1"/>
  <c r="M2931" i="1"/>
  <c r="N2931" i="1" s="1"/>
  <c r="M2932" i="1"/>
  <c r="N2932" i="1" s="1"/>
  <c r="M2933" i="1"/>
  <c r="N2933" i="1" s="1"/>
  <c r="M2934" i="1"/>
  <c r="N2934" i="1" s="1"/>
  <c r="M2935" i="1"/>
  <c r="N2935" i="1" s="1"/>
  <c r="M2936" i="1"/>
  <c r="N2936" i="1" s="1"/>
  <c r="M2937" i="1"/>
  <c r="N2937" i="1" s="1"/>
  <c r="M2938" i="1"/>
  <c r="N2938" i="1" s="1"/>
  <c r="M2939" i="1"/>
  <c r="N2939" i="1" s="1"/>
  <c r="M2940" i="1"/>
  <c r="N2940" i="1" s="1"/>
  <c r="M2941" i="1"/>
  <c r="N2941" i="1" s="1"/>
  <c r="M2942" i="1"/>
  <c r="N2942" i="1" s="1"/>
  <c r="M2943" i="1"/>
  <c r="N2943" i="1" s="1"/>
  <c r="M2944" i="1"/>
  <c r="N2944" i="1" s="1"/>
  <c r="M2945" i="1"/>
  <c r="N2945" i="1" s="1"/>
  <c r="M2946" i="1"/>
  <c r="N2946" i="1" s="1"/>
  <c r="M2947" i="1"/>
  <c r="N2947" i="1" s="1"/>
  <c r="M2948" i="1"/>
  <c r="N2948" i="1" s="1"/>
  <c r="M2949" i="1"/>
  <c r="N2949" i="1" s="1"/>
  <c r="M2950" i="1"/>
  <c r="M2951" i="1"/>
  <c r="N2951" i="1" s="1"/>
  <c r="M2952" i="1"/>
  <c r="N2952" i="1" s="1"/>
  <c r="M2953" i="1"/>
  <c r="N2953" i="1" s="1"/>
  <c r="M2954" i="1"/>
  <c r="N2954" i="1" s="1"/>
  <c r="M2955" i="1"/>
  <c r="N2955" i="1" s="1"/>
  <c r="M2956" i="1"/>
  <c r="N2956" i="1" s="1"/>
  <c r="M2957" i="1"/>
  <c r="N2957" i="1" s="1"/>
  <c r="M2958" i="1"/>
  <c r="N2958" i="1" s="1"/>
  <c r="M2959" i="1"/>
  <c r="N2959" i="1" s="1"/>
  <c r="M2960" i="1"/>
  <c r="N2960" i="1" s="1"/>
  <c r="M2961" i="1"/>
  <c r="N2961" i="1" s="1"/>
  <c r="M2962" i="1"/>
  <c r="N2962" i="1" s="1"/>
  <c r="M2963" i="1"/>
  <c r="N2963" i="1" s="1"/>
  <c r="M2964" i="1"/>
  <c r="N2964" i="1" s="1"/>
  <c r="M2965" i="1"/>
  <c r="N2965" i="1" s="1"/>
  <c r="M2966" i="1"/>
  <c r="N2966" i="1" s="1"/>
  <c r="M2967" i="1"/>
  <c r="N2967" i="1" s="1"/>
  <c r="M2968" i="1"/>
  <c r="N2968" i="1" s="1"/>
  <c r="M2969" i="1"/>
  <c r="N2969" i="1" s="1"/>
  <c r="M2970" i="1"/>
  <c r="N2970" i="1" s="1"/>
  <c r="M2971" i="1"/>
  <c r="N2971" i="1" s="1"/>
  <c r="M2972" i="1"/>
  <c r="N2972" i="1" s="1"/>
  <c r="M2973" i="1"/>
  <c r="N2973" i="1" s="1"/>
  <c r="M2974" i="1"/>
  <c r="N2974" i="1" s="1"/>
  <c r="M2975" i="1"/>
  <c r="N2975" i="1" s="1"/>
  <c r="M2976" i="1"/>
  <c r="N2976" i="1" s="1"/>
  <c r="M2977" i="1"/>
  <c r="N2977" i="1" s="1"/>
  <c r="M2978" i="1"/>
  <c r="N2978" i="1" s="1"/>
  <c r="M2979" i="1"/>
  <c r="N2979" i="1" s="1"/>
  <c r="M2980" i="1"/>
  <c r="M2981" i="1"/>
  <c r="N2981" i="1" s="1"/>
  <c r="M2982" i="1"/>
  <c r="N2982" i="1" s="1"/>
  <c r="M2983" i="1"/>
  <c r="N2983" i="1" s="1"/>
  <c r="M2984" i="1"/>
  <c r="N2984" i="1" s="1"/>
  <c r="M2985" i="1"/>
  <c r="N2985" i="1" s="1"/>
  <c r="M2986" i="1"/>
  <c r="N2986" i="1" s="1"/>
  <c r="M2987" i="1"/>
  <c r="N2987" i="1" s="1"/>
  <c r="M2988" i="1"/>
  <c r="N2988" i="1" s="1"/>
  <c r="M2989" i="1"/>
  <c r="N2989" i="1" s="1"/>
  <c r="M2990" i="1"/>
  <c r="N2990" i="1" s="1"/>
  <c r="M2991" i="1"/>
  <c r="N2991" i="1" s="1"/>
  <c r="M2992" i="1"/>
  <c r="N2992" i="1" s="1"/>
  <c r="M2993" i="1"/>
  <c r="N2993" i="1" s="1"/>
  <c r="M2994" i="1"/>
  <c r="N2994" i="1" s="1"/>
  <c r="M2995" i="1"/>
  <c r="N2995" i="1" s="1"/>
  <c r="M2996" i="1"/>
  <c r="N2996" i="1" s="1"/>
  <c r="M2997" i="1"/>
  <c r="N2997" i="1" s="1"/>
  <c r="M2998" i="1"/>
  <c r="N2998" i="1" s="1"/>
  <c r="M2999" i="1"/>
  <c r="M3000" i="1"/>
  <c r="N3000" i="1" s="1"/>
  <c r="M3001" i="1"/>
  <c r="N3001" i="1" s="1"/>
  <c r="M3002" i="1"/>
  <c r="N3002" i="1" s="1"/>
  <c r="M3003" i="1"/>
  <c r="N3003" i="1" s="1"/>
  <c r="M3004" i="1"/>
  <c r="N3004" i="1" s="1"/>
  <c r="M3005" i="1"/>
  <c r="N3005" i="1" s="1"/>
  <c r="M3006" i="1"/>
  <c r="N3006" i="1" s="1"/>
  <c r="M3007" i="1"/>
  <c r="N3007" i="1" s="1"/>
  <c r="M3008" i="1"/>
  <c r="N3008" i="1" s="1"/>
  <c r="M3009" i="1"/>
  <c r="M3010" i="1"/>
  <c r="N3010" i="1" s="1"/>
  <c r="M3011" i="1"/>
  <c r="N3011" i="1" s="1"/>
  <c r="M3012" i="1"/>
  <c r="N3012" i="1" s="1"/>
  <c r="M3013" i="1"/>
  <c r="N3013" i="1" s="1"/>
  <c r="M3014" i="1"/>
  <c r="N3014" i="1" s="1"/>
  <c r="M3015" i="1"/>
  <c r="N3015" i="1" s="1"/>
  <c r="M3016" i="1"/>
  <c r="N3016" i="1" s="1"/>
  <c r="M3017" i="1"/>
  <c r="N3017" i="1" s="1"/>
  <c r="M3018" i="1"/>
  <c r="N3018" i="1" s="1"/>
  <c r="M3019" i="1"/>
  <c r="N3019" i="1" s="1"/>
  <c r="M3020" i="1"/>
  <c r="N3020" i="1" s="1"/>
  <c r="M3021" i="1"/>
  <c r="N3021" i="1" s="1"/>
  <c r="M3022" i="1"/>
  <c r="N3022" i="1" s="1"/>
  <c r="M3023" i="1"/>
  <c r="N3023" i="1" s="1"/>
  <c r="M3024" i="1"/>
  <c r="N3024" i="1" s="1"/>
  <c r="M3025" i="1"/>
  <c r="N3025" i="1" s="1"/>
  <c r="M3026" i="1"/>
  <c r="N3026" i="1" s="1"/>
  <c r="M3027" i="1"/>
  <c r="N3027" i="1" s="1"/>
  <c r="M3028" i="1"/>
  <c r="N3028" i="1" s="1"/>
  <c r="M3029" i="1"/>
  <c r="N3029" i="1" s="1"/>
  <c r="M3030" i="1"/>
  <c r="M3031" i="1"/>
  <c r="N3031" i="1" s="1"/>
  <c r="M3032" i="1"/>
  <c r="N3032" i="1" s="1"/>
  <c r="M3033" i="1"/>
  <c r="N3033" i="1" s="1"/>
  <c r="M3034" i="1"/>
  <c r="N3034" i="1" s="1"/>
  <c r="M3035" i="1"/>
  <c r="N3035" i="1" s="1"/>
  <c r="M3036" i="1"/>
  <c r="N3036" i="1" s="1"/>
  <c r="M3037" i="1"/>
  <c r="N3037" i="1" s="1"/>
  <c r="M3038" i="1"/>
  <c r="N3038" i="1" s="1"/>
  <c r="M3039" i="1"/>
  <c r="N3039" i="1" s="1"/>
  <c r="M3040" i="1"/>
  <c r="N3040" i="1" s="1"/>
  <c r="M3041" i="1"/>
  <c r="N3041" i="1" s="1"/>
  <c r="M3042" i="1"/>
  <c r="N3042" i="1" s="1"/>
  <c r="M3043" i="1"/>
  <c r="N3043" i="1" s="1"/>
  <c r="M3044" i="1"/>
  <c r="N3044" i="1" s="1"/>
  <c r="M3045" i="1"/>
  <c r="N3045" i="1" s="1"/>
  <c r="M3046" i="1"/>
  <c r="N3046" i="1" s="1"/>
  <c r="M3047" i="1"/>
  <c r="N3047" i="1" s="1"/>
  <c r="M3048" i="1"/>
  <c r="N3048" i="1" s="1"/>
  <c r="M3049" i="1"/>
  <c r="N3049" i="1" s="1"/>
  <c r="M3050" i="1"/>
  <c r="N3050" i="1" s="1"/>
  <c r="M3051" i="1"/>
  <c r="N3051" i="1" s="1"/>
  <c r="M3052" i="1"/>
  <c r="N3052" i="1" s="1"/>
  <c r="M3053" i="1"/>
  <c r="N3053" i="1" s="1"/>
  <c r="M3054" i="1"/>
  <c r="N3054" i="1" s="1"/>
  <c r="M3055" i="1"/>
  <c r="N3055" i="1" s="1"/>
  <c r="M3056" i="1"/>
  <c r="N3056" i="1" s="1"/>
  <c r="M3057" i="1"/>
  <c r="N3057" i="1" s="1"/>
  <c r="M3058" i="1"/>
  <c r="N3058" i="1" s="1"/>
  <c r="M3059" i="1"/>
  <c r="N3059" i="1" s="1"/>
  <c r="M3060" i="1"/>
  <c r="N3060" i="1" s="1"/>
  <c r="M3061" i="1"/>
  <c r="N3061" i="1" s="1"/>
  <c r="M3062" i="1"/>
  <c r="N3062" i="1" s="1"/>
  <c r="M3063" i="1"/>
  <c r="N3063" i="1" s="1"/>
  <c r="M3064" i="1"/>
  <c r="N3064" i="1" s="1"/>
  <c r="M3065" i="1"/>
  <c r="N3065" i="1" s="1"/>
  <c r="M3066" i="1"/>
  <c r="N3066" i="1" s="1"/>
  <c r="M3067" i="1"/>
  <c r="N3067" i="1" s="1"/>
  <c r="M3068" i="1"/>
  <c r="N3068" i="1" s="1"/>
  <c r="M3069" i="1"/>
  <c r="N3069" i="1" s="1"/>
  <c r="M3070" i="1"/>
  <c r="N3070" i="1" s="1"/>
  <c r="M3071" i="1"/>
  <c r="N3071" i="1" s="1"/>
  <c r="M3072" i="1"/>
  <c r="N3072" i="1" s="1"/>
  <c r="M3073" i="1"/>
  <c r="N3073" i="1" s="1"/>
  <c r="M3074" i="1"/>
  <c r="N3074" i="1" s="1"/>
  <c r="M3075" i="1"/>
  <c r="N3075" i="1" s="1"/>
  <c r="M3076" i="1"/>
  <c r="N3076" i="1" s="1"/>
  <c r="M3077" i="1"/>
  <c r="N3077" i="1" s="1"/>
  <c r="M3078" i="1"/>
  <c r="N3078" i="1" s="1"/>
  <c r="M3079" i="1"/>
  <c r="N3079" i="1" s="1"/>
  <c r="M3080" i="1"/>
  <c r="N3080" i="1" s="1"/>
  <c r="M3081" i="1"/>
  <c r="N3081" i="1" s="1"/>
  <c r="M3082" i="1"/>
  <c r="N3082" i="1" s="1"/>
  <c r="M3083" i="1"/>
  <c r="N3083" i="1" s="1"/>
  <c r="M3084" i="1"/>
  <c r="N3084" i="1" s="1"/>
  <c r="M3085" i="1"/>
  <c r="N3085" i="1" s="1"/>
  <c r="M3086" i="1"/>
  <c r="N3086" i="1" s="1"/>
  <c r="M3087" i="1"/>
  <c r="N3087" i="1" s="1"/>
  <c r="M3088" i="1"/>
  <c r="N3088" i="1" s="1"/>
  <c r="M3089" i="1"/>
  <c r="N3089" i="1" s="1"/>
  <c r="M3090" i="1"/>
  <c r="N3090" i="1" s="1"/>
  <c r="M3091" i="1"/>
  <c r="N3091" i="1" s="1"/>
  <c r="M3092" i="1"/>
  <c r="N3092" i="1" s="1"/>
  <c r="M3093" i="1"/>
  <c r="N3093" i="1" s="1"/>
  <c r="M3094" i="1"/>
  <c r="N3094" i="1" s="1"/>
  <c r="M3095" i="1"/>
  <c r="N3095" i="1" s="1"/>
  <c r="M3096" i="1"/>
  <c r="N3096" i="1" s="1"/>
  <c r="M3097" i="1"/>
  <c r="N3097" i="1" s="1"/>
  <c r="M3098" i="1"/>
  <c r="N3098" i="1" s="1"/>
  <c r="M3099" i="1"/>
  <c r="N3099" i="1" s="1"/>
  <c r="M3100" i="1"/>
  <c r="M3101" i="1"/>
  <c r="N3101" i="1" s="1"/>
  <c r="M3102" i="1"/>
  <c r="N3102" i="1" s="1"/>
  <c r="M3103" i="1"/>
  <c r="N3103" i="1" s="1"/>
  <c r="M3104" i="1"/>
  <c r="N3104" i="1" s="1"/>
  <c r="M3105" i="1"/>
  <c r="N3105" i="1" s="1"/>
  <c r="M3106" i="1"/>
  <c r="N3106" i="1" s="1"/>
  <c r="M3107" i="1"/>
  <c r="N3107" i="1" s="1"/>
  <c r="M3108" i="1"/>
  <c r="N3108" i="1" s="1"/>
  <c r="M3109" i="1"/>
  <c r="N3109" i="1" s="1"/>
  <c r="M3110" i="1"/>
  <c r="N3110" i="1" s="1"/>
  <c r="M3111" i="1"/>
  <c r="N3111" i="1" s="1"/>
  <c r="M3112" i="1"/>
  <c r="N3112" i="1" s="1"/>
  <c r="M3113" i="1"/>
  <c r="N3113" i="1" s="1"/>
  <c r="M3114" i="1"/>
  <c r="N3114" i="1" s="1"/>
  <c r="M3115" i="1"/>
  <c r="N3115" i="1" s="1"/>
  <c r="M3116" i="1"/>
  <c r="N3116" i="1" s="1"/>
  <c r="M3117" i="1"/>
  <c r="N3117" i="1" s="1"/>
  <c r="M3118" i="1"/>
  <c r="N3118" i="1" s="1"/>
  <c r="M3119" i="1"/>
  <c r="N3119" i="1" s="1"/>
  <c r="M3120" i="1"/>
  <c r="N3120" i="1" s="1"/>
  <c r="M3121" i="1"/>
  <c r="N3121" i="1" s="1"/>
  <c r="M3122" i="1"/>
  <c r="N3122" i="1" s="1"/>
  <c r="M3123" i="1"/>
  <c r="N3123" i="1" s="1"/>
  <c r="M3124" i="1"/>
  <c r="N3124" i="1" s="1"/>
  <c r="M3125" i="1"/>
  <c r="N3125" i="1" s="1"/>
  <c r="M3126" i="1"/>
  <c r="N3126" i="1" s="1"/>
  <c r="M3127" i="1"/>
  <c r="N3127" i="1" s="1"/>
  <c r="M3128" i="1"/>
  <c r="N3128" i="1" s="1"/>
  <c r="M3129" i="1"/>
  <c r="N3129" i="1" s="1"/>
  <c r="M3130" i="1"/>
  <c r="N3130" i="1" s="1"/>
  <c r="M3131" i="1"/>
  <c r="N3131" i="1" s="1"/>
  <c r="M3132" i="1"/>
  <c r="N3132" i="1" s="1"/>
  <c r="M3133" i="1"/>
  <c r="N3133" i="1" s="1"/>
  <c r="M3134" i="1"/>
  <c r="N3134" i="1" s="1"/>
  <c r="M3135" i="1"/>
  <c r="N3135" i="1" s="1"/>
  <c r="M3136" i="1"/>
  <c r="N3136" i="1" s="1"/>
  <c r="M3137" i="1"/>
  <c r="N3137" i="1" s="1"/>
  <c r="M3138" i="1"/>
  <c r="N3138" i="1" s="1"/>
  <c r="M3139" i="1"/>
  <c r="N3139" i="1" s="1"/>
  <c r="M3140" i="1"/>
  <c r="N3140" i="1" s="1"/>
  <c r="M3141" i="1"/>
  <c r="N3141" i="1" s="1"/>
  <c r="M3142" i="1"/>
  <c r="N3142" i="1" s="1"/>
  <c r="M3143" i="1"/>
  <c r="M3144" i="1"/>
  <c r="N3144" i="1" s="1"/>
  <c r="M3145" i="1"/>
  <c r="N3145" i="1" s="1"/>
  <c r="M3146" i="1"/>
  <c r="N3146" i="1" s="1"/>
  <c r="M3147" i="1"/>
  <c r="N3147" i="1" s="1"/>
  <c r="M3148" i="1"/>
  <c r="N3148" i="1" s="1"/>
  <c r="M3149" i="1"/>
  <c r="N3149" i="1" s="1"/>
  <c r="M3150" i="1"/>
  <c r="N3150" i="1" s="1"/>
  <c r="M3151" i="1"/>
  <c r="N3151" i="1" s="1"/>
  <c r="M3152" i="1"/>
  <c r="N3152" i="1" s="1"/>
  <c r="M3153" i="1"/>
  <c r="N3153" i="1" s="1"/>
  <c r="M3154" i="1"/>
  <c r="N3154" i="1" s="1"/>
  <c r="M3155" i="1"/>
  <c r="N3155" i="1" s="1"/>
  <c r="M3156" i="1"/>
  <c r="N3156" i="1" s="1"/>
  <c r="M3157" i="1"/>
  <c r="N3157" i="1" s="1"/>
  <c r="M3158" i="1"/>
  <c r="N3158" i="1" s="1"/>
  <c r="M3159" i="1"/>
  <c r="N3159" i="1" s="1"/>
  <c r="M3160" i="1"/>
  <c r="N3160" i="1" s="1"/>
  <c r="M3161" i="1"/>
  <c r="N3161" i="1" s="1"/>
  <c r="M3162" i="1"/>
  <c r="N3162" i="1" s="1"/>
  <c r="M3163" i="1"/>
  <c r="N3163" i="1" s="1"/>
  <c r="M3164" i="1"/>
  <c r="N3164" i="1" s="1"/>
  <c r="M3165" i="1"/>
  <c r="N3165" i="1" s="1"/>
  <c r="M3166" i="1"/>
  <c r="N3166" i="1" s="1"/>
  <c r="M3167" i="1"/>
  <c r="N3167" i="1" s="1"/>
  <c r="M3168" i="1"/>
  <c r="N3168" i="1" s="1"/>
  <c r="M3169" i="1"/>
  <c r="N3169" i="1" s="1"/>
  <c r="M3170" i="1"/>
  <c r="N3170" i="1" s="1"/>
  <c r="M3171" i="1"/>
  <c r="N3171" i="1" s="1"/>
  <c r="M3172" i="1"/>
  <c r="N3172" i="1" s="1"/>
  <c r="M3173" i="1"/>
  <c r="N3173" i="1" s="1"/>
  <c r="M3174" i="1"/>
  <c r="N3174" i="1" s="1"/>
  <c r="M3175" i="1"/>
  <c r="N3175" i="1" s="1"/>
  <c r="M3176" i="1"/>
  <c r="N3176" i="1" s="1"/>
  <c r="M3177" i="1"/>
  <c r="N3177" i="1" s="1"/>
  <c r="M3178" i="1"/>
  <c r="N3178" i="1" s="1"/>
  <c r="M3179" i="1"/>
  <c r="N3179" i="1" s="1"/>
  <c r="M3180" i="1"/>
  <c r="N3180" i="1" s="1"/>
  <c r="M3181" i="1"/>
  <c r="N3181" i="1" s="1"/>
  <c r="M3182" i="1"/>
  <c r="N3182" i="1" s="1"/>
  <c r="M3183" i="1"/>
  <c r="N3183" i="1" s="1"/>
  <c r="M3184" i="1"/>
  <c r="N3184" i="1" s="1"/>
  <c r="M3185" i="1"/>
  <c r="M3186" i="1"/>
  <c r="N3186" i="1" s="1"/>
  <c r="M3187" i="1"/>
  <c r="N3187" i="1" s="1"/>
  <c r="M3188" i="1"/>
  <c r="N3188" i="1" s="1"/>
  <c r="M3189" i="1"/>
  <c r="N3189" i="1" s="1"/>
  <c r="M3190" i="1"/>
  <c r="N3190" i="1" s="1"/>
  <c r="M3191" i="1"/>
  <c r="M3192" i="1"/>
  <c r="N3192" i="1" s="1"/>
  <c r="M3193" i="1"/>
  <c r="N3193" i="1" s="1"/>
  <c r="M3194" i="1"/>
  <c r="N3194" i="1" s="1"/>
  <c r="M3195" i="1"/>
  <c r="N3195" i="1" s="1"/>
  <c r="M3196" i="1"/>
  <c r="N3196" i="1" s="1"/>
  <c r="M3197" i="1"/>
  <c r="N3197" i="1" s="1"/>
  <c r="M3198" i="1"/>
  <c r="N3198" i="1" s="1"/>
  <c r="M3199" i="1"/>
  <c r="N3199" i="1" s="1"/>
  <c r="M3200" i="1"/>
  <c r="N3200" i="1" s="1"/>
  <c r="M3201" i="1"/>
  <c r="N3201" i="1" s="1"/>
  <c r="M3202" i="1"/>
  <c r="N3202" i="1" s="1"/>
  <c r="M3203" i="1"/>
  <c r="N3203" i="1" s="1"/>
  <c r="M3204" i="1"/>
  <c r="N3204" i="1" s="1"/>
  <c r="M3205" i="1"/>
  <c r="N3205" i="1" s="1"/>
  <c r="M3206" i="1"/>
  <c r="N3206" i="1" s="1"/>
  <c r="M3207" i="1"/>
  <c r="M3208" i="1"/>
  <c r="N3208" i="1" s="1"/>
  <c r="M3209" i="1"/>
  <c r="N3209" i="1" s="1"/>
  <c r="M3210" i="1"/>
  <c r="N3210" i="1" s="1"/>
  <c r="M3211" i="1"/>
  <c r="N3211" i="1" s="1"/>
  <c r="M3212" i="1"/>
  <c r="N3212" i="1" s="1"/>
  <c r="M3213" i="1"/>
  <c r="N3213" i="1" s="1"/>
  <c r="M3214" i="1"/>
  <c r="N3214" i="1" s="1"/>
  <c r="M3215" i="1"/>
  <c r="N3215" i="1" s="1"/>
  <c r="M3216" i="1"/>
  <c r="N3216" i="1" s="1"/>
  <c r="M3217" i="1"/>
  <c r="N3217" i="1" s="1"/>
  <c r="M3218" i="1"/>
  <c r="N3218" i="1" s="1"/>
  <c r="M3219" i="1"/>
  <c r="N3219" i="1" s="1"/>
  <c r="M3220" i="1"/>
  <c r="N3220" i="1" s="1"/>
  <c r="M3221" i="1"/>
  <c r="M3222" i="1"/>
  <c r="N3222" i="1" s="1"/>
  <c r="M3223" i="1"/>
  <c r="N3223" i="1" s="1"/>
  <c r="M3224" i="1"/>
  <c r="N3224" i="1" s="1"/>
  <c r="M3225" i="1"/>
  <c r="N3225" i="1" s="1"/>
  <c r="M3226" i="1"/>
  <c r="N3226" i="1" s="1"/>
  <c r="M3227" i="1"/>
  <c r="N3227" i="1" s="1"/>
  <c r="M3228" i="1"/>
  <c r="N3228" i="1" s="1"/>
  <c r="M3229" i="1"/>
  <c r="N3229" i="1" s="1"/>
  <c r="M3230" i="1"/>
  <c r="N3230" i="1" s="1"/>
  <c r="M3231" i="1"/>
  <c r="N3231" i="1" s="1"/>
  <c r="M3232" i="1"/>
  <c r="N3232" i="1" s="1"/>
  <c r="M3233" i="1"/>
  <c r="N3233" i="1" s="1"/>
  <c r="M3234" i="1"/>
  <c r="N3234" i="1" s="1"/>
  <c r="M3235" i="1"/>
  <c r="N3235" i="1" s="1"/>
  <c r="M3236" i="1"/>
  <c r="N3236" i="1" s="1"/>
  <c r="M3237" i="1"/>
  <c r="N3237" i="1" s="1"/>
  <c r="M3238" i="1"/>
  <c r="N3238" i="1" s="1"/>
  <c r="M3239" i="1"/>
  <c r="N3239" i="1" s="1"/>
  <c r="M3240" i="1"/>
  <c r="N3240" i="1" s="1"/>
  <c r="M3241" i="1"/>
  <c r="N3241" i="1" s="1"/>
  <c r="M3242" i="1"/>
  <c r="N3242" i="1" s="1"/>
  <c r="M3243" i="1"/>
  <c r="N3243" i="1" s="1"/>
  <c r="M3244" i="1"/>
  <c r="N3244" i="1" s="1"/>
  <c r="M3245" i="1"/>
  <c r="N3245" i="1" s="1"/>
  <c r="M3246" i="1"/>
  <c r="N3246" i="1" s="1"/>
  <c r="M3247" i="1"/>
  <c r="N3247" i="1" s="1"/>
  <c r="M3248" i="1"/>
  <c r="N3248" i="1" s="1"/>
  <c r="M3249" i="1"/>
  <c r="N3249" i="1" s="1"/>
  <c r="M3250" i="1"/>
  <c r="N3250" i="1" s="1"/>
  <c r="M3251" i="1"/>
  <c r="N3251" i="1" s="1"/>
  <c r="M3252" i="1"/>
  <c r="N3252" i="1" s="1"/>
  <c r="M3253" i="1"/>
  <c r="N3253" i="1" s="1"/>
  <c r="M3254" i="1"/>
  <c r="N3254" i="1" s="1"/>
  <c r="M3255" i="1"/>
  <c r="N3255" i="1" s="1"/>
  <c r="M3256" i="1"/>
  <c r="N3256" i="1" s="1"/>
  <c r="M3257" i="1"/>
  <c r="N3257" i="1" s="1"/>
  <c r="M3258" i="1"/>
  <c r="N3258" i="1" s="1"/>
  <c r="M3259" i="1"/>
  <c r="N3259" i="1" s="1"/>
  <c r="M3260" i="1"/>
  <c r="N3260" i="1" s="1"/>
  <c r="M3261" i="1"/>
  <c r="N3261" i="1" s="1"/>
  <c r="M3262" i="1"/>
  <c r="N3262" i="1" s="1"/>
  <c r="M3263" i="1"/>
  <c r="N3263" i="1" s="1"/>
  <c r="M3264" i="1"/>
  <c r="N3264" i="1" s="1"/>
  <c r="M3265" i="1"/>
  <c r="N3265" i="1" s="1"/>
  <c r="M3266" i="1"/>
  <c r="N3266" i="1" s="1"/>
  <c r="M3267" i="1"/>
  <c r="N3267" i="1" s="1"/>
  <c r="M3268" i="1"/>
  <c r="N3268" i="1" s="1"/>
  <c r="M3269" i="1"/>
  <c r="N3269" i="1" s="1"/>
  <c r="M3270" i="1"/>
  <c r="N3270" i="1" s="1"/>
  <c r="M3271" i="1"/>
  <c r="M3272" i="1"/>
  <c r="N3272" i="1" s="1"/>
  <c r="M3273" i="1"/>
  <c r="N3273" i="1" s="1"/>
  <c r="M3274" i="1"/>
  <c r="N3274" i="1" s="1"/>
  <c r="M3275" i="1"/>
  <c r="N3275" i="1" s="1"/>
  <c r="M3276" i="1"/>
  <c r="N3276" i="1" s="1"/>
  <c r="M3277" i="1"/>
  <c r="N3277" i="1" s="1"/>
  <c r="M3278" i="1"/>
  <c r="N3278" i="1" s="1"/>
  <c r="M3279" i="1"/>
  <c r="N3279" i="1" s="1"/>
  <c r="M3280" i="1"/>
  <c r="N3280" i="1" s="1"/>
  <c r="M3281" i="1"/>
  <c r="N3281" i="1" s="1"/>
  <c r="M3282" i="1"/>
  <c r="N3282" i="1" s="1"/>
  <c r="M3283" i="1"/>
  <c r="N3283" i="1" s="1"/>
  <c r="M3284" i="1"/>
  <c r="N3284" i="1" s="1"/>
  <c r="M3285" i="1"/>
  <c r="N3285" i="1" s="1"/>
  <c r="M3286" i="1"/>
  <c r="M3287" i="1"/>
  <c r="N3287" i="1" s="1"/>
  <c r="M3288" i="1"/>
  <c r="M3289" i="1"/>
  <c r="M3290" i="1"/>
  <c r="M3291" i="1"/>
  <c r="N3291" i="1" s="1"/>
  <c r="M3292" i="1"/>
  <c r="M3293" i="1"/>
  <c r="N3293" i="1" s="1"/>
  <c r="M3294" i="1"/>
  <c r="N3294" i="1" s="1"/>
  <c r="M3295" i="1"/>
  <c r="N3295" i="1" s="1"/>
  <c r="M3296" i="1"/>
  <c r="N3296" i="1" s="1"/>
  <c r="M3297" i="1"/>
  <c r="N3297" i="1" s="1"/>
  <c r="M3298" i="1"/>
  <c r="N3298" i="1" s="1"/>
  <c r="M3299" i="1"/>
  <c r="N3299" i="1" s="1"/>
  <c r="M3300" i="1"/>
  <c r="N3300" i="1" s="1"/>
  <c r="M3301" i="1"/>
  <c r="N3301" i="1" s="1"/>
  <c r="M3302" i="1"/>
  <c r="N3302" i="1" s="1"/>
  <c r="M3303" i="1"/>
  <c r="N3303" i="1" s="1"/>
  <c r="M3304" i="1"/>
  <c r="N3304" i="1" s="1"/>
  <c r="M3305" i="1"/>
  <c r="N3305" i="1" s="1"/>
  <c r="M3306" i="1"/>
  <c r="N3306" i="1" s="1"/>
  <c r="M3307" i="1"/>
  <c r="N3307" i="1" s="1"/>
  <c r="M3308" i="1"/>
  <c r="N3308" i="1" s="1"/>
  <c r="M3309" i="1"/>
  <c r="N3309" i="1" s="1"/>
  <c r="M3310" i="1"/>
  <c r="N3310" i="1" s="1"/>
  <c r="M3311" i="1"/>
  <c r="N3311" i="1" s="1"/>
  <c r="M3312" i="1"/>
  <c r="N3312" i="1" s="1"/>
  <c r="M3313" i="1"/>
  <c r="N3313" i="1" s="1"/>
  <c r="M3314" i="1"/>
  <c r="N3314" i="1" s="1"/>
  <c r="M3315" i="1"/>
  <c r="N3315" i="1" s="1"/>
  <c r="M3316" i="1"/>
  <c r="N3316" i="1" s="1"/>
  <c r="M3317" i="1"/>
  <c r="N3317" i="1" s="1"/>
  <c r="M3318" i="1"/>
  <c r="N3318" i="1" s="1"/>
  <c r="M3319" i="1"/>
  <c r="N3319" i="1" s="1"/>
  <c r="M3320" i="1"/>
  <c r="N3320" i="1" s="1"/>
  <c r="M3321" i="1"/>
  <c r="N3321" i="1" s="1"/>
  <c r="M3322" i="1"/>
  <c r="N3322" i="1" s="1"/>
  <c r="M3323" i="1"/>
  <c r="N3323" i="1" s="1"/>
  <c r="M3324" i="1"/>
  <c r="N3324" i="1" s="1"/>
  <c r="M3325" i="1"/>
  <c r="N3325" i="1" s="1"/>
  <c r="M3326" i="1"/>
  <c r="N3326" i="1" s="1"/>
  <c r="M3327" i="1"/>
  <c r="N3327" i="1" s="1"/>
  <c r="M3328" i="1"/>
  <c r="N3328" i="1" s="1"/>
  <c r="M3329" i="1"/>
  <c r="N3329" i="1" s="1"/>
  <c r="M3330" i="1"/>
  <c r="N3330" i="1" s="1"/>
  <c r="M3331" i="1"/>
  <c r="N3331" i="1" s="1"/>
  <c r="M3332" i="1"/>
  <c r="N3332" i="1" s="1"/>
  <c r="M3333" i="1"/>
  <c r="N3333" i="1" s="1"/>
  <c r="M3334" i="1"/>
  <c r="N3334" i="1" s="1"/>
  <c r="M3335" i="1"/>
  <c r="N3335" i="1" s="1"/>
  <c r="M3336" i="1"/>
  <c r="N3336" i="1" s="1"/>
  <c r="M3337" i="1"/>
  <c r="N3337" i="1" s="1"/>
  <c r="M3338" i="1"/>
  <c r="N3338" i="1" s="1"/>
  <c r="M3339" i="1"/>
  <c r="N3339" i="1" s="1"/>
  <c r="M3340" i="1"/>
  <c r="N3340" i="1" s="1"/>
  <c r="M3341" i="1"/>
  <c r="N3341" i="1" s="1"/>
  <c r="M3342" i="1"/>
  <c r="N3342" i="1" s="1"/>
  <c r="M3343" i="1"/>
  <c r="N3343" i="1" s="1"/>
  <c r="M3344" i="1"/>
  <c r="N3344" i="1" s="1"/>
  <c r="M3345" i="1"/>
  <c r="N3345" i="1" s="1"/>
  <c r="M3346" i="1"/>
  <c r="N3346" i="1" s="1"/>
  <c r="M3347" i="1"/>
  <c r="N3347" i="1" s="1"/>
  <c r="M3348" i="1"/>
  <c r="N3348" i="1" s="1"/>
  <c r="M3349" i="1"/>
  <c r="N3349" i="1" s="1"/>
  <c r="M3350" i="1"/>
  <c r="M3351" i="1"/>
  <c r="M3352" i="1"/>
  <c r="N3352" i="1" s="1"/>
  <c r="M3353" i="1"/>
  <c r="N3353" i="1" s="1"/>
  <c r="M3354" i="1"/>
  <c r="N3354" i="1" s="1"/>
  <c r="M3355" i="1"/>
  <c r="N3355" i="1" s="1"/>
  <c r="M3356" i="1"/>
  <c r="N3356" i="1" s="1"/>
  <c r="M3357" i="1"/>
  <c r="N3357" i="1" s="1"/>
  <c r="M3358" i="1"/>
  <c r="N3358" i="1" s="1"/>
  <c r="M3359" i="1"/>
  <c r="N3359" i="1" s="1"/>
  <c r="M3360" i="1"/>
  <c r="N3360" i="1" s="1"/>
  <c r="M3361" i="1"/>
  <c r="N3361" i="1" s="1"/>
  <c r="M3362" i="1"/>
  <c r="N3362" i="1" s="1"/>
  <c r="M3363" i="1"/>
  <c r="N3363" i="1" s="1"/>
  <c r="M3364" i="1"/>
  <c r="N3364" i="1" s="1"/>
  <c r="M3365" i="1"/>
  <c r="N3365" i="1" s="1"/>
  <c r="M3366" i="1"/>
  <c r="N3366" i="1" s="1"/>
  <c r="M3367" i="1"/>
  <c r="N3367" i="1" s="1"/>
  <c r="M3368" i="1"/>
  <c r="N3368" i="1" s="1"/>
  <c r="M3369" i="1"/>
  <c r="N3369" i="1" s="1"/>
  <c r="M3370" i="1"/>
  <c r="N3370" i="1" s="1"/>
  <c r="M3371" i="1"/>
  <c r="N3371" i="1" s="1"/>
  <c r="M3372" i="1"/>
  <c r="N3372" i="1" s="1"/>
  <c r="M3373" i="1"/>
  <c r="N3373" i="1" s="1"/>
  <c r="M3374" i="1"/>
  <c r="N3374" i="1" s="1"/>
  <c r="M3375" i="1"/>
  <c r="N3375" i="1" s="1"/>
  <c r="M3376" i="1"/>
  <c r="N3376" i="1" s="1"/>
  <c r="M3377" i="1"/>
  <c r="N3377" i="1" s="1"/>
  <c r="M3378" i="1"/>
  <c r="N3378" i="1" s="1"/>
  <c r="M3379" i="1"/>
  <c r="N3379" i="1" s="1"/>
  <c r="M3380" i="1"/>
  <c r="N3380" i="1" s="1"/>
  <c r="M3381" i="1"/>
  <c r="N3381" i="1" s="1"/>
  <c r="M3382" i="1"/>
  <c r="N3382" i="1" s="1"/>
  <c r="M3383" i="1"/>
  <c r="N3383" i="1" s="1"/>
  <c r="M3384" i="1"/>
  <c r="N3384" i="1" s="1"/>
  <c r="M3385" i="1"/>
  <c r="N3385" i="1" s="1"/>
  <c r="M3386" i="1"/>
  <c r="N3386" i="1" s="1"/>
  <c r="M3387" i="1"/>
  <c r="N3387" i="1" s="1"/>
  <c r="M3388" i="1"/>
  <c r="N3388" i="1" s="1"/>
  <c r="M3389" i="1"/>
  <c r="N3389" i="1" s="1"/>
  <c r="M3390" i="1"/>
  <c r="N3390" i="1" s="1"/>
  <c r="M3391" i="1"/>
  <c r="N3391" i="1" s="1"/>
  <c r="M3392" i="1"/>
  <c r="N3392" i="1" s="1"/>
  <c r="M3393" i="1"/>
  <c r="N3393" i="1" s="1"/>
  <c r="M3394" i="1"/>
  <c r="N3394" i="1" s="1"/>
  <c r="M3395" i="1"/>
  <c r="N3395" i="1" s="1"/>
  <c r="M3396" i="1"/>
  <c r="N3396" i="1" s="1"/>
  <c r="M3397" i="1"/>
  <c r="N3397" i="1" s="1"/>
  <c r="M3398" i="1"/>
  <c r="N3398" i="1" s="1"/>
  <c r="M3399" i="1"/>
  <c r="N3399" i="1" s="1"/>
  <c r="M3400" i="1"/>
  <c r="M3401" i="1"/>
  <c r="N3401" i="1" s="1"/>
  <c r="M3402" i="1"/>
  <c r="N3402" i="1" s="1"/>
  <c r="M3403" i="1"/>
  <c r="N3403" i="1" s="1"/>
  <c r="M3404" i="1"/>
  <c r="N3404" i="1" s="1"/>
  <c r="M3405" i="1"/>
  <c r="N3405" i="1" s="1"/>
  <c r="M3406" i="1"/>
  <c r="N3406" i="1" s="1"/>
  <c r="M3407" i="1"/>
  <c r="N3407" i="1" s="1"/>
  <c r="M3408" i="1"/>
  <c r="N3408" i="1" s="1"/>
  <c r="M3409" i="1"/>
  <c r="N3409" i="1" s="1"/>
  <c r="M3410" i="1"/>
  <c r="N3410" i="1" s="1"/>
  <c r="M3411" i="1"/>
  <c r="N3411" i="1" s="1"/>
  <c r="M3412" i="1"/>
  <c r="N3412" i="1" s="1"/>
  <c r="M3413" i="1"/>
  <c r="N3413" i="1" s="1"/>
  <c r="M3414" i="1"/>
  <c r="N3414" i="1" s="1"/>
  <c r="M3415" i="1"/>
  <c r="N3415" i="1" s="1"/>
  <c r="M3416" i="1"/>
  <c r="N3416" i="1" s="1"/>
  <c r="M3417" i="1"/>
  <c r="N3417" i="1" s="1"/>
  <c r="M3418" i="1"/>
  <c r="N3418" i="1" s="1"/>
  <c r="M3419" i="1"/>
  <c r="N3419" i="1" s="1"/>
  <c r="M3420" i="1"/>
  <c r="N3420" i="1" s="1"/>
  <c r="M3421" i="1"/>
  <c r="N3421" i="1" s="1"/>
  <c r="M3422" i="1"/>
  <c r="N3422" i="1" s="1"/>
  <c r="M3423" i="1"/>
  <c r="N3423" i="1" s="1"/>
  <c r="M3424" i="1"/>
  <c r="N3424" i="1" s="1"/>
  <c r="M3425" i="1"/>
  <c r="N3425" i="1" s="1"/>
  <c r="M3426" i="1"/>
  <c r="N3426" i="1" s="1"/>
  <c r="M3427" i="1"/>
  <c r="N3427" i="1" s="1"/>
  <c r="M3428" i="1"/>
  <c r="N3428" i="1" s="1"/>
  <c r="M3429" i="1"/>
  <c r="N3429" i="1" s="1"/>
  <c r="M3430" i="1"/>
  <c r="N3430" i="1" s="1"/>
  <c r="M3431" i="1"/>
  <c r="N3431" i="1" s="1"/>
  <c r="M3432" i="1"/>
  <c r="N3432" i="1" s="1"/>
  <c r="M3433" i="1"/>
  <c r="N3433" i="1" s="1"/>
  <c r="M3434" i="1"/>
  <c r="N3434" i="1" s="1"/>
  <c r="M3435" i="1"/>
  <c r="N3435" i="1" s="1"/>
  <c r="M3436" i="1"/>
  <c r="N3436" i="1" s="1"/>
  <c r="M3437" i="1"/>
  <c r="N3437" i="1" s="1"/>
  <c r="M3438" i="1"/>
  <c r="N3438" i="1" s="1"/>
  <c r="M3439" i="1"/>
  <c r="N3439" i="1" s="1"/>
  <c r="M3440" i="1"/>
  <c r="N3440" i="1" s="1"/>
  <c r="M3441" i="1"/>
  <c r="N3441" i="1" s="1"/>
  <c r="M3442" i="1"/>
  <c r="N3442" i="1" s="1"/>
  <c r="M3443" i="1"/>
  <c r="N3443" i="1" s="1"/>
  <c r="M3444" i="1"/>
  <c r="N3444" i="1" s="1"/>
  <c r="M3445" i="1"/>
  <c r="N3445" i="1" s="1"/>
  <c r="M3446" i="1"/>
  <c r="N3446" i="1" s="1"/>
  <c r="M3447" i="1"/>
  <c r="N3447" i="1" s="1"/>
  <c r="M3448" i="1"/>
  <c r="N3448" i="1" s="1"/>
  <c r="M3449" i="1"/>
  <c r="N3449" i="1" s="1"/>
  <c r="M3450" i="1"/>
  <c r="N3450" i="1" s="1"/>
  <c r="M3451" i="1"/>
  <c r="N3451" i="1" s="1"/>
  <c r="M3452" i="1"/>
  <c r="N3452" i="1" s="1"/>
  <c r="M3453" i="1"/>
  <c r="N3453" i="1" s="1"/>
  <c r="M3454" i="1"/>
  <c r="N3454" i="1" s="1"/>
  <c r="M3455" i="1"/>
  <c r="N3455" i="1" s="1"/>
  <c r="M3456" i="1"/>
  <c r="N3456" i="1" s="1"/>
  <c r="M3457" i="1"/>
  <c r="N3457" i="1" s="1"/>
  <c r="M3458" i="1"/>
  <c r="N3458" i="1" s="1"/>
  <c r="M3459" i="1"/>
  <c r="N3459" i="1" s="1"/>
  <c r="M3460" i="1"/>
  <c r="N3460" i="1" s="1"/>
  <c r="M3461" i="1"/>
  <c r="N3461" i="1" s="1"/>
  <c r="M3462" i="1"/>
  <c r="N3462" i="1" s="1"/>
  <c r="M3463" i="1"/>
  <c r="N3463" i="1" s="1"/>
  <c r="M3464" i="1"/>
  <c r="N3464" i="1" s="1"/>
  <c r="M3465" i="1"/>
  <c r="N3465" i="1" s="1"/>
  <c r="M3466" i="1"/>
  <c r="N3466" i="1" s="1"/>
  <c r="M3467" i="1"/>
  <c r="N3467" i="1" s="1"/>
  <c r="M3468" i="1"/>
  <c r="N3468" i="1" s="1"/>
  <c r="M3469" i="1"/>
  <c r="N3469" i="1" s="1"/>
  <c r="M3470" i="1"/>
  <c r="N3470" i="1" s="1"/>
  <c r="M3471" i="1"/>
  <c r="N3471" i="1" s="1"/>
  <c r="M3472" i="1"/>
  <c r="N3472" i="1" s="1"/>
  <c r="M3473" i="1"/>
  <c r="N3473" i="1" s="1"/>
  <c r="M3474" i="1"/>
  <c r="N3474" i="1" s="1"/>
  <c r="M3475" i="1"/>
  <c r="N3475" i="1" s="1"/>
  <c r="M3476" i="1"/>
  <c r="N3476" i="1" s="1"/>
  <c r="M3477" i="1"/>
  <c r="N3477" i="1" s="1"/>
  <c r="M3478" i="1"/>
  <c r="N3478" i="1" s="1"/>
  <c r="M3479" i="1"/>
  <c r="N3479" i="1" s="1"/>
  <c r="M3480" i="1"/>
  <c r="N3480" i="1" s="1"/>
  <c r="M3481" i="1"/>
  <c r="N3481" i="1" s="1"/>
  <c r="M3482" i="1"/>
  <c r="N3482" i="1" s="1"/>
  <c r="M3483" i="1"/>
  <c r="N3483" i="1" s="1"/>
  <c r="M3484" i="1"/>
  <c r="N3484" i="1" s="1"/>
  <c r="M3485" i="1"/>
  <c r="N3485" i="1" s="1"/>
  <c r="M3486" i="1"/>
  <c r="N3486" i="1" s="1"/>
  <c r="M3487" i="1"/>
  <c r="N3487" i="1" s="1"/>
  <c r="M3488" i="1"/>
  <c r="N3488" i="1" s="1"/>
  <c r="M3489" i="1"/>
  <c r="N3489" i="1" s="1"/>
  <c r="M3490" i="1"/>
  <c r="N3490" i="1" s="1"/>
  <c r="M3491" i="1"/>
  <c r="N3491" i="1" s="1"/>
  <c r="M3492" i="1"/>
  <c r="N3492" i="1" s="1"/>
  <c r="M3493" i="1"/>
  <c r="N3493" i="1" s="1"/>
  <c r="M3494" i="1"/>
  <c r="N3494" i="1" s="1"/>
  <c r="M3495" i="1"/>
  <c r="N3495" i="1" s="1"/>
  <c r="M3496" i="1"/>
  <c r="N3496" i="1" s="1"/>
  <c r="M3497" i="1"/>
  <c r="N3497" i="1" s="1"/>
  <c r="M3498" i="1"/>
  <c r="N3498" i="1" s="1"/>
  <c r="M3499" i="1"/>
  <c r="N3499" i="1" s="1"/>
  <c r="M3500" i="1"/>
  <c r="N3500" i="1" s="1"/>
  <c r="M3501" i="1"/>
  <c r="N3501" i="1" s="1"/>
  <c r="M3502" i="1"/>
  <c r="N3502" i="1" s="1"/>
  <c r="M3503" i="1"/>
  <c r="N3503" i="1" s="1"/>
  <c r="M3504" i="1"/>
  <c r="N3504" i="1" s="1"/>
  <c r="M3505" i="1"/>
  <c r="N3505" i="1" s="1"/>
  <c r="M3506" i="1"/>
  <c r="N3506" i="1" s="1"/>
  <c r="M3507" i="1"/>
  <c r="N3507" i="1" s="1"/>
  <c r="M3508" i="1"/>
  <c r="N3508" i="1" s="1"/>
  <c r="M3509" i="1"/>
  <c r="N3509" i="1" s="1"/>
  <c r="M3510" i="1"/>
  <c r="N3510" i="1" s="1"/>
  <c r="M3511" i="1"/>
  <c r="N3511" i="1" s="1"/>
  <c r="M3512" i="1"/>
  <c r="N3512" i="1" s="1"/>
  <c r="M3513" i="1"/>
  <c r="N3513" i="1" s="1"/>
  <c r="M3514" i="1"/>
  <c r="N3514" i="1" s="1"/>
  <c r="M3515" i="1"/>
  <c r="N3515" i="1" s="1"/>
  <c r="M3516" i="1"/>
  <c r="N3516" i="1" s="1"/>
  <c r="M3517" i="1"/>
  <c r="N3517" i="1" s="1"/>
  <c r="M3518" i="1"/>
  <c r="N3518" i="1" s="1"/>
  <c r="M3519" i="1"/>
  <c r="N3519" i="1" s="1"/>
  <c r="M3520" i="1"/>
  <c r="N3520" i="1" s="1"/>
  <c r="M3521" i="1"/>
  <c r="N3521" i="1" s="1"/>
  <c r="M3522" i="1"/>
  <c r="N3522" i="1" s="1"/>
  <c r="M3523" i="1"/>
  <c r="N3523" i="1" s="1"/>
  <c r="M3524" i="1"/>
  <c r="N3524" i="1" s="1"/>
  <c r="M3525" i="1"/>
  <c r="N3525" i="1" s="1"/>
  <c r="M3526" i="1"/>
  <c r="N3526" i="1" s="1"/>
  <c r="M3527" i="1"/>
  <c r="N3527" i="1" s="1"/>
  <c r="M3528" i="1"/>
  <c r="N3528" i="1" s="1"/>
  <c r="M3529" i="1"/>
  <c r="N3529" i="1" s="1"/>
  <c r="M3530" i="1"/>
  <c r="N3530" i="1" s="1"/>
  <c r="M3531" i="1"/>
  <c r="N3531" i="1" s="1"/>
  <c r="M3532" i="1"/>
  <c r="N3532" i="1" s="1"/>
  <c r="M3533" i="1"/>
  <c r="N3533" i="1" s="1"/>
  <c r="M3534" i="1"/>
  <c r="N3534" i="1" s="1"/>
  <c r="M3535" i="1"/>
  <c r="N3535" i="1" s="1"/>
  <c r="M3536" i="1"/>
  <c r="N3536" i="1" s="1"/>
  <c r="M3537" i="1"/>
  <c r="N3537" i="1" s="1"/>
  <c r="M3538" i="1"/>
  <c r="N3538" i="1" s="1"/>
  <c r="M3539" i="1"/>
  <c r="N3539" i="1" s="1"/>
  <c r="M3540" i="1"/>
  <c r="N3540" i="1" s="1"/>
  <c r="M3541" i="1"/>
  <c r="N3541" i="1" s="1"/>
  <c r="M3542" i="1"/>
  <c r="N3542" i="1" s="1"/>
  <c r="M3543" i="1"/>
  <c r="M3544" i="1"/>
  <c r="N3544" i="1" s="1"/>
  <c r="M3545" i="1"/>
  <c r="M3546" i="1"/>
  <c r="M3547" i="1"/>
  <c r="N3547" i="1" s="1"/>
  <c r="M3548" i="1"/>
  <c r="N3548" i="1" s="1"/>
  <c r="M3549" i="1"/>
  <c r="N3549" i="1" s="1"/>
  <c r="M3550" i="1"/>
  <c r="N3550" i="1" s="1"/>
  <c r="M3551" i="1"/>
  <c r="N3551" i="1" s="1"/>
  <c r="M3552" i="1"/>
  <c r="N3552" i="1" s="1"/>
  <c r="M3553" i="1"/>
  <c r="N3553" i="1" s="1"/>
  <c r="M3554" i="1"/>
  <c r="N3554" i="1" s="1"/>
  <c r="M3555" i="1"/>
  <c r="N3555" i="1" s="1"/>
  <c r="M3556" i="1"/>
  <c r="N3556" i="1" s="1"/>
  <c r="M3557" i="1"/>
  <c r="N3557" i="1" s="1"/>
  <c r="M3558" i="1"/>
  <c r="N3558" i="1" s="1"/>
  <c r="M3559" i="1"/>
  <c r="N3559" i="1" s="1"/>
  <c r="M3560" i="1"/>
  <c r="N3560" i="1" s="1"/>
  <c r="M3561" i="1"/>
  <c r="N3561" i="1" s="1"/>
  <c r="M3562" i="1"/>
  <c r="N3562" i="1" s="1"/>
  <c r="M3563" i="1"/>
  <c r="N3563" i="1" s="1"/>
  <c r="M3564" i="1"/>
  <c r="N3564" i="1" s="1"/>
  <c r="M3565" i="1"/>
  <c r="N3565" i="1" s="1"/>
  <c r="M3566" i="1"/>
  <c r="N3566" i="1" s="1"/>
  <c r="M3567" i="1"/>
  <c r="N3567" i="1" s="1"/>
  <c r="M3568" i="1"/>
  <c r="N3568" i="1" s="1"/>
  <c r="M3569" i="1"/>
  <c r="N3569" i="1" s="1"/>
  <c r="M3570" i="1"/>
  <c r="N3570" i="1" s="1"/>
  <c r="M3571" i="1"/>
  <c r="N3571" i="1" s="1"/>
  <c r="M3572" i="1"/>
  <c r="N3572" i="1" s="1"/>
  <c r="M3573" i="1"/>
  <c r="N3573" i="1" s="1"/>
  <c r="M3574" i="1"/>
  <c r="M3575" i="1"/>
  <c r="N3575" i="1" s="1"/>
  <c r="M3576" i="1"/>
  <c r="N3576" i="1" s="1"/>
  <c r="M3577" i="1"/>
  <c r="N3577" i="1" s="1"/>
  <c r="M3578" i="1"/>
  <c r="N3578" i="1" s="1"/>
  <c r="M3579" i="1"/>
  <c r="N3579" i="1" s="1"/>
  <c r="M3580" i="1"/>
  <c r="N3580" i="1" s="1"/>
  <c r="M3581" i="1"/>
  <c r="N3581" i="1" s="1"/>
  <c r="M3582" i="1"/>
  <c r="N3582" i="1" s="1"/>
  <c r="M3583" i="1"/>
  <c r="N3583" i="1" s="1"/>
  <c r="M3584" i="1"/>
  <c r="N3584" i="1" s="1"/>
  <c r="M3585" i="1"/>
  <c r="N3585" i="1" s="1"/>
  <c r="M3586" i="1"/>
  <c r="N3586" i="1" s="1"/>
  <c r="M3587" i="1"/>
  <c r="N3587" i="1" s="1"/>
  <c r="M3588" i="1"/>
  <c r="N3588" i="1" s="1"/>
  <c r="M3589" i="1"/>
  <c r="N3589" i="1" s="1"/>
  <c r="M3590" i="1"/>
  <c r="N3590" i="1" s="1"/>
  <c r="M3591" i="1"/>
  <c r="M3592" i="1"/>
  <c r="N3592" i="1" s="1"/>
  <c r="M3593" i="1"/>
  <c r="M3594" i="1"/>
  <c r="N3594" i="1" s="1"/>
  <c r="M3595" i="1"/>
  <c r="N3595" i="1" s="1"/>
  <c r="M3596" i="1"/>
  <c r="N3596" i="1" s="1"/>
  <c r="M3597" i="1"/>
  <c r="N3597" i="1" s="1"/>
  <c r="M3598" i="1"/>
  <c r="N3598" i="1" s="1"/>
  <c r="M3599" i="1"/>
  <c r="N3599" i="1" s="1"/>
  <c r="M3600" i="1"/>
  <c r="N3600" i="1" s="1"/>
  <c r="M3601" i="1"/>
  <c r="N3601" i="1" s="1"/>
  <c r="M3602" i="1"/>
  <c r="N3602" i="1" s="1"/>
  <c r="M3603" i="1"/>
  <c r="N3603" i="1" s="1"/>
  <c r="M3604" i="1"/>
  <c r="N3604" i="1" s="1"/>
  <c r="M3605" i="1"/>
  <c r="N3605" i="1" s="1"/>
  <c r="M3606" i="1"/>
  <c r="N3606" i="1" s="1"/>
  <c r="M3607" i="1"/>
  <c r="N3607" i="1" s="1"/>
  <c r="M3608" i="1"/>
  <c r="N3608" i="1" s="1"/>
  <c r="M3609" i="1"/>
  <c r="N3609" i="1" s="1"/>
  <c r="M3610" i="1"/>
  <c r="N3610" i="1" s="1"/>
  <c r="M3611" i="1"/>
  <c r="N3611" i="1" s="1"/>
  <c r="M3612" i="1"/>
  <c r="N3612" i="1" s="1"/>
  <c r="M3613" i="1"/>
  <c r="N3613" i="1" s="1"/>
  <c r="M3614" i="1"/>
  <c r="N3614" i="1" s="1"/>
  <c r="M3615" i="1"/>
  <c r="N3615" i="1" s="1"/>
  <c r="M3616" i="1"/>
  <c r="N3616" i="1" s="1"/>
  <c r="M3617" i="1"/>
  <c r="N3617" i="1" s="1"/>
  <c r="M3618" i="1"/>
  <c r="N3618" i="1" s="1"/>
  <c r="M3619" i="1"/>
  <c r="N3619" i="1" s="1"/>
  <c r="M3620" i="1"/>
  <c r="N3620" i="1" s="1"/>
  <c r="M3621" i="1"/>
  <c r="M3622" i="1"/>
  <c r="N3622" i="1" s="1"/>
  <c r="M3623" i="1"/>
  <c r="N3623" i="1" s="1"/>
  <c r="M3624" i="1"/>
  <c r="N3624" i="1" s="1"/>
  <c r="M3625" i="1"/>
  <c r="N3625" i="1" s="1"/>
  <c r="M3626" i="1"/>
  <c r="N3626" i="1" s="1"/>
  <c r="M3627" i="1"/>
  <c r="N3627" i="1" s="1"/>
  <c r="M3628" i="1"/>
  <c r="M3629" i="1"/>
  <c r="N3629" i="1" s="1"/>
  <c r="M3630" i="1"/>
  <c r="M3631" i="1"/>
  <c r="N3631" i="1" s="1"/>
  <c r="M3632" i="1"/>
  <c r="N3632" i="1" s="1"/>
  <c r="M3633" i="1"/>
  <c r="N3633" i="1" s="1"/>
  <c r="M3634" i="1"/>
  <c r="N3634" i="1" s="1"/>
  <c r="M3635" i="1"/>
  <c r="N3635" i="1" s="1"/>
  <c r="M3636" i="1"/>
  <c r="N3636" i="1" s="1"/>
  <c r="M3637" i="1"/>
  <c r="N3637" i="1" s="1"/>
  <c r="M3638" i="1"/>
  <c r="N3638" i="1" s="1"/>
  <c r="M3639" i="1"/>
  <c r="N3639" i="1" s="1"/>
  <c r="M3640" i="1"/>
  <c r="N3640" i="1" s="1"/>
  <c r="M3641" i="1"/>
  <c r="N3641" i="1" s="1"/>
  <c r="M3642" i="1"/>
  <c r="N3642" i="1" s="1"/>
  <c r="M3643" i="1"/>
  <c r="N3643" i="1" s="1"/>
  <c r="M3644" i="1"/>
  <c r="N3644" i="1" s="1"/>
  <c r="M3645" i="1"/>
  <c r="N3645" i="1" s="1"/>
  <c r="M3646" i="1"/>
  <c r="N3646" i="1" s="1"/>
  <c r="M3647" i="1"/>
  <c r="N3647" i="1" s="1"/>
  <c r="M3648" i="1"/>
  <c r="N3648" i="1" s="1"/>
  <c r="M3649" i="1"/>
  <c r="N3649" i="1" s="1"/>
  <c r="M3650" i="1"/>
  <c r="N3650" i="1" s="1"/>
  <c r="M3651" i="1"/>
  <c r="N3651" i="1" s="1"/>
  <c r="M3652" i="1"/>
  <c r="N3652" i="1" s="1"/>
  <c r="M3653" i="1"/>
  <c r="N3653" i="1" s="1"/>
  <c r="M3654" i="1"/>
  <c r="N3654" i="1" s="1"/>
  <c r="M3655" i="1"/>
  <c r="N3655" i="1" s="1"/>
  <c r="M3656" i="1"/>
  <c r="N3656" i="1" s="1"/>
  <c r="M3657" i="1"/>
  <c r="N3657" i="1" s="1"/>
  <c r="M3658" i="1"/>
  <c r="N3658" i="1" s="1"/>
  <c r="M3659" i="1"/>
  <c r="N3659" i="1" s="1"/>
  <c r="M3660" i="1"/>
  <c r="N3660" i="1" s="1"/>
  <c r="M3661" i="1"/>
  <c r="N3661" i="1" s="1"/>
  <c r="M3662" i="1"/>
  <c r="N3662" i="1" s="1"/>
  <c r="M3663" i="1"/>
  <c r="N3663" i="1" s="1"/>
  <c r="M3664" i="1"/>
  <c r="N3664" i="1" s="1"/>
  <c r="M3665" i="1"/>
  <c r="N3665" i="1" s="1"/>
  <c r="M3666" i="1"/>
  <c r="N3666" i="1" s="1"/>
  <c r="M3667" i="1"/>
  <c r="N3667" i="1" s="1"/>
  <c r="M3668" i="1"/>
  <c r="N3668" i="1" s="1"/>
  <c r="M3669" i="1"/>
  <c r="N3669" i="1" s="1"/>
  <c r="M3670" i="1"/>
  <c r="M3671" i="1"/>
  <c r="N3671" i="1" s="1"/>
  <c r="M3672" i="1"/>
  <c r="N3672" i="1" s="1"/>
  <c r="M3673" i="1"/>
  <c r="N3673" i="1" s="1"/>
  <c r="M3674" i="1"/>
  <c r="N3674" i="1" s="1"/>
  <c r="M3675" i="1"/>
  <c r="N3675" i="1" s="1"/>
  <c r="M3676" i="1"/>
  <c r="N3676" i="1" s="1"/>
  <c r="M3677" i="1"/>
  <c r="N3677" i="1" s="1"/>
  <c r="M3678" i="1"/>
  <c r="N3678" i="1" s="1"/>
  <c r="M3679" i="1"/>
  <c r="N3679" i="1" s="1"/>
  <c r="M3680" i="1"/>
  <c r="N3680" i="1" s="1"/>
  <c r="M3681" i="1"/>
  <c r="N3681" i="1" s="1"/>
  <c r="M3682" i="1"/>
  <c r="N3682" i="1" s="1"/>
  <c r="M3683" i="1"/>
  <c r="N3683" i="1" s="1"/>
  <c r="M3684" i="1"/>
  <c r="N3684" i="1" s="1"/>
  <c r="M3685" i="1"/>
  <c r="N3685" i="1" s="1"/>
  <c r="M3686" i="1"/>
  <c r="N3686" i="1" s="1"/>
  <c r="M3687" i="1"/>
  <c r="N3687" i="1" s="1"/>
  <c r="M3688" i="1"/>
  <c r="N3688" i="1" s="1"/>
  <c r="M3689" i="1"/>
  <c r="N3689" i="1" s="1"/>
  <c r="M3690" i="1"/>
  <c r="N3690" i="1" s="1"/>
  <c r="M3691" i="1"/>
  <c r="N3691" i="1" s="1"/>
  <c r="M3692" i="1"/>
  <c r="N3692" i="1" s="1"/>
  <c r="M3693" i="1"/>
  <c r="N3693" i="1" s="1"/>
  <c r="M3694" i="1"/>
  <c r="N3694" i="1" s="1"/>
  <c r="M3695" i="1"/>
  <c r="N3695" i="1" s="1"/>
  <c r="M3696" i="1"/>
  <c r="N3696" i="1" s="1"/>
  <c r="M3697" i="1"/>
  <c r="N3697" i="1" s="1"/>
  <c r="M3698" i="1"/>
  <c r="N3698" i="1" s="1"/>
  <c r="M3699" i="1"/>
  <c r="N3699" i="1" s="1"/>
  <c r="M3700" i="1"/>
  <c r="N3700" i="1" s="1"/>
  <c r="M3701" i="1"/>
  <c r="N3701" i="1" s="1"/>
  <c r="M3702" i="1"/>
  <c r="N3702" i="1" s="1"/>
  <c r="M3703" i="1"/>
  <c r="N3703" i="1" s="1"/>
  <c r="M3704" i="1"/>
  <c r="N3704" i="1" s="1"/>
  <c r="M3705" i="1"/>
  <c r="N3705" i="1" s="1"/>
  <c r="M3706" i="1"/>
  <c r="N3706" i="1" s="1"/>
  <c r="M3707" i="1"/>
  <c r="N3707" i="1" s="1"/>
  <c r="M3708" i="1"/>
  <c r="N3708" i="1" s="1"/>
  <c r="M3709" i="1"/>
  <c r="N3709" i="1" s="1"/>
  <c r="M3710" i="1"/>
  <c r="N3710" i="1" s="1"/>
  <c r="M3711" i="1"/>
  <c r="N3711" i="1" s="1"/>
  <c r="M3712" i="1"/>
  <c r="N3712" i="1" s="1"/>
  <c r="M3713" i="1"/>
  <c r="N3713" i="1" s="1"/>
  <c r="M3714" i="1"/>
  <c r="N3714" i="1" s="1"/>
  <c r="M3715" i="1"/>
  <c r="N3715" i="1" s="1"/>
  <c r="M3716" i="1"/>
  <c r="N3716" i="1" s="1"/>
  <c r="M3717" i="1"/>
  <c r="M3718" i="1"/>
  <c r="N3718" i="1" s="1"/>
  <c r="M3719" i="1"/>
  <c r="N3719" i="1" s="1"/>
  <c r="M3720" i="1"/>
  <c r="N3720" i="1" s="1"/>
  <c r="M3721" i="1"/>
  <c r="N3721" i="1" s="1"/>
  <c r="M3722" i="1"/>
  <c r="N3722" i="1" s="1"/>
  <c r="M3723" i="1"/>
  <c r="N3723" i="1" s="1"/>
  <c r="M3724" i="1"/>
  <c r="N3724" i="1" s="1"/>
  <c r="M3725" i="1"/>
  <c r="N3725" i="1" s="1"/>
  <c r="M3726" i="1"/>
  <c r="N3726" i="1" s="1"/>
  <c r="M3727" i="1"/>
  <c r="N3727" i="1" s="1"/>
  <c r="M3728" i="1"/>
  <c r="N3728" i="1" s="1"/>
  <c r="M3729" i="1"/>
  <c r="N3729" i="1" s="1"/>
  <c r="M3730" i="1"/>
  <c r="N3730" i="1" s="1"/>
  <c r="M3731" i="1"/>
  <c r="N3731" i="1" s="1"/>
  <c r="M3732" i="1"/>
  <c r="N3732" i="1" s="1"/>
  <c r="M3733" i="1"/>
  <c r="M3734" i="1"/>
  <c r="N3734" i="1" s="1"/>
  <c r="M3735" i="1"/>
  <c r="N3735" i="1" s="1"/>
  <c r="M3736" i="1"/>
  <c r="N3736" i="1" s="1"/>
  <c r="M3737" i="1"/>
  <c r="N3737" i="1" s="1"/>
  <c r="M3738" i="1"/>
  <c r="N3738" i="1" s="1"/>
  <c r="M3739" i="1"/>
  <c r="M3740" i="1"/>
  <c r="M3741" i="1"/>
  <c r="N3741" i="1" s="1"/>
  <c r="M3742" i="1"/>
  <c r="N3742" i="1" s="1"/>
  <c r="M3743" i="1"/>
  <c r="N3743" i="1" s="1"/>
  <c r="M3744" i="1"/>
  <c r="N3744" i="1" s="1"/>
  <c r="M3745" i="1"/>
  <c r="N3745" i="1" s="1"/>
  <c r="M3746" i="1"/>
  <c r="N3746" i="1" s="1"/>
  <c r="M3747" i="1"/>
  <c r="N3747" i="1" s="1"/>
  <c r="M3748" i="1"/>
  <c r="N3748" i="1" s="1"/>
  <c r="M3749" i="1"/>
  <c r="N3749" i="1" s="1"/>
  <c r="M3750" i="1"/>
  <c r="N3750" i="1" s="1"/>
  <c r="M3751" i="1"/>
  <c r="N3751" i="1" s="1"/>
  <c r="M3752" i="1"/>
  <c r="N3752" i="1" s="1"/>
  <c r="M3753" i="1"/>
  <c r="N3753" i="1" s="1"/>
  <c r="M3754" i="1"/>
  <c r="N3754" i="1" s="1"/>
  <c r="M3755" i="1"/>
  <c r="N3755" i="1" s="1"/>
  <c r="M3756" i="1"/>
  <c r="N3756" i="1" s="1"/>
  <c r="M3757" i="1"/>
  <c r="N3757" i="1" s="1"/>
  <c r="M3758" i="1"/>
  <c r="N3758" i="1" s="1"/>
  <c r="M3759" i="1"/>
  <c r="N3759" i="1" s="1"/>
  <c r="M3760" i="1"/>
  <c r="N3760" i="1" s="1"/>
  <c r="M3761" i="1"/>
  <c r="N3761" i="1" s="1"/>
  <c r="M3762" i="1"/>
  <c r="N3762" i="1" s="1"/>
  <c r="M3763" i="1"/>
  <c r="N3763" i="1" s="1"/>
  <c r="M3764" i="1"/>
  <c r="N3764" i="1" s="1"/>
  <c r="M3765" i="1"/>
  <c r="N3765" i="1" s="1"/>
  <c r="M3766" i="1"/>
  <c r="N3766" i="1" s="1"/>
  <c r="M3767" i="1"/>
  <c r="N3767" i="1" s="1"/>
  <c r="M3768" i="1"/>
  <c r="N3768" i="1" s="1"/>
  <c r="M3769" i="1"/>
  <c r="N3769" i="1" s="1"/>
  <c r="M3770" i="1"/>
  <c r="N3770" i="1" s="1"/>
  <c r="M3771" i="1"/>
  <c r="N3771" i="1" s="1"/>
  <c r="M3772" i="1"/>
  <c r="N3772" i="1" s="1"/>
  <c r="M3773" i="1"/>
  <c r="N3773" i="1" s="1"/>
  <c r="M3774" i="1"/>
  <c r="N3774" i="1" s="1"/>
  <c r="M3775" i="1"/>
  <c r="N3775" i="1" s="1"/>
  <c r="M3776" i="1"/>
  <c r="N3776" i="1" s="1"/>
  <c r="M3777" i="1"/>
  <c r="N3777" i="1" s="1"/>
  <c r="M3778" i="1"/>
  <c r="N3778" i="1" s="1"/>
  <c r="M3779" i="1"/>
  <c r="N3779" i="1" s="1"/>
  <c r="M3780" i="1"/>
  <c r="N3780" i="1" s="1"/>
  <c r="M3781" i="1"/>
  <c r="N3781" i="1" s="1"/>
  <c r="M3782" i="1"/>
  <c r="N3782" i="1" s="1"/>
  <c r="M3783" i="1"/>
  <c r="N3783" i="1" s="1"/>
  <c r="M3784" i="1"/>
  <c r="N3784" i="1" s="1"/>
  <c r="M3785" i="1"/>
  <c r="N3785" i="1" s="1"/>
  <c r="M3786" i="1"/>
  <c r="N3786" i="1" s="1"/>
  <c r="M3787" i="1"/>
  <c r="N3787" i="1" s="1"/>
  <c r="M3788" i="1"/>
  <c r="N3788" i="1" s="1"/>
  <c r="M3789" i="1"/>
  <c r="N3789" i="1" s="1"/>
  <c r="M3790" i="1"/>
  <c r="N3790" i="1" s="1"/>
  <c r="M3791" i="1"/>
  <c r="N3791" i="1" s="1"/>
  <c r="M3792" i="1"/>
  <c r="N3792" i="1" s="1"/>
  <c r="M3793" i="1"/>
  <c r="N3793" i="1" s="1"/>
  <c r="M3794" i="1"/>
  <c r="N3794" i="1" s="1"/>
  <c r="M3795" i="1"/>
  <c r="N3795" i="1" s="1"/>
  <c r="M3796" i="1"/>
  <c r="N3796" i="1" s="1"/>
  <c r="M3797" i="1"/>
  <c r="N3797" i="1" s="1"/>
  <c r="M3798" i="1"/>
  <c r="N3798" i="1" s="1"/>
  <c r="M3799" i="1"/>
  <c r="N3799" i="1" s="1"/>
  <c r="M3800" i="1"/>
  <c r="N3800" i="1" s="1"/>
  <c r="M3801" i="1"/>
  <c r="N3801" i="1" s="1"/>
  <c r="M3802" i="1"/>
  <c r="N3802" i="1" s="1"/>
  <c r="M3803" i="1"/>
  <c r="N3803" i="1" s="1"/>
  <c r="M3804" i="1"/>
  <c r="N3804" i="1" s="1"/>
  <c r="M3805" i="1"/>
  <c r="N3805" i="1" s="1"/>
  <c r="M3806" i="1"/>
  <c r="N3806" i="1" s="1"/>
  <c r="M3807" i="1"/>
  <c r="N3807" i="1" s="1"/>
  <c r="M3808" i="1"/>
  <c r="N3808" i="1" s="1"/>
  <c r="M3809" i="1"/>
  <c r="N3809" i="1" s="1"/>
  <c r="M3810" i="1"/>
  <c r="N3810" i="1" s="1"/>
  <c r="M3811" i="1"/>
  <c r="N3811" i="1" s="1"/>
  <c r="M3812" i="1"/>
  <c r="N3812" i="1" s="1"/>
  <c r="M3813" i="1"/>
  <c r="N3813" i="1" s="1"/>
  <c r="M3814" i="1"/>
  <c r="N3814" i="1" s="1"/>
  <c r="M3815" i="1"/>
  <c r="N3815" i="1" s="1"/>
  <c r="M3816" i="1"/>
  <c r="N3816" i="1" s="1"/>
  <c r="M3817" i="1"/>
  <c r="N3817" i="1" s="1"/>
  <c r="M3818" i="1"/>
  <c r="N3818" i="1" s="1"/>
  <c r="M3819" i="1"/>
  <c r="N3819" i="1" s="1"/>
  <c r="M3820" i="1"/>
  <c r="N3820" i="1" s="1"/>
  <c r="M3821" i="1"/>
  <c r="N3821" i="1" s="1"/>
  <c r="M3822" i="1"/>
  <c r="N3822" i="1" s="1"/>
  <c r="M3823" i="1"/>
  <c r="N3823" i="1" s="1"/>
  <c r="M3824" i="1"/>
  <c r="N3824" i="1" s="1"/>
  <c r="M3825" i="1"/>
  <c r="N3825" i="1" s="1"/>
  <c r="M3826" i="1"/>
  <c r="N3826" i="1" s="1"/>
  <c r="M3827" i="1"/>
  <c r="N3827" i="1" s="1"/>
  <c r="M3828" i="1"/>
  <c r="N3828" i="1" s="1"/>
  <c r="M3829" i="1"/>
  <c r="N3829" i="1" s="1"/>
  <c r="M3830" i="1"/>
  <c r="M3831" i="1"/>
  <c r="N3831" i="1" s="1"/>
  <c r="M3832" i="1"/>
  <c r="N3832" i="1" s="1"/>
  <c r="M3833" i="1"/>
  <c r="N3833" i="1" s="1"/>
  <c r="M3834" i="1"/>
  <c r="N3834" i="1" s="1"/>
  <c r="M3835" i="1"/>
  <c r="N3835" i="1" s="1"/>
  <c r="M3836" i="1"/>
  <c r="N3836" i="1" s="1"/>
  <c r="M3837" i="1"/>
  <c r="N3837" i="1" s="1"/>
  <c r="M3838" i="1"/>
  <c r="N3838" i="1" s="1"/>
  <c r="M3839" i="1"/>
  <c r="M3840" i="1"/>
  <c r="N3840" i="1" s="1"/>
  <c r="M3841" i="1"/>
  <c r="N3841" i="1" s="1"/>
  <c r="M3842" i="1"/>
  <c r="N3842" i="1" s="1"/>
  <c r="M3843" i="1"/>
  <c r="N3843" i="1" s="1"/>
  <c r="M3844" i="1"/>
  <c r="N3844" i="1" s="1"/>
  <c r="M3845" i="1"/>
  <c r="N3845" i="1" s="1"/>
  <c r="M3846" i="1"/>
  <c r="N3846" i="1" s="1"/>
  <c r="M3847" i="1"/>
  <c r="N3847" i="1" s="1"/>
  <c r="M3848" i="1"/>
  <c r="N3848" i="1" s="1"/>
  <c r="M3849" i="1"/>
  <c r="N3849" i="1" s="1"/>
  <c r="M3850" i="1"/>
  <c r="N3850" i="1" s="1"/>
  <c r="M3851" i="1"/>
  <c r="N3851" i="1" s="1"/>
  <c r="M3852" i="1"/>
  <c r="N3852" i="1" s="1"/>
  <c r="M3853" i="1"/>
  <c r="N3853" i="1" s="1"/>
  <c r="M3854" i="1"/>
  <c r="N3854" i="1" s="1"/>
  <c r="M3855" i="1"/>
  <c r="N3855" i="1" s="1"/>
  <c r="M3856" i="1"/>
  <c r="N3856" i="1" s="1"/>
  <c r="M3857" i="1"/>
  <c r="N3857" i="1" s="1"/>
  <c r="M3858" i="1"/>
  <c r="N3858" i="1" s="1"/>
  <c r="M3859" i="1"/>
  <c r="N3859" i="1" s="1"/>
  <c r="M3860" i="1"/>
  <c r="N3860" i="1" s="1"/>
  <c r="M3861" i="1"/>
  <c r="N3861" i="1" s="1"/>
  <c r="M3862" i="1"/>
  <c r="N3862" i="1" s="1"/>
  <c r="M3863" i="1"/>
  <c r="N3863" i="1" s="1"/>
  <c r="M3864" i="1"/>
  <c r="N3864" i="1" s="1"/>
  <c r="M3865" i="1"/>
  <c r="N3865" i="1" s="1"/>
  <c r="M3866" i="1"/>
  <c r="N3866" i="1" s="1"/>
  <c r="M3867" i="1"/>
  <c r="N3867" i="1" s="1"/>
  <c r="M3868" i="1"/>
  <c r="N3868" i="1" s="1"/>
  <c r="M3869" i="1"/>
  <c r="N3869" i="1" s="1"/>
  <c r="M3870" i="1"/>
  <c r="N3870" i="1" s="1"/>
  <c r="M3871" i="1"/>
  <c r="N3871" i="1" s="1"/>
  <c r="M3872" i="1"/>
  <c r="N3872" i="1" s="1"/>
  <c r="M3873" i="1"/>
  <c r="N3873" i="1" s="1"/>
  <c r="M3874" i="1"/>
  <c r="N3874" i="1" s="1"/>
  <c r="M3875" i="1"/>
  <c r="N3875" i="1" s="1"/>
  <c r="M3876" i="1"/>
  <c r="N3876" i="1" s="1"/>
  <c r="M3877" i="1"/>
  <c r="N3877" i="1" s="1"/>
  <c r="M3878" i="1"/>
  <c r="N3878" i="1" s="1"/>
  <c r="M3879" i="1"/>
  <c r="N3879" i="1" s="1"/>
  <c r="M3880" i="1"/>
  <c r="N3880" i="1" s="1"/>
  <c r="M3881" i="1"/>
  <c r="N3881" i="1" s="1"/>
  <c r="M3882" i="1"/>
  <c r="N3882" i="1" s="1"/>
  <c r="M3883" i="1"/>
  <c r="N3883" i="1" s="1"/>
  <c r="M3884" i="1"/>
  <c r="N3884" i="1" s="1"/>
  <c r="M3885" i="1"/>
  <c r="N3885" i="1" s="1"/>
  <c r="M3886" i="1"/>
  <c r="N3886" i="1" s="1"/>
  <c r="M3887" i="1"/>
  <c r="M3888" i="1"/>
  <c r="N3888" i="1" s="1"/>
  <c r="M3889" i="1"/>
  <c r="M3890" i="1"/>
  <c r="M3891" i="1"/>
  <c r="N3891" i="1" s="1"/>
  <c r="M3892" i="1"/>
  <c r="N3892" i="1" s="1"/>
  <c r="M3893" i="1"/>
  <c r="N3893" i="1" s="1"/>
  <c r="M3894" i="1"/>
  <c r="N3894" i="1" s="1"/>
  <c r="M3895" i="1"/>
  <c r="N3895" i="1" s="1"/>
  <c r="M3896" i="1"/>
  <c r="N3896" i="1" s="1"/>
  <c r="M3897" i="1"/>
  <c r="N3897" i="1" s="1"/>
  <c r="M3898" i="1"/>
  <c r="N3898" i="1" s="1"/>
  <c r="M3899" i="1"/>
  <c r="N3899" i="1" s="1"/>
  <c r="M3900" i="1"/>
  <c r="N3900" i="1" s="1"/>
  <c r="M3901" i="1"/>
  <c r="N3901" i="1" s="1"/>
  <c r="M3902" i="1"/>
  <c r="M3903" i="1"/>
  <c r="N3903" i="1" s="1"/>
  <c r="M3904" i="1"/>
  <c r="N3904" i="1" s="1"/>
  <c r="M3905" i="1"/>
  <c r="N3905" i="1" s="1"/>
  <c r="M3906" i="1"/>
  <c r="N3906" i="1" s="1"/>
  <c r="M3907" i="1"/>
  <c r="N3907" i="1" s="1"/>
  <c r="M3908" i="1"/>
  <c r="N3908" i="1" s="1"/>
  <c r="M3909" i="1"/>
  <c r="N3909" i="1" s="1"/>
  <c r="M3910" i="1"/>
  <c r="N3910" i="1" s="1"/>
  <c r="M3911" i="1"/>
  <c r="N3911" i="1" s="1"/>
  <c r="M3912" i="1"/>
  <c r="N3912" i="1" s="1"/>
  <c r="M3913" i="1"/>
  <c r="N3913" i="1" s="1"/>
  <c r="M3914" i="1"/>
  <c r="N3914" i="1" s="1"/>
  <c r="M3915" i="1"/>
  <c r="N3915" i="1" s="1"/>
  <c r="M3916" i="1"/>
  <c r="N3916" i="1" s="1"/>
  <c r="M3917" i="1"/>
  <c r="N3917" i="1" s="1"/>
  <c r="M3918" i="1"/>
  <c r="N3918" i="1" s="1"/>
  <c r="M3919" i="1"/>
  <c r="N3919" i="1" s="1"/>
  <c r="M3920" i="1"/>
  <c r="N3920" i="1" s="1"/>
  <c r="M3921" i="1"/>
  <c r="M3922" i="1"/>
  <c r="N3922" i="1" s="1"/>
  <c r="M3923" i="1"/>
  <c r="N3923" i="1" s="1"/>
  <c r="M3924" i="1"/>
  <c r="N3924" i="1" s="1"/>
  <c r="M3925" i="1"/>
  <c r="N3925" i="1" s="1"/>
  <c r="M3926" i="1"/>
  <c r="N3926" i="1" s="1"/>
  <c r="M3927" i="1"/>
  <c r="N3927" i="1" s="1"/>
  <c r="M3928" i="1"/>
  <c r="N3928" i="1" s="1"/>
  <c r="M3929" i="1"/>
  <c r="N3929" i="1" s="1"/>
  <c r="M3930" i="1"/>
  <c r="N3930" i="1" s="1"/>
  <c r="M3931" i="1"/>
  <c r="N3931" i="1" s="1"/>
  <c r="M3932" i="1"/>
  <c r="N3932" i="1" s="1"/>
  <c r="M3933" i="1"/>
  <c r="N3933" i="1" s="1"/>
  <c r="M3934" i="1"/>
  <c r="N3934" i="1" s="1"/>
  <c r="M3935" i="1"/>
  <c r="N3935" i="1" s="1"/>
  <c r="M3936" i="1"/>
  <c r="N3936" i="1" s="1"/>
  <c r="M3937" i="1"/>
  <c r="N3937" i="1" s="1"/>
  <c r="M3938" i="1"/>
  <c r="N3938" i="1" s="1"/>
  <c r="M3939" i="1"/>
  <c r="N3939" i="1" s="1"/>
  <c r="M3940" i="1"/>
  <c r="N3940" i="1" s="1"/>
  <c r="M3941" i="1"/>
  <c r="N3941" i="1" s="1"/>
  <c r="M3942" i="1"/>
  <c r="N3942" i="1" s="1"/>
  <c r="M3943" i="1"/>
  <c r="M3944" i="1"/>
  <c r="N3944" i="1" s="1"/>
  <c r="M3945" i="1"/>
  <c r="N3945" i="1" s="1"/>
  <c r="M3946" i="1"/>
  <c r="N3946" i="1" s="1"/>
  <c r="M3947" i="1"/>
  <c r="N3947" i="1" s="1"/>
  <c r="M3948" i="1"/>
  <c r="N3948" i="1" s="1"/>
  <c r="M3949" i="1"/>
  <c r="N3949" i="1" s="1"/>
  <c r="M3950" i="1"/>
  <c r="N3950" i="1" s="1"/>
  <c r="M3951" i="1"/>
  <c r="N3951" i="1" s="1"/>
  <c r="M3952" i="1"/>
  <c r="N3952" i="1" s="1"/>
  <c r="M3953" i="1"/>
  <c r="N3953" i="1" s="1"/>
  <c r="M3954" i="1"/>
  <c r="N3954" i="1" s="1"/>
  <c r="M3955" i="1"/>
  <c r="N3955" i="1" s="1"/>
  <c r="M3956" i="1"/>
  <c r="N3956" i="1" s="1"/>
  <c r="M3957" i="1"/>
  <c r="N3957" i="1" s="1"/>
  <c r="M3958" i="1"/>
  <c r="N3958" i="1" s="1"/>
  <c r="M3959" i="1"/>
  <c r="N3959" i="1" s="1"/>
  <c r="M3960" i="1"/>
  <c r="N3960" i="1" s="1"/>
  <c r="M3961" i="1"/>
  <c r="N3961" i="1" s="1"/>
  <c r="M3962" i="1"/>
  <c r="N3962" i="1" s="1"/>
  <c r="M3963" i="1"/>
  <c r="N3963" i="1" s="1"/>
  <c r="M3964" i="1"/>
  <c r="N3964" i="1" s="1"/>
  <c r="M3965" i="1"/>
  <c r="N3965" i="1" s="1"/>
  <c r="M3966" i="1"/>
  <c r="N3966" i="1" s="1"/>
  <c r="M3967" i="1"/>
  <c r="N3967" i="1" s="1"/>
  <c r="M3968" i="1"/>
  <c r="N3968" i="1" s="1"/>
  <c r="M3969" i="1"/>
  <c r="N3969" i="1" s="1"/>
  <c r="M3970" i="1"/>
  <c r="N3970" i="1" s="1"/>
  <c r="M3971" i="1"/>
  <c r="N3971" i="1" s="1"/>
  <c r="M3972" i="1"/>
  <c r="N3972" i="1" s="1"/>
  <c r="M3973" i="1"/>
  <c r="N3973" i="1" s="1"/>
  <c r="M3974" i="1"/>
  <c r="N3974" i="1" s="1"/>
  <c r="M3975" i="1"/>
  <c r="N3975" i="1" s="1"/>
  <c r="M3976" i="1"/>
  <c r="N3976" i="1" s="1"/>
  <c r="M3977" i="1"/>
  <c r="N3977" i="1" s="1"/>
  <c r="M3978" i="1"/>
  <c r="N3978" i="1" s="1"/>
  <c r="M3979" i="1"/>
  <c r="N3979" i="1" s="1"/>
  <c r="M3980" i="1"/>
  <c r="N3980" i="1" s="1"/>
  <c r="M3981" i="1"/>
  <c r="N3981" i="1" s="1"/>
  <c r="M3982" i="1"/>
  <c r="N3982" i="1" s="1"/>
  <c r="M3983" i="1"/>
  <c r="N3983" i="1" s="1"/>
  <c r="M3984" i="1"/>
  <c r="M3985" i="1"/>
  <c r="N3985" i="1" s="1"/>
  <c r="M3986" i="1"/>
  <c r="N3986" i="1" s="1"/>
  <c r="M3987" i="1"/>
  <c r="N3987" i="1" s="1"/>
  <c r="M3988" i="1"/>
  <c r="N3988" i="1" s="1"/>
  <c r="M3989" i="1"/>
  <c r="N3989" i="1" s="1"/>
  <c r="M3990" i="1"/>
  <c r="N3990" i="1" s="1"/>
  <c r="M3991" i="1"/>
  <c r="N3991" i="1" s="1"/>
  <c r="M3992" i="1"/>
  <c r="N3992" i="1" s="1"/>
  <c r="M3993" i="1"/>
  <c r="N3993" i="1" s="1"/>
  <c r="M3994" i="1"/>
  <c r="N3994" i="1" s="1"/>
  <c r="M3995" i="1"/>
  <c r="N3995" i="1" s="1"/>
  <c r="M3996" i="1"/>
  <c r="N3996" i="1" s="1"/>
  <c r="M3997" i="1"/>
  <c r="N3997" i="1" s="1"/>
  <c r="M3998" i="1"/>
  <c r="N3998" i="1" s="1"/>
  <c r="M3999" i="1"/>
  <c r="N3999" i="1" s="1"/>
  <c r="M4000" i="1"/>
  <c r="N4000" i="1" s="1"/>
  <c r="M4001" i="1"/>
  <c r="N4001" i="1" s="1"/>
  <c r="M4002" i="1"/>
  <c r="N4002" i="1" s="1"/>
  <c r="M4003" i="1"/>
  <c r="N4003" i="1" s="1"/>
  <c r="M4004" i="1"/>
  <c r="N4004" i="1" s="1"/>
  <c r="M4005" i="1"/>
  <c r="M4006" i="1"/>
  <c r="M4007" i="1"/>
  <c r="N4007" i="1" s="1"/>
  <c r="M4008" i="1"/>
  <c r="N4008" i="1" s="1"/>
  <c r="M4009" i="1"/>
  <c r="N4009" i="1" s="1"/>
  <c r="M4010" i="1"/>
  <c r="N4010" i="1" s="1"/>
  <c r="M4011" i="1"/>
  <c r="N4011" i="1" s="1"/>
  <c r="M4012" i="1"/>
  <c r="N4012" i="1" s="1"/>
  <c r="M4013" i="1"/>
  <c r="N4013" i="1" s="1"/>
  <c r="M4014" i="1"/>
  <c r="N4014" i="1" s="1"/>
  <c r="M4015" i="1"/>
  <c r="N4015" i="1" s="1"/>
  <c r="M4016" i="1"/>
  <c r="N4016" i="1" s="1"/>
  <c r="M4017" i="1"/>
  <c r="N4017" i="1" s="1"/>
  <c r="M4018" i="1"/>
  <c r="N4018" i="1" s="1"/>
  <c r="M4019" i="1"/>
  <c r="N4019" i="1" s="1"/>
  <c r="M4020" i="1"/>
  <c r="N4020" i="1" s="1"/>
  <c r="M4021" i="1"/>
  <c r="N4021" i="1" s="1"/>
  <c r="M4022" i="1"/>
  <c r="M4023" i="1"/>
  <c r="M4024" i="1"/>
  <c r="N4024" i="1" s="1"/>
  <c r="M4025" i="1"/>
  <c r="N4025" i="1" s="1"/>
  <c r="M4026" i="1"/>
  <c r="N4026" i="1" s="1"/>
  <c r="M4027" i="1"/>
  <c r="N4027" i="1" s="1"/>
  <c r="M4028" i="1"/>
  <c r="N4028" i="1" s="1"/>
  <c r="M4029" i="1"/>
  <c r="N4029" i="1" s="1"/>
  <c r="M4030" i="1"/>
  <c r="N4030" i="1" s="1"/>
  <c r="M4031" i="1"/>
  <c r="N4031" i="1" s="1"/>
  <c r="M4032" i="1"/>
  <c r="N4032" i="1" s="1"/>
  <c r="M4033" i="1"/>
  <c r="N4033" i="1" s="1"/>
  <c r="M4034" i="1"/>
  <c r="N4034" i="1" s="1"/>
  <c r="M4035" i="1"/>
  <c r="N4035" i="1" s="1"/>
  <c r="M4036" i="1"/>
  <c r="N4036" i="1" s="1"/>
  <c r="M4037" i="1"/>
  <c r="N4037" i="1" s="1"/>
  <c r="M4038" i="1"/>
  <c r="N4038" i="1" s="1"/>
  <c r="M4039" i="1"/>
  <c r="N4039" i="1" s="1"/>
  <c r="M4040" i="1"/>
  <c r="N4040" i="1" s="1"/>
  <c r="M4041" i="1"/>
  <c r="M4042" i="1"/>
  <c r="N4042" i="1" s="1"/>
  <c r="M4043" i="1"/>
  <c r="N4043" i="1" s="1"/>
  <c r="M4044" i="1"/>
  <c r="N4044" i="1" s="1"/>
  <c r="M4045" i="1"/>
  <c r="N4045" i="1" s="1"/>
  <c r="M4046" i="1"/>
  <c r="N4046" i="1" s="1"/>
  <c r="M4047" i="1"/>
  <c r="N4047" i="1" s="1"/>
  <c r="M4048" i="1"/>
  <c r="N4048" i="1" s="1"/>
  <c r="M4049" i="1"/>
  <c r="N4049" i="1" s="1"/>
  <c r="M4050" i="1"/>
  <c r="N4050" i="1" s="1"/>
  <c r="M4051" i="1"/>
  <c r="N4051" i="1" s="1"/>
  <c r="M4052" i="1"/>
  <c r="N4052" i="1" s="1"/>
  <c r="M4053" i="1"/>
  <c r="M4054" i="1"/>
  <c r="M4055" i="1"/>
  <c r="N4055" i="1" s="1"/>
  <c r="M4056" i="1"/>
  <c r="N4056" i="1" s="1"/>
  <c r="M4057" i="1"/>
  <c r="N4057" i="1" s="1"/>
  <c r="M4058" i="1"/>
  <c r="N4058" i="1" s="1"/>
  <c r="M4059" i="1"/>
  <c r="N4059" i="1" s="1"/>
  <c r="M4060" i="1"/>
  <c r="M4061" i="1"/>
  <c r="N4061" i="1" s="1"/>
  <c r="M4062" i="1"/>
  <c r="N4062" i="1" s="1"/>
  <c r="M4063" i="1"/>
  <c r="N4063" i="1" s="1"/>
  <c r="M4064" i="1"/>
  <c r="N4064" i="1" s="1"/>
  <c r="M4065" i="1"/>
  <c r="N4065" i="1" s="1"/>
  <c r="M4066" i="1"/>
  <c r="N4066" i="1" s="1"/>
  <c r="M4067" i="1"/>
  <c r="N4067" i="1" s="1"/>
  <c r="M4068" i="1"/>
  <c r="N4068" i="1" s="1"/>
  <c r="M4069" i="1"/>
  <c r="N4069" i="1" s="1"/>
  <c r="M4070" i="1"/>
  <c r="N4070" i="1" s="1"/>
  <c r="M4071" i="1"/>
  <c r="M4072" i="1"/>
  <c r="N4072" i="1" s="1"/>
  <c r="M4073" i="1"/>
  <c r="N4073" i="1" s="1"/>
  <c r="M4074" i="1"/>
  <c r="N4074" i="1" s="1"/>
  <c r="M4075" i="1"/>
  <c r="N4075" i="1" s="1"/>
  <c r="M4076" i="1"/>
  <c r="N4076" i="1" s="1"/>
  <c r="M4077" i="1"/>
  <c r="N4077" i="1" s="1"/>
  <c r="M4078" i="1"/>
  <c r="N4078" i="1" s="1"/>
  <c r="M4079" i="1"/>
  <c r="N4079" i="1" s="1"/>
  <c r="M4080" i="1"/>
  <c r="N4080" i="1" s="1"/>
  <c r="M4081" i="1"/>
  <c r="N4081" i="1" s="1"/>
  <c r="M4082" i="1"/>
  <c r="N4082" i="1" s="1"/>
  <c r="M4083" i="1"/>
  <c r="N4083" i="1" s="1"/>
  <c r="M4084" i="1"/>
  <c r="N4084" i="1" s="1"/>
  <c r="M4085" i="1"/>
  <c r="N4085" i="1" s="1"/>
  <c r="M4086" i="1"/>
  <c r="N4086" i="1" s="1"/>
  <c r="M4087" i="1"/>
  <c r="N4087" i="1" s="1"/>
  <c r="M4088" i="1"/>
  <c r="N4088" i="1" s="1"/>
  <c r="M4089" i="1"/>
  <c r="N4089" i="1" s="1"/>
  <c r="M4090" i="1"/>
  <c r="N4090" i="1" s="1"/>
  <c r="M4091" i="1"/>
  <c r="N4091" i="1" s="1"/>
  <c r="M4092" i="1"/>
  <c r="N4092" i="1" s="1"/>
  <c r="M4093" i="1"/>
  <c r="N4093" i="1" s="1"/>
  <c r="M4094" i="1"/>
  <c r="N4094" i="1" s="1"/>
  <c r="M4095" i="1"/>
  <c r="N4095" i="1" s="1"/>
  <c r="M4096" i="1"/>
  <c r="N4096" i="1" s="1"/>
  <c r="M4097" i="1"/>
  <c r="N4097" i="1" s="1"/>
  <c r="M4098" i="1"/>
  <c r="N4098" i="1" s="1"/>
  <c r="M4099" i="1"/>
  <c r="N4099" i="1" s="1"/>
  <c r="M4100" i="1"/>
  <c r="N4100" i="1" s="1"/>
  <c r="M4101" i="1"/>
  <c r="N4101" i="1" s="1"/>
  <c r="M4102" i="1"/>
  <c r="N4102" i="1" s="1"/>
  <c r="M4103" i="1"/>
  <c r="N4103" i="1" s="1"/>
  <c r="M4104" i="1"/>
  <c r="N4104" i="1" s="1"/>
  <c r="M4105" i="1"/>
  <c r="N4105" i="1" s="1"/>
  <c r="M4106" i="1"/>
  <c r="N4106" i="1" s="1"/>
  <c r="M4107" i="1"/>
  <c r="N4107" i="1" s="1"/>
  <c r="M4108" i="1"/>
  <c r="N4108" i="1" s="1"/>
  <c r="M4109" i="1"/>
  <c r="N4109" i="1" s="1"/>
  <c r="M4110" i="1"/>
  <c r="N4110" i="1" s="1"/>
  <c r="M4111" i="1"/>
  <c r="N4111" i="1" s="1"/>
  <c r="M4112" i="1"/>
  <c r="N4112" i="1" s="1"/>
  <c r="M4113" i="1"/>
  <c r="N4113" i="1" s="1"/>
  <c r="M4114" i="1"/>
  <c r="N4114" i="1" s="1"/>
  <c r="M4115" i="1"/>
  <c r="N4115" i="1" s="1"/>
  <c r="M4116" i="1"/>
  <c r="N4116" i="1" s="1"/>
  <c r="M4117" i="1"/>
  <c r="N4117" i="1" s="1"/>
  <c r="M4118" i="1"/>
  <c r="N4118" i="1" s="1"/>
  <c r="M4119" i="1"/>
  <c r="N4119" i="1" s="1"/>
  <c r="M4120" i="1"/>
  <c r="N4120" i="1" s="1"/>
  <c r="M4121" i="1"/>
  <c r="N4121" i="1" s="1"/>
  <c r="M4122" i="1"/>
  <c r="N4122" i="1" s="1"/>
  <c r="M4123" i="1"/>
  <c r="N4123" i="1" s="1"/>
  <c r="M4124" i="1"/>
  <c r="N4124" i="1" s="1"/>
  <c r="M4125" i="1"/>
  <c r="N4125" i="1" s="1"/>
  <c r="M4126" i="1"/>
  <c r="N4126" i="1" s="1"/>
  <c r="M4127" i="1"/>
  <c r="N4127" i="1" s="1"/>
  <c r="M4128" i="1"/>
  <c r="N4128" i="1" s="1"/>
  <c r="M4129" i="1"/>
  <c r="N4129" i="1" s="1"/>
  <c r="M4130" i="1"/>
  <c r="N4130" i="1" s="1"/>
  <c r="M4131" i="1"/>
  <c r="N4131" i="1" s="1"/>
  <c r="M4132" i="1"/>
  <c r="N4132" i="1" s="1"/>
  <c r="M4133" i="1"/>
  <c r="N4133" i="1" s="1"/>
  <c r="M4134" i="1"/>
  <c r="M4135" i="1"/>
  <c r="N4135" i="1" s="1"/>
  <c r="M4136" i="1"/>
  <c r="N4136" i="1" s="1"/>
  <c r="M4137" i="1"/>
  <c r="N4137" i="1" s="1"/>
  <c r="M4138" i="1"/>
  <c r="N4138" i="1" s="1"/>
  <c r="M4139" i="1"/>
  <c r="N4139" i="1" s="1"/>
  <c r="M4140" i="1"/>
  <c r="N4140" i="1" s="1"/>
  <c r="M4141" i="1"/>
  <c r="N4141" i="1" s="1"/>
  <c r="M4142" i="1"/>
  <c r="N4142" i="1" s="1"/>
  <c r="M4143" i="1"/>
  <c r="N4143" i="1" s="1"/>
  <c r="M4144" i="1"/>
  <c r="N4144" i="1" s="1"/>
  <c r="M4145" i="1"/>
  <c r="N4145" i="1" s="1"/>
  <c r="M4146" i="1"/>
  <c r="N4146" i="1" s="1"/>
  <c r="M4147" i="1"/>
  <c r="N4147" i="1" s="1"/>
  <c r="M4148" i="1"/>
  <c r="N4148" i="1" s="1"/>
  <c r="M4149" i="1"/>
  <c r="M4150" i="1"/>
  <c r="N4150" i="1" s="1"/>
  <c r="M4151" i="1"/>
  <c r="M4152" i="1"/>
  <c r="M4153" i="1"/>
  <c r="N4153" i="1" s="1"/>
  <c r="M4154" i="1"/>
  <c r="N4154" i="1" s="1"/>
  <c r="M4155" i="1"/>
  <c r="N4155" i="1" s="1"/>
  <c r="M4156" i="1"/>
  <c r="N4156" i="1" s="1"/>
  <c r="M4157" i="1"/>
  <c r="N4157" i="1" s="1"/>
  <c r="M4158" i="1"/>
  <c r="N4158" i="1" s="1"/>
  <c r="M4159" i="1"/>
  <c r="N4159" i="1" s="1"/>
  <c r="M4160" i="1"/>
  <c r="M4161" i="1"/>
  <c r="N4161" i="1" s="1"/>
  <c r="M4162" i="1"/>
  <c r="N4162" i="1" s="1"/>
  <c r="M4163" i="1"/>
  <c r="N4163" i="1" s="1"/>
  <c r="M4164" i="1"/>
  <c r="N4164" i="1" s="1"/>
  <c r="M4165" i="1"/>
  <c r="N4165" i="1" s="1"/>
  <c r="M4166" i="1"/>
  <c r="N4166" i="1" s="1"/>
  <c r="M4167" i="1"/>
  <c r="N4167" i="1" s="1"/>
  <c r="M4168" i="1"/>
  <c r="N4168" i="1" s="1"/>
  <c r="M4169" i="1"/>
  <c r="N4169" i="1" s="1"/>
  <c r="M4170" i="1"/>
  <c r="N4170" i="1" s="1"/>
  <c r="M4171" i="1"/>
  <c r="N4171" i="1" s="1"/>
  <c r="M4172" i="1"/>
  <c r="N4172" i="1" s="1"/>
  <c r="M4173" i="1"/>
  <c r="N4173" i="1" s="1"/>
  <c r="M4174" i="1"/>
  <c r="N4174" i="1" s="1"/>
  <c r="M4175" i="1"/>
  <c r="N4175" i="1" s="1"/>
  <c r="M4176" i="1"/>
  <c r="N4176" i="1" s="1"/>
  <c r="M4177" i="1"/>
  <c r="N4177" i="1" s="1"/>
  <c r="M4178" i="1"/>
  <c r="N4178" i="1" s="1"/>
  <c r="M4179" i="1"/>
  <c r="N4179" i="1" s="1"/>
  <c r="M4180" i="1"/>
  <c r="N4180" i="1" s="1"/>
  <c r="M4181" i="1"/>
  <c r="N4181" i="1" s="1"/>
  <c r="M4182" i="1"/>
  <c r="N4182" i="1" s="1"/>
  <c r="M4183" i="1"/>
  <c r="N4183" i="1" s="1"/>
  <c r="M4184" i="1"/>
  <c r="N4184" i="1" s="1"/>
  <c r="M4185" i="1"/>
  <c r="N4185" i="1" s="1"/>
  <c r="M4186" i="1"/>
  <c r="N4186" i="1" s="1"/>
  <c r="M4187" i="1"/>
  <c r="N4187" i="1" s="1"/>
  <c r="M4188" i="1"/>
  <c r="N4188" i="1" s="1"/>
  <c r="M4189" i="1"/>
  <c r="N4189" i="1" s="1"/>
  <c r="M4190" i="1"/>
  <c r="N4190" i="1" s="1"/>
  <c r="M4191" i="1"/>
  <c r="N4191" i="1" s="1"/>
  <c r="M4192" i="1"/>
  <c r="N4192" i="1" s="1"/>
  <c r="M4193" i="1"/>
  <c r="N4193" i="1" s="1"/>
  <c r="M4194" i="1"/>
  <c r="N4194" i="1" s="1"/>
  <c r="M4195" i="1"/>
  <c r="N4195" i="1" s="1"/>
  <c r="M4196" i="1"/>
  <c r="N4196" i="1" s="1"/>
  <c r="M4197" i="1"/>
  <c r="N4197" i="1" s="1"/>
  <c r="M4198" i="1"/>
  <c r="N4198" i="1" s="1"/>
  <c r="M4199" i="1"/>
  <c r="N4199" i="1" s="1"/>
  <c r="M4200" i="1"/>
  <c r="N4200" i="1" s="1"/>
  <c r="M4201" i="1"/>
  <c r="N4201" i="1" s="1"/>
  <c r="M4202" i="1"/>
  <c r="N4202" i="1" s="1"/>
  <c r="M4203" i="1"/>
  <c r="N4203" i="1" s="1"/>
  <c r="M4204" i="1"/>
  <c r="N4204" i="1" s="1"/>
  <c r="M4205" i="1"/>
  <c r="N4205" i="1" s="1"/>
  <c r="M4206" i="1"/>
  <c r="N4206" i="1" s="1"/>
  <c r="M4207" i="1"/>
  <c r="N4207" i="1" s="1"/>
  <c r="M4208" i="1"/>
  <c r="N4208" i="1" s="1"/>
  <c r="M4209" i="1"/>
  <c r="N4209" i="1" s="1"/>
  <c r="M4210" i="1"/>
  <c r="N4210" i="1" s="1"/>
  <c r="M4211" i="1"/>
  <c r="N4211" i="1" s="1"/>
  <c r="M4212" i="1"/>
  <c r="N4212" i="1" s="1"/>
  <c r="M4213" i="1"/>
  <c r="N4213" i="1" s="1"/>
  <c r="M4214" i="1"/>
  <c r="M4215" i="1"/>
  <c r="N4215" i="1" s="1"/>
  <c r="M4216" i="1"/>
  <c r="N4216" i="1" s="1"/>
  <c r="M4217" i="1"/>
  <c r="N4217" i="1" s="1"/>
  <c r="M4218" i="1"/>
  <c r="N4218" i="1" s="1"/>
  <c r="M4219" i="1"/>
  <c r="N4219" i="1" s="1"/>
  <c r="M4220" i="1"/>
  <c r="N4220" i="1" s="1"/>
  <c r="M4221" i="1"/>
  <c r="N4221" i="1" s="1"/>
  <c r="M4222" i="1"/>
  <c r="N4222" i="1" s="1"/>
  <c r="M4223" i="1"/>
  <c r="N4223" i="1" s="1"/>
  <c r="M4224" i="1"/>
  <c r="N4224" i="1" s="1"/>
  <c r="M4225" i="1"/>
  <c r="N4225" i="1" s="1"/>
  <c r="M4226" i="1"/>
  <c r="N4226" i="1" s="1"/>
  <c r="M4227" i="1"/>
  <c r="N4227" i="1" s="1"/>
  <c r="M4228" i="1"/>
  <c r="N4228" i="1" s="1"/>
  <c r="M4229" i="1"/>
  <c r="N4229" i="1" s="1"/>
  <c r="M4230" i="1"/>
  <c r="N4230" i="1" s="1"/>
  <c r="M4231" i="1"/>
  <c r="N4231" i="1" s="1"/>
  <c r="M4232" i="1"/>
  <c r="N4232" i="1" s="1"/>
  <c r="M4233" i="1"/>
  <c r="N4233" i="1" s="1"/>
  <c r="M4234" i="1"/>
  <c r="N4234" i="1" s="1"/>
  <c r="M4235" i="1"/>
  <c r="N4235" i="1" s="1"/>
  <c r="M4236" i="1"/>
  <c r="M4237" i="1"/>
  <c r="N4237" i="1" s="1"/>
  <c r="M4238" i="1"/>
  <c r="M4239" i="1"/>
  <c r="N4239" i="1" s="1"/>
  <c r="M4240" i="1"/>
  <c r="N4240" i="1" s="1"/>
  <c r="M4241" i="1"/>
  <c r="N4241" i="1" s="1"/>
  <c r="M4242" i="1"/>
  <c r="N4242" i="1" s="1"/>
  <c r="M4243" i="1"/>
  <c r="N4243" i="1" s="1"/>
  <c r="M4244" i="1"/>
  <c r="N4244" i="1" s="1"/>
  <c r="M4245" i="1"/>
  <c r="N4245" i="1" s="1"/>
  <c r="M4246" i="1"/>
  <c r="N4246" i="1" s="1"/>
  <c r="M4247" i="1"/>
  <c r="N4247" i="1" s="1"/>
  <c r="M4248" i="1"/>
  <c r="N4248" i="1" s="1"/>
  <c r="M4249" i="1"/>
  <c r="N4249" i="1" s="1"/>
  <c r="M4250" i="1"/>
  <c r="N4250" i="1" s="1"/>
  <c r="M4251" i="1"/>
  <c r="N4251" i="1" s="1"/>
  <c r="M4252" i="1"/>
  <c r="N4252" i="1" s="1"/>
  <c r="M4253" i="1"/>
  <c r="N4253" i="1" s="1"/>
  <c r="M4254" i="1"/>
  <c r="N4254" i="1" s="1"/>
  <c r="M4255" i="1"/>
  <c r="M4256" i="1"/>
  <c r="N4256" i="1" s="1"/>
  <c r="M4257" i="1"/>
  <c r="N4257" i="1" s="1"/>
  <c r="M4258" i="1"/>
  <c r="N4258" i="1" s="1"/>
  <c r="M4259" i="1"/>
  <c r="N4259" i="1" s="1"/>
  <c r="M4260" i="1"/>
  <c r="N4260" i="1" s="1"/>
  <c r="M4261" i="1"/>
  <c r="N4261" i="1" s="1"/>
  <c r="M4262" i="1"/>
  <c r="N4262" i="1" s="1"/>
  <c r="M4263" i="1"/>
  <c r="N4263" i="1" s="1"/>
  <c r="M4264" i="1"/>
  <c r="N4264" i="1" s="1"/>
  <c r="M4265" i="1"/>
  <c r="N4265" i="1" s="1"/>
  <c r="M4266" i="1"/>
  <c r="N4266" i="1" s="1"/>
  <c r="M4267" i="1"/>
  <c r="N4267" i="1" s="1"/>
  <c r="M4268" i="1"/>
  <c r="N4268" i="1" s="1"/>
  <c r="M4269" i="1"/>
  <c r="N4269" i="1" s="1"/>
  <c r="M4270" i="1"/>
  <c r="N4270" i="1" s="1"/>
  <c r="M4271" i="1"/>
  <c r="N4271" i="1" s="1"/>
  <c r="M4272" i="1"/>
  <c r="N4272" i="1" s="1"/>
  <c r="M4273" i="1"/>
  <c r="N4273" i="1" s="1"/>
  <c r="M4274" i="1"/>
  <c r="N4274" i="1" s="1"/>
  <c r="M4275" i="1"/>
  <c r="N4275" i="1" s="1"/>
  <c r="M4276" i="1"/>
  <c r="N4276" i="1" s="1"/>
  <c r="M4277" i="1"/>
  <c r="N4277" i="1" s="1"/>
  <c r="M4278" i="1"/>
  <c r="N4278" i="1" s="1"/>
  <c r="M4279" i="1"/>
  <c r="N4279" i="1" s="1"/>
  <c r="M4280" i="1"/>
  <c r="N4280" i="1" s="1"/>
  <c r="M4281" i="1"/>
  <c r="N4281" i="1" s="1"/>
  <c r="M4282" i="1"/>
  <c r="N4282" i="1" s="1"/>
  <c r="M4283" i="1"/>
  <c r="N4283" i="1" s="1"/>
  <c r="M4284" i="1"/>
  <c r="N4284" i="1" s="1"/>
  <c r="M4285" i="1"/>
  <c r="N4285" i="1" s="1"/>
  <c r="M4286" i="1"/>
  <c r="N4286" i="1" s="1"/>
  <c r="M4287" i="1"/>
  <c r="N4287" i="1" s="1"/>
  <c r="M4288" i="1"/>
  <c r="N4288" i="1" s="1"/>
  <c r="M4289" i="1"/>
  <c r="N4289" i="1" s="1"/>
  <c r="M4290" i="1"/>
  <c r="N4290" i="1" s="1"/>
  <c r="M4291" i="1"/>
  <c r="N4291" i="1" s="1"/>
  <c r="M4292" i="1"/>
  <c r="N4292" i="1" s="1"/>
  <c r="M4293" i="1"/>
  <c r="N4293" i="1" s="1"/>
  <c r="M4294" i="1"/>
  <c r="N4294" i="1" s="1"/>
  <c r="M4295" i="1"/>
  <c r="N4295" i="1" s="1"/>
  <c r="M4296" i="1"/>
  <c r="N4296" i="1" s="1"/>
  <c r="M4297" i="1"/>
  <c r="N4297" i="1" s="1"/>
  <c r="M4298" i="1"/>
  <c r="N4298" i="1" s="1"/>
  <c r="M4299" i="1"/>
  <c r="N4299" i="1" s="1"/>
  <c r="M4300" i="1"/>
  <c r="N4300" i="1" s="1"/>
  <c r="M4301" i="1"/>
  <c r="N4301" i="1" s="1"/>
  <c r="M4302" i="1"/>
  <c r="N4302" i="1" s="1"/>
  <c r="M4303" i="1"/>
  <c r="N4303" i="1" s="1"/>
  <c r="M4304" i="1"/>
  <c r="N4304" i="1" s="1"/>
  <c r="M4305" i="1"/>
  <c r="N4305" i="1" s="1"/>
  <c r="M4306" i="1"/>
  <c r="N4306" i="1" s="1"/>
  <c r="M4307" i="1"/>
  <c r="N4307" i="1" s="1"/>
  <c r="M4308" i="1"/>
  <c r="N4308" i="1" s="1"/>
  <c r="M4309" i="1"/>
  <c r="N4309" i="1" s="1"/>
  <c r="M4310" i="1"/>
  <c r="N4310" i="1" s="1"/>
  <c r="M4311" i="1"/>
  <c r="N4311" i="1" s="1"/>
  <c r="M4312" i="1"/>
  <c r="N4312" i="1" s="1"/>
  <c r="M4313" i="1"/>
  <c r="N4313" i="1" s="1"/>
  <c r="M4314" i="1"/>
  <c r="N4314" i="1" s="1"/>
  <c r="M4315" i="1"/>
  <c r="N4315" i="1" s="1"/>
  <c r="M4316" i="1"/>
  <c r="N4316" i="1" s="1"/>
  <c r="M4317" i="1"/>
  <c r="N4317" i="1" s="1"/>
  <c r="M4318" i="1"/>
  <c r="N4318" i="1" s="1"/>
  <c r="M4319" i="1"/>
  <c r="N4319" i="1" s="1"/>
  <c r="M4320" i="1"/>
  <c r="N4320" i="1" s="1"/>
  <c r="M4321" i="1"/>
  <c r="N4321" i="1" s="1"/>
  <c r="M4322" i="1"/>
  <c r="N4322" i="1" s="1"/>
  <c r="M4323" i="1"/>
  <c r="N4323" i="1" s="1"/>
  <c r="M4324" i="1"/>
  <c r="N4324" i="1" s="1"/>
  <c r="M4325" i="1"/>
  <c r="N4325" i="1" s="1"/>
  <c r="M4326" i="1"/>
  <c r="N4326" i="1" s="1"/>
  <c r="M4327" i="1"/>
  <c r="N4327" i="1" s="1"/>
  <c r="M4328" i="1"/>
  <c r="N4328" i="1" s="1"/>
  <c r="M4329" i="1"/>
  <c r="N4329" i="1" s="1"/>
  <c r="M4330" i="1"/>
  <c r="N4330" i="1" s="1"/>
  <c r="M4331" i="1"/>
  <c r="N4331" i="1" s="1"/>
  <c r="M4332" i="1"/>
  <c r="N4332" i="1" s="1"/>
  <c r="M4333" i="1"/>
  <c r="N4333" i="1" s="1"/>
  <c r="M4334" i="1"/>
  <c r="N4334" i="1" s="1"/>
  <c r="M4335" i="1"/>
  <c r="N4335" i="1" s="1"/>
  <c r="M4336" i="1"/>
  <c r="N4336" i="1" s="1"/>
  <c r="M4337" i="1"/>
  <c r="N4337" i="1" s="1"/>
  <c r="M4338" i="1"/>
  <c r="M4339" i="1"/>
  <c r="N4339" i="1" s="1"/>
  <c r="M4340" i="1"/>
  <c r="N4340" i="1" s="1"/>
  <c r="M4341" i="1"/>
  <c r="N4341" i="1" s="1"/>
  <c r="M4342" i="1"/>
  <c r="N4342" i="1" s="1"/>
  <c r="M4343" i="1"/>
  <c r="N4343" i="1" s="1"/>
  <c r="M4344" i="1"/>
  <c r="N4344" i="1" s="1"/>
  <c r="M4345" i="1"/>
  <c r="N4345" i="1" s="1"/>
  <c r="M4346" i="1"/>
  <c r="N4346" i="1" s="1"/>
  <c r="M4347" i="1"/>
  <c r="M4348" i="1"/>
  <c r="N4348" i="1" s="1"/>
  <c r="M4349" i="1"/>
  <c r="N4349" i="1" s="1"/>
  <c r="M4350" i="1"/>
  <c r="N4350" i="1" s="1"/>
  <c r="M4351" i="1"/>
  <c r="N4351" i="1" s="1"/>
  <c r="M4352" i="1"/>
  <c r="N4352" i="1" s="1"/>
  <c r="M4353" i="1"/>
  <c r="N4353" i="1" s="1"/>
  <c r="M4354" i="1"/>
  <c r="N4354" i="1" s="1"/>
  <c r="M4355" i="1"/>
  <c r="N4355" i="1" s="1"/>
  <c r="M4356" i="1"/>
  <c r="N4356" i="1" s="1"/>
  <c r="M4357" i="1"/>
  <c r="N4357" i="1" s="1"/>
  <c r="M4358" i="1"/>
  <c r="N4358" i="1" s="1"/>
  <c r="M4359" i="1"/>
  <c r="N4359" i="1" s="1"/>
  <c r="M4360" i="1"/>
  <c r="N4360" i="1" s="1"/>
  <c r="M4361" i="1"/>
  <c r="N4361" i="1" s="1"/>
  <c r="M4362" i="1"/>
  <c r="N4362" i="1" s="1"/>
  <c r="M4363" i="1"/>
  <c r="N4363" i="1" s="1"/>
  <c r="M4364" i="1"/>
  <c r="N4364" i="1" s="1"/>
  <c r="M4365" i="1"/>
  <c r="N4365" i="1" s="1"/>
  <c r="M4366" i="1"/>
  <c r="N4366" i="1" s="1"/>
  <c r="M4367" i="1"/>
  <c r="N4367" i="1" s="1"/>
  <c r="M4368" i="1"/>
  <c r="N4368" i="1" s="1"/>
  <c r="M4369" i="1"/>
  <c r="N4369" i="1" s="1"/>
  <c r="M4370" i="1"/>
  <c r="N4370" i="1" s="1"/>
  <c r="M4371" i="1"/>
  <c r="N4371" i="1" s="1"/>
  <c r="M4372" i="1"/>
  <c r="N4372" i="1" s="1"/>
  <c r="M4373" i="1"/>
  <c r="N4373" i="1" s="1"/>
  <c r="M4374" i="1"/>
  <c r="N4374" i="1" s="1"/>
  <c r="M4375" i="1"/>
  <c r="N4375" i="1" s="1"/>
  <c r="M4376" i="1"/>
  <c r="N4376" i="1" s="1"/>
  <c r="M4377" i="1"/>
  <c r="N4377" i="1" s="1"/>
  <c r="M4378" i="1"/>
  <c r="N4378" i="1" s="1"/>
  <c r="M4379" i="1"/>
  <c r="N4379" i="1" s="1"/>
  <c r="M4380" i="1"/>
  <c r="M4381" i="1"/>
  <c r="N4381" i="1" s="1"/>
  <c r="M4382" i="1"/>
  <c r="N4382" i="1" s="1"/>
  <c r="M4383" i="1"/>
  <c r="N4383" i="1" s="1"/>
  <c r="M4384" i="1"/>
  <c r="N4384" i="1" s="1"/>
  <c r="M4385" i="1"/>
  <c r="N4385" i="1" s="1"/>
  <c r="M4386" i="1"/>
  <c r="N4386" i="1" s="1"/>
  <c r="M4387" i="1"/>
  <c r="N4387" i="1" s="1"/>
  <c r="M4388" i="1"/>
  <c r="N4388" i="1" s="1"/>
  <c r="M4389" i="1"/>
  <c r="N4389" i="1" s="1"/>
  <c r="M4390" i="1"/>
  <c r="N4390" i="1" s="1"/>
  <c r="M4391" i="1"/>
  <c r="N4391" i="1" s="1"/>
  <c r="M4392" i="1"/>
  <c r="N4392" i="1" s="1"/>
  <c r="M4393" i="1"/>
  <c r="N4393" i="1" s="1"/>
  <c r="M4394" i="1"/>
  <c r="N4394" i="1" s="1"/>
  <c r="M4395" i="1"/>
  <c r="N4395" i="1" s="1"/>
  <c r="M4396" i="1"/>
  <c r="M4397" i="1"/>
  <c r="N4397" i="1" s="1"/>
  <c r="M4398" i="1"/>
  <c r="N4398" i="1" s="1"/>
  <c r="M4399" i="1"/>
  <c r="N4399" i="1" s="1"/>
  <c r="M4400" i="1"/>
  <c r="N4400" i="1" s="1"/>
  <c r="M4401" i="1"/>
  <c r="N4401" i="1" s="1"/>
  <c r="M4402" i="1"/>
  <c r="N4402" i="1" s="1"/>
  <c r="M4403" i="1"/>
  <c r="N4403" i="1" s="1"/>
  <c r="M4404" i="1"/>
  <c r="N4404" i="1" s="1"/>
  <c r="M4405" i="1"/>
  <c r="N4405" i="1" s="1"/>
  <c r="M4406" i="1"/>
  <c r="M4407" i="1"/>
  <c r="M4408" i="1"/>
  <c r="N4408" i="1" s="1"/>
  <c r="M4409" i="1"/>
  <c r="N4409" i="1" s="1"/>
  <c r="M4410" i="1"/>
  <c r="N4410" i="1" s="1"/>
  <c r="M4411" i="1"/>
  <c r="M4412" i="1"/>
  <c r="N4412" i="1" s="1"/>
  <c r="M4413" i="1"/>
  <c r="N4413" i="1" s="1"/>
  <c r="M4414" i="1"/>
  <c r="N4414" i="1" s="1"/>
  <c r="M4415" i="1"/>
  <c r="N4415" i="1" s="1"/>
  <c r="M4416" i="1"/>
  <c r="N4416" i="1" s="1"/>
  <c r="M4417" i="1"/>
  <c r="N4417" i="1" s="1"/>
  <c r="M4418" i="1"/>
  <c r="N4418" i="1" s="1"/>
  <c r="M4419" i="1"/>
  <c r="N4419" i="1" s="1"/>
  <c r="M4420" i="1"/>
  <c r="N4420" i="1" s="1"/>
  <c r="M4421" i="1"/>
  <c r="N4421" i="1" s="1"/>
  <c r="M4422" i="1"/>
  <c r="N4422" i="1" s="1"/>
  <c r="M4423" i="1"/>
  <c r="N4423" i="1" s="1"/>
  <c r="M4424" i="1"/>
  <c r="N4424" i="1" s="1"/>
  <c r="M4425" i="1"/>
  <c r="N4425" i="1" s="1"/>
  <c r="M4426" i="1"/>
  <c r="N4426" i="1" s="1"/>
  <c r="M4427" i="1"/>
  <c r="N4427" i="1" s="1"/>
  <c r="M4428" i="1"/>
  <c r="N4428" i="1" s="1"/>
  <c r="M4429" i="1"/>
  <c r="N4429" i="1" s="1"/>
  <c r="M4430" i="1"/>
  <c r="N4430" i="1" s="1"/>
  <c r="M4431" i="1"/>
  <c r="N4431" i="1" s="1"/>
  <c r="M4432" i="1"/>
  <c r="N4432" i="1" s="1"/>
  <c r="M4433" i="1"/>
  <c r="N4433" i="1" s="1"/>
  <c r="M4434" i="1"/>
  <c r="N4434" i="1" s="1"/>
  <c r="M4435" i="1"/>
  <c r="N4435" i="1" s="1"/>
  <c r="M4436" i="1"/>
  <c r="N4436" i="1" s="1"/>
  <c r="M4437" i="1"/>
  <c r="N4437" i="1" s="1"/>
  <c r="M4438" i="1"/>
  <c r="N4438" i="1" s="1"/>
  <c r="M4439" i="1"/>
  <c r="N4439" i="1" s="1"/>
  <c r="M4440" i="1"/>
  <c r="N4440" i="1" s="1"/>
  <c r="M4441" i="1"/>
  <c r="N4441" i="1" s="1"/>
  <c r="M4442" i="1"/>
  <c r="N4442" i="1" s="1"/>
  <c r="M4443" i="1"/>
  <c r="N4443" i="1" s="1"/>
  <c r="M4444" i="1"/>
  <c r="N4444" i="1" s="1"/>
  <c r="M4445" i="1"/>
  <c r="N4445" i="1" s="1"/>
  <c r="M4446" i="1"/>
  <c r="N4446" i="1" s="1"/>
  <c r="M4447" i="1"/>
  <c r="N4447" i="1" s="1"/>
  <c r="M4448" i="1"/>
  <c r="N4448" i="1" s="1"/>
  <c r="M4449" i="1"/>
  <c r="N4449" i="1" s="1"/>
  <c r="M4450" i="1"/>
  <c r="N4450" i="1" s="1"/>
  <c r="M4451" i="1"/>
  <c r="N4451" i="1" s="1"/>
  <c r="M4452" i="1"/>
  <c r="N4452" i="1" s="1"/>
  <c r="M4453" i="1"/>
  <c r="N4453" i="1" s="1"/>
  <c r="M4454" i="1"/>
  <c r="N4454" i="1" s="1"/>
  <c r="M4455" i="1"/>
  <c r="M4456" i="1"/>
  <c r="N4456" i="1" s="1"/>
  <c r="M4457" i="1"/>
  <c r="N4457" i="1" s="1"/>
  <c r="M4458" i="1"/>
  <c r="N4458" i="1" s="1"/>
  <c r="M4459" i="1"/>
  <c r="N4459" i="1" s="1"/>
  <c r="M4460" i="1"/>
  <c r="N4460" i="1" s="1"/>
  <c r="M4461" i="1"/>
  <c r="N4461" i="1" s="1"/>
  <c r="M4462" i="1"/>
  <c r="N4462" i="1" s="1"/>
  <c r="M4463" i="1"/>
  <c r="N4463" i="1" s="1"/>
  <c r="M4464" i="1"/>
  <c r="N4464" i="1" s="1"/>
  <c r="M4465" i="1"/>
  <c r="N4465" i="1" s="1"/>
  <c r="M4466" i="1"/>
  <c r="N4466" i="1" s="1"/>
  <c r="M4467" i="1"/>
  <c r="N4467" i="1" s="1"/>
  <c r="M4468" i="1"/>
  <c r="N4468" i="1" s="1"/>
  <c r="M4469" i="1"/>
  <c r="N4469" i="1" s="1"/>
  <c r="M4470" i="1"/>
  <c r="N4470" i="1" s="1"/>
  <c r="M4471" i="1"/>
  <c r="N4471" i="1" s="1"/>
  <c r="M4472" i="1"/>
  <c r="N4472" i="1" s="1"/>
  <c r="M4473" i="1"/>
  <c r="N4473" i="1" s="1"/>
  <c r="M4474" i="1"/>
  <c r="N4474" i="1" s="1"/>
  <c r="M4475" i="1"/>
  <c r="M4476" i="1"/>
  <c r="N4476" i="1" s="1"/>
  <c r="M4477" i="1"/>
  <c r="N4477" i="1" s="1"/>
  <c r="M4478" i="1"/>
  <c r="N4478" i="1" s="1"/>
  <c r="M4479" i="1"/>
  <c r="N4479" i="1" s="1"/>
  <c r="M4480" i="1"/>
  <c r="N4480" i="1" s="1"/>
  <c r="M4481" i="1"/>
  <c r="N4481" i="1" s="1"/>
  <c r="M4482" i="1"/>
  <c r="N4482" i="1" s="1"/>
  <c r="M4483" i="1"/>
  <c r="N4483" i="1" s="1"/>
  <c r="M4484" i="1"/>
  <c r="N4484" i="1" s="1"/>
  <c r="M4485" i="1"/>
  <c r="N4485" i="1" s="1"/>
  <c r="M4486" i="1"/>
  <c r="N4486" i="1" s="1"/>
  <c r="M4487" i="1"/>
  <c r="N4487" i="1" s="1"/>
  <c r="M4488" i="1"/>
  <c r="N4488" i="1" s="1"/>
  <c r="M4489" i="1"/>
  <c r="N4489" i="1" s="1"/>
  <c r="M4490" i="1"/>
  <c r="N4490" i="1" s="1"/>
  <c r="M4491" i="1"/>
  <c r="N4491" i="1" s="1"/>
  <c r="M4492" i="1"/>
  <c r="N4492" i="1" s="1"/>
  <c r="M4493" i="1"/>
  <c r="N4493" i="1" s="1"/>
  <c r="M4494" i="1"/>
  <c r="N4494" i="1" s="1"/>
  <c r="M4495" i="1"/>
  <c r="N4495" i="1" s="1"/>
  <c r="M4496" i="1"/>
  <c r="N4496" i="1" s="1"/>
  <c r="M4497" i="1"/>
  <c r="N4497" i="1" s="1"/>
  <c r="M4498" i="1"/>
  <c r="N4498" i="1" s="1"/>
  <c r="M4499" i="1"/>
  <c r="N4499" i="1" s="1"/>
  <c r="M4500" i="1"/>
  <c r="N4500" i="1" s="1"/>
  <c r="M4501" i="1"/>
  <c r="N4501" i="1" s="1"/>
  <c r="M4502" i="1"/>
  <c r="N4502" i="1" s="1"/>
  <c r="M4503" i="1"/>
  <c r="N4503" i="1" s="1"/>
  <c r="M4504" i="1"/>
  <c r="N4504" i="1" s="1"/>
  <c r="M4505" i="1"/>
  <c r="N4505" i="1" s="1"/>
  <c r="M4506" i="1"/>
  <c r="N4506" i="1" s="1"/>
  <c r="M4507" i="1"/>
  <c r="N4507" i="1" s="1"/>
  <c r="M4508" i="1"/>
  <c r="N4508" i="1" s="1"/>
  <c r="M4509" i="1"/>
  <c r="N4509" i="1" s="1"/>
  <c r="M4510" i="1"/>
  <c r="N4510" i="1" s="1"/>
  <c r="M4511" i="1"/>
  <c r="N4511" i="1" s="1"/>
  <c r="M4512" i="1"/>
  <c r="N4512" i="1" s="1"/>
  <c r="M4513" i="1"/>
  <c r="N4513" i="1" s="1"/>
  <c r="M4514" i="1"/>
  <c r="N4514" i="1" s="1"/>
  <c r="M4515" i="1"/>
  <c r="N4515" i="1" s="1"/>
  <c r="M4516" i="1"/>
  <c r="N4516" i="1" s="1"/>
  <c r="M4517" i="1"/>
  <c r="N4517" i="1" s="1"/>
  <c r="M4518" i="1"/>
  <c r="N4518" i="1" s="1"/>
  <c r="M4519" i="1"/>
  <c r="N4519" i="1" s="1"/>
  <c r="M4520" i="1"/>
  <c r="N4520" i="1" s="1"/>
  <c r="M4521" i="1"/>
  <c r="N4521" i="1" s="1"/>
  <c r="M4522" i="1"/>
  <c r="N4522" i="1" s="1"/>
  <c r="M4523" i="1"/>
  <c r="N4523" i="1" s="1"/>
  <c r="M4524" i="1"/>
  <c r="N4524" i="1" s="1"/>
  <c r="M4525" i="1"/>
  <c r="N4525" i="1" s="1"/>
  <c r="M4526" i="1"/>
  <c r="N4526" i="1" s="1"/>
  <c r="M4527" i="1"/>
  <c r="N4527" i="1" s="1"/>
  <c r="M4528" i="1"/>
  <c r="N4528" i="1" s="1"/>
  <c r="M4529" i="1"/>
  <c r="N4529" i="1" s="1"/>
  <c r="M4530" i="1"/>
  <c r="N4530" i="1" s="1"/>
  <c r="M4531" i="1"/>
  <c r="N4531" i="1" s="1"/>
  <c r="M4532" i="1"/>
  <c r="N4532" i="1" s="1"/>
  <c r="M4533" i="1"/>
  <c r="N4533" i="1" s="1"/>
  <c r="M4534" i="1"/>
  <c r="N4534" i="1" s="1"/>
  <c r="M4535" i="1"/>
  <c r="N4535" i="1" s="1"/>
  <c r="M4536" i="1"/>
  <c r="N4536" i="1" s="1"/>
  <c r="M4537" i="1"/>
  <c r="N4537" i="1" s="1"/>
  <c r="M4538" i="1"/>
  <c r="N4538" i="1" s="1"/>
  <c r="M4539" i="1"/>
  <c r="N4539" i="1" s="1"/>
  <c r="M4540" i="1"/>
  <c r="N4540" i="1" s="1"/>
  <c r="M4541" i="1"/>
  <c r="N4541" i="1" s="1"/>
  <c r="M4542" i="1"/>
  <c r="N4542" i="1" s="1"/>
  <c r="M4543" i="1"/>
  <c r="N4543" i="1" s="1"/>
  <c r="M4544" i="1"/>
  <c r="N4544" i="1" s="1"/>
  <c r="M4545" i="1"/>
  <c r="N4545" i="1" s="1"/>
  <c r="M4546" i="1"/>
  <c r="N4546" i="1" s="1"/>
  <c r="M4547" i="1"/>
  <c r="N4547" i="1" s="1"/>
  <c r="M4548" i="1"/>
  <c r="N4548" i="1" s="1"/>
  <c r="M4549" i="1"/>
  <c r="N4549" i="1" s="1"/>
  <c r="M4550" i="1"/>
  <c r="N4550" i="1" s="1"/>
  <c r="M4551" i="1"/>
  <c r="N4551" i="1" s="1"/>
  <c r="M4552" i="1"/>
  <c r="N4552" i="1" s="1"/>
  <c r="M4553" i="1"/>
  <c r="N4553" i="1" s="1"/>
  <c r="M4554" i="1"/>
  <c r="N4554" i="1" s="1"/>
  <c r="M4555" i="1"/>
  <c r="N4555" i="1" s="1"/>
  <c r="M4556" i="1"/>
  <c r="N4556" i="1" s="1"/>
  <c r="M4557" i="1"/>
  <c r="N4557" i="1" s="1"/>
  <c r="M4558" i="1"/>
  <c r="N4558" i="1" s="1"/>
  <c r="M4559" i="1"/>
  <c r="N4559" i="1" s="1"/>
  <c r="M4560" i="1"/>
  <c r="N4560" i="1" s="1"/>
  <c r="M4561" i="1"/>
  <c r="N4561" i="1" s="1"/>
  <c r="M4562" i="1"/>
  <c r="N4562" i="1" s="1"/>
  <c r="M4563" i="1"/>
  <c r="N4563" i="1" s="1"/>
  <c r="M4564" i="1"/>
  <c r="N4564" i="1" s="1"/>
  <c r="M4565" i="1"/>
  <c r="N4565" i="1" s="1"/>
  <c r="M4566" i="1"/>
  <c r="M4567" i="1"/>
  <c r="N4567" i="1" s="1"/>
  <c r="M4568" i="1"/>
  <c r="N4568" i="1" s="1"/>
  <c r="M4569" i="1"/>
  <c r="N4569" i="1" s="1"/>
  <c r="M4570" i="1"/>
  <c r="N4570" i="1" s="1"/>
  <c r="M4571" i="1"/>
  <c r="N4571" i="1" s="1"/>
  <c r="M4572" i="1"/>
  <c r="N4572" i="1" s="1"/>
  <c r="M4573" i="1"/>
  <c r="N4573" i="1" s="1"/>
  <c r="M4574" i="1"/>
  <c r="N4574" i="1" s="1"/>
  <c r="M4575" i="1"/>
  <c r="N4575" i="1" s="1"/>
  <c r="M4576" i="1"/>
  <c r="N4576" i="1" s="1"/>
  <c r="M4577" i="1"/>
  <c r="N4577" i="1" s="1"/>
  <c r="M4578" i="1"/>
  <c r="N4578" i="1" s="1"/>
  <c r="M4579" i="1"/>
  <c r="M4580" i="1"/>
  <c r="N4580" i="1" s="1"/>
  <c r="M4581" i="1"/>
  <c r="N4581" i="1" s="1"/>
  <c r="M4582" i="1"/>
  <c r="N4582" i="1" s="1"/>
  <c r="M4583" i="1"/>
  <c r="N4583" i="1" s="1"/>
  <c r="M4584" i="1"/>
  <c r="N4584" i="1" s="1"/>
  <c r="M4585" i="1"/>
  <c r="N4585" i="1" s="1"/>
  <c r="M4586" i="1"/>
  <c r="N4586" i="1" s="1"/>
  <c r="M4587" i="1"/>
  <c r="N4587" i="1" s="1"/>
  <c r="M4588" i="1"/>
  <c r="N4588" i="1" s="1"/>
  <c r="M4589" i="1"/>
  <c r="N4589" i="1" s="1"/>
  <c r="M4590" i="1"/>
  <c r="N4590" i="1" s="1"/>
  <c r="M4591" i="1"/>
  <c r="N4591" i="1" s="1"/>
  <c r="M4592" i="1"/>
  <c r="N4592" i="1" s="1"/>
  <c r="M4593" i="1"/>
  <c r="N4593" i="1" s="1"/>
  <c r="M4594" i="1"/>
  <c r="N4594" i="1" s="1"/>
  <c r="M4595" i="1"/>
  <c r="N4595" i="1" s="1"/>
  <c r="M4596" i="1"/>
  <c r="N4596" i="1" s="1"/>
  <c r="M4597" i="1"/>
  <c r="N4597" i="1" s="1"/>
  <c r="M4598" i="1"/>
  <c r="N4598" i="1" s="1"/>
  <c r="M4599" i="1"/>
  <c r="M4600" i="1"/>
  <c r="N4600" i="1" s="1"/>
  <c r="M4601" i="1"/>
  <c r="N4601" i="1" s="1"/>
  <c r="M4602" i="1"/>
  <c r="N4602" i="1" s="1"/>
  <c r="M4603" i="1"/>
  <c r="N4603" i="1" s="1"/>
  <c r="M4604" i="1"/>
  <c r="N4604" i="1" s="1"/>
  <c r="M4605" i="1"/>
  <c r="N4605" i="1" s="1"/>
  <c r="M4606" i="1"/>
  <c r="N4606" i="1" s="1"/>
  <c r="M4607" i="1"/>
  <c r="N4607" i="1" s="1"/>
  <c r="M4608" i="1"/>
  <c r="N4608" i="1" s="1"/>
  <c r="M4609" i="1"/>
  <c r="N4609" i="1" s="1"/>
  <c r="M4610" i="1"/>
  <c r="N4610" i="1" s="1"/>
  <c r="M4611" i="1"/>
  <c r="N4611" i="1" s="1"/>
  <c r="M4612" i="1"/>
  <c r="N4612" i="1" s="1"/>
  <c r="M4613" i="1"/>
  <c r="N4613" i="1" s="1"/>
  <c r="M4614" i="1"/>
  <c r="N4614" i="1" s="1"/>
  <c r="M4615" i="1"/>
  <c r="N4615" i="1" s="1"/>
  <c r="M4616" i="1"/>
  <c r="N4616" i="1" s="1"/>
  <c r="M4617" i="1"/>
  <c r="N4617" i="1" s="1"/>
  <c r="M4618" i="1"/>
  <c r="N4618" i="1" s="1"/>
  <c r="M4619" i="1"/>
  <c r="N4619" i="1" s="1"/>
  <c r="M4620" i="1"/>
  <c r="N4620" i="1" s="1"/>
  <c r="M4621" i="1"/>
  <c r="N4621" i="1" s="1"/>
  <c r="M4622" i="1"/>
  <c r="N4622" i="1" s="1"/>
  <c r="M4623" i="1"/>
  <c r="N4623" i="1" s="1"/>
  <c r="M4624" i="1"/>
  <c r="N4624" i="1" s="1"/>
  <c r="M4625" i="1"/>
  <c r="N4625" i="1" s="1"/>
  <c r="M4626" i="1"/>
  <c r="N4626" i="1" s="1"/>
  <c r="M4627" i="1"/>
  <c r="N4627" i="1" s="1"/>
  <c r="M4628" i="1"/>
  <c r="N4628" i="1" s="1"/>
  <c r="M4629" i="1"/>
  <c r="N4629" i="1" s="1"/>
  <c r="M4630" i="1"/>
  <c r="N4630" i="1" s="1"/>
  <c r="M4631" i="1"/>
  <c r="N4631" i="1" s="1"/>
  <c r="M4632" i="1"/>
  <c r="N4632" i="1" s="1"/>
  <c r="M4633" i="1"/>
  <c r="N4633" i="1" s="1"/>
  <c r="M4634" i="1"/>
  <c r="N4634" i="1" s="1"/>
  <c r="M4635" i="1"/>
  <c r="N4635" i="1" s="1"/>
  <c r="M4636" i="1"/>
  <c r="N4636" i="1" s="1"/>
  <c r="M4637" i="1"/>
  <c r="N4637" i="1" s="1"/>
  <c r="M4638" i="1"/>
  <c r="N4638" i="1" s="1"/>
  <c r="M4639" i="1"/>
  <c r="N4639" i="1" s="1"/>
  <c r="M4640" i="1"/>
  <c r="N4640" i="1" s="1"/>
  <c r="M4641" i="1"/>
  <c r="N4641" i="1" s="1"/>
  <c r="M4642" i="1"/>
  <c r="N4642" i="1" s="1"/>
  <c r="M4643" i="1"/>
  <c r="M4644" i="1"/>
  <c r="N4644" i="1" s="1"/>
  <c r="M4645" i="1"/>
  <c r="N4645" i="1" s="1"/>
  <c r="M4646" i="1"/>
  <c r="M4647" i="1"/>
  <c r="N4647" i="1" s="1"/>
  <c r="M4648" i="1"/>
  <c r="N4648" i="1" s="1"/>
  <c r="M4649" i="1"/>
  <c r="N4649" i="1" s="1"/>
  <c r="M4650" i="1"/>
  <c r="N4650" i="1" s="1"/>
  <c r="M4651" i="1"/>
  <c r="N4651" i="1" s="1"/>
  <c r="M4652" i="1"/>
  <c r="N4652" i="1" s="1"/>
  <c r="M4653" i="1"/>
  <c r="N4653" i="1" s="1"/>
  <c r="M4654" i="1"/>
  <c r="N4654" i="1" s="1"/>
  <c r="M4655" i="1"/>
  <c r="N4655" i="1" s="1"/>
  <c r="M4656" i="1"/>
  <c r="N4656" i="1" s="1"/>
  <c r="M4657" i="1"/>
  <c r="N4657" i="1" s="1"/>
  <c r="M4658" i="1"/>
  <c r="N4658" i="1" s="1"/>
  <c r="M4659" i="1"/>
  <c r="N4659" i="1" s="1"/>
  <c r="M4660" i="1"/>
  <c r="N4660" i="1" s="1"/>
  <c r="M4661" i="1"/>
  <c r="N4661" i="1" s="1"/>
  <c r="M4662" i="1"/>
  <c r="N4662" i="1" s="1"/>
  <c r="M4663" i="1"/>
  <c r="N4663" i="1" s="1"/>
  <c r="M4664" i="1"/>
  <c r="N4664" i="1" s="1"/>
  <c r="M4665" i="1"/>
  <c r="N4665" i="1" s="1"/>
  <c r="M4666" i="1"/>
  <c r="N4666" i="1" s="1"/>
  <c r="M4667" i="1"/>
  <c r="N4667" i="1" s="1"/>
  <c r="M4668" i="1"/>
  <c r="N4668" i="1" s="1"/>
  <c r="M4669" i="1"/>
  <c r="N4669" i="1" s="1"/>
  <c r="M4670" i="1"/>
  <c r="N4670" i="1" s="1"/>
  <c r="M4671" i="1"/>
  <c r="N4671" i="1" s="1"/>
  <c r="M4672" i="1"/>
  <c r="N4672" i="1" s="1"/>
  <c r="M4673" i="1"/>
  <c r="N4673" i="1" s="1"/>
  <c r="M4674" i="1"/>
  <c r="N4674" i="1" s="1"/>
  <c r="M4675" i="1"/>
  <c r="N4675" i="1" s="1"/>
  <c r="M4676" i="1"/>
  <c r="N4676" i="1" s="1"/>
  <c r="M4677" i="1"/>
  <c r="N4677" i="1" s="1"/>
  <c r="M4678" i="1"/>
  <c r="N4678" i="1" s="1"/>
  <c r="M4679" i="1"/>
  <c r="N4679" i="1" s="1"/>
  <c r="M4680" i="1"/>
  <c r="N4680" i="1" s="1"/>
  <c r="M4681" i="1"/>
  <c r="N4681" i="1" s="1"/>
  <c r="M4682" i="1"/>
  <c r="N4682" i="1" s="1"/>
  <c r="M4683" i="1"/>
  <c r="N4683" i="1" s="1"/>
  <c r="M4684" i="1"/>
  <c r="N4684" i="1" s="1"/>
  <c r="M4685" i="1"/>
  <c r="N4685" i="1" s="1"/>
  <c r="M4686" i="1"/>
  <c r="N4686" i="1" s="1"/>
  <c r="M4687" i="1"/>
  <c r="N4687" i="1" s="1"/>
  <c r="M4688" i="1"/>
  <c r="N4688" i="1" s="1"/>
  <c r="M4689" i="1"/>
  <c r="N4689" i="1" s="1"/>
  <c r="M4690" i="1"/>
  <c r="N4690" i="1" s="1"/>
  <c r="M4691" i="1"/>
  <c r="N4691" i="1" s="1"/>
  <c r="M4692" i="1"/>
  <c r="N4692" i="1" s="1"/>
  <c r="M4693" i="1"/>
  <c r="N4693" i="1" s="1"/>
  <c r="M4694" i="1"/>
  <c r="N4694" i="1" s="1"/>
  <c r="M4695" i="1"/>
  <c r="N4695" i="1" s="1"/>
  <c r="M4696" i="1"/>
  <c r="N4696" i="1" s="1"/>
  <c r="M4697" i="1"/>
  <c r="N4697" i="1" s="1"/>
  <c r="M4698" i="1"/>
  <c r="N4698" i="1" s="1"/>
  <c r="M4699" i="1"/>
  <c r="N4699" i="1" s="1"/>
  <c r="M4700" i="1"/>
  <c r="N4700" i="1" s="1"/>
  <c r="M4701" i="1"/>
  <c r="N4701" i="1" s="1"/>
  <c r="M4702" i="1"/>
  <c r="N4702" i="1" s="1"/>
  <c r="M4703" i="1"/>
  <c r="N4703" i="1" s="1"/>
  <c r="M4704" i="1"/>
  <c r="N4704" i="1" s="1"/>
  <c r="M4705" i="1"/>
  <c r="N4705" i="1" s="1"/>
  <c r="M4706" i="1"/>
  <c r="N4706" i="1" s="1"/>
  <c r="M4707" i="1"/>
  <c r="N4707" i="1" s="1"/>
  <c r="M4708" i="1"/>
  <c r="N4708" i="1" s="1"/>
  <c r="M4709" i="1"/>
  <c r="N4709" i="1" s="1"/>
  <c r="M4710" i="1"/>
  <c r="N4710" i="1" s="1"/>
  <c r="M4711" i="1"/>
  <c r="N4711" i="1" s="1"/>
  <c r="M4712" i="1"/>
  <c r="N4712" i="1" s="1"/>
  <c r="M4713" i="1"/>
  <c r="M4714" i="1"/>
  <c r="N4714" i="1" s="1"/>
  <c r="M4715" i="1"/>
  <c r="N4715" i="1" s="1"/>
  <c r="M4716" i="1"/>
  <c r="N4716" i="1" s="1"/>
  <c r="M4717" i="1"/>
  <c r="N4717" i="1" s="1"/>
  <c r="M4718" i="1"/>
  <c r="N4718" i="1" s="1"/>
  <c r="M4719" i="1"/>
  <c r="N4719" i="1" s="1"/>
  <c r="M4720" i="1"/>
  <c r="N4720" i="1" s="1"/>
  <c r="M4721" i="1"/>
  <c r="N4721" i="1" s="1"/>
  <c r="M4722" i="1"/>
  <c r="N4722" i="1" s="1"/>
  <c r="M4723" i="1"/>
  <c r="N4723" i="1" s="1"/>
  <c r="M4724" i="1"/>
  <c r="N4724" i="1" s="1"/>
  <c r="M4725" i="1"/>
  <c r="N4725" i="1" s="1"/>
  <c r="M4726" i="1"/>
  <c r="N4726" i="1" s="1"/>
  <c r="M4727" i="1"/>
  <c r="N4727" i="1" s="1"/>
  <c r="M4728" i="1"/>
  <c r="N4728" i="1" s="1"/>
  <c r="M4729" i="1"/>
  <c r="N4729" i="1" s="1"/>
  <c r="M4730" i="1"/>
  <c r="N4730" i="1" s="1"/>
  <c r="M4731" i="1"/>
  <c r="N4731" i="1" s="1"/>
  <c r="M4732" i="1"/>
  <c r="M4733" i="1"/>
  <c r="N4733" i="1" s="1"/>
  <c r="M4734" i="1"/>
  <c r="M4735" i="1"/>
  <c r="N4735" i="1" s="1"/>
  <c r="M4736" i="1"/>
  <c r="N4736" i="1" s="1"/>
  <c r="M4737" i="1"/>
  <c r="M4738" i="1"/>
  <c r="M4739" i="1"/>
  <c r="N4739" i="1" s="1"/>
  <c r="M4740" i="1"/>
  <c r="N4740" i="1" s="1"/>
  <c r="M4741" i="1"/>
  <c r="N4741" i="1" s="1"/>
  <c r="M4742" i="1"/>
  <c r="N4742" i="1" s="1"/>
  <c r="M4743" i="1"/>
  <c r="N4743" i="1" s="1"/>
  <c r="M4744" i="1"/>
  <c r="N4744" i="1" s="1"/>
  <c r="M4745" i="1"/>
  <c r="N4745" i="1" s="1"/>
  <c r="M4746" i="1"/>
  <c r="N4746" i="1" s="1"/>
  <c r="M4747" i="1"/>
  <c r="N4747" i="1" s="1"/>
  <c r="M4748" i="1"/>
  <c r="M4749" i="1"/>
  <c r="N4749" i="1" s="1"/>
  <c r="M4750" i="1"/>
  <c r="N4750" i="1" s="1"/>
  <c r="M4751" i="1"/>
  <c r="N4751" i="1" s="1"/>
  <c r="M4752" i="1"/>
  <c r="N4752" i="1" s="1"/>
  <c r="M4753" i="1"/>
  <c r="N4753" i="1" s="1"/>
  <c r="M4754" i="1"/>
  <c r="N4754" i="1" s="1"/>
  <c r="M4755" i="1"/>
  <c r="N4755" i="1" s="1"/>
  <c r="M4756" i="1"/>
  <c r="N4756" i="1" s="1"/>
  <c r="M4757" i="1"/>
  <c r="N4757" i="1" s="1"/>
  <c r="M4758" i="1"/>
  <c r="N4758" i="1" s="1"/>
  <c r="M4759" i="1"/>
  <c r="N4759" i="1" s="1"/>
  <c r="M4760" i="1"/>
  <c r="N4760" i="1" s="1"/>
  <c r="M4761" i="1"/>
  <c r="N4761" i="1" s="1"/>
  <c r="M4762" i="1"/>
  <c r="N4762" i="1" s="1"/>
  <c r="M4763" i="1"/>
  <c r="N4763" i="1" s="1"/>
  <c r="M4764" i="1"/>
  <c r="N4764" i="1" s="1"/>
  <c r="M4765" i="1"/>
  <c r="N4765" i="1" s="1"/>
  <c r="M4766" i="1"/>
  <c r="N4766" i="1" s="1"/>
  <c r="M4767" i="1"/>
  <c r="N4767" i="1" s="1"/>
  <c r="M4768" i="1"/>
  <c r="N4768" i="1" s="1"/>
  <c r="M4769" i="1"/>
  <c r="N4769" i="1" s="1"/>
  <c r="M4770" i="1"/>
  <c r="N4770" i="1" s="1"/>
  <c r="M4771" i="1"/>
  <c r="N4771" i="1" s="1"/>
  <c r="M4772" i="1"/>
  <c r="N4772" i="1" s="1"/>
  <c r="M4773" i="1"/>
  <c r="N4773" i="1" s="1"/>
  <c r="M4774" i="1"/>
  <c r="N4774" i="1" s="1"/>
  <c r="M4775" i="1"/>
  <c r="N4775" i="1" s="1"/>
  <c r="M4776" i="1"/>
  <c r="N4776" i="1" s="1"/>
  <c r="M4777" i="1"/>
  <c r="N4777" i="1" s="1"/>
  <c r="M4778" i="1"/>
  <c r="N4778" i="1" s="1"/>
  <c r="M4779" i="1"/>
  <c r="N4779" i="1" s="1"/>
  <c r="M4780" i="1"/>
  <c r="N4780" i="1" s="1"/>
  <c r="M4781" i="1"/>
  <c r="N4781" i="1" s="1"/>
  <c r="M4782" i="1"/>
  <c r="N4782" i="1" s="1"/>
  <c r="M4783" i="1"/>
  <c r="N4783" i="1" s="1"/>
  <c r="M4784" i="1"/>
  <c r="N4784" i="1" s="1"/>
  <c r="M4785" i="1"/>
  <c r="N4785" i="1" s="1"/>
  <c r="M4786" i="1"/>
  <c r="N4786" i="1" s="1"/>
  <c r="M4787" i="1"/>
  <c r="N4787" i="1" s="1"/>
  <c r="M4788" i="1"/>
  <c r="N4788" i="1" s="1"/>
  <c r="M4789" i="1"/>
  <c r="N4789" i="1" s="1"/>
  <c r="M4790" i="1"/>
  <c r="N4790" i="1" s="1"/>
  <c r="M4791" i="1"/>
  <c r="M4792" i="1"/>
  <c r="N4792" i="1" s="1"/>
  <c r="M4793" i="1"/>
  <c r="N4793" i="1" s="1"/>
  <c r="M4794" i="1"/>
  <c r="N4794" i="1" s="1"/>
  <c r="M4795" i="1"/>
  <c r="N4795" i="1" s="1"/>
  <c r="M4796" i="1"/>
  <c r="N4796" i="1" s="1"/>
  <c r="M4797" i="1"/>
  <c r="N4797" i="1" s="1"/>
  <c r="M4798" i="1"/>
  <c r="N4798" i="1" s="1"/>
  <c r="M4799" i="1"/>
  <c r="N4799" i="1" s="1"/>
  <c r="M4800" i="1"/>
  <c r="N4800" i="1" s="1"/>
  <c r="M4801" i="1"/>
  <c r="N4801" i="1" s="1"/>
  <c r="M4802" i="1"/>
  <c r="N4802" i="1" s="1"/>
  <c r="M4803" i="1"/>
  <c r="N4803" i="1" s="1"/>
  <c r="M4804" i="1"/>
  <c r="N4804" i="1" s="1"/>
  <c r="M4805" i="1"/>
  <c r="N4805" i="1" s="1"/>
  <c r="M4806" i="1"/>
  <c r="N4806" i="1" s="1"/>
  <c r="M4807" i="1"/>
  <c r="N4807" i="1" s="1"/>
  <c r="M4808" i="1"/>
  <c r="N4808" i="1" s="1"/>
  <c r="M4809" i="1"/>
  <c r="N4809" i="1" s="1"/>
  <c r="M4810" i="1"/>
  <c r="N4810" i="1" s="1"/>
  <c r="M4811" i="1"/>
  <c r="N4811" i="1" s="1"/>
  <c r="M4812" i="1"/>
  <c r="N4812" i="1" s="1"/>
  <c r="M4813" i="1"/>
  <c r="N4813" i="1" s="1"/>
  <c r="M4814" i="1"/>
  <c r="N4814" i="1" s="1"/>
  <c r="M4815" i="1"/>
  <c r="N4815" i="1" s="1"/>
  <c r="M4816" i="1"/>
  <c r="N4816" i="1" s="1"/>
  <c r="M4817" i="1"/>
  <c r="N4817" i="1" s="1"/>
  <c r="M4818" i="1"/>
  <c r="N4818" i="1" s="1"/>
  <c r="M4819" i="1"/>
  <c r="N4819" i="1" s="1"/>
  <c r="M4820" i="1"/>
  <c r="N4820" i="1" s="1"/>
  <c r="M4821" i="1"/>
  <c r="N4821" i="1" s="1"/>
  <c r="M4822" i="1"/>
  <c r="M4823" i="1"/>
  <c r="M4824" i="1"/>
  <c r="N4824" i="1" s="1"/>
  <c r="M4825" i="1"/>
  <c r="N4825" i="1" s="1"/>
  <c r="M4826" i="1"/>
  <c r="N4826" i="1" s="1"/>
  <c r="M4827" i="1"/>
  <c r="N4827" i="1" s="1"/>
  <c r="M4828" i="1"/>
  <c r="N4828" i="1" s="1"/>
  <c r="M4829" i="1"/>
  <c r="N4829" i="1" s="1"/>
  <c r="M4830" i="1"/>
  <c r="N4830" i="1" s="1"/>
  <c r="M4831" i="1"/>
  <c r="N4831" i="1" s="1"/>
  <c r="M4832" i="1"/>
  <c r="N4832" i="1" s="1"/>
  <c r="M4833" i="1"/>
  <c r="N4833" i="1" s="1"/>
  <c r="M4834" i="1"/>
  <c r="N4834" i="1" s="1"/>
  <c r="M4835" i="1"/>
  <c r="M4836" i="1"/>
  <c r="N4836" i="1" s="1"/>
  <c r="M4837" i="1"/>
  <c r="N4837" i="1" s="1"/>
  <c r="M4838" i="1"/>
  <c r="N4838" i="1" s="1"/>
  <c r="M4839" i="1"/>
  <c r="N4839" i="1" s="1"/>
  <c r="M4840" i="1"/>
  <c r="N4840" i="1" s="1"/>
  <c r="M4841" i="1"/>
  <c r="N4841" i="1" s="1"/>
  <c r="M4842" i="1"/>
  <c r="N4842" i="1" s="1"/>
  <c r="M4843" i="1"/>
  <c r="N4843" i="1" s="1"/>
  <c r="M4844" i="1"/>
  <c r="N4844" i="1" s="1"/>
  <c r="M4845" i="1"/>
  <c r="N4845" i="1" s="1"/>
  <c r="M4846" i="1"/>
  <c r="N4846" i="1" s="1"/>
  <c r="M4847" i="1"/>
  <c r="N4847" i="1" s="1"/>
  <c r="M4848" i="1"/>
  <c r="N4848" i="1" s="1"/>
  <c r="M4849" i="1"/>
  <c r="N4849" i="1" s="1"/>
  <c r="M4850" i="1"/>
  <c r="N4850" i="1" s="1"/>
  <c r="M4851" i="1"/>
  <c r="N4851" i="1" s="1"/>
  <c r="M4852" i="1"/>
  <c r="N4852" i="1" s="1"/>
  <c r="M4853" i="1"/>
  <c r="N4853" i="1" s="1"/>
  <c r="M4854" i="1"/>
  <c r="N4854" i="1" s="1"/>
  <c r="M4855" i="1"/>
  <c r="N4855" i="1" s="1"/>
  <c r="M4856" i="1"/>
  <c r="N4856" i="1" s="1"/>
  <c r="M4857" i="1"/>
  <c r="N4857" i="1" s="1"/>
  <c r="M4858" i="1"/>
  <c r="N4858" i="1" s="1"/>
  <c r="M4859" i="1"/>
  <c r="N4859" i="1" s="1"/>
  <c r="M4860" i="1"/>
  <c r="N4860" i="1" s="1"/>
  <c r="M4861" i="1"/>
  <c r="N4861" i="1" s="1"/>
  <c r="M4862" i="1"/>
  <c r="N4862" i="1" s="1"/>
  <c r="M4863" i="1"/>
  <c r="N4863" i="1" s="1"/>
  <c r="M4864" i="1"/>
  <c r="N4864" i="1" s="1"/>
  <c r="M4865" i="1"/>
  <c r="N4865" i="1" s="1"/>
  <c r="M4866" i="1"/>
  <c r="N4866" i="1" s="1"/>
  <c r="M4867" i="1"/>
  <c r="N4867" i="1" s="1"/>
  <c r="M4868" i="1"/>
  <c r="N4868" i="1" s="1"/>
  <c r="M4869" i="1"/>
  <c r="N4869" i="1" s="1"/>
  <c r="M4870" i="1"/>
  <c r="N4870" i="1" s="1"/>
  <c r="M4871" i="1"/>
  <c r="N4871" i="1" s="1"/>
  <c r="M4872" i="1"/>
  <c r="N4872" i="1" s="1"/>
  <c r="M4873" i="1"/>
  <c r="N4873" i="1" s="1"/>
  <c r="M4874" i="1"/>
  <c r="M4875" i="1"/>
  <c r="N4875" i="1" s="1"/>
  <c r="M4876" i="1"/>
  <c r="N4876" i="1" s="1"/>
  <c r="M4877" i="1"/>
  <c r="N4877" i="1" s="1"/>
  <c r="M4878" i="1"/>
  <c r="N4878" i="1" s="1"/>
  <c r="M4879" i="1"/>
  <c r="M4880" i="1"/>
  <c r="M4881" i="1"/>
  <c r="N4881" i="1" s="1"/>
  <c r="M4882" i="1"/>
  <c r="N4882" i="1" s="1"/>
  <c r="M4883" i="1"/>
  <c r="M4884" i="1"/>
  <c r="N4884" i="1" s="1"/>
  <c r="M4885" i="1"/>
  <c r="N4885" i="1" s="1"/>
  <c r="M4886" i="1"/>
  <c r="M4887" i="1"/>
  <c r="N4887" i="1" s="1"/>
  <c r="M4888" i="1"/>
  <c r="N4888" i="1" s="1"/>
  <c r="M4889" i="1"/>
  <c r="N4889" i="1" s="1"/>
  <c r="M4890" i="1"/>
  <c r="N4890" i="1" s="1"/>
  <c r="M4891" i="1"/>
  <c r="N4891" i="1" s="1"/>
  <c r="M4892" i="1"/>
  <c r="N4892" i="1" s="1"/>
  <c r="M4893" i="1"/>
  <c r="N4893" i="1" s="1"/>
  <c r="M4894" i="1"/>
  <c r="N4894" i="1" s="1"/>
  <c r="M4895" i="1"/>
  <c r="N4895" i="1" s="1"/>
  <c r="M4896" i="1"/>
  <c r="N4896" i="1" s="1"/>
  <c r="M4897" i="1"/>
  <c r="N4897" i="1" s="1"/>
  <c r="M4898" i="1"/>
  <c r="N4898" i="1" s="1"/>
  <c r="M4899" i="1"/>
  <c r="N4899" i="1" s="1"/>
  <c r="M4900" i="1"/>
  <c r="N4900" i="1" s="1"/>
  <c r="M4901" i="1"/>
  <c r="N4901" i="1" s="1"/>
  <c r="M4902" i="1"/>
  <c r="N4902" i="1" s="1"/>
  <c r="M4903" i="1"/>
  <c r="N4903" i="1" s="1"/>
  <c r="M4904" i="1"/>
  <c r="N4904" i="1" s="1"/>
  <c r="M4905" i="1"/>
  <c r="N4905" i="1" s="1"/>
  <c r="M4906" i="1"/>
  <c r="N4906" i="1" s="1"/>
  <c r="M4907" i="1"/>
  <c r="N4907" i="1" s="1"/>
  <c r="M4908" i="1"/>
  <c r="N4908" i="1" s="1"/>
  <c r="M4909" i="1"/>
  <c r="N4909" i="1" s="1"/>
  <c r="M4910" i="1"/>
  <c r="N4910" i="1" s="1"/>
  <c r="M4911" i="1"/>
  <c r="N4911" i="1" s="1"/>
  <c r="M4912" i="1"/>
  <c r="N4912" i="1" s="1"/>
  <c r="M4913" i="1"/>
  <c r="N4913" i="1" s="1"/>
  <c r="M4914" i="1"/>
  <c r="N4914" i="1" s="1"/>
  <c r="M4915" i="1"/>
  <c r="N4915" i="1" s="1"/>
  <c r="M4916" i="1"/>
  <c r="N4916" i="1" s="1"/>
  <c r="M4917" i="1"/>
  <c r="N4917" i="1" s="1"/>
  <c r="M4918" i="1"/>
  <c r="N4918" i="1" s="1"/>
  <c r="M4919" i="1"/>
  <c r="N4919" i="1" s="1"/>
  <c r="M4920" i="1"/>
  <c r="N4920" i="1" s="1"/>
  <c r="M4921" i="1"/>
  <c r="N4921" i="1" s="1"/>
  <c r="M4922" i="1"/>
  <c r="N4922" i="1" s="1"/>
  <c r="M4923" i="1"/>
  <c r="N4923" i="1" s="1"/>
  <c r="M4924" i="1"/>
  <c r="N4924" i="1" s="1"/>
  <c r="M4925" i="1"/>
  <c r="N4925" i="1" s="1"/>
  <c r="M4926" i="1"/>
  <c r="N4926" i="1" s="1"/>
  <c r="M4927" i="1"/>
  <c r="N4927" i="1" s="1"/>
  <c r="M4928" i="1"/>
  <c r="N4928" i="1" s="1"/>
  <c r="M4929" i="1"/>
  <c r="N4929" i="1" s="1"/>
  <c r="M4930" i="1"/>
  <c r="N4930" i="1" s="1"/>
  <c r="M4931" i="1"/>
  <c r="N4931" i="1" s="1"/>
  <c r="M4932" i="1"/>
  <c r="N4932" i="1" s="1"/>
  <c r="M4933" i="1"/>
  <c r="N4933" i="1" s="1"/>
  <c r="M4934" i="1"/>
  <c r="N4934" i="1" s="1"/>
  <c r="M4935" i="1"/>
  <c r="N4935" i="1" s="1"/>
  <c r="M4936" i="1"/>
  <c r="N4936" i="1" s="1"/>
  <c r="M4937" i="1"/>
  <c r="N4937" i="1" s="1"/>
  <c r="M4938" i="1"/>
  <c r="N4938" i="1" s="1"/>
  <c r="M4939" i="1"/>
  <c r="N4939" i="1" s="1"/>
  <c r="M4940" i="1"/>
  <c r="N4940" i="1" s="1"/>
  <c r="M4941" i="1"/>
  <c r="N4941" i="1" s="1"/>
  <c r="M4942" i="1"/>
  <c r="N4942" i="1" s="1"/>
  <c r="M4943" i="1"/>
  <c r="N4943" i="1" s="1"/>
  <c r="M4944" i="1"/>
  <c r="N4944" i="1" s="1"/>
  <c r="M4945" i="1"/>
  <c r="N4945" i="1" s="1"/>
  <c r="M4946" i="1"/>
  <c r="N4946" i="1" s="1"/>
  <c r="M4947" i="1"/>
  <c r="N4947" i="1" s="1"/>
  <c r="M4948" i="1"/>
  <c r="N4948" i="1" s="1"/>
  <c r="M4949" i="1"/>
  <c r="N4949" i="1" s="1"/>
  <c r="M4950" i="1"/>
  <c r="M4951" i="1"/>
  <c r="M4952" i="1"/>
  <c r="N4952" i="1" s="1"/>
  <c r="M4953" i="1"/>
  <c r="N4953" i="1" s="1"/>
  <c r="M4954" i="1"/>
  <c r="N4954" i="1" s="1"/>
  <c r="M4955" i="1"/>
  <c r="N4955" i="1" s="1"/>
  <c r="M4956" i="1"/>
  <c r="N4956" i="1" s="1"/>
  <c r="M4957" i="1"/>
  <c r="N4957" i="1" s="1"/>
  <c r="M4958" i="1"/>
  <c r="N4958" i="1" s="1"/>
  <c r="M4959" i="1"/>
  <c r="N4959" i="1" s="1"/>
  <c r="M4960" i="1"/>
  <c r="N4960" i="1" s="1"/>
  <c r="M4961" i="1"/>
  <c r="N4961" i="1" s="1"/>
  <c r="M4962" i="1"/>
  <c r="N4962" i="1" s="1"/>
  <c r="M4963" i="1"/>
  <c r="M4964" i="1"/>
  <c r="N4964" i="1" s="1"/>
  <c r="M4965" i="1"/>
  <c r="N4965" i="1" s="1"/>
  <c r="M4966" i="1"/>
  <c r="N4966" i="1" s="1"/>
  <c r="M4967" i="1"/>
  <c r="N4967" i="1" s="1"/>
  <c r="M4968" i="1"/>
  <c r="N4968" i="1" s="1"/>
  <c r="M4969" i="1"/>
  <c r="N4969" i="1" s="1"/>
  <c r="M4970" i="1"/>
  <c r="N4970" i="1" s="1"/>
  <c r="M4971" i="1"/>
  <c r="N4971" i="1" s="1"/>
  <c r="M4972" i="1"/>
  <c r="N4972" i="1" s="1"/>
  <c r="M4973" i="1"/>
  <c r="N4973" i="1" s="1"/>
  <c r="M4974" i="1"/>
  <c r="N4974" i="1" s="1"/>
  <c r="M4975" i="1"/>
  <c r="N4975" i="1" s="1"/>
  <c r="M4976" i="1"/>
  <c r="N4976" i="1" s="1"/>
  <c r="M4977" i="1"/>
  <c r="N4977" i="1" s="1"/>
  <c r="M4978" i="1"/>
  <c r="N4978" i="1" s="1"/>
  <c r="M4979" i="1"/>
  <c r="N4979" i="1" s="1"/>
  <c r="M4980" i="1"/>
  <c r="N4980" i="1" s="1"/>
  <c r="M4981" i="1"/>
  <c r="N4981" i="1" s="1"/>
  <c r="M4982" i="1"/>
  <c r="N4982" i="1" s="1"/>
  <c r="M4983" i="1"/>
  <c r="N4983" i="1" s="1"/>
  <c r="M4984" i="1"/>
  <c r="N4984" i="1" s="1"/>
  <c r="M4985" i="1"/>
  <c r="N4985" i="1" s="1"/>
  <c r="M4986" i="1"/>
  <c r="N4986" i="1" s="1"/>
  <c r="M4987" i="1"/>
  <c r="N4987" i="1" s="1"/>
  <c r="M4988" i="1"/>
  <c r="N4988" i="1" s="1"/>
  <c r="M4989" i="1"/>
  <c r="N4989" i="1" s="1"/>
  <c r="M4990" i="1"/>
  <c r="N4990" i="1" s="1"/>
  <c r="M4991" i="1"/>
  <c r="N4991" i="1" s="1"/>
  <c r="M4992" i="1"/>
  <c r="N4992" i="1" s="1"/>
  <c r="M4993" i="1"/>
  <c r="N4993" i="1" s="1"/>
  <c r="M4994" i="1"/>
  <c r="N4994" i="1" s="1"/>
  <c r="M4995" i="1"/>
  <c r="N4995" i="1" s="1"/>
  <c r="M4996" i="1"/>
  <c r="N4996" i="1" s="1"/>
  <c r="M4997" i="1"/>
  <c r="N4997" i="1" s="1"/>
  <c r="M4998" i="1"/>
  <c r="N4998" i="1" s="1"/>
  <c r="M4999" i="1"/>
  <c r="N4999" i="1" s="1"/>
  <c r="M5000" i="1"/>
  <c r="N5000" i="1" s="1"/>
  <c r="M5001" i="1"/>
  <c r="N5001" i="1" s="1"/>
  <c r="M5002" i="1"/>
  <c r="N5002" i="1" s="1"/>
  <c r="M5003" i="1"/>
  <c r="N5003" i="1" s="1"/>
  <c r="M5004" i="1"/>
  <c r="N5004" i="1" s="1"/>
  <c r="M5005" i="1"/>
  <c r="N5005" i="1" s="1"/>
  <c r="M5006" i="1"/>
  <c r="N5006" i="1" s="1"/>
  <c r="M5007" i="1"/>
  <c r="N5007" i="1" s="1"/>
  <c r="M5008" i="1"/>
  <c r="N5008" i="1" s="1"/>
  <c r="M5009" i="1"/>
  <c r="N5009" i="1" s="1"/>
  <c r="M5010" i="1"/>
  <c r="N5010" i="1" s="1"/>
  <c r="M5011" i="1"/>
  <c r="N5011" i="1" s="1"/>
  <c r="M5012" i="1"/>
  <c r="N5012" i="1" s="1"/>
  <c r="M5013" i="1"/>
  <c r="N5013" i="1" s="1"/>
  <c r="M5014" i="1"/>
  <c r="M5015" i="1"/>
  <c r="N5015" i="1" s="1"/>
  <c r="M5016" i="1"/>
  <c r="N5016" i="1" s="1"/>
  <c r="M5017" i="1"/>
  <c r="N5017" i="1" s="1"/>
  <c r="M5018" i="1"/>
  <c r="N5018" i="1" s="1"/>
  <c r="M5019" i="1"/>
  <c r="N5019" i="1" s="1"/>
  <c r="M5020" i="1"/>
  <c r="N5020" i="1" s="1"/>
  <c r="M5021" i="1"/>
  <c r="N5021" i="1" s="1"/>
  <c r="M5022" i="1"/>
  <c r="N5022" i="1" s="1"/>
  <c r="M5023" i="1"/>
  <c r="N5023" i="1" s="1"/>
  <c r="M5024" i="1"/>
  <c r="N5024" i="1" s="1"/>
  <c r="M5025" i="1"/>
  <c r="N5025" i="1" s="1"/>
  <c r="M5026" i="1"/>
  <c r="N5026" i="1" s="1"/>
  <c r="M5027" i="1"/>
  <c r="N5027" i="1" s="1"/>
  <c r="M5028" i="1"/>
  <c r="N5028" i="1" s="1"/>
  <c r="M5029" i="1"/>
  <c r="N5029" i="1" s="1"/>
  <c r="M5030" i="1"/>
  <c r="N5030" i="1" s="1"/>
  <c r="M5031" i="1"/>
  <c r="N5031" i="1" s="1"/>
  <c r="M5032" i="1"/>
  <c r="N5032" i="1" s="1"/>
  <c r="M5033" i="1"/>
  <c r="N5033" i="1" s="1"/>
  <c r="M5034" i="1"/>
  <c r="N5034" i="1" s="1"/>
  <c r="M5035" i="1"/>
  <c r="N5035" i="1" s="1"/>
  <c r="M5036" i="1"/>
  <c r="N5036" i="1" s="1"/>
  <c r="M5037" i="1"/>
  <c r="N5037" i="1" s="1"/>
  <c r="M5038" i="1"/>
  <c r="N5038" i="1" s="1"/>
  <c r="M5039" i="1"/>
  <c r="N5039" i="1" s="1"/>
  <c r="M5040" i="1"/>
  <c r="N5040" i="1" s="1"/>
  <c r="M5041" i="1"/>
  <c r="N5041" i="1" s="1"/>
  <c r="M5042" i="1"/>
  <c r="N5042" i="1" s="1"/>
  <c r="M5043" i="1"/>
  <c r="N5043" i="1" s="1"/>
  <c r="M5044" i="1"/>
  <c r="N5044" i="1" s="1"/>
  <c r="M5045" i="1"/>
  <c r="N5045" i="1" s="1"/>
  <c r="M5046" i="1"/>
  <c r="N5046" i="1" s="1"/>
  <c r="M5047" i="1"/>
  <c r="M5048" i="1"/>
  <c r="M5049" i="1"/>
  <c r="N5049" i="1" s="1"/>
  <c r="M5050" i="1"/>
  <c r="N5050" i="1" s="1"/>
  <c r="M5051" i="1"/>
  <c r="N5051" i="1" s="1"/>
  <c r="M5052" i="1"/>
  <c r="N5052" i="1" s="1"/>
  <c r="M5053" i="1"/>
  <c r="N5053" i="1" s="1"/>
  <c r="M5054" i="1"/>
  <c r="N5054" i="1" s="1"/>
  <c r="M5055" i="1"/>
  <c r="N5055" i="1" s="1"/>
  <c r="M5056" i="1"/>
  <c r="N5056" i="1" s="1"/>
  <c r="M5057" i="1"/>
  <c r="N5057" i="1" s="1"/>
  <c r="M5058" i="1"/>
  <c r="N5058" i="1" s="1"/>
  <c r="M5059" i="1"/>
  <c r="N5059" i="1" s="1"/>
  <c r="M5060" i="1"/>
  <c r="N5060" i="1" s="1"/>
  <c r="M5061" i="1"/>
  <c r="N5061" i="1" s="1"/>
  <c r="M5062" i="1"/>
  <c r="N5062" i="1" s="1"/>
  <c r="M5063" i="1"/>
  <c r="N5063" i="1" s="1"/>
  <c r="M5064" i="1"/>
  <c r="N5064" i="1" s="1"/>
  <c r="M5065" i="1"/>
  <c r="N5065" i="1" s="1"/>
  <c r="M5066" i="1"/>
  <c r="N5066" i="1" s="1"/>
  <c r="M5067" i="1"/>
  <c r="N5067" i="1" s="1"/>
  <c r="M5068" i="1"/>
  <c r="M5069" i="1"/>
  <c r="N5069" i="1" s="1"/>
  <c r="M5070" i="1"/>
  <c r="M5071" i="1"/>
  <c r="M5072" i="1"/>
  <c r="N5072" i="1" s="1"/>
  <c r="M5073" i="1"/>
  <c r="N5073" i="1" s="1"/>
  <c r="M5074" i="1"/>
  <c r="N5074" i="1" s="1"/>
  <c r="M5075" i="1"/>
  <c r="N5075" i="1" s="1"/>
  <c r="M5076" i="1"/>
  <c r="N5076" i="1" s="1"/>
  <c r="M5077" i="1"/>
  <c r="N5077" i="1" s="1"/>
  <c r="M5078" i="1"/>
  <c r="N5078" i="1" s="1"/>
  <c r="M5079" i="1"/>
  <c r="M5080" i="1"/>
  <c r="N5080" i="1" s="1"/>
  <c r="M5081" i="1"/>
  <c r="N5081" i="1" s="1"/>
  <c r="M5082" i="1"/>
  <c r="N5082" i="1" s="1"/>
  <c r="M5083" i="1"/>
  <c r="N5083" i="1" s="1"/>
  <c r="M5084" i="1"/>
  <c r="N5084" i="1" s="1"/>
  <c r="M5085" i="1"/>
  <c r="N5085" i="1" s="1"/>
  <c r="M5086" i="1"/>
  <c r="N5086" i="1" s="1"/>
  <c r="M5087" i="1"/>
  <c r="N5087" i="1" s="1"/>
  <c r="M5088" i="1"/>
  <c r="N5088" i="1" s="1"/>
  <c r="M5089" i="1"/>
  <c r="N5089" i="1" s="1"/>
  <c r="M5090" i="1"/>
  <c r="N5090" i="1" s="1"/>
  <c r="M5091" i="1"/>
  <c r="N5091" i="1" s="1"/>
  <c r="M5092" i="1"/>
  <c r="N5092" i="1" s="1"/>
  <c r="M5093" i="1"/>
  <c r="N5093" i="1" s="1"/>
  <c r="M5094" i="1"/>
  <c r="N5094" i="1" s="1"/>
  <c r="M5095" i="1"/>
  <c r="N5095" i="1" s="1"/>
  <c r="M5096" i="1"/>
  <c r="N5096" i="1" s="1"/>
  <c r="M5097" i="1"/>
  <c r="M5098" i="1"/>
  <c r="N5098" i="1" s="1"/>
  <c r="M5099" i="1"/>
  <c r="N5099" i="1" s="1"/>
  <c r="M5100" i="1"/>
  <c r="N5100" i="1" s="1"/>
  <c r="M5101" i="1"/>
  <c r="N5101" i="1" s="1"/>
  <c r="M5102" i="1"/>
  <c r="N5102" i="1" s="1"/>
  <c r="M5103" i="1"/>
  <c r="N5103" i="1" s="1"/>
  <c r="M5104" i="1"/>
  <c r="N5104" i="1" s="1"/>
  <c r="M5105" i="1"/>
  <c r="N5105" i="1" s="1"/>
  <c r="M5106" i="1"/>
  <c r="N5106" i="1" s="1"/>
  <c r="M5107" i="1"/>
  <c r="N5107" i="1" s="1"/>
  <c r="M5108" i="1"/>
  <c r="N5108" i="1" s="1"/>
  <c r="M5109" i="1"/>
  <c r="N5109" i="1" s="1"/>
  <c r="M5110" i="1"/>
  <c r="N5110" i="1" s="1"/>
  <c r="M5111" i="1"/>
  <c r="N5111" i="1" s="1"/>
  <c r="M5112" i="1"/>
  <c r="N5112" i="1" s="1"/>
  <c r="M5113" i="1"/>
  <c r="N5113" i="1" s="1"/>
  <c r="M5114" i="1"/>
  <c r="M5115" i="1"/>
  <c r="N5115" i="1" s="1"/>
  <c r="M5116" i="1"/>
  <c r="N5116" i="1" s="1"/>
  <c r="M5117" i="1"/>
  <c r="N5117" i="1" s="1"/>
  <c r="M5118" i="1"/>
  <c r="N5118" i="1" s="1"/>
  <c r="M5119" i="1"/>
  <c r="N5119" i="1" s="1"/>
  <c r="M5120" i="1"/>
  <c r="N5120" i="1" s="1"/>
  <c r="M5121" i="1"/>
  <c r="N5121" i="1" s="1"/>
  <c r="M5122" i="1"/>
  <c r="N5122" i="1" s="1"/>
  <c r="M5123" i="1"/>
  <c r="N5123" i="1" s="1"/>
  <c r="M5124" i="1"/>
  <c r="N5124" i="1" s="1"/>
  <c r="M5125" i="1"/>
  <c r="N5125" i="1" s="1"/>
  <c r="M5126" i="1"/>
  <c r="N5126" i="1" s="1"/>
  <c r="M5127" i="1"/>
  <c r="N5127" i="1" s="1"/>
  <c r="M5128" i="1"/>
  <c r="N5128" i="1" s="1"/>
  <c r="M5129" i="1"/>
  <c r="N5129" i="1" s="1"/>
  <c r="M5130" i="1"/>
  <c r="N5130" i="1" s="1"/>
  <c r="M5131" i="1"/>
  <c r="N5131" i="1" s="1"/>
  <c r="M5132" i="1"/>
  <c r="N5132" i="1" s="1"/>
  <c r="M5133" i="1"/>
  <c r="N5133" i="1" s="1"/>
  <c r="M5134" i="1"/>
  <c r="N5134" i="1" s="1"/>
  <c r="M5135" i="1"/>
  <c r="N5135" i="1" s="1"/>
  <c r="M5136" i="1"/>
  <c r="N5136" i="1" s="1"/>
  <c r="M5137" i="1"/>
  <c r="N5137" i="1" s="1"/>
  <c r="M5138" i="1"/>
  <c r="N5138" i="1" s="1"/>
  <c r="M5139" i="1"/>
  <c r="N5139" i="1" s="1"/>
  <c r="M5140" i="1"/>
  <c r="N5140" i="1" s="1"/>
  <c r="M5141" i="1"/>
  <c r="N5141" i="1" s="1"/>
  <c r="M5142" i="1"/>
  <c r="N5142" i="1" s="1"/>
  <c r="M5143" i="1"/>
  <c r="N5143" i="1" s="1"/>
  <c r="M5144" i="1"/>
  <c r="N5144" i="1" s="1"/>
  <c r="M5145" i="1"/>
  <c r="N5145" i="1" s="1"/>
  <c r="M5146" i="1"/>
  <c r="N5146" i="1" s="1"/>
  <c r="M5147" i="1"/>
  <c r="N5147" i="1" s="1"/>
  <c r="M5148" i="1"/>
  <c r="N5148" i="1" s="1"/>
  <c r="M5149" i="1"/>
  <c r="N5149" i="1" s="1"/>
  <c r="M5150" i="1"/>
  <c r="N5150" i="1" s="1"/>
  <c r="M5151" i="1"/>
  <c r="N5151" i="1" s="1"/>
  <c r="M5152" i="1"/>
  <c r="N5152" i="1" s="1"/>
  <c r="M5153" i="1"/>
  <c r="N5153" i="1" s="1"/>
  <c r="M5154" i="1"/>
  <c r="N5154" i="1" s="1"/>
  <c r="M5155" i="1"/>
  <c r="N5155" i="1" s="1"/>
  <c r="M5156" i="1"/>
  <c r="N5156" i="1" s="1"/>
  <c r="M5157" i="1"/>
  <c r="N5157" i="1" s="1"/>
  <c r="M5158" i="1"/>
  <c r="N5158" i="1" s="1"/>
  <c r="M5159" i="1"/>
  <c r="N5159" i="1" s="1"/>
  <c r="M5160" i="1"/>
  <c r="N5160" i="1" s="1"/>
  <c r="M5161" i="1"/>
  <c r="N5161" i="1" s="1"/>
  <c r="M5162" i="1"/>
  <c r="N5162" i="1" s="1"/>
  <c r="M5163" i="1"/>
  <c r="N5163" i="1" s="1"/>
  <c r="M5164" i="1"/>
  <c r="N5164" i="1" s="1"/>
  <c r="M5165" i="1"/>
  <c r="N5165" i="1" s="1"/>
  <c r="M5166" i="1"/>
  <c r="N5166" i="1" s="1"/>
  <c r="M5167" i="1"/>
  <c r="N5167" i="1" s="1"/>
  <c r="M5168" i="1"/>
  <c r="N5168" i="1" s="1"/>
  <c r="M5169" i="1"/>
  <c r="N5169" i="1" s="1"/>
  <c r="M5170" i="1"/>
  <c r="N5170" i="1" s="1"/>
  <c r="M5171" i="1"/>
  <c r="N5171" i="1" s="1"/>
  <c r="M5172" i="1"/>
  <c r="N5172" i="1" s="1"/>
  <c r="M5173" i="1"/>
  <c r="N5173" i="1" s="1"/>
  <c r="M5174" i="1"/>
  <c r="N5174" i="1" s="1"/>
  <c r="M5175" i="1"/>
  <c r="M5176" i="1"/>
  <c r="M5177" i="1"/>
  <c r="M5178" i="1"/>
  <c r="M5179" i="1"/>
  <c r="N5179" i="1" s="1"/>
  <c r="M5180" i="1"/>
  <c r="N5180" i="1" s="1"/>
  <c r="M5181" i="1"/>
  <c r="N5181" i="1" s="1"/>
  <c r="M5182" i="1"/>
  <c r="N5182" i="1" s="1"/>
  <c r="M5183" i="1"/>
  <c r="N5183" i="1" s="1"/>
  <c r="M5184" i="1"/>
  <c r="N5184" i="1" s="1"/>
  <c r="M5185" i="1"/>
  <c r="N5185" i="1" s="1"/>
  <c r="M5186" i="1"/>
  <c r="N5186" i="1" s="1"/>
  <c r="M5187" i="1"/>
  <c r="N5187" i="1" s="1"/>
  <c r="M5188" i="1"/>
  <c r="N5188" i="1" s="1"/>
  <c r="M5189" i="1"/>
  <c r="N5189" i="1" s="1"/>
  <c r="M5190" i="1"/>
  <c r="N5190" i="1" s="1"/>
  <c r="M5191" i="1"/>
  <c r="N5191" i="1" s="1"/>
  <c r="M5192" i="1"/>
  <c r="N5192" i="1" s="1"/>
  <c r="M5193" i="1"/>
  <c r="N5193" i="1" s="1"/>
  <c r="M5194" i="1"/>
  <c r="N5194" i="1" s="1"/>
  <c r="M5195" i="1"/>
  <c r="N5195" i="1" s="1"/>
  <c r="M5196" i="1"/>
  <c r="N5196" i="1" s="1"/>
  <c r="M5197" i="1"/>
  <c r="N5197" i="1" s="1"/>
  <c r="M5198" i="1"/>
  <c r="N5198" i="1" s="1"/>
  <c r="M5199" i="1"/>
  <c r="N5199" i="1" s="1"/>
  <c r="M5200" i="1"/>
  <c r="N5200" i="1" s="1"/>
  <c r="M5201" i="1"/>
  <c r="N5201" i="1" s="1"/>
  <c r="M5202" i="1"/>
  <c r="M5203" i="1"/>
  <c r="M5204" i="1"/>
  <c r="N5204" i="1" s="1"/>
  <c r="M5205" i="1"/>
  <c r="N5205" i="1" s="1"/>
  <c r="M5206" i="1"/>
  <c r="N5206" i="1" s="1"/>
  <c r="M5207" i="1"/>
  <c r="N5207" i="1" s="1"/>
  <c r="M5208" i="1"/>
  <c r="N5208" i="1" s="1"/>
  <c r="M5209" i="1"/>
  <c r="N5209" i="1" s="1"/>
  <c r="M5210" i="1"/>
  <c r="N5210" i="1" s="1"/>
  <c r="M5211" i="1"/>
  <c r="N5211" i="1" s="1"/>
  <c r="M5212" i="1"/>
  <c r="N5212" i="1" s="1"/>
  <c r="M5213" i="1"/>
  <c r="N5213" i="1" s="1"/>
  <c r="M5214" i="1"/>
  <c r="N5214" i="1" s="1"/>
  <c r="M5215" i="1"/>
  <c r="N5215" i="1" s="1"/>
  <c r="M5216" i="1"/>
  <c r="M5217" i="1"/>
  <c r="N5217" i="1" s="1"/>
  <c r="M5218" i="1"/>
  <c r="M5219" i="1"/>
  <c r="N5219" i="1" s="1"/>
  <c r="M5220" i="1"/>
  <c r="N5220" i="1" s="1"/>
  <c r="M5221" i="1"/>
  <c r="N5221" i="1" s="1"/>
  <c r="M5222" i="1"/>
  <c r="N5222" i="1" s="1"/>
  <c r="M5223" i="1"/>
  <c r="N5223" i="1" s="1"/>
  <c r="M5224" i="1"/>
  <c r="N5224" i="1" s="1"/>
  <c r="M5225" i="1"/>
  <c r="N5225" i="1" s="1"/>
  <c r="M5226" i="1"/>
  <c r="N5226" i="1" s="1"/>
  <c r="M5227" i="1"/>
  <c r="N5227" i="1" s="1"/>
  <c r="M5228" i="1"/>
  <c r="N5228" i="1" s="1"/>
  <c r="M5229" i="1"/>
  <c r="N5229" i="1" s="1"/>
  <c r="M5230" i="1"/>
  <c r="N5230" i="1" s="1"/>
  <c r="M5231" i="1"/>
  <c r="N5231" i="1" s="1"/>
  <c r="M5232" i="1"/>
  <c r="N5232" i="1" s="1"/>
  <c r="M5233" i="1"/>
  <c r="N5233" i="1" s="1"/>
  <c r="M5234" i="1"/>
  <c r="N5234" i="1" s="1"/>
  <c r="M5235" i="1"/>
  <c r="N5235" i="1" s="1"/>
  <c r="M5236" i="1"/>
  <c r="N5236" i="1" s="1"/>
  <c r="M5237" i="1"/>
  <c r="N5237" i="1" s="1"/>
  <c r="M5238" i="1"/>
  <c r="N5238" i="1" s="1"/>
  <c r="M5239" i="1"/>
  <c r="N5239" i="1" s="1"/>
  <c r="M5240" i="1"/>
  <c r="N5240" i="1" s="1"/>
  <c r="M5241" i="1"/>
  <c r="N5241" i="1" s="1"/>
  <c r="M5242" i="1"/>
  <c r="N5242" i="1" s="1"/>
  <c r="M5243" i="1"/>
  <c r="N5243" i="1" s="1"/>
  <c r="M5244" i="1"/>
  <c r="N5244" i="1" s="1"/>
  <c r="M5245" i="1"/>
  <c r="N5245" i="1" s="1"/>
  <c r="M5246" i="1"/>
  <c r="N5246" i="1" s="1"/>
  <c r="M5247" i="1"/>
  <c r="N5247" i="1" s="1"/>
  <c r="M5248" i="1"/>
  <c r="N5248" i="1" s="1"/>
  <c r="M5249" i="1"/>
  <c r="N5249" i="1" s="1"/>
  <c r="M5250" i="1"/>
  <c r="N5250" i="1" s="1"/>
  <c r="M5251" i="1"/>
  <c r="N5251" i="1" s="1"/>
  <c r="M5252" i="1"/>
  <c r="N5252" i="1" s="1"/>
  <c r="M5253" i="1"/>
  <c r="N5253" i="1" s="1"/>
  <c r="M5254" i="1"/>
  <c r="N5254" i="1" s="1"/>
  <c r="M5255" i="1"/>
  <c r="N5255" i="1" s="1"/>
  <c r="M5256" i="1"/>
  <c r="N5256" i="1" s="1"/>
  <c r="M5257" i="1"/>
  <c r="N5257" i="1" s="1"/>
  <c r="M5258" i="1"/>
  <c r="N5258" i="1" s="1"/>
  <c r="M5259" i="1"/>
  <c r="N5259" i="1" s="1"/>
  <c r="M5260" i="1"/>
  <c r="N5260" i="1" s="1"/>
  <c r="M5261" i="1"/>
  <c r="N5261" i="1" s="1"/>
  <c r="M5262" i="1"/>
  <c r="N5262" i="1" s="1"/>
  <c r="M5263" i="1"/>
  <c r="N5263" i="1" s="1"/>
  <c r="M5264" i="1"/>
  <c r="N5264" i="1" s="1"/>
  <c r="M5265" i="1"/>
  <c r="N5265" i="1" s="1"/>
  <c r="M5266" i="1"/>
  <c r="N5266" i="1" s="1"/>
  <c r="M5267" i="1"/>
  <c r="N5267" i="1" s="1"/>
  <c r="M5268" i="1"/>
  <c r="N5268" i="1" s="1"/>
  <c r="M5269" i="1"/>
  <c r="N5269" i="1" s="1"/>
  <c r="M5270" i="1"/>
  <c r="N5270" i="1" s="1"/>
  <c r="M5271" i="1"/>
  <c r="N5271" i="1" s="1"/>
  <c r="M5272" i="1"/>
  <c r="N5272" i="1" s="1"/>
  <c r="M5273" i="1"/>
  <c r="N5273" i="1" s="1"/>
  <c r="M5274" i="1"/>
  <c r="N5274" i="1" s="1"/>
  <c r="M5275" i="1"/>
  <c r="N5275" i="1" s="1"/>
  <c r="M5276" i="1"/>
  <c r="N5276" i="1" s="1"/>
  <c r="M5277" i="1"/>
  <c r="N5277" i="1" s="1"/>
  <c r="M5278" i="1"/>
  <c r="M5279" i="1"/>
  <c r="N5279" i="1" s="1"/>
  <c r="M5280" i="1"/>
  <c r="N5280" i="1" s="1"/>
  <c r="M5281" i="1"/>
  <c r="N5281" i="1" s="1"/>
  <c r="M5282" i="1"/>
  <c r="N5282" i="1" s="1"/>
  <c r="M5283" i="1"/>
  <c r="N5283" i="1" s="1"/>
  <c r="M5284" i="1"/>
  <c r="N5284" i="1" s="1"/>
  <c r="M5285" i="1"/>
  <c r="N5285" i="1" s="1"/>
  <c r="M5286" i="1"/>
  <c r="M5287" i="1"/>
  <c r="N5287" i="1" s="1"/>
  <c r="M5288" i="1"/>
  <c r="N5288" i="1" s="1"/>
  <c r="M5289" i="1"/>
  <c r="N5289" i="1" s="1"/>
  <c r="M5290" i="1"/>
  <c r="N5290" i="1" s="1"/>
  <c r="M5291" i="1"/>
  <c r="N5291" i="1" s="1"/>
  <c r="M5292" i="1"/>
  <c r="N5292" i="1" s="1"/>
  <c r="M5293" i="1"/>
  <c r="N5293" i="1" s="1"/>
  <c r="M5294" i="1"/>
  <c r="N5294" i="1" s="1"/>
  <c r="M5295" i="1"/>
  <c r="N5295" i="1" s="1"/>
  <c r="M5296" i="1"/>
  <c r="N5296" i="1" s="1"/>
  <c r="M5297" i="1"/>
  <c r="N5297" i="1" s="1"/>
  <c r="M5298" i="1"/>
  <c r="N5298" i="1" s="1"/>
  <c r="M5299" i="1"/>
  <c r="N5299" i="1" s="1"/>
  <c r="M5300" i="1"/>
  <c r="N5300" i="1" s="1"/>
  <c r="M5301" i="1"/>
  <c r="N5301" i="1" s="1"/>
  <c r="M5302" i="1"/>
  <c r="N5302" i="1" s="1"/>
  <c r="M5303" i="1"/>
  <c r="N5303" i="1" s="1"/>
  <c r="M5304" i="1"/>
  <c r="N5304" i="1" s="1"/>
  <c r="M5305" i="1"/>
  <c r="N5305" i="1" s="1"/>
  <c r="M5306" i="1"/>
  <c r="N5306" i="1" s="1"/>
  <c r="M5307" i="1"/>
  <c r="N5307" i="1" s="1"/>
  <c r="M5308" i="1"/>
  <c r="N5308" i="1" s="1"/>
  <c r="M5309" i="1"/>
  <c r="N5309" i="1" s="1"/>
  <c r="M5310" i="1"/>
  <c r="N5310" i="1" s="1"/>
  <c r="M5311" i="1"/>
  <c r="N5311" i="1" s="1"/>
  <c r="M5312" i="1"/>
  <c r="N5312" i="1" s="1"/>
  <c r="M5313" i="1"/>
  <c r="N5313" i="1" s="1"/>
  <c r="M5314" i="1"/>
  <c r="N5314" i="1" s="1"/>
  <c r="M5315" i="1"/>
  <c r="N5315" i="1" s="1"/>
  <c r="M5316" i="1"/>
  <c r="N5316" i="1" s="1"/>
  <c r="M5317" i="1"/>
  <c r="N5317" i="1" s="1"/>
  <c r="M5318" i="1"/>
  <c r="N5318" i="1" s="1"/>
  <c r="M5319" i="1"/>
  <c r="N5319" i="1" s="1"/>
  <c r="M5320" i="1"/>
  <c r="N5320" i="1" s="1"/>
  <c r="M5321" i="1"/>
  <c r="N5321" i="1" s="1"/>
  <c r="M5322" i="1"/>
  <c r="N5322" i="1" s="1"/>
  <c r="M5323" i="1"/>
  <c r="N5323" i="1" s="1"/>
  <c r="M5324" i="1"/>
  <c r="N5324" i="1" s="1"/>
  <c r="M5325" i="1"/>
  <c r="N5325" i="1" s="1"/>
  <c r="M5326" i="1"/>
  <c r="N5326" i="1" s="1"/>
  <c r="M5327" i="1"/>
  <c r="N5327" i="1" s="1"/>
  <c r="M5328" i="1"/>
  <c r="N5328" i="1" s="1"/>
  <c r="M5329" i="1"/>
  <c r="N5329" i="1" s="1"/>
  <c r="M5330" i="1"/>
  <c r="N5330" i="1" s="1"/>
  <c r="M5331" i="1"/>
  <c r="N5331" i="1" s="1"/>
  <c r="M5332" i="1"/>
  <c r="N5332" i="1" s="1"/>
  <c r="M5333" i="1"/>
  <c r="N5333" i="1" s="1"/>
  <c r="M5334" i="1"/>
  <c r="N5334" i="1" s="1"/>
  <c r="M5335" i="1"/>
  <c r="N5335" i="1" s="1"/>
  <c r="M5336" i="1"/>
  <c r="N5336" i="1" s="1"/>
  <c r="M5337" i="1"/>
  <c r="N5337" i="1" s="1"/>
  <c r="M5338" i="1"/>
  <c r="N5338" i="1" s="1"/>
  <c r="M5339" i="1"/>
  <c r="N5339" i="1" s="1"/>
  <c r="M5340" i="1"/>
  <c r="N5340" i="1" s="1"/>
  <c r="M5341" i="1"/>
  <c r="N5341" i="1" s="1"/>
  <c r="M5342" i="1"/>
  <c r="N5342" i="1" s="1"/>
  <c r="M5343" i="1"/>
  <c r="N5343" i="1" s="1"/>
  <c r="M5344" i="1"/>
  <c r="M5345" i="1"/>
  <c r="M5346" i="1"/>
  <c r="N5346" i="1" s="1"/>
  <c r="M5347" i="1"/>
  <c r="N5347" i="1" s="1"/>
  <c r="M5348" i="1"/>
  <c r="N5348" i="1" s="1"/>
  <c r="M5349" i="1"/>
  <c r="N5349" i="1" s="1"/>
  <c r="M5350" i="1"/>
  <c r="N5350" i="1" s="1"/>
  <c r="M5351" i="1"/>
  <c r="N5351" i="1" s="1"/>
  <c r="M5352" i="1"/>
  <c r="N5352" i="1" s="1"/>
  <c r="M5353" i="1"/>
  <c r="N5353" i="1" s="1"/>
  <c r="M5354" i="1"/>
  <c r="N5354" i="1" s="1"/>
  <c r="M5355" i="1"/>
  <c r="N5355" i="1" s="1"/>
  <c r="M5356" i="1"/>
  <c r="N5356" i="1" s="1"/>
  <c r="M5357" i="1"/>
  <c r="N5357" i="1" s="1"/>
  <c r="M5358" i="1"/>
  <c r="N5358" i="1" s="1"/>
  <c r="M5359" i="1"/>
  <c r="N5359" i="1" s="1"/>
  <c r="M5360" i="1"/>
  <c r="N5360" i="1" s="1"/>
  <c r="M5361" i="1"/>
  <c r="N5361" i="1" s="1"/>
  <c r="M5362" i="1"/>
  <c r="N5362" i="1" s="1"/>
  <c r="M5363" i="1"/>
  <c r="N5363" i="1" s="1"/>
  <c r="M5364" i="1"/>
  <c r="N5364" i="1" s="1"/>
  <c r="M5365" i="1"/>
  <c r="N5365" i="1" s="1"/>
  <c r="M5366" i="1"/>
  <c r="N5366" i="1" s="1"/>
  <c r="M5367" i="1"/>
  <c r="N5367" i="1" s="1"/>
  <c r="M5368" i="1"/>
  <c r="N5368" i="1" s="1"/>
  <c r="M5369" i="1"/>
  <c r="N5369" i="1" s="1"/>
  <c r="M5370" i="1"/>
  <c r="N5370" i="1" s="1"/>
  <c r="M5371" i="1"/>
  <c r="N5371" i="1" s="1"/>
  <c r="M5372" i="1"/>
  <c r="N5372" i="1" s="1"/>
  <c r="M5373" i="1"/>
  <c r="N5373" i="1" s="1"/>
  <c r="M5374" i="1"/>
  <c r="N5374" i="1" s="1"/>
  <c r="M5375" i="1"/>
  <c r="N5375" i="1" s="1"/>
  <c r="M5376" i="1"/>
  <c r="N5376" i="1" s="1"/>
  <c r="M5377" i="1"/>
  <c r="N5377" i="1" s="1"/>
  <c r="M5378" i="1"/>
  <c r="N5378" i="1" s="1"/>
  <c r="M5379" i="1"/>
  <c r="N5379" i="1" s="1"/>
  <c r="M5380" i="1"/>
  <c r="N5380" i="1" s="1"/>
  <c r="M5381" i="1"/>
  <c r="N5381" i="1" s="1"/>
  <c r="M5382" i="1"/>
  <c r="M5383" i="1"/>
  <c r="N5383" i="1" s="1"/>
  <c r="M5384" i="1"/>
  <c r="N5384" i="1" s="1"/>
  <c r="M5385" i="1"/>
  <c r="M5386" i="1"/>
  <c r="N5386" i="1" s="1"/>
  <c r="M5387" i="1"/>
  <c r="N5387" i="1" s="1"/>
  <c r="M5388" i="1"/>
  <c r="M5389" i="1"/>
  <c r="N5389" i="1" s="1"/>
  <c r="M5390" i="1"/>
  <c r="N5390" i="1" s="1"/>
  <c r="M5391" i="1"/>
  <c r="N5391" i="1" s="1"/>
  <c r="M5392" i="1"/>
  <c r="N5392" i="1" s="1"/>
  <c r="M5393" i="1"/>
  <c r="N5393" i="1" s="1"/>
  <c r="M5394" i="1"/>
  <c r="N5394" i="1" s="1"/>
  <c r="M5395" i="1"/>
  <c r="N5395" i="1" s="1"/>
  <c r="M5396" i="1"/>
  <c r="N5396" i="1" s="1"/>
  <c r="M5397" i="1"/>
  <c r="M5398" i="1"/>
  <c r="N5398" i="1" s="1"/>
  <c r="M5399" i="1"/>
  <c r="N5399" i="1" s="1"/>
  <c r="M5400" i="1"/>
  <c r="N5400" i="1" s="1"/>
  <c r="M5401" i="1"/>
  <c r="N5401" i="1" s="1"/>
  <c r="M5402" i="1"/>
  <c r="N5402" i="1" s="1"/>
  <c r="M5403" i="1"/>
  <c r="N5403" i="1" s="1"/>
  <c r="M5404" i="1"/>
  <c r="N5404" i="1" s="1"/>
  <c r="M5405" i="1"/>
  <c r="N5405" i="1" s="1"/>
  <c r="M5406" i="1"/>
  <c r="N5406" i="1" s="1"/>
  <c r="M5407" i="1"/>
  <c r="N5407" i="1" s="1"/>
  <c r="M5408" i="1"/>
  <c r="N5408" i="1" s="1"/>
  <c r="M5409" i="1"/>
  <c r="N5409" i="1" s="1"/>
  <c r="M5410" i="1"/>
  <c r="N5410" i="1" s="1"/>
  <c r="M5411" i="1"/>
  <c r="N5411" i="1" s="1"/>
  <c r="M5412" i="1"/>
  <c r="N5412" i="1" s="1"/>
  <c r="M5413" i="1"/>
  <c r="N5413" i="1" s="1"/>
  <c r="M5414" i="1"/>
  <c r="M5415" i="1"/>
  <c r="N5415" i="1" s="1"/>
  <c r="M5416" i="1"/>
  <c r="N5416" i="1" s="1"/>
  <c r="M5417" i="1"/>
  <c r="N5417" i="1" s="1"/>
  <c r="M5418" i="1"/>
  <c r="N5418" i="1" s="1"/>
  <c r="M5419" i="1"/>
  <c r="N5419" i="1" s="1"/>
  <c r="M5420" i="1"/>
  <c r="N5420" i="1" s="1"/>
  <c r="M5421" i="1"/>
  <c r="N5421" i="1" s="1"/>
  <c r="M5422" i="1"/>
  <c r="N5422" i="1" s="1"/>
  <c r="M5423" i="1"/>
  <c r="N5423" i="1" s="1"/>
  <c r="M5424" i="1"/>
  <c r="N5424" i="1" s="1"/>
  <c r="M5425" i="1"/>
  <c r="N5425" i="1" s="1"/>
  <c r="M5426" i="1"/>
  <c r="N5426" i="1" s="1"/>
  <c r="M5427" i="1"/>
  <c r="N5427" i="1" s="1"/>
  <c r="M5428" i="1"/>
  <c r="N5428" i="1" s="1"/>
  <c r="M5429" i="1"/>
  <c r="N5429" i="1" s="1"/>
  <c r="M5430" i="1"/>
  <c r="N5430" i="1" s="1"/>
  <c r="M5431" i="1"/>
  <c r="N5431" i="1" s="1"/>
  <c r="M5432" i="1"/>
  <c r="N5432" i="1" s="1"/>
  <c r="M5433" i="1"/>
  <c r="N5433" i="1" s="1"/>
  <c r="M5434" i="1"/>
  <c r="N5434" i="1" s="1"/>
  <c r="M5435" i="1"/>
  <c r="N5435" i="1" s="1"/>
  <c r="M5436" i="1"/>
  <c r="N5436" i="1" s="1"/>
  <c r="M5437" i="1"/>
  <c r="N5437" i="1" s="1"/>
  <c r="M5438" i="1"/>
  <c r="N5438" i="1" s="1"/>
  <c r="M5439" i="1"/>
  <c r="N5439" i="1" s="1"/>
  <c r="M5440" i="1"/>
  <c r="N5440" i="1" s="1"/>
  <c r="M5441" i="1"/>
  <c r="N5441" i="1" s="1"/>
  <c r="M5442" i="1"/>
  <c r="N5442" i="1" s="1"/>
  <c r="M5443" i="1"/>
  <c r="N5443" i="1" s="1"/>
  <c r="M5444" i="1"/>
  <c r="N5444" i="1" s="1"/>
  <c r="M5445" i="1"/>
  <c r="N5445" i="1" s="1"/>
  <c r="M5446" i="1"/>
  <c r="N5446" i="1" s="1"/>
  <c r="M5447" i="1"/>
  <c r="N5447" i="1" s="1"/>
  <c r="M5448" i="1"/>
  <c r="N5448" i="1" s="1"/>
  <c r="M5449" i="1"/>
  <c r="N5449" i="1" s="1"/>
  <c r="M5450" i="1"/>
  <c r="N5450" i="1" s="1"/>
  <c r="M5451" i="1"/>
  <c r="N5451" i="1" s="1"/>
  <c r="M5452" i="1"/>
  <c r="N5452" i="1" s="1"/>
  <c r="M5453" i="1"/>
  <c r="N5453" i="1" s="1"/>
  <c r="M5454" i="1"/>
  <c r="N5454" i="1" s="1"/>
  <c r="M5455" i="1"/>
  <c r="N5455" i="1" s="1"/>
  <c r="M5456" i="1"/>
  <c r="N5456" i="1" s="1"/>
  <c r="M5457" i="1"/>
  <c r="N5457" i="1" s="1"/>
  <c r="M5458" i="1"/>
  <c r="N5458" i="1" s="1"/>
  <c r="M5459" i="1"/>
  <c r="N5459" i="1" s="1"/>
  <c r="M5460" i="1"/>
  <c r="N5460" i="1" s="1"/>
  <c r="M5461" i="1"/>
  <c r="N5461" i="1" s="1"/>
  <c r="M5462" i="1"/>
  <c r="N5462" i="1" s="1"/>
  <c r="M5463" i="1"/>
  <c r="N5463" i="1" s="1"/>
  <c r="M5464" i="1"/>
  <c r="N5464" i="1" s="1"/>
  <c r="M5465" i="1"/>
  <c r="N5465" i="1" s="1"/>
  <c r="M5466" i="1"/>
  <c r="N5466" i="1" s="1"/>
  <c r="M5467" i="1"/>
  <c r="N5467" i="1" s="1"/>
  <c r="M5468" i="1"/>
  <c r="N5468" i="1" s="1"/>
  <c r="M5469" i="1"/>
  <c r="N5469" i="1" s="1"/>
  <c r="M5470" i="1"/>
  <c r="N5470" i="1" s="1"/>
  <c r="M5471" i="1"/>
  <c r="N5471" i="1" s="1"/>
  <c r="M5472" i="1"/>
  <c r="N5472" i="1" s="1"/>
  <c r="M5473" i="1"/>
  <c r="N5473" i="1" s="1"/>
  <c r="M5474" i="1"/>
  <c r="N5474" i="1" s="1"/>
  <c r="M5475" i="1"/>
  <c r="N5475" i="1" s="1"/>
  <c r="M5476" i="1"/>
  <c r="N5476" i="1" s="1"/>
  <c r="M5477" i="1"/>
  <c r="N5477" i="1" s="1"/>
  <c r="M5478" i="1"/>
  <c r="N5478" i="1" s="1"/>
  <c r="M5479" i="1"/>
  <c r="N5479" i="1" s="1"/>
  <c r="M5480" i="1"/>
  <c r="N5480" i="1" s="1"/>
  <c r="M5481" i="1"/>
  <c r="N5481" i="1" s="1"/>
  <c r="M5482" i="1"/>
  <c r="N5482" i="1" s="1"/>
  <c r="M5483" i="1"/>
  <c r="N5483" i="1" s="1"/>
  <c r="M5484" i="1"/>
  <c r="N5484" i="1" s="1"/>
  <c r="M5485" i="1"/>
  <c r="N5485" i="1" s="1"/>
  <c r="M5486" i="1"/>
  <c r="N5486" i="1" s="1"/>
  <c r="M5487" i="1"/>
  <c r="N5487" i="1" s="1"/>
  <c r="M5488" i="1"/>
  <c r="N5488" i="1" s="1"/>
  <c r="M5489" i="1"/>
  <c r="N5489" i="1" s="1"/>
  <c r="M5490" i="1"/>
  <c r="N5490" i="1" s="1"/>
  <c r="M5491" i="1"/>
  <c r="N5491" i="1" s="1"/>
  <c r="M5492" i="1"/>
  <c r="N5492" i="1" s="1"/>
  <c r="M5493" i="1"/>
  <c r="N5493" i="1" s="1"/>
  <c r="M5494" i="1"/>
  <c r="N5494" i="1" s="1"/>
  <c r="M5495" i="1"/>
  <c r="N5495" i="1" s="1"/>
  <c r="M5496" i="1"/>
  <c r="N5496" i="1" s="1"/>
  <c r="M5497" i="1"/>
  <c r="N5497" i="1" s="1"/>
  <c r="M5498" i="1"/>
  <c r="N5498" i="1" s="1"/>
  <c r="M5499" i="1"/>
  <c r="N5499" i="1" s="1"/>
  <c r="M5500" i="1"/>
  <c r="N5500" i="1" s="1"/>
  <c r="M5501" i="1"/>
  <c r="N5501" i="1" s="1"/>
  <c r="M5502" i="1"/>
  <c r="N5502" i="1" s="1"/>
  <c r="M5503" i="1"/>
  <c r="N5503" i="1" s="1"/>
  <c r="M5504" i="1"/>
  <c r="N5504" i="1" s="1"/>
  <c r="M5505" i="1"/>
  <c r="N5505" i="1" s="1"/>
  <c r="M5506" i="1"/>
  <c r="N5506" i="1" s="1"/>
  <c r="M5507" i="1"/>
  <c r="N5507" i="1" s="1"/>
  <c r="M5508" i="1"/>
  <c r="N5508" i="1" s="1"/>
  <c r="M5509" i="1"/>
  <c r="N5509" i="1" s="1"/>
  <c r="M5510" i="1"/>
  <c r="N5510" i="1" s="1"/>
  <c r="M5511" i="1"/>
  <c r="N5511" i="1" s="1"/>
  <c r="M5512" i="1"/>
  <c r="M5513" i="1"/>
  <c r="N5513" i="1" s="1"/>
  <c r="M5514" i="1"/>
  <c r="N5514" i="1" s="1"/>
  <c r="M5515" i="1"/>
  <c r="N5515" i="1" s="1"/>
  <c r="M5516" i="1"/>
  <c r="N5516" i="1" s="1"/>
  <c r="M5517" i="1"/>
  <c r="N5517" i="1" s="1"/>
  <c r="M5518" i="1"/>
  <c r="N5518" i="1" s="1"/>
  <c r="M5519" i="1"/>
  <c r="N5519" i="1" s="1"/>
  <c r="M5520" i="1"/>
  <c r="N5520" i="1" s="1"/>
  <c r="M5521" i="1"/>
  <c r="N5521" i="1" s="1"/>
  <c r="M5522" i="1"/>
  <c r="N5522" i="1" s="1"/>
  <c r="M5523" i="1"/>
  <c r="N5523" i="1" s="1"/>
  <c r="M5524" i="1"/>
  <c r="N5524" i="1" s="1"/>
  <c r="M5525" i="1"/>
  <c r="N5525" i="1" s="1"/>
  <c r="M5526" i="1"/>
  <c r="N5526" i="1" s="1"/>
  <c r="M5527" i="1"/>
  <c r="N5527" i="1" s="1"/>
  <c r="M5528" i="1"/>
  <c r="N5528" i="1" s="1"/>
  <c r="M5529" i="1"/>
  <c r="N5529" i="1" s="1"/>
  <c r="M5530" i="1"/>
  <c r="N5530" i="1" s="1"/>
  <c r="M5531" i="1"/>
  <c r="N5531" i="1" s="1"/>
  <c r="M5532" i="1"/>
  <c r="N5532" i="1" s="1"/>
  <c r="M5533" i="1"/>
  <c r="N5533" i="1" s="1"/>
  <c r="M5534" i="1"/>
  <c r="N5534" i="1" s="1"/>
  <c r="M5535" i="1"/>
  <c r="N5535" i="1" s="1"/>
  <c r="M5536" i="1"/>
  <c r="N5536" i="1" s="1"/>
  <c r="M5537" i="1"/>
  <c r="M5538" i="1"/>
  <c r="M5539" i="1"/>
  <c r="N5539" i="1" s="1"/>
  <c r="M5540" i="1"/>
  <c r="N5540" i="1" s="1"/>
  <c r="M5541" i="1"/>
  <c r="M5542" i="1"/>
  <c r="N5542" i="1" s="1"/>
  <c r="M5543" i="1"/>
  <c r="M5544" i="1"/>
  <c r="N5544" i="1" s="1"/>
  <c r="M5545" i="1"/>
  <c r="N5545" i="1" s="1"/>
  <c r="M5546" i="1"/>
  <c r="N5546" i="1" s="1"/>
  <c r="M5547" i="1"/>
  <c r="N5547" i="1" s="1"/>
  <c r="M5548" i="1"/>
  <c r="N5548" i="1" s="1"/>
  <c r="M5549" i="1"/>
  <c r="N5549" i="1" s="1"/>
  <c r="M5550" i="1"/>
  <c r="N5550" i="1" s="1"/>
  <c r="M5551" i="1"/>
  <c r="N5551" i="1" s="1"/>
  <c r="M5552" i="1"/>
  <c r="N5552" i="1" s="1"/>
  <c r="M5553" i="1"/>
  <c r="N5553" i="1" s="1"/>
  <c r="M5554" i="1"/>
  <c r="N5554" i="1" s="1"/>
  <c r="M5555" i="1"/>
  <c r="N5555" i="1" s="1"/>
  <c r="M5556" i="1"/>
  <c r="N5556" i="1" s="1"/>
  <c r="M5557" i="1"/>
  <c r="N5557" i="1" s="1"/>
  <c r="M5558" i="1"/>
  <c r="N5558" i="1" s="1"/>
  <c r="M5559" i="1"/>
  <c r="N5559" i="1" s="1"/>
  <c r="M5560" i="1"/>
  <c r="N5560" i="1" s="1"/>
  <c r="M5561" i="1"/>
  <c r="N5561" i="1" s="1"/>
  <c r="M5562" i="1"/>
  <c r="N5562" i="1" s="1"/>
  <c r="M5563" i="1"/>
  <c r="N5563" i="1" s="1"/>
  <c r="M5564" i="1"/>
  <c r="N5564" i="1" s="1"/>
  <c r="M5565" i="1"/>
  <c r="N5565" i="1" s="1"/>
  <c r="M5566" i="1"/>
  <c r="N5566" i="1" s="1"/>
  <c r="M5567" i="1"/>
  <c r="N5567" i="1" s="1"/>
  <c r="M5568" i="1"/>
  <c r="N5568" i="1" s="1"/>
  <c r="M5569" i="1"/>
  <c r="N5569" i="1" s="1"/>
  <c r="M5570" i="1"/>
  <c r="N5570" i="1" s="1"/>
  <c r="M5571" i="1"/>
  <c r="N5571" i="1" s="1"/>
  <c r="M5572" i="1"/>
  <c r="N5572" i="1" s="1"/>
  <c r="M5573" i="1"/>
  <c r="N5573" i="1" s="1"/>
  <c r="M5574" i="1"/>
  <c r="N5574" i="1" s="1"/>
  <c r="M5575" i="1"/>
  <c r="N5575" i="1" s="1"/>
  <c r="M5576" i="1"/>
  <c r="N5576" i="1" s="1"/>
  <c r="M5577" i="1"/>
  <c r="N5577" i="1" s="1"/>
  <c r="M5578" i="1"/>
  <c r="N5578" i="1" s="1"/>
  <c r="M5579" i="1"/>
  <c r="N5579" i="1" s="1"/>
  <c r="M5580" i="1"/>
  <c r="N5580" i="1" s="1"/>
  <c r="M5581" i="1"/>
  <c r="N5581" i="1" s="1"/>
  <c r="M5582" i="1"/>
  <c r="N5582" i="1" s="1"/>
  <c r="M5583" i="1"/>
  <c r="N5583" i="1" s="1"/>
  <c r="M5584" i="1"/>
  <c r="N5584" i="1" s="1"/>
  <c r="M5585" i="1"/>
  <c r="N5585" i="1" s="1"/>
  <c r="M5586" i="1"/>
  <c r="N5586" i="1" s="1"/>
  <c r="M5587" i="1"/>
  <c r="N5587" i="1" s="1"/>
  <c r="M5588" i="1"/>
  <c r="N5588" i="1" s="1"/>
  <c r="M5589" i="1"/>
  <c r="N5589" i="1" s="1"/>
  <c r="M5590" i="1"/>
  <c r="M5591" i="1"/>
  <c r="N5591" i="1" s="1"/>
  <c r="M5592" i="1"/>
  <c r="N5592" i="1" s="1"/>
  <c r="M5593" i="1"/>
  <c r="N5593" i="1" s="1"/>
  <c r="M5594" i="1"/>
  <c r="N5594" i="1" s="1"/>
  <c r="M5595" i="1"/>
  <c r="N5595" i="1" s="1"/>
  <c r="M5596" i="1"/>
  <c r="N5596" i="1" s="1"/>
  <c r="M5597" i="1"/>
  <c r="N5597" i="1" s="1"/>
  <c r="M5598" i="1"/>
  <c r="N5598" i="1" s="1"/>
  <c r="M5599" i="1"/>
  <c r="N5599" i="1" s="1"/>
  <c r="M5600" i="1"/>
  <c r="N5600" i="1" s="1"/>
  <c r="M5601" i="1"/>
  <c r="N5601" i="1" s="1"/>
  <c r="M5602" i="1"/>
  <c r="N5602" i="1" s="1"/>
  <c r="M5603" i="1"/>
  <c r="N5603" i="1" s="1"/>
  <c r="M5604" i="1"/>
  <c r="N5604" i="1" s="1"/>
  <c r="M5605" i="1"/>
  <c r="N5605" i="1" s="1"/>
  <c r="M5606" i="1"/>
  <c r="N5606" i="1" s="1"/>
  <c r="M5607" i="1"/>
  <c r="N5607" i="1" s="1"/>
  <c r="M5608" i="1"/>
  <c r="N5608" i="1" s="1"/>
  <c r="M5609" i="1"/>
  <c r="N5609" i="1" s="1"/>
  <c r="M5610" i="1"/>
  <c r="N5610" i="1" s="1"/>
  <c r="M5611" i="1"/>
  <c r="N5611" i="1" s="1"/>
  <c r="M5612" i="1"/>
  <c r="N5612" i="1" s="1"/>
  <c r="M5613" i="1"/>
  <c r="N5613" i="1" s="1"/>
  <c r="M5614" i="1"/>
  <c r="N5614" i="1" s="1"/>
  <c r="M5615" i="1"/>
  <c r="N5615" i="1" s="1"/>
  <c r="M5616" i="1"/>
  <c r="N5616" i="1" s="1"/>
  <c r="M5617" i="1"/>
  <c r="N5617" i="1" s="1"/>
  <c r="M5618" i="1"/>
  <c r="M5619" i="1"/>
  <c r="M5620" i="1"/>
  <c r="N5620" i="1" s="1"/>
  <c r="M5621" i="1"/>
  <c r="N5621" i="1" s="1"/>
  <c r="M5622" i="1"/>
  <c r="N5622" i="1" s="1"/>
  <c r="M5623" i="1"/>
  <c r="M5624" i="1"/>
  <c r="N5624" i="1" s="1"/>
  <c r="M5625" i="1"/>
  <c r="N5625" i="1" s="1"/>
  <c r="M5626" i="1"/>
  <c r="N5626" i="1" s="1"/>
  <c r="M5627" i="1"/>
  <c r="N5627" i="1" s="1"/>
  <c r="M5628" i="1"/>
  <c r="N5628" i="1" s="1"/>
  <c r="M5629" i="1"/>
  <c r="N5629" i="1" s="1"/>
  <c r="M5630" i="1"/>
  <c r="N5630" i="1" s="1"/>
  <c r="M5631" i="1"/>
  <c r="N5631" i="1" s="1"/>
  <c r="M5632" i="1"/>
  <c r="N5632" i="1" s="1"/>
  <c r="M5633" i="1"/>
  <c r="N5633" i="1" s="1"/>
  <c r="M5634" i="1"/>
  <c r="N5634" i="1" s="1"/>
  <c r="M5635" i="1"/>
  <c r="N5635" i="1" s="1"/>
  <c r="M5636" i="1"/>
  <c r="N5636" i="1" s="1"/>
  <c r="M5637" i="1"/>
  <c r="N5637" i="1" s="1"/>
  <c r="M5638" i="1"/>
  <c r="N5638" i="1" s="1"/>
  <c r="M5639" i="1"/>
  <c r="N5639" i="1" s="1"/>
  <c r="M5640" i="1"/>
  <c r="N5640" i="1" s="1"/>
  <c r="M5641" i="1"/>
  <c r="N5641" i="1" s="1"/>
  <c r="M5642" i="1"/>
  <c r="N5642" i="1" s="1"/>
  <c r="M5643" i="1"/>
  <c r="N5643" i="1" s="1"/>
  <c r="M5644" i="1"/>
  <c r="N5644" i="1" s="1"/>
  <c r="M5645" i="1"/>
  <c r="N5645" i="1" s="1"/>
  <c r="M5646" i="1"/>
  <c r="N5646" i="1" s="1"/>
  <c r="M5647" i="1"/>
  <c r="N5647" i="1" s="1"/>
  <c r="M5648" i="1"/>
  <c r="N5648" i="1" s="1"/>
  <c r="M5649" i="1"/>
  <c r="N5649" i="1" s="1"/>
  <c r="M5650" i="1"/>
  <c r="N5650" i="1" s="1"/>
  <c r="M5651" i="1"/>
  <c r="N5651" i="1" s="1"/>
  <c r="M5652" i="1"/>
  <c r="N5652" i="1" s="1"/>
  <c r="M5653" i="1"/>
  <c r="N5653" i="1" s="1"/>
  <c r="M5654" i="1"/>
  <c r="N5654" i="1" s="1"/>
  <c r="M5655" i="1"/>
  <c r="N5655" i="1" s="1"/>
  <c r="M5656" i="1"/>
  <c r="N5656" i="1" s="1"/>
  <c r="M5657" i="1"/>
  <c r="N5657" i="1" s="1"/>
  <c r="M5658" i="1"/>
  <c r="N5658" i="1" s="1"/>
  <c r="M5659" i="1"/>
  <c r="N5659" i="1" s="1"/>
  <c r="M5660" i="1"/>
  <c r="N5660" i="1" s="1"/>
  <c r="M5661" i="1"/>
  <c r="N5661" i="1" s="1"/>
  <c r="M5662" i="1"/>
  <c r="N5662" i="1" s="1"/>
  <c r="M5663" i="1"/>
  <c r="N5663" i="1" s="1"/>
  <c r="M5664" i="1"/>
  <c r="N5664" i="1" s="1"/>
  <c r="M5665" i="1"/>
  <c r="N5665" i="1" s="1"/>
  <c r="M5666" i="1"/>
  <c r="N5666" i="1" s="1"/>
  <c r="M5667" i="1"/>
  <c r="N5667" i="1" s="1"/>
  <c r="M5668" i="1"/>
  <c r="N5668" i="1" s="1"/>
  <c r="M5669" i="1"/>
  <c r="N5669" i="1" s="1"/>
  <c r="M5670" i="1"/>
  <c r="N5670" i="1" s="1"/>
  <c r="M5671" i="1"/>
  <c r="N5671" i="1" s="1"/>
  <c r="M5672" i="1"/>
  <c r="N5672" i="1" s="1"/>
  <c r="M5673" i="1"/>
  <c r="N5673" i="1" s="1"/>
  <c r="M5674" i="1"/>
  <c r="N5674" i="1" s="1"/>
  <c r="M5675" i="1"/>
  <c r="N5675" i="1" s="1"/>
  <c r="M5676" i="1"/>
  <c r="N5676" i="1" s="1"/>
  <c r="M5677" i="1"/>
  <c r="N5677" i="1" s="1"/>
  <c r="M5678" i="1"/>
  <c r="M5679" i="1"/>
  <c r="M5680" i="1"/>
  <c r="M5681" i="1"/>
  <c r="M5682" i="1"/>
  <c r="N5682" i="1" s="1"/>
  <c r="M5683" i="1"/>
  <c r="N5683" i="1" s="1"/>
  <c r="M5684" i="1"/>
  <c r="N5684" i="1" s="1"/>
  <c r="M5685" i="1"/>
  <c r="N5685" i="1" s="1"/>
  <c r="M5686" i="1"/>
  <c r="N5686" i="1" s="1"/>
  <c r="M5687" i="1"/>
  <c r="N5687" i="1" s="1"/>
  <c r="M5688" i="1"/>
  <c r="N5688" i="1" s="1"/>
  <c r="M5689" i="1"/>
  <c r="N5689" i="1" s="1"/>
  <c r="M5690" i="1"/>
  <c r="N5690" i="1" s="1"/>
  <c r="M5691" i="1"/>
  <c r="N5691" i="1" s="1"/>
  <c r="M5692" i="1"/>
  <c r="N5692" i="1" s="1"/>
  <c r="M5693" i="1"/>
  <c r="N5693" i="1" s="1"/>
  <c r="M5694" i="1"/>
  <c r="N5694" i="1" s="1"/>
  <c r="M5695" i="1"/>
  <c r="N5695" i="1" s="1"/>
  <c r="M5696" i="1"/>
  <c r="N5696" i="1" s="1"/>
  <c r="M5697" i="1"/>
  <c r="N5697" i="1" s="1"/>
  <c r="M5698" i="1"/>
  <c r="N5698" i="1" s="1"/>
  <c r="M5699" i="1"/>
  <c r="N5699" i="1" s="1"/>
  <c r="M5700" i="1"/>
  <c r="N5700" i="1" s="1"/>
  <c r="M5701" i="1"/>
  <c r="N5701" i="1" s="1"/>
  <c r="M5702" i="1"/>
  <c r="N5702" i="1" s="1"/>
  <c r="M5703" i="1"/>
  <c r="N5703" i="1" s="1"/>
  <c r="M5704" i="1"/>
  <c r="M5705" i="1"/>
  <c r="N5705" i="1" s="1"/>
  <c r="M5706" i="1"/>
  <c r="N5706" i="1" s="1"/>
  <c r="M5707" i="1"/>
  <c r="N5707" i="1" s="1"/>
  <c r="M5708" i="1"/>
  <c r="N5708" i="1" s="1"/>
  <c r="M5709" i="1"/>
  <c r="N5709" i="1" s="1"/>
  <c r="M5710" i="1"/>
  <c r="N5710" i="1" s="1"/>
  <c r="M5711" i="1"/>
  <c r="N5711" i="1" s="1"/>
  <c r="M5712" i="1"/>
  <c r="N5712" i="1" s="1"/>
  <c r="M5713" i="1"/>
  <c r="N5713" i="1" s="1"/>
  <c r="M5714" i="1"/>
  <c r="N5714" i="1" s="1"/>
  <c r="M5715" i="1"/>
  <c r="N5715" i="1" s="1"/>
  <c r="M5716" i="1"/>
  <c r="N5716" i="1" s="1"/>
  <c r="M5717" i="1"/>
  <c r="N5717" i="1" s="1"/>
  <c r="M5718" i="1"/>
  <c r="N5718" i="1" s="1"/>
  <c r="M5719" i="1"/>
  <c r="M5720" i="1"/>
  <c r="N5720" i="1" s="1"/>
  <c r="M5721" i="1"/>
  <c r="N5721" i="1" s="1"/>
  <c r="M5722" i="1"/>
  <c r="N5722" i="1" s="1"/>
  <c r="M5723" i="1"/>
  <c r="N5723" i="1" s="1"/>
  <c r="M5724" i="1"/>
  <c r="N5724" i="1" s="1"/>
  <c r="M5725" i="1"/>
  <c r="N5725" i="1" s="1"/>
  <c r="M5726" i="1"/>
  <c r="N5726" i="1" s="1"/>
  <c r="M5727" i="1"/>
  <c r="N5727" i="1" s="1"/>
  <c r="M5728" i="1"/>
  <c r="N5728" i="1" s="1"/>
  <c r="M5729" i="1"/>
  <c r="N5729" i="1" s="1"/>
  <c r="M5730" i="1"/>
  <c r="N5730" i="1" s="1"/>
  <c r="M5731" i="1"/>
  <c r="N5731" i="1" s="1"/>
  <c r="M5732" i="1"/>
  <c r="N5732" i="1" s="1"/>
  <c r="M5733" i="1"/>
  <c r="N5733" i="1" s="1"/>
  <c r="M5734" i="1"/>
  <c r="N5734" i="1" s="1"/>
  <c r="M5735" i="1"/>
  <c r="N5735" i="1" s="1"/>
  <c r="M5736" i="1"/>
  <c r="N5736" i="1" s="1"/>
  <c r="M5737" i="1"/>
  <c r="N5737" i="1" s="1"/>
  <c r="M5738" i="1"/>
  <c r="N5738" i="1" s="1"/>
  <c r="M5739" i="1"/>
  <c r="N5739" i="1" s="1"/>
  <c r="M5740" i="1"/>
  <c r="N5740" i="1" s="1"/>
  <c r="M5741" i="1"/>
  <c r="N5741" i="1" s="1"/>
  <c r="M5742" i="1"/>
  <c r="N5742" i="1" s="1"/>
  <c r="M5743" i="1"/>
  <c r="N5743" i="1" s="1"/>
  <c r="M5744" i="1"/>
  <c r="N5744" i="1" s="1"/>
  <c r="M5745" i="1"/>
  <c r="N5745" i="1" s="1"/>
  <c r="M5746" i="1"/>
  <c r="N5746" i="1" s="1"/>
  <c r="M5747" i="1"/>
  <c r="N5747" i="1" s="1"/>
  <c r="M5748" i="1"/>
  <c r="N5748" i="1" s="1"/>
  <c r="M5749" i="1"/>
  <c r="N5749" i="1" s="1"/>
  <c r="M5750" i="1"/>
  <c r="N5750" i="1" s="1"/>
  <c r="M5751" i="1"/>
  <c r="N5751" i="1" s="1"/>
  <c r="M5752" i="1"/>
  <c r="N5752" i="1" s="1"/>
  <c r="M5753" i="1"/>
  <c r="N5753" i="1" s="1"/>
  <c r="M5754" i="1"/>
  <c r="N5754" i="1" s="1"/>
  <c r="M5755" i="1"/>
  <c r="N5755" i="1" s="1"/>
  <c r="M5756" i="1"/>
  <c r="N5756" i="1" s="1"/>
  <c r="M5757" i="1"/>
  <c r="N5757" i="1" s="1"/>
  <c r="M5758" i="1"/>
  <c r="N5758" i="1" s="1"/>
  <c r="M5759" i="1"/>
  <c r="N5759" i="1" s="1"/>
  <c r="M5760" i="1"/>
  <c r="N5760" i="1" s="1"/>
  <c r="M5761" i="1"/>
  <c r="N5761" i="1" s="1"/>
  <c r="M5762" i="1"/>
  <c r="N5762" i="1" s="1"/>
  <c r="M5763" i="1"/>
  <c r="N5763" i="1" s="1"/>
  <c r="M5764" i="1"/>
  <c r="N5764" i="1" s="1"/>
  <c r="M5765" i="1"/>
  <c r="N5765" i="1" s="1"/>
  <c r="M5766" i="1"/>
  <c r="N5766" i="1" s="1"/>
  <c r="M5767" i="1"/>
  <c r="N5767" i="1" s="1"/>
  <c r="M5768" i="1"/>
  <c r="N5768" i="1" s="1"/>
  <c r="M5769" i="1"/>
  <c r="N5769" i="1" s="1"/>
  <c r="M5770" i="1"/>
  <c r="N5770" i="1" s="1"/>
  <c r="M5771" i="1"/>
  <c r="N5771" i="1" s="1"/>
  <c r="M5772" i="1"/>
  <c r="N5772" i="1" s="1"/>
  <c r="M5773" i="1"/>
  <c r="N5773" i="1" s="1"/>
  <c r="M5774" i="1"/>
  <c r="N5774" i="1" s="1"/>
  <c r="M5775" i="1"/>
  <c r="N5775" i="1" s="1"/>
  <c r="M5776" i="1"/>
  <c r="N5776" i="1" s="1"/>
  <c r="M5777" i="1"/>
  <c r="N5777" i="1" s="1"/>
  <c r="M5778" i="1"/>
  <c r="N5778" i="1" s="1"/>
  <c r="M5779" i="1"/>
  <c r="N5779" i="1" s="1"/>
  <c r="M5780" i="1"/>
  <c r="N5780" i="1" s="1"/>
  <c r="M5781" i="1"/>
  <c r="N5781" i="1" s="1"/>
  <c r="M5782" i="1"/>
  <c r="N5782" i="1" s="1"/>
  <c r="M5783" i="1"/>
  <c r="M5784" i="1"/>
  <c r="N5784" i="1" s="1"/>
  <c r="M5785" i="1"/>
  <c r="N5785" i="1" s="1"/>
  <c r="M5786" i="1"/>
  <c r="N5786" i="1" s="1"/>
  <c r="M5787" i="1"/>
  <c r="N5787" i="1" s="1"/>
  <c r="M5788" i="1"/>
  <c r="N5788" i="1" s="1"/>
  <c r="M5789" i="1"/>
  <c r="N5789" i="1" s="1"/>
  <c r="M5790" i="1"/>
  <c r="N5790" i="1" s="1"/>
  <c r="M5791" i="1"/>
  <c r="N5791" i="1" s="1"/>
  <c r="M5792" i="1"/>
  <c r="M5793" i="1"/>
  <c r="N5793" i="1" s="1"/>
  <c r="M5794" i="1"/>
  <c r="N5794" i="1" s="1"/>
  <c r="M5795" i="1"/>
  <c r="N5795" i="1" s="1"/>
  <c r="M5796" i="1"/>
  <c r="N5796" i="1" s="1"/>
  <c r="M5797" i="1"/>
  <c r="N5797" i="1" s="1"/>
  <c r="M5798" i="1"/>
  <c r="N5798" i="1" s="1"/>
  <c r="M5799" i="1"/>
  <c r="N5799" i="1" s="1"/>
  <c r="M5800" i="1"/>
  <c r="N5800" i="1" s="1"/>
  <c r="M5801" i="1"/>
  <c r="N5801" i="1" s="1"/>
  <c r="M5802" i="1"/>
  <c r="N5802" i="1" s="1"/>
  <c r="M5803" i="1"/>
  <c r="M5804" i="1"/>
  <c r="N5804" i="1" s="1"/>
  <c r="M5805" i="1"/>
  <c r="N5805" i="1" s="1"/>
  <c r="M5806" i="1"/>
  <c r="N5806" i="1" s="1"/>
  <c r="M5807" i="1"/>
  <c r="N5807" i="1" s="1"/>
  <c r="M5808" i="1"/>
  <c r="N5808" i="1" s="1"/>
  <c r="M5809" i="1"/>
  <c r="N5809" i="1" s="1"/>
  <c r="M5810" i="1"/>
  <c r="N5810" i="1" s="1"/>
  <c r="M5811" i="1"/>
  <c r="N5811" i="1" s="1"/>
  <c r="M5812" i="1"/>
  <c r="N5812" i="1" s="1"/>
  <c r="M5813" i="1"/>
  <c r="N5813" i="1" s="1"/>
  <c r="M5814" i="1"/>
  <c r="N5814" i="1" s="1"/>
  <c r="M5815" i="1"/>
  <c r="N5815" i="1" s="1"/>
  <c r="M5816" i="1"/>
  <c r="N5816" i="1" s="1"/>
  <c r="M5817" i="1"/>
  <c r="N5817" i="1" s="1"/>
  <c r="M5818" i="1"/>
  <c r="N5818" i="1" s="1"/>
  <c r="M5819" i="1"/>
  <c r="N5819" i="1" s="1"/>
  <c r="M5820" i="1"/>
  <c r="N5820" i="1" s="1"/>
  <c r="M5821" i="1"/>
  <c r="N5821" i="1" s="1"/>
  <c r="M5822" i="1"/>
  <c r="N5822" i="1" s="1"/>
  <c r="M5823" i="1"/>
  <c r="N5823" i="1" s="1"/>
  <c r="M5824" i="1"/>
  <c r="N5824" i="1" s="1"/>
  <c r="M5825" i="1"/>
  <c r="N5825" i="1" s="1"/>
  <c r="M5826" i="1"/>
  <c r="N5826" i="1" s="1"/>
  <c r="M5827" i="1"/>
  <c r="N5827" i="1" s="1"/>
  <c r="M5828" i="1"/>
  <c r="N5828" i="1" s="1"/>
  <c r="M5829" i="1"/>
  <c r="N5829" i="1" s="1"/>
  <c r="M5830" i="1"/>
  <c r="N5830" i="1" s="1"/>
  <c r="M5831" i="1"/>
  <c r="N5831" i="1" s="1"/>
  <c r="M5832" i="1"/>
  <c r="N5832" i="1" s="1"/>
  <c r="M5833" i="1"/>
  <c r="N5833" i="1" s="1"/>
  <c r="M5834" i="1"/>
  <c r="N5834" i="1" s="1"/>
  <c r="M5835" i="1"/>
  <c r="N5835" i="1" s="1"/>
  <c r="M5836" i="1"/>
  <c r="N5836" i="1" s="1"/>
  <c r="M5837" i="1"/>
  <c r="N5837" i="1" s="1"/>
  <c r="M5838" i="1"/>
  <c r="N5838" i="1" s="1"/>
  <c r="M5839" i="1"/>
  <c r="N5839" i="1" s="1"/>
  <c r="M5840" i="1"/>
  <c r="N5840" i="1" s="1"/>
  <c r="M5841" i="1"/>
  <c r="N5841" i="1" s="1"/>
  <c r="M5842" i="1"/>
  <c r="N5842" i="1" s="1"/>
  <c r="M5843" i="1"/>
  <c r="N5843" i="1" s="1"/>
  <c r="M5844" i="1"/>
  <c r="N5844" i="1" s="1"/>
  <c r="M5845" i="1"/>
  <c r="N5845" i="1" s="1"/>
  <c r="M5846" i="1"/>
  <c r="N5846" i="1" s="1"/>
  <c r="M5847" i="1"/>
  <c r="N5847" i="1" s="1"/>
  <c r="M5848" i="1"/>
  <c r="N5848" i="1" s="1"/>
  <c r="M5849" i="1"/>
  <c r="N5849" i="1" s="1"/>
  <c r="M5850" i="1"/>
  <c r="N5850" i="1" s="1"/>
  <c r="M5851" i="1"/>
  <c r="N5851" i="1" s="1"/>
  <c r="M5852" i="1"/>
  <c r="M5853" i="1"/>
  <c r="N5853" i="1" s="1"/>
  <c r="M5854" i="1"/>
  <c r="N5854" i="1" s="1"/>
  <c r="M5855" i="1"/>
  <c r="N5855" i="1" s="1"/>
  <c r="M5856" i="1"/>
  <c r="N5856" i="1" s="1"/>
  <c r="M5857" i="1"/>
  <c r="N5857" i="1" s="1"/>
  <c r="M5858" i="1"/>
  <c r="N5858" i="1" s="1"/>
  <c r="M5859" i="1"/>
  <c r="N5859" i="1" s="1"/>
  <c r="M5860" i="1"/>
  <c r="N5860" i="1" s="1"/>
  <c r="M5861" i="1"/>
  <c r="N5861" i="1" s="1"/>
  <c r="M5862" i="1"/>
  <c r="N5862" i="1" s="1"/>
  <c r="M5863" i="1"/>
  <c r="M5864" i="1"/>
  <c r="N5864" i="1" s="1"/>
  <c r="M5865" i="1"/>
  <c r="N5865" i="1" s="1"/>
  <c r="M5866" i="1"/>
  <c r="M5867" i="1"/>
  <c r="N5867" i="1" s="1"/>
  <c r="M5868" i="1"/>
  <c r="M5869" i="1"/>
  <c r="N5869" i="1" s="1"/>
  <c r="M5870" i="1"/>
  <c r="N5870" i="1" s="1"/>
  <c r="M5871" i="1"/>
  <c r="M5872" i="1"/>
  <c r="N5872" i="1" s="1"/>
  <c r="M5873" i="1"/>
  <c r="N5873" i="1" s="1"/>
  <c r="M5874" i="1"/>
  <c r="N5874" i="1" s="1"/>
  <c r="M5875" i="1"/>
  <c r="N5875" i="1" s="1"/>
  <c r="M5876" i="1"/>
  <c r="N5876" i="1" s="1"/>
  <c r="M5877" i="1"/>
  <c r="N5877" i="1" s="1"/>
  <c r="M5878" i="1"/>
  <c r="N5878" i="1" s="1"/>
  <c r="M5879" i="1"/>
  <c r="N5879" i="1" s="1"/>
  <c r="M5880" i="1"/>
  <c r="N5880" i="1" s="1"/>
  <c r="M5881" i="1"/>
  <c r="N5881" i="1" s="1"/>
  <c r="M5882" i="1"/>
  <c r="N5882" i="1" s="1"/>
  <c r="M5883" i="1"/>
  <c r="N5883" i="1" s="1"/>
  <c r="M5884" i="1"/>
  <c r="N5884" i="1" s="1"/>
  <c r="M5885" i="1"/>
  <c r="N5885" i="1" s="1"/>
  <c r="M5886" i="1"/>
  <c r="N5886" i="1" s="1"/>
  <c r="M5887" i="1"/>
  <c r="N5887" i="1" s="1"/>
  <c r="M5888" i="1"/>
  <c r="N5888" i="1" s="1"/>
  <c r="M5889" i="1"/>
  <c r="N5889" i="1" s="1"/>
  <c r="M5890" i="1"/>
  <c r="N5890" i="1" s="1"/>
  <c r="M5891" i="1"/>
  <c r="N5891" i="1" s="1"/>
  <c r="M5892" i="1"/>
  <c r="N5892" i="1" s="1"/>
  <c r="M5893" i="1"/>
  <c r="N5893" i="1" s="1"/>
  <c r="M5894" i="1"/>
  <c r="N5894" i="1" s="1"/>
  <c r="M5895" i="1"/>
  <c r="N5895" i="1" s="1"/>
  <c r="M5896" i="1"/>
  <c r="N5896" i="1" s="1"/>
  <c r="M5897" i="1"/>
  <c r="N5897" i="1" s="1"/>
  <c r="M5898" i="1"/>
  <c r="N5898" i="1" s="1"/>
  <c r="M5899" i="1"/>
  <c r="N5899" i="1" s="1"/>
  <c r="M5900" i="1"/>
  <c r="N5900" i="1" s="1"/>
  <c r="M5901" i="1"/>
  <c r="N5901" i="1" s="1"/>
  <c r="M5902" i="1"/>
  <c r="N5902" i="1" s="1"/>
  <c r="M5903" i="1"/>
  <c r="N5903" i="1" s="1"/>
  <c r="M5904" i="1"/>
  <c r="N5904" i="1" s="1"/>
  <c r="M5905" i="1"/>
  <c r="N5905" i="1" s="1"/>
  <c r="M5906" i="1"/>
  <c r="N5906" i="1" s="1"/>
  <c r="M5907" i="1"/>
  <c r="N5907" i="1" s="1"/>
  <c r="M5908" i="1"/>
  <c r="N5908" i="1" s="1"/>
  <c r="M5909" i="1"/>
  <c r="N5909" i="1" s="1"/>
  <c r="M5910" i="1"/>
  <c r="M5911" i="1"/>
  <c r="N5911" i="1" s="1"/>
  <c r="M5912" i="1"/>
  <c r="N5912" i="1" s="1"/>
  <c r="M5913" i="1"/>
  <c r="M5914" i="1"/>
  <c r="M5915" i="1"/>
  <c r="M5916" i="1"/>
  <c r="N5916" i="1" s="1"/>
  <c r="M5917" i="1"/>
  <c r="N5917" i="1" s="1"/>
  <c r="M5918" i="1"/>
  <c r="N5918" i="1" s="1"/>
  <c r="M5919" i="1"/>
  <c r="N5919" i="1" s="1"/>
  <c r="M5920" i="1"/>
  <c r="N5920" i="1" s="1"/>
  <c r="M5921" i="1"/>
  <c r="N5921" i="1" s="1"/>
  <c r="M5922" i="1"/>
  <c r="N5922" i="1" s="1"/>
  <c r="M5923" i="1"/>
  <c r="N5923" i="1" s="1"/>
  <c r="M5924" i="1"/>
  <c r="N5924" i="1" s="1"/>
  <c r="M5925" i="1"/>
  <c r="M5926" i="1"/>
  <c r="N5926" i="1" s="1"/>
  <c r="M5927" i="1"/>
  <c r="N5927" i="1" s="1"/>
  <c r="M5928" i="1"/>
  <c r="N5928" i="1" s="1"/>
  <c r="M5929" i="1"/>
  <c r="N5929" i="1" s="1"/>
  <c r="M5930" i="1"/>
  <c r="N5930" i="1" s="1"/>
  <c r="M5931" i="1"/>
  <c r="N5931" i="1" s="1"/>
  <c r="M5932" i="1"/>
  <c r="N5932" i="1" s="1"/>
  <c r="M5933" i="1"/>
  <c r="N5933" i="1" s="1"/>
  <c r="M5934" i="1"/>
  <c r="N5934" i="1" s="1"/>
  <c r="M5935" i="1"/>
  <c r="N5935" i="1" s="1"/>
  <c r="M5936" i="1"/>
  <c r="N5936" i="1" s="1"/>
  <c r="M5937" i="1"/>
  <c r="N5937" i="1" s="1"/>
  <c r="M5938" i="1"/>
  <c r="N5938" i="1" s="1"/>
  <c r="M5939" i="1"/>
  <c r="N5939" i="1" s="1"/>
  <c r="M5940" i="1"/>
  <c r="N5940" i="1" s="1"/>
  <c r="M5941" i="1"/>
  <c r="N5941" i="1" s="1"/>
  <c r="M5942" i="1"/>
  <c r="N5942" i="1" s="1"/>
  <c r="M5943" i="1"/>
  <c r="N5943" i="1" s="1"/>
  <c r="M5944" i="1"/>
  <c r="N5944" i="1" s="1"/>
  <c r="M5945" i="1"/>
  <c r="N5945" i="1" s="1"/>
  <c r="M5946" i="1"/>
  <c r="N5946" i="1" s="1"/>
  <c r="M5947" i="1"/>
  <c r="N5947" i="1" s="1"/>
  <c r="M5948" i="1"/>
  <c r="N5948" i="1" s="1"/>
  <c r="M5949" i="1"/>
  <c r="N5949" i="1" s="1"/>
  <c r="M5950" i="1"/>
  <c r="N5950" i="1" s="1"/>
  <c r="M5951" i="1"/>
  <c r="N5951" i="1" s="1"/>
  <c r="M5952" i="1"/>
  <c r="N5952" i="1" s="1"/>
  <c r="M5953" i="1"/>
  <c r="N5953" i="1" s="1"/>
  <c r="M5954" i="1"/>
  <c r="N5954" i="1" s="1"/>
  <c r="M5955" i="1"/>
  <c r="N5955" i="1" s="1"/>
  <c r="M5956" i="1"/>
  <c r="N5956" i="1" s="1"/>
  <c r="M5957" i="1"/>
  <c r="N5957" i="1" s="1"/>
  <c r="M5958" i="1"/>
  <c r="N5958" i="1" s="1"/>
  <c r="M5959" i="1"/>
  <c r="N5959" i="1" s="1"/>
  <c r="M5960" i="1"/>
  <c r="N5960" i="1" s="1"/>
  <c r="M5961" i="1"/>
  <c r="N5961" i="1" s="1"/>
  <c r="M5962" i="1"/>
  <c r="N5962" i="1" s="1"/>
  <c r="M5963" i="1"/>
  <c r="N5963" i="1" s="1"/>
  <c r="M5964" i="1"/>
  <c r="N5964" i="1" s="1"/>
  <c r="M5965" i="1"/>
  <c r="N5965" i="1" s="1"/>
  <c r="M5966" i="1"/>
  <c r="N5966" i="1" s="1"/>
  <c r="M5967" i="1"/>
  <c r="N5967" i="1" s="1"/>
  <c r="M5968" i="1"/>
  <c r="N5968" i="1" s="1"/>
  <c r="M5969" i="1"/>
  <c r="N5969" i="1" s="1"/>
  <c r="M5970" i="1"/>
  <c r="N5970" i="1" s="1"/>
  <c r="M5971" i="1"/>
  <c r="N5971" i="1" s="1"/>
  <c r="M5972" i="1"/>
  <c r="N5972" i="1" s="1"/>
  <c r="M5973" i="1"/>
  <c r="N5973" i="1" s="1"/>
  <c r="M5974" i="1"/>
  <c r="M5975" i="1"/>
  <c r="N5975" i="1" s="1"/>
  <c r="M5976" i="1"/>
  <c r="N5976" i="1" s="1"/>
  <c r="M5977" i="1"/>
  <c r="N5977" i="1" s="1"/>
  <c r="M5978" i="1"/>
  <c r="N5978" i="1" s="1"/>
  <c r="M5979" i="1"/>
  <c r="M5980" i="1"/>
  <c r="N5980" i="1" s="1"/>
  <c r="M5981" i="1"/>
  <c r="N5981" i="1" s="1"/>
  <c r="M5982" i="1"/>
  <c r="N5982" i="1" s="1"/>
  <c r="M5983" i="1"/>
  <c r="N5983" i="1" s="1"/>
  <c r="M5984" i="1"/>
  <c r="N5984" i="1" s="1"/>
  <c r="M5985" i="1"/>
  <c r="N5985" i="1" s="1"/>
  <c r="M5986" i="1"/>
  <c r="N5986" i="1" s="1"/>
  <c r="M5987" i="1"/>
  <c r="N5987" i="1" s="1"/>
  <c r="M5988" i="1"/>
  <c r="N5988" i="1" s="1"/>
  <c r="M5989" i="1"/>
  <c r="N5989" i="1" s="1"/>
  <c r="M5990" i="1"/>
  <c r="N5990" i="1" s="1"/>
  <c r="M5991" i="1"/>
  <c r="N5991" i="1" s="1"/>
  <c r="M5992" i="1"/>
  <c r="N5992" i="1" s="1"/>
  <c r="M5993" i="1"/>
  <c r="N5993" i="1" s="1"/>
  <c r="M5994" i="1"/>
  <c r="N5994" i="1" s="1"/>
  <c r="M5995" i="1"/>
  <c r="N5995" i="1" s="1"/>
  <c r="M5996" i="1"/>
  <c r="N5996" i="1" s="1"/>
  <c r="M5997" i="1"/>
  <c r="N5997" i="1" s="1"/>
  <c r="M5998" i="1"/>
  <c r="N5998" i="1" s="1"/>
  <c r="M5999" i="1"/>
  <c r="N5999" i="1" s="1"/>
  <c r="M6000" i="1"/>
  <c r="M6001" i="1"/>
  <c r="M6002" i="1"/>
  <c r="N6002" i="1" s="1"/>
  <c r="M6003" i="1"/>
  <c r="N6003" i="1" s="1"/>
  <c r="M6004" i="1"/>
  <c r="N6004" i="1" s="1"/>
  <c r="M6005" i="1"/>
  <c r="N6005" i="1" s="1"/>
  <c r="M6006" i="1"/>
  <c r="N6006" i="1" s="1"/>
  <c r="M6007" i="1"/>
  <c r="N6007" i="1" s="1"/>
  <c r="M6008" i="1"/>
  <c r="N6008" i="1" s="1"/>
  <c r="M6009" i="1"/>
  <c r="N6009" i="1" s="1"/>
  <c r="M6010" i="1"/>
  <c r="N6010" i="1" s="1"/>
  <c r="M6011" i="1"/>
  <c r="N6011" i="1" s="1"/>
  <c r="M6012" i="1"/>
  <c r="N6012" i="1" s="1"/>
  <c r="M6013" i="1"/>
  <c r="N6013" i="1" s="1"/>
  <c r="M6014" i="1"/>
  <c r="N6014" i="1" s="1"/>
  <c r="M6015" i="1"/>
  <c r="N6015" i="1" s="1"/>
  <c r="M6016" i="1"/>
  <c r="N6016" i="1" s="1"/>
  <c r="M6017" i="1"/>
  <c r="M6018" i="1"/>
  <c r="N6018" i="1" s="1"/>
  <c r="M6019" i="1"/>
  <c r="M6020" i="1"/>
  <c r="N6020" i="1" s="1"/>
  <c r="M6021" i="1"/>
  <c r="N6021" i="1" s="1"/>
  <c r="M6022" i="1"/>
  <c r="N6022" i="1" s="1"/>
  <c r="M6023" i="1"/>
  <c r="N6023" i="1" s="1"/>
  <c r="M6024" i="1"/>
  <c r="N6024" i="1" s="1"/>
  <c r="M6025" i="1"/>
  <c r="N6025" i="1" s="1"/>
  <c r="M6026" i="1"/>
  <c r="N6026" i="1" s="1"/>
  <c r="M6027" i="1"/>
  <c r="N6027" i="1" s="1"/>
  <c r="M6028" i="1"/>
  <c r="N6028" i="1" s="1"/>
  <c r="M6029" i="1"/>
  <c r="N6029" i="1" s="1"/>
  <c r="M6030" i="1"/>
  <c r="N6030" i="1" s="1"/>
  <c r="M6031" i="1"/>
  <c r="N6031" i="1" s="1"/>
  <c r="M6032" i="1"/>
  <c r="N6032" i="1" s="1"/>
  <c r="M6033" i="1"/>
  <c r="N6033" i="1" s="1"/>
  <c r="M6034" i="1"/>
  <c r="N6034" i="1" s="1"/>
  <c r="M6035" i="1"/>
  <c r="N6035" i="1" s="1"/>
  <c r="M6036" i="1"/>
  <c r="N6036" i="1" s="1"/>
  <c r="M6037" i="1"/>
  <c r="N6037" i="1" s="1"/>
  <c r="M6038" i="1"/>
  <c r="N6038" i="1" s="1"/>
  <c r="M6039" i="1"/>
  <c r="N6039" i="1" s="1"/>
  <c r="M6040" i="1"/>
  <c r="N6040" i="1" s="1"/>
  <c r="M6041" i="1"/>
  <c r="N6041" i="1" s="1"/>
  <c r="M6042" i="1"/>
  <c r="N6042" i="1" s="1"/>
  <c r="M6043" i="1"/>
  <c r="N6043" i="1" s="1"/>
  <c r="M6044" i="1"/>
  <c r="N6044" i="1" s="1"/>
  <c r="M6045" i="1"/>
  <c r="N6045" i="1" s="1"/>
  <c r="M6046" i="1"/>
  <c r="N6046" i="1" s="1"/>
  <c r="M6047" i="1"/>
  <c r="M6048" i="1"/>
  <c r="N6048" i="1" s="1"/>
  <c r="M6049" i="1"/>
  <c r="N6049" i="1" s="1"/>
  <c r="M6050" i="1"/>
  <c r="N6050" i="1" s="1"/>
  <c r="M6051" i="1"/>
  <c r="N6051" i="1" s="1"/>
  <c r="M6052" i="1"/>
  <c r="N6052" i="1" s="1"/>
  <c r="M6053" i="1"/>
  <c r="N6053" i="1" s="1"/>
  <c r="M6054" i="1"/>
  <c r="N6054" i="1" s="1"/>
  <c r="M6055" i="1"/>
  <c r="N6055" i="1" s="1"/>
  <c r="M6056" i="1"/>
  <c r="N6056" i="1" s="1"/>
  <c r="M6057" i="1"/>
  <c r="N6057" i="1" s="1"/>
  <c r="M6058" i="1"/>
  <c r="N6058" i="1" s="1"/>
  <c r="M6059" i="1"/>
  <c r="M6060" i="1"/>
  <c r="N6060" i="1" s="1"/>
  <c r="M6061" i="1"/>
  <c r="N6061" i="1" s="1"/>
  <c r="M6062" i="1"/>
  <c r="N6062" i="1" s="1"/>
  <c r="M6063" i="1"/>
  <c r="N6063" i="1" s="1"/>
  <c r="M6064" i="1"/>
  <c r="N6064" i="1" s="1"/>
  <c r="M6065" i="1"/>
  <c r="N6065" i="1" s="1"/>
  <c r="M6066" i="1"/>
  <c r="N6066" i="1" s="1"/>
  <c r="M6067" i="1"/>
  <c r="N6067" i="1" s="1"/>
  <c r="M6068" i="1"/>
  <c r="N6068" i="1" s="1"/>
  <c r="M6069" i="1"/>
  <c r="N6069" i="1" s="1"/>
  <c r="M6070" i="1"/>
  <c r="N6070" i="1" s="1"/>
  <c r="M6071" i="1"/>
  <c r="N6071" i="1" s="1"/>
  <c r="M6072" i="1"/>
  <c r="N6072" i="1" s="1"/>
  <c r="M6073" i="1"/>
  <c r="N6073" i="1" s="1"/>
  <c r="M6074" i="1"/>
  <c r="N6074" i="1" s="1"/>
  <c r="M6075" i="1"/>
  <c r="M6076" i="1"/>
  <c r="N6076" i="1" s="1"/>
  <c r="M6077" i="1"/>
  <c r="N6077" i="1" s="1"/>
  <c r="M6078" i="1"/>
  <c r="N6078" i="1" s="1"/>
  <c r="M6079" i="1"/>
  <c r="N6079" i="1" s="1"/>
  <c r="M6080" i="1"/>
  <c r="N6080" i="1" s="1"/>
  <c r="M6081" i="1"/>
  <c r="N6081" i="1" s="1"/>
  <c r="M6082" i="1"/>
  <c r="N6082" i="1" s="1"/>
  <c r="M6083" i="1"/>
  <c r="N6083" i="1" s="1"/>
  <c r="M6084" i="1"/>
  <c r="N6084" i="1" s="1"/>
  <c r="M6085" i="1"/>
  <c r="N6085" i="1" s="1"/>
  <c r="M6086" i="1"/>
  <c r="N6086" i="1" s="1"/>
  <c r="M6087" i="1"/>
  <c r="N6087" i="1" s="1"/>
  <c r="M6088" i="1"/>
  <c r="N6088" i="1" s="1"/>
  <c r="M6089" i="1"/>
  <c r="N6089" i="1" s="1"/>
  <c r="M6090" i="1"/>
  <c r="N6090" i="1" s="1"/>
  <c r="M6091" i="1"/>
  <c r="N6091" i="1" s="1"/>
  <c r="M6092" i="1"/>
  <c r="N6092" i="1" s="1"/>
  <c r="M6093" i="1"/>
  <c r="N6093" i="1" s="1"/>
  <c r="M6094" i="1"/>
  <c r="N6094" i="1" s="1"/>
  <c r="M6095" i="1"/>
  <c r="N6095" i="1" s="1"/>
  <c r="M6096" i="1"/>
  <c r="N6096" i="1" s="1"/>
  <c r="M6097" i="1"/>
  <c r="N6097" i="1" s="1"/>
  <c r="M6098" i="1"/>
  <c r="N6098" i="1" s="1"/>
  <c r="M6099" i="1"/>
  <c r="N6099" i="1" s="1"/>
  <c r="M6100" i="1"/>
  <c r="N6100" i="1" s="1"/>
  <c r="M6101" i="1"/>
  <c r="N6101" i="1" s="1"/>
  <c r="M6102" i="1"/>
  <c r="N6102" i="1" s="1"/>
  <c r="M6103" i="1"/>
  <c r="N6103" i="1" s="1"/>
  <c r="M6104" i="1"/>
  <c r="N6104" i="1" s="1"/>
  <c r="M6105" i="1"/>
  <c r="N6105" i="1" s="1"/>
  <c r="M6106" i="1"/>
  <c r="N6106" i="1" s="1"/>
  <c r="M6107" i="1"/>
  <c r="N6107" i="1" s="1"/>
  <c r="M6108" i="1"/>
  <c r="N6108" i="1" s="1"/>
  <c r="M6109" i="1"/>
  <c r="N6109" i="1" s="1"/>
  <c r="M6110" i="1"/>
  <c r="N6110" i="1" s="1"/>
  <c r="M6111" i="1"/>
  <c r="N6111" i="1" s="1"/>
  <c r="M6112" i="1"/>
  <c r="N6112" i="1" s="1"/>
  <c r="M6113" i="1"/>
  <c r="N6113" i="1" s="1"/>
  <c r="M6114" i="1"/>
  <c r="N6114" i="1" s="1"/>
  <c r="M6115" i="1"/>
  <c r="N6115" i="1" s="1"/>
  <c r="M6116" i="1"/>
  <c r="N6116" i="1" s="1"/>
  <c r="M6117" i="1"/>
  <c r="N6117" i="1" s="1"/>
  <c r="M6118" i="1"/>
  <c r="N6118" i="1" s="1"/>
  <c r="M6119" i="1"/>
  <c r="N6119" i="1" s="1"/>
  <c r="M6120" i="1"/>
  <c r="N6120" i="1" s="1"/>
  <c r="M6121" i="1"/>
  <c r="N6121" i="1" s="1"/>
  <c r="M6122" i="1"/>
  <c r="N6122" i="1" s="1"/>
  <c r="M6123" i="1"/>
  <c r="N6123" i="1" s="1"/>
  <c r="M6124" i="1"/>
  <c r="N6124" i="1" s="1"/>
  <c r="M6125" i="1"/>
  <c r="N6125" i="1" s="1"/>
  <c r="M6126" i="1"/>
  <c r="N6126" i="1" s="1"/>
  <c r="M6127" i="1"/>
  <c r="N6127" i="1" s="1"/>
  <c r="M6128" i="1"/>
  <c r="N6128" i="1" s="1"/>
  <c r="M6129" i="1"/>
  <c r="N6129" i="1" s="1"/>
  <c r="M6130" i="1"/>
  <c r="N6130" i="1" s="1"/>
  <c r="M6131" i="1"/>
  <c r="N6131" i="1" s="1"/>
  <c r="M6132" i="1"/>
  <c r="N6132" i="1" s="1"/>
  <c r="M6133" i="1"/>
  <c r="N6133" i="1" s="1"/>
  <c r="M6134" i="1"/>
  <c r="N6134" i="1" s="1"/>
  <c r="M6135" i="1"/>
  <c r="N6135" i="1" s="1"/>
  <c r="M6136" i="1"/>
  <c r="N6136" i="1" s="1"/>
  <c r="M6137" i="1"/>
  <c r="N6137" i="1" s="1"/>
  <c r="M6138" i="1"/>
  <c r="N6138" i="1" s="1"/>
  <c r="M6139" i="1"/>
  <c r="N6139" i="1" s="1"/>
  <c r="M6140" i="1"/>
  <c r="N6140" i="1" s="1"/>
  <c r="M6141" i="1"/>
  <c r="N6141" i="1" s="1"/>
  <c r="M6142" i="1"/>
  <c r="N6142" i="1" s="1"/>
  <c r="M6143" i="1"/>
  <c r="N6143" i="1" s="1"/>
  <c r="M6144" i="1"/>
  <c r="M6145" i="1"/>
  <c r="N6145" i="1" s="1"/>
  <c r="M6146" i="1"/>
  <c r="N6146" i="1" s="1"/>
  <c r="M6147" i="1"/>
  <c r="M6148" i="1"/>
  <c r="N6148" i="1" s="1"/>
  <c r="M6149" i="1"/>
  <c r="N6149" i="1" s="1"/>
  <c r="M6150" i="1"/>
  <c r="N6150" i="1" s="1"/>
  <c r="M6151" i="1"/>
  <c r="N6151" i="1" s="1"/>
  <c r="M6152" i="1"/>
  <c r="N6152" i="1" s="1"/>
  <c r="M6153" i="1"/>
  <c r="N6153" i="1" s="1"/>
  <c r="M6154" i="1"/>
  <c r="N6154" i="1" s="1"/>
  <c r="M6155" i="1"/>
  <c r="N6155" i="1" s="1"/>
  <c r="M6156" i="1"/>
  <c r="N6156" i="1" s="1"/>
  <c r="M6157" i="1"/>
  <c r="N6157" i="1" s="1"/>
  <c r="M6158" i="1"/>
  <c r="N6158" i="1" s="1"/>
  <c r="M6159" i="1"/>
  <c r="M6160" i="1"/>
  <c r="M6161" i="1"/>
  <c r="N6161" i="1" s="1"/>
  <c r="M6162" i="1"/>
  <c r="M6163" i="1"/>
  <c r="N6163" i="1" s="1"/>
  <c r="M6164" i="1"/>
  <c r="N6164" i="1" s="1"/>
  <c r="M6165" i="1"/>
  <c r="N6165" i="1" s="1"/>
  <c r="M6166" i="1"/>
  <c r="N6166" i="1" s="1"/>
  <c r="M6167" i="1"/>
  <c r="N6167" i="1" s="1"/>
  <c r="M6168" i="1"/>
  <c r="N6168" i="1" s="1"/>
  <c r="M6169" i="1"/>
  <c r="N6169" i="1" s="1"/>
  <c r="M6170" i="1"/>
  <c r="N6170" i="1" s="1"/>
  <c r="M6171" i="1"/>
  <c r="N6171" i="1" s="1"/>
  <c r="M6172" i="1"/>
  <c r="N6172" i="1" s="1"/>
  <c r="M6173" i="1"/>
  <c r="N6173" i="1" s="1"/>
  <c r="M6174" i="1"/>
  <c r="N6174" i="1" s="1"/>
  <c r="M6175" i="1"/>
  <c r="N6175" i="1" s="1"/>
  <c r="M6176" i="1"/>
  <c r="N6176" i="1" s="1"/>
  <c r="M6177" i="1"/>
  <c r="N6177" i="1" s="1"/>
  <c r="M6178" i="1"/>
  <c r="N6178" i="1" s="1"/>
  <c r="M6179" i="1"/>
  <c r="N6179" i="1" s="1"/>
  <c r="M6180" i="1"/>
  <c r="N6180" i="1" s="1"/>
  <c r="M6181" i="1"/>
  <c r="N6181" i="1" s="1"/>
  <c r="M6182" i="1"/>
  <c r="N6182" i="1" s="1"/>
  <c r="M6183" i="1"/>
  <c r="M6184" i="1"/>
  <c r="N6184" i="1" s="1"/>
  <c r="M6185" i="1"/>
  <c r="N6185" i="1" s="1"/>
  <c r="M6186" i="1"/>
  <c r="N6186" i="1" s="1"/>
  <c r="M6187" i="1"/>
  <c r="N6187" i="1" s="1"/>
  <c r="M6188" i="1"/>
  <c r="N6188" i="1" s="1"/>
  <c r="M6189" i="1"/>
  <c r="N6189" i="1" s="1"/>
  <c r="M6190" i="1"/>
  <c r="N6190" i="1" s="1"/>
  <c r="M6191" i="1"/>
  <c r="N6191" i="1" s="1"/>
  <c r="M6192" i="1"/>
  <c r="N6192" i="1" s="1"/>
  <c r="M6193" i="1"/>
  <c r="N6193" i="1" s="1"/>
  <c r="M6194" i="1"/>
  <c r="N6194" i="1" s="1"/>
  <c r="M6195" i="1"/>
  <c r="N6195" i="1" s="1"/>
  <c r="M6196" i="1"/>
  <c r="N6196" i="1" s="1"/>
  <c r="M6197" i="1"/>
  <c r="N6197" i="1" s="1"/>
  <c r="M6198" i="1"/>
  <c r="N6198" i="1" s="1"/>
  <c r="M6199" i="1"/>
  <c r="M6200" i="1"/>
  <c r="N6200" i="1" s="1"/>
  <c r="M6201" i="1"/>
  <c r="N6201" i="1" s="1"/>
  <c r="M6202" i="1"/>
  <c r="N6202" i="1" s="1"/>
  <c r="M6203" i="1"/>
  <c r="N6203" i="1" s="1"/>
  <c r="M6204" i="1"/>
  <c r="M6205" i="1"/>
  <c r="N6205" i="1" s="1"/>
  <c r="M6206" i="1"/>
  <c r="N6206" i="1" s="1"/>
  <c r="M6207" i="1"/>
  <c r="N6207" i="1" s="1"/>
  <c r="M6208" i="1"/>
  <c r="N6208" i="1" s="1"/>
  <c r="M6209" i="1"/>
  <c r="N6209" i="1" s="1"/>
  <c r="M6210" i="1"/>
  <c r="N6210" i="1" s="1"/>
  <c r="M6211" i="1"/>
  <c r="N6211" i="1" s="1"/>
  <c r="M6212" i="1"/>
  <c r="N6212" i="1" s="1"/>
  <c r="M6213" i="1"/>
  <c r="N6213" i="1" s="1"/>
  <c r="M6214" i="1"/>
  <c r="N6214" i="1" s="1"/>
  <c r="M6215" i="1"/>
  <c r="N6215" i="1" s="1"/>
  <c r="M6216" i="1"/>
  <c r="N6216" i="1" s="1"/>
  <c r="M6217" i="1"/>
  <c r="N6217" i="1" s="1"/>
  <c r="M6218" i="1"/>
  <c r="N6218" i="1" s="1"/>
  <c r="M6219" i="1"/>
  <c r="N6219" i="1" s="1"/>
  <c r="M6220" i="1"/>
  <c r="N6220" i="1" s="1"/>
  <c r="M6221" i="1"/>
  <c r="N6221" i="1" s="1"/>
  <c r="M6222" i="1"/>
  <c r="N6222" i="1" s="1"/>
  <c r="M6223" i="1"/>
  <c r="N6223" i="1" s="1"/>
  <c r="M6224" i="1"/>
  <c r="N6224" i="1" s="1"/>
  <c r="M6225" i="1"/>
  <c r="N6225" i="1" s="1"/>
  <c r="M6226" i="1"/>
  <c r="N6226" i="1" s="1"/>
  <c r="M6227" i="1"/>
  <c r="N6227" i="1" s="1"/>
  <c r="M6228" i="1"/>
  <c r="N6228" i="1" s="1"/>
  <c r="M6229" i="1"/>
  <c r="N6229" i="1" s="1"/>
  <c r="M6230" i="1"/>
  <c r="N6230" i="1" s="1"/>
  <c r="M6231" i="1"/>
  <c r="N6231" i="1" s="1"/>
  <c r="M6232" i="1"/>
  <c r="N6232" i="1" s="1"/>
  <c r="M6233" i="1"/>
  <c r="N6233" i="1" s="1"/>
  <c r="M6234" i="1"/>
  <c r="N6234" i="1" s="1"/>
  <c r="M6235" i="1"/>
  <c r="M6236" i="1"/>
  <c r="N6236" i="1" s="1"/>
  <c r="M6237" i="1"/>
  <c r="N6237" i="1" s="1"/>
  <c r="M6238" i="1"/>
  <c r="N6238" i="1" s="1"/>
  <c r="M6239" i="1"/>
  <c r="N6239" i="1" s="1"/>
  <c r="M6240" i="1"/>
  <c r="N6240" i="1" s="1"/>
  <c r="M6241" i="1"/>
  <c r="N6241" i="1" s="1"/>
  <c r="M6242" i="1"/>
  <c r="N6242" i="1" s="1"/>
  <c r="M6243" i="1"/>
  <c r="N6243" i="1" s="1"/>
  <c r="M6244" i="1"/>
  <c r="N6244" i="1" s="1"/>
  <c r="M6245" i="1"/>
  <c r="N6245" i="1" s="1"/>
  <c r="M6246" i="1"/>
  <c r="N6246" i="1" s="1"/>
  <c r="M6247" i="1"/>
  <c r="N6247" i="1" s="1"/>
  <c r="M6248" i="1"/>
  <c r="N6248" i="1" s="1"/>
  <c r="M6249" i="1"/>
  <c r="N6249" i="1" s="1"/>
  <c r="M6250" i="1"/>
  <c r="N6250" i="1" s="1"/>
  <c r="M6251" i="1"/>
  <c r="N6251" i="1" s="1"/>
  <c r="M6252" i="1"/>
  <c r="N6252" i="1" s="1"/>
  <c r="M6253" i="1"/>
  <c r="N6253" i="1" s="1"/>
  <c r="M6254" i="1"/>
  <c r="N6254" i="1" s="1"/>
  <c r="M6255" i="1"/>
  <c r="N6255" i="1" s="1"/>
  <c r="M6256" i="1"/>
  <c r="N6256" i="1" s="1"/>
  <c r="M6257" i="1"/>
  <c r="N6257" i="1" s="1"/>
  <c r="M6258" i="1"/>
  <c r="N6258" i="1" s="1"/>
  <c r="M6259" i="1"/>
  <c r="N6259" i="1" s="1"/>
  <c r="M6260" i="1"/>
  <c r="N6260" i="1" s="1"/>
  <c r="M6261" i="1"/>
  <c r="N6261" i="1" s="1"/>
  <c r="M6262" i="1"/>
  <c r="M6263" i="1"/>
  <c r="N6263" i="1" s="1"/>
  <c r="M6264" i="1"/>
  <c r="M6265" i="1"/>
  <c r="N6265" i="1" s="1"/>
  <c r="M6266" i="1"/>
  <c r="N6266" i="1" s="1"/>
  <c r="M6267" i="1"/>
  <c r="N6267" i="1" s="1"/>
  <c r="M6268" i="1"/>
  <c r="N6268" i="1" s="1"/>
  <c r="M6269" i="1"/>
  <c r="N6269" i="1" s="1"/>
  <c r="M6270" i="1"/>
  <c r="N6270" i="1" s="1"/>
  <c r="M6271" i="1"/>
  <c r="N6271" i="1" s="1"/>
  <c r="M6272" i="1"/>
  <c r="N6272" i="1" s="1"/>
  <c r="M6273" i="1"/>
  <c r="N6273" i="1" s="1"/>
  <c r="M6274" i="1"/>
  <c r="N6274" i="1" s="1"/>
  <c r="M6275" i="1"/>
  <c r="N6275" i="1" s="1"/>
  <c r="M6276" i="1"/>
  <c r="N6276" i="1" s="1"/>
  <c r="M6277" i="1"/>
  <c r="N6277" i="1" s="1"/>
  <c r="M6278" i="1"/>
  <c r="M6279" i="1"/>
  <c r="N6279" i="1" s="1"/>
  <c r="M6280" i="1"/>
  <c r="N6280" i="1" s="1"/>
  <c r="M6281" i="1"/>
  <c r="N6281" i="1" s="1"/>
  <c r="M6282" i="1"/>
  <c r="N6282" i="1" s="1"/>
  <c r="M6283" i="1"/>
  <c r="N6283" i="1" s="1"/>
  <c r="M6284" i="1"/>
  <c r="N6284" i="1" s="1"/>
  <c r="M6285" i="1"/>
  <c r="N6285" i="1" s="1"/>
  <c r="M6286" i="1"/>
  <c r="N6286" i="1" s="1"/>
  <c r="M6287" i="1"/>
  <c r="N6287" i="1" s="1"/>
  <c r="M6288" i="1"/>
  <c r="N6288" i="1" s="1"/>
  <c r="M6289" i="1"/>
  <c r="N6289" i="1" s="1"/>
  <c r="M6290" i="1"/>
  <c r="N6290" i="1" s="1"/>
  <c r="M6291" i="1"/>
  <c r="N6291" i="1" s="1"/>
  <c r="M6292" i="1"/>
  <c r="N6292" i="1" s="1"/>
  <c r="M6293" i="1"/>
  <c r="N6293" i="1" s="1"/>
  <c r="M6294" i="1"/>
  <c r="N6294" i="1" s="1"/>
  <c r="M6295" i="1"/>
  <c r="N6295" i="1" s="1"/>
  <c r="M6296" i="1"/>
  <c r="N6296" i="1" s="1"/>
  <c r="M6297" i="1"/>
  <c r="N6297" i="1" s="1"/>
  <c r="M6298" i="1"/>
  <c r="M6299" i="1"/>
  <c r="M6300" i="1"/>
  <c r="N6300" i="1" s="1"/>
  <c r="M6301" i="1"/>
  <c r="N6301" i="1" s="1"/>
  <c r="M6302" i="1"/>
  <c r="N6302" i="1" s="1"/>
  <c r="M6303" i="1"/>
  <c r="N6303" i="1" s="1"/>
  <c r="M6304" i="1"/>
  <c r="N6304" i="1" s="1"/>
  <c r="M6305" i="1"/>
  <c r="N6305" i="1" s="1"/>
  <c r="M6306" i="1"/>
  <c r="N6306" i="1" s="1"/>
  <c r="M6307" i="1"/>
  <c r="N6307" i="1" s="1"/>
  <c r="M6308" i="1"/>
  <c r="N6308" i="1" s="1"/>
  <c r="M6309" i="1"/>
  <c r="N6309" i="1" s="1"/>
  <c r="M6310" i="1"/>
  <c r="N6310" i="1" s="1"/>
  <c r="M6311" i="1"/>
  <c r="N6311" i="1" s="1"/>
  <c r="M6312" i="1"/>
  <c r="M6313" i="1"/>
  <c r="N6313" i="1" s="1"/>
  <c r="M6314" i="1"/>
  <c r="N6314" i="1" s="1"/>
  <c r="M6315" i="1"/>
  <c r="N6315" i="1" s="1"/>
  <c r="M6316" i="1"/>
  <c r="N6316" i="1" s="1"/>
  <c r="M6317" i="1"/>
  <c r="N6317" i="1" s="1"/>
  <c r="M6318" i="1"/>
  <c r="N6318" i="1" s="1"/>
  <c r="M6319" i="1"/>
  <c r="N6319" i="1" s="1"/>
  <c r="M6320" i="1"/>
  <c r="N6320" i="1" s="1"/>
  <c r="M6321" i="1"/>
  <c r="N6321" i="1" s="1"/>
  <c r="M6322" i="1"/>
  <c r="N6322" i="1" s="1"/>
  <c r="M6323" i="1"/>
  <c r="M6324" i="1"/>
  <c r="N6324" i="1" s="1"/>
  <c r="M6325" i="1"/>
  <c r="N6325" i="1" s="1"/>
  <c r="M6326" i="1"/>
  <c r="N6326" i="1" s="1"/>
  <c r="M6327" i="1"/>
  <c r="N6327" i="1" s="1"/>
  <c r="M6328" i="1"/>
  <c r="N6328" i="1" s="1"/>
  <c r="M6329" i="1"/>
  <c r="N6329" i="1" s="1"/>
  <c r="M6330" i="1"/>
  <c r="N6330" i="1" s="1"/>
  <c r="M6331" i="1"/>
  <c r="N6331" i="1" s="1"/>
  <c r="M6332" i="1"/>
  <c r="N6332" i="1" s="1"/>
  <c r="M6333" i="1"/>
  <c r="N6333" i="1" s="1"/>
  <c r="M6334" i="1"/>
  <c r="N6334" i="1" s="1"/>
  <c r="M6335" i="1"/>
  <c r="M6336" i="1"/>
  <c r="N6336" i="1" s="1"/>
  <c r="M6337" i="1"/>
  <c r="N6337" i="1" s="1"/>
  <c r="M6338" i="1"/>
  <c r="N6338" i="1" s="1"/>
  <c r="M6339" i="1"/>
  <c r="N6339" i="1" s="1"/>
  <c r="M6340" i="1"/>
  <c r="N6340" i="1" s="1"/>
  <c r="M6341" i="1"/>
  <c r="N6341" i="1" s="1"/>
  <c r="M6342" i="1"/>
  <c r="N6342" i="1" s="1"/>
  <c r="M6343" i="1"/>
  <c r="N6343" i="1" s="1"/>
  <c r="M6344" i="1"/>
  <c r="N6344" i="1" s="1"/>
  <c r="M6345" i="1"/>
  <c r="N6345" i="1" s="1"/>
  <c r="M6346" i="1"/>
  <c r="N6346" i="1" s="1"/>
  <c r="M6347" i="1"/>
  <c r="N6347" i="1" s="1"/>
  <c r="M6348" i="1"/>
  <c r="N6348" i="1" s="1"/>
  <c r="M6349" i="1"/>
  <c r="N6349" i="1" s="1"/>
  <c r="M6350" i="1"/>
  <c r="N6350" i="1" s="1"/>
  <c r="M6351" i="1"/>
  <c r="N6351" i="1" s="1"/>
  <c r="M6352" i="1"/>
  <c r="N6352" i="1" s="1"/>
  <c r="M6353" i="1"/>
  <c r="M6354" i="1"/>
  <c r="N6354" i="1" s="1"/>
  <c r="M6355" i="1"/>
  <c r="N6355" i="1" s="1"/>
  <c r="M6356" i="1"/>
  <c r="N6356" i="1" s="1"/>
  <c r="M6357" i="1"/>
  <c r="N6357" i="1" s="1"/>
  <c r="M6358" i="1"/>
  <c r="N6358" i="1" s="1"/>
  <c r="M6359" i="1"/>
  <c r="N6359" i="1" s="1"/>
  <c r="M6360" i="1"/>
  <c r="N6360" i="1" s="1"/>
  <c r="M6361" i="1"/>
  <c r="N6361" i="1" s="1"/>
  <c r="M6362" i="1"/>
  <c r="N6362" i="1" s="1"/>
  <c r="M6363" i="1"/>
  <c r="N6363" i="1" s="1"/>
  <c r="M6364" i="1"/>
  <c r="N6364" i="1" s="1"/>
  <c r="M6365" i="1"/>
  <c r="N6365" i="1" s="1"/>
  <c r="M6366" i="1"/>
  <c r="N6366" i="1" s="1"/>
  <c r="M6367" i="1"/>
  <c r="N6367" i="1" s="1"/>
  <c r="M6368" i="1"/>
  <c r="M6369" i="1"/>
  <c r="N6369" i="1" s="1"/>
  <c r="M6370" i="1"/>
  <c r="N6370" i="1" s="1"/>
  <c r="M6371" i="1"/>
  <c r="N6371" i="1" s="1"/>
  <c r="M6372" i="1"/>
  <c r="N6372" i="1" s="1"/>
  <c r="M6373" i="1"/>
  <c r="N6373" i="1" s="1"/>
  <c r="M6374" i="1"/>
  <c r="M6375" i="1"/>
  <c r="N6375" i="1" s="1"/>
  <c r="M6376" i="1"/>
  <c r="N6376" i="1" s="1"/>
  <c r="M6377" i="1"/>
  <c r="N6377" i="1" s="1"/>
  <c r="M6378" i="1"/>
  <c r="N6378" i="1" s="1"/>
  <c r="M6379" i="1"/>
  <c r="N6379" i="1" s="1"/>
  <c r="M6380" i="1"/>
  <c r="N6380" i="1" s="1"/>
  <c r="M6381" i="1"/>
  <c r="N6381" i="1" s="1"/>
  <c r="M6382" i="1"/>
  <c r="N6382" i="1" s="1"/>
  <c r="M6383" i="1"/>
  <c r="N6383" i="1" s="1"/>
  <c r="M6384" i="1"/>
  <c r="N6384" i="1" s="1"/>
  <c r="M6385" i="1"/>
  <c r="N6385" i="1" s="1"/>
  <c r="M6386" i="1"/>
  <c r="N6386" i="1" s="1"/>
  <c r="M6387" i="1"/>
  <c r="N6387" i="1" s="1"/>
  <c r="M6388" i="1"/>
  <c r="N6388" i="1" s="1"/>
  <c r="M6389" i="1"/>
  <c r="N6389" i="1" s="1"/>
  <c r="M6390" i="1"/>
  <c r="N6390" i="1" s="1"/>
  <c r="M6391" i="1"/>
  <c r="N6391" i="1" s="1"/>
  <c r="M6392" i="1"/>
  <c r="N6392" i="1" s="1"/>
  <c r="M6393" i="1"/>
  <c r="M6394" i="1"/>
  <c r="N6394" i="1" s="1"/>
  <c r="M6395" i="1"/>
  <c r="N6395" i="1" s="1"/>
  <c r="M6396" i="1"/>
  <c r="N6396" i="1" s="1"/>
  <c r="M6397" i="1"/>
  <c r="N6397" i="1" s="1"/>
  <c r="M6398" i="1"/>
  <c r="N6398" i="1" s="1"/>
  <c r="M6399" i="1"/>
  <c r="N6399" i="1" s="1"/>
  <c r="M6400" i="1"/>
  <c r="N6400" i="1" s="1"/>
  <c r="M6401" i="1"/>
  <c r="N6401" i="1" s="1"/>
  <c r="M6402" i="1"/>
  <c r="N6402" i="1" s="1"/>
  <c r="M6403" i="1"/>
  <c r="N6403" i="1" s="1"/>
  <c r="M6404" i="1"/>
  <c r="N6404" i="1" s="1"/>
  <c r="M6405" i="1"/>
  <c r="N6405" i="1" s="1"/>
  <c r="M6406" i="1"/>
  <c r="N6406" i="1" s="1"/>
  <c r="M6407" i="1"/>
  <c r="N6407" i="1" s="1"/>
  <c r="M6408" i="1"/>
  <c r="N6408" i="1" s="1"/>
  <c r="M6409" i="1"/>
  <c r="N6409" i="1" s="1"/>
  <c r="M6410" i="1"/>
  <c r="N6410" i="1" s="1"/>
  <c r="M6411" i="1"/>
  <c r="N6411" i="1" s="1"/>
  <c r="M6412" i="1"/>
  <c r="N6412" i="1" s="1"/>
  <c r="M6413" i="1"/>
  <c r="N6413" i="1" s="1"/>
  <c r="M6414" i="1"/>
  <c r="N6414" i="1" s="1"/>
  <c r="M6415" i="1"/>
  <c r="N6415" i="1" s="1"/>
  <c r="M6416" i="1"/>
  <c r="N6416" i="1" s="1"/>
  <c r="M6417" i="1"/>
  <c r="N6417" i="1" s="1"/>
  <c r="M6418" i="1"/>
  <c r="N6418" i="1" s="1"/>
  <c r="M6419" i="1"/>
  <c r="N6419" i="1" s="1"/>
  <c r="M6420" i="1"/>
  <c r="N6420" i="1" s="1"/>
  <c r="M6421" i="1"/>
  <c r="N6421" i="1" s="1"/>
  <c r="M6422" i="1"/>
  <c r="N6422" i="1" s="1"/>
  <c r="M6423" i="1"/>
  <c r="N6423" i="1" s="1"/>
  <c r="M6424" i="1"/>
  <c r="N6424" i="1" s="1"/>
  <c r="M6425" i="1"/>
  <c r="N6425" i="1" s="1"/>
  <c r="M6426" i="1"/>
  <c r="N6426" i="1" s="1"/>
  <c r="M6427" i="1"/>
  <c r="N6427" i="1" s="1"/>
  <c r="M6428" i="1"/>
  <c r="N6428" i="1" s="1"/>
  <c r="M6429" i="1"/>
  <c r="N6429" i="1" s="1"/>
  <c r="M6430" i="1"/>
  <c r="N6430" i="1" s="1"/>
  <c r="M6431" i="1"/>
  <c r="N6431" i="1" s="1"/>
  <c r="M6432" i="1"/>
  <c r="N6432" i="1" s="1"/>
  <c r="M6433" i="1"/>
  <c r="N6433" i="1" s="1"/>
  <c r="M6434" i="1"/>
  <c r="N6434" i="1" s="1"/>
  <c r="M6435" i="1"/>
  <c r="N6435" i="1" s="1"/>
  <c r="M6436" i="1"/>
  <c r="N6436" i="1" s="1"/>
  <c r="M6437" i="1"/>
  <c r="N6437" i="1" s="1"/>
  <c r="M6438" i="1"/>
  <c r="N6438" i="1" s="1"/>
  <c r="M6439" i="1"/>
  <c r="N6439" i="1" s="1"/>
  <c r="M6440" i="1"/>
  <c r="M6441" i="1"/>
  <c r="N6441" i="1" s="1"/>
  <c r="M6442" i="1"/>
  <c r="N6442" i="1" s="1"/>
  <c r="M6443" i="1"/>
  <c r="N6443" i="1" s="1"/>
  <c r="M6444" i="1"/>
  <c r="N6444" i="1" s="1"/>
  <c r="M6445" i="1"/>
  <c r="N6445" i="1" s="1"/>
  <c r="M6446" i="1"/>
  <c r="N6446" i="1" s="1"/>
  <c r="M6447" i="1"/>
  <c r="N6447" i="1" s="1"/>
  <c r="M6448" i="1"/>
  <c r="N6448" i="1" s="1"/>
  <c r="M6449" i="1"/>
  <c r="N6449" i="1" s="1"/>
  <c r="M6450" i="1"/>
  <c r="N6450" i="1" s="1"/>
  <c r="M6451" i="1"/>
  <c r="N6451" i="1" s="1"/>
  <c r="M6452" i="1"/>
  <c r="N6452" i="1" s="1"/>
  <c r="M6453" i="1"/>
  <c r="N6453" i="1" s="1"/>
  <c r="M6454" i="1"/>
  <c r="M6455" i="1"/>
  <c r="M6456" i="1"/>
  <c r="N6456" i="1" s="1"/>
  <c r="M6457" i="1"/>
  <c r="N6457" i="1" s="1"/>
  <c r="M6458" i="1"/>
  <c r="N6458" i="1" s="1"/>
  <c r="M6459" i="1"/>
  <c r="N6459" i="1" s="1"/>
  <c r="M6460" i="1"/>
  <c r="N6460" i="1" s="1"/>
  <c r="M6461" i="1"/>
  <c r="N6461" i="1" s="1"/>
  <c r="M6462" i="1"/>
  <c r="N6462" i="1" s="1"/>
  <c r="M6463" i="1"/>
  <c r="N6463" i="1" s="1"/>
  <c r="M6464" i="1"/>
  <c r="N6464" i="1" s="1"/>
  <c r="M6465" i="1"/>
  <c r="N6465" i="1" s="1"/>
  <c r="M6466" i="1"/>
  <c r="N6466" i="1" s="1"/>
  <c r="M6467" i="1"/>
  <c r="N6467" i="1" s="1"/>
  <c r="M6468" i="1"/>
  <c r="N6468" i="1" s="1"/>
  <c r="M6469" i="1"/>
  <c r="N6469" i="1" s="1"/>
  <c r="M6470" i="1"/>
  <c r="M6471" i="1"/>
  <c r="M6472" i="1"/>
  <c r="M6473" i="1"/>
  <c r="M6474" i="1"/>
  <c r="N6474" i="1" s="1"/>
  <c r="M6475" i="1"/>
  <c r="N6475" i="1" s="1"/>
  <c r="M6476" i="1"/>
  <c r="N6476" i="1" s="1"/>
  <c r="M6477" i="1"/>
  <c r="N6477" i="1" s="1"/>
  <c r="M6478" i="1"/>
  <c r="N6478" i="1" s="1"/>
  <c r="M6479" i="1"/>
  <c r="N6479" i="1" s="1"/>
  <c r="M6480" i="1"/>
  <c r="N6480" i="1" s="1"/>
  <c r="M6481" i="1"/>
  <c r="N6481" i="1" s="1"/>
  <c r="M6482" i="1"/>
  <c r="N6482" i="1" s="1"/>
  <c r="M6483" i="1"/>
  <c r="N6483" i="1" s="1"/>
  <c r="M6484" i="1"/>
  <c r="N6484" i="1" s="1"/>
  <c r="M6485" i="1"/>
  <c r="N6485" i="1" s="1"/>
  <c r="M6486" i="1"/>
  <c r="N6486" i="1" s="1"/>
  <c r="M6487" i="1"/>
  <c r="N6487" i="1" s="1"/>
  <c r="M6488" i="1"/>
  <c r="N6488" i="1" s="1"/>
  <c r="M6489" i="1"/>
  <c r="N6489" i="1" s="1"/>
  <c r="M6490" i="1"/>
  <c r="N6490" i="1" s="1"/>
  <c r="M6491" i="1"/>
  <c r="N6491" i="1" s="1"/>
  <c r="M6492" i="1"/>
  <c r="N6492" i="1" s="1"/>
  <c r="M6493" i="1"/>
  <c r="N6493" i="1" s="1"/>
  <c r="M6494" i="1"/>
  <c r="N6494" i="1" s="1"/>
  <c r="M6495" i="1"/>
  <c r="N6495" i="1" s="1"/>
  <c r="M6496" i="1"/>
  <c r="N6496" i="1" s="1"/>
  <c r="M6497" i="1"/>
  <c r="N6497" i="1" s="1"/>
  <c r="M6498" i="1"/>
  <c r="N6498" i="1" s="1"/>
  <c r="M6499" i="1"/>
  <c r="N6499" i="1" s="1"/>
  <c r="M6500" i="1"/>
  <c r="N6500" i="1" s="1"/>
  <c r="M6501" i="1"/>
  <c r="N6501" i="1" s="1"/>
  <c r="M6502" i="1"/>
  <c r="N6502" i="1" s="1"/>
  <c r="M6503" i="1"/>
  <c r="N6503" i="1" s="1"/>
  <c r="M6504" i="1"/>
  <c r="N6504" i="1" s="1"/>
  <c r="M6505" i="1"/>
  <c r="N6505" i="1" s="1"/>
  <c r="M6506" i="1"/>
  <c r="N6506" i="1" s="1"/>
  <c r="M6507" i="1"/>
  <c r="N6507" i="1" s="1"/>
  <c r="M6508" i="1"/>
  <c r="N6508" i="1" s="1"/>
  <c r="M6509" i="1"/>
  <c r="N6509" i="1" s="1"/>
  <c r="M6510" i="1"/>
  <c r="N6510" i="1" s="1"/>
  <c r="M6511" i="1"/>
  <c r="N6511" i="1" s="1"/>
  <c r="M6512" i="1"/>
  <c r="N6512" i="1" s="1"/>
  <c r="M6513" i="1"/>
  <c r="N6513" i="1" s="1"/>
  <c r="M6514" i="1"/>
  <c r="M6515" i="1"/>
  <c r="N6515" i="1" s="1"/>
  <c r="M6516" i="1"/>
  <c r="N6516" i="1" s="1"/>
  <c r="M6517" i="1"/>
  <c r="N6517" i="1" s="1"/>
  <c r="M6518" i="1"/>
  <c r="N6518" i="1" s="1"/>
  <c r="M6519" i="1"/>
  <c r="M6520" i="1"/>
  <c r="N6520" i="1" s="1"/>
  <c r="M6521" i="1"/>
  <c r="N6521" i="1" s="1"/>
  <c r="M6522" i="1"/>
  <c r="N6522" i="1" s="1"/>
  <c r="M6523" i="1"/>
  <c r="N6523" i="1" s="1"/>
  <c r="M6524" i="1"/>
  <c r="M6525" i="1"/>
  <c r="N6525" i="1" s="1"/>
  <c r="M6526" i="1"/>
  <c r="N6526" i="1" s="1"/>
  <c r="M6527" i="1"/>
  <c r="M6528" i="1"/>
  <c r="N6528" i="1" s="1"/>
  <c r="M6529" i="1"/>
  <c r="N6529" i="1" s="1"/>
  <c r="M6530" i="1"/>
  <c r="M6531" i="1"/>
  <c r="N6531" i="1" s="1"/>
  <c r="M6532" i="1"/>
  <c r="N6532" i="1" s="1"/>
  <c r="M6533" i="1"/>
  <c r="N6533" i="1" s="1"/>
  <c r="M6534" i="1"/>
  <c r="N6534" i="1" s="1"/>
  <c r="M6535" i="1"/>
  <c r="N6535" i="1" s="1"/>
  <c r="M6536" i="1"/>
  <c r="N6536" i="1" s="1"/>
  <c r="M6537" i="1"/>
  <c r="N6537" i="1" s="1"/>
  <c r="M6538" i="1"/>
  <c r="N6538" i="1" s="1"/>
  <c r="M6539" i="1"/>
  <c r="N6539" i="1" s="1"/>
  <c r="M6540" i="1"/>
  <c r="N6540" i="1" s="1"/>
  <c r="M6541" i="1"/>
  <c r="N6541" i="1" s="1"/>
  <c r="M6542" i="1"/>
  <c r="N6542" i="1" s="1"/>
  <c r="M6543" i="1"/>
  <c r="N6543" i="1" s="1"/>
  <c r="M6544" i="1"/>
  <c r="N6544" i="1" s="1"/>
  <c r="M6545" i="1"/>
  <c r="N6545" i="1" s="1"/>
  <c r="M6546" i="1"/>
  <c r="N6546" i="1" s="1"/>
  <c r="M6547" i="1"/>
  <c r="N6547" i="1" s="1"/>
  <c r="M6548" i="1"/>
  <c r="N6548" i="1" s="1"/>
  <c r="M6549" i="1"/>
  <c r="N6549" i="1" s="1"/>
  <c r="M6550" i="1"/>
  <c r="N6550" i="1" s="1"/>
  <c r="M6551" i="1"/>
  <c r="N6551" i="1" s="1"/>
  <c r="M6552" i="1"/>
  <c r="N6552" i="1" s="1"/>
  <c r="M6553" i="1"/>
  <c r="N6553" i="1" s="1"/>
  <c r="M6554" i="1"/>
  <c r="N6554" i="1" s="1"/>
  <c r="M6555" i="1"/>
  <c r="N6555" i="1" s="1"/>
  <c r="M6556" i="1"/>
  <c r="N6556" i="1" s="1"/>
  <c r="M6557" i="1"/>
  <c r="N6557" i="1" s="1"/>
  <c r="M6558" i="1"/>
  <c r="N6558" i="1" s="1"/>
  <c r="M6559" i="1"/>
  <c r="N6559" i="1" s="1"/>
  <c r="M6560" i="1"/>
  <c r="N6560" i="1" s="1"/>
  <c r="M6561" i="1"/>
  <c r="N6561" i="1" s="1"/>
  <c r="M6562" i="1"/>
  <c r="N6562" i="1" s="1"/>
  <c r="M6563" i="1"/>
  <c r="N6563" i="1" s="1"/>
  <c r="M6564" i="1"/>
  <c r="N6564" i="1" s="1"/>
  <c r="M6565" i="1"/>
  <c r="N6565" i="1" s="1"/>
  <c r="M6566" i="1"/>
  <c r="M6567" i="1"/>
  <c r="M6568" i="1"/>
  <c r="N6568" i="1" s="1"/>
  <c r="M6569" i="1"/>
  <c r="N6569" i="1" s="1"/>
  <c r="M6570" i="1"/>
  <c r="N6570" i="1" s="1"/>
  <c r="M6571" i="1"/>
  <c r="N6571" i="1" s="1"/>
  <c r="M6572" i="1"/>
  <c r="N6572" i="1" s="1"/>
  <c r="M6573" i="1"/>
  <c r="N6573" i="1" s="1"/>
  <c r="M6574" i="1"/>
  <c r="N6574" i="1" s="1"/>
  <c r="M6575" i="1"/>
  <c r="N6575" i="1" s="1"/>
  <c r="M6576" i="1"/>
  <c r="N6576" i="1" s="1"/>
  <c r="M6577" i="1"/>
  <c r="N6577" i="1" s="1"/>
  <c r="M6578" i="1"/>
  <c r="N6578" i="1" s="1"/>
  <c r="M6579" i="1"/>
  <c r="N6579" i="1" s="1"/>
  <c r="M6580" i="1"/>
  <c r="N6580" i="1" s="1"/>
  <c r="M6581" i="1"/>
  <c r="N6581" i="1" s="1"/>
  <c r="M6582" i="1"/>
  <c r="N6582" i="1" s="1"/>
  <c r="M6583" i="1"/>
  <c r="N6583" i="1" s="1"/>
  <c r="M6584" i="1"/>
  <c r="N6584" i="1" s="1"/>
  <c r="M6585" i="1"/>
  <c r="N6585" i="1" s="1"/>
  <c r="M6586" i="1"/>
  <c r="N6586" i="1" s="1"/>
  <c r="M6587" i="1"/>
  <c r="N6587" i="1" s="1"/>
  <c r="M6588" i="1"/>
  <c r="N6588" i="1" s="1"/>
  <c r="M6589" i="1"/>
  <c r="N6589" i="1" s="1"/>
  <c r="M6590" i="1"/>
  <c r="N6590" i="1" s="1"/>
  <c r="M6591" i="1"/>
  <c r="N6591" i="1" s="1"/>
  <c r="M6592" i="1"/>
  <c r="N6592" i="1" s="1"/>
  <c r="M6593" i="1"/>
  <c r="N6593" i="1" s="1"/>
  <c r="M6594" i="1"/>
  <c r="N6594" i="1" s="1"/>
  <c r="M6595" i="1"/>
  <c r="N6595" i="1" s="1"/>
  <c r="M6596" i="1"/>
  <c r="N6596" i="1" s="1"/>
  <c r="M6597" i="1"/>
  <c r="N6597" i="1" s="1"/>
  <c r="M6598" i="1"/>
  <c r="N6598" i="1" s="1"/>
  <c r="M6599" i="1"/>
  <c r="M6600" i="1"/>
  <c r="N6600" i="1" s="1"/>
  <c r="M6601" i="1"/>
  <c r="N6601" i="1" s="1"/>
  <c r="M6602" i="1"/>
  <c r="N6602" i="1" s="1"/>
  <c r="M6603" i="1"/>
  <c r="N6603" i="1" s="1"/>
  <c r="M6604" i="1"/>
  <c r="M6605" i="1"/>
  <c r="N6605" i="1" s="1"/>
  <c r="M6606" i="1"/>
  <c r="N6606" i="1" s="1"/>
  <c r="M6607" i="1"/>
  <c r="N6607" i="1" s="1"/>
  <c r="M6608" i="1"/>
  <c r="N6608" i="1" s="1"/>
  <c r="M6609" i="1"/>
  <c r="N6609" i="1" s="1"/>
  <c r="M6610" i="1"/>
  <c r="N6610" i="1" s="1"/>
  <c r="M6611" i="1"/>
  <c r="N6611" i="1" s="1"/>
  <c r="M6612" i="1"/>
  <c r="N6612" i="1" s="1"/>
  <c r="M6613" i="1"/>
  <c r="N6613" i="1" s="1"/>
  <c r="M6614" i="1"/>
  <c r="M6615" i="1"/>
  <c r="N6615" i="1" s="1"/>
  <c r="M6616" i="1"/>
  <c r="N6616" i="1" s="1"/>
  <c r="M6617" i="1"/>
  <c r="M6618" i="1"/>
  <c r="M6619" i="1"/>
  <c r="M6620" i="1"/>
  <c r="M6621" i="1"/>
  <c r="N6621" i="1" s="1"/>
  <c r="M6622" i="1"/>
  <c r="N6622" i="1" s="1"/>
  <c r="M6623" i="1"/>
  <c r="N6623" i="1" s="1"/>
  <c r="M6624" i="1"/>
  <c r="N6624" i="1" s="1"/>
  <c r="M6625" i="1"/>
  <c r="N6625" i="1" s="1"/>
  <c r="M6626" i="1"/>
  <c r="N6626" i="1" s="1"/>
  <c r="M6627" i="1"/>
  <c r="N6627" i="1" s="1"/>
  <c r="M6628" i="1"/>
  <c r="N6628" i="1" s="1"/>
  <c r="M6629" i="1"/>
  <c r="N6629" i="1" s="1"/>
  <c r="M6630" i="1"/>
  <c r="N6630" i="1" s="1"/>
  <c r="M6631" i="1"/>
  <c r="N6631" i="1" s="1"/>
  <c r="M6632" i="1"/>
  <c r="M6633" i="1"/>
  <c r="N6633" i="1" s="1"/>
  <c r="M6634" i="1"/>
  <c r="N6634" i="1" s="1"/>
  <c r="M6635" i="1"/>
  <c r="N6635" i="1" s="1"/>
  <c r="M6636" i="1"/>
  <c r="N6636" i="1" s="1"/>
  <c r="M6637" i="1"/>
  <c r="N6637" i="1" s="1"/>
  <c r="M6638" i="1"/>
  <c r="N6638" i="1" s="1"/>
  <c r="M6639" i="1"/>
  <c r="N6639" i="1" s="1"/>
  <c r="M6640" i="1"/>
  <c r="N6640" i="1" s="1"/>
  <c r="M6641" i="1"/>
  <c r="N6641" i="1" s="1"/>
  <c r="M6642" i="1"/>
  <c r="N6642" i="1" s="1"/>
  <c r="M6643" i="1"/>
  <c r="N6643" i="1" s="1"/>
  <c r="M6644" i="1"/>
  <c r="N6644" i="1" s="1"/>
  <c r="M6645" i="1"/>
  <c r="N6645" i="1" s="1"/>
  <c r="M6646" i="1"/>
  <c r="N6646" i="1" s="1"/>
  <c r="M6647" i="1"/>
  <c r="N6647" i="1" s="1"/>
  <c r="M6648" i="1"/>
  <c r="N6648" i="1" s="1"/>
  <c r="M6649" i="1"/>
  <c r="N6649" i="1" s="1"/>
  <c r="M6650" i="1"/>
  <c r="N6650" i="1" s="1"/>
  <c r="M6651" i="1"/>
  <c r="N6651" i="1" s="1"/>
  <c r="M6652" i="1"/>
  <c r="N6652" i="1" s="1"/>
  <c r="M6653" i="1"/>
  <c r="N6653" i="1" s="1"/>
  <c r="M6654" i="1"/>
  <c r="N6654" i="1" s="1"/>
  <c r="M6655" i="1"/>
  <c r="N6655" i="1" s="1"/>
  <c r="M6656" i="1"/>
  <c r="N6656" i="1" s="1"/>
  <c r="M6657" i="1"/>
  <c r="N6657" i="1" s="1"/>
  <c r="M6658" i="1"/>
  <c r="N6658" i="1" s="1"/>
  <c r="M6659" i="1"/>
  <c r="N6659" i="1" s="1"/>
  <c r="M6660" i="1"/>
  <c r="N6660" i="1" s="1"/>
  <c r="M6661" i="1"/>
  <c r="N6661" i="1" s="1"/>
  <c r="M6662" i="1"/>
  <c r="N6662" i="1" s="1"/>
  <c r="M6663" i="1"/>
  <c r="M6664" i="1"/>
  <c r="N6664" i="1" s="1"/>
  <c r="M6665" i="1"/>
  <c r="N6665" i="1" s="1"/>
  <c r="M6666" i="1"/>
  <c r="N6666" i="1" s="1"/>
  <c r="M6667" i="1"/>
  <c r="N6667" i="1" s="1"/>
  <c r="M6668" i="1"/>
  <c r="N6668" i="1" s="1"/>
  <c r="M6669" i="1"/>
  <c r="N6669" i="1" s="1"/>
  <c r="M6670" i="1"/>
  <c r="N6670" i="1" s="1"/>
  <c r="M6671" i="1"/>
  <c r="N6671" i="1" s="1"/>
  <c r="M6672" i="1"/>
  <c r="N6672" i="1" s="1"/>
  <c r="M6673" i="1"/>
  <c r="N6673" i="1" s="1"/>
  <c r="M6674" i="1"/>
  <c r="N6674" i="1" s="1"/>
  <c r="M6675" i="1"/>
  <c r="N6675" i="1" s="1"/>
  <c r="M6676" i="1"/>
  <c r="N6676" i="1" s="1"/>
  <c r="M6677" i="1"/>
  <c r="N6677" i="1" s="1"/>
  <c r="M6678" i="1"/>
  <c r="N6678" i="1" s="1"/>
  <c r="M6679" i="1"/>
  <c r="N6679" i="1" s="1"/>
  <c r="M6680" i="1"/>
  <c r="N6680" i="1" s="1"/>
  <c r="M6681" i="1"/>
  <c r="N6681" i="1" s="1"/>
  <c r="M6682" i="1"/>
  <c r="N6682" i="1" s="1"/>
  <c r="M6683" i="1"/>
  <c r="N6683" i="1" s="1"/>
  <c r="M6684" i="1"/>
  <c r="N6684" i="1" s="1"/>
  <c r="M6685" i="1"/>
  <c r="N6685" i="1" s="1"/>
  <c r="M6686" i="1"/>
  <c r="N6686" i="1" s="1"/>
  <c r="M6687" i="1"/>
  <c r="N6687" i="1" s="1"/>
  <c r="M6688" i="1"/>
  <c r="N6688" i="1" s="1"/>
  <c r="M6689" i="1"/>
  <c r="N6689" i="1" s="1"/>
  <c r="M6690" i="1"/>
  <c r="N6690" i="1" s="1"/>
  <c r="M6691" i="1"/>
  <c r="N6691" i="1" s="1"/>
  <c r="M6692" i="1"/>
  <c r="N6692" i="1" s="1"/>
  <c r="M6693" i="1"/>
  <c r="N6693" i="1" s="1"/>
  <c r="M6694" i="1"/>
  <c r="N6694" i="1" s="1"/>
  <c r="M6695" i="1"/>
  <c r="N6695" i="1" s="1"/>
  <c r="M6696" i="1"/>
  <c r="N6696" i="1" s="1"/>
  <c r="M6697" i="1"/>
  <c r="N6697" i="1" s="1"/>
  <c r="M6698" i="1"/>
  <c r="M6699" i="1"/>
  <c r="N6699" i="1" s="1"/>
  <c r="M6700" i="1"/>
  <c r="N6700" i="1" s="1"/>
  <c r="M6701" i="1"/>
  <c r="N6701" i="1" s="1"/>
  <c r="M6702" i="1"/>
  <c r="N6702" i="1" s="1"/>
  <c r="M6703" i="1"/>
  <c r="N6703" i="1" s="1"/>
  <c r="M6704" i="1"/>
  <c r="M6705" i="1"/>
  <c r="M6706" i="1"/>
  <c r="M6707" i="1"/>
  <c r="N6707" i="1" s="1"/>
  <c r="M6708" i="1"/>
  <c r="N6708" i="1" s="1"/>
  <c r="M6709" i="1"/>
  <c r="N6709" i="1" s="1"/>
  <c r="M6710" i="1"/>
  <c r="N6710" i="1" s="1"/>
  <c r="M6711" i="1"/>
  <c r="N6711" i="1" s="1"/>
  <c r="M6712" i="1"/>
  <c r="N6712" i="1" s="1"/>
  <c r="M6713" i="1"/>
  <c r="N6713" i="1" s="1"/>
  <c r="M6714" i="1"/>
  <c r="N6714" i="1" s="1"/>
  <c r="M6715" i="1"/>
  <c r="N6715" i="1" s="1"/>
  <c r="M6716" i="1"/>
  <c r="N6716" i="1" s="1"/>
  <c r="M6717" i="1"/>
  <c r="N6717" i="1" s="1"/>
  <c r="M6718" i="1"/>
  <c r="N6718" i="1" s="1"/>
  <c r="M6719" i="1"/>
  <c r="N6719" i="1" s="1"/>
  <c r="M6720" i="1"/>
  <c r="N6720" i="1" s="1"/>
  <c r="M6721" i="1"/>
  <c r="N6721" i="1" s="1"/>
  <c r="M6722" i="1"/>
  <c r="N6722" i="1" s="1"/>
  <c r="M6723" i="1"/>
  <c r="N6723" i="1" s="1"/>
  <c r="M6724" i="1"/>
  <c r="N6724" i="1" s="1"/>
  <c r="M6725" i="1"/>
  <c r="N6725" i="1" s="1"/>
  <c r="M6726" i="1"/>
  <c r="N6726" i="1" s="1"/>
  <c r="M6727" i="1"/>
  <c r="N6727" i="1" s="1"/>
  <c r="M6728" i="1"/>
  <c r="N6728" i="1" s="1"/>
  <c r="M6729" i="1"/>
  <c r="N6729" i="1" s="1"/>
  <c r="M6730" i="1"/>
  <c r="N6730" i="1" s="1"/>
  <c r="M6731" i="1"/>
  <c r="N6731" i="1" s="1"/>
  <c r="M6732" i="1"/>
  <c r="N6732" i="1" s="1"/>
  <c r="M6733" i="1"/>
  <c r="N6733" i="1" s="1"/>
  <c r="M6734" i="1"/>
  <c r="N6734" i="1" s="1"/>
  <c r="M6735" i="1"/>
  <c r="N6735" i="1" s="1"/>
  <c r="M6736" i="1"/>
  <c r="N6736" i="1" s="1"/>
  <c r="M6737" i="1"/>
  <c r="N6737" i="1" s="1"/>
  <c r="M6738" i="1"/>
  <c r="N6738" i="1" s="1"/>
  <c r="M6739" i="1"/>
  <c r="N6739" i="1" s="1"/>
  <c r="M6740" i="1"/>
  <c r="N6740" i="1" s="1"/>
  <c r="M6741" i="1"/>
  <c r="N6741" i="1" s="1"/>
  <c r="M6742" i="1"/>
  <c r="N6742" i="1" s="1"/>
  <c r="M6743" i="1"/>
  <c r="N6743" i="1" s="1"/>
  <c r="M6744" i="1"/>
  <c r="N6744" i="1" s="1"/>
  <c r="M6745" i="1"/>
  <c r="N6745" i="1" s="1"/>
  <c r="M6746" i="1"/>
  <c r="N6746" i="1" s="1"/>
  <c r="M6747" i="1"/>
  <c r="N6747" i="1" s="1"/>
  <c r="M6748" i="1"/>
  <c r="N6748" i="1" s="1"/>
  <c r="M6749" i="1"/>
  <c r="N6749" i="1" s="1"/>
  <c r="M6750" i="1"/>
  <c r="N6750" i="1" s="1"/>
  <c r="M6751" i="1"/>
  <c r="N6751" i="1" s="1"/>
  <c r="M6752" i="1"/>
  <c r="N6752" i="1" s="1"/>
  <c r="M6753" i="1"/>
  <c r="N6753" i="1" s="1"/>
  <c r="M6754" i="1"/>
  <c r="N6754" i="1" s="1"/>
  <c r="M6755" i="1"/>
  <c r="N6755" i="1" s="1"/>
  <c r="M6756" i="1"/>
  <c r="N6756" i="1" s="1"/>
  <c r="M6757" i="1"/>
  <c r="N6757" i="1" s="1"/>
  <c r="M6758" i="1"/>
  <c r="M6759" i="1"/>
  <c r="N6759" i="1" s="1"/>
  <c r="M6760" i="1"/>
  <c r="M6761" i="1"/>
  <c r="M6762" i="1"/>
  <c r="N6762" i="1" s="1"/>
  <c r="M6763" i="1"/>
  <c r="M6764" i="1"/>
  <c r="M6765" i="1"/>
  <c r="N6765" i="1" s="1"/>
  <c r="M6766" i="1"/>
  <c r="N6766" i="1" s="1"/>
  <c r="M6767" i="1"/>
  <c r="N6767" i="1" s="1"/>
  <c r="M6768" i="1"/>
  <c r="N6768" i="1" s="1"/>
  <c r="M6769" i="1"/>
  <c r="N6769" i="1" s="1"/>
  <c r="M6770" i="1"/>
  <c r="N6770" i="1" s="1"/>
  <c r="M6771" i="1"/>
  <c r="N6771" i="1" s="1"/>
  <c r="M6772" i="1"/>
  <c r="N6772" i="1" s="1"/>
  <c r="M6773" i="1"/>
  <c r="N6773" i="1" s="1"/>
  <c r="M6774" i="1"/>
  <c r="N6774" i="1" s="1"/>
  <c r="M6775" i="1"/>
  <c r="N6775" i="1" s="1"/>
  <c r="M6776" i="1"/>
  <c r="N6776" i="1" s="1"/>
  <c r="M6777" i="1"/>
  <c r="N6777" i="1" s="1"/>
  <c r="M6778" i="1"/>
  <c r="N6778" i="1" s="1"/>
  <c r="M6779" i="1"/>
  <c r="N6779" i="1" s="1"/>
  <c r="M6780" i="1"/>
  <c r="N6780" i="1" s="1"/>
  <c r="M6781" i="1"/>
  <c r="N6781" i="1" s="1"/>
  <c r="M6782" i="1"/>
  <c r="N6782" i="1" s="1"/>
  <c r="M6783" i="1"/>
  <c r="N6783" i="1" s="1"/>
  <c r="M6784" i="1"/>
  <c r="N6784" i="1" s="1"/>
  <c r="M6785" i="1"/>
  <c r="N6785" i="1" s="1"/>
  <c r="M6786" i="1"/>
  <c r="N6786" i="1" s="1"/>
  <c r="M6787" i="1"/>
  <c r="N6787" i="1" s="1"/>
  <c r="M6788" i="1"/>
  <c r="N6788" i="1" s="1"/>
  <c r="M6789" i="1"/>
  <c r="N6789" i="1" s="1"/>
  <c r="M6790" i="1"/>
  <c r="N6790" i="1" s="1"/>
  <c r="M6791" i="1"/>
  <c r="N6791" i="1" s="1"/>
  <c r="M6792" i="1"/>
  <c r="N6792" i="1" s="1"/>
  <c r="M6793" i="1"/>
  <c r="N6793" i="1" s="1"/>
  <c r="M6794" i="1"/>
  <c r="N6794" i="1" s="1"/>
  <c r="M6795" i="1"/>
  <c r="N6795" i="1" s="1"/>
  <c r="M6796" i="1"/>
  <c r="N6796" i="1" s="1"/>
  <c r="M6797" i="1"/>
  <c r="N6797" i="1" s="1"/>
  <c r="M6798" i="1"/>
  <c r="N6798" i="1" s="1"/>
  <c r="M6799" i="1"/>
  <c r="N6799" i="1" s="1"/>
  <c r="M6800" i="1"/>
  <c r="N6800" i="1" s="1"/>
  <c r="M6801" i="1"/>
  <c r="N6801" i="1" s="1"/>
  <c r="M6802" i="1"/>
  <c r="N6802" i="1" s="1"/>
  <c r="M6803" i="1"/>
  <c r="N6803" i="1" s="1"/>
  <c r="M6804" i="1"/>
  <c r="N6804" i="1" s="1"/>
  <c r="M6805" i="1"/>
  <c r="N6805" i="1" s="1"/>
  <c r="M6806" i="1"/>
  <c r="N6806" i="1" s="1"/>
  <c r="M6807" i="1"/>
  <c r="N6807" i="1" s="1"/>
  <c r="M6808" i="1"/>
  <c r="N6808" i="1" s="1"/>
  <c r="M6809" i="1"/>
  <c r="N6809" i="1" s="1"/>
  <c r="M6810" i="1"/>
  <c r="N6810" i="1" s="1"/>
  <c r="M6811" i="1"/>
  <c r="N6811" i="1" s="1"/>
  <c r="M6812" i="1"/>
  <c r="N6812" i="1" s="1"/>
  <c r="M6813" i="1"/>
  <c r="N6813" i="1" s="1"/>
  <c r="M6814" i="1"/>
  <c r="N6814" i="1" s="1"/>
  <c r="M6815" i="1"/>
  <c r="N6815" i="1" s="1"/>
  <c r="M6816" i="1"/>
  <c r="N6816" i="1" s="1"/>
  <c r="M6817" i="1"/>
  <c r="M6818" i="1"/>
  <c r="N6818" i="1" s="1"/>
  <c r="M6819" i="1"/>
  <c r="N6819" i="1" s="1"/>
  <c r="M6820" i="1"/>
  <c r="N6820" i="1" s="1"/>
  <c r="M6821" i="1"/>
  <c r="N6821" i="1" s="1"/>
  <c r="M6822" i="1"/>
  <c r="N6822" i="1" s="1"/>
  <c r="M6823" i="1"/>
  <c r="N6823" i="1" s="1"/>
  <c r="M6824" i="1"/>
  <c r="N6824" i="1" s="1"/>
  <c r="M6825" i="1"/>
  <c r="N6825" i="1" s="1"/>
  <c r="M6826" i="1"/>
  <c r="N6826" i="1" s="1"/>
  <c r="M6827" i="1"/>
  <c r="N6827" i="1" s="1"/>
  <c r="M6828" i="1"/>
  <c r="N6828" i="1" s="1"/>
  <c r="M6829" i="1"/>
  <c r="N6829" i="1" s="1"/>
  <c r="M6830" i="1"/>
  <c r="N6830" i="1" s="1"/>
  <c r="M6831" i="1"/>
  <c r="N6831" i="1" s="1"/>
  <c r="M6832" i="1"/>
  <c r="N6832" i="1" s="1"/>
  <c r="M6833" i="1"/>
  <c r="N6833" i="1" s="1"/>
  <c r="M6834" i="1"/>
  <c r="N6834" i="1" s="1"/>
  <c r="M6835" i="1"/>
  <c r="N6835" i="1" s="1"/>
  <c r="M6836" i="1"/>
  <c r="N6836" i="1" s="1"/>
  <c r="M6837" i="1"/>
  <c r="N6837" i="1" s="1"/>
  <c r="M6838" i="1"/>
  <c r="N6838" i="1" s="1"/>
  <c r="M6839" i="1"/>
  <c r="N6839" i="1" s="1"/>
  <c r="M6840" i="1"/>
  <c r="N6840" i="1" s="1"/>
  <c r="M6841" i="1"/>
  <c r="N6841" i="1" s="1"/>
  <c r="M6842" i="1"/>
  <c r="N6842" i="1" s="1"/>
  <c r="M6843" i="1"/>
  <c r="N6843" i="1" s="1"/>
  <c r="M6844" i="1"/>
  <c r="N6844" i="1" s="1"/>
  <c r="M6845" i="1"/>
  <c r="N6845" i="1" s="1"/>
  <c r="M6846" i="1"/>
  <c r="N6846" i="1" s="1"/>
  <c r="M6847" i="1"/>
  <c r="N6847" i="1" s="1"/>
  <c r="M6848" i="1"/>
  <c r="N6848" i="1" s="1"/>
  <c r="M6849" i="1"/>
  <c r="N6849" i="1" s="1"/>
  <c r="M6850" i="1"/>
  <c r="N6850" i="1" s="1"/>
  <c r="M6851" i="1"/>
  <c r="N6851" i="1" s="1"/>
  <c r="M6852" i="1"/>
  <c r="N6852" i="1" s="1"/>
  <c r="M6853" i="1"/>
  <c r="N6853" i="1" s="1"/>
  <c r="M6854" i="1"/>
  <c r="N6854" i="1" s="1"/>
  <c r="M6855" i="1"/>
  <c r="N6855" i="1" s="1"/>
  <c r="M6856" i="1"/>
  <c r="N6856" i="1" s="1"/>
  <c r="M6857" i="1"/>
  <c r="N6857" i="1" s="1"/>
  <c r="M6858" i="1"/>
  <c r="N6858" i="1" s="1"/>
  <c r="M6859" i="1"/>
  <c r="N6859" i="1" s="1"/>
  <c r="M6860" i="1"/>
  <c r="N6860" i="1" s="1"/>
  <c r="M6861" i="1"/>
  <c r="N6861" i="1" s="1"/>
  <c r="M6862" i="1"/>
  <c r="N6862" i="1" s="1"/>
  <c r="M6863" i="1"/>
  <c r="N6863" i="1" s="1"/>
  <c r="M6864" i="1"/>
  <c r="N6864" i="1" s="1"/>
  <c r="M6865" i="1"/>
  <c r="M6866" i="1"/>
  <c r="N6866" i="1" s="1"/>
  <c r="M6867" i="1"/>
  <c r="M6868" i="1"/>
  <c r="M6869" i="1"/>
  <c r="M6870" i="1"/>
  <c r="M6871" i="1"/>
  <c r="M6872" i="1"/>
  <c r="M6873" i="1"/>
  <c r="M6874" i="1"/>
  <c r="N6874" i="1" s="1"/>
  <c r="M6875" i="1"/>
  <c r="N6875" i="1" s="1"/>
  <c r="M6876" i="1"/>
  <c r="N6876" i="1" s="1"/>
  <c r="M6877" i="1"/>
  <c r="N6877" i="1" s="1"/>
  <c r="M6878" i="1"/>
  <c r="N6878" i="1" s="1"/>
  <c r="M6879" i="1"/>
  <c r="N6879" i="1" s="1"/>
  <c r="M6880" i="1"/>
  <c r="N6880" i="1" s="1"/>
  <c r="M6881" i="1"/>
  <c r="N6881" i="1" s="1"/>
  <c r="M6882" i="1"/>
  <c r="N6882" i="1" s="1"/>
  <c r="M6883" i="1"/>
  <c r="N6883" i="1" s="1"/>
  <c r="M6884" i="1"/>
  <c r="N6884" i="1" s="1"/>
  <c r="M6885" i="1"/>
  <c r="N6885" i="1" s="1"/>
  <c r="M6886" i="1"/>
  <c r="N6886" i="1" s="1"/>
  <c r="M6887" i="1"/>
  <c r="N6887" i="1" s="1"/>
  <c r="M6888" i="1"/>
  <c r="N6888" i="1" s="1"/>
  <c r="M6889" i="1"/>
  <c r="N6889" i="1" s="1"/>
  <c r="M6890" i="1"/>
  <c r="N6890" i="1" s="1"/>
  <c r="M6891" i="1"/>
  <c r="N6891" i="1" s="1"/>
  <c r="M6892" i="1"/>
  <c r="N6892" i="1" s="1"/>
  <c r="M6893" i="1"/>
  <c r="N6893" i="1" s="1"/>
  <c r="M6894" i="1"/>
  <c r="N6894" i="1" s="1"/>
  <c r="M6895" i="1"/>
  <c r="N6895" i="1" s="1"/>
  <c r="M6896" i="1"/>
  <c r="N6896" i="1" s="1"/>
  <c r="M6897" i="1"/>
  <c r="N6897" i="1" s="1"/>
  <c r="M6898" i="1"/>
  <c r="N6898" i="1" s="1"/>
  <c r="M6899" i="1"/>
  <c r="N6899" i="1" s="1"/>
  <c r="M6900" i="1"/>
  <c r="N6900" i="1" s="1"/>
  <c r="M6901" i="1"/>
  <c r="N6901" i="1" s="1"/>
  <c r="M6902" i="1"/>
  <c r="N6902" i="1" s="1"/>
  <c r="M6903" i="1"/>
  <c r="N6903" i="1" s="1"/>
  <c r="M6904" i="1"/>
  <c r="N6904" i="1" s="1"/>
  <c r="M6905" i="1"/>
  <c r="N6905" i="1" s="1"/>
  <c r="M6906" i="1"/>
  <c r="N6906" i="1" s="1"/>
  <c r="M6907" i="1"/>
  <c r="N6907" i="1" s="1"/>
  <c r="M6908" i="1"/>
  <c r="N6908" i="1" s="1"/>
  <c r="M6909" i="1"/>
  <c r="N6909" i="1" s="1"/>
  <c r="M6910" i="1"/>
  <c r="N6910" i="1" s="1"/>
  <c r="M6911" i="1"/>
  <c r="N6911" i="1" s="1"/>
  <c r="M6912" i="1"/>
  <c r="N6912" i="1" s="1"/>
  <c r="M6913" i="1"/>
  <c r="N6913" i="1" s="1"/>
  <c r="M6914" i="1"/>
  <c r="M6915" i="1"/>
  <c r="N6915" i="1" s="1"/>
  <c r="M6916" i="1"/>
  <c r="N6916" i="1" s="1"/>
  <c r="M6917" i="1"/>
  <c r="N6917" i="1" s="1"/>
  <c r="M6918" i="1"/>
  <c r="N6918" i="1" s="1"/>
  <c r="M6919" i="1"/>
  <c r="N6919" i="1" s="1"/>
  <c r="M6920" i="1"/>
  <c r="M6921" i="1"/>
  <c r="N6921" i="1" s="1"/>
  <c r="M6922" i="1"/>
  <c r="N6922" i="1" s="1"/>
  <c r="M6923" i="1"/>
  <c r="M6924" i="1"/>
  <c r="N6924" i="1" s="1"/>
  <c r="M6925" i="1"/>
  <c r="N6925" i="1" s="1"/>
  <c r="M6926" i="1"/>
  <c r="N6926" i="1" s="1"/>
  <c r="M6927" i="1"/>
  <c r="N6927" i="1" s="1"/>
  <c r="M6928" i="1"/>
  <c r="N6928" i="1" s="1"/>
  <c r="M6929" i="1"/>
  <c r="N6929" i="1" s="1"/>
  <c r="M6930" i="1"/>
  <c r="N6930" i="1" s="1"/>
  <c r="M6931" i="1"/>
  <c r="N6931" i="1" s="1"/>
  <c r="M6932" i="1"/>
  <c r="N6932" i="1" s="1"/>
  <c r="M6933" i="1"/>
  <c r="N6933" i="1" s="1"/>
  <c r="M6934" i="1"/>
  <c r="N6934" i="1" s="1"/>
  <c r="M6935" i="1"/>
  <c r="N6935" i="1" s="1"/>
  <c r="M6936" i="1"/>
  <c r="N6936" i="1" s="1"/>
  <c r="M6937" i="1"/>
  <c r="N6937" i="1" s="1"/>
  <c r="M6938" i="1"/>
  <c r="N6938" i="1" s="1"/>
  <c r="M6939" i="1"/>
  <c r="N6939" i="1" s="1"/>
  <c r="M6940" i="1"/>
  <c r="N6940" i="1" s="1"/>
  <c r="M6941" i="1"/>
  <c r="N6941" i="1" s="1"/>
  <c r="M6942" i="1"/>
  <c r="N6942" i="1" s="1"/>
  <c r="M6943" i="1"/>
  <c r="N6943" i="1" s="1"/>
  <c r="M6944" i="1"/>
  <c r="N6944" i="1" s="1"/>
  <c r="M6945" i="1"/>
  <c r="N6945" i="1" s="1"/>
  <c r="M6946" i="1"/>
  <c r="N6946" i="1" s="1"/>
  <c r="M6947" i="1"/>
  <c r="N6947" i="1" s="1"/>
  <c r="M6948" i="1"/>
  <c r="N6948" i="1" s="1"/>
  <c r="M6949" i="1"/>
  <c r="N6949" i="1" s="1"/>
  <c r="M6950" i="1"/>
  <c r="N6950" i="1" s="1"/>
  <c r="M6951" i="1"/>
  <c r="N6951" i="1" s="1"/>
  <c r="M6952" i="1"/>
  <c r="N6952" i="1" s="1"/>
  <c r="M6953" i="1"/>
  <c r="N6953" i="1" s="1"/>
  <c r="M6954" i="1"/>
  <c r="N6954" i="1" s="1"/>
  <c r="M6955" i="1"/>
  <c r="N6955" i="1" s="1"/>
  <c r="M6956" i="1"/>
  <c r="N6956" i="1" s="1"/>
  <c r="M6957" i="1"/>
  <c r="N6957" i="1" s="1"/>
  <c r="M6958" i="1"/>
  <c r="N6958" i="1" s="1"/>
  <c r="M6959" i="1"/>
  <c r="N6959" i="1" s="1"/>
  <c r="M6960" i="1"/>
  <c r="N6960" i="1" s="1"/>
  <c r="M6961" i="1"/>
  <c r="M6962" i="1"/>
  <c r="M6963" i="1"/>
  <c r="M6964" i="1"/>
  <c r="N6964" i="1" s="1"/>
  <c r="M6965" i="1"/>
  <c r="N6965" i="1" s="1"/>
  <c r="M6966" i="1"/>
  <c r="M6967" i="1"/>
  <c r="N6967" i="1" s="1"/>
  <c r="M6968" i="1"/>
  <c r="N6968" i="1" s="1"/>
  <c r="M6969" i="1"/>
  <c r="N6969" i="1" s="1"/>
  <c r="M6970" i="1"/>
  <c r="N6970" i="1" s="1"/>
  <c r="M6971" i="1"/>
  <c r="N6971" i="1" s="1"/>
  <c r="M6972" i="1"/>
  <c r="N6972" i="1" s="1"/>
  <c r="M6973" i="1"/>
  <c r="N6973" i="1" s="1"/>
  <c r="M6974" i="1"/>
  <c r="N6974" i="1" s="1"/>
  <c r="M6975" i="1"/>
  <c r="N6975" i="1" s="1"/>
  <c r="M6976" i="1"/>
  <c r="N6976" i="1" s="1"/>
  <c r="M6977" i="1"/>
  <c r="N6977" i="1" s="1"/>
  <c r="M6978" i="1"/>
  <c r="N6978" i="1" s="1"/>
  <c r="M6979" i="1"/>
  <c r="N6979" i="1" s="1"/>
  <c r="M6980" i="1"/>
  <c r="N6980" i="1" s="1"/>
  <c r="M6981" i="1"/>
  <c r="N6981" i="1" s="1"/>
  <c r="M6982" i="1"/>
  <c r="N6982" i="1" s="1"/>
  <c r="M6983" i="1"/>
  <c r="N6983" i="1" s="1"/>
  <c r="M6984" i="1"/>
  <c r="N6984" i="1" s="1"/>
  <c r="M6985" i="1"/>
  <c r="N6985" i="1" s="1"/>
  <c r="M6986" i="1"/>
  <c r="N6986" i="1" s="1"/>
  <c r="M6987" i="1"/>
  <c r="N6987" i="1" s="1"/>
  <c r="M6988" i="1"/>
  <c r="M6989" i="1"/>
  <c r="N6989" i="1" s="1"/>
  <c r="M6990" i="1"/>
  <c r="N6990" i="1" s="1"/>
  <c r="M6991" i="1"/>
  <c r="N6991" i="1" s="1"/>
  <c r="M6992" i="1"/>
  <c r="N6992" i="1" s="1"/>
  <c r="M6993" i="1"/>
  <c r="N6993" i="1" s="1"/>
  <c r="M6994" i="1"/>
  <c r="N6994" i="1" s="1"/>
  <c r="M6995" i="1"/>
  <c r="N6995" i="1" s="1"/>
  <c r="M6996" i="1"/>
  <c r="N6996" i="1" s="1"/>
  <c r="M6997" i="1"/>
  <c r="N6997" i="1" s="1"/>
  <c r="M6998" i="1"/>
  <c r="N6998" i="1" s="1"/>
  <c r="M6999" i="1"/>
  <c r="N6999" i="1" s="1"/>
  <c r="M7000" i="1"/>
  <c r="N7000" i="1" s="1"/>
  <c r="M7001" i="1"/>
  <c r="M7002" i="1"/>
  <c r="N7002" i="1" s="1"/>
  <c r="M7003" i="1"/>
  <c r="N7003" i="1" s="1"/>
  <c r="M7004" i="1"/>
  <c r="N7004" i="1" s="1"/>
  <c r="M7005" i="1"/>
  <c r="N7005" i="1" s="1"/>
  <c r="M7006" i="1"/>
  <c r="N7006" i="1" s="1"/>
  <c r="M7007" i="1"/>
  <c r="N7007" i="1" s="1"/>
  <c r="M7008" i="1"/>
  <c r="N7008" i="1" s="1"/>
  <c r="M7009" i="1"/>
  <c r="N7009" i="1" s="1"/>
  <c r="M7010" i="1"/>
  <c r="N7010" i="1" s="1"/>
  <c r="M7011" i="1"/>
  <c r="N7011" i="1" s="1"/>
  <c r="M7012" i="1"/>
  <c r="N7012" i="1" s="1"/>
  <c r="M7013" i="1"/>
  <c r="M7014" i="1"/>
  <c r="M7015" i="1"/>
  <c r="N7015" i="1" s="1"/>
  <c r="M7016" i="1"/>
  <c r="N7016" i="1" s="1"/>
  <c r="M7017" i="1"/>
  <c r="N7017" i="1" s="1"/>
  <c r="M7018" i="1"/>
  <c r="N7018" i="1" s="1"/>
  <c r="M7019" i="1"/>
  <c r="N7019" i="1" s="1"/>
  <c r="M7020" i="1"/>
  <c r="N7020" i="1" s="1"/>
  <c r="M7021" i="1"/>
  <c r="N7021" i="1" s="1"/>
  <c r="M7022" i="1"/>
  <c r="N7022" i="1" s="1"/>
  <c r="M7023" i="1"/>
  <c r="N7023" i="1" s="1"/>
  <c r="M7024" i="1"/>
  <c r="N7024" i="1" s="1"/>
  <c r="M7025" i="1"/>
  <c r="N7025" i="1" s="1"/>
  <c r="M7026" i="1"/>
  <c r="N7026" i="1" s="1"/>
  <c r="M7027" i="1"/>
  <c r="N7027" i="1" s="1"/>
  <c r="M7028" i="1"/>
  <c r="N7028" i="1" s="1"/>
  <c r="M7029" i="1"/>
  <c r="N7029" i="1" s="1"/>
  <c r="M7030" i="1"/>
  <c r="N7030" i="1" s="1"/>
  <c r="M7031" i="1"/>
  <c r="M7032" i="1"/>
  <c r="N7032" i="1" s="1"/>
  <c r="M7033" i="1"/>
  <c r="N7033" i="1" s="1"/>
  <c r="M7034" i="1"/>
  <c r="N7034" i="1" s="1"/>
  <c r="M7035" i="1"/>
  <c r="N7035" i="1" s="1"/>
  <c r="M7036" i="1"/>
  <c r="N7036" i="1" s="1"/>
  <c r="M7037" i="1"/>
  <c r="N7037" i="1" s="1"/>
  <c r="M7038" i="1"/>
  <c r="N7038" i="1" s="1"/>
  <c r="M7039" i="1"/>
  <c r="N7039" i="1" s="1"/>
  <c r="M7040" i="1"/>
  <c r="N7040" i="1" s="1"/>
  <c r="M7041" i="1"/>
  <c r="N7041" i="1" s="1"/>
  <c r="M7042" i="1"/>
  <c r="N7042" i="1" s="1"/>
  <c r="M7043" i="1"/>
  <c r="N7043" i="1" s="1"/>
  <c r="M7044" i="1"/>
  <c r="N7044" i="1" s="1"/>
  <c r="M7045" i="1"/>
  <c r="N7045" i="1" s="1"/>
  <c r="M7046" i="1"/>
  <c r="M7047" i="1"/>
  <c r="N7047" i="1" s="1"/>
  <c r="M7048" i="1"/>
  <c r="N7048" i="1" s="1"/>
  <c r="M7049" i="1"/>
  <c r="N7049" i="1" s="1"/>
  <c r="M7050" i="1"/>
  <c r="N7050" i="1" s="1"/>
  <c r="M7051" i="1"/>
  <c r="N7051" i="1" s="1"/>
  <c r="M7052" i="1"/>
  <c r="N7052" i="1" s="1"/>
  <c r="M7053" i="1"/>
  <c r="N7053" i="1" s="1"/>
  <c r="M7054" i="1"/>
  <c r="N7054" i="1" s="1"/>
  <c r="M7055" i="1"/>
  <c r="N7055" i="1" s="1"/>
  <c r="M7056" i="1"/>
  <c r="M7057" i="1"/>
  <c r="N7057" i="1" s="1"/>
  <c r="M7058" i="1"/>
  <c r="N7058" i="1" s="1"/>
  <c r="M7059" i="1"/>
  <c r="N7059" i="1" s="1"/>
  <c r="M7060" i="1"/>
  <c r="N7060" i="1" s="1"/>
  <c r="M7061" i="1"/>
  <c r="N7061" i="1" s="1"/>
  <c r="M7062" i="1"/>
  <c r="N7062" i="1" s="1"/>
  <c r="M7063" i="1"/>
  <c r="N7063" i="1" s="1"/>
  <c r="M7064" i="1"/>
  <c r="N7064" i="1" s="1"/>
  <c r="M7065" i="1"/>
  <c r="N7065" i="1" s="1"/>
  <c r="M7066" i="1"/>
  <c r="N7066" i="1" s="1"/>
  <c r="M7067" i="1"/>
  <c r="N7067" i="1" s="1"/>
  <c r="M7068" i="1"/>
  <c r="N7068" i="1" s="1"/>
  <c r="M7069" i="1"/>
  <c r="N7069" i="1" s="1"/>
  <c r="M7070" i="1"/>
  <c r="N7070" i="1" s="1"/>
  <c r="M7071" i="1"/>
  <c r="N7071" i="1" s="1"/>
  <c r="M7072" i="1"/>
  <c r="N7072" i="1" s="1"/>
  <c r="M7073" i="1"/>
  <c r="N7073" i="1" s="1"/>
  <c r="M7074" i="1"/>
  <c r="N7074" i="1" s="1"/>
  <c r="M7075" i="1"/>
  <c r="N7075" i="1" s="1"/>
  <c r="M7076" i="1"/>
  <c r="N7076" i="1" s="1"/>
  <c r="M7077" i="1"/>
  <c r="N7077" i="1" s="1"/>
  <c r="M7078" i="1"/>
  <c r="M7079" i="1"/>
  <c r="M7080" i="1"/>
  <c r="N7080" i="1" s="1"/>
  <c r="M7081" i="1"/>
  <c r="N7081" i="1" s="1"/>
  <c r="M7082" i="1"/>
  <c r="N7082" i="1" s="1"/>
  <c r="M7083" i="1"/>
  <c r="N7083" i="1" s="1"/>
  <c r="M7084" i="1"/>
  <c r="N7084" i="1" s="1"/>
  <c r="M7085" i="1"/>
  <c r="N7085" i="1" s="1"/>
  <c r="M7086" i="1"/>
  <c r="N7086" i="1" s="1"/>
  <c r="M7087" i="1"/>
  <c r="N7087" i="1" s="1"/>
  <c r="M7088" i="1"/>
  <c r="N7088" i="1" s="1"/>
  <c r="M7089" i="1"/>
  <c r="N7089" i="1" s="1"/>
  <c r="M7090" i="1"/>
  <c r="N7090" i="1" s="1"/>
  <c r="M7091" i="1"/>
  <c r="N7091" i="1" s="1"/>
  <c r="M7092" i="1"/>
  <c r="N7092" i="1" s="1"/>
  <c r="M7093" i="1"/>
  <c r="N7093" i="1" s="1"/>
  <c r="M7094" i="1"/>
  <c r="M7095" i="1"/>
  <c r="M7096" i="1"/>
  <c r="M7097" i="1"/>
  <c r="M7098" i="1"/>
  <c r="M7099" i="1"/>
  <c r="M7100" i="1"/>
  <c r="N7100" i="1" s="1"/>
  <c r="M7101" i="1"/>
  <c r="N7101" i="1" s="1"/>
  <c r="M7102" i="1"/>
  <c r="N7102" i="1" s="1"/>
  <c r="M7103" i="1"/>
  <c r="N7103" i="1" s="1"/>
  <c r="M7104" i="1"/>
  <c r="N7104" i="1" s="1"/>
  <c r="M7105" i="1"/>
  <c r="N7105" i="1" s="1"/>
  <c r="M7106" i="1"/>
  <c r="N7106" i="1" s="1"/>
  <c r="M7107" i="1"/>
  <c r="N7107" i="1" s="1"/>
  <c r="M7108" i="1"/>
  <c r="M7109" i="1"/>
  <c r="N7109" i="1" s="1"/>
  <c r="M7110" i="1"/>
  <c r="N7110" i="1" s="1"/>
  <c r="M7111" i="1"/>
  <c r="N7111" i="1" s="1"/>
  <c r="M7112" i="1"/>
  <c r="N7112" i="1" s="1"/>
  <c r="M7113" i="1"/>
  <c r="N7113" i="1" s="1"/>
  <c r="M7114" i="1"/>
  <c r="N7114" i="1" s="1"/>
  <c r="M7115" i="1"/>
  <c r="N7115" i="1" s="1"/>
  <c r="M7116" i="1"/>
  <c r="N7116" i="1" s="1"/>
  <c r="M7117" i="1"/>
  <c r="N7117" i="1" s="1"/>
  <c r="M7118" i="1"/>
  <c r="N7118" i="1" s="1"/>
  <c r="M7119" i="1"/>
  <c r="N7119" i="1" s="1"/>
  <c r="M7120" i="1"/>
  <c r="N7120" i="1" s="1"/>
  <c r="M7121" i="1"/>
  <c r="N7121" i="1" s="1"/>
  <c r="M7122" i="1"/>
  <c r="N7122" i="1" s="1"/>
  <c r="M7123" i="1"/>
  <c r="N7123" i="1" s="1"/>
  <c r="M7124" i="1"/>
  <c r="N7124" i="1" s="1"/>
  <c r="M7125" i="1"/>
  <c r="N7125" i="1" s="1"/>
  <c r="M7126" i="1"/>
  <c r="M7127" i="1"/>
  <c r="M7128" i="1"/>
  <c r="N7128" i="1" s="1"/>
  <c r="M7129" i="1"/>
  <c r="N7129" i="1" s="1"/>
  <c r="M7130" i="1"/>
  <c r="N7130" i="1" s="1"/>
  <c r="M7131" i="1"/>
  <c r="N7131" i="1" s="1"/>
  <c r="M7132" i="1"/>
  <c r="N7132" i="1" s="1"/>
  <c r="M7133" i="1"/>
  <c r="N7133" i="1" s="1"/>
  <c r="M7134" i="1"/>
  <c r="N7134" i="1" s="1"/>
  <c r="M7135" i="1"/>
  <c r="N7135" i="1" s="1"/>
  <c r="M7136" i="1"/>
  <c r="N7136" i="1" s="1"/>
  <c r="M7137" i="1"/>
  <c r="N7137" i="1" s="1"/>
  <c r="M7138" i="1"/>
  <c r="N7138" i="1" s="1"/>
  <c r="M7139" i="1"/>
  <c r="N7139" i="1" s="1"/>
  <c r="M7140" i="1"/>
  <c r="N7140" i="1" s="1"/>
  <c r="M7141" i="1"/>
  <c r="N7141" i="1" s="1"/>
  <c r="M7142" i="1"/>
  <c r="N7142" i="1" s="1"/>
  <c r="M7143" i="1"/>
  <c r="N7143" i="1" s="1"/>
  <c r="M7144" i="1"/>
  <c r="N7144" i="1" s="1"/>
  <c r="M7145" i="1"/>
  <c r="N7145" i="1" s="1"/>
  <c r="M7146" i="1"/>
  <c r="N7146" i="1" s="1"/>
  <c r="M7147" i="1"/>
  <c r="N7147" i="1" s="1"/>
  <c r="M7148" i="1"/>
  <c r="N7148" i="1" s="1"/>
  <c r="M7149" i="1"/>
  <c r="N7149" i="1" s="1"/>
  <c r="M7150" i="1"/>
  <c r="N7150" i="1" s="1"/>
  <c r="M7151" i="1"/>
  <c r="N7151" i="1" s="1"/>
  <c r="M7152" i="1"/>
  <c r="N7152" i="1" s="1"/>
  <c r="M7153" i="1"/>
  <c r="N7153" i="1" s="1"/>
  <c r="M7154" i="1"/>
  <c r="N7154" i="1" s="1"/>
  <c r="M7155" i="1"/>
  <c r="N7155" i="1" s="1"/>
  <c r="M7156" i="1"/>
  <c r="N7156" i="1" s="1"/>
  <c r="M7157" i="1"/>
  <c r="N7157" i="1" s="1"/>
  <c r="M7158" i="1"/>
  <c r="N7158" i="1" s="1"/>
  <c r="M7159" i="1"/>
  <c r="N7159" i="1" s="1"/>
  <c r="M7160" i="1"/>
  <c r="N7160" i="1" s="1"/>
  <c r="M7161" i="1"/>
  <c r="N7161" i="1" s="1"/>
  <c r="M7162" i="1"/>
  <c r="N7162" i="1" s="1"/>
  <c r="M7163" i="1"/>
  <c r="N7163" i="1" s="1"/>
  <c r="M7164" i="1"/>
  <c r="N7164" i="1" s="1"/>
  <c r="M7165" i="1"/>
  <c r="N7165" i="1" s="1"/>
  <c r="M7166" i="1"/>
  <c r="N7166" i="1" s="1"/>
  <c r="M7167" i="1"/>
  <c r="N7167" i="1" s="1"/>
  <c r="M7168" i="1"/>
  <c r="N7168" i="1" s="1"/>
  <c r="M7169" i="1"/>
  <c r="N7169" i="1" s="1"/>
  <c r="M7170" i="1"/>
  <c r="N7170" i="1" s="1"/>
  <c r="M7171" i="1"/>
  <c r="N7171" i="1" s="1"/>
  <c r="M7172" i="1"/>
  <c r="N7172" i="1" s="1"/>
  <c r="M7173" i="1"/>
  <c r="N7173" i="1" s="1"/>
  <c r="M7174" i="1"/>
  <c r="M7175" i="1"/>
  <c r="N7175" i="1" s="1"/>
  <c r="M7176" i="1"/>
  <c r="N7176" i="1" s="1"/>
  <c r="M7177" i="1"/>
  <c r="N7177" i="1" s="1"/>
  <c r="M7178" i="1"/>
  <c r="N7178" i="1" s="1"/>
  <c r="M7179" i="1"/>
  <c r="M7180" i="1"/>
  <c r="N7180" i="1" s="1"/>
  <c r="M7181" i="1"/>
  <c r="N7181" i="1" s="1"/>
  <c r="M7182" i="1"/>
  <c r="N7182" i="1" s="1"/>
  <c r="M7183" i="1"/>
  <c r="N7183" i="1" s="1"/>
  <c r="M7184" i="1"/>
  <c r="N7184" i="1" s="1"/>
  <c r="M7185" i="1"/>
  <c r="N7185" i="1" s="1"/>
  <c r="M7186" i="1"/>
  <c r="N7186" i="1" s="1"/>
  <c r="M7187" i="1"/>
  <c r="N7187" i="1" s="1"/>
  <c r="M7188" i="1"/>
  <c r="N7188" i="1" s="1"/>
  <c r="M7189" i="1"/>
  <c r="N7189" i="1" s="1"/>
  <c r="M7190" i="1"/>
  <c r="N7190" i="1" s="1"/>
  <c r="M7191" i="1"/>
  <c r="N7191" i="1" s="1"/>
  <c r="M7192" i="1"/>
  <c r="N7192" i="1" s="1"/>
  <c r="M7193" i="1"/>
  <c r="N7193" i="1" s="1"/>
  <c r="M7194" i="1"/>
  <c r="N7194" i="1" s="1"/>
  <c r="M7195" i="1"/>
  <c r="M7196" i="1"/>
  <c r="N7196" i="1" s="1"/>
  <c r="M7197" i="1"/>
  <c r="N7197" i="1" s="1"/>
  <c r="M7198" i="1"/>
  <c r="N7198" i="1" s="1"/>
  <c r="M7199" i="1"/>
  <c r="N7199" i="1" s="1"/>
  <c r="M7200" i="1"/>
  <c r="N7200" i="1" s="1"/>
  <c r="M7201" i="1"/>
  <c r="N7201" i="1" s="1"/>
  <c r="M7202" i="1"/>
  <c r="N7202" i="1" s="1"/>
  <c r="M7203" i="1"/>
  <c r="N7203" i="1" s="1"/>
  <c r="M7204" i="1"/>
  <c r="N7204" i="1" s="1"/>
  <c r="M7205" i="1"/>
  <c r="N7205" i="1" s="1"/>
  <c r="M7206" i="1"/>
  <c r="N7206" i="1" s="1"/>
  <c r="M7207" i="1"/>
  <c r="N7207" i="1" s="1"/>
  <c r="M7208" i="1"/>
  <c r="N7208" i="1" s="1"/>
  <c r="M7209" i="1"/>
  <c r="M7210" i="1"/>
  <c r="M7211" i="1"/>
  <c r="M7212" i="1"/>
  <c r="M7213" i="1"/>
  <c r="N7213" i="1" s="1"/>
  <c r="M7214" i="1"/>
  <c r="M7215" i="1"/>
  <c r="M7216" i="1"/>
  <c r="M7217" i="1"/>
  <c r="N7217" i="1" s="1"/>
  <c r="M7218" i="1"/>
  <c r="N7218" i="1" s="1"/>
  <c r="M7219" i="1"/>
  <c r="N7219" i="1" s="1"/>
  <c r="M7220" i="1"/>
  <c r="N7220" i="1" s="1"/>
  <c r="M7221" i="1"/>
  <c r="N7221" i="1" s="1"/>
  <c r="M7222" i="1"/>
  <c r="N7222" i="1" s="1"/>
  <c r="M7223" i="1"/>
  <c r="N7223" i="1" s="1"/>
  <c r="M7224" i="1"/>
  <c r="N7224" i="1" s="1"/>
  <c r="M7225" i="1"/>
  <c r="N7225" i="1" s="1"/>
  <c r="M7226" i="1"/>
  <c r="N7226" i="1" s="1"/>
  <c r="M7227" i="1"/>
  <c r="N7227" i="1" s="1"/>
  <c r="M7228" i="1"/>
  <c r="N7228" i="1" s="1"/>
  <c r="M7229" i="1"/>
  <c r="N7229" i="1" s="1"/>
  <c r="M7230" i="1"/>
  <c r="N7230" i="1" s="1"/>
  <c r="M7231" i="1"/>
  <c r="N7231" i="1" s="1"/>
  <c r="M7232" i="1"/>
  <c r="N7232" i="1" s="1"/>
  <c r="M7233" i="1"/>
  <c r="N7233" i="1" s="1"/>
  <c r="M7234" i="1"/>
  <c r="N7234" i="1" s="1"/>
  <c r="M7235" i="1"/>
  <c r="N7235" i="1" s="1"/>
  <c r="M7236" i="1"/>
  <c r="N7236" i="1" s="1"/>
  <c r="M7237" i="1"/>
  <c r="N7237" i="1" s="1"/>
  <c r="M7238" i="1"/>
  <c r="N7238" i="1" s="1"/>
  <c r="M7239" i="1"/>
  <c r="N7239" i="1" s="1"/>
  <c r="M7240" i="1"/>
  <c r="N7240" i="1" s="1"/>
  <c r="M7241" i="1"/>
  <c r="N7241" i="1" s="1"/>
  <c r="M7242" i="1"/>
  <c r="N7242" i="1" s="1"/>
  <c r="M7243" i="1"/>
  <c r="N7243" i="1" s="1"/>
  <c r="M7244" i="1"/>
  <c r="N7244" i="1" s="1"/>
  <c r="M7245" i="1"/>
  <c r="N7245" i="1" s="1"/>
  <c r="M7246" i="1"/>
  <c r="N7246" i="1" s="1"/>
  <c r="M7247" i="1"/>
  <c r="N7247" i="1" s="1"/>
  <c r="M7248" i="1"/>
  <c r="N7248" i="1" s="1"/>
  <c r="M7249" i="1"/>
  <c r="N7249" i="1" s="1"/>
  <c r="M7250" i="1"/>
  <c r="N7250" i="1" s="1"/>
  <c r="M7251" i="1"/>
  <c r="N7251" i="1" s="1"/>
  <c r="M7252" i="1"/>
  <c r="N7252" i="1" s="1"/>
  <c r="M7253" i="1"/>
  <c r="N7253" i="1" s="1"/>
  <c r="M7254" i="1"/>
  <c r="M7255" i="1"/>
  <c r="M7256" i="1"/>
  <c r="N7256" i="1" s="1"/>
  <c r="M7257" i="1"/>
  <c r="N7257" i="1" s="1"/>
  <c r="M7258" i="1"/>
  <c r="N7258" i="1" s="1"/>
  <c r="M7259" i="1"/>
  <c r="N7259" i="1" s="1"/>
  <c r="M7260" i="1"/>
  <c r="N7260" i="1" s="1"/>
  <c r="M7261" i="1"/>
  <c r="N7261" i="1" s="1"/>
  <c r="M7262" i="1"/>
  <c r="N7262" i="1" s="1"/>
  <c r="M7263" i="1"/>
  <c r="N7263" i="1" s="1"/>
  <c r="M7264" i="1"/>
  <c r="N7264" i="1" s="1"/>
  <c r="M7265" i="1"/>
  <c r="N7265" i="1" s="1"/>
  <c r="M7266" i="1"/>
  <c r="N7266" i="1" s="1"/>
  <c r="M7267" i="1"/>
  <c r="N7267" i="1" s="1"/>
  <c r="M7268" i="1"/>
  <c r="N7268" i="1" s="1"/>
  <c r="M7269" i="1"/>
  <c r="N7269" i="1" s="1"/>
  <c r="M7270" i="1"/>
  <c r="M7271" i="1"/>
  <c r="N7271" i="1" s="1"/>
  <c r="M7272" i="1"/>
  <c r="N7272" i="1" s="1"/>
  <c r="M7273" i="1"/>
  <c r="N7273" i="1" s="1"/>
  <c r="M7274" i="1"/>
  <c r="N7274" i="1" s="1"/>
  <c r="M7275" i="1"/>
  <c r="N7275" i="1" s="1"/>
  <c r="M7276" i="1"/>
  <c r="N7276" i="1" s="1"/>
  <c r="M7277" i="1"/>
  <c r="N7277" i="1" s="1"/>
  <c r="M7278" i="1"/>
  <c r="N7278" i="1" s="1"/>
  <c r="M7279" i="1"/>
  <c r="N7279" i="1" s="1"/>
  <c r="M7280" i="1"/>
  <c r="N7280" i="1" s="1"/>
  <c r="M7281" i="1"/>
  <c r="N7281" i="1" s="1"/>
  <c r="M7282" i="1"/>
  <c r="N7282" i="1" s="1"/>
  <c r="M7283" i="1"/>
  <c r="N7283" i="1" s="1"/>
  <c r="M7284" i="1"/>
  <c r="N7284" i="1" s="1"/>
  <c r="M7285" i="1"/>
  <c r="N7285" i="1" s="1"/>
  <c r="M7286" i="1"/>
  <c r="N7286" i="1" s="1"/>
  <c r="M7287" i="1"/>
  <c r="N7287" i="1" s="1"/>
  <c r="M7288" i="1"/>
  <c r="N7288" i="1" s="1"/>
  <c r="M7289" i="1"/>
  <c r="N7289" i="1" s="1"/>
  <c r="M7290" i="1"/>
  <c r="N7290" i="1" s="1"/>
  <c r="M7291" i="1"/>
  <c r="N7291" i="1" s="1"/>
  <c r="M7292" i="1"/>
  <c r="N7292" i="1" s="1"/>
  <c r="M7293" i="1"/>
  <c r="N7293" i="1" s="1"/>
  <c r="M7294" i="1"/>
  <c r="N7294" i="1" s="1"/>
  <c r="M7295" i="1"/>
  <c r="N7295" i="1" s="1"/>
  <c r="M7296" i="1"/>
  <c r="N7296" i="1" s="1"/>
  <c r="M7297" i="1"/>
  <c r="N7297" i="1" s="1"/>
  <c r="M7298" i="1"/>
  <c r="N7298" i="1" s="1"/>
  <c r="M7299" i="1"/>
  <c r="N7299" i="1" s="1"/>
  <c r="M7300" i="1"/>
  <c r="N7300" i="1" s="1"/>
  <c r="M7301" i="1"/>
  <c r="N7301" i="1" s="1"/>
  <c r="M7302" i="1"/>
  <c r="M7303" i="1"/>
  <c r="M7304" i="1"/>
  <c r="N7304" i="1" s="1"/>
  <c r="M7305" i="1"/>
  <c r="N7305" i="1" s="1"/>
  <c r="M7306" i="1"/>
  <c r="N7306" i="1" s="1"/>
  <c r="M7307" i="1"/>
  <c r="N7307" i="1" s="1"/>
  <c r="M7308" i="1"/>
  <c r="M7309" i="1"/>
  <c r="N7309" i="1" s="1"/>
  <c r="M7310" i="1"/>
  <c r="N7310" i="1" s="1"/>
  <c r="M7311" i="1"/>
  <c r="N7311" i="1" s="1"/>
  <c r="M7312" i="1"/>
  <c r="N7312" i="1" s="1"/>
  <c r="M7313" i="1"/>
  <c r="M7314" i="1"/>
  <c r="N7314" i="1" s="1"/>
  <c r="M7315" i="1"/>
  <c r="N7315" i="1" s="1"/>
  <c r="M7316" i="1"/>
  <c r="N7316" i="1" s="1"/>
  <c r="M7317" i="1"/>
  <c r="N7317" i="1" s="1"/>
  <c r="M7318" i="1"/>
  <c r="N7318" i="1" s="1"/>
  <c r="M7319" i="1"/>
  <c r="N7319" i="1" s="1"/>
  <c r="M7320" i="1"/>
  <c r="N7320" i="1" s="1"/>
  <c r="M7321" i="1"/>
  <c r="N7321" i="1" s="1"/>
  <c r="M7322" i="1"/>
  <c r="N7322" i="1" s="1"/>
  <c r="M7323" i="1"/>
  <c r="N7323" i="1" s="1"/>
  <c r="M7324" i="1"/>
  <c r="N7324" i="1" s="1"/>
  <c r="M7325" i="1"/>
  <c r="N7325" i="1" s="1"/>
  <c r="M7326" i="1"/>
  <c r="N7326" i="1" s="1"/>
  <c r="M7327" i="1"/>
  <c r="N7327" i="1" s="1"/>
  <c r="M7328" i="1"/>
  <c r="N7328" i="1" s="1"/>
  <c r="M7329" i="1"/>
  <c r="M7330" i="1"/>
  <c r="M7331" i="1"/>
  <c r="M7332" i="1"/>
  <c r="N7332" i="1" s="1"/>
  <c r="M7333" i="1"/>
  <c r="N7333" i="1" s="1"/>
  <c r="M7334" i="1"/>
  <c r="N7334" i="1" s="1"/>
  <c r="M7335" i="1"/>
  <c r="N7335" i="1" s="1"/>
  <c r="M7336" i="1"/>
  <c r="N7336" i="1" s="1"/>
  <c r="M7337" i="1"/>
  <c r="N7337" i="1" s="1"/>
  <c r="M7338" i="1"/>
  <c r="N7338" i="1" s="1"/>
  <c r="M7339" i="1"/>
  <c r="N7339" i="1" s="1"/>
  <c r="M7340" i="1"/>
  <c r="N7340" i="1" s="1"/>
  <c r="M7341" i="1"/>
  <c r="N7341" i="1" s="1"/>
  <c r="M7342" i="1"/>
  <c r="N7342" i="1" s="1"/>
  <c r="M7343" i="1"/>
  <c r="N7343" i="1" s="1"/>
  <c r="M7344" i="1"/>
  <c r="N7344" i="1" s="1"/>
  <c r="M7345" i="1"/>
  <c r="N7345" i="1" s="1"/>
  <c r="M7346" i="1"/>
  <c r="N7346" i="1" s="1"/>
  <c r="M7347" i="1"/>
  <c r="N7347" i="1" s="1"/>
  <c r="M7348" i="1"/>
  <c r="N7348" i="1" s="1"/>
  <c r="M7349" i="1"/>
  <c r="N7349" i="1" s="1"/>
  <c r="M7350" i="1"/>
  <c r="M7351" i="1"/>
  <c r="N7351" i="1" s="1"/>
  <c r="M7352" i="1"/>
  <c r="N7352" i="1" s="1"/>
  <c r="M7353" i="1"/>
  <c r="N7353" i="1" s="1"/>
  <c r="M7354" i="1"/>
  <c r="N7354" i="1" s="1"/>
  <c r="M7355" i="1"/>
  <c r="M7356" i="1"/>
  <c r="N7356" i="1" s="1"/>
  <c r="M7357" i="1"/>
  <c r="N7357" i="1" s="1"/>
  <c r="M7358" i="1"/>
  <c r="N7358" i="1" s="1"/>
  <c r="M7359" i="1"/>
  <c r="N7359" i="1" s="1"/>
  <c r="M7360" i="1"/>
  <c r="N7360" i="1" s="1"/>
  <c r="M7361" i="1"/>
  <c r="N7361" i="1" s="1"/>
  <c r="M7362" i="1"/>
  <c r="N7362" i="1" s="1"/>
  <c r="M7363" i="1"/>
  <c r="N7363" i="1" s="1"/>
  <c r="M7364" i="1"/>
  <c r="N7364" i="1" s="1"/>
  <c r="M7365" i="1"/>
  <c r="N7365" i="1" s="1"/>
  <c r="M7366" i="1"/>
  <c r="N7366" i="1" s="1"/>
  <c r="M7367" i="1"/>
  <c r="N7367" i="1" s="1"/>
  <c r="M7368" i="1"/>
  <c r="N7368" i="1" s="1"/>
  <c r="M7369" i="1"/>
  <c r="M7370" i="1"/>
  <c r="N7370" i="1" s="1"/>
  <c r="M7371" i="1"/>
  <c r="N7371" i="1" s="1"/>
  <c r="M7372" i="1"/>
  <c r="N7372" i="1" s="1"/>
  <c r="M7373" i="1"/>
  <c r="N7373" i="1" s="1"/>
  <c r="M7374" i="1"/>
  <c r="N7374" i="1" s="1"/>
  <c r="M7375" i="1"/>
  <c r="N7375" i="1" s="1"/>
  <c r="M7376" i="1"/>
  <c r="N7376" i="1" s="1"/>
  <c r="M7377" i="1"/>
  <c r="N7377" i="1" s="1"/>
  <c r="M7378" i="1"/>
  <c r="N7378" i="1" s="1"/>
  <c r="M7379" i="1"/>
  <c r="N7379" i="1" s="1"/>
  <c r="M7380" i="1"/>
  <c r="N7380" i="1" s="1"/>
  <c r="M7381" i="1"/>
  <c r="N7381" i="1" s="1"/>
  <c r="M7382" i="1"/>
  <c r="N7382" i="1" s="1"/>
  <c r="M7383" i="1"/>
  <c r="N7383" i="1" s="1"/>
  <c r="M7384" i="1"/>
  <c r="N7384" i="1" s="1"/>
  <c r="M7385" i="1"/>
  <c r="N7385" i="1" s="1"/>
  <c r="M7386" i="1"/>
  <c r="N7386" i="1" s="1"/>
  <c r="M7387" i="1"/>
  <c r="N7387" i="1" s="1"/>
  <c r="M7388" i="1"/>
  <c r="N7388" i="1" s="1"/>
  <c r="M7389" i="1"/>
  <c r="N7389" i="1" s="1"/>
  <c r="M7390" i="1"/>
  <c r="N7390" i="1" s="1"/>
  <c r="M7391" i="1"/>
  <c r="N7391" i="1" s="1"/>
  <c r="M7392" i="1"/>
  <c r="N7392" i="1" s="1"/>
  <c r="M7393" i="1"/>
  <c r="N7393" i="1" s="1"/>
  <c r="M7394" i="1"/>
  <c r="N7394" i="1" s="1"/>
  <c r="M7395" i="1"/>
  <c r="N7395" i="1" s="1"/>
  <c r="M7396" i="1"/>
  <c r="N7396" i="1" s="1"/>
  <c r="M7397" i="1"/>
  <c r="N7397" i="1" s="1"/>
  <c r="M7398" i="1"/>
  <c r="M7399" i="1"/>
  <c r="N7399" i="1" s="1"/>
  <c r="M7400" i="1"/>
  <c r="N7400" i="1" s="1"/>
  <c r="M7401" i="1"/>
  <c r="M7402" i="1"/>
  <c r="N7402" i="1" s="1"/>
  <c r="M7403" i="1"/>
  <c r="N7403" i="1" s="1"/>
  <c r="M7404" i="1"/>
  <c r="N7404" i="1" s="1"/>
  <c r="M7405" i="1"/>
  <c r="N7405" i="1" s="1"/>
  <c r="M7406" i="1"/>
  <c r="N7406" i="1" s="1"/>
  <c r="M7407" i="1"/>
  <c r="N7407" i="1" s="1"/>
  <c r="M7408" i="1"/>
  <c r="N7408" i="1" s="1"/>
  <c r="M7409" i="1"/>
  <c r="N7409" i="1" s="1"/>
  <c r="M7410" i="1"/>
  <c r="N7410" i="1" s="1"/>
  <c r="M7411" i="1"/>
  <c r="N7411" i="1" s="1"/>
  <c r="M7412" i="1"/>
  <c r="N7412" i="1" s="1"/>
  <c r="M7413" i="1"/>
  <c r="N7413" i="1" s="1"/>
  <c r="M7414" i="1"/>
  <c r="M7415" i="1"/>
  <c r="M7416" i="1"/>
  <c r="M7417" i="1"/>
  <c r="N7417" i="1" s="1"/>
  <c r="M7418" i="1"/>
  <c r="N7418" i="1" s="1"/>
  <c r="M7419" i="1"/>
  <c r="N7419" i="1" s="1"/>
  <c r="M7420" i="1"/>
  <c r="N7420" i="1" s="1"/>
  <c r="M7421" i="1"/>
  <c r="N7421" i="1" s="1"/>
  <c r="M7422" i="1"/>
  <c r="N7422" i="1" s="1"/>
  <c r="M7423" i="1"/>
  <c r="N7423" i="1" s="1"/>
  <c r="M7424" i="1"/>
  <c r="N7424" i="1" s="1"/>
  <c r="M7425" i="1"/>
  <c r="N7425" i="1" s="1"/>
  <c r="M7426" i="1"/>
  <c r="N7426" i="1" s="1"/>
  <c r="M7427" i="1"/>
  <c r="N7427" i="1" s="1"/>
  <c r="M7428" i="1"/>
  <c r="N7428" i="1" s="1"/>
  <c r="M7429" i="1"/>
  <c r="N7429" i="1" s="1"/>
  <c r="M7430" i="1"/>
  <c r="N7430" i="1" s="1"/>
  <c r="M7431" i="1"/>
  <c r="N7431" i="1" s="1"/>
  <c r="M7432" i="1"/>
  <c r="N7432" i="1" s="1"/>
  <c r="M7433" i="1"/>
  <c r="N7433" i="1" s="1"/>
  <c r="M7434" i="1"/>
  <c r="N7434" i="1" s="1"/>
  <c r="M7435" i="1"/>
  <c r="M7436" i="1"/>
  <c r="N7436" i="1" s="1"/>
  <c r="M7437" i="1"/>
  <c r="N7437" i="1" s="1"/>
  <c r="M7438" i="1"/>
  <c r="N7438" i="1" s="1"/>
  <c r="M7439" i="1"/>
  <c r="N7439" i="1" s="1"/>
  <c r="M7440" i="1"/>
  <c r="N7440" i="1" s="1"/>
  <c r="M7441" i="1"/>
  <c r="N7441" i="1" s="1"/>
  <c r="M7442" i="1"/>
  <c r="N7442" i="1" s="1"/>
  <c r="M7443" i="1"/>
  <c r="N7443" i="1" s="1"/>
  <c r="M7444" i="1"/>
  <c r="N7444" i="1" s="1"/>
  <c r="M7445" i="1"/>
  <c r="N7445" i="1" s="1"/>
  <c r="M7446" i="1"/>
  <c r="N7446" i="1" s="1"/>
  <c r="M7447" i="1"/>
  <c r="N7447" i="1" s="1"/>
  <c r="M7448" i="1"/>
  <c r="N7448" i="1" s="1"/>
  <c r="M7449" i="1"/>
  <c r="N7449" i="1" s="1"/>
  <c r="M7450" i="1"/>
  <c r="N7450" i="1" s="1"/>
  <c r="M7451" i="1"/>
  <c r="N7451" i="1" s="1"/>
  <c r="M7452" i="1"/>
  <c r="N7452" i="1" s="1"/>
  <c r="M7453" i="1"/>
  <c r="N7453" i="1" s="1"/>
  <c r="M7454" i="1"/>
  <c r="N7454" i="1" s="1"/>
  <c r="M7455" i="1"/>
  <c r="N7455" i="1" s="1"/>
  <c r="M7456" i="1"/>
  <c r="N7456" i="1" s="1"/>
  <c r="M7457" i="1"/>
  <c r="N7457" i="1" s="1"/>
  <c r="M7458" i="1"/>
  <c r="N7458" i="1" s="1"/>
  <c r="M7459" i="1"/>
  <c r="N7459" i="1" s="1"/>
  <c r="M7460" i="1"/>
  <c r="N7460" i="1" s="1"/>
  <c r="M7461" i="1"/>
  <c r="N7461" i="1" s="1"/>
  <c r="M7462" i="1"/>
  <c r="M7463" i="1"/>
  <c r="N7463" i="1" s="1"/>
  <c r="M7464" i="1"/>
  <c r="N7464" i="1" s="1"/>
  <c r="M7465" i="1"/>
  <c r="N7465" i="1" s="1"/>
  <c r="M7466" i="1"/>
  <c r="N7466" i="1" s="1"/>
  <c r="M7467" i="1"/>
  <c r="M7468" i="1"/>
  <c r="N7468" i="1" s="1"/>
  <c r="M7469" i="1"/>
  <c r="N7469" i="1" s="1"/>
  <c r="M7470" i="1"/>
  <c r="N7470" i="1" s="1"/>
  <c r="M7471" i="1"/>
  <c r="N7471" i="1" s="1"/>
  <c r="M7472" i="1"/>
  <c r="N7472" i="1" s="1"/>
  <c r="M7473" i="1"/>
  <c r="N7473" i="1" s="1"/>
  <c r="M7474" i="1"/>
  <c r="N7474" i="1" s="1"/>
  <c r="M7475" i="1"/>
  <c r="N7475" i="1" s="1"/>
  <c r="M7476" i="1"/>
  <c r="N7476" i="1" s="1"/>
  <c r="M7477" i="1"/>
  <c r="M7478" i="1"/>
  <c r="M7479" i="1"/>
  <c r="M7480" i="1"/>
  <c r="M7481" i="1"/>
  <c r="N7481" i="1" s="1"/>
  <c r="M7482" i="1"/>
  <c r="M7483" i="1"/>
  <c r="N7483" i="1" s="1"/>
  <c r="M7484" i="1"/>
  <c r="N7484" i="1" s="1"/>
  <c r="M7485" i="1"/>
  <c r="N7485" i="1" s="1"/>
  <c r="M7486" i="1"/>
  <c r="N7486" i="1" s="1"/>
  <c r="M7487" i="1"/>
  <c r="N7487" i="1" s="1"/>
  <c r="M7488" i="1"/>
  <c r="N7488" i="1" s="1"/>
  <c r="M7489" i="1"/>
  <c r="N7489" i="1" s="1"/>
  <c r="M7490" i="1"/>
  <c r="N7490" i="1" s="1"/>
  <c r="M7491" i="1"/>
  <c r="N7491" i="1" s="1"/>
  <c r="M7492" i="1"/>
  <c r="N7492" i="1" s="1"/>
  <c r="M7493" i="1"/>
  <c r="N7493" i="1" s="1"/>
  <c r="M7494" i="1"/>
  <c r="N7494" i="1" s="1"/>
  <c r="M7495" i="1"/>
  <c r="N7495" i="1" s="1"/>
  <c r="M7496" i="1"/>
  <c r="N7496" i="1" s="1"/>
  <c r="M7497" i="1"/>
  <c r="N7497" i="1" s="1"/>
  <c r="M7498" i="1"/>
  <c r="N7498" i="1" s="1"/>
  <c r="M7499" i="1"/>
  <c r="N7499" i="1" s="1"/>
  <c r="M7500" i="1"/>
  <c r="N7500" i="1" s="1"/>
  <c r="M7501" i="1"/>
  <c r="N7501" i="1" s="1"/>
  <c r="M7502" i="1"/>
  <c r="N7502" i="1" s="1"/>
  <c r="M7503" i="1"/>
  <c r="N7503" i="1" s="1"/>
  <c r="M7504" i="1"/>
  <c r="N7504" i="1" s="1"/>
  <c r="M7505" i="1"/>
  <c r="N7505" i="1" s="1"/>
  <c r="M7506" i="1"/>
  <c r="N7506" i="1" s="1"/>
  <c r="M7507" i="1"/>
  <c r="N7507" i="1" s="1"/>
  <c r="M7508" i="1"/>
  <c r="N7508" i="1" s="1"/>
  <c r="M7509" i="1"/>
  <c r="N7509" i="1" s="1"/>
  <c r="M7510" i="1"/>
  <c r="N7510" i="1" s="1"/>
  <c r="M7511" i="1"/>
  <c r="N7511" i="1" s="1"/>
  <c r="M7512" i="1"/>
  <c r="N7512" i="1" s="1"/>
  <c r="M7513" i="1"/>
  <c r="M7514" i="1"/>
  <c r="N7514" i="1" s="1"/>
  <c r="M7515" i="1"/>
  <c r="N7515" i="1" s="1"/>
  <c r="M7516" i="1"/>
  <c r="N7516" i="1" s="1"/>
  <c r="M7517" i="1"/>
  <c r="N7517" i="1" s="1"/>
  <c r="M7518" i="1"/>
  <c r="N7518" i="1" s="1"/>
  <c r="M7519" i="1"/>
  <c r="N7519" i="1" s="1"/>
  <c r="M7520" i="1"/>
  <c r="N7520" i="1" s="1"/>
  <c r="M7521" i="1"/>
  <c r="N7521" i="1" s="1"/>
  <c r="M7522" i="1"/>
  <c r="M7523" i="1"/>
  <c r="M7524" i="1"/>
  <c r="N7524" i="1" s="1"/>
  <c r="M7525" i="1"/>
  <c r="N7525" i="1" s="1"/>
  <c r="M7526" i="1"/>
  <c r="N7526" i="1" s="1"/>
  <c r="M7527" i="1"/>
  <c r="N7527" i="1" s="1"/>
  <c r="M7528" i="1"/>
  <c r="N7528" i="1" s="1"/>
  <c r="M7529" i="1"/>
  <c r="N7529" i="1" s="1"/>
  <c r="M7530" i="1"/>
  <c r="N7530" i="1" s="1"/>
  <c r="M7531" i="1"/>
  <c r="N7531" i="1" s="1"/>
  <c r="M7532" i="1"/>
  <c r="N7532" i="1" s="1"/>
  <c r="M7533" i="1"/>
  <c r="N7533" i="1" s="1"/>
  <c r="M7534" i="1"/>
  <c r="N7534" i="1" s="1"/>
  <c r="M7535" i="1"/>
  <c r="N7535" i="1" s="1"/>
  <c r="M7536" i="1"/>
  <c r="M7537" i="1"/>
  <c r="M7538" i="1"/>
  <c r="N7538" i="1" s="1"/>
  <c r="M7539" i="1"/>
  <c r="N7539" i="1" s="1"/>
  <c r="M7540" i="1"/>
  <c r="N7540" i="1" s="1"/>
  <c r="M7541" i="1"/>
  <c r="N7541" i="1" s="1"/>
  <c r="M7542" i="1"/>
  <c r="M7543" i="1"/>
  <c r="M7544" i="1"/>
  <c r="N7544" i="1" s="1"/>
  <c r="M7545" i="1"/>
  <c r="N7545" i="1" s="1"/>
  <c r="M7546" i="1"/>
  <c r="N7546" i="1" s="1"/>
  <c r="M7547" i="1"/>
  <c r="N7547" i="1" s="1"/>
  <c r="M7548" i="1"/>
  <c r="N7548" i="1" s="1"/>
  <c r="M7549" i="1"/>
  <c r="N7549" i="1" s="1"/>
  <c r="M7550" i="1"/>
  <c r="N7550" i="1" s="1"/>
  <c r="M7551" i="1"/>
  <c r="N7551" i="1" s="1"/>
  <c r="M7552" i="1"/>
  <c r="N7552" i="1" s="1"/>
  <c r="M7553" i="1"/>
  <c r="N7553" i="1" s="1"/>
  <c r="M7554" i="1"/>
  <c r="N7554" i="1" s="1"/>
  <c r="M7555" i="1"/>
  <c r="M7556" i="1"/>
  <c r="N7556" i="1" s="1"/>
  <c r="M7557" i="1"/>
  <c r="N7557" i="1" s="1"/>
  <c r="M7558" i="1"/>
  <c r="M7559" i="1"/>
  <c r="M7560" i="1"/>
  <c r="N7560" i="1" s="1"/>
  <c r="E27" i="2"/>
  <c r="E16" i="2"/>
  <c r="E28" i="2"/>
  <c r="E29" i="2"/>
  <c r="E30" i="2"/>
  <c r="E31" i="2"/>
  <c r="E32" i="2"/>
  <c r="B8" i="2"/>
  <c r="B9" i="2"/>
  <c r="E56" i="2"/>
  <c r="E43" i="2"/>
  <c r="E59" i="2"/>
  <c r="E14" i="2"/>
  <c r="E54" i="2"/>
  <c r="E72" i="2"/>
  <c r="E55" i="2"/>
  <c r="E45" i="2"/>
  <c r="E39" i="2"/>
  <c r="E74" i="2"/>
  <c r="E41" i="2"/>
  <c r="E22" i="2"/>
  <c r="E60" i="2"/>
  <c r="E61" i="2"/>
  <c r="E24" i="2"/>
  <c r="E25" i="2"/>
  <c r="E42" i="2"/>
  <c r="E76" i="2"/>
  <c r="E44" i="2"/>
  <c r="E63" i="2"/>
  <c r="E46" i="2"/>
  <c r="E57" i="2"/>
  <c r="E73" i="2"/>
  <c r="E58" i="2"/>
  <c r="E64" i="2"/>
  <c r="E65" i="2"/>
  <c r="E40" i="2"/>
  <c r="E75" i="2"/>
  <c r="E23" i="2"/>
  <c r="B7" i="2"/>
  <c r="B6" i="2"/>
  <c r="E62" i="2"/>
  <c r="E26" i="2"/>
  <c r="E15" i="2"/>
</calcChain>
</file>

<file path=xl/sharedStrings.xml><?xml version="1.0" encoding="utf-8"?>
<sst xmlns="http://schemas.openxmlformats.org/spreadsheetml/2006/main" count="37876" uniqueCount="7265">
  <si>
    <t>State</t>
  </si>
  <si>
    <t>Category</t>
  </si>
  <si>
    <t>Clothing Type</t>
  </si>
  <si>
    <t>Order ID</t>
  </si>
  <si>
    <t>Order Date</t>
  </si>
  <si>
    <t>Month</t>
  </si>
  <si>
    <t>Customer ID</t>
  </si>
  <si>
    <t>Customer Name</t>
  </si>
  <si>
    <t>Product ID</t>
  </si>
  <si>
    <t>Price</t>
  </si>
  <si>
    <t>Quantity</t>
  </si>
  <si>
    <t>Sales Profit</t>
  </si>
  <si>
    <t>Karnataka</t>
  </si>
  <si>
    <t>Women</t>
  </si>
  <si>
    <t>Dresses</t>
  </si>
  <si>
    <t>November</t>
  </si>
  <si>
    <t>Michele Ochoa</t>
  </si>
  <si>
    <t>Gujarat</t>
  </si>
  <si>
    <t>Kids</t>
  </si>
  <si>
    <t>Skirts</t>
  </si>
  <si>
    <t>June</t>
  </si>
  <si>
    <t>Daniel Jimenez</t>
  </si>
  <si>
    <t>Uttar Pradesh</t>
  </si>
  <si>
    <t>Men</t>
  </si>
  <si>
    <t>Hoodies</t>
  </si>
  <si>
    <t>August</t>
  </si>
  <si>
    <t>Steven Davis</t>
  </si>
  <si>
    <t>West Bengal</t>
  </si>
  <si>
    <t>Anthony Smith</t>
  </si>
  <si>
    <t>March</t>
  </si>
  <si>
    <t>Derek Orozco</t>
  </si>
  <si>
    <t>April</t>
  </si>
  <si>
    <t>Victor Arnold</t>
  </si>
  <si>
    <t>Jackets</t>
  </si>
  <si>
    <t>James Bennett</t>
  </si>
  <si>
    <t>Maharashtra</t>
  </si>
  <si>
    <t>Benjamin Barrett</t>
  </si>
  <si>
    <t>Tops</t>
  </si>
  <si>
    <t>Matthew Cervantes</t>
  </si>
  <si>
    <t>Shoes</t>
  </si>
  <si>
    <t>January</t>
  </si>
  <si>
    <t>Shelley Lopez</t>
  </si>
  <si>
    <t>Jeans</t>
  </si>
  <si>
    <t>February</t>
  </si>
  <si>
    <t>Brandon Sampson</t>
  </si>
  <si>
    <t>July</t>
  </si>
  <si>
    <t>Melissa Rowland</t>
  </si>
  <si>
    <t>Thomas Lin</t>
  </si>
  <si>
    <t>Pants</t>
  </si>
  <si>
    <t>May</t>
  </si>
  <si>
    <t>Bruce Leonard</t>
  </si>
  <si>
    <t>Tracey Barnes</t>
  </si>
  <si>
    <t>Tamil Nadu</t>
  </si>
  <si>
    <t>Sweaters</t>
  </si>
  <si>
    <t>October</t>
  </si>
  <si>
    <t>Cindy Ramirez</t>
  </si>
  <si>
    <t>Rajasthan</t>
  </si>
  <si>
    <t>Courtney Morris</t>
  </si>
  <si>
    <t>Sean Taylor</t>
  </si>
  <si>
    <t>Shannon Kelly</t>
  </si>
  <si>
    <t>T-shirts</t>
  </si>
  <si>
    <t>September</t>
  </si>
  <si>
    <t>Brenda Gordon</t>
  </si>
  <si>
    <t>Mark Perkins</t>
  </si>
  <si>
    <t>Paul Garrett</t>
  </si>
  <si>
    <t>Aaron Lewis</t>
  </si>
  <si>
    <t>Delhi</t>
  </si>
  <si>
    <t>Tonya Manning</t>
  </si>
  <si>
    <t>Shannon Jarvis</t>
  </si>
  <si>
    <t>Andre Fuentes</t>
  </si>
  <si>
    <t>Kelly Braun</t>
  </si>
  <si>
    <t>Donna Rodriguez</t>
  </si>
  <si>
    <t>Michelle Torres</t>
  </si>
  <si>
    <t>Angela Buckley</t>
  </si>
  <si>
    <t>Monica Meyer</t>
  </si>
  <si>
    <t>Larry West</t>
  </si>
  <si>
    <t>Morgan Gonzales</t>
  </si>
  <si>
    <t>Timothy Jackson</t>
  </si>
  <si>
    <t>December</t>
  </si>
  <si>
    <t>Rachel Bass</t>
  </si>
  <si>
    <t>Connie Cox</t>
  </si>
  <si>
    <t>Corey Nichols</t>
  </si>
  <si>
    <t>Elizabeth Martin</t>
  </si>
  <si>
    <t>Christopher Burns MD</t>
  </si>
  <si>
    <t>Andrew Ferguson</t>
  </si>
  <si>
    <t>Jenny Montgomery</t>
  </si>
  <si>
    <t>Diana Allen MD</t>
  </si>
  <si>
    <t>Tammy Morales</t>
  </si>
  <si>
    <t>Jennifer Nguyen</t>
  </si>
  <si>
    <t>Angela Vincent</t>
  </si>
  <si>
    <t>Vanessa Garrison</t>
  </si>
  <si>
    <t>Eric Gordon</t>
  </si>
  <si>
    <t>Clarence Turner</t>
  </si>
  <si>
    <t>Christina Cox</t>
  </si>
  <si>
    <t>Jennifer Williams</t>
  </si>
  <si>
    <t>Jeffrey Shaw</t>
  </si>
  <si>
    <t>Jeffrey Johnson</t>
  </si>
  <si>
    <t>Courtney Edwards</t>
  </si>
  <si>
    <t>Ryan Brown</t>
  </si>
  <si>
    <t>Stephanie Rodriguez</t>
  </si>
  <si>
    <t>Shirts</t>
  </si>
  <si>
    <t>Jody Stewart</t>
  </si>
  <si>
    <t>Kelly Smith DDS</t>
  </si>
  <si>
    <t>Keith Smith</t>
  </si>
  <si>
    <t>John Jordan</t>
  </si>
  <si>
    <t>Ashley Green</t>
  </si>
  <si>
    <t>Daniel Jones</t>
  </si>
  <si>
    <t>Jennifer Morales</t>
  </si>
  <si>
    <t>Michelle Davenport</t>
  </si>
  <si>
    <t>Jennifer Barrera</t>
  </si>
  <si>
    <t>Marc Watson</t>
  </si>
  <si>
    <t>Yvette Mendez</t>
  </si>
  <si>
    <t>Parker Jones</t>
  </si>
  <si>
    <t>Susan Hill</t>
  </si>
  <si>
    <t>Michaela King</t>
  </si>
  <si>
    <t>Theresa Cook</t>
  </si>
  <si>
    <t>Edward Christensen</t>
  </si>
  <si>
    <t>Melissa Watkins</t>
  </si>
  <si>
    <t>John Sutton</t>
  </si>
  <si>
    <t>Angel Booth</t>
  </si>
  <si>
    <t>Kayla Cordova</t>
  </si>
  <si>
    <t>Stephanie King</t>
  </si>
  <si>
    <t>Henry Byrd</t>
  </si>
  <si>
    <t>Robert Williams</t>
  </si>
  <si>
    <t>Jennifer French</t>
  </si>
  <si>
    <t>Ms. Mary Horton</t>
  </si>
  <si>
    <t>Reginald Cook</t>
  </si>
  <si>
    <t>Alyssa Stanton</t>
  </si>
  <si>
    <t>Jonathan Munoz</t>
  </si>
  <si>
    <t>Chad Johnson</t>
  </si>
  <si>
    <t>Steve Gibson</t>
  </si>
  <si>
    <t>Jennifer Nichols</t>
  </si>
  <si>
    <t>Travis Shaffer</t>
  </si>
  <si>
    <t>Melissa Cunningham</t>
  </si>
  <si>
    <t>Vincent Collins</t>
  </si>
  <si>
    <t>Billy Jackson</t>
  </si>
  <si>
    <t>Shannon Martin</t>
  </si>
  <si>
    <t>Abigail Coleman</t>
  </si>
  <si>
    <t>Kurt Hickman</t>
  </si>
  <si>
    <t>Abigail Wright</t>
  </si>
  <si>
    <t>Daniel Ruiz</t>
  </si>
  <si>
    <t>Timothy Rangel</t>
  </si>
  <si>
    <t>Jessica Moore</t>
  </si>
  <si>
    <t>Lori Richardson</t>
  </si>
  <si>
    <t>Denise Young</t>
  </si>
  <si>
    <t>George Santos</t>
  </si>
  <si>
    <t>Joel Allen</t>
  </si>
  <si>
    <t>David Mooney</t>
  </si>
  <si>
    <t>Shawn Jones</t>
  </si>
  <si>
    <t>Susan Jackson</t>
  </si>
  <si>
    <t>Krista Boyer</t>
  </si>
  <si>
    <t>Brittany Blake</t>
  </si>
  <si>
    <t>Christopher Smith</t>
  </si>
  <si>
    <t>Wayne Jones</t>
  </si>
  <si>
    <t>Ashley Serrano</t>
  </si>
  <si>
    <t>Paul Kennedy</t>
  </si>
  <si>
    <t>Beth Harris</t>
  </si>
  <si>
    <t>Jessica Wade</t>
  </si>
  <si>
    <t>Christopher Beltran</t>
  </si>
  <si>
    <t>Cheryl Cain</t>
  </si>
  <si>
    <t>Calvin Haney</t>
  </si>
  <si>
    <t>Chad Torres</t>
  </si>
  <si>
    <t>Michael Barber</t>
  </si>
  <si>
    <t>Debra Galvan</t>
  </si>
  <si>
    <t>Jay Robinson</t>
  </si>
  <si>
    <t>Kelly Barton</t>
  </si>
  <si>
    <t>Robert Gates</t>
  </si>
  <si>
    <t>Robert Barnes</t>
  </si>
  <si>
    <t>Steven Dickson</t>
  </si>
  <si>
    <t>Michael Gray</t>
  </si>
  <si>
    <t>Chelsea Wilson</t>
  </si>
  <si>
    <t>Jessica Jones</t>
  </si>
  <si>
    <t>Susan Keller</t>
  </si>
  <si>
    <t>Mindy Barry</t>
  </si>
  <si>
    <t>Elizabeth West</t>
  </si>
  <si>
    <t>Mary Olson</t>
  </si>
  <si>
    <t>Anna Bean DVM</t>
  </si>
  <si>
    <t>Mark Hays</t>
  </si>
  <si>
    <t>Brenda Sanford</t>
  </si>
  <si>
    <t>Garrett Erickson</t>
  </si>
  <si>
    <t>Jennifer Blanchard</t>
  </si>
  <si>
    <t>Joshua Burnett</t>
  </si>
  <si>
    <t>Andrea Figueroa</t>
  </si>
  <si>
    <t>Anne Smith</t>
  </si>
  <si>
    <t>Benjamin Spence</t>
  </si>
  <si>
    <t>Matthew Barron</t>
  </si>
  <si>
    <t>Scott Watson</t>
  </si>
  <si>
    <t>Deborah Barajas</t>
  </si>
  <si>
    <t>Angela Jordan</t>
  </si>
  <si>
    <t>Nicole Estrada</t>
  </si>
  <si>
    <t>Andrew Parker</t>
  </si>
  <si>
    <t>Robert Warren</t>
  </si>
  <si>
    <t>Steven Delgado</t>
  </si>
  <si>
    <t>Steven Williams</t>
  </si>
  <si>
    <t>Shawn Mckinney</t>
  </si>
  <si>
    <t>Laura Mooney</t>
  </si>
  <si>
    <t>Holly Walker</t>
  </si>
  <si>
    <t>Rebecca Stafford</t>
  </si>
  <si>
    <t>Tracey Flores</t>
  </si>
  <si>
    <t>Mary Griffin</t>
  </si>
  <si>
    <t>Karen Ramos</t>
  </si>
  <si>
    <t>Miss Brenda Howard</t>
  </si>
  <si>
    <t>Patricia Walker</t>
  </si>
  <si>
    <t>Diane Fischer</t>
  </si>
  <si>
    <t>Russell Knight</t>
  </si>
  <si>
    <t>Ethan Jackson</t>
  </si>
  <si>
    <t>Dustin Freeman</t>
  </si>
  <si>
    <t>Douglas Martinez</t>
  </si>
  <si>
    <t>John Coleman</t>
  </si>
  <si>
    <t>Holly Woodward</t>
  </si>
  <si>
    <t>Kelly Rodriguez</t>
  </si>
  <si>
    <t>Roger Wright</t>
  </si>
  <si>
    <t>Robert Vargas</t>
  </si>
  <si>
    <t>John Calhoun</t>
  </si>
  <si>
    <t>Terry Williams</t>
  </si>
  <si>
    <t>Amber Ali</t>
  </si>
  <si>
    <t>Lisa Bennett</t>
  </si>
  <si>
    <t>Dr. Elizabeth Underwood MD</t>
  </si>
  <si>
    <t>Michael Glenn</t>
  </si>
  <si>
    <t>Robin Buckley</t>
  </si>
  <si>
    <t>Glenn Lynch</t>
  </si>
  <si>
    <t>Dr. Emily Chang MD</t>
  </si>
  <si>
    <t>Lisa Sanders</t>
  </si>
  <si>
    <t>Andrew Ayala</t>
  </si>
  <si>
    <t>Zachary Miles</t>
  </si>
  <si>
    <t>Michael Phillips</t>
  </si>
  <si>
    <t>Stephanie Myers</t>
  </si>
  <si>
    <t>Julie Thomas</t>
  </si>
  <si>
    <t>Charles Huerta</t>
  </si>
  <si>
    <t>Sharon Patel</t>
  </si>
  <si>
    <t>Joe Bailey</t>
  </si>
  <si>
    <t>Kenneth Knox</t>
  </si>
  <si>
    <t>Susan Murphy</t>
  </si>
  <si>
    <t>Gregory Clark</t>
  </si>
  <si>
    <t>Katherine Perez</t>
  </si>
  <si>
    <t>John Sexton</t>
  </si>
  <si>
    <t>Christopher Baker</t>
  </si>
  <si>
    <t>Jordan Monroe</t>
  </si>
  <si>
    <t>Alexander Wilson</t>
  </si>
  <si>
    <t>Shaun Ferguson</t>
  </si>
  <si>
    <t>Kelsey Bolton</t>
  </si>
  <si>
    <t>Harry Hale</t>
  </si>
  <si>
    <t>Robin Burns</t>
  </si>
  <si>
    <t>Kathleen Lee</t>
  </si>
  <si>
    <t>Matthew Nunez</t>
  </si>
  <si>
    <t>Michael Walker</t>
  </si>
  <si>
    <t>Ralph Allen</t>
  </si>
  <si>
    <t>Michael Moran</t>
  </si>
  <si>
    <t>Emily Myers</t>
  </si>
  <si>
    <t>Michelle Nguyen</t>
  </si>
  <si>
    <t>Tammie Murphy</t>
  </si>
  <si>
    <t>Dr. Joseph Johnson</t>
  </si>
  <si>
    <t>Roy Hernandez</t>
  </si>
  <si>
    <t>Melinda Haas</t>
  </si>
  <si>
    <t>Gregg Rivera</t>
  </si>
  <si>
    <t>Colleen Tate</t>
  </si>
  <si>
    <t>Yvette Obrien</t>
  </si>
  <si>
    <t>Amanda Kelly</t>
  </si>
  <si>
    <t>Terry Scott</t>
  </si>
  <si>
    <t>Nicole Wilson</t>
  </si>
  <si>
    <t>Jonathan Jones</t>
  </si>
  <si>
    <t>William Decker</t>
  </si>
  <si>
    <t>Jacob Acevedo</t>
  </si>
  <si>
    <t>Ronald Zamora</t>
  </si>
  <si>
    <t>Nichole Williams</t>
  </si>
  <si>
    <t>Erica Hughes</t>
  </si>
  <si>
    <t>Justin Henry</t>
  </si>
  <si>
    <t>Steven Lee</t>
  </si>
  <si>
    <t>Rachel Morrison</t>
  </si>
  <si>
    <t>Chad Taylor</t>
  </si>
  <si>
    <t>Sarah Wilcox DDS</t>
  </si>
  <si>
    <t>Joseph Graves</t>
  </si>
  <si>
    <t>Devin Dillon</t>
  </si>
  <si>
    <t>Joshua Sanders</t>
  </si>
  <si>
    <t>Timothy Rogers</t>
  </si>
  <si>
    <t>Donald Olson</t>
  </si>
  <si>
    <t>Thomas Hall</t>
  </si>
  <si>
    <t>Sara Hunter</t>
  </si>
  <si>
    <t>Deanna Gonzalez</t>
  </si>
  <si>
    <t>David Castillo</t>
  </si>
  <si>
    <t>Matthew Lee</t>
  </si>
  <si>
    <t>Rachael Garza</t>
  </si>
  <si>
    <t>Deborah Williams</t>
  </si>
  <si>
    <t>Richard Santos</t>
  </si>
  <si>
    <t>Michael Shaw</t>
  </si>
  <si>
    <t>Julia Pearson</t>
  </si>
  <si>
    <t>Christopher Estes</t>
  </si>
  <si>
    <t>Daniel James</t>
  </si>
  <si>
    <t>Brittany King</t>
  </si>
  <si>
    <t>David Crawford</t>
  </si>
  <si>
    <t>Stacy York</t>
  </si>
  <si>
    <t>Jason Pittman</t>
  </si>
  <si>
    <t>Terry Andersen</t>
  </si>
  <si>
    <t>Robert Torres</t>
  </si>
  <si>
    <t>Shelley Richard</t>
  </si>
  <si>
    <t>Mark Davis</t>
  </si>
  <si>
    <t>Ryan Wright</t>
  </si>
  <si>
    <t>Christopher Hughes</t>
  </si>
  <si>
    <t>Andrew Cox</t>
  </si>
  <si>
    <t>Jennifer Bennett</t>
  </si>
  <si>
    <t>Justin Washington</t>
  </si>
  <si>
    <t>Tina Collins</t>
  </si>
  <si>
    <t>Alexander Zhang</t>
  </si>
  <si>
    <t>Anthony Vaughn</t>
  </si>
  <si>
    <t>Anthony Davis</t>
  </si>
  <si>
    <t>Thomas Hunter</t>
  </si>
  <si>
    <t>Stephanie Dean</t>
  </si>
  <si>
    <t>Jonathan Johnson</t>
  </si>
  <si>
    <t>Kristina Phillips</t>
  </si>
  <si>
    <t>Stephen Carey</t>
  </si>
  <si>
    <t>Christine Garcia</t>
  </si>
  <si>
    <t>Michael Yang</t>
  </si>
  <si>
    <t>Andrea Combs</t>
  </si>
  <si>
    <t>George Sparks</t>
  </si>
  <si>
    <t>Nicole King</t>
  </si>
  <si>
    <t>Elizabeth Jackson</t>
  </si>
  <si>
    <t>Lauren Benjamin</t>
  </si>
  <si>
    <t>Michael Campbell</t>
  </si>
  <si>
    <t>Kevin Harris</t>
  </si>
  <si>
    <t>Veronica Harrell</t>
  </si>
  <si>
    <t>Nicole Martin</t>
  </si>
  <si>
    <t>Craig Jackson</t>
  </si>
  <si>
    <t>Corey Stephens</t>
  </si>
  <si>
    <t>Matthew Bauer</t>
  </si>
  <si>
    <t>Abigail Clark</t>
  </si>
  <si>
    <t>Kathleen Roberts</t>
  </si>
  <si>
    <t>Jeffrey James DVM</t>
  </si>
  <si>
    <t>Anthony Collins</t>
  </si>
  <si>
    <t>Brittney Barton</t>
  </si>
  <si>
    <t>Jillian Baker</t>
  </si>
  <si>
    <t>Dana Lin</t>
  </si>
  <si>
    <t>Sean Rios</t>
  </si>
  <si>
    <t>Katrina Spencer</t>
  </si>
  <si>
    <t>Michael Miller</t>
  </si>
  <si>
    <t>Eric Miller</t>
  </si>
  <si>
    <t>Ashley Moore</t>
  </si>
  <si>
    <t>Greg Green</t>
  </si>
  <si>
    <t>Donna Boyd</t>
  </si>
  <si>
    <t>Jeffrey Harrison</t>
  </si>
  <si>
    <t>Joe Mcdaniel</t>
  </si>
  <si>
    <t>Lindsey Morgan</t>
  </si>
  <si>
    <t>Eric Lowery</t>
  </si>
  <si>
    <t>Kristen Edwards</t>
  </si>
  <si>
    <t>Erik Charles</t>
  </si>
  <si>
    <t>Sarah Johnson</t>
  </si>
  <si>
    <t>Kathleen Mccormick</t>
  </si>
  <si>
    <t>Robin Gomez</t>
  </si>
  <si>
    <t>Kellie Simpson</t>
  </si>
  <si>
    <t>Michael Wise</t>
  </si>
  <si>
    <t>Andrea Frazier</t>
  </si>
  <si>
    <t>Henry Sanchez</t>
  </si>
  <si>
    <t>Juan Jackson</t>
  </si>
  <si>
    <t>Jessica Lara</t>
  </si>
  <si>
    <t>Mr. Kevin Grant</t>
  </si>
  <si>
    <t>Kenneth Nelson</t>
  </si>
  <si>
    <t>Daniel Obrien</t>
  </si>
  <si>
    <t>Deborah Black</t>
  </si>
  <si>
    <t>Susan Bradley</t>
  </si>
  <si>
    <t>Scott Schmitt MD</t>
  </si>
  <si>
    <t>Anthony Baker</t>
  </si>
  <si>
    <t>Erica Graham</t>
  </si>
  <si>
    <t>Lucas Flynn</t>
  </si>
  <si>
    <t>David Duffy DVM</t>
  </si>
  <si>
    <t>Ann Blackburn</t>
  </si>
  <si>
    <t>Brenda Morgan</t>
  </si>
  <si>
    <t>Olivia Chambers</t>
  </si>
  <si>
    <t>Emily Farrell</t>
  </si>
  <si>
    <t>Wendy Smith</t>
  </si>
  <si>
    <t>Jennifer Smith</t>
  </si>
  <si>
    <t>Benjamin Vargas</t>
  </si>
  <si>
    <t>Lawrence Rose</t>
  </si>
  <si>
    <t>David Burgess</t>
  </si>
  <si>
    <t>Richard Johnson</t>
  </si>
  <si>
    <t>Stacey Martinez</t>
  </si>
  <si>
    <t>Erin Morales</t>
  </si>
  <si>
    <t>William Long</t>
  </si>
  <si>
    <t>Hector Rivera</t>
  </si>
  <si>
    <t>Scott Luna</t>
  </si>
  <si>
    <t>Kathryn Gonzalez</t>
  </si>
  <si>
    <t>Amber Smith</t>
  </si>
  <si>
    <t>Jeremy Wilson</t>
  </si>
  <si>
    <t>Justin Kelly</t>
  </si>
  <si>
    <t>Kevin Black</t>
  </si>
  <si>
    <t>Jeremy Warner</t>
  </si>
  <si>
    <t>Jeffrey Bush</t>
  </si>
  <si>
    <t>Michael Hernandez</t>
  </si>
  <si>
    <t>Adrian Hayes</t>
  </si>
  <si>
    <t>Jessica Walsh</t>
  </si>
  <si>
    <t>Jorge Peterson</t>
  </si>
  <si>
    <t>Mr. Cody Salinas</t>
  </si>
  <si>
    <t>Brian Harper</t>
  </si>
  <si>
    <t>Laura Cervantes</t>
  </si>
  <si>
    <t>David Thomas</t>
  </si>
  <si>
    <t>Justin Wolfe</t>
  </si>
  <si>
    <t>David Butler</t>
  </si>
  <si>
    <t>Susan Brock</t>
  </si>
  <si>
    <t>Angela Williams</t>
  </si>
  <si>
    <t>Madison Yoder</t>
  </si>
  <si>
    <t>Yolanda Becker</t>
  </si>
  <si>
    <t>Trevor Baker</t>
  </si>
  <si>
    <t>Ryan Martin</t>
  </si>
  <si>
    <t>Michelle Vazquez</t>
  </si>
  <si>
    <t>Jeremy Herring</t>
  </si>
  <si>
    <t>Dawn Johnson</t>
  </si>
  <si>
    <t>Casey Brown</t>
  </si>
  <si>
    <t>Lisa Lawrence</t>
  </si>
  <si>
    <t>Luke Madden</t>
  </si>
  <si>
    <t>Anthony Lambert</t>
  </si>
  <si>
    <t>Stephanie Adams</t>
  </si>
  <si>
    <t>Christopher Chase</t>
  </si>
  <si>
    <t>Michael White</t>
  </si>
  <si>
    <t>Leah Douglas</t>
  </si>
  <si>
    <t>Michael Alexander</t>
  </si>
  <si>
    <t>Micheal Rivas</t>
  </si>
  <si>
    <t>Michael Bennett</t>
  </si>
  <si>
    <t>Sierra Gonzales</t>
  </si>
  <si>
    <t>Eric Long</t>
  </si>
  <si>
    <t>Anna Garcia</t>
  </si>
  <si>
    <t>Miranda Jones</t>
  </si>
  <si>
    <t>Vickie Valencia</t>
  </si>
  <si>
    <t>James Caldwell</t>
  </si>
  <si>
    <t>Gabrielle Oliver</t>
  </si>
  <si>
    <t>Dana Morrison</t>
  </si>
  <si>
    <t>Elizabeth Mendoza</t>
  </si>
  <si>
    <t>Peter Herrera</t>
  </si>
  <si>
    <t>Robin Hernandez</t>
  </si>
  <si>
    <t>Amanda Gonzalez</t>
  </si>
  <si>
    <t>John Anderson</t>
  </si>
  <si>
    <t>Todd Henderson</t>
  </si>
  <si>
    <t>Robert Oconnor II</t>
  </si>
  <si>
    <t>Kevin Smith</t>
  </si>
  <si>
    <t>Edwin Hines</t>
  </si>
  <si>
    <t>Timothy Robertson</t>
  </si>
  <si>
    <t>Sarah Simmons</t>
  </si>
  <si>
    <t>Christina Hawkins</t>
  </si>
  <si>
    <t>Jessica Cole</t>
  </si>
  <si>
    <t>Keith Hill</t>
  </si>
  <si>
    <t>Holly Martinez</t>
  </si>
  <si>
    <t>Mary Jackson</t>
  </si>
  <si>
    <t>Steven Taylor</t>
  </si>
  <si>
    <t>Alice Cain</t>
  </si>
  <si>
    <t>Jennifer Hughes</t>
  </si>
  <si>
    <t>Debra Murphy</t>
  </si>
  <si>
    <t>Michael Rogers</t>
  </si>
  <si>
    <t>Angela Schroeder</t>
  </si>
  <si>
    <t>Jason Johnson</t>
  </si>
  <si>
    <t>Lisa Burnett</t>
  </si>
  <si>
    <t>John Gonzalez</t>
  </si>
  <si>
    <t>Bradley Figueroa</t>
  </si>
  <si>
    <t>Breanna Schwartz</t>
  </si>
  <si>
    <t>Daniel Chavez</t>
  </si>
  <si>
    <t>Victor Ayala</t>
  </si>
  <si>
    <t>Dr. Rachel Haney MD</t>
  </si>
  <si>
    <t>Laurie Reed</t>
  </si>
  <si>
    <t>Paul Wilson</t>
  </si>
  <si>
    <t>Alejandro Vaughn</t>
  </si>
  <si>
    <t>Amber Newman</t>
  </si>
  <si>
    <t>Sarah Alexander</t>
  </si>
  <si>
    <t>Scott Chavez</t>
  </si>
  <si>
    <t>Tamara Peters</t>
  </si>
  <si>
    <t>Vicki Adams</t>
  </si>
  <si>
    <t>Sandra Becker</t>
  </si>
  <si>
    <t>David Davis</t>
  </si>
  <si>
    <t>Diana Hebert</t>
  </si>
  <si>
    <t>Dominique Robinson</t>
  </si>
  <si>
    <t>Amy Roberts</t>
  </si>
  <si>
    <t>Thomas Ray</t>
  </si>
  <si>
    <t>Michael Henderson</t>
  </si>
  <si>
    <t>George Davis</t>
  </si>
  <si>
    <t>Thomas Garcia</t>
  </si>
  <si>
    <t>Mr. Jonathan Brown</t>
  </si>
  <si>
    <t>Debra Palmer</t>
  </si>
  <si>
    <t>Sandy Sanchez</t>
  </si>
  <si>
    <t>Walter Ramirez</t>
  </si>
  <si>
    <t>Andrea Kennedy</t>
  </si>
  <si>
    <t>Brenda Garcia</t>
  </si>
  <si>
    <t>Nina Williams</t>
  </si>
  <si>
    <t>Kristin Keller</t>
  </si>
  <si>
    <t>Theresa Alvarez</t>
  </si>
  <si>
    <t>Joshua Christensen</t>
  </si>
  <si>
    <t>Kimberly Gross</t>
  </si>
  <si>
    <t>Catherine Estes</t>
  </si>
  <si>
    <t>Juan Gallagher</t>
  </si>
  <si>
    <t>Traci Taylor</t>
  </si>
  <si>
    <t>Julie Reid</t>
  </si>
  <si>
    <t>Steven Johnson</t>
  </si>
  <si>
    <t>Michelle Edwards</t>
  </si>
  <si>
    <t>Elizabeth Johnson</t>
  </si>
  <si>
    <t>Justin Sherman</t>
  </si>
  <si>
    <t>Teresa Carpenter</t>
  </si>
  <si>
    <t>Jason Gonzalez</t>
  </si>
  <si>
    <t>Megan Salinas</t>
  </si>
  <si>
    <t>Keith Novak</t>
  </si>
  <si>
    <t>Brianna Anderson</t>
  </si>
  <si>
    <t>Ruth Watson</t>
  </si>
  <si>
    <t>Steven Freeman</t>
  </si>
  <si>
    <t>Maria Baldwin</t>
  </si>
  <si>
    <t>Daniel Nguyen</t>
  </si>
  <si>
    <t>Carla Brown</t>
  </si>
  <si>
    <t>William Walton</t>
  </si>
  <si>
    <t>Chelsey Davis</t>
  </si>
  <si>
    <t>Jennifer Li</t>
  </si>
  <si>
    <t>Michael Anderson</t>
  </si>
  <si>
    <t>Randall Marshall</t>
  </si>
  <si>
    <t>Michael Mcdonald</t>
  </si>
  <si>
    <t>Jamie Rubio</t>
  </si>
  <si>
    <t>David Mcgrath</t>
  </si>
  <si>
    <t>Michael Morales</t>
  </si>
  <si>
    <t>Kayla Nelson</t>
  </si>
  <si>
    <t>Lauren Jensen</t>
  </si>
  <si>
    <t>Steven Weber</t>
  </si>
  <si>
    <t>Lynn Harris</t>
  </si>
  <si>
    <t>Donald Davis</t>
  </si>
  <si>
    <t>Elizabeth Torres</t>
  </si>
  <si>
    <t>Lisa Anderson</t>
  </si>
  <si>
    <t>Brandy Washington</t>
  </si>
  <si>
    <t>Tara Bell</t>
  </si>
  <si>
    <t>Tamara Dunn</t>
  </si>
  <si>
    <t>Kimberly Guerrero</t>
  </si>
  <si>
    <t>Natalie Richardson</t>
  </si>
  <si>
    <t>Michael Murphy</t>
  </si>
  <si>
    <t>Brandon Lawson</t>
  </si>
  <si>
    <t>Joseph Bailey</t>
  </si>
  <si>
    <t>Brad Wright</t>
  </si>
  <si>
    <t>Kathleen Harris</t>
  </si>
  <si>
    <t>Jenny Beasley</t>
  </si>
  <si>
    <t>Dustin Smith</t>
  </si>
  <si>
    <t>Anna Reynolds MD</t>
  </si>
  <si>
    <t>Marvin Smith</t>
  </si>
  <si>
    <t>Jeff Jackson</t>
  </si>
  <si>
    <t>Jeremy Johnston</t>
  </si>
  <si>
    <t>Brenda Pollard</t>
  </si>
  <si>
    <t>Michael Robinson</t>
  </si>
  <si>
    <t>Jessica Freeman</t>
  </si>
  <si>
    <t>Charles Moore</t>
  </si>
  <si>
    <t>Melissa Martin</t>
  </si>
  <si>
    <t>Ashley Garrett</t>
  </si>
  <si>
    <t>Lisa Holmes</t>
  </si>
  <si>
    <t>Ruth Martin</t>
  </si>
  <si>
    <t>Wendy Kennedy</t>
  </si>
  <si>
    <t>Jeremy Sanchez</t>
  </si>
  <si>
    <t>Lisa Martinez</t>
  </si>
  <si>
    <t>Robert Anderson</t>
  </si>
  <si>
    <t>Michelle Perkins</t>
  </si>
  <si>
    <t>Bryan Sanchez</t>
  </si>
  <si>
    <t>Nicole Charles</t>
  </si>
  <si>
    <t>Chelsea Reynolds</t>
  </si>
  <si>
    <t>Anthony Kelly</t>
  </si>
  <si>
    <t>Kenneth Jones</t>
  </si>
  <si>
    <t>Ashley Baker</t>
  </si>
  <si>
    <t>Jacqueline Mckinney</t>
  </si>
  <si>
    <t>James Holmes</t>
  </si>
  <si>
    <t>David Barajas</t>
  </si>
  <si>
    <t>Jesse Cobb</t>
  </si>
  <si>
    <t>Sarah Smith</t>
  </si>
  <si>
    <t>Alison White</t>
  </si>
  <si>
    <t>Teresa Cummings</t>
  </si>
  <si>
    <t>Mr. Brian Evans</t>
  </si>
  <si>
    <t>Dana Bennett</t>
  </si>
  <si>
    <t>Jonathan Blackwell</t>
  </si>
  <si>
    <t>Daniel Hughes</t>
  </si>
  <si>
    <t>Robert Gilbert Jr.</t>
  </si>
  <si>
    <t>Leslie Smith</t>
  </si>
  <si>
    <t>Jeremy Powell</t>
  </si>
  <si>
    <t>John George</t>
  </si>
  <si>
    <t>Sara Henderson</t>
  </si>
  <si>
    <t>Emily Jarvis</t>
  </si>
  <si>
    <t>Robert Stout</t>
  </si>
  <si>
    <t>James Campbell</t>
  </si>
  <si>
    <t>Andrea Evans</t>
  </si>
  <si>
    <t>Bradley Henry</t>
  </si>
  <si>
    <t>Richard Richmond</t>
  </si>
  <si>
    <t>Denise Norman</t>
  </si>
  <si>
    <t>Angela Burgess</t>
  </si>
  <si>
    <t>Stephanie Hensley</t>
  </si>
  <si>
    <t>Michael Brown</t>
  </si>
  <si>
    <t>Travis Ellis</t>
  </si>
  <si>
    <t>Alexander Parsons</t>
  </si>
  <si>
    <t>Mary Williams</t>
  </si>
  <si>
    <t>Rachael Patrick</t>
  </si>
  <si>
    <t>Nicole Chavez</t>
  </si>
  <si>
    <t>Mary Romero</t>
  </si>
  <si>
    <t>Charles Smith</t>
  </si>
  <si>
    <t>Jose Juarez</t>
  </si>
  <si>
    <t>Alexandra Smith PhD</t>
  </si>
  <si>
    <t>Angel Vazquez</t>
  </si>
  <si>
    <t>Robert Thompson</t>
  </si>
  <si>
    <t>Martin Lopez</t>
  </si>
  <si>
    <t>Joseph Sanchez</t>
  </si>
  <si>
    <t>Katherine Johnson</t>
  </si>
  <si>
    <t>Shelby Flores</t>
  </si>
  <si>
    <t>Terry Welch</t>
  </si>
  <si>
    <t>Mary Ruiz</t>
  </si>
  <si>
    <t>Matthew Woods</t>
  </si>
  <si>
    <t>Christopher Green</t>
  </si>
  <si>
    <t>Tina Holland</t>
  </si>
  <si>
    <t>Yvette Thomas</t>
  </si>
  <si>
    <t>Jesse Myers</t>
  </si>
  <si>
    <t>Melissa Jennings</t>
  </si>
  <si>
    <t>Nicole Morales</t>
  </si>
  <si>
    <t>James Lloyd</t>
  </si>
  <si>
    <t>Jonathan Rodriguez</t>
  </si>
  <si>
    <t>Sarah Williams</t>
  </si>
  <si>
    <t>Jacob Jacobs</t>
  </si>
  <si>
    <t>Steven Smith</t>
  </si>
  <si>
    <t>Michelle Johnson</t>
  </si>
  <si>
    <t>Bryan Ortega</t>
  </si>
  <si>
    <t>Thomas Velasquez</t>
  </si>
  <si>
    <t>Connie Peters</t>
  </si>
  <si>
    <t>Lauren Romero</t>
  </si>
  <si>
    <t>Hannah Salazar</t>
  </si>
  <si>
    <t>Kent Dean</t>
  </si>
  <si>
    <t>Martin Stanley</t>
  </si>
  <si>
    <t>Mathew Forbes</t>
  </si>
  <si>
    <t>Jesse Torres</t>
  </si>
  <si>
    <t>Alicia Gonzalez</t>
  </si>
  <si>
    <t>Ariana White</t>
  </si>
  <si>
    <t>Susan Brown</t>
  </si>
  <si>
    <t>Peter Ward</t>
  </si>
  <si>
    <t>Douglas King</t>
  </si>
  <si>
    <t>Danielle Campbell</t>
  </si>
  <si>
    <t>Charles Garrett</t>
  </si>
  <si>
    <t>Kelly Harmon</t>
  </si>
  <si>
    <t>Brenda Morrison</t>
  </si>
  <si>
    <t>Kimberly Pacheco</t>
  </si>
  <si>
    <t>William Perez</t>
  </si>
  <si>
    <t>Mark Gallegos</t>
  </si>
  <si>
    <t>Joann Dickerson</t>
  </si>
  <si>
    <t>Michael Shepherd</t>
  </si>
  <si>
    <t>Michael Howard</t>
  </si>
  <si>
    <t>Susan Acevedo</t>
  </si>
  <si>
    <t>Tamara Hamilton</t>
  </si>
  <si>
    <t>Natalie Nielsen</t>
  </si>
  <si>
    <t>Carla Dixon</t>
  </si>
  <si>
    <t>Laura Alvarez</t>
  </si>
  <si>
    <t>Brian Griffin</t>
  </si>
  <si>
    <t>Michael Nunez</t>
  </si>
  <si>
    <t>Ashley Lopez</t>
  </si>
  <si>
    <t>Gregory Price</t>
  </si>
  <si>
    <t>Mary Nguyen</t>
  </si>
  <si>
    <t>Kathy Jackson</t>
  </si>
  <si>
    <t>Thomas Peters</t>
  </si>
  <si>
    <t>Tara Ryan</t>
  </si>
  <si>
    <t>Angelica Nielsen</t>
  </si>
  <si>
    <t>Jimmy Dixon</t>
  </si>
  <si>
    <t>Jennifer Stevenson</t>
  </si>
  <si>
    <t>Samantha Nelson</t>
  </si>
  <si>
    <t>Russell Andrews</t>
  </si>
  <si>
    <t>Jeremy Hill</t>
  </si>
  <si>
    <t>Daniel Wells</t>
  </si>
  <si>
    <t>Tonya White</t>
  </si>
  <si>
    <t>Thomas Alvarado</t>
  </si>
  <si>
    <t>Christopher Jones</t>
  </si>
  <si>
    <t>Donna Cooper</t>
  </si>
  <si>
    <t>Jose Mullins</t>
  </si>
  <si>
    <t>Carol Ponce</t>
  </si>
  <si>
    <t>Stacey Wheeler</t>
  </si>
  <si>
    <t>William Davis</t>
  </si>
  <si>
    <t>Victoria Perry</t>
  </si>
  <si>
    <t>Jean Murphy</t>
  </si>
  <si>
    <t>Justin Miller</t>
  </si>
  <si>
    <t>Jennifer Campbell</t>
  </si>
  <si>
    <t>Amanda Perez</t>
  </si>
  <si>
    <t>Erin Beard</t>
  </si>
  <si>
    <t>Thomas Williams</t>
  </si>
  <si>
    <t>Ronald Taylor</t>
  </si>
  <si>
    <t>Gary Lindsey</t>
  </si>
  <si>
    <t>Paul Mccullough</t>
  </si>
  <si>
    <t>Peter Hill</t>
  </si>
  <si>
    <t>Dr. Robyn Murray</t>
  </si>
  <si>
    <t>Juan Cortez</t>
  </si>
  <si>
    <t>Ricky Jones</t>
  </si>
  <si>
    <t>Robert Thomas</t>
  </si>
  <si>
    <t>Donald Tate</t>
  </si>
  <si>
    <t>Andrew Ford</t>
  </si>
  <si>
    <t>Sean Lee</t>
  </si>
  <si>
    <t>Natalie Wilson</t>
  </si>
  <si>
    <t>Ashley Hawkins</t>
  </si>
  <si>
    <t>Connor Murillo</t>
  </si>
  <si>
    <t>Crystal Moore</t>
  </si>
  <si>
    <t>Tracy Clark</t>
  </si>
  <si>
    <t>Lisa Randall</t>
  </si>
  <si>
    <t>Stephen Matthews</t>
  </si>
  <si>
    <t>Stacey Bush</t>
  </si>
  <si>
    <t>Gary Reyes</t>
  </si>
  <si>
    <t>Nicole Livingston</t>
  </si>
  <si>
    <t>William Richards</t>
  </si>
  <si>
    <t>Christina Bell</t>
  </si>
  <si>
    <t>Tiffany Thompson</t>
  </si>
  <si>
    <t>Richard Gordon</t>
  </si>
  <si>
    <t>Yolanda Hall</t>
  </si>
  <si>
    <t>David Turner</t>
  </si>
  <si>
    <t>Thomas Valdez II</t>
  </si>
  <si>
    <t>Julia Moore</t>
  </si>
  <si>
    <t>Christina Ortega</t>
  </si>
  <si>
    <t>Christopher Hansen</t>
  </si>
  <si>
    <t>Justin Hale</t>
  </si>
  <si>
    <t>James Gonzalez</t>
  </si>
  <si>
    <t>Robin Rodriguez</t>
  </si>
  <si>
    <t>Alyssa Martinez</t>
  </si>
  <si>
    <t>Robert Lopez</t>
  </si>
  <si>
    <t>Jill Murphy</t>
  </si>
  <si>
    <t>Madison Douglas</t>
  </si>
  <si>
    <t>Michelle Bridges</t>
  </si>
  <si>
    <t>Steven Li</t>
  </si>
  <si>
    <t>Leonard Jackson</t>
  </si>
  <si>
    <t>Nicholas Lin</t>
  </si>
  <si>
    <t>Justin Jackson</t>
  </si>
  <si>
    <t>Austin Stewart</t>
  </si>
  <si>
    <t>David Cain</t>
  </si>
  <si>
    <t>Steven Byrd</t>
  </si>
  <si>
    <t>Kathleen Garcia</t>
  </si>
  <si>
    <t>Alyssa Cabrera</t>
  </si>
  <si>
    <t>Jamie Ramsey</t>
  </si>
  <si>
    <t>Todd Dawson</t>
  </si>
  <si>
    <t>Lawrence Ruiz</t>
  </si>
  <si>
    <t>Ann Massey</t>
  </si>
  <si>
    <t>Tina Martin</t>
  </si>
  <si>
    <t>Lisa Holt</t>
  </si>
  <si>
    <t>Kimberly Barrera</t>
  </si>
  <si>
    <t>Kimberly Watson</t>
  </si>
  <si>
    <t>Carlos Decker</t>
  </si>
  <si>
    <t>Leroy Love</t>
  </si>
  <si>
    <t>Jake Turner</t>
  </si>
  <si>
    <t>Amber Hill</t>
  </si>
  <si>
    <t>Alison Foster</t>
  </si>
  <si>
    <t>Jennifer Ward</t>
  </si>
  <si>
    <t>Nicole Garcia</t>
  </si>
  <si>
    <t>Jeremiah Ho</t>
  </si>
  <si>
    <t>Nichole Mcdonald</t>
  </si>
  <si>
    <t>Amanda Harris</t>
  </si>
  <si>
    <t>Jacqueline Luna</t>
  </si>
  <si>
    <t>Darlene Tate</t>
  </si>
  <si>
    <t>Elizabeth Anderson</t>
  </si>
  <si>
    <t>William Lester</t>
  </si>
  <si>
    <t>Taylor Blanchard</t>
  </si>
  <si>
    <t>Jessica Thomas</t>
  </si>
  <si>
    <t>Thomas Miller</t>
  </si>
  <si>
    <t>Kelly Hughes</t>
  </si>
  <si>
    <t>Stephanie Evans</t>
  </si>
  <si>
    <t>Ashley Schmidt</t>
  </si>
  <si>
    <t>Susan Frye</t>
  </si>
  <si>
    <t>Lindsey Acosta</t>
  </si>
  <si>
    <t>Karen Daniels</t>
  </si>
  <si>
    <t>Mrs. Shelby Morris</t>
  </si>
  <si>
    <t>Clinton Walker</t>
  </si>
  <si>
    <t>Andrea Davenport DDS</t>
  </si>
  <si>
    <t>Nicholas Hamilton</t>
  </si>
  <si>
    <t>Dennis Blake</t>
  </si>
  <si>
    <t>Matthew Howard</t>
  </si>
  <si>
    <t>Megan Herrera</t>
  </si>
  <si>
    <t>Denise Lee</t>
  </si>
  <si>
    <t>Alexander Miller</t>
  </si>
  <si>
    <t>Rebecca Fox</t>
  </si>
  <si>
    <t>Raymond Wright</t>
  </si>
  <si>
    <t>Robert Robinson</t>
  </si>
  <si>
    <t>Brian Jones</t>
  </si>
  <si>
    <t>Phillip Cowan</t>
  </si>
  <si>
    <t>Derek Berry</t>
  </si>
  <si>
    <t>Kara Hancock</t>
  </si>
  <si>
    <t>Daniel Norton</t>
  </si>
  <si>
    <t>Daniel Smith</t>
  </si>
  <si>
    <t>Haley Haas</t>
  </si>
  <si>
    <t>Daniel Ware</t>
  </si>
  <si>
    <t>Kathryn Bryant</t>
  </si>
  <si>
    <t>Emily Roberts</t>
  </si>
  <si>
    <t>Kenneth Keller</t>
  </si>
  <si>
    <t>Kylie Johnson</t>
  </si>
  <si>
    <t>Matthew Palmer</t>
  </si>
  <si>
    <t>Patrick Fitzgerald</t>
  </si>
  <si>
    <t>David Le</t>
  </si>
  <si>
    <t>Evan Vega</t>
  </si>
  <si>
    <t>Abigail Wu</t>
  </si>
  <si>
    <t>Katelyn Harris</t>
  </si>
  <si>
    <t>Scott Moore</t>
  </si>
  <si>
    <t>Linda Horne</t>
  </si>
  <si>
    <t>Jill Harrison</t>
  </si>
  <si>
    <t>Jenna Gray</t>
  </si>
  <si>
    <t>Heather Small</t>
  </si>
  <si>
    <t>Mikayla Clayton</t>
  </si>
  <si>
    <t>Brian Stephens</t>
  </si>
  <si>
    <t>Tony Sanchez</t>
  </si>
  <si>
    <t>Lucas Rivers</t>
  </si>
  <si>
    <t>Shannon Mathews</t>
  </si>
  <si>
    <t>Ricky Simmons DDS</t>
  </si>
  <si>
    <t>Jonathan Flynn</t>
  </si>
  <si>
    <t>Stacy Bullock</t>
  </si>
  <si>
    <t>Shaun Hawkins</t>
  </si>
  <si>
    <t>Jessica Miller</t>
  </si>
  <si>
    <t>Jennifer Green</t>
  </si>
  <si>
    <t>Gina Mendoza</t>
  </si>
  <si>
    <t>David Price</t>
  </si>
  <si>
    <t>Tiffany Ferguson</t>
  </si>
  <si>
    <t>Brittany Roberts</t>
  </si>
  <si>
    <t>Andrea Herrera</t>
  </si>
  <si>
    <t>Michelle Cameron</t>
  </si>
  <si>
    <t>Regina Galvan</t>
  </si>
  <si>
    <t>Donna Harrison</t>
  </si>
  <si>
    <t>Jacob Mcfarland</t>
  </si>
  <si>
    <t>Ryan Jones</t>
  </si>
  <si>
    <t>Tiffany Oliver</t>
  </si>
  <si>
    <t>Shaun Peck</t>
  </si>
  <si>
    <t>Jonathon Molina</t>
  </si>
  <si>
    <t>Joseph Baxter</t>
  </si>
  <si>
    <t>Elizabeth Johnston</t>
  </si>
  <si>
    <t>Sandra Perez</t>
  </si>
  <si>
    <t>Dean King</t>
  </si>
  <si>
    <t>Tracy Ballard</t>
  </si>
  <si>
    <t>Philip James</t>
  </si>
  <si>
    <t>Suzanne Garcia</t>
  </si>
  <si>
    <t>Michelle Grimes</t>
  </si>
  <si>
    <t>James Murphy</t>
  </si>
  <si>
    <t>Diana Haynes</t>
  </si>
  <si>
    <t>James Stewart</t>
  </si>
  <si>
    <t>Randy Rodgers</t>
  </si>
  <si>
    <t>Patricia Diaz</t>
  </si>
  <si>
    <t>Mary Allen</t>
  </si>
  <si>
    <t>Sheri Smith</t>
  </si>
  <si>
    <t>Ellen Baldwin</t>
  </si>
  <si>
    <t>Rebecca Cox</t>
  </si>
  <si>
    <t>Gary Armstrong</t>
  </si>
  <si>
    <t>Nathan Jones</t>
  </si>
  <si>
    <t>Elizabeth Allen</t>
  </si>
  <si>
    <t>Curtis Stewart</t>
  </si>
  <si>
    <t>Diana Williams</t>
  </si>
  <si>
    <t>Joseph Webb</t>
  </si>
  <si>
    <t>Richard Anderson</t>
  </si>
  <si>
    <t>Jennifer Fernandez</t>
  </si>
  <si>
    <t>Michael Roberts</t>
  </si>
  <si>
    <t>Kevin Guerrero</t>
  </si>
  <si>
    <t>Kathryn Martinez</t>
  </si>
  <si>
    <t>Julie Neal</t>
  </si>
  <si>
    <t>John White</t>
  </si>
  <si>
    <t>Nicole Jones</t>
  </si>
  <si>
    <t>Nicole Watson</t>
  </si>
  <si>
    <t>Anthony Johnson</t>
  </si>
  <si>
    <t>Theresa Olson</t>
  </si>
  <si>
    <t>Kristin Webb</t>
  </si>
  <si>
    <t>Marvin Lucero</t>
  </si>
  <si>
    <t>Kenneth Simpson</t>
  </si>
  <si>
    <t>Jonathan Anderson</t>
  </si>
  <si>
    <t>Laura Thomas</t>
  </si>
  <si>
    <t>Patrick Little</t>
  </si>
  <si>
    <t>Tracy Anderson</t>
  </si>
  <si>
    <t>Craig Ruiz</t>
  </si>
  <si>
    <t>Jeffrey Potts</t>
  </si>
  <si>
    <t>Donna Lopez</t>
  </si>
  <si>
    <t>Connie Lopez</t>
  </si>
  <si>
    <t>Penny Ortiz</t>
  </si>
  <si>
    <t>Aaron Wallace</t>
  </si>
  <si>
    <t>Susan Mendez</t>
  </si>
  <si>
    <t>Karen Graham</t>
  </si>
  <si>
    <t>Lauren Curry</t>
  </si>
  <si>
    <t>Shawna Hubbard</t>
  </si>
  <si>
    <t>Pamela Kelley DDS</t>
  </si>
  <si>
    <t>Jonathan Robertson</t>
  </si>
  <si>
    <t>Kimberly Wallace</t>
  </si>
  <si>
    <t>Amanda Bell</t>
  </si>
  <si>
    <t>Samuel Dominguez</t>
  </si>
  <si>
    <t>Anthony Chavez</t>
  </si>
  <si>
    <t>Bianca Tyler</t>
  </si>
  <si>
    <t>Cody King</t>
  </si>
  <si>
    <t>Shannon Warner</t>
  </si>
  <si>
    <t>Matthew Murray</t>
  </si>
  <si>
    <t>Kayla Daniels</t>
  </si>
  <si>
    <t>Brian Castillo</t>
  </si>
  <si>
    <t>David Miller MD</t>
  </si>
  <si>
    <t>Andrew Crawford</t>
  </si>
  <si>
    <t>Laura Goodman</t>
  </si>
  <si>
    <t>Monica Rivera</t>
  </si>
  <si>
    <t>Diane Anderson</t>
  </si>
  <si>
    <t>David Harrison</t>
  </si>
  <si>
    <t>Jennifer Pace</t>
  </si>
  <si>
    <t>Michael Smith</t>
  </si>
  <si>
    <t>Louis Dixon</t>
  </si>
  <si>
    <t>Ashley Hicks</t>
  </si>
  <si>
    <t>Jordan Finley</t>
  </si>
  <si>
    <t>Linda Wright</t>
  </si>
  <si>
    <t>John Frederick</t>
  </si>
  <si>
    <t>Jennifer King</t>
  </si>
  <si>
    <t>Katelyn Horton</t>
  </si>
  <si>
    <t>Ronnie Moreno</t>
  </si>
  <si>
    <t>Michael Gonzales</t>
  </si>
  <si>
    <t>Michael Moore</t>
  </si>
  <si>
    <t>Barbara Ramirez</t>
  </si>
  <si>
    <t>Tom Blake</t>
  </si>
  <si>
    <t>Michelle Murphy</t>
  </si>
  <si>
    <t>Erik Nguyen</t>
  </si>
  <si>
    <t>Sandra Jones</t>
  </si>
  <si>
    <t>Carlos Bennett</t>
  </si>
  <si>
    <t>Stephen Smith</t>
  </si>
  <si>
    <t>April Coleman</t>
  </si>
  <si>
    <t>Scott Williams</t>
  </si>
  <si>
    <t>Michael Martinez</t>
  </si>
  <si>
    <t>Jeffrey Elliott</t>
  </si>
  <si>
    <t>Vanessa Norris</t>
  </si>
  <si>
    <t>Ronald Boyd</t>
  </si>
  <si>
    <t>Kelly Spencer</t>
  </si>
  <si>
    <t>Donna Cole</t>
  </si>
  <si>
    <t>Jerome Jennings</t>
  </si>
  <si>
    <t>Adam Wells</t>
  </si>
  <si>
    <t>Julie Perez</t>
  </si>
  <si>
    <t>Anthony Donovan</t>
  </si>
  <si>
    <t>Rebekah Roberts</t>
  </si>
  <si>
    <t>Christopher Klein</t>
  </si>
  <si>
    <t>Zachary Moore</t>
  </si>
  <si>
    <t>Antonio Chang</t>
  </si>
  <si>
    <t>Sean Cox</t>
  </si>
  <si>
    <t>Bryce Brewer</t>
  </si>
  <si>
    <t>Frank Coffey</t>
  </si>
  <si>
    <t>Arthur Wilson</t>
  </si>
  <si>
    <t>Andrea Rivera</t>
  </si>
  <si>
    <t>Nicole Burke</t>
  </si>
  <si>
    <t>Bryan Webster</t>
  </si>
  <si>
    <t>Lucas Price</t>
  </si>
  <si>
    <t>Mr. Robert Jones</t>
  </si>
  <si>
    <t>Jessica Brooks</t>
  </si>
  <si>
    <t>Kendra Singh</t>
  </si>
  <si>
    <t>Melissa Ware</t>
  </si>
  <si>
    <t>Patrick Diaz</t>
  </si>
  <si>
    <t>David Horne</t>
  </si>
  <si>
    <t>Samuel Green</t>
  </si>
  <si>
    <t>Jessica Smith</t>
  </si>
  <si>
    <t>Christina Smith</t>
  </si>
  <si>
    <t>Keith Williamson</t>
  </si>
  <si>
    <t>David Olson</t>
  </si>
  <si>
    <t>Stephen Grant</t>
  </si>
  <si>
    <t>Tara Nguyen</t>
  </si>
  <si>
    <t>Ronnie Ryan</t>
  </si>
  <si>
    <t>William Chapman</t>
  </si>
  <si>
    <t>Christopher Henderson</t>
  </si>
  <si>
    <t>Claudia Wood</t>
  </si>
  <si>
    <t>Tracy Allen</t>
  </si>
  <si>
    <t>Kevin Rhodes</t>
  </si>
  <si>
    <t>John Dunn</t>
  </si>
  <si>
    <t>Amanda Harvey</t>
  </si>
  <si>
    <t>Kristi Dixon</t>
  </si>
  <si>
    <t>Eric Chen</t>
  </si>
  <si>
    <t>Mindy Wade</t>
  </si>
  <si>
    <t>Shelly Ellis</t>
  </si>
  <si>
    <t>Mr. Robert Harris Jr.</t>
  </si>
  <si>
    <t>Jamie Howard</t>
  </si>
  <si>
    <t>Mr. Alexander Santiago</t>
  </si>
  <si>
    <t>Joshua Murphy</t>
  </si>
  <si>
    <t>Michelle Orozco</t>
  </si>
  <si>
    <t>John Freeman</t>
  </si>
  <si>
    <t>Austin Anthony</t>
  </si>
  <si>
    <t>Kevin Martin</t>
  </si>
  <si>
    <t>Cesar Allen</t>
  </si>
  <si>
    <t>Michael Woodward</t>
  </si>
  <si>
    <t>Sarah Torres</t>
  </si>
  <si>
    <t>Yolanda Guzman</t>
  </si>
  <si>
    <t>Justin Glover</t>
  </si>
  <si>
    <t>Allison Long</t>
  </si>
  <si>
    <t>Jeffrey Torres</t>
  </si>
  <si>
    <t>David Jones PhD</t>
  </si>
  <si>
    <t>Andrea Lawrence</t>
  </si>
  <si>
    <t>Frank Hodges DDS</t>
  </si>
  <si>
    <t>Melissa Hawkins</t>
  </si>
  <si>
    <t>Sergio Davis</t>
  </si>
  <si>
    <t>Michelle Jacobs</t>
  </si>
  <si>
    <t>Annette Horne</t>
  </si>
  <si>
    <t>Heather Davis</t>
  </si>
  <si>
    <t>Walter Best</t>
  </si>
  <si>
    <t>Eric Mack</t>
  </si>
  <si>
    <t>Marie Mcconnell</t>
  </si>
  <si>
    <t>Stephanie Fox</t>
  </si>
  <si>
    <t>Steven Torres</t>
  </si>
  <si>
    <t>Debra Clarke</t>
  </si>
  <si>
    <t>Amy Wallace</t>
  </si>
  <si>
    <t>Heidi Chavez</t>
  </si>
  <si>
    <t>Gabriela Howard</t>
  </si>
  <si>
    <t>Benjamin George</t>
  </si>
  <si>
    <t>Suzanne Wallace</t>
  </si>
  <si>
    <t>Erica Weber</t>
  </si>
  <si>
    <t>Steve Young</t>
  </si>
  <si>
    <t>Robert Davis</t>
  </si>
  <si>
    <t>Stephanie Chavez</t>
  </si>
  <si>
    <t>Crystal Collins</t>
  </si>
  <si>
    <t>Carla Rodriguez</t>
  </si>
  <si>
    <t>Michael Taylor</t>
  </si>
  <si>
    <t>Jessica Rodriguez</t>
  </si>
  <si>
    <t>Amanda Villarreal</t>
  </si>
  <si>
    <t>Robert Manning</t>
  </si>
  <si>
    <t>Amanda Perkins</t>
  </si>
  <si>
    <t>James Schwartz</t>
  </si>
  <si>
    <t>Joseph Copeland</t>
  </si>
  <si>
    <t>Matthew Anderson</t>
  </si>
  <si>
    <t>Lisa Hart</t>
  </si>
  <si>
    <t>Samuel Torres</t>
  </si>
  <si>
    <t>Heather Webb</t>
  </si>
  <si>
    <t>Philip Stewart</t>
  </si>
  <si>
    <t>Jason Watts</t>
  </si>
  <si>
    <t>Jordan Hernandez</t>
  </si>
  <si>
    <t>Richard French</t>
  </si>
  <si>
    <t>Michael Lee</t>
  </si>
  <si>
    <t>Jodi Huff</t>
  </si>
  <si>
    <t>Mary Turner</t>
  </si>
  <si>
    <t>Bianca Martin</t>
  </si>
  <si>
    <t>Renee Price</t>
  </si>
  <si>
    <t>Casey Davis</t>
  </si>
  <si>
    <t>Lisa Bell</t>
  </si>
  <si>
    <t>Danielle Sanders</t>
  </si>
  <si>
    <t>Christopher Willis</t>
  </si>
  <si>
    <t>Daniel Zhang</t>
  </si>
  <si>
    <t>David Schmidt</t>
  </si>
  <si>
    <t>Brendan Bates</t>
  </si>
  <si>
    <t>Tyler Brock</t>
  </si>
  <si>
    <t>Joan Watson</t>
  </si>
  <si>
    <t>Kelsey Coleman</t>
  </si>
  <si>
    <t>Kimberly Brown</t>
  </si>
  <si>
    <t>Michele Brown</t>
  </si>
  <si>
    <t>Chad Miller</t>
  </si>
  <si>
    <t>Donald Johnson</t>
  </si>
  <si>
    <t>Carolyn Lane</t>
  </si>
  <si>
    <t>Andrew Tucker</t>
  </si>
  <si>
    <t>Nina Rodgers</t>
  </si>
  <si>
    <t>Emily Berry</t>
  </si>
  <si>
    <t>James Chen</t>
  </si>
  <si>
    <t>Christopher Miller</t>
  </si>
  <si>
    <t>Melissa Thomas</t>
  </si>
  <si>
    <t>George Rogers</t>
  </si>
  <si>
    <t>Sarah Love</t>
  </si>
  <si>
    <t>Richard Meyers</t>
  </si>
  <si>
    <t>Karen Harding</t>
  </si>
  <si>
    <t>John Garcia</t>
  </si>
  <si>
    <t>Julian Howell</t>
  </si>
  <si>
    <t>Charles Williams</t>
  </si>
  <si>
    <t>Don Collins</t>
  </si>
  <si>
    <t>Brian Nicholson</t>
  </si>
  <si>
    <t>George Marquez</t>
  </si>
  <si>
    <t>Stephen Reed</t>
  </si>
  <si>
    <t>Molly Dennis</t>
  </si>
  <si>
    <t>Keith Wagner</t>
  </si>
  <si>
    <t>Timothy Hayes</t>
  </si>
  <si>
    <t>John Mitchell</t>
  </si>
  <si>
    <t>Shannon Arellano</t>
  </si>
  <si>
    <t>John Wright</t>
  </si>
  <si>
    <t>Erin King</t>
  </si>
  <si>
    <t>Tanya Zamora</t>
  </si>
  <si>
    <t>Seth Walker</t>
  </si>
  <si>
    <t>Abigail Ward</t>
  </si>
  <si>
    <t>Brittany Dyer PhD</t>
  </si>
  <si>
    <t>Mark Miller</t>
  </si>
  <si>
    <t>Susan Norris</t>
  </si>
  <si>
    <t>Crystal Phillips</t>
  </si>
  <si>
    <t>Dr. Michael Marsh MD</t>
  </si>
  <si>
    <t>James Oneal</t>
  </si>
  <si>
    <t>Richard Wilcox</t>
  </si>
  <si>
    <t>Jeffrey Kennedy</t>
  </si>
  <si>
    <t>Samuel Carlson</t>
  </si>
  <si>
    <t>Donna Anderson</t>
  </si>
  <si>
    <t>Catherine Adams</t>
  </si>
  <si>
    <t>Bryan Gibson</t>
  </si>
  <si>
    <t>Russell Armstrong</t>
  </si>
  <si>
    <t>Valerie Lee</t>
  </si>
  <si>
    <t>Nicholas Fernandez</t>
  </si>
  <si>
    <t>Shane Russell</t>
  </si>
  <si>
    <t>Marc Hill</t>
  </si>
  <si>
    <t>Jose Garner</t>
  </si>
  <si>
    <t>Cathy Stevens</t>
  </si>
  <si>
    <t>Scott Brown</t>
  </si>
  <si>
    <t>Matthew Brown</t>
  </si>
  <si>
    <t>Ryan Jordan</t>
  </si>
  <si>
    <t>Sara Anderson</t>
  </si>
  <si>
    <t>Sandra Medina</t>
  </si>
  <si>
    <t>Cheryl Yang</t>
  </si>
  <si>
    <t>Danielle Juarez</t>
  </si>
  <si>
    <t>Jennifer Rocha</t>
  </si>
  <si>
    <t>Joshua Scott</t>
  </si>
  <si>
    <t>Krista Hall</t>
  </si>
  <si>
    <t>Matthew Becker</t>
  </si>
  <si>
    <t>Jesus Mitchell</t>
  </si>
  <si>
    <t>Mary Scott</t>
  </si>
  <si>
    <t>Sarah Rios PhD</t>
  </si>
  <si>
    <t>Judy Murphy</t>
  </si>
  <si>
    <t>Caitlin Jackson</t>
  </si>
  <si>
    <t>Karen Mitchell</t>
  </si>
  <si>
    <t>Samantha Schneider</t>
  </si>
  <si>
    <t>Crystal Smith</t>
  </si>
  <si>
    <t>Anthony Owens</t>
  </si>
  <si>
    <t>Christopher Boone</t>
  </si>
  <si>
    <t>Leslie Guerrero</t>
  </si>
  <si>
    <t>Alan Wright</t>
  </si>
  <si>
    <t>Christine Baker</t>
  </si>
  <si>
    <t>Kenneth Williams</t>
  </si>
  <si>
    <t>Jennifer Guerrero</t>
  </si>
  <si>
    <t>Lisa Smith</t>
  </si>
  <si>
    <t>Dr. Ricky Henderson</t>
  </si>
  <si>
    <t>Chad James</t>
  </si>
  <si>
    <t>Joshua Ortiz</t>
  </si>
  <si>
    <t>Richard Moore</t>
  </si>
  <si>
    <t>Andrew Adams</t>
  </si>
  <si>
    <t>Karen Roberts</t>
  </si>
  <si>
    <t>Aaron Jones</t>
  </si>
  <si>
    <t>Sean Robinson</t>
  </si>
  <si>
    <t>Oscar Wilson</t>
  </si>
  <si>
    <t>Juan Graves</t>
  </si>
  <si>
    <t>Phillip Jackson</t>
  </si>
  <si>
    <t>Sara Olsen</t>
  </si>
  <si>
    <t>Bridget Hurley</t>
  </si>
  <si>
    <t>Nicholas Olson</t>
  </si>
  <si>
    <t>Christopher Morgan</t>
  </si>
  <si>
    <t>Shawn Hurst</t>
  </si>
  <si>
    <t>Kelly Clark</t>
  </si>
  <si>
    <t>Joseph Olson</t>
  </si>
  <si>
    <t>Erin Webster</t>
  </si>
  <si>
    <t>John Mcdonald</t>
  </si>
  <si>
    <t>Paula Weaver DDS</t>
  </si>
  <si>
    <t>Johnny Murphy</t>
  </si>
  <si>
    <t>Nicole Lopez</t>
  </si>
  <si>
    <t>Bradley Gonzalez</t>
  </si>
  <si>
    <t>Joann Evans</t>
  </si>
  <si>
    <t>James Lewis</t>
  </si>
  <si>
    <t>Mr. Kevin White</t>
  </si>
  <si>
    <t>Rebekah Carrillo</t>
  </si>
  <si>
    <t>Seth Branch</t>
  </si>
  <si>
    <t>Alexis Price</t>
  </si>
  <si>
    <t>Kimberly Lee</t>
  </si>
  <si>
    <t>Randy Cole</t>
  </si>
  <si>
    <t>William Coleman</t>
  </si>
  <si>
    <t>Julie Hernandez</t>
  </si>
  <si>
    <t>Jennifer Richards</t>
  </si>
  <si>
    <t>Michael Stevens</t>
  </si>
  <si>
    <t>Scott Hernandez</t>
  </si>
  <si>
    <t>David Bentley</t>
  </si>
  <si>
    <t>Morgan Chandler</t>
  </si>
  <si>
    <t>Michael Patrick</t>
  </si>
  <si>
    <t>David Hoover</t>
  </si>
  <si>
    <t>Jennifer Porter</t>
  </si>
  <si>
    <t>Douglas Taylor</t>
  </si>
  <si>
    <t>Timothy Mendoza</t>
  </si>
  <si>
    <t>David Kelly</t>
  </si>
  <si>
    <t>Charles Sandoval</t>
  </si>
  <si>
    <t>Curtis Wallace</t>
  </si>
  <si>
    <t>Samuel Hernandez</t>
  </si>
  <si>
    <t>David Cruz</t>
  </si>
  <si>
    <t>Carlos Cook</t>
  </si>
  <si>
    <t>Cameron Johnson</t>
  </si>
  <si>
    <t>Alison Hoffman</t>
  </si>
  <si>
    <t>Christopher Trevino</t>
  </si>
  <si>
    <t>Christina Lopez</t>
  </si>
  <si>
    <t>Cody Mathews</t>
  </si>
  <si>
    <t>Suzanne Meyer</t>
  </si>
  <si>
    <t>Brandon Sandoval</t>
  </si>
  <si>
    <t>Jeffrey Matthews</t>
  </si>
  <si>
    <t>Timothy Hernandez</t>
  </si>
  <si>
    <t>John Preston</t>
  </si>
  <si>
    <t>Jeff Ford</t>
  </si>
  <si>
    <t>Kelly Wright</t>
  </si>
  <si>
    <t>Marcus Ramirez</t>
  </si>
  <si>
    <t>Dylan Diaz</t>
  </si>
  <si>
    <t>Brittany Castro</t>
  </si>
  <si>
    <t>Lauren Vance</t>
  </si>
  <si>
    <t>Kevin Cline</t>
  </si>
  <si>
    <t>Howard Garcia</t>
  </si>
  <si>
    <t>Tara Aguirre</t>
  </si>
  <si>
    <t>John Booker</t>
  </si>
  <si>
    <t>Evan Porter</t>
  </si>
  <si>
    <t>Victoria Pierce</t>
  </si>
  <si>
    <t>Rachael Gutierrez</t>
  </si>
  <si>
    <t>James Rivas</t>
  </si>
  <si>
    <t>Anthony Benton</t>
  </si>
  <si>
    <t>Margaret Thompson</t>
  </si>
  <si>
    <t>Barry Roman</t>
  </si>
  <si>
    <t>Antonio Baker</t>
  </si>
  <si>
    <t>William Conner</t>
  </si>
  <si>
    <t>Linda Robinson</t>
  </si>
  <si>
    <t>Crystal Lucas</t>
  </si>
  <si>
    <t>Kevin Dawson</t>
  </si>
  <si>
    <t>Lori Garcia</t>
  </si>
  <si>
    <t>Kristy Hoffman</t>
  </si>
  <si>
    <t>Melissa Garcia</t>
  </si>
  <si>
    <t>Richard Martin</t>
  </si>
  <si>
    <t>Karen Green</t>
  </si>
  <si>
    <t>William Browning</t>
  </si>
  <si>
    <t>Janet Carlson</t>
  </si>
  <si>
    <t>Gina Parker</t>
  </si>
  <si>
    <t>Brett Fernandez</t>
  </si>
  <si>
    <t>Diana Hamilton</t>
  </si>
  <si>
    <t>Christina Taylor</t>
  </si>
  <si>
    <t>Carol Martinez</t>
  </si>
  <si>
    <t>Erin Greer</t>
  </si>
  <si>
    <t>Evan Gonzalez Jr.</t>
  </si>
  <si>
    <t>Heather Hoffman</t>
  </si>
  <si>
    <t>Candice Garcia</t>
  </si>
  <si>
    <t>Ronald Blackburn</t>
  </si>
  <si>
    <t>Gina Jones</t>
  </si>
  <si>
    <t>David Spencer</t>
  </si>
  <si>
    <t>Alejandro Manning</t>
  </si>
  <si>
    <t>Paul Howe</t>
  </si>
  <si>
    <t>Victoria Meadows</t>
  </si>
  <si>
    <t>Laura Jones</t>
  </si>
  <si>
    <t>Allison Li</t>
  </si>
  <si>
    <t>Justin Brown</t>
  </si>
  <si>
    <t>Richard Black</t>
  </si>
  <si>
    <t>Leah Stark</t>
  </si>
  <si>
    <t>James Collins</t>
  </si>
  <si>
    <t>Tyler Johnson</t>
  </si>
  <si>
    <t>Elizabeth Wheeler</t>
  </si>
  <si>
    <t>Michael Silva</t>
  </si>
  <si>
    <t>William Powers</t>
  </si>
  <si>
    <t>Sean Dickerson</t>
  </si>
  <si>
    <t>Shirley Richardson</t>
  </si>
  <si>
    <t>Douglas Cardenas</t>
  </si>
  <si>
    <t>Angela Ashley</t>
  </si>
  <si>
    <t>Katrina Bryan</t>
  </si>
  <si>
    <t>Amber Carpenter</t>
  </si>
  <si>
    <t>Christina Walker</t>
  </si>
  <si>
    <t>Patricia Brewer</t>
  </si>
  <si>
    <t>Gregory Powell</t>
  </si>
  <si>
    <t>Ashley Perry</t>
  </si>
  <si>
    <t>Justin Clayton</t>
  </si>
  <si>
    <t>Daniel Anderson</t>
  </si>
  <si>
    <t>George Martin</t>
  </si>
  <si>
    <t>Julie Brooks</t>
  </si>
  <si>
    <t>Bryan Carpenter</t>
  </si>
  <si>
    <t>Allen Carey</t>
  </si>
  <si>
    <t>Kim Townsend</t>
  </si>
  <si>
    <t>Anthony Woodard</t>
  </si>
  <si>
    <t>Nichole Kirk</t>
  </si>
  <si>
    <t>Molly Davis</t>
  </si>
  <si>
    <t>Christopher Goodwin</t>
  </si>
  <si>
    <t>Vanessa Miller</t>
  </si>
  <si>
    <t>Mr. Robert Fuentes</t>
  </si>
  <si>
    <t>Kevin Sampson</t>
  </si>
  <si>
    <t>Christopher Bryant</t>
  </si>
  <si>
    <t>Dana Moore</t>
  </si>
  <si>
    <t>Jeffrey Espinoza</t>
  </si>
  <si>
    <t>Sarah Hodge</t>
  </si>
  <si>
    <t>Jacob Mills</t>
  </si>
  <si>
    <t>Tonya Molina</t>
  </si>
  <si>
    <t>Gary Golden</t>
  </si>
  <si>
    <t>Kelly Baker DVM</t>
  </si>
  <si>
    <t>John Neal</t>
  </si>
  <si>
    <t>Ryan Escobar</t>
  </si>
  <si>
    <t>Jerry Tyler</t>
  </si>
  <si>
    <t>Evan Yu</t>
  </si>
  <si>
    <t>Evelyn Pacheco</t>
  </si>
  <si>
    <t>Thomas Young</t>
  </si>
  <si>
    <t>Shelby Ortega</t>
  </si>
  <si>
    <t>Joshua Wood</t>
  </si>
  <si>
    <t>Peter Reed</t>
  </si>
  <si>
    <t>Joyce Stone</t>
  </si>
  <si>
    <t>Kenneth Carpenter</t>
  </si>
  <si>
    <t>Andrew Duncan</t>
  </si>
  <si>
    <t>Blake Cummings</t>
  </si>
  <si>
    <t>Joshua Mann</t>
  </si>
  <si>
    <t>Christina Graves</t>
  </si>
  <si>
    <t>Tina Dyer</t>
  </si>
  <si>
    <t>Nicholas Gates</t>
  </si>
  <si>
    <t>Brianna Cantrell</t>
  </si>
  <si>
    <t>Cody Castro</t>
  </si>
  <si>
    <t>Ronald Lee</t>
  </si>
  <si>
    <t>Jon Guzman</t>
  </si>
  <si>
    <t>Mariah Peterson DVM</t>
  </si>
  <si>
    <t>Lisa Pearson</t>
  </si>
  <si>
    <t>Justin Dawson</t>
  </si>
  <si>
    <t>Jennifer Baldwin</t>
  </si>
  <si>
    <t>Holly Bradley</t>
  </si>
  <si>
    <t>Helen Schmitt</t>
  </si>
  <si>
    <t>Jose Gray</t>
  </si>
  <si>
    <t>Roger Jimenez</t>
  </si>
  <si>
    <t>Nicholas Kelly</t>
  </si>
  <si>
    <t>Sandra Harris</t>
  </si>
  <si>
    <t>Christian Roman</t>
  </si>
  <si>
    <t>Joanna Mckay</t>
  </si>
  <si>
    <t>Chelsea Webb</t>
  </si>
  <si>
    <t>Julia Kelly</t>
  </si>
  <si>
    <t>Tiffany Holland</t>
  </si>
  <si>
    <t>Mark Bush</t>
  </si>
  <si>
    <t>Christopher Brown</t>
  </si>
  <si>
    <t>Jennifer Phillips</t>
  </si>
  <si>
    <t>Louis Moore</t>
  </si>
  <si>
    <t>Andrew Miller</t>
  </si>
  <si>
    <t>Elizabeth Brown</t>
  </si>
  <si>
    <t>Vincent Butler</t>
  </si>
  <si>
    <t>Chelsea Carrillo</t>
  </si>
  <si>
    <t>Richard Long</t>
  </si>
  <si>
    <t>Nicole Smith</t>
  </si>
  <si>
    <t>Laura Gilmore</t>
  </si>
  <si>
    <t>Cheryl Mcintosh</t>
  </si>
  <si>
    <t>Cindy Allen</t>
  </si>
  <si>
    <t>Mr. John Pearson</t>
  </si>
  <si>
    <t>Robert Barker</t>
  </si>
  <si>
    <t>Stephanie Richardson</t>
  </si>
  <si>
    <t>Andrew Jones</t>
  </si>
  <si>
    <t>Jasmine Downs</t>
  </si>
  <si>
    <t>Mark Perez</t>
  </si>
  <si>
    <t>Matthew Poole</t>
  </si>
  <si>
    <t>Scott Allen</t>
  </si>
  <si>
    <t>David Long</t>
  </si>
  <si>
    <t>Jasmin Hunt</t>
  </si>
  <si>
    <t>Jennifer Richardson</t>
  </si>
  <si>
    <t>Sandra Snow</t>
  </si>
  <si>
    <t>Diana Coleman</t>
  </si>
  <si>
    <t>Eugene Schmidt</t>
  </si>
  <si>
    <t>Jordan Harris</t>
  </si>
  <si>
    <t>James Harris</t>
  </si>
  <si>
    <t>Anthony Larson</t>
  </si>
  <si>
    <t>Melissa Ruiz</t>
  </si>
  <si>
    <t>Shelley Ayala</t>
  </si>
  <si>
    <t>Joshua Peterson</t>
  </si>
  <si>
    <t>Anthony Stevenson</t>
  </si>
  <si>
    <t>Terry Mason</t>
  </si>
  <si>
    <t>Joann Hutchinson</t>
  </si>
  <si>
    <t>Carol Frank</t>
  </si>
  <si>
    <t>William Cole DVM</t>
  </si>
  <si>
    <t>Nathaniel Anthony</t>
  </si>
  <si>
    <t>Grant Morris</t>
  </si>
  <si>
    <t>James Liu</t>
  </si>
  <si>
    <t>Timothy Byrd</t>
  </si>
  <si>
    <t>Lucas Smith</t>
  </si>
  <si>
    <t>Andrew West</t>
  </si>
  <si>
    <t>Kayla Lopez</t>
  </si>
  <si>
    <t>Jacqueline Wilson</t>
  </si>
  <si>
    <t>Lori Bryant</t>
  </si>
  <si>
    <t>Michelle Turner</t>
  </si>
  <si>
    <t>Rebecca Brooks</t>
  </si>
  <si>
    <t>Nathaniel Cline</t>
  </si>
  <si>
    <t>Laurie Wells</t>
  </si>
  <si>
    <t>Brett Mcmillan</t>
  </si>
  <si>
    <t>Peter Terry</t>
  </si>
  <si>
    <t>Carl Carrillo</t>
  </si>
  <si>
    <t>Michael Mitchell</t>
  </si>
  <si>
    <t>Michael Jones</t>
  </si>
  <si>
    <t>Amy Harrison</t>
  </si>
  <si>
    <t>Brandi Ewing</t>
  </si>
  <si>
    <t>Brenda Johnson</t>
  </si>
  <si>
    <t>Ashley Glover</t>
  </si>
  <si>
    <t>Nina George</t>
  </si>
  <si>
    <t>Jessica Morse</t>
  </si>
  <si>
    <t>Breanna Rodriguez</t>
  </si>
  <si>
    <t>Ashley Chung</t>
  </si>
  <si>
    <t>John Le</t>
  </si>
  <si>
    <t>Brittany Schultz</t>
  </si>
  <si>
    <t>George Thompson</t>
  </si>
  <si>
    <t>Michael Jackson</t>
  </si>
  <si>
    <t>Matthew Rios</t>
  </si>
  <si>
    <t>Matthew Smith DVM</t>
  </si>
  <si>
    <t>Matthew Colon</t>
  </si>
  <si>
    <t>Amber Mcfarland</t>
  </si>
  <si>
    <t>Bonnie Fernandez</t>
  </si>
  <si>
    <t>Cynthia Dickson</t>
  </si>
  <si>
    <t>Tyler Maldonado</t>
  </si>
  <si>
    <t>Anthony Crane</t>
  </si>
  <si>
    <t>Jennifer Martin</t>
  </si>
  <si>
    <t>Michael Gonzalez</t>
  </si>
  <si>
    <t>James Gomez</t>
  </si>
  <si>
    <t>Nathan Simpson</t>
  </si>
  <si>
    <t>Charlene Garcia</t>
  </si>
  <si>
    <t>Mary Bennett</t>
  </si>
  <si>
    <t>Christian Pruitt</t>
  </si>
  <si>
    <t>Michael Dixon</t>
  </si>
  <si>
    <t>Tyler Reyes</t>
  </si>
  <si>
    <t>Christopher Williamson</t>
  </si>
  <si>
    <t>Wanda Glenn</t>
  </si>
  <si>
    <t>Donald Banks</t>
  </si>
  <si>
    <t>Bonnie Smith</t>
  </si>
  <si>
    <t>Michelle Stewart</t>
  </si>
  <si>
    <t>Melissa Sanders</t>
  </si>
  <si>
    <t>Cameron Johnston</t>
  </si>
  <si>
    <t>Adam Brown</t>
  </si>
  <si>
    <t>Alicia Chan</t>
  </si>
  <si>
    <t>Kimberly Nicholson</t>
  </si>
  <si>
    <t>David Martin</t>
  </si>
  <si>
    <t>Jennifer Obrien</t>
  </si>
  <si>
    <t>James Ryan</t>
  </si>
  <si>
    <t>Vanessa Palmer</t>
  </si>
  <si>
    <t>Jessica Wyatt</t>
  </si>
  <si>
    <t>Kyle Edwards</t>
  </si>
  <si>
    <t>Jennifer Harris</t>
  </si>
  <si>
    <t>Sharon Cummings</t>
  </si>
  <si>
    <t>Christopher Reyes</t>
  </si>
  <si>
    <t>Justin Nunez</t>
  </si>
  <si>
    <t>Dustin King</t>
  </si>
  <si>
    <t>Jessica Small</t>
  </si>
  <si>
    <t>Jeffrey Reynolds</t>
  </si>
  <si>
    <t>Sarah Johnson DDS</t>
  </si>
  <si>
    <t>Felicia Goodwin</t>
  </si>
  <si>
    <t>Raymond Williams</t>
  </si>
  <si>
    <t>Joseph Archer</t>
  </si>
  <si>
    <t>Andrew Combs DDS</t>
  </si>
  <si>
    <t>Mckenzie Mills</t>
  </si>
  <si>
    <t>Caitlin Chang</t>
  </si>
  <si>
    <t>Michael Stewart</t>
  </si>
  <si>
    <t>Allison Mclaughlin</t>
  </si>
  <si>
    <t>Natalie Hernandez</t>
  </si>
  <si>
    <t>Jerome Campbell</t>
  </si>
  <si>
    <t>Wanda Jones</t>
  </si>
  <si>
    <t>Brendan Wilson</t>
  </si>
  <si>
    <t>Katherine Simpson</t>
  </si>
  <si>
    <t>Philip Mccann</t>
  </si>
  <si>
    <t>Rachael Flores</t>
  </si>
  <si>
    <t>Samuel Rodriguez</t>
  </si>
  <si>
    <t>Rebecca Vazquez</t>
  </si>
  <si>
    <t>David Hardin</t>
  </si>
  <si>
    <t>Dennis White</t>
  </si>
  <si>
    <t>Warren Hansen</t>
  </si>
  <si>
    <t>Leonard Kelly</t>
  </si>
  <si>
    <t>Paul Mcdaniel</t>
  </si>
  <si>
    <t>Kevin Massey</t>
  </si>
  <si>
    <t>Brian Morrow</t>
  </si>
  <si>
    <t>Jaclyn Rodriguez</t>
  </si>
  <si>
    <t>Megan Reed</t>
  </si>
  <si>
    <t>Michelle Sanchez</t>
  </si>
  <si>
    <t>Wayne Rivas</t>
  </si>
  <si>
    <t>Melissa James</t>
  </si>
  <si>
    <t>Curtis Coleman</t>
  </si>
  <si>
    <t>William Estes</t>
  </si>
  <si>
    <t>Brandon Keith</t>
  </si>
  <si>
    <t>Lisa Chavez</t>
  </si>
  <si>
    <t>Sarah King</t>
  </si>
  <si>
    <t>Christopher Allison</t>
  </si>
  <si>
    <t>Michael Conner</t>
  </si>
  <si>
    <t>William Taylor</t>
  </si>
  <si>
    <t>Melanie Villanueva</t>
  </si>
  <si>
    <t>Daniel Ochoa</t>
  </si>
  <si>
    <t>Tricia Hernandez</t>
  </si>
  <si>
    <t>Sheila Bell</t>
  </si>
  <si>
    <t>Christopher Orr</t>
  </si>
  <si>
    <t>Clifford Smith</t>
  </si>
  <si>
    <t>Ann Baker</t>
  </si>
  <si>
    <t>Patricia Mullen MD</t>
  </si>
  <si>
    <t>Jasmine Jackson</t>
  </si>
  <si>
    <t>Samuel Cameron</t>
  </si>
  <si>
    <t>Patrick Ryan</t>
  </si>
  <si>
    <t>Lisa Kelly</t>
  </si>
  <si>
    <t>Sydney Archer</t>
  </si>
  <si>
    <t>Ashley Martin</t>
  </si>
  <si>
    <t>Donna Nguyen</t>
  </si>
  <si>
    <t>Carlos Hernandez</t>
  </si>
  <si>
    <t>Brian Jackson</t>
  </si>
  <si>
    <t>Joanna Fisher</t>
  </si>
  <si>
    <t>Matthew Hebert</t>
  </si>
  <si>
    <t>Richard Russell</t>
  </si>
  <si>
    <t>Angela Prince</t>
  </si>
  <si>
    <t>Charles Hill</t>
  </si>
  <si>
    <t>Keith Parsons</t>
  </si>
  <si>
    <t>Dennis Fernandez</t>
  </si>
  <si>
    <t>Roy Mclean</t>
  </si>
  <si>
    <t>Christopher Humphrey</t>
  </si>
  <si>
    <t>Kimberly Wolf</t>
  </si>
  <si>
    <t>Michael Maxwell</t>
  </si>
  <si>
    <t>Stephen Buckley</t>
  </si>
  <si>
    <t>Amanda Powell</t>
  </si>
  <si>
    <t>Elizabeth Mason</t>
  </si>
  <si>
    <t>Jessica Turner</t>
  </si>
  <si>
    <t>Amanda Blake</t>
  </si>
  <si>
    <t>Lauren Jones</t>
  </si>
  <si>
    <t>William Torres</t>
  </si>
  <si>
    <t>John Morris</t>
  </si>
  <si>
    <t>Joseph Smith</t>
  </si>
  <si>
    <t>Charlene Anderson</t>
  </si>
  <si>
    <t>Stephen Barrett</t>
  </si>
  <si>
    <t>Joseph Morse</t>
  </si>
  <si>
    <t>Gerald Lin</t>
  </si>
  <si>
    <t>Amanda Vega</t>
  </si>
  <si>
    <t>Allen Parker</t>
  </si>
  <si>
    <t>Jacob Patton</t>
  </si>
  <si>
    <t>Ashley Glass</t>
  </si>
  <si>
    <t>Bonnie Kelly</t>
  </si>
  <si>
    <t>Michelle Parker</t>
  </si>
  <si>
    <t>Mary Cole</t>
  </si>
  <si>
    <t>Hailey Johnson</t>
  </si>
  <si>
    <t>Wesley Love</t>
  </si>
  <si>
    <t>Tammy Mahoney</t>
  </si>
  <si>
    <t>Dakota Harris Jr.</t>
  </si>
  <si>
    <t>Mark Kelley</t>
  </si>
  <si>
    <t>Nicole Lewis</t>
  </si>
  <si>
    <t>Trevor Taylor</t>
  </si>
  <si>
    <t>Jack Garcia</t>
  </si>
  <si>
    <t>Michael Ryan</t>
  </si>
  <si>
    <t>Krystal Foley</t>
  </si>
  <si>
    <t>Jason Gibson</t>
  </si>
  <si>
    <t>Gabriel Vasquez</t>
  </si>
  <si>
    <t>Amber Miller</t>
  </si>
  <si>
    <t>Valerie Lewis</t>
  </si>
  <si>
    <t>Jason Bishop</t>
  </si>
  <si>
    <t>Leah Pollard</t>
  </si>
  <si>
    <t>Sean Carr</t>
  </si>
  <si>
    <t>Darren Hernandez</t>
  </si>
  <si>
    <t>Tyler Harvey</t>
  </si>
  <si>
    <t>Heather Vaughn</t>
  </si>
  <si>
    <t>Jessica Sexton</t>
  </si>
  <si>
    <t>Lisa Wang</t>
  </si>
  <si>
    <t>Susan Townsend</t>
  </si>
  <si>
    <t>Abigail Parker</t>
  </si>
  <si>
    <t>Savannah Jackson</t>
  </si>
  <si>
    <t>Anthony Adams</t>
  </si>
  <si>
    <t>Michael Marquez</t>
  </si>
  <si>
    <t>Seth Lowery</t>
  </si>
  <si>
    <t>Deborah Acevedo</t>
  </si>
  <si>
    <t>Kathryn Chang</t>
  </si>
  <si>
    <t>Sydney Lawson</t>
  </si>
  <si>
    <t>Lynn Miller</t>
  </si>
  <si>
    <t>Matthew Hunter</t>
  </si>
  <si>
    <t>Rebecca Perry</t>
  </si>
  <si>
    <t>Michael Mendoza</t>
  </si>
  <si>
    <t>Kenneth Freeman</t>
  </si>
  <si>
    <t>Daniel Carroll</t>
  </si>
  <si>
    <t>Kenneth Campbell</t>
  </si>
  <si>
    <t>Melanie Perry</t>
  </si>
  <si>
    <t>Cynthia Ramos</t>
  </si>
  <si>
    <t>Brandon Garrett</t>
  </si>
  <si>
    <t>John Kelly</t>
  </si>
  <si>
    <t>Julie Marshall</t>
  </si>
  <si>
    <t>Brandon Snyder</t>
  </si>
  <si>
    <t>Jennifer Gibbs</t>
  </si>
  <si>
    <t>Matthew Smith</t>
  </si>
  <si>
    <t>Robert Sparks</t>
  </si>
  <si>
    <t>Patrick Hess</t>
  </si>
  <si>
    <t>Jennifer Lamb</t>
  </si>
  <si>
    <t>Lisa Allen</t>
  </si>
  <si>
    <t>Robert Nunez</t>
  </si>
  <si>
    <t>Anna Guerrero</t>
  </si>
  <si>
    <t>Ralph Barker</t>
  </si>
  <si>
    <t>Joseph Yu</t>
  </si>
  <si>
    <t>Jennifer Ingram</t>
  </si>
  <si>
    <t>Jack Benson</t>
  </si>
  <si>
    <t>Edwin Torres</t>
  </si>
  <si>
    <t>Walter Hawkins</t>
  </si>
  <si>
    <t>Phyllis Carpenter</t>
  </si>
  <si>
    <t>James Thomas</t>
  </si>
  <si>
    <t>Alyssa Blevins</t>
  </si>
  <si>
    <t>Margaret Cervantes</t>
  </si>
  <si>
    <t>Brandon Choi</t>
  </si>
  <si>
    <t>Mark York</t>
  </si>
  <si>
    <t>Ethan Reynolds</t>
  </si>
  <si>
    <t>Kyle Monroe</t>
  </si>
  <si>
    <t>James Taylor</t>
  </si>
  <si>
    <t>Karen Gomez</t>
  </si>
  <si>
    <t>Juan Schmidt</t>
  </si>
  <si>
    <t>Elizabeth Sanchez</t>
  </si>
  <si>
    <t>Douglas Salazar</t>
  </si>
  <si>
    <t>Donna Chase</t>
  </si>
  <si>
    <t>James Bright</t>
  </si>
  <si>
    <t>Melinda Cohen</t>
  </si>
  <si>
    <t>Ronald Green</t>
  </si>
  <si>
    <t>Jennifer Galloway</t>
  </si>
  <si>
    <t>Ricky Taylor</t>
  </si>
  <si>
    <t>Danielle Scott</t>
  </si>
  <si>
    <t>Julie Brown</t>
  </si>
  <si>
    <t>Phillip Parker</t>
  </si>
  <si>
    <t>Scott Medina</t>
  </si>
  <si>
    <t>Jessica Ramsey</t>
  </si>
  <si>
    <t>Monica Davies</t>
  </si>
  <si>
    <t>Maria Turner</t>
  </si>
  <si>
    <t>Bruce Mccann</t>
  </si>
  <si>
    <t>Patricia Johnson</t>
  </si>
  <si>
    <t>Stephen Bennett</t>
  </si>
  <si>
    <t>Craig Johnson</t>
  </si>
  <si>
    <t>Thomas Zavala</t>
  </si>
  <si>
    <t>Timothy Davis</t>
  </si>
  <si>
    <t>Rebecca Moore</t>
  </si>
  <si>
    <t>Patrick Burns</t>
  </si>
  <si>
    <t>Adam Hall</t>
  </si>
  <si>
    <t>Scott House</t>
  </si>
  <si>
    <t>Joseph Ortega</t>
  </si>
  <si>
    <t>Patrick Manning</t>
  </si>
  <si>
    <t>Terry Burton</t>
  </si>
  <si>
    <t>Carlos Ayers</t>
  </si>
  <si>
    <t>Mitchell Morris</t>
  </si>
  <si>
    <t>Alicia Reyes</t>
  </si>
  <si>
    <t>Renee Lopez</t>
  </si>
  <si>
    <t>Christine Shaffer</t>
  </si>
  <si>
    <t>Robert Palmer</t>
  </si>
  <si>
    <t>Christina Jones</t>
  </si>
  <si>
    <t>Nicholas Morgan</t>
  </si>
  <si>
    <t>Donald Mcpherson</t>
  </si>
  <si>
    <t>Cheryl Lang</t>
  </si>
  <si>
    <t>Joseph Ryan</t>
  </si>
  <si>
    <t>Stephen Olson</t>
  </si>
  <si>
    <t>Cheyenne Carroll</t>
  </si>
  <si>
    <t>Mark Edwards</t>
  </si>
  <si>
    <t>Monica Richardson</t>
  </si>
  <si>
    <t>Barry Levine</t>
  </si>
  <si>
    <t>David Torres</t>
  </si>
  <si>
    <t>James Jones</t>
  </si>
  <si>
    <t>Alexandra Cannon</t>
  </si>
  <si>
    <t>Christopher Pratt</t>
  </si>
  <si>
    <t>Neil Wood</t>
  </si>
  <si>
    <t>Sara Wilson</t>
  </si>
  <si>
    <t>Dustin Roth</t>
  </si>
  <si>
    <t>Mary Johnson</t>
  </si>
  <si>
    <t>Alexa Holmes</t>
  </si>
  <si>
    <t>Timothy Wallace</t>
  </si>
  <si>
    <t>Calvin Collins</t>
  </si>
  <si>
    <t>Jeremy Peters</t>
  </si>
  <si>
    <t>Kimberly Ford</t>
  </si>
  <si>
    <t>Brett Perez</t>
  </si>
  <si>
    <t>Cindy Underwood</t>
  </si>
  <si>
    <t>Sierra Johnson</t>
  </si>
  <si>
    <t>Michael Olson</t>
  </si>
  <si>
    <t>Leslie Brown</t>
  </si>
  <si>
    <t>William Shepard</t>
  </si>
  <si>
    <t>Denise Morgan</t>
  </si>
  <si>
    <t>Brandi Bender</t>
  </si>
  <si>
    <t>Stephen Jones</t>
  </si>
  <si>
    <t>Christopher Howell</t>
  </si>
  <si>
    <t>Nicole Turner</t>
  </si>
  <si>
    <t>William Stewart</t>
  </si>
  <si>
    <t>Clayton Taylor</t>
  </si>
  <si>
    <t>Emily Crawford</t>
  </si>
  <si>
    <t>Jose Young</t>
  </si>
  <si>
    <t>Chloe Skinner</t>
  </si>
  <si>
    <t>Jessica Payne</t>
  </si>
  <si>
    <t>Michael Palmer</t>
  </si>
  <si>
    <t>Taylor Ball</t>
  </si>
  <si>
    <t>James West</t>
  </si>
  <si>
    <t>Kimberly Leonard</t>
  </si>
  <si>
    <t>Megan Estrada</t>
  </si>
  <si>
    <t>Jason Ramirez</t>
  </si>
  <si>
    <t>Jacob Hale</t>
  </si>
  <si>
    <t>Daniel Green</t>
  </si>
  <si>
    <t>Sean Clarke</t>
  </si>
  <si>
    <t>Angela Anderson</t>
  </si>
  <si>
    <t>Robert Hicks</t>
  </si>
  <si>
    <t>Carlos Nash</t>
  </si>
  <si>
    <t>Richard Evans</t>
  </si>
  <si>
    <t>Sandra Nolan</t>
  </si>
  <si>
    <t>Savannah Fletcher</t>
  </si>
  <si>
    <t>Phillip Smith</t>
  </si>
  <si>
    <t>Christopher Pena</t>
  </si>
  <si>
    <t>Jeffrey Simpson</t>
  </si>
  <si>
    <t>Dylan Lynch</t>
  </si>
  <si>
    <t>Brian Walker</t>
  </si>
  <si>
    <t>Eric Giles</t>
  </si>
  <si>
    <t>Scott Travis</t>
  </si>
  <si>
    <t>Katrina Miller</t>
  </si>
  <si>
    <t>Lisa Luna</t>
  </si>
  <si>
    <t>Joseph Wilson</t>
  </si>
  <si>
    <t>Donald Edwards</t>
  </si>
  <si>
    <t>Kathy Wagner</t>
  </si>
  <si>
    <t>Steven Huang</t>
  </si>
  <si>
    <t>Tyler Watts</t>
  </si>
  <si>
    <t>Morgan King</t>
  </si>
  <si>
    <t>Collin Church</t>
  </si>
  <si>
    <t>Jeffrey Martin</t>
  </si>
  <si>
    <t>Mark Williams</t>
  </si>
  <si>
    <t>Nicole Taylor</t>
  </si>
  <si>
    <t>Kenneth Garcia</t>
  </si>
  <si>
    <t>Lisa Obrien</t>
  </si>
  <si>
    <t>Kelly Hart</t>
  </si>
  <si>
    <t>Mark Flores</t>
  </si>
  <si>
    <t>Alan Harris</t>
  </si>
  <si>
    <t>Robert Patterson</t>
  </si>
  <si>
    <t>Anne Burton</t>
  </si>
  <si>
    <t>Leslie Lamb</t>
  </si>
  <si>
    <t>Jessica Hebert</t>
  </si>
  <si>
    <t>Randy Lynch</t>
  </si>
  <si>
    <t>Andrea Harris</t>
  </si>
  <si>
    <t>Cynthia Salazar</t>
  </si>
  <si>
    <t>Brian Roberts</t>
  </si>
  <si>
    <t>Erika Mcgrath</t>
  </si>
  <si>
    <t>Adam Boyd</t>
  </si>
  <si>
    <t>Stacey Glenn</t>
  </si>
  <si>
    <t>Lisa Phillips</t>
  </si>
  <si>
    <t>Robert Hughes</t>
  </si>
  <si>
    <t>Ashley Daniels</t>
  </si>
  <si>
    <t>Philip Smith</t>
  </si>
  <si>
    <t>Justin Martinez</t>
  </si>
  <si>
    <t>Melissa Brown</t>
  </si>
  <si>
    <t>Taylor Estrada</t>
  </si>
  <si>
    <t>Heather Gonzalez</t>
  </si>
  <si>
    <t>Michael Diaz</t>
  </si>
  <si>
    <t>Cody Rodriguez DDS</t>
  </si>
  <si>
    <t>Benjamin Mcclure</t>
  </si>
  <si>
    <t>Janet Foster</t>
  </si>
  <si>
    <t>Herbert Harris</t>
  </si>
  <si>
    <t>Kimberly Oneill</t>
  </si>
  <si>
    <t>Regina Guerrero</t>
  </si>
  <si>
    <t>Veronica Mejia</t>
  </si>
  <si>
    <t>Ronald Wade</t>
  </si>
  <si>
    <t>Samuel Ponce</t>
  </si>
  <si>
    <t>Matthew Christian</t>
  </si>
  <si>
    <t>Tammy Rice</t>
  </si>
  <si>
    <t>Logan Christian</t>
  </si>
  <si>
    <t>Dustin Silva</t>
  </si>
  <si>
    <t>Matthew Rhodes</t>
  </si>
  <si>
    <t>Jason Walker</t>
  </si>
  <si>
    <t>David Pierce</t>
  </si>
  <si>
    <t>Natalie Ortiz</t>
  </si>
  <si>
    <t>Becky Perez</t>
  </si>
  <si>
    <t>Keith Johnson</t>
  </si>
  <si>
    <t>Rachel Rodriguez</t>
  </si>
  <si>
    <t>Christopher King</t>
  </si>
  <si>
    <t>Nicole Williamson</t>
  </si>
  <si>
    <t>Aaron Long</t>
  </si>
  <si>
    <t>Cheryl George</t>
  </si>
  <si>
    <t>Matthew Austin</t>
  </si>
  <si>
    <t>Christina Ramirez</t>
  </si>
  <si>
    <t>John Adams</t>
  </si>
  <si>
    <t>Carla Klein</t>
  </si>
  <si>
    <t>Derek Richmond</t>
  </si>
  <si>
    <t>Brandon Gibson</t>
  </si>
  <si>
    <t>Roy Hudson</t>
  </si>
  <si>
    <t>Leslie Garcia</t>
  </si>
  <si>
    <t>Anna Golden</t>
  </si>
  <si>
    <t>Alicia Serrano</t>
  </si>
  <si>
    <t>Marcus Thompson</t>
  </si>
  <si>
    <t>Amanda Becker</t>
  </si>
  <si>
    <t>Adam Miller</t>
  </si>
  <si>
    <t>Allen Maxwell</t>
  </si>
  <si>
    <t>Richard Morrison</t>
  </si>
  <si>
    <t>Deborah Anderson</t>
  </si>
  <si>
    <t>Jason Hamilton</t>
  </si>
  <si>
    <t>Kyle Wright</t>
  </si>
  <si>
    <t>Ricardo Barton</t>
  </si>
  <si>
    <t>Nicole Martinez</t>
  </si>
  <si>
    <t>Sydney Scott</t>
  </si>
  <si>
    <t>Thomas Carter</t>
  </si>
  <si>
    <t>Kimberly Bauer</t>
  </si>
  <si>
    <t>Tammy Gonzalez</t>
  </si>
  <si>
    <t>Paige Hale</t>
  </si>
  <si>
    <t>Madison Johnston</t>
  </si>
  <si>
    <t>Daisy Long</t>
  </si>
  <si>
    <t>Krystal Jones</t>
  </si>
  <si>
    <t>Matthew Taylor</t>
  </si>
  <si>
    <t>Courtney Webster</t>
  </si>
  <si>
    <t>Catherine Erickson</t>
  </si>
  <si>
    <t>James Mendez</t>
  </si>
  <si>
    <t>Emily Shepard</t>
  </si>
  <si>
    <t>Nicole Hodge</t>
  </si>
  <si>
    <t>Laura Cook</t>
  </si>
  <si>
    <t>Zachary Gillespie</t>
  </si>
  <si>
    <t>Gregory Jones</t>
  </si>
  <si>
    <t>Travis Garcia</t>
  </si>
  <si>
    <t>Tony Martinez</t>
  </si>
  <si>
    <t>Jessica Matthews</t>
  </si>
  <si>
    <t>Jeremy Harvey</t>
  </si>
  <si>
    <t>Gregory Adams</t>
  </si>
  <si>
    <t>Dawn Gonzalez</t>
  </si>
  <si>
    <t>Kevin Walker</t>
  </si>
  <si>
    <t>Tony Gonzalez</t>
  </si>
  <si>
    <t>Martha Robinson</t>
  </si>
  <si>
    <t>Jasmine Potter</t>
  </si>
  <si>
    <t>Eric Jones</t>
  </si>
  <si>
    <t>Daniel Harmon</t>
  </si>
  <si>
    <t>Mr. Joseph Kelley</t>
  </si>
  <si>
    <t>Robyn Gordon</t>
  </si>
  <si>
    <t>Leah Brown</t>
  </si>
  <si>
    <t>Jennifer Jones</t>
  </si>
  <si>
    <t>Jamie Hernandez</t>
  </si>
  <si>
    <t>Robert Peters</t>
  </si>
  <si>
    <t>Amy Allen</t>
  </si>
  <si>
    <t>Victor Wilson</t>
  </si>
  <si>
    <t>Victoria Gutierrez</t>
  </si>
  <si>
    <t>James Rodriguez</t>
  </si>
  <si>
    <t>William Small</t>
  </si>
  <si>
    <t>Ashley Webb</t>
  </si>
  <si>
    <t>Marilyn Johnson</t>
  </si>
  <si>
    <t>Meredith Snyder</t>
  </si>
  <si>
    <t>Matthew Jones</t>
  </si>
  <si>
    <t>Gary Zimmerman</t>
  </si>
  <si>
    <t>Katrina Barrett</t>
  </si>
  <si>
    <t>Amy Perez</t>
  </si>
  <si>
    <t>Ashley Pineda</t>
  </si>
  <si>
    <t>Amanda Castillo</t>
  </si>
  <si>
    <t>Meagan Rice</t>
  </si>
  <si>
    <t>Brittany Trujillo</t>
  </si>
  <si>
    <t>Elizabeth Nguyen</t>
  </si>
  <si>
    <t>Jamie Bryan</t>
  </si>
  <si>
    <t>Cheryl Anderson</t>
  </si>
  <si>
    <t>Timothy Frazier</t>
  </si>
  <si>
    <t>Michael Jenkins</t>
  </si>
  <si>
    <t>Molly Dunlap</t>
  </si>
  <si>
    <t>Randall Norton</t>
  </si>
  <si>
    <t>Pamela Leonard</t>
  </si>
  <si>
    <t>Micheal Crawford</t>
  </si>
  <si>
    <t>Terry Hensley</t>
  </si>
  <si>
    <t>Melissa Flowers</t>
  </si>
  <si>
    <t>Dr. Michael Powell</t>
  </si>
  <si>
    <t>Matthew George</t>
  </si>
  <si>
    <t>Brandon Mendez</t>
  </si>
  <si>
    <t>Daniel Casey</t>
  </si>
  <si>
    <t>Jessica Guerra</t>
  </si>
  <si>
    <t>Joshua Todd</t>
  </si>
  <si>
    <t>Barbara Bell</t>
  </si>
  <si>
    <t>Michael Thompson</t>
  </si>
  <si>
    <t>Evan Morgan</t>
  </si>
  <si>
    <t>Benjamin Bailey</t>
  </si>
  <si>
    <t>Alicia Goodwin</t>
  </si>
  <si>
    <t>Crystal Blair</t>
  </si>
  <si>
    <t>Michael Cole</t>
  </si>
  <si>
    <t>Robert Roach</t>
  </si>
  <si>
    <t>Madison Berger</t>
  </si>
  <si>
    <t>Michelle Mueller</t>
  </si>
  <si>
    <t>Christopher Cobb</t>
  </si>
  <si>
    <t>Anna Williams</t>
  </si>
  <si>
    <t>Brian Long</t>
  </si>
  <si>
    <t>Michael Romero</t>
  </si>
  <si>
    <t>Wanda Brown</t>
  </si>
  <si>
    <t>Andrew Thomas</t>
  </si>
  <si>
    <t>Robert Vega</t>
  </si>
  <si>
    <t>Michael Williams</t>
  </si>
  <si>
    <t>Dr. Angela Olson MD</t>
  </si>
  <si>
    <t>Bill Warren</t>
  </si>
  <si>
    <t>Michael Thomas</t>
  </si>
  <si>
    <t>Cody Contreras</t>
  </si>
  <si>
    <t>Kevin Chen</t>
  </si>
  <si>
    <t>Amy Sanchez</t>
  </si>
  <si>
    <t>Makayla Johnson</t>
  </si>
  <si>
    <t>Peter Baldwin</t>
  </si>
  <si>
    <t>Angel Lee</t>
  </si>
  <si>
    <t>Sandra Yates</t>
  </si>
  <si>
    <t>Jennifer Patterson</t>
  </si>
  <si>
    <t>Christina Webb</t>
  </si>
  <si>
    <t>Tyler Conrad</t>
  </si>
  <si>
    <t>Terri May</t>
  </si>
  <si>
    <t>Brandy Miranda</t>
  </si>
  <si>
    <t>Stacy Chavez</t>
  </si>
  <si>
    <t>Matthew White</t>
  </si>
  <si>
    <t>Tyler Young</t>
  </si>
  <si>
    <t>Courtney Chung</t>
  </si>
  <si>
    <t>Victoria Golden</t>
  </si>
  <si>
    <t>Shelly Hamilton</t>
  </si>
  <si>
    <t>Heather Hernandez</t>
  </si>
  <si>
    <t>Leslie Coffey</t>
  </si>
  <si>
    <t>Timothy Thomas</t>
  </si>
  <si>
    <t>Corey Hayes</t>
  </si>
  <si>
    <t>Molly Mcgee</t>
  </si>
  <si>
    <t>Nicholas Harrison</t>
  </si>
  <si>
    <t>Patricia Nelson</t>
  </si>
  <si>
    <t>Sean Johnson</t>
  </si>
  <si>
    <t>Brian Gross</t>
  </si>
  <si>
    <t>Taylor Randolph</t>
  </si>
  <si>
    <t>Michael Moreno</t>
  </si>
  <si>
    <t>Angel Hopkins</t>
  </si>
  <si>
    <t>Olivia Johnson DDS</t>
  </si>
  <si>
    <t>Gregory Brown</t>
  </si>
  <si>
    <t>Joshua Pace</t>
  </si>
  <si>
    <t>Jason Curry</t>
  </si>
  <si>
    <t>Jocelyn Cook</t>
  </si>
  <si>
    <t>Matthew Pierce</t>
  </si>
  <si>
    <t>Deborah Meadows</t>
  </si>
  <si>
    <t>Robert Brown</t>
  </si>
  <si>
    <t>Bryan Gordon</t>
  </si>
  <si>
    <t>John Edwards</t>
  </si>
  <si>
    <t>Matthew Osborne</t>
  </si>
  <si>
    <t>Brian Walters</t>
  </si>
  <si>
    <t>Holly Meyer</t>
  </si>
  <si>
    <t>Anthony Newman</t>
  </si>
  <si>
    <t>Alan Graham</t>
  </si>
  <si>
    <t>Alexandra Martinez</t>
  </si>
  <si>
    <t>Matthew Martinez</t>
  </si>
  <si>
    <t>Theresa Mcclure</t>
  </si>
  <si>
    <t>Ryan Lopez</t>
  </si>
  <si>
    <t>Melissa Sandoval</t>
  </si>
  <si>
    <t>Benjamin Ross</t>
  </si>
  <si>
    <t>Michael Rivas</t>
  </si>
  <si>
    <t>Troy Love</t>
  </si>
  <si>
    <t>Cindy Miller</t>
  </si>
  <si>
    <t>Jacob Larson</t>
  </si>
  <si>
    <t>Patricia Hill</t>
  </si>
  <si>
    <t>Steven Cunningham</t>
  </si>
  <si>
    <t>Stephanie Jones</t>
  </si>
  <si>
    <t>Rachel Cooke</t>
  </si>
  <si>
    <t>Lisa Reid</t>
  </si>
  <si>
    <t>Jamie Gallegos</t>
  </si>
  <si>
    <t>Kimberly Bennett</t>
  </si>
  <si>
    <t>Mr. Anthony Davis</t>
  </si>
  <si>
    <t>Wendy Rose</t>
  </si>
  <si>
    <t>Jennifer Avila</t>
  </si>
  <si>
    <t>Jared Garcia</t>
  </si>
  <si>
    <t>Kaitlyn Gonzalez</t>
  </si>
  <si>
    <t>Juan Morse</t>
  </si>
  <si>
    <t>Robert Avila</t>
  </si>
  <si>
    <t>Mrs. Sharon Rivera</t>
  </si>
  <si>
    <t>Alexander Francis</t>
  </si>
  <si>
    <t>Amy Miles</t>
  </si>
  <si>
    <t>Clayton Holden</t>
  </si>
  <si>
    <t>Anthony Humphrey</t>
  </si>
  <si>
    <t>Victor Diaz</t>
  </si>
  <si>
    <t>Calvin Flowers</t>
  </si>
  <si>
    <t>Anita Santos</t>
  </si>
  <si>
    <t>Pamela Johnson</t>
  </si>
  <si>
    <t>Michael Tran</t>
  </si>
  <si>
    <t>Peter Baker</t>
  </si>
  <si>
    <t>Kimberly Allison</t>
  </si>
  <si>
    <t>Karen Henderson</t>
  </si>
  <si>
    <t>Vanessa Garza</t>
  </si>
  <si>
    <t>Victoria Green</t>
  </si>
  <si>
    <t>Shelly Hoover</t>
  </si>
  <si>
    <t>Natalie Sampson</t>
  </si>
  <si>
    <t>Jennifer Johnson</t>
  </si>
  <si>
    <t>Tamara Tyler</t>
  </si>
  <si>
    <t>Jessica Velez</t>
  </si>
  <si>
    <t>Laurie Morris</t>
  </si>
  <si>
    <t>Reginald Fisher</t>
  </si>
  <si>
    <t>Richard Murphy</t>
  </si>
  <si>
    <t>Julie Miller</t>
  </si>
  <si>
    <t>Jeff Brewer</t>
  </si>
  <si>
    <t>Sharon Acosta</t>
  </si>
  <si>
    <t>William Ingram</t>
  </si>
  <si>
    <t>James Nguyen</t>
  </si>
  <si>
    <t>Bethany Jones</t>
  </si>
  <si>
    <t>Clayton Palmer</t>
  </si>
  <si>
    <t>Nathan Ryan</t>
  </si>
  <si>
    <t>Lisa Wright</t>
  </si>
  <si>
    <t>Kaylee Parrish</t>
  </si>
  <si>
    <t>Jenna Hall</t>
  </si>
  <si>
    <t>Laura Walsh</t>
  </si>
  <si>
    <t>Carol Hoffman</t>
  </si>
  <si>
    <t>Jessica Johnson</t>
  </si>
  <si>
    <t>Heather Knapp</t>
  </si>
  <si>
    <t>William Willis</t>
  </si>
  <si>
    <t>Reginald Sanders</t>
  </si>
  <si>
    <t>Rhonda West</t>
  </si>
  <si>
    <t>John Rogers</t>
  </si>
  <si>
    <t>Scott Acevedo</t>
  </si>
  <si>
    <t>Julian Morales</t>
  </si>
  <si>
    <t>Maria Simmons</t>
  </si>
  <si>
    <t>Gary Shannon</t>
  </si>
  <si>
    <t>David Robinson</t>
  </si>
  <si>
    <t>Michelle Jensen</t>
  </si>
  <si>
    <t>Matthew Sanchez</t>
  </si>
  <si>
    <t>Leonard Stewart</t>
  </si>
  <si>
    <t>Jaime Morris</t>
  </si>
  <si>
    <t>Antonio Mcclain</t>
  </si>
  <si>
    <t>Anna Gonzales</t>
  </si>
  <si>
    <t>Mrs. Sandra Smith</t>
  </si>
  <si>
    <t>Brittany Whitehead</t>
  </si>
  <si>
    <t>Anna Smith</t>
  </si>
  <si>
    <t>Stephanie Garza</t>
  </si>
  <si>
    <t>Paul Burns</t>
  </si>
  <si>
    <t>Leah Lynn</t>
  </si>
  <si>
    <t>Stephen Ross</t>
  </si>
  <si>
    <t>Austin Villarreal</t>
  </si>
  <si>
    <t>Ricardo Hampton</t>
  </si>
  <si>
    <t>Cheyenne Rios</t>
  </si>
  <si>
    <t>Destiny Lopez</t>
  </si>
  <si>
    <t>Frederick Vasquez</t>
  </si>
  <si>
    <t>Debra Daniels</t>
  </si>
  <si>
    <t>Kevin Davila</t>
  </si>
  <si>
    <t>Denise Garcia</t>
  </si>
  <si>
    <t>Julie Colon</t>
  </si>
  <si>
    <t>Frank Soto</t>
  </si>
  <si>
    <t>Wayne Macias</t>
  </si>
  <si>
    <t>Brian Craig</t>
  </si>
  <si>
    <t>Duane Macdonald</t>
  </si>
  <si>
    <t>Michael Russell</t>
  </si>
  <si>
    <t>Heidi Roth</t>
  </si>
  <si>
    <t>Eddie Villa</t>
  </si>
  <si>
    <t>Larry Pierce</t>
  </si>
  <si>
    <t>Jennifer Larson</t>
  </si>
  <si>
    <t>Nicole Holden</t>
  </si>
  <si>
    <t>Ian Ritter</t>
  </si>
  <si>
    <t>Fred Hughes</t>
  </si>
  <si>
    <t>Jason Galvan Jr.</t>
  </si>
  <si>
    <t>Brian Hudson</t>
  </si>
  <si>
    <t>Elizabeth Wilson</t>
  </si>
  <si>
    <t>William Evans</t>
  </si>
  <si>
    <t>Janet Kennedy</t>
  </si>
  <si>
    <t>Diane Aguirre</t>
  </si>
  <si>
    <t>Kristen Dawson</t>
  </si>
  <si>
    <t>Eric Gregory</t>
  </si>
  <si>
    <t>Suzanne Roberts</t>
  </si>
  <si>
    <t>Jacob Best</t>
  </si>
  <si>
    <t>Diane Fisher</t>
  </si>
  <si>
    <t>Leonard Mayo</t>
  </si>
  <si>
    <t>Reginald Buchanan</t>
  </si>
  <si>
    <t>Calvin Jefferson</t>
  </si>
  <si>
    <t>Jacob Blake</t>
  </si>
  <si>
    <t>Jamie Graham</t>
  </si>
  <si>
    <t>Cassandra Nelson</t>
  </si>
  <si>
    <t>Robin Melton</t>
  </si>
  <si>
    <t>Cynthia Walker MD</t>
  </si>
  <si>
    <t>Joshua Fowler</t>
  </si>
  <si>
    <t>Melissa Freeman</t>
  </si>
  <si>
    <t>Brian Stephenson MD</t>
  </si>
  <si>
    <t>Danielle Davies</t>
  </si>
  <si>
    <t>Amber Hampton</t>
  </si>
  <si>
    <t>Denise Rivera</t>
  </si>
  <si>
    <t>Courtney Morton</t>
  </si>
  <si>
    <t>David Wells</t>
  </si>
  <si>
    <t>Vanessa Pearson</t>
  </si>
  <si>
    <t>Daniel Mason</t>
  </si>
  <si>
    <t>William Lopez</t>
  </si>
  <si>
    <t>Connie Wright</t>
  </si>
  <si>
    <t>Samantha Hatfield</t>
  </si>
  <si>
    <t>Noah Hoffman</t>
  </si>
  <si>
    <t>Heather Peterson</t>
  </si>
  <si>
    <t>Susan Porter</t>
  </si>
  <si>
    <t>Linda Knight</t>
  </si>
  <si>
    <t>Robin Shea</t>
  </si>
  <si>
    <t>Karl Luna</t>
  </si>
  <si>
    <t>Kevin Hardy</t>
  </si>
  <si>
    <t>Christopher Garcia</t>
  </si>
  <si>
    <t>Brenda Hart</t>
  </si>
  <si>
    <t>Erica Williams</t>
  </si>
  <si>
    <t>Brenda Miller</t>
  </si>
  <si>
    <t>Patrick Cardenas</t>
  </si>
  <si>
    <t>Carla Gregory</t>
  </si>
  <si>
    <t>John Lynn</t>
  </si>
  <si>
    <t>Paul Jones</t>
  </si>
  <si>
    <t>Miranda Salinas</t>
  </si>
  <si>
    <t>Lori Smith</t>
  </si>
  <si>
    <t>Adrian Fisher</t>
  </si>
  <si>
    <t>Deborah Young</t>
  </si>
  <si>
    <t>Bradley Garrison</t>
  </si>
  <si>
    <t>Aaron Mendoza</t>
  </si>
  <si>
    <t>Kristi Vasquez</t>
  </si>
  <si>
    <t>Allison Shepherd</t>
  </si>
  <si>
    <t>Connie Jones</t>
  </si>
  <si>
    <t>Amber Nash</t>
  </si>
  <si>
    <t>Dawn Hardin</t>
  </si>
  <si>
    <t>Erika Rodriguez</t>
  </si>
  <si>
    <t>Melissa Diaz</t>
  </si>
  <si>
    <t>Donna Curtis</t>
  </si>
  <si>
    <t>Melvin Walsh</t>
  </si>
  <si>
    <t>Joanne Fleming</t>
  </si>
  <si>
    <t>Eric Atkinson</t>
  </si>
  <si>
    <t>Ricardo Fitzgerald</t>
  </si>
  <si>
    <t>Andre Scott</t>
  </si>
  <si>
    <t>Jessica Garza</t>
  </si>
  <si>
    <t>Mr. Douglas Long</t>
  </si>
  <si>
    <t>Ashley Henson</t>
  </si>
  <si>
    <t>Sharon Mendoza</t>
  </si>
  <si>
    <t>Angel Proctor</t>
  </si>
  <si>
    <t>Mark Valentine</t>
  </si>
  <si>
    <t>Tara Johnson</t>
  </si>
  <si>
    <t>Kaitlin Sutton</t>
  </si>
  <si>
    <t>Lisa Haas</t>
  </si>
  <si>
    <t>Beth Mendoza</t>
  </si>
  <si>
    <t>Julia Reid</t>
  </si>
  <si>
    <t>Bryan Rodriguez</t>
  </si>
  <si>
    <t>Jamie Evans</t>
  </si>
  <si>
    <t>Katrina Moore</t>
  </si>
  <si>
    <t>Richard Palmer</t>
  </si>
  <si>
    <t>Justin Williams</t>
  </si>
  <si>
    <t>Jared Medina</t>
  </si>
  <si>
    <t>Connie Murphy DDS</t>
  </si>
  <si>
    <t>Linda Lee</t>
  </si>
  <si>
    <t>James Le</t>
  </si>
  <si>
    <t>Rebecca Bennett</t>
  </si>
  <si>
    <t>Michael Vaughan</t>
  </si>
  <si>
    <t>Kenneth Hayes</t>
  </si>
  <si>
    <t>Michael Martin</t>
  </si>
  <si>
    <t>Brenda Keller</t>
  </si>
  <si>
    <t>Ellen Coleman</t>
  </si>
  <si>
    <t>Gregory Hamilton</t>
  </si>
  <si>
    <t>Shane Erickson</t>
  </si>
  <si>
    <t>Jennifer Sanchez</t>
  </si>
  <si>
    <t>Marissa Nelson</t>
  </si>
  <si>
    <t>Sheila Fuller DVM</t>
  </si>
  <si>
    <t>Brenda Wilson</t>
  </si>
  <si>
    <t>Mr. Nicholas Burton</t>
  </si>
  <si>
    <t>Savannah Morris</t>
  </si>
  <si>
    <t>Monica Hernandez</t>
  </si>
  <si>
    <t>Julie Galvan</t>
  </si>
  <si>
    <t>Mark Bean</t>
  </si>
  <si>
    <t>Christian Silva</t>
  </si>
  <si>
    <t>Shannon Wallace</t>
  </si>
  <si>
    <t>Maria Cortez</t>
  </si>
  <si>
    <t>Jacqueline Thompson</t>
  </si>
  <si>
    <t>James Kim</t>
  </si>
  <si>
    <t>Kathleen Jones</t>
  </si>
  <si>
    <t>Justin Mcbride</t>
  </si>
  <si>
    <t>Connor Harris</t>
  </si>
  <si>
    <t>Diana Jackson</t>
  </si>
  <si>
    <t>Kristen Campbell</t>
  </si>
  <si>
    <t>Thomas Ramirez</t>
  </si>
  <si>
    <t>Ruth Young</t>
  </si>
  <si>
    <t>Robert Salazar</t>
  </si>
  <si>
    <t>Alan Graves</t>
  </si>
  <si>
    <t>David Mccann</t>
  </si>
  <si>
    <t>Teresa Davis</t>
  </si>
  <si>
    <t>David Huffman</t>
  </si>
  <si>
    <t>Steve Nash</t>
  </si>
  <si>
    <t>Sarah Rosales</t>
  </si>
  <si>
    <t>Tammy Becker</t>
  </si>
  <si>
    <t>Karl Bruce</t>
  </si>
  <si>
    <t>Jeffrey Ware</t>
  </si>
  <si>
    <t>Kevin Barnes</t>
  </si>
  <si>
    <t>Eric Oconnor</t>
  </si>
  <si>
    <t>Timothy Bryan</t>
  </si>
  <si>
    <t>Dylan Miller</t>
  </si>
  <si>
    <t>Deanna Navarro</t>
  </si>
  <si>
    <t>Jack Davis</t>
  </si>
  <si>
    <t>Brian Cooper</t>
  </si>
  <si>
    <t>Kimberly Hinton</t>
  </si>
  <si>
    <t>Ann Shaw</t>
  </si>
  <si>
    <t>Harry Bailey</t>
  </si>
  <si>
    <t>Amber Mills</t>
  </si>
  <si>
    <t>Frederick Anderson</t>
  </si>
  <si>
    <t>Denise Lewis</t>
  </si>
  <si>
    <t>Jeffrey Phillips</t>
  </si>
  <si>
    <t>Mario Wright</t>
  </si>
  <si>
    <t>Danny Walker</t>
  </si>
  <si>
    <t>Kristin Deleon</t>
  </si>
  <si>
    <t>Kelli Kelley</t>
  </si>
  <si>
    <t>James Carr</t>
  </si>
  <si>
    <t>Krista Mcknight</t>
  </si>
  <si>
    <t>Rebecca Wilson</t>
  </si>
  <si>
    <t>William Jacobson</t>
  </si>
  <si>
    <t>Jason Love</t>
  </si>
  <si>
    <t>Ms. Kristen Hendrix</t>
  </si>
  <si>
    <t>Linda Aguirre</t>
  </si>
  <si>
    <t>Kim Stuart</t>
  </si>
  <si>
    <t>Lance Johnson</t>
  </si>
  <si>
    <t>Rebecca Perez</t>
  </si>
  <si>
    <t>Bryan Smith</t>
  </si>
  <si>
    <t>Patricia Scott</t>
  </si>
  <si>
    <t>Ryan Johnson</t>
  </si>
  <si>
    <t>David Ward</t>
  </si>
  <si>
    <t>Michelle Goodman</t>
  </si>
  <si>
    <t>Rebecca Thompson</t>
  </si>
  <si>
    <t>Jared Pearson</t>
  </si>
  <si>
    <t>Rachel Allen</t>
  </si>
  <si>
    <t>Denise Hanson</t>
  </si>
  <si>
    <t>Kelly Ramos</t>
  </si>
  <si>
    <t>Cole Compton</t>
  </si>
  <si>
    <t>Damon Hudson</t>
  </si>
  <si>
    <t>Mary Waters</t>
  </si>
  <si>
    <t>Thomas Kelley</t>
  </si>
  <si>
    <t>Gabrielle Boyer</t>
  </si>
  <si>
    <t>Angela Walker</t>
  </si>
  <si>
    <t>Kayla Craig</t>
  </si>
  <si>
    <t>Blake Briggs</t>
  </si>
  <si>
    <t>Michele Gutierrez</t>
  </si>
  <si>
    <t>Drew Herrera</t>
  </si>
  <si>
    <t>Daniel Taylor</t>
  </si>
  <si>
    <t>Jennifer Evans</t>
  </si>
  <si>
    <t>Lauren Bishop</t>
  </si>
  <si>
    <t>Joan Mahoney</t>
  </si>
  <si>
    <t>Russell Rhodes</t>
  </si>
  <si>
    <t>Jeffrey Sutton</t>
  </si>
  <si>
    <t>Theresa Alvarado</t>
  </si>
  <si>
    <t>Mercedes Cohen</t>
  </si>
  <si>
    <t>Steven Tucker</t>
  </si>
  <si>
    <t>Felicia Becker</t>
  </si>
  <si>
    <t>Michelle Reeves DVM</t>
  </si>
  <si>
    <t>Kimberly Davidson</t>
  </si>
  <si>
    <t>Jessica Cooper</t>
  </si>
  <si>
    <t>Brian Anderson</t>
  </si>
  <si>
    <t>Patricia Thompson</t>
  </si>
  <si>
    <t>Tyler Turner</t>
  </si>
  <si>
    <t>Joshua Abbott</t>
  </si>
  <si>
    <t>Robert Walker</t>
  </si>
  <si>
    <t>Thomas Shepherd</t>
  </si>
  <si>
    <t>Todd Oliver</t>
  </si>
  <si>
    <t>Laura Marshall</t>
  </si>
  <si>
    <t>Carrie Whitaker</t>
  </si>
  <si>
    <t>Victoria Martin</t>
  </si>
  <si>
    <t>Kimberly Yu</t>
  </si>
  <si>
    <t>Shawn Ellis</t>
  </si>
  <si>
    <t>Tammy Velasquez</t>
  </si>
  <si>
    <t>Michael Ward</t>
  </si>
  <si>
    <t>Cory Velazquez</t>
  </si>
  <si>
    <t>Gary Brown</t>
  </si>
  <si>
    <t>Benjamin Thomas</t>
  </si>
  <si>
    <t>Barry Nash</t>
  </si>
  <si>
    <t>Misty Harris</t>
  </si>
  <si>
    <t>Terri Murphy</t>
  </si>
  <si>
    <t>Beth Palmer</t>
  </si>
  <si>
    <t>Allison Roberts</t>
  </si>
  <si>
    <t>Rodney Parker</t>
  </si>
  <si>
    <t>Joshua Stokes</t>
  </si>
  <si>
    <t>Douglas Christian</t>
  </si>
  <si>
    <t>Kenneth Olson</t>
  </si>
  <si>
    <t>Scott Davis</t>
  </si>
  <si>
    <t>Misty Diaz</t>
  </si>
  <si>
    <t>James Flores</t>
  </si>
  <si>
    <t>Mary Perkins</t>
  </si>
  <si>
    <t>Wendy Walker</t>
  </si>
  <si>
    <t>Teresa Williams</t>
  </si>
  <si>
    <t>Gabrielle Fowler</t>
  </si>
  <si>
    <t>David Jackson</t>
  </si>
  <si>
    <t>Darlene Friedman</t>
  </si>
  <si>
    <t>Thomas Rodriguez</t>
  </si>
  <si>
    <t>Kimberly Roach</t>
  </si>
  <si>
    <t>Kathleen Edwards</t>
  </si>
  <si>
    <t>James Stephenson</t>
  </si>
  <si>
    <t>John Johnson</t>
  </si>
  <si>
    <t>David Diaz</t>
  </si>
  <si>
    <t>James Cochran</t>
  </si>
  <si>
    <t>Kristin Rogers</t>
  </si>
  <si>
    <t>Jacob Nguyen</t>
  </si>
  <si>
    <t>Michael Davis</t>
  </si>
  <si>
    <t>Janet Peterson</t>
  </si>
  <si>
    <t>Mary Gaines MD</t>
  </si>
  <si>
    <t>Scott Rose</t>
  </si>
  <si>
    <t>Megan Davenport DDS</t>
  </si>
  <si>
    <t>Sean Morris</t>
  </si>
  <si>
    <t>John Reyes</t>
  </si>
  <si>
    <t>Melissa Olsen</t>
  </si>
  <si>
    <t>Colton Deleon</t>
  </si>
  <si>
    <t>Patricia Steele</t>
  </si>
  <si>
    <t>Martin Woodard</t>
  </si>
  <si>
    <t>Steven Chambers</t>
  </si>
  <si>
    <t>Daniel Williams</t>
  </si>
  <si>
    <t>Amber Benjamin</t>
  </si>
  <si>
    <t>Jessica Wilson</t>
  </si>
  <si>
    <t>Brent Ramos</t>
  </si>
  <si>
    <t>Thomas Pratt</t>
  </si>
  <si>
    <t>Brian Greene</t>
  </si>
  <si>
    <t>Jennifer Davis</t>
  </si>
  <si>
    <t>Kayla Thomas</t>
  </si>
  <si>
    <t>Kevin Brown</t>
  </si>
  <si>
    <t>Maria Moss</t>
  </si>
  <si>
    <t>Deborah Baker</t>
  </si>
  <si>
    <t>Mr. Jeffrey Roman</t>
  </si>
  <si>
    <t>Carl Booth</t>
  </si>
  <si>
    <t>Raymond Sweeney</t>
  </si>
  <si>
    <t>John Barker</t>
  </si>
  <si>
    <t>Michael Thornton</t>
  </si>
  <si>
    <t>Kathryn Whitehead</t>
  </si>
  <si>
    <t>Lisa King</t>
  </si>
  <si>
    <t>Bryan Shields</t>
  </si>
  <si>
    <t>Joseph Miller</t>
  </si>
  <si>
    <t>Randall Garrett</t>
  </si>
  <si>
    <t>Philip Stone</t>
  </si>
  <si>
    <t>Robert Leonard</t>
  </si>
  <si>
    <t>Judith Stafford</t>
  </si>
  <si>
    <t>Joseph Garcia</t>
  </si>
  <si>
    <t>Victoria Jones PhD</t>
  </si>
  <si>
    <t>Christina Morrow</t>
  </si>
  <si>
    <t>Daniel Murphy</t>
  </si>
  <si>
    <t>Diane Webb</t>
  </si>
  <si>
    <t>Ariel Hernandez</t>
  </si>
  <si>
    <t>Pam Watson</t>
  </si>
  <si>
    <t>Jessica Roy</t>
  </si>
  <si>
    <t>David Mccarty</t>
  </si>
  <si>
    <t>Casey Price DVM</t>
  </si>
  <si>
    <t>Jennifer Reeves</t>
  </si>
  <si>
    <t>Tammy Dean</t>
  </si>
  <si>
    <t>Amy Smith</t>
  </si>
  <si>
    <t>Katie Baker</t>
  </si>
  <si>
    <t>John Joseph</t>
  </si>
  <si>
    <t>Deborah Hinton</t>
  </si>
  <si>
    <t>Carol Smith</t>
  </si>
  <si>
    <t>Wayne Schmidt</t>
  </si>
  <si>
    <t>Kara Gomez</t>
  </si>
  <si>
    <t>Jeffrey Williams</t>
  </si>
  <si>
    <t>Isaac Hobbs</t>
  </si>
  <si>
    <t>Chase Johnson</t>
  </si>
  <si>
    <t>Janet Allen</t>
  </si>
  <si>
    <t>Frederick Li</t>
  </si>
  <si>
    <t>Connie Hayes</t>
  </si>
  <si>
    <t>Jonathan Young</t>
  </si>
  <si>
    <t>Laurie Campbell</t>
  </si>
  <si>
    <t>Rachel Davis</t>
  </si>
  <si>
    <t>Stephen Williams</t>
  </si>
  <si>
    <t>William Thomas</t>
  </si>
  <si>
    <t>Paula Watts</t>
  </si>
  <si>
    <t>Allison Wilson</t>
  </si>
  <si>
    <t>Audrey Brown</t>
  </si>
  <si>
    <t>Justin Moran</t>
  </si>
  <si>
    <t>Melissa Jackson</t>
  </si>
  <si>
    <t>Sydney Smith</t>
  </si>
  <si>
    <t>Christopher Moreno</t>
  </si>
  <si>
    <t>Tracey Booker</t>
  </si>
  <si>
    <t>Charles Ross</t>
  </si>
  <si>
    <t>Kathleen Watson</t>
  </si>
  <si>
    <t>Michael Scott</t>
  </si>
  <si>
    <t>Martin Bishop</t>
  </si>
  <si>
    <t>Joshua Lutz</t>
  </si>
  <si>
    <t>Heather Gallagher</t>
  </si>
  <si>
    <t>Denise Parsons</t>
  </si>
  <si>
    <t>Jonathan Bautista</t>
  </si>
  <si>
    <t>Jerry Taylor</t>
  </si>
  <si>
    <t>Joseph Williams</t>
  </si>
  <si>
    <t>Jacob Terrell</t>
  </si>
  <si>
    <t>Christian Osborne</t>
  </si>
  <si>
    <t>Amy Day</t>
  </si>
  <si>
    <t>Cynthia Cole</t>
  </si>
  <si>
    <t>James Ewing</t>
  </si>
  <si>
    <t>Keith Romero</t>
  </si>
  <si>
    <t>Debra Carey</t>
  </si>
  <si>
    <t>Robert Mayer</t>
  </si>
  <si>
    <t>Donald Smith</t>
  </si>
  <si>
    <t>Brent Martinez</t>
  </si>
  <si>
    <t>Kevin Wells</t>
  </si>
  <si>
    <t>Felicia Franklin</t>
  </si>
  <si>
    <t>Jacqueline Sutton</t>
  </si>
  <si>
    <t>Jeanne Miller</t>
  </si>
  <si>
    <t>Grace Adams</t>
  </si>
  <si>
    <t>Ethan Clark</t>
  </si>
  <si>
    <t>Sherry Martinez</t>
  </si>
  <si>
    <t>Catherine Thompson</t>
  </si>
  <si>
    <t>Matthew Beard</t>
  </si>
  <si>
    <t>Joseph Thompson</t>
  </si>
  <si>
    <t>Gary Cox</t>
  </si>
  <si>
    <t>Shelley Fernandez</t>
  </si>
  <si>
    <t>Robert Gomez</t>
  </si>
  <si>
    <t>Emily Boyle</t>
  </si>
  <si>
    <t>Jessica Dunn</t>
  </si>
  <si>
    <t>Brenda Williams</t>
  </si>
  <si>
    <t>Meagan Nguyen</t>
  </si>
  <si>
    <t>Drew Mcclain</t>
  </si>
  <si>
    <t>Mary Clark</t>
  </si>
  <si>
    <t>Anthony Vasquez</t>
  </si>
  <si>
    <t>Albert White</t>
  </si>
  <si>
    <t>Karen Perry</t>
  </si>
  <si>
    <t>Jesse Perkins</t>
  </si>
  <si>
    <t>Laura Vazquez</t>
  </si>
  <si>
    <t>Joseph Juarez</t>
  </si>
  <si>
    <t>Cassandra Hutchinson</t>
  </si>
  <si>
    <t>Brooke Hernandez</t>
  </si>
  <si>
    <t>Dorothy Martin</t>
  </si>
  <si>
    <t>Robert Lee MD</t>
  </si>
  <si>
    <t>Whitney Savage</t>
  </si>
  <si>
    <t>Mary Hale</t>
  </si>
  <si>
    <t>Maria Kirby</t>
  </si>
  <si>
    <t>Blake Moreno</t>
  </si>
  <si>
    <t>Linda Kirby</t>
  </si>
  <si>
    <t>Michael Chandler</t>
  </si>
  <si>
    <t>Paul Jimenez</t>
  </si>
  <si>
    <t>Carlos Foster</t>
  </si>
  <si>
    <t>Vanessa Carter</t>
  </si>
  <si>
    <t>Ryan Miller</t>
  </si>
  <si>
    <t>Gregory Wagner MD</t>
  </si>
  <si>
    <t>Philip Hunt</t>
  </si>
  <si>
    <t>James Jackson</t>
  </si>
  <si>
    <t>Sean Schmidt</t>
  </si>
  <si>
    <t>John Burgess</t>
  </si>
  <si>
    <t>Jennifer Gross</t>
  </si>
  <si>
    <t>Leslie Frank</t>
  </si>
  <si>
    <t>Carol Jones</t>
  </si>
  <si>
    <t>Mckenzie Pierce</t>
  </si>
  <si>
    <t>Larry Aguilar</t>
  </si>
  <si>
    <t>Lance James</t>
  </si>
  <si>
    <t>Lance Brooks</t>
  </si>
  <si>
    <t>William Johnson</t>
  </si>
  <si>
    <t>Cindy Thomas</t>
  </si>
  <si>
    <t>Rebecca Smith</t>
  </si>
  <si>
    <t>Stephanie Arroyo</t>
  </si>
  <si>
    <t>Lori Price</t>
  </si>
  <si>
    <t>Daniel Lee</t>
  </si>
  <si>
    <t>Jerry Webb</t>
  </si>
  <si>
    <t>Joseph Hill</t>
  </si>
  <si>
    <t>Patrick Mays</t>
  </si>
  <si>
    <t>Eric Peters</t>
  </si>
  <si>
    <t>Jessica Walton</t>
  </si>
  <si>
    <t>James Parker</t>
  </si>
  <si>
    <t>Alexander Larsen</t>
  </si>
  <si>
    <t>Jeanette Roman DVM</t>
  </si>
  <si>
    <t>Daniel Foster</t>
  </si>
  <si>
    <t>Ashley Smith</t>
  </si>
  <si>
    <t>Jimmy Davis</t>
  </si>
  <si>
    <t>Charles Chavez</t>
  </si>
  <si>
    <t>Mary Fowler</t>
  </si>
  <si>
    <t>Matthew Navarro</t>
  </si>
  <si>
    <t>Jennifer Manning</t>
  </si>
  <si>
    <t>Ashley Weaver</t>
  </si>
  <si>
    <t>Maria Berry</t>
  </si>
  <si>
    <t>David Stone</t>
  </si>
  <si>
    <t>Carolyn Simon</t>
  </si>
  <si>
    <t>Theresa Mcdonald</t>
  </si>
  <si>
    <t>Kyle Wise</t>
  </si>
  <si>
    <t>Kristina Johnson</t>
  </si>
  <si>
    <t>Sean Carter</t>
  </si>
  <si>
    <t>John Snow</t>
  </si>
  <si>
    <t>Kelly Brewer</t>
  </si>
  <si>
    <t>Christina Beasley</t>
  </si>
  <si>
    <t>Kathleen Gonzalez</t>
  </si>
  <si>
    <t>Cynthia Carpenter</t>
  </si>
  <si>
    <t>Jennifer Ferguson</t>
  </si>
  <si>
    <t>Angela Bell</t>
  </si>
  <si>
    <t>Victoria Oneal</t>
  </si>
  <si>
    <t>Jeremy Lucas</t>
  </si>
  <si>
    <t>Luke Gardner</t>
  </si>
  <si>
    <t>Jason Robinson</t>
  </si>
  <si>
    <t>Alexander Acosta</t>
  </si>
  <si>
    <t>Alyssa Mcdonald</t>
  </si>
  <si>
    <t>Whitney Brown</t>
  </si>
  <si>
    <t>Jeffrey Carr</t>
  </si>
  <si>
    <t>Jamie Parsons</t>
  </si>
  <si>
    <t>Molly Fisher</t>
  </si>
  <si>
    <t>Denise Mendez</t>
  </si>
  <si>
    <t>Adam Oconnor</t>
  </si>
  <si>
    <t>James Clarke</t>
  </si>
  <si>
    <t>Jason Russell</t>
  </si>
  <si>
    <t>Matthew Davis</t>
  </si>
  <si>
    <t>Matthew Jensen</t>
  </si>
  <si>
    <t>Keith Everett</t>
  </si>
  <si>
    <t>Christopher Mahoney</t>
  </si>
  <si>
    <t>Carolyn James</t>
  </si>
  <si>
    <t>Elizabeth Williams</t>
  </si>
  <si>
    <t>Kyle Bush</t>
  </si>
  <si>
    <t>Tiffany Ramirez</t>
  </si>
  <si>
    <t>Nicholas Hall</t>
  </si>
  <si>
    <t>Jennifer Diaz</t>
  </si>
  <si>
    <t>Paul Maynard</t>
  </si>
  <si>
    <t>Edward Jacobs</t>
  </si>
  <si>
    <t>Bryan Payne</t>
  </si>
  <si>
    <t>Nicole Harris</t>
  </si>
  <si>
    <t>Joseph Russell</t>
  </si>
  <si>
    <t>Katie Smith</t>
  </si>
  <si>
    <t>Lisa Nelson</t>
  </si>
  <si>
    <t>Tiffany Fisher</t>
  </si>
  <si>
    <t>Tamara Sanchez</t>
  </si>
  <si>
    <t>Mrs. Alexandra Salazar</t>
  </si>
  <si>
    <t>Jeffrey Scott</t>
  </si>
  <si>
    <t>Shawn Silva</t>
  </si>
  <si>
    <t>Carrie Garner</t>
  </si>
  <si>
    <t>Levi Patrick</t>
  </si>
  <si>
    <t>Christopher Snyder</t>
  </si>
  <si>
    <t>William Jackson</t>
  </si>
  <si>
    <t>Douglas Ruiz</t>
  </si>
  <si>
    <t>Molly Nelson</t>
  </si>
  <si>
    <t>William King</t>
  </si>
  <si>
    <t>Patrick Sanders</t>
  </si>
  <si>
    <t>Karen Bryan</t>
  </si>
  <si>
    <t>Jessica Sparks</t>
  </si>
  <si>
    <t>Brittany Nash</t>
  </si>
  <si>
    <t>Erin Gallagher</t>
  </si>
  <si>
    <t>April Berry</t>
  </si>
  <si>
    <t>Maria Conrad</t>
  </si>
  <si>
    <t>Monica Henderson</t>
  </si>
  <si>
    <t>Amy Smith DVM</t>
  </si>
  <si>
    <t>Lisa Benson</t>
  </si>
  <si>
    <t>Jennifer Clark</t>
  </si>
  <si>
    <t>Kathryn Williams</t>
  </si>
  <si>
    <t>Scott Gonzales</t>
  </si>
  <si>
    <t>Amy Harris</t>
  </si>
  <si>
    <t>Kathleen Barnett</t>
  </si>
  <si>
    <t>Kimberly Lane</t>
  </si>
  <si>
    <t>Kathryn Hernandez</t>
  </si>
  <si>
    <t>Chloe Hart</t>
  </si>
  <si>
    <t>Donald Sexton</t>
  </si>
  <si>
    <t>Judith Martin</t>
  </si>
  <si>
    <t>David Anderson</t>
  </si>
  <si>
    <t>Matthew Burton</t>
  </si>
  <si>
    <t>April Hill</t>
  </si>
  <si>
    <t>Joseph Wilkins</t>
  </si>
  <si>
    <t>Sarah Brady</t>
  </si>
  <si>
    <t>Leslie Huffman</t>
  </si>
  <si>
    <t>Gary Jacobs</t>
  </si>
  <si>
    <t>David Jennings</t>
  </si>
  <si>
    <t>Alvin Castro</t>
  </si>
  <si>
    <t>Joanna Johnson</t>
  </si>
  <si>
    <t>James Elliott</t>
  </si>
  <si>
    <t>Brenda Tapia</t>
  </si>
  <si>
    <t>Ryan Myers</t>
  </si>
  <si>
    <t>John Olson</t>
  </si>
  <si>
    <t>Brenda Clark</t>
  </si>
  <si>
    <t>Jason Reilly</t>
  </si>
  <si>
    <t>Cory Macdonald</t>
  </si>
  <si>
    <t>Mary Lopez</t>
  </si>
  <si>
    <t>Megan Levy</t>
  </si>
  <si>
    <t>Tina Decker</t>
  </si>
  <si>
    <t>Mr. Jacob Rodriguez</t>
  </si>
  <si>
    <t>Heather Mayer</t>
  </si>
  <si>
    <t>Carol Bell</t>
  </si>
  <si>
    <t>Kendra Smith</t>
  </si>
  <si>
    <t>Brad Malone</t>
  </si>
  <si>
    <t>Joanne Davis</t>
  </si>
  <si>
    <t>Jennifer Jackson</t>
  </si>
  <si>
    <t>Samantha Sullivan</t>
  </si>
  <si>
    <t>Catherine Foster</t>
  </si>
  <si>
    <t>Joanne Ford</t>
  </si>
  <si>
    <t>Charles Harrison</t>
  </si>
  <si>
    <t>Jonathan Brown</t>
  </si>
  <si>
    <t>Donald Hess</t>
  </si>
  <si>
    <t>Evan Smith</t>
  </si>
  <si>
    <t>Brittney Cruz</t>
  </si>
  <si>
    <t>Brian Barnett</t>
  </si>
  <si>
    <t>Taylor Mejia</t>
  </si>
  <si>
    <t>Sandra Jennings</t>
  </si>
  <si>
    <t>Dawn Hubbard</t>
  </si>
  <si>
    <t>Amanda Robinson</t>
  </si>
  <si>
    <t>Melissa Hernandez</t>
  </si>
  <si>
    <t>Richard Harris</t>
  </si>
  <si>
    <t>Christine Mitchell</t>
  </si>
  <si>
    <t>Mrs. Anne Rios</t>
  </si>
  <si>
    <t>Dr. Jessica Wallace</t>
  </si>
  <si>
    <t>Denise Brown</t>
  </si>
  <si>
    <t>Deborah Escobar</t>
  </si>
  <si>
    <t>Chase Tyler</t>
  </si>
  <si>
    <t>Jennifer Thomas</t>
  </si>
  <si>
    <t>Joseph Davis</t>
  </si>
  <si>
    <t>Beth Blake</t>
  </si>
  <si>
    <t>Steven Sanders</t>
  </si>
  <si>
    <t>Hunter Nelson</t>
  </si>
  <si>
    <t>Danielle Daniel</t>
  </si>
  <si>
    <t>Kenneth Smith</t>
  </si>
  <si>
    <t>Courtney Coffey</t>
  </si>
  <si>
    <t>Reginald Roberts</t>
  </si>
  <si>
    <t>Nicholas Lynch</t>
  </si>
  <si>
    <t>Ashley Simpson</t>
  </si>
  <si>
    <t>Devon Edwards</t>
  </si>
  <si>
    <t>Kristy Rivera</t>
  </si>
  <si>
    <t>Jennifer Nixon</t>
  </si>
  <si>
    <t>Melissa Davis</t>
  </si>
  <si>
    <t>Kathryn Jones</t>
  </si>
  <si>
    <t>Sarah Parker</t>
  </si>
  <si>
    <t>Donna Olson</t>
  </si>
  <si>
    <t>Jackie Jones</t>
  </si>
  <si>
    <t>Samuel Jordan</t>
  </si>
  <si>
    <t>Cheryl Castaneda</t>
  </si>
  <si>
    <t>Kimberly Smith</t>
  </si>
  <si>
    <t>Christine Bennett</t>
  </si>
  <si>
    <t>Cynthia Berry</t>
  </si>
  <si>
    <t>Elizabeth Moore</t>
  </si>
  <si>
    <t>Kimberly Casey</t>
  </si>
  <si>
    <t>Christina Ellis DDS</t>
  </si>
  <si>
    <t>Michelle Robinson</t>
  </si>
  <si>
    <t>Olivia Oconnor</t>
  </si>
  <si>
    <t>Samantha Hayes</t>
  </si>
  <si>
    <t>Austin Perez</t>
  </si>
  <si>
    <t>Bradley Marquez</t>
  </si>
  <si>
    <t>Carl Ramos</t>
  </si>
  <si>
    <t>Jonathan Franklin</t>
  </si>
  <si>
    <t>Walter Alexander</t>
  </si>
  <si>
    <t>Timothy Johnson</t>
  </si>
  <si>
    <t>John Fuller</t>
  </si>
  <si>
    <t>Dominique Lewis</t>
  </si>
  <si>
    <t>Amy Lewis</t>
  </si>
  <si>
    <t>Keith Peterson</t>
  </si>
  <si>
    <t>David Aguilar</t>
  </si>
  <si>
    <t>Melissa Anderson</t>
  </si>
  <si>
    <t>Scott Gonzalez</t>
  </si>
  <si>
    <t>Robert Reyes</t>
  </si>
  <si>
    <t>Nancy Lynch</t>
  </si>
  <si>
    <t>Jill Barton</t>
  </si>
  <si>
    <t>Rachel Evans</t>
  </si>
  <si>
    <t>Elizabeth Roberts</t>
  </si>
  <si>
    <t>Kenneth Becker</t>
  </si>
  <si>
    <t>Louis Bowman</t>
  </si>
  <si>
    <t>Pamela Ingram</t>
  </si>
  <si>
    <t>Jennifer Ray</t>
  </si>
  <si>
    <t>Jerry Sullivan</t>
  </si>
  <si>
    <t>Heidi Glover</t>
  </si>
  <si>
    <t>Breanna Pratt</t>
  </si>
  <si>
    <t>Dennis Duke</t>
  </si>
  <si>
    <t>Shelby Bauer</t>
  </si>
  <si>
    <t>James Garrison</t>
  </si>
  <si>
    <t>Kristen Hunter</t>
  </si>
  <si>
    <t>Cynthia Wood</t>
  </si>
  <si>
    <t>Andrew Rodriguez</t>
  </si>
  <si>
    <t>Nicholas Murray</t>
  </si>
  <si>
    <t>Kelsey Meyers</t>
  </si>
  <si>
    <t>Andrew Lee</t>
  </si>
  <si>
    <t>Richard Kim</t>
  </si>
  <si>
    <t>Jonathan Carlson</t>
  </si>
  <si>
    <t>Robert Stephens</t>
  </si>
  <si>
    <t>Darrell Mcgee</t>
  </si>
  <si>
    <t>Brian Avery</t>
  </si>
  <si>
    <t>Kelly Gordon</t>
  </si>
  <si>
    <t>Brittany Calderon</t>
  </si>
  <si>
    <t>Jonathan Flores</t>
  </si>
  <si>
    <t>Jose Blevins</t>
  </si>
  <si>
    <t>Teresa Clark</t>
  </si>
  <si>
    <t>Theresa Gibson</t>
  </si>
  <si>
    <t>Timothy Smith</t>
  </si>
  <si>
    <t>Erica Brown</t>
  </si>
  <si>
    <t>Elizabeth Taylor</t>
  </si>
  <si>
    <t>Jenna Walsh</t>
  </si>
  <si>
    <t>Kristen Williams</t>
  </si>
  <si>
    <t>Randall Allen</t>
  </si>
  <si>
    <t>Michael Atkinson</t>
  </si>
  <si>
    <t>Mr. Craig Thomas</t>
  </si>
  <si>
    <t>Wesley Bauer</t>
  </si>
  <si>
    <t>Evelyn Williams DVM</t>
  </si>
  <si>
    <t>Karla Kennedy</t>
  </si>
  <si>
    <t>Stephen Nelson</t>
  </si>
  <si>
    <t>Ann Smith</t>
  </si>
  <si>
    <t>Michelle Davies</t>
  </si>
  <si>
    <t>Gary Bryant</t>
  </si>
  <si>
    <t>Crystal Jones</t>
  </si>
  <si>
    <t>Michelle Donovan</t>
  </si>
  <si>
    <t>Shelby Sanders</t>
  </si>
  <si>
    <t>Jeffery Cooper</t>
  </si>
  <si>
    <t>Bailey Lester</t>
  </si>
  <si>
    <t>Danielle Brown</t>
  </si>
  <si>
    <t>Kevin Phillips</t>
  </si>
  <si>
    <t>Alexander Wells</t>
  </si>
  <si>
    <t>Stephanie Harris</t>
  </si>
  <si>
    <t>Joseph Rogers</t>
  </si>
  <si>
    <t>Joel Neal</t>
  </si>
  <si>
    <t>Brian Nelson</t>
  </si>
  <si>
    <t>Robert Smith</t>
  </si>
  <si>
    <t>Stephen Conner</t>
  </si>
  <si>
    <t>Jason Gillespie</t>
  </si>
  <si>
    <t>Brittany Holmes MD</t>
  </si>
  <si>
    <t>Michael Harrison</t>
  </si>
  <si>
    <t>Steven Baker</t>
  </si>
  <si>
    <t>Sandra Phillips</t>
  </si>
  <si>
    <t>Teresa Knapp</t>
  </si>
  <si>
    <t>Kelly Barrett</t>
  </si>
  <si>
    <t>Ann Payne</t>
  </si>
  <si>
    <t>Dalton Lee</t>
  </si>
  <si>
    <t>Susan Taylor</t>
  </si>
  <si>
    <t>Erica Spencer</t>
  </si>
  <si>
    <t>Angela Roberts</t>
  </si>
  <si>
    <t>Christopher Duffy</t>
  </si>
  <si>
    <t>Patricia Black</t>
  </si>
  <si>
    <t>Tara Nelson</t>
  </si>
  <si>
    <t>Donna Taylor</t>
  </si>
  <si>
    <t>Bruce Rodriguez</t>
  </si>
  <si>
    <t>Shelly Torres</t>
  </si>
  <si>
    <t>Alan Mata</t>
  </si>
  <si>
    <t>Kevin Nelson</t>
  </si>
  <si>
    <t>Wesley Walter</t>
  </si>
  <si>
    <t>Anthony Gonzalez</t>
  </si>
  <si>
    <t>Gary Roberts</t>
  </si>
  <si>
    <t>Gabrielle Lopez</t>
  </si>
  <si>
    <t>Martin Velez</t>
  </si>
  <si>
    <t>Marie Harris</t>
  </si>
  <si>
    <t>Pamela Anderson</t>
  </si>
  <si>
    <t>Steven Skinner</t>
  </si>
  <si>
    <t>Nicole Spencer</t>
  </si>
  <si>
    <t>James Mata</t>
  </si>
  <si>
    <t>Daniel Fox</t>
  </si>
  <si>
    <t>Vanessa Martin</t>
  </si>
  <si>
    <t>Robert Larson</t>
  </si>
  <si>
    <t>Melanie Day</t>
  </si>
  <si>
    <t>Jeffrey Jones</t>
  </si>
  <si>
    <t>Shannon Kim</t>
  </si>
  <si>
    <t>Brian Brooks</t>
  </si>
  <si>
    <t>Catherine Baker</t>
  </si>
  <si>
    <t>Ronald Henson</t>
  </si>
  <si>
    <t>David Choi</t>
  </si>
  <si>
    <t>Edward Johnson</t>
  </si>
  <si>
    <t>Michaela Becker</t>
  </si>
  <si>
    <t>Samantha Martin</t>
  </si>
  <si>
    <t>Heather Powers</t>
  </si>
  <si>
    <t>Christopher Ayers</t>
  </si>
  <si>
    <t>Stephanie White</t>
  </si>
  <si>
    <t>Ronald Johnson MD</t>
  </si>
  <si>
    <t>Kimberly Cuevas</t>
  </si>
  <si>
    <t>Ashley Hudson</t>
  </si>
  <si>
    <t>Stephen Macdonald</t>
  </si>
  <si>
    <t>James Anderson</t>
  </si>
  <si>
    <t>Mr. Herbert Pearson</t>
  </si>
  <si>
    <t>Kristin Smith</t>
  </si>
  <si>
    <t>Daniel Huang</t>
  </si>
  <si>
    <t>Jeffrey Perez</t>
  </si>
  <si>
    <t>Kimberly Lawrence</t>
  </si>
  <si>
    <t>Jamie Jones</t>
  </si>
  <si>
    <t>James Dominguez</t>
  </si>
  <si>
    <t>Juan Woods</t>
  </si>
  <si>
    <t>Olivia Best</t>
  </si>
  <si>
    <t>Jennifer Stone</t>
  </si>
  <si>
    <t>Kayla Carpenter</t>
  </si>
  <si>
    <t>Keith Nelson</t>
  </si>
  <si>
    <t>Andrew Norton</t>
  </si>
  <si>
    <t>Andrew Dawson</t>
  </si>
  <si>
    <t>Maria Tyler</t>
  </si>
  <si>
    <t>Jessica Caldwell</t>
  </si>
  <si>
    <t>Xavier Mata</t>
  </si>
  <si>
    <t>Rachel Compton</t>
  </si>
  <si>
    <t>Susan Gordon</t>
  </si>
  <si>
    <t>Barbara Harris</t>
  </si>
  <si>
    <t>Stephen Miller</t>
  </si>
  <si>
    <t>Austin Jordan</t>
  </si>
  <si>
    <t>Maria Dunn</t>
  </si>
  <si>
    <t>James Moran</t>
  </si>
  <si>
    <t>Glen Jones</t>
  </si>
  <si>
    <t>Daniel Johnson</t>
  </si>
  <si>
    <t>Dr. Michael Lopez Jr.</t>
  </si>
  <si>
    <t>David Smith</t>
  </si>
  <si>
    <t>Deborah Robbins</t>
  </si>
  <si>
    <t>Allison Smith</t>
  </si>
  <si>
    <t>Jonathan Cervantes</t>
  </si>
  <si>
    <t>Barbara Andrews</t>
  </si>
  <si>
    <t>Taylor Williams</t>
  </si>
  <si>
    <t>Louis Miller</t>
  </si>
  <si>
    <t>Leroy Daniels</t>
  </si>
  <si>
    <t>Robert Dennis</t>
  </si>
  <si>
    <t>Michael Robbins</t>
  </si>
  <si>
    <t>Andrea Mitchell</t>
  </si>
  <si>
    <t>Juan Bailey</t>
  </si>
  <si>
    <t>Diana Mcintosh</t>
  </si>
  <si>
    <t>Sarah Davis</t>
  </si>
  <si>
    <t>Dustin Greene</t>
  </si>
  <si>
    <t>Lisa Jackson</t>
  </si>
  <si>
    <t>Daisy Bates</t>
  </si>
  <si>
    <t>Michael Estrada</t>
  </si>
  <si>
    <t>Joshua Hernandez</t>
  </si>
  <si>
    <t>Micheal Fischer</t>
  </si>
  <si>
    <t>Deborah Moore</t>
  </si>
  <si>
    <t>Anna Davis</t>
  </si>
  <si>
    <t>Natalie Burch</t>
  </si>
  <si>
    <t>Dr. James Hale</t>
  </si>
  <si>
    <t>Ashley Richardson</t>
  </si>
  <si>
    <t>Kelsey Peterson</t>
  </si>
  <si>
    <t>Cody Gregory</t>
  </si>
  <si>
    <t>Kristina Goodwin</t>
  </si>
  <si>
    <t>Paula Wagner</t>
  </si>
  <si>
    <t>Belinda Stein</t>
  </si>
  <si>
    <t>Gregory Bryant</t>
  </si>
  <si>
    <t>Anthony Hale</t>
  </si>
  <si>
    <t>Jason Ramsey</t>
  </si>
  <si>
    <t>Roger Hernandez</t>
  </si>
  <si>
    <t>Kelli Scott</t>
  </si>
  <si>
    <t>Albert Turner</t>
  </si>
  <si>
    <t>John Miller</t>
  </si>
  <si>
    <t>Gina Baldwin</t>
  </si>
  <si>
    <t>Courtney Rose</t>
  </si>
  <si>
    <t>Scott Freeman</t>
  </si>
  <si>
    <t>Vincent Jones</t>
  </si>
  <si>
    <t>Mr. Alan Zamora</t>
  </si>
  <si>
    <t>Charles Cruz</t>
  </si>
  <si>
    <t>Pam Rowe</t>
  </si>
  <si>
    <t>Nicole Dawson</t>
  </si>
  <si>
    <t>Ian Sanchez</t>
  </si>
  <si>
    <t>Kenneth Allen</t>
  </si>
  <si>
    <t>David Rosario</t>
  </si>
  <si>
    <t>Patrick Grant</t>
  </si>
  <si>
    <t>Lisa Snow</t>
  </si>
  <si>
    <t>Rachel Richardson</t>
  </si>
  <si>
    <t>Caleb Castillo</t>
  </si>
  <si>
    <t>Bryan Rosales</t>
  </si>
  <si>
    <t>Amy Alvarez</t>
  </si>
  <si>
    <t>David Soto</t>
  </si>
  <si>
    <t>Christopher Parsons</t>
  </si>
  <si>
    <t>Steven Newton</t>
  </si>
  <si>
    <t>Tonya Villa</t>
  </si>
  <si>
    <t>Vincent Baker</t>
  </si>
  <si>
    <t>Anthony Campbell</t>
  </si>
  <si>
    <t>Tara Fisher</t>
  </si>
  <si>
    <t>Kelsey Green</t>
  </si>
  <si>
    <t>Jennifer Hunt</t>
  </si>
  <si>
    <t>Bryan Jones</t>
  </si>
  <si>
    <t>Deanna White</t>
  </si>
  <si>
    <t>Robert King</t>
  </si>
  <si>
    <t>Curtis Curtis</t>
  </si>
  <si>
    <t>Nathaniel Ross</t>
  </si>
  <si>
    <t>Hannah Taylor</t>
  </si>
  <si>
    <t>Daniel Morrison MD</t>
  </si>
  <si>
    <t>John Long</t>
  </si>
  <si>
    <t>Cynthia Garcia</t>
  </si>
  <si>
    <t>Angela Alexander</t>
  </si>
  <si>
    <t>Stephanie Woodward</t>
  </si>
  <si>
    <t>Ronald Mckinney PhD</t>
  </si>
  <si>
    <t>George Johnson</t>
  </si>
  <si>
    <t>Louis Anderson</t>
  </si>
  <si>
    <t>Wendy Pierce</t>
  </si>
  <si>
    <t>Jessica Hall</t>
  </si>
  <si>
    <t>Sandra Hardin DDS</t>
  </si>
  <si>
    <t>Clayton Oliver</t>
  </si>
  <si>
    <t>Michelle Hernandez</t>
  </si>
  <si>
    <t>Jennifer Turner</t>
  </si>
  <si>
    <t>Derrick Le</t>
  </si>
  <si>
    <t>Laura Lewis</t>
  </si>
  <si>
    <t>Chris Miller</t>
  </si>
  <si>
    <t>Blake Gilbert</t>
  </si>
  <si>
    <t>Lori Chase</t>
  </si>
  <si>
    <t>Dawn Smith</t>
  </si>
  <si>
    <t>Karen Cherry</t>
  </si>
  <si>
    <t>Melissa Jensen</t>
  </si>
  <si>
    <t>Donald Martinez</t>
  </si>
  <si>
    <t>Kayla Lang</t>
  </si>
  <si>
    <t>Mark Dixon</t>
  </si>
  <si>
    <t>Kenneth Mcintyre</t>
  </si>
  <si>
    <t>Christian Jensen</t>
  </si>
  <si>
    <t>Sheila Martinez</t>
  </si>
  <si>
    <t>Deborah Taylor</t>
  </si>
  <si>
    <t>John Shepard</t>
  </si>
  <si>
    <t>Dawn Jones</t>
  </si>
  <si>
    <t>Jennifer Pratt</t>
  </si>
  <si>
    <t>Robin Black</t>
  </si>
  <si>
    <t>Leslie Mccoy</t>
  </si>
  <si>
    <t>Sheila Smith</t>
  </si>
  <si>
    <t>Michael Pace</t>
  </si>
  <si>
    <t>Heather Adkins</t>
  </si>
  <si>
    <t>David Rowe</t>
  </si>
  <si>
    <t>Jacqueline Ruiz</t>
  </si>
  <si>
    <t>Jennifer Arnold</t>
  </si>
  <si>
    <t>Michael Roman</t>
  </si>
  <si>
    <t>Raymond Castillo</t>
  </si>
  <si>
    <t>Sara Santana</t>
  </si>
  <si>
    <t>Sara Bowen</t>
  </si>
  <si>
    <t>Sara Parker</t>
  </si>
  <si>
    <t>Cody Anderson</t>
  </si>
  <si>
    <t>Megan Beck</t>
  </si>
  <si>
    <t>Glenda Lam</t>
  </si>
  <si>
    <t>Amanda Lee</t>
  </si>
  <si>
    <t>Robin Roberson</t>
  </si>
  <si>
    <t>Gabriel Cruz</t>
  </si>
  <si>
    <t>Monica Mcmahon</t>
  </si>
  <si>
    <t>Cynthia Long</t>
  </si>
  <si>
    <t>Patrick Ford</t>
  </si>
  <si>
    <t>Ricky Lawrence DVM</t>
  </si>
  <si>
    <t>Angela Wilson</t>
  </si>
  <si>
    <t>Shawn Jackson</t>
  </si>
  <si>
    <t>Melissa Bradley</t>
  </si>
  <si>
    <t>Yesenia Schroeder</t>
  </si>
  <si>
    <t>Hannah Briggs</t>
  </si>
  <si>
    <t>Shawn Johnson</t>
  </si>
  <si>
    <t>Tiffany Faulkner</t>
  </si>
  <si>
    <t>Pamela Hahn</t>
  </si>
  <si>
    <t>Candace Lawrence</t>
  </si>
  <si>
    <t>Aaron Woodward</t>
  </si>
  <si>
    <t>Tina Evans</t>
  </si>
  <si>
    <t>Chris Mcgee</t>
  </si>
  <si>
    <t>Frank Baker</t>
  </si>
  <si>
    <t>Abigail Estrada</t>
  </si>
  <si>
    <t>David Drake</t>
  </si>
  <si>
    <t>Mr. Bryan Lindsey</t>
  </si>
  <si>
    <t>Amy Lee</t>
  </si>
  <si>
    <t>Miguel Potter</t>
  </si>
  <si>
    <t>Mark Scott</t>
  </si>
  <si>
    <t>Dr. Steven Burns</t>
  </si>
  <si>
    <t>Monica Moore</t>
  </si>
  <si>
    <t>James Sanchez</t>
  </si>
  <si>
    <t>Nicole Brown</t>
  </si>
  <si>
    <t>Lynn Simon</t>
  </si>
  <si>
    <t>Phillip Carroll</t>
  </si>
  <si>
    <t>Dakota Lawrence</t>
  </si>
  <si>
    <t>Brittany Newman</t>
  </si>
  <si>
    <t>Emily Mann</t>
  </si>
  <si>
    <t>Jessica Castillo</t>
  </si>
  <si>
    <t>Lisa Guzman</t>
  </si>
  <si>
    <t>Jeffrey Harris</t>
  </si>
  <si>
    <t>Adrian Thompson</t>
  </si>
  <si>
    <t>Michael Hall</t>
  </si>
  <si>
    <t>Kevin Houston</t>
  </si>
  <si>
    <t>Mackenzie Robinson</t>
  </si>
  <si>
    <t>Daniel Harper</t>
  </si>
  <si>
    <t>Suzanne Deleon</t>
  </si>
  <si>
    <t>Devin White</t>
  </si>
  <si>
    <t>Eric Williams</t>
  </si>
  <si>
    <t>Carmen Evans</t>
  </si>
  <si>
    <t>Jo Barber</t>
  </si>
  <si>
    <t>Debra Pacheco</t>
  </si>
  <si>
    <t>Gerald Ward</t>
  </si>
  <si>
    <t>Kiara Price</t>
  </si>
  <si>
    <t>Michael Johnson</t>
  </si>
  <si>
    <t>Rebecca Kennedy</t>
  </si>
  <si>
    <t>Edward Small</t>
  </si>
  <si>
    <t>Brandon Ward</t>
  </si>
  <si>
    <t>Susan Hernandez</t>
  </si>
  <si>
    <t>Olivia Guerrero</t>
  </si>
  <si>
    <t>Eric Cruz</t>
  </si>
  <si>
    <t>Victoria Clark</t>
  </si>
  <si>
    <t>Jeffrey Anderson</t>
  </si>
  <si>
    <t>Nathan Fowler</t>
  </si>
  <si>
    <t>Leah Payne</t>
  </si>
  <si>
    <t>Albert Holloway</t>
  </si>
  <si>
    <t>Charles Sweeney</t>
  </si>
  <si>
    <t>Brandon Lopez</t>
  </si>
  <si>
    <t>Robert Juarez</t>
  </si>
  <si>
    <t>Cheryl Turner</t>
  </si>
  <si>
    <t>Brian Wood</t>
  </si>
  <si>
    <t>Jose Harmon</t>
  </si>
  <si>
    <t>Anthony Turner</t>
  </si>
  <si>
    <t>Michelle Gonzalez</t>
  </si>
  <si>
    <t>Melinda Prince</t>
  </si>
  <si>
    <t>Ryan Campos</t>
  </si>
  <si>
    <t>Adam Sanchez</t>
  </si>
  <si>
    <t>John Molina</t>
  </si>
  <si>
    <t>Christopher Turner</t>
  </si>
  <si>
    <t>Kevin Barber</t>
  </si>
  <si>
    <t>Carrie Humphrey</t>
  </si>
  <si>
    <t>Tom Collier</t>
  </si>
  <si>
    <t>Morgan Perkins</t>
  </si>
  <si>
    <t>Sean Rivera</t>
  </si>
  <si>
    <t>Alice Rogers</t>
  </si>
  <si>
    <t>Joel Hill</t>
  </si>
  <si>
    <t>Gabrielle Mcdonald</t>
  </si>
  <si>
    <t>Vicki Roberts</t>
  </si>
  <si>
    <t>Tara Hanson</t>
  </si>
  <si>
    <t>Jennifer Patel</t>
  </si>
  <si>
    <t>Katherine Sanchez</t>
  </si>
  <si>
    <t>Roy Brown</t>
  </si>
  <si>
    <t>Michael Harmon</t>
  </si>
  <si>
    <t>Jodi Gomez</t>
  </si>
  <si>
    <t>Marcus Freeman</t>
  </si>
  <si>
    <t>Jeremy Franklin</t>
  </si>
  <si>
    <t>Daniel Castro</t>
  </si>
  <si>
    <t>Rebecca Hodges</t>
  </si>
  <si>
    <t>Crystal Davis</t>
  </si>
  <si>
    <t>Mathew Hernandez</t>
  </si>
  <si>
    <t>Mark Warren</t>
  </si>
  <si>
    <t>Timothy Ballard</t>
  </si>
  <si>
    <t>Karen Fischer</t>
  </si>
  <si>
    <t>Stephanie Davies</t>
  </si>
  <si>
    <t>Brandon Rodriguez</t>
  </si>
  <si>
    <t>Isaac Finley</t>
  </si>
  <si>
    <t>Ann Reynolds</t>
  </si>
  <si>
    <t>Christopher Benson</t>
  </si>
  <si>
    <t>Thomas Howard</t>
  </si>
  <si>
    <t>Stephen Short</t>
  </si>
  <si>
    <t>Bryan Lindsey</t>
  </si>
  <si>
    <t>Mitchell Smith</t>
  </si>
  <si>
    <t>Elizabeth Morris</t>
  </si>
  <si>
    <t>Shannon Peterson</t>
  </si>
  <si>
    <t>Kellie Price</t>
  </si>
  <si>
    <t>Julie Barker</t>
  </si>
  <si>
    <t>Anthony Spencer</t>
  </si>
  <si>
    <t>Mrs. Jessica Newman</t>
  </si>
  <si>
    <t>Stacey Espinoza</t>
  </si>
  <si>
    <t>Kevin Burns</t>
  </si>
  <si>
    <t>Teresa Powell</t>
  </si>
  <si>
    <t>Juan Nelson</t>
  </si>
  <si>
    <t>Thomas Martin</t>
  </si>
  <si>
    <t>Nicholas Farmer</t>
  </si>
  <si>
    <t>Jessica Williams</t>
  </si>
  <si>
    <t>Anthony Brewer</t>
  </si>
  <si>
    <t>Leslie Booth</t>
  </si>
  <si>
    <t>Ashley Cooper</t>
  </si>
  <si>
    <t>Jennifer Taylor</t>
  </si>
  <si>
    <t>Jamie Tate</t>
  </si>
  <si>
    <t>Carly Odonnell DDS</t>
  </si>
  <si>
    <t>Nicholas Mendez</t>
  </si>
  <si>
    <t>Clayton George</t>
  </si>
  <si>
    <t>Richard Henry</t>
  </si>
  <si>
    <t>Vanessa Clark</t>
  </si>
  <si>
    <t>Heather Cross</t>
  </si>
  <si>
    <t>Daniel Baird</t>
  </si>
  <si>
    <t>Brandon Duke</t>
  </si>
  <si>
    <t>Sandra Holt</t>
  </si>
  <si>
    <t>Christopher Taylor</t>
  </si>
  <si>
    <t>Brian Fisher</t>
  </si>
  <si>
    <t>Mackenzie Clark</t>
  </si>
  <si>
    <t>Shane Rios</t>
  </si>
  <si>
    <t>David Jefferson</t>
  </si>
  <si>
    <t>Albert Harris</t>
  </si>
  <si>
    <t>Michael Allen</t>
  </si>
  <si>
    <t>Karen Lopez</t>
  </si>
  <si>
    <t>Felicia Castaneda</t>
  </si>
  <si>
    <t>Crystal Thompson</t>
  </si>
  <si>
    <t>Christina Vance</t>
  </si>
  <si>
    <t>Jeremy Williams</t>
  </si>
  <si>
    <t>Laura Soto</t>
  </si>
  <si>
    <t>Robert Macias</t>
  </si>
  <si>
    <t>Valerie Ortiz</t>
  </si>
  <si>
    <t>Bailey Stevens</t>
  </si>
  <si>
    <t>Kimberly Rojas</t>
  </si>
  <si>
    <t>Betty Rivers</t>
  </si>
  <si>
    <t>Cindy Martin</t>
  </si>
  <si>
    <t>Jessica Morris</t>
  </si>
  <si>
    <t>Sharon Stewart</t>
  </si>
  <si>
    <t>Miguel Yates</t>
  </si>
  <si>
    <t>Jason Smith</t>
  </si>
  <si>
    <t>Brian Hester</t>
  </si>
  <si>
    <t>Larry Hickman</t>
  </si>
  <si>
    <t>Kristina Reid</t>
  </si>
  <si>
    <t>Matthew Williams</t>
  </si>
  <si>
    <t>Victoria Jones</t>
  </si>
  <si>
    <t>Jeff Cuevas</t>
  </si>
  <si>
    <t>Marie Phillips</t>
  </si>
  <si>
    <t>Heather Carlson</t>
  </si>
  <si>
    <t>Curtis Dixon</t>
  </si>
  <si>
    <t>Mitchell Holder</t>
  </si>
  <si>
    <t>William Chan</t>
  </si>
  <si>
    <t>Melissa Morgan</t>
  </si>
  <si>
    <t>Brian Sandoval</t>
  </si>
  <si>
    <t>Crystal Fisher</t>
  </si>
  <si>
    <t>Brad Wade</t>
  </si>
  <si>
    <t>Jennifer Hodges</t>
  </si>
  <si>
    <t>Olivia Allen</t>
  </si>
  <si>
    <t>Michelle Lewis</t>
  </si>
  <si>
    <t>Joshua Santos</t>
  </si>
  <si>
    <t>Krista Rodriguez</t>
  </si>
  <si>
    <t>Matthew Johnson</t>
  </si>
  <si>
    <t>Alexander James</t>
  </si>
  <si>
    <t>Ryan Holt</t>
  </si>
  <si>
    <t>Katherine Wilson</t>
  </si>
  <si>
    <t>Larry Sanchez</t>
  </si>
  <si>
    <t>Kelly Strickland</t>
  </si>
  <si>
    <t>Sheri Johnson</t>
  </si>
  <si>
    <t>Diana Lewis</t>
  </si>
  <si>
    <t>Abigail Day</t>
  </si>
  <si>
    <t>Marvin Young</t>
  </si>
  <si>
    <t>Barry Glass</t>
  </si>
  <si>
    <t>Deborah Jones</t>
  </si>
  <si>
    <t>Kimberly Pham</t>
  </si>
  <si>
    <t>Lori Brown</t>
  </si>
  <si>
    <t>Rebecca Preston</t>
  </si>
  <si>
    <t>Andrew Long</t>
  </si>
  <si>
    <t>Alicia Spencer</t>
  </si>
  <si>
    <t>Eddie Jones</t>
  </si>
  <si>
    <t>Aaron Owens</t>
  </si>
  <si>
    <t>Cassandra Johnson</t>
  </si>
  <si>
    <t>Richard Wilson</t>
  </si>
  <si>
    <t>Martin Long</t>
  </si>
  <si>
    <t>Bradley Anderson</t>
  </si>
  <si>
    <t>Kylie Cross</t>
  </si>
  <si>
    <t>Yolanda Lee</t>
  </si>
  <si>
    <t>Jeff Johnson</t>
  </si>
  <si>
    <t>Cynthia Cannon</t>
  </si>
  <si>
    <t>Jared Andrews</t>
  </si>
  <si>
    <t>Aaron Curry</t>
  </si>
  <si>
    <t>Tiffany Lawrence DDS</t>
  </si>
  <si>
    <t>Janet Todd</t>
  </si>
  <si>
    <t>Bonnie Davis</t>
  </si>
  <si>
    <t>Deborah Orozco</t>
  </si>
  <si>
    <t>Juan Hoffman</t>
  </si>
  <si>
    <t>Haley Rodriguez</t>
  </si>
  <si>
    <t>Pamela Parker</t>
  </si>
  <si>
    <t>Cynthia Gonzalez</t>
  </si>
  <si>
    <t>Crystal Richard</t>
  </si>
  <si>
    <t>Gregory Fox</t>
  </si>
  <si>
    <t>Elizabeth Myers</t>
  </si>
  <si>
    <t>Rebecca Rubio</t>
  </si>
  <si>
    <t>Reginald Wolfe</t>
  </si>
  <si>
    <t>William Williams</t>
  </si>
  <si>
    <t>Brianna Johnson</t>
  </si>
  <si>
    <t>Isaiah Green</t>
  </si>
  <si>
    <t>Joseph Collins</t>
  </si>
  <si>
    <t>Gerald Martinez</t>
  </si>
  <si>
    <t>Jennifer Wells</t>
  </si>
  <si>
    <t>Heather Matthews</t>
  </si>
  <si>
    <t>Ray Patton</t>
  </si>
  <si>
    <t>Johnathan Paul</t>
  </si>
  <si>
    <t>Mrs. Melissa Vazquez</t>
  </si>
  <si>
    <t>Maria Moreno</t>
  </si>
  <si>
    <t>Michael Castillo</t>
  </si>
  <si>
    <t>Brianna Garrett</t>
  </si>
  <si>
    <t>Martin Brennan</t>
  </si>
  <si>
    <t>Scott Nguyen</t>
  </si>
  <si>
    <t>Michael Riggs</t>
  </si>
  <si>
    <t>Rachel Young</t>
  </si>
  <si>
    <t>James Johnston</t>
  </si>
  <si>
    <t>Virginia Miller</t>
  </si>
  <si>
    <t>Lisa Mora</t>
  </si>
  <si>
    <t>John Phillips</t>
  </si>
  <si>
    <t>Charles Snyder</t>
  </si>
  <si>
    <t>Belinda Roberts</t>
  </si>
  <si>
    <t>Danielle Horne</t>
  </si>
  <si>
    <t>Barry Estrada</t>
  </si>
  <si>
    <t>James Keith</t>
  </si>
  <si>
    <t>Leonard Anderson</t>
  </si>
  <si>
    <t>Tammy Wilson</t>
  </si>
  <si>
    <t>Diane Rogers</t>
  </si>
  <si>
    <t>Meredith Nolan</t>
  </si>
  <si>
    <t>Deborah Cowan</t>
  </si>
  <si>
    <t>Patrick Sosa</t>
  </si>
  <si>
    <t>Laurie Brewer</t>
  </si>
  <si>
    <t>Tina Johnson</t>
  </si>
  <si>
    <t>Michael King</t>
  </si>
  <si>
    <t>Stephanie Jackson</t>
  </si>
  <si>
    <t>Susan Francis</t>
  </si>
  <si>
    <t>John Howard</t>
  </si>
  <si>
    <t>Samantha Sanchez</t>
  </si>
  <si>
    <t>Jasmine Aguilar</t>
  </si>
  <si>
    <t>Ashley Allen</t>
  </si>
  <si>
    <t>Cristina Warren</t>
  </si>
  <si>
    <t>Teresa Wilson</t>
  </si>
  <si>
    <t>Benjamin Rodriguez</t>
  </si>
  <si>
    <t>David Powell</t>
  </si>
  <si>
    <t>Daniel Rogers</t>
  </si>
  <si>
    <t>Thomas Lyons</t>
  </si>
  <si>
    <t>Kevin Deleon</t>
  </si>
  <si>
    <t>Omar Carter</t>
  </si>
  <si>
    <t>Rodney Heath MD</t>
  </si>
  <si>
    <t>Adam Reynolds</t>
  </si>
  <si>
    <t>Heather Gordon</t>
  </si>
  <si>
    <t>Micheal Nelson</t>
  </si>
  <si>
    <t>Nicholas George</t>
  </si>
  <si>
    <t>Paula Rhodes</t>
  </si>
  <si>
    <t>Richard Levy</t>
  </si>
  <si>
    <t>Karen Reese</t>
  </si>
  <si>
    <t>Michelle Kelley</t>
  </si>
  <si>
    <t>Joshua Medina</t>
  </si>
  <si>
    <t>Christina Bennett</t>
  </si>
  <si>
    <t>Crystal Frazier</t>
  </si>
  <si>
    <t>Manuel Liu</t>
  </si>
  <si>
    <t>John Landry</t>
  </si>
  <si>
    <t>Brooke King</t>
  </si>
  <si>
    <t>Jerry Frazier</t>
  </si>
  <si>
    <t>Jessica Greer</t>
  </si>
  <si>
    <t>Jessica Allison</t>
  </si>
  <si>
    <t>Jason Henry</t>
  </si>
  <si>
    <t>Sandra Jenkins</t>
  </si>
  <si>
    <t>Collin Johnston</t>
  </si>
  <si>
    <t>Christina Ritter</t>
  </si>
  <si>
    <t>Jason Mccarthy</t>
  </si>
  <si>
    <t>Patrick Duncan</t>
  </si>
  <si>
    <t>Laura Armstrong</t>
  </si>
  <si>
    <t>Patricia York</t>
  </si>
  <si>
    <t>Hannah Garza</t>
  </si>
  <si>
    <t>Casey Stewart</t>
  </si>
  <si>
    <t>Dustin Montgomery</t>
  </si>
  <si>
    <t>Monique Ortiz</t>
  </si>
  <si>
    <t>Danielle Gray</t>
  </si>
  <si>
    <t>John Ballard</t>
  </si>
  <si>
    <t>John Jones</t>
  </si>
  <si>
    <t>David Delgado</t>
  </si>
  <si>
    <t>Felicia Williams</t>
  </si>
  <si>
    <t>Steven Steele</t>
  </si>
  <si>
    <t>Amanda Robbins</t>
  </si>
  <si>
    <t>Karen Williams</t>
  </si>
  <si>
    <t>Melissa Gonzales</t>
  </si>
  <si>
    <t>Mrs. Deborah Rice</t>
  </si>
  <si>
    <t>Jason White</t>
  </si>
  <si>
    <t>Jason Jensen</t>
  </si>
  <si>
    <t>Faith Evans</t>
  </si>
  <si>
    <t>Joann Rivera</t>
  </si>
  <si>
    <t>Christina Blackburn DDS</t>
  </si>
  <si>
    <t>Alexis Weeks</t>
  </si>
  <si>
    <t>Daniel Reed</t>
  </si>
  <si>
    <t>Dawn May</t>
  </si>
  <si>
    <t>Cheryl Oneill</t>
  </si>
  <si>
    <t>Joseph Barton</t>
  </si>
  <si>
    <t>Barbara Harmon</t>
  </si>
  <si>
    <t>Olivia Swanson</t>
  </si>
  <si>
    <t>Michelle Hudson</t>
  </si>
  <si>
    <t>Mr. Hunter Jordan</t>
  </si>
  <si>
    <t>Christopher Patel</t>
  </si>
  <si>
    <t>Bryan Barber</t>
  </si>
  <si>
    <t>Adam Dougherty</t>
  </si>
  <si>
    <t>Jonathan Blevins</t>
  </si>
  <si>
    <t>Sandra Davis</t>
  </si>
  <si>
    <t>Monica Stephens</t>
  </si>
  <si>
    <t>Zachary Martin</t>
  </si>
  <si>
    <t>Stephen Hall</t>
  </si>
  <si>
    <t>Edward Palmer</t>
  </si>
  <si>
    <t>Johnny Bailey</t>
  </si>
  <si>
    <t>Jaime Barron</t>
  </si>
  <si>
    <t>Kyle Reed</t>
  </si>
  <si>
    <t>Adam Shaw</t>
  </si>
  <si>
    <t>Sharon Rodriguez</t>
  </si>
  <si>
    <t>Desiree Cruz</t>
  </si>
  <si>
    <t>Jason Buckley</t>
  </si>
  <si>
    <t>Richard Davis</t>
  </si>
  <si>
    <t>Emily Wilkerson</t>
  </si>
  <si>
    <t>Jennifer Adkins</t>
  </si>
  <si>
    <t>Donald Vargas</t>
  </si>
  <si>
    <t>Amy Calderon</t>
  </si>
  <si>
    <t>Andrea Miller</t>
  </si>
  <si>
    <t>Jonathan Gonzalez</t>
  </si>
  <si>
    <t>Cindy Sims</t>
  </si>
  <si>
    <t>Michael Hicks</t>
  </si>
  <si>
    <t>Kyle Decker</t>
  </si>
  <si>
    <t>Mr. Allen Sandoval IV</t>
  </si>
  <si>
    <t>Carolyn Pollard</t>
  </si>
  <si>
    <t>Melissa Robles</t>
  </si>
  <si>
    <t>Frank Wilson</t>
  </si>
  <si>
    <t>Clayton Porter</t>
  </si>
  <si>
    <t>Elizabeth Ayers</t>
  </si>
  <si>
    <t>Heather Smith</t>
  </si>
  <si>
    <t>Joshua Mathis</t>
  </si>
  <si>
    <t>Mr. Michael Johnson</t>
  </si>
  <si>
    <t>Joseph Cox</t>
  </si>
  <si>
    <t>Heather Rojas</t>
  </si>
  <si>
    <t>Cynthia Mendoza</t>
  </si>
  <si>
    <t>Christian Johnson</t>
  </si>
  <si>
    <t>Lee Moran</t>
  </si>
  <si>
    <t>Jonathan Adams Jr.</t>
  </si>
  <si>
    <t>Michelle Miles</t>
  </si>
  <si>
    <t>Andrew Peterson</t>
  </si>
  <si>
    <t>Heather Hardy</t>
  </si>
  <si>
    <t>Matthew Nichols</t>
  </si>
  <si>
    <t>Kelsey Mcmillan</t>
  </si>
  <si>
    <t>Kathleen Kane</t>
  </si>
  <si>
    <t>Stephanie Russell</t>
  </si>
  <si>
    <t>Kelsey Stewart</t>
  </si>
  <si>
    <t>Kimberly Skinner</t>
  </si>
  <si>
    <t>Danielle Perez</t>
  </si>
  <si>
    <t>Lindsey Castro</t>
  </si>
  <si>
    <t>Robert Woodard</t>
  </si>
  <si>
    <t>Zoe Sanchez</t>
  </si>
  <si>
    <t>Chelsea Price</t>
  </si>
  <si>
    <t>Bonnie Whitaker</t>
  </si>
  <si>
    <t>Ann Lewis</t>
  </si>
  <si>
    <t>Dr. Heather Christensen</t>
  </si>
  <si>
    <t>Isaiah Dixon</t>
  </si>
  <si>
    <t>Donna Huynh</t>
  </si>
  <si>
    <t>Kristen Miller</t>
  </si>
  <si>
    <t>Denise Castillo</t>
  </si>
  <si>
    <t>Jasmine Dawson</t>
  </si>
  <si>
    <t>Jasmine Levy</t>
  </si>
  <si>
    <t>Ryan Davis</t>
  </si>
  <si>
    <t>Eric Case</t>
  </si>
  <si>
    <t>Dr. Sarah Fisher</t>
  </si>
  <si>
    <t>Luis Oneal</t>
  </si>
  <si>
    <t>Kelly Mendoza</t>
  </si>
  <si>
    <t>Ian White</t>
  </si>
  <si>
    <t>Gabrielle Carlson</t>
  </si>
  <si>
    <t>Beth Williams</t>
  </si>
  <si>
    <t>Brittany Owens</t>
  </si>
  <si>
    <t>Diana Cortez</t>
  </si>
  <si>
    <t>Victoria Stephens</t>
  </si>
  <si>
    <t>Michael Zhang</t>
  </si>
  <si>
    <t>Lisa Lutz</t>
  </si>
  <si>
    <t>Jessica Patel</t>
  </si>
  <si>
    <t>Linda Cordova</t>
  </si>
  <si>
    <t>Victoria Tran</t>
  </si>
  <si>
    <t>Joshua Smith</t>
  </si>
  <si>
    <t>Tara Guerrero</t>
  </si>
  <si>
    <t>Gregory Wolfe</t>
  </si>
  <si>
    <t>Jodi Mayer</t>
  </si>
  <si>
    <t>Reginald Nelson</t>
  </si>
  <si>
    <t>Danny Williams</t>
  </si>
  <si>
    <t>Denise Powell</t>
  </si>
  <si>
    <t>Rachel Flores</t>
  </si>
  <si>
    <t>Mark Mack</t>
  </si>
  <si>
    <t>Samantha Brewer</t>
  </si>
  <si>
    <t>Charles Robinson</t>
  </si>
  <si>
    <t>Cassidy Hart</t>
  </si>
  <si>
    <t>Lori Wilson</t>
  </si>
  <si>
    <t>Dana Brown</t>
  </si>
  <si>
    <t>Dr. Antonio Hall</t>
  </si>
  <si>
    <t>Shawn Hartman</t>
  </si>
  <si>
    <t>Connie Nguyen</t>
  </si>
  <si>
    <t>Kristin Griffin</t>
  </si>
  <si>
    <t>Matthew Griffin</t>
  </si>
  <si>
    <t>Brandi Sullivan</t>
  </si>
  <si>
    <t>Sergio Lewis</t>
  </si>
  <si>
    <t>Stephanie Page</t>
  </si>
  <si>
    <t>Dawn Osborne</t>
  </si>
  <si>
    <t>James Farmer</t>
  </si>
  <si>
    <t>Adriana Zhang</t>
  </si>
  <si>
    <t>Benjamin Bates</t>
  </si>
  <si>
    <t>Robert Dixon</t>
  </si>
  <si>
    <t>James Martinez</t>
  </si>
  <si>
    <t>Luis Miller</t>
  </si>
  <si>
    <t>Seth Fox</t>
  </si>
  <si>
    <t>Amanda Johnson</t>
  </si>
  <si>
    <t>Elizabeth Mitchell</t>
  </si>
  <si>
    <t>Mrs. Angela Levine</t>
  </si>
  <si>
    <t>Colleen Douglas</t>
  </si>
  <si>
    <t>Joseph Arnold</t>
  </si>
  <si>
    <t>Lindsay Graham</t>
  </si>
  <si>
    <t>Marcus Webb</t>
  </si>
  <si>
    <t>Melissa Franco</t>
  </si>
  <si>
    <t>Erin Perez</t>
  </si>
  <si>
    <t>Patricia Rodriguez</t>
  </si>
  <si>
    <t>Scott Bryant</t>
  </si>
  <si>
    <t>Brooke Schmitt</t>
  </si>
  <si>
    <t>Nicole Rodriguez</t>
  </si>
  <si>
    <t>Steven Flores</t>
  </si>
  <si>
    <t>Kenneth Ryan</t>
  </si>
  <si>
    <t>James Winters</t>
  </si>
  <si>
    <t>Kevin Jacobs</t>
  </si>
  <si>
    <t>Connor Kim</t>
  </si>
  <si>
    <t>Tracy Smith</t>
  </si>
  <si>
    <t>Jason Brooks</t>
  </si>
  <si>
    <t>Kaitlyn Thompson</t>
  </si>
  <si>
    <t>Tamara Barton</t>
  </si>
  <si>
    <t>Jesse Fleming</t>
  </si>
  <si>
    <t>Daniel Ramirez</t>
  </si>
  <si>
    <t>Elizabeth Jones</t>
  </si>
  <si>
    <t>Richard Gomez</t>
  </si>
  <si>
    <t>Debra Martinez</t>
  </si>
  <si>
    <t>Brian Bryan</t>
  </si>
  <si>
    <t>Juan Snyder</t>
  </si>
  <si>
    <t>Andre Holmes</t>
  </si>
  <si>
    <t>Matthew Young</t>
  </si>
  <si>
    <t>Willie Valdez</t>
  </si>
  <si>
    <t>Calvin Brown</t>
  </si>
  <si>
    <t>George Elliott</t>
  </si>
  <si>
    <t>Justin Green</t>
  </si>
  <si>
    <t>Matthew Douglas</t>
  </si>
  <si>
    <t>Micheal Barnes</t>
  </si>
  <si>
    <t>Tonya Faulkner</t>
  </si>
  <si>
    <t>Robert Martin</t>
  </si>
  <si>
    <t>Debra Roy</t>
  </si>
  <si>
    <t>Lawrence Anderson</t>
  </si>
  <si>
    <t>Courtney Jones</t>
  </si>
  <si>
    <t>Jonathon Brooks</t>
  </si>
  <si>
    <t>Courtney Shaw</t>
  </si>
  <si>
    <t>Charles Howe</t>
  </si>
  <si>
    <t>John Sanders</t>
  </si>
  <si>
    <t>Mark Cook</t>
  </si>
  <si>
    <t>Brianna Brown</t>
  </si>
  <si>
    <t>Brian Thomas</t>
  </si>
  <si>
    <t>William Wiggins</t>
  </si>
  <si>
    <t>Andrea Mcdaniel</t>
  </si>
  <si>
    <t>Danielle Hill</t>
  </si>
  <si>
    <t>Deanna Weber</t>
  </si>
  <si>
    <t>Beverly Donaldson</t>
  </si>
  <si>
    <t>Cheryl Armstrong</t>
  </si>
  <si>
    <t>Kimberly Pierce</t>
  </si>
  <si>
    <t>Olivia Harris</t>
  </si>
  <si>
    <t>Emily Long</t>
  </si>
  <si>
    <t>Veronica Marshall</t>
  </si>
  <si>
    <t>Makayla Keith</t>
  </si>
  <si>
    <t>Janice Rodriguez</t>
  </si>
  <si>
    <t>Stephanie Weaver</t>
  </si>
  <si>
    <t>Jessica Schultz</t>
  </si>
  <si>
    <t>Mr. James Bowman</t>
  </si>
  <si>
    <t>Christopher Beck</t>
  </si>
  <si>
    <t>Dean Martin</t>
  </si>
  <si>
    <t>Joseph Delacruz</t>
  </si>
  <si>
    <t>Haley Mcbride</t>
  </si>
  <si>
    <t>Troy Kennedy</t>
  </si>
  <si>
    <t>Chad Cantu</t>
  </si>
  <si>
    <t>Sharon Miller</t>
  </si>
  <si>
    <t>Ashley Stevens</t>
  </si>
  <si>
    <t>Dale Anderson</t>
  </si>
  <si>
    <t>Stephen Mack</t>
  </si>
  <si>
    <t>Susan Thomas</t>
  </si>
  <si>
    <t>Nathan Brown</t>
  </si>
  <si>
    <t>Ashley Sanders</t>
  </si>
  <si>
    <t>David Nichols</t>
  </si>
  <si>
    <t>Emily Mitchell</t>
  </si>
  <si>
    <t>Benjamin Williams</t>
  </si>
  <si>
    <t>Christy Bradford</t>
  </si>
  <si>
    <t>John Green</t>
  </si>
  <si>
    <t>Frances Parker</t>
  </si>
  <si>
    <t>Michele Rice</t>
  </si>
  <si>
    <t>Alexander Chapman</t>
  </si>
  <si>
    <t>Leah Chang</t>
  </si>
  <si>
    <t>Mr. Matthew Thomas</t>
  </si>
  <si>
    <t>Jessica Guerrero</t>
  </si>
  <si>
    <t>Collin Gonzales</t>
  </si>
  <si>
    <t>Patricia Choi</t>
  </si>
  <si>
    <t>Darlene Smith</t>
  </si>
  <si>
    <t>Howard Marshall</t>
  </si>
  <si>
    <t>Laura Gallegos</t>
  </si>
  <si>
    <t>Christopher Higgins</t>
  </si>
  <si>
    <t>Veronica Reyes</t>
  </si>
  <si>
    <t>Janice Liu</t>
  </si>
  <si>
    <t>Adam Gallegos</t>
  </si>
  <si>
    <t>Tara Fernandez MD</t>
  </si>
  <si>
    <t>Daniel Roberts</t>
  </si>
  <si>
    <t>Kimberly Jackson</t>
  </si>
  <si>
    <t>David Hamilton</t>
  </si>
  <si>
    <t>Michele Moyer</t>
  </si>
  <si>
    <t>Douglas Torres</t>
  </si>
  <si>
    <t>Christopher Wells</t>
  </si>
  <si>
    <t>Maurice Morgan</t>
  </si>
  <si>
    <t>Emily Villanueva</t>
  </si>
  <si>
    <t>Roy Davenport</t>
  </si>
  <si>
    <t>Melissa Robinson</t>
  </si>
  <si>
    <t>Patricia Dawson</t>
  </si>
  <si>
    <t>Gina Hunt</t>
  </si>
  <si>
    <t>Devin Smith</t>
  </si>
  <si>
    <t>Maria Harrison</t>
  </si>
  <si>
    <t>Stephen Robinson</t>
  </si>
  <si>
    <t>Melissa Ray</t>
  </si>
  <si>
    <t>Mark Hughes</t>
  </si>
  <si>
    <t>Sandra Gilbert</t>
  </si>
  <si>
    <t>Randall Mendoza</t>
  </si>
  <si>
    <t>Ashley Jennings</t>
  </si>
  <si>
    <t>Deanna Velez</t>
  </si>
  <si>
    <t>Michele Miller</t>
  </si>
  <si>
    <t>Kimberly Murray</t>
  </si>
  <si>
    <t>Jesse Stanley</t>
  </si>
  <si>
    <t>Stacy Smith</t>
  </si>
  <si>
    <t>Rodney Jones</t>
  </si>
  <si>
    <t>William Murray</t>
  </si>
  <si>
    <t>Jay West</t>
  </si>
  <si>
    <t>Alfred Smith</t>
  </si>
  <si>
    <t>Diana Mendez</t>
  </si>
  <si>
    <t>Michelle Miller</t>
  </si>
  <si>
    <t>Thomas Smith</t>
  </si>
  <si>
    <t>Phyllis Smith</t>
  </si>
  <si>
    <t>Lori Doyle</t>
  </si>
  <si>
    <t>Colin Holland</t>
  </si>
  <si>
    <t>Michelle Curtis</t>
  </si>
  <si>
    <t>Melissa Stark</t>
  </si>
  <si>
    <t>James Perry</t>
  </si>
  <si>
    <t>Matthew Kennedy</t>
  </si>
  <si>
    <t>Thomas Marshall</t>
  </si>
  <si>
    <t>Becky Burton</t>
  </si>
  <si>
    <t>Anthony Holt</t>
  </si>
  <si>
    <t>Donald Becker</t>
  </si>
  <si>
    <t>Alicia Miller</t>
  </si>
  <si>
    <t>Sara Conrad</t>
  </si>
  <si>
    <t>Dr. Larry Shaw</t>
  </si>
  <si>
    <t>Christopher Fleming</t>
  </si>
  <si>
    <t>Christopher Richards</t>
  </si>
  <si>
    <t>Todd Church</t>
  </si>
  <si>
    <t>Melissa Moore</t>
  </si>
  <si>
    <t>Kenneth Tucker</t>
  </si>
  <si>
    <t>Shelly Wood</t>
  </si>
  <si>
    <t>Mr. Gary Stone</t>
  </si>
  <si>
    <t>Jose Lee</t>
  </si>
  <si>
    <t>Carrie Shea</t>
  </si>
  <si>
    <t>Andrew Herrera</t>
  </si>
  <si>
    <t>Matthew Garcia</t>
  </si>
  <si>
    <t>Robert Bowman</t>
  </si>
  <si>
    <t>Hannah Rosales MD</t>
  </si>
  <si>
    <t>Jennifer Hardin</t>
  </si>
  <si>
    <t>Megan Garcia</t>
  </si>
  <si>
    <t>Andrew Hamilton</t>
  </si>
  <si>
    <t>Wendy Martin</t>
  </si>
  <si>
    <t>Hannah Peck</t>
  </si>
  <si>
    <t>Benjamin Bowman</t>
  </si>
  <si>
    <t>Andrew Turner</t>
  </si>
  <si>
    <t>Karen Mullins</t>
  </si>
  <si>
    <t>Stephanie Gonzalez</t>
  </si>
  <si>
    <t>Vincent Hunt</t>
  </si>
  <si>
    <t>Brandon Mcguire</t>
  </si>
  <si>
    <t>Charles Collins</t>
  </si>
  <si>
    <t>Samantha Weeks</t>
  </si>
  <si>
    <t>Katrina Thomas</t>
  </si>
  <si>
    <t>Natalie Taylor</t>
  </si>
  <si>
    <t>Sara Jones</t>
  </si>
  <si>
    <t>William Bryan</t>
  </si>
  <si>
    <t>David Medina</t>
  </si>
  <si>
    <t>Amber Romero</t>
  </si>
  <si>
    <t>Crystal Hancock</t>
  </si>
  <si>
    <t>Julie Adams</t>
  </si>
  <si>
    <t>Melissa Knight</t>
  </si>
  <si>
    <t>Matthew Martin</t>
  </si>
  <si>
    <t>John Martinez</t>
  </si>
  <si>
    <t>Katherine Dougherty</t>
  </si>
  <si>
    <t>Mrs. Suzanne Everett</t>
  </si>
  <si>
    <t>William Larson</t>
  </si>
  <si>
    <t>Christine Hayden</t>
  </si>
  <si>
    <t>Paul Gonzalez</t>
  </si>
  <si>
    <t>Kathryn Smith</t>
  </si>
  <si>
    <t>Carlos Bradford</t>
  </si>
  <si>
    <t>Robert Fox</t>
  </si>
  <si>
    <t>Kelly Green</t>
  </si>
  <si>
    <t>Denise Kelley</t>
  </si>
  <si>
    <t>Mallory Harris</t>
  </si>
  <si>
    <t>Timothy Monroe</t>
  </si>
  <si>
    <t>Mary Hawkins</t>
  </si>
  <si>
    <t>Joe Burnett</t>
  </si>
  <si>
    <t>Angela Mccormick</t>
  </si>
  <si>
    <t>Jeffrey Casey</t>
  </si>
  <si>
    <t>Patrick Gutierrez</t>
  </si>
  <si>
    <t>Eric Mitchell</t>
  </si>
  <si>
    <t>Spencer Grant</t>
  </si>
  <si>
    <t>Christopher Cox</t>
  </si>
  <si>
    <t>Jerry Collins</t>
  </si>
  <si>
    <t>Joshua Jones</t>
  </si>
  <si>
    <t>Jeanne Wallace</t>
  </si>
  <si>
    <t>Dr. Jasmine Hernandez MD</t>
  </si>
  <si>
    <t>Benjamin Cooper</t>
  </si>
  <si>
    <t>Samantha Thompson</t>
  </si>
  <si>
    <t>Dawn Bennett</t>
  </si>
  <si>
    <t>Henry Carpenter</t>
  </si>
  <si>
    <t>Brian Brown</t>
  </si>
  <si>
    <t>Kyle Graham</t>
  </si>
  <si>
    <t>Matthew Petersen</t>
  </si>
  <si>
    <t>Catherine Williams</t>
  </si>
  <si>
    <t>Rachel Mitchell</t>
  </si>
  <si>
    <t>Alan Macdonald</t>
  </si>
  <si>
    <t>Tracey Bell</t>
  </si>
  <si>
    <t>Richard Gonzalez</t>
  </si>
  <si>
    <t>Jeremy Anderson</t>
  </si>
  <si>
    <t>William Kim</t>
  </si>
  <si>
    <t>Johnathan Reynolds</t>
  </si>
  <si>
    <t>Melinda Delgado</t>
  </si>
  <si>
    <t>Paul Rose</t>
  </si>
  <si>
    <t>Hannah Wagner</t>
  </si>
  <si>
    <t>Christine Randolph</t>
  </si>
  <si>
    <t>Jessica Roberts</t>
  </si>
  <si>
    <t>Patrick Morris</t>
  </si>
  <si>
    <t>Andrea Robles</t>
  </si>
  <si>
    <t>John Campbell</t>
  </si>
  <si>
    <t>Shannon Rivera</t>
  </si>
  <si>
    <t>Jackie Stanley</t>
  </si>
  <si>
    <t>Dr. Jordan Ward</t>
  </si>
  <si>
    <t>Denise Taylor</t>
  </si>
  <si>
    <t>Kevin Turner</t>
  </si>
  <si>
    <t>Joshua Fuller</t>
  </si>
  <si>
    <t>Jennifer Hanson</t>
  </si>
  <si>
    <t>Andrew Gutierrez</t>
  </si>
  <si>
    <t>Joshua Nelson</t>
  </si>
  <si>
    <t>Jessica Sullivan</t>
  </si>
  <si>
    <t>Robert Mcfarland</t>
  </si>
  <si>
    <t>Chelsea Shannon</t>
  </si>
  <si>
    <t>Christopher Murphy</t>
  </si>
  <si>
    <t>David Knapp</t>
  </si>
  <si>
    <t>Samantha Garcia</t>
  </si>
  <si>
    <t>Terri Lamb</t>
  </si>
  <si>
    <t>James Fox</t>
  </si>
  <si>
    <t>Morgan Weaver</t>
  </si>
  <si>
    <t>Joseph Sexton</t>
  </si>
  <si>
    <t>Jennifer Jarvis</t>
  </si>
  <si>
    <t>David Spears</t>
  </si>
  <si>
    <t>Elizabeth Sharp</t>
  </si>
  <si>
    <t>Danielle Wilson</t>
  </si>
  <si>
    <t>Eric Roberts</t>
  </si>
  <si>
    <t>Pamela Dougherty</t>
  </si>
  <si>
    <t>Olivia Young</t>
  </si>
  <si>
    <t>Patrick Jackson</t>
  </si>
  <si>
    <t>Jodi Peck</t>
  </si>
  <si>
    <t>Shawn White</t>
  </si>
  <si>
    <t>Billy Wilson</t>
  </si>
  <si>
    <t>Craig White</t>
  </si>
  <si>
    <t>Edward Morgan</t>
  </si>
  <si>
    <t>Brandi Thomas</t>
  </si>
  <si>
    <t>Laura Hunter</t>
  </si>
  <si>
    <t>Dr. Ashley Clark DVM</t>
  </si>
  <si>
    <t>Mark Berry</t>
  </si>
  <si>
    <t>Gabriel Wright</t>
  </si>
  <si>
    <t>Matthew Cooke</t>
  </si>
  <si>
    <t>Alexa Riddle</t>
  </si>
  <si>
    <t>Brittany Jones</t>
  </si>
  <si>
    <t>James Wilson</t>
  </si>
  <si>
    <t>Nicole Reyes</t>
  </si>
  <si>
    <t>Hannah Bell</t>
  </si>
  <si>
    <t>Ian Luna</t>
  </si>
  <si>
    <t>Nicholas Davis</t>
  </si>
  <si>
    <t>Bradley Manning</t>
  </si>
  <si>
    <t>Kimberly Huff</t>
  </si>
  <si>
    <t>Karen Watson</t>
  </si>
  <si>
    <t>Shirley Smith</t>
  </si>
  <si>
    <t>Charles Wilson</t>
  </si>
  <si>
    <t>Selena Rodriguez</t>
  </si>
  <si>
    <t>Mary Nichols</t>
  </si>
  <si>
    <t>Jeffrey Guerra</t>
  </si>
  <si>
    <t>Ashley Ayala</t>
  </si>
  <si>
    <t>Sherry Yates</t>
  </si>
  <si>
    <t>Roy Blair</t>
  </si>
  <si>
    <t>Harry Herring</t>
  </si>
  <si>
    <t>Matthew Sloan</t>
  </si>
  <si>
    <t>Melanie Munoz</t>
  </si>
  <si>
    <t>Monique Webster</t>
  </si>
  <si>
    <t>Thomas Boyd</t>
  </si>
  <si>
    <t>Michael Mcgrath</t>
  </si>
  <si>
    <t>Kevin Davis</t>
  </si>
  <si>
    <t>Richard Arnold</t>
  </si>
  <si>
    <t>Amy Torres</t>
  </si>
  <si>
    <t>Claudia Nelson</t>
  </si>
  <si>
    <t>Allison Cardenas</t>
  </si>
  <si>
    <t>Kristi Smith</t>
  </si>
  <si>
    <t>Christine Tyler</t>
  </si>
  <si>
    <t>Jennifer Tran</t>
  </si>
  <si>
    <t>Jennifer Guzman</t>
  </si>
  <si>
    <t>Gregory Jenkins</t>
  </si>
  <si>
    <t>Brandon Williams</t>
  </si>
  <si>
    <t>James Wallace</t>
  </si>
  <si>
    <t>Robert Kelly</t>
  </si>
  <si>
    <t>Beth Lyons</t>
  </si>
  <si>
    <t>Ashley Hahn</t>
  </si>
  <si>
    <t>Stacy Cunningham</t>
  </si>
  <si>
    <t>Anthony Hernandez</t>
  </si>
  <si>
    <t>Michael Lowe</t>
  </si>
  <si>
    <t>Christopher Moore</t>
  </si>
  <si>
    <t>Jesse Hurley</t>
  </si>
  <si>
    <t>Nancy Smith</t>
  </si>
  <si>
    <t>Jose Smith</t>
  </si>
  <si>
    <t>Billy Peterson</t>
  </si>
  <si>
    <t>Brandon Baker</t>
  </si>
  <si>
    <t>Thomas Sanders</t>
  </si>
  <si>
    <t>Benjamin Simmons</t>
  </si>
  <si>
    <t>Brent Watkins</t>
  </si>
  <si>
    <t>Regina Pratt</t>
  </si>
  <si>
    <t>Todd Owens</t>
  </si>
  <si>
    <t>Paul Davis</t>
  </si>
  <si>
    <t>Robert Bailey</t>
  </si>
  <si>
    <t>Erik Lopez</t>
  </si>
  <si>
    <t>Charles Dean</t>
  </si>
  <si>
    <t>Elizabeth Acevedo</t>
  </si>
  <si>
    <t>Chelsea Bradford</t>
  </si>
  <si>
    <t>Dustin Chan</t>
  </si>
  <si>
    <t>Bradley Walker</t>
  </si>
  <si>
    <t>Michael Watson</t>
  </si>
  <si>
    <t>Xavier Torres</t>
  </si>
  <si>
    <t>Andrew Cabrera</t>
  </si>
  <si>
    <t>Jonathan Bush</t>
  </si>
  <si>
    <t>Tanya Perez</t>
  </si>
  <si>
    <t>William Howard</t>
  </si>
  <si>
    <t>Tim Perkins</t>
  </si>
  <si>
    <t>Tyler Garrison</t>
  </si>
  <si>
    <t>Amy Davis</t>
  </si>
  <si>
    <t>Brian Smith</t>
  </si>
  <si>
    <t>Laura Moore</t>
  </si>
  <si>
    <t>William Silva</t>
  </si>
  <si>
    <t>Larry Nunez</t>
  </si>
  <si>
    <t>Clayton Ramirez</t>
  </si>
  <si>
    <t>Ashlee Acosta</t>
  </si>
  <si>
    <t>Matthew Evans</t>
  </si>
  <si>
    <t>Ian Miller</t>
  </si>
  <si>
    <t>Timothy Burke</t>
  </si>
  <si>
    <t>Jennifer Higgins</t>
  </si>
  <si>
    <t>Molly Carr</t>
  </si>
  <si>
    <t>Zoe Hudson</t>
  </si>
  <si>
    <t>Paul George</t>
  </si>
  <si>
    <t>Jackie Logan</t>
  </si>
  <si>
    <t>Donald Taylor</t>
  </si>
  <si>
    <t>David Sandoval</t>
  </si>
  <si>
    <t>Connie Stone</t>
  </si>
  <si>
    <t>Sydney Cook</t>
  </si>
  <si>
    <t>April Avila</t>
  </si>
  <si>
    <t>Joshua Becker</t>
  </si>
  <si>
    <t>Raymond Bryant</t>
  </si>
  <si>
    <t>Felicia Smith</t>
  </si>
  <si>
    <t>Nicole Torres</t>
  </si>
  <si>
    <t>Tricia Matthews</t>
  </si>
  <si>
    <t>Donald Turner</t>
  </si>
  <si>
    <t>Timothy Kelly</t>
  </si>
  <si>
    <t>Amanda Thornton</t>
  </si>
  <si>
    <t>Joshua Mills</t>
  </si>
  <si>
    <t>Jason Williams</t>
  </si>
  <si>
    <t>Kathleen Allen</t>
  </si>
  <si>
    <t>Catherine Graham</t>
  </si>
  <si>
    <t>Thomas Brady</t>
  </si>
  <si>
    <t>Amanda Carter</t>
  </si>
  <si>
    <t>Mary Matthews</t>
  </si>
  <si>
    <t>Thomas Paul</t>
  </si>
  <si>
    <t>Erica Tyler</t>
  </si>
  <si>
    <t>John Hester</t>
  </si>
  <si>
    <t>Kayla Anderson DDS</t>
  </si>
  <si>
    <t>Annette Melendez</t>
  </si>
  <si>
    <t>Lauren Mitchell</t>
  </si>
  <si>
    <t>Kelly Frye</t>
  </si>
  <si>
    <t>Brandon Graves</t>
  </si>
  <si>
    <t>Elizabeth Simon</t>
  </si>
  <si>
    <t>Laura Long</t>
  </si>
  <si>
    <t>Jonathon Lopez</t>
  </si>
  <si>
    <t>Walter Patterson</t>
  </si>
  <si>
    <t>George Grant</t>
  </si>
  <si>
    <t>Taylor Soto</t>
  </si>
  <si>
    <t>Melinda Jenkins</t>
  </si>
  <si>
    <t>Margaret Mendez</t>
  </si>
  <si>
    <t>Megan Keith</t>
  </si>
  <si>
    <t>John Scott</t>
  </si>
  <si>
    <t>Stephanie Howell</t>
  </si>
  <si>
    <t>Janice Smith</t>
  </si>
  <si>
    <t>Zachary Robinson</t>
  </si>
  <si>
    <t>Tammy Ferrell</t>
  </si>
  <si>
    <t>Patricia Flores</t>
  </si>
  <si>
    <t>Monica Jenkins MD</t>
  </si>
  <si>
    <t>Cassie Ingram</t>
  </si>
  <si>
    <t>William Riddle</t>
  </si>
  <si>
    <t>Dale Schroeder</t>
  </si>
  <si>
    <t>Kenneth Taylor</t>
  </si>
  <si>
    <t>Adam Madden</t>
  </si>
  <si>
    <t>Carly Holder</t>
  </si>
  <si>
    <t>Diana Rodriguez</t>
  </si>
  <si>
    <t>Ruth Griffith</t>
  </si>
  <si>
    <t>Suzanne Johnson</t>
  </si>
  <si>
    <t>James Burgess</t>
  </si>
  <si>
    <t>Stephanie Hall</t>
  </si>
  <si>
    <t>Jacob Mcdonald</t>
  </si>
  <si>
    <t>Kevin Sparks</t>
  </si>
  <si>
    <t>Erica Avery</t>
  </si>
  <si>
    <t>Xavier Roberson</t>
  </si>
  <si>
    <t>Tyler Fletcher</t>
  </si>
  <si>
    <t>Amber Hernandez</t>
  </si>
  <si>
    <t>Mary Ryan</t>
  </si>
  <si>
    <t>Susan Moore</t>
  </si>
  <si>
    <t>Eric Harris</t>
  </si>
  <si>
    <t>Anita Griffin</t>
  </si>
  <si>
    <t>Emily King</t>
  </si>
  <si>
    <t>Xavier Jones</t>
  </si>
  <si>
    <t>Grace Knapp</t>
  </si>
  <si>
    <t>John Santiago</t>
  </si>
  <si>
    <t>Nicholas Williamson</t>
  </si>
  <si>
    <t>Heather Stein</t>
  </si>
  <si>
    <t>Terri Erickson</t>
  </si>
  <si>
    <t>Melissa Smith</t>
  </si>
  <si>
    <t>David Sanchez</t>
  </si>
  <si>
    <t>Bradley Anthony</t>
  </si>
  <si>
    <t>Joshua Ellison</t>
  </si>
  <si>
    <t>Angel Walker</t>
  </si>
  <si>
    <t>Mercedes Shaw</t>
  </si>
  <si>
    <t>Katie Marquez</t>
  </si>
  <si>
    <t>Joshua Wiggins</t>
  </si>
  <si>
    <t>Lisa Wood</t>
  </si>
  <si>
    <t>James Henderson</t>
  </si>
  <si>
    <t>Joshua Schneider</t>
  </si>
  <si>
    <t>Adam Cowan</t>
  </si>
  <si>
    <t>Jack Choi</t>
  </si>
  <si>
    <t>James Andrade</t>
  </si>
  <si>
    <t>Theresa Greene</t>
  </si>
  <si>
    <t>Crystal Larson</t>
  </si>
  <si>
    <t>Michelle Hines</t>
  </si>
  <si>
    <t>Kimberly Gonzales</t>
  </si>
  <si>
    <t>Victoria Holmes</t>
  </si>
  <si>
    <t>Julie White</t>
  </si>
  <si>
    <t>Mrs. Jennifer Garcia</t>
  </si>
  <si>
    <t>Sarah Wright</t>
  </si>
  <si>
    <t>Bryan Wong</t>
  </si>
  <si>
    <t>Andrew Thompson</t>
  </si>
  <si>
    <t>Connie Oneal</t>
  </si>
  <si>
    <t>Krystal Joseph</t>
  </si>
  <si>
    <t>Robert Sullivan</t>
  </si>
  <si>
    <t>Ashley Mendez</t>
  </si>
  <si>
    <t>John Smith</t>
  </si>
  <si>
    <t>Kari Black</t>
  </si>
  <si>
    <t>Stephen Harris</t>
  </si>
  <si>
    <t>Julie Knight</t>
  </si>
  <si>
    <t>Robert Jenkins Jr.</t>
  </si>
  <si>
    <t>William Garcia</t>
  </si>
  <si>
    <t>Jessica Garcia</t>
  </si>
  <si>
    <t>Sandra Mitchell</t>
  </si>
  <si>
    <t>Lonnie Villarreal</t>
  </si>
  <si>
    <t>Peter Tucker</t>
  </si>
  <si>
    <t>Taylor Hodge</t>
  </si>
  <si>
    <t>Logan Huerta</t>
  </si>
  <si>
    <t>Jimmy Simmons</t>
  </si>
  <si>
    <t>Alyssa Wagner</t>
  </si>
  <si>
    <t>Amy Jones</t>
  </si>
  <si>
    <t>Julia Hall</t>
  </si>
  <si>
    <t>Seth Parks DVM</t>
  </si>
  <si>
    <t>Katherine Keller</t>
  </si>
  <si>
    <t>Robin Benton</t>
  </si>
  <si>
    <t>Belinda Hodge</t>
  </si>
  <si>
    <t>Leah Weber</t>
  </si>
  <si>
    <t>Dylan Hudson</t>
  </si>
  <si>
    <t>Craig Velasquez</t>
  </si>
  <si>
    <t>Christopher White</t>
  </si>
  <si>
    <t>Matthew Matthews</t>
  </si>
  <si>
    <t>William Marks</t>
  </si>
  <si>
    <t>Chelsea Wilcox</t>
  </si>
  <si>
    <t>Linda Stone</t>
  </si>
  <si>
    <t>Raymond Henderson</t>
  </si>
  <si>
    <t>Rodney Brooks</t>
  </si>
  <si>
    <t>Brooke Evans</t>
  </si>
  <si>
    <t>Linda Rangel</t>
  </si>
  <si>
    <t>James Lopez</t>
  </si>
  <si>
    <t>Jean Estrada</t>
  </si>
  <si>
    <t>Jennifer Lopez</t>
  </si>
  <si>
    <t>Paula Harris</t>
  </si>
  <si>
    <t>Matthew Barnes</t>
  </si>
  <si>
    <t>Donna Adams</t>
  </si>
  <si>
    <t>April Fletcher</t>
  </si>
  <si>
    <t>Steven Chase</t>
  </si>
  <si>
    <t>Brad Cowan</t>
  </si>
  <si>
    <t>Ashley Lewis</t>
  </si>
  <si>
    <t>Erin Smith</t>
  </si>
  <si>
    <t>Mia Johnson</t>
  </si>
  <si>
    <t>Benjamin Jones</t>
  </si>
  <si>
    <t>Joseph Lopez</t>
  </si>
  <si>
    <t>Lisa Fields</t>
  </si>
  <si>
    <t>Sheri Howard</t>
  </si>
  <si>
    <t>Ana Gomez</t>
  </si>
  <si>
    <t>Michael Lloyd</t>
  </si>
  <si>
    <t>Karen Valdez</t>
  </si>
  <si>
    <t>Deanna Rios</t>
  </si>
  <si>
    <t>Pamela Gonzalez</t>
  </si>
  <si>
    <t>Jenny Shaw</t>
  </si>
  <si>
    <t>Daniel Craig</t>
  </si>
  <si>
    <t>Henry Holt</t>
  </si>
  <si>
    <t>Caleb Jefferson</t>
  </si>
  <si>
    <t>Sierra Arnold</t>
  </si>
  <si>
    <t>Brandon Ramos</t>
  </si>
  <si>
    <t>Rebecca Anderson</t>
  </si>
  <si>
    <t>Mrs. Lorraine Carlson MD</t>
  </si>
  <si>
    <t>Marcus Hall</t>
  </si>
  <si>
    <t>Spencer Vargas</t>
  </si>
  <si>
    <t>Daniel Stewart</t>
  </si>
  <si>
    <t>Terry Douglas</t>
  </si>
  <si>
    <t>Brittany Moran</t>
  </si>
  <si>
    <t>Lisa Turner</t>
  </si>
  <si>
    <t>Chad Rogers</t>
  </si>
  <si>
    <t>Patrick Flores</t>
  </si>
  <si>
    <t>Brent Hanson MD</t>
  </si>
  <si>
    <t>Joshua Chase</t>
  </si>
  <si>
    <t>Jennifer Reynolds</t>
  </si>
  <si>
    <t>Judy Anderson</t>
  </si>
  <si>
    <t>Amy Anderson</t>
  </si>
  <si>
    <t>Steven Hanna</t>
  </si>
  <si>
    <t>Lisa Noble</t>
  </si>
  <si>
    <t>Nathan Watkins</t>
  </si>
  <si>
    <t>Jacqueline Hansen</t>
  </si>
  <si>
    <t>Steven Villa</t>
  </si>
  <si>
    <t>Antonio Brown</t>
  </si>
  <si>
    <t>Elizabeth Huynh</t>
  </si>
  <si>
    <t>Catherine Brown</t>
  </si>
  <si>
    <t>Corey Sanchez</t>
  </si>
  <si>
    <t>Elizabeth Rowe</t>
  </si>
  <si>
    <t>Sherry Jones</t>
  </si>
  <si>
    <t>Stephanie Arnold</t>
  </si>
  <si>
    <t>Margaret Smith</t>
  </si>
  <si>
    <t>Ashley White</t>
  </si>
  <si>
    <t>Lindsey Carter</t>
  </si>
  <si>
    <t>Rhonda Boyle</t>
  </si>
  <si>
    <t>Nicholas Arnold</t>
  </si>
  <si>
    <t>Austin Nelson</t>
  </si>
  <si>
    <t>Kathy Murphy</t>
  </si>
  <si>
    <t>Phillip Davis</t>
  </si>
  <si>
    <t>Matthew Li</t>
  </si>
  <si>
    <t>Anthony Taylor</t>
  </si>
  <si>
    <t>Paul Mcbride</t>
  </si>
  <si>
    <t>Cynthia Anderson</t>
  </si>
  <si>
    <t>Grant Gilbert</t>
  </si>
  <si>
    <t>Zachary Navarro</t>
  </si>
  <si>
    <t>Susan Bradford</t>
  </si>
  <si>
    <t>Daniel Lane</t>
  </si>
  <si>
    <t>Karen Mendez</t>
  </si>
  <si>
    <t>Wesley Rhodes</t>
  </si>
  <si>
    <t>Richard Wise</t>
  </si>
  <si>
    <t>Kimberly Moss</t>
  </si>
  <si>
    <t>Thomas Lopez</t>
  </si>
  <si>
    <t>James Vazquez</t>
  </si>
  <si>
    <t>Steven King</t>
  </si>
  <si>
    <t>Jennifer Buckley</t>
  </si>
  <si>
    <t>Nancy Collins</t>
  </si>
  <si>
    <t>Tiffany Martin</t>
  </si>
  <si>
    <t>Justin Ellis</t>
  </si>
  <si>
    <t>Justin Becker</t>
  </si>
  <si>
    <t>Anthony Garner</t>
  </si>
  <si>
    <t>Mary Martinez</t>
  </si>
  <si>
    <t>Anna Roberts</t>
  </si>
  <si>
    <t>Nicholas Holder</t>
  </si>
  <si>
    <t>Emily Mercer</t>
  </si>
  <si>
    <t>Michael Howell</t>
  </si>
  <si>
    <t>Maria Vang</t>
  </si>
  <si>
    <t>Cynthia Hunter</t>
  </si>
  <si>
    <t>Lauren Smith</t>
  </si>
  <si>
    <t>Linda Welch</t>
  </si>
  <si>
    <t>Melissa Murphy</t>
  </si>
  <si>
    <t>Paula Thompson</t>
  </si>
  <si>
    <t>Katie Gomez</t>
  </si>
  <si>
    <t>Teresa Chapman</t>
  </si>
  <si>
    <t>Briana Frazier</t>
  </si>
  <si>
    <t>April Robinson</t>
  </si>
  <si>
    <t>Michael Abbott</t>
  </si>
  <si>
    <t>Dawn Robinson</t>
  </si>
  <si>
    <t>Joshua Leon</t>
  </si>
  <si>
    <t>Cory Weeks</t>
  </si>
  <si>
    <t>Matthew Boone</t>
  </si>
  <si>
    <t>Noah Mitchell</t>
  </si>
  <si>
    <t>Cody Watson</t>
  </si>
  <si>
    <t>Jessica Jones PhD</t>
  </si>
  <si>
    <t>Thomas Lane</t>
  </si>
  <si>
    <t>Paul Lowe</t>
  </si>
  <si>
    <t>Vicki Valdez</t>
  </si>
  <si>
    <t>Larry Fischer</t>
  </si>
  <si>
    <t>Robert Kennedy</t>
  </si>
  <si>
    <t>Peter Smith</t>
  </si>
  <si>
    <t>Dakota Walker</t>
  </si>
  <si>
    <t>Danielle Rodriguez</t>
  </si>
  <si>
    <t>Sarah Jennings</t>
  </si>
  <si>
    <t>Gail Garrett</t>
  </si>
  <si>
    <t>Daniel Cruz</t>
  </si>
  <si>
    <t>Samuel Mendoza</t>
  </si>
  <si>
    <t>Alexander Snow</t>
  </si>
  <si>
    <t>Jacqueline Davis</t>
  </si>
  <si>
    <t>Joseph Dennis</t>
  </si>
  <si>
    <t>John Thompson</t>
  </si>
  <si>
    <t>Howard Kennedy</t>
  </si>
  <si>
    <t>Ashley Cochran</t>
  </si>
  <si>
    <t>Brian Alexander</t>
  </si>
  <si>
    <t>Briana Stuart</t>
  </si>
  <si>
    <t>William Lawson</t>
  </si>
  <si>
    <t>Haley Brooks</t>
  </si>
  <si>
    <t>Erin Knox</t>
  </si>
  <si>
    <t>Mark King</t>
  </si>
  <si>
    <t>Austin Williams</t>
  </si>
  <si>
    <t>Debra Jones</t>
  </si>
  <si>
    <t>Sydney Mathis</t>
  </si>
  <si>
    <t>Melissa Taylor</t>
  </si>
  <si>
    <t>Yvonne Jenkins</t>
  </si>
  <si>
    <t>Rachel Burch</t>
  </si>
  <si>
    <t>Michael Gentry</t>
  </si>
  <si>
    <t>Crystal Montgomery</t>
  </si>
  <si>
    <t>Alex Bautista</t>
  </si>
  <si>
    <t>Julia Hoover</t>
  </si>
  <si>
    <t>Kenneth Buck</t>
  </si>
  <si>
    <t>Justin Ford</t>
  </si>
  <si>
    <t>Penny Hardy</t>
  </si>
  <si>
    <t>Michael Walker MD</t>
  </si>
  <si>
    <t>Daniel Scott</t>
  </si>
  <si>
    <t>Corey Woods</t>
  </si>
  <si>
    <t>Mr. Dale Villanueva DDS</t>
  </si>
  <si>
    <t>Kirsten Washington</t>
  </si>
  <si>
    <t>Chad Cooper</t>
  </si>
  <si>
    <t>Robert Martinez</t>
  </si>
  <si>
    <t>Monique Dodson</t>
  </si>
  <si>
    <t>Shannon Burnett</t>
  </si>
  <si>
    <t>Jason Ball</t>
  </si>
  <si>
    <t>Cameron Smith</t>
  </si>
  <si>
    <t>Brittney Mathis</t>
  </si>
  <si>
    <t>Nancy Andrews DDS</t>
  </si>
  <si>
    <t>Dawn Hernandez</t>
  </si>
  <si>
    <t>Latasha Rice</t>
  </si>
  <si>
    <t>Martin Good</t>
  </si>
  <si>
    <t>Traci Lewis</t>
  </si>
  <si>
    <t>Colin Compton</t>
  </si>
  <si>
    <t>Ashlee Harris</t>
  </si>
  <si>
    <t>Brian Stevens</t>
  </si>
  <si>
    <t>Roy Rasmussen</t>
  </si>
  <si>
    <t>Deanna Lewis</t>
  </si>
  <si>
    <t>Julie Fox</t>
  </si>
  <si>
    <t>Dylan Kane</t>
  </si>
  <si>
    <t>Amy Johnston</t>
  </si>
  <si>
    <t>Dr. Misty Morgan</t>
  </si>
  <si>
    <t>Jill Simmons</t>
  </si>
  <si>
    <t>Shannon Thompson</t>
  </si>
  <si>
    <t>Michael Contreras</t>
  </si>
  <si>
    <t>Janice Dominguez</t>
  </si>
  <si>
    <t>Richard Medina</t>
  </si>
  <si>
    <t>David Moore</t>
  </si>
  <si>
    <t>Rodney Cunningham</t>
  </si>
  <si>
    <t>Elizabeth Martinez</t>
  </si>
  <si>
    <t>Julie Eaton</t>
  </si>
  <si>
    <t>Rhonda Decker</t>
  </si>
  <si>
    <t>Miguel Crawford</t>
  </si>
  <si>
    <t>Jason Williamson</t>
  </si>
  <si>
    <t>Scott Livingston</t>
  </si>
  <si>
    <t>Katherine Morgan</t>
  </si>
  <si>
    <t>Jonathan Ryan</t>
  </si>
  <si>
    <t>Nicholas Sullivan</t>
  </si>
  <si>
    <t>Brad Wiley</t>
  </si>
  <si>
    <t>Tristan Schultz</t>
  </si>
  <si>
    <t>Morgan Roberts</t>
  </si>
  <si>
    <t>Marcus Roberts</t>
  </si>
  <si>
    <t>Jamie Burke</t>
  </si>
  <si>
    <t>Heidi Hill</t>
  </si>
  <si>
    <t>Kyle Brennan</t>
  </si>
  <si>
    <t>Margaret Mueller</t>
  </si>
  <si>
    <t>Christopher Owens V</t>
  </si>
  <si>
    <t>Kyle Sanchez</t>
  </si>
  <si>
    <t>Mrs. Melissa Velez</t>
  </si>
  <si>
    <t>Brandon Cole</t>
  </si>
  <si>
    <t>Mark Johnson</t>
  </si>
  <si>
    <t>Crystal Nguyen</t>
  </si>
  <si>
    <t>Terry Collins</t>
  </si>
  <si>
    <t>Adam Porter</t>
  </si>
  <si>
    <t>Jacqueline Dean</t>
  </si>
  <si>
    <t>Sara Walters</t>
  </si>
  <si>
    <t>Lisa Bray</t>
  </si>
  <si>
    <t>Dawn Horne</t>
  </si>
  <si>
    <t>Tony Lang</t>
  </si>
  <si>
    <t>Brian Manning</t>
  </si>
  <si>
    <t>Crystal Benson</t>
  </si>
  <si>
    <t>Hannah Diaz</t>
  </si>
  <si>
    <t>David Costa</t>
  </si>
  <si>
    <t>Chelsea Holt</t>
  </si>
  <si>
    <t>Robert Kramer</t>
  </si>
  <si>
    <t>Stacie Ray</t>
  </si>
  <si>
    <t>Anthony Miller</t>
  </si>
  <si>
    <t>Marcia Harris</t>
  </si>
  <si>
    <t>Pamela Morales</t>
  </si>
  <si>
    <t>Angela Mcdonald</t>
  </si>
  <si>
    <t>Jeffrey Santos</t>
  </si>
  <si>
    <t>Ricky Gates</t>
  </si>
  <si>
    <t>Toni Anderson</t>
  </si>
  <si>
    <t>Robert Lewis MD</t>
  </si>
  <si>
    <t>Deborah Norman</t>
  </si>
  <si>
    <t>Jennifer Woods</t>
  </si>
  <si>
    <t>Carolyn Roberson</t>
  </si>
  <si>
    <t>Maria Lin</t>
  </si>
  <si>
    <t>Ronald Rivas</t>
  </si>
  <si>
    <t>Phillip Bowman</t>
  </si>
  <si>
    <t>Julian Nguyen</t>
  </si>
  <si>
    <t>Melissa Lopez DDS</t>
  </si>
  <si>
    <t>Robin Larson</t>
  </si>
  <si>
    <t>Robert Farmer</t>
  </si>
  <si>
    <t>Kayla Maldonado</t>
  </si>
  <si>
    <t>Mallory Dillon</t>
  </si>
  <si>
    <t>Adam Navarro</t>
  </si>
  <si>
    <t>Alexis Dunlap</t>
  </si>
  <si>
    <t>Kenneth Quinn</t>
  </si>
  <si>
    <t>Jonathan Cochran</t>
  </si>
  <si>
    <t>Patrick Rivera</t>
  </si>
  <si>
    <t>Charles Simpson</t>
  </si>
  <si>
    <t>Carolyn West</t>
  </si>
  <si>
    <t>Luke Evans</t>
  </si>
  <si>
    <t>Kristopher Johnson</t>
  </si>
  <si>
    <t>Abigail Martinez</t>
  </si>
  <si>
    <t>Ashley Scott</t>
  </si>
  <si>
    <t>James Weaver</t>
  </si>
  <si>
    <t>Devin Wallace</t>
  </si>
  <si>
    <t>Charles Case</t>
  </si>
  <si>
    <t>Steven Webster</t>
  </si>
  <si>
    <t>Jacob Lewis</t>
  </si>
  <si>
    <t>Jeremy Young</t>
  </si>
  <si>
    <t>Bryce Spencer</t>
  </si>
  <si>
    <t>Harold Craig</t>
  </si>
  <si>
    <t>Dr. Collin Gordon</t>
  </si>
  <si>
    <t>Nicole Jackson</t>
  </si>
  <si>
    <t>Tiffany Hunt</t>
  </si>
  <si>
    <t>Julia Werner</t>
  </si>
  <si>
    <t>Kelly Harrison</t>
  </si>
  <si>
    <t>Kaitlyn Mayer</t>
  </si>
  <si>
    <t>Debra Burton</t>
  </si>
  <si>
    <t>Jonathan Reilly</t>
  </si>
  <si>
    <t>Alisha Rice</t>
  </si>
  <si>
    <t>Jeanette Jones</t>
  </si>
  <si>
    <t>Dennis Buckley</t>
  </si>
  <si>
    <t>Joshua Oneal</t>
  </si>
  <si>
    <t>Jennifer Mason</t>
  </si>
  <si>
    <t>Natasha Banks</t>
  </si>
  <si>
    <t>Sarah Andrews</t>
  </si>
  <si>
    <t>Kayla Fleming</t>
  </si>
  <si>
    <t>Carol Maxwell</t>
  </si>
  <si>
    <t>Stacy Combs</t>
  </si>
  <si>
    <t>Alex Bowers</t>
  </si>
  <si>
    <t>Paul Rice</t>
  </si>
  <si>
    <t>Veronica Perez</t>
  </si>
  <si>
    <t>Brianna Burke</t>
  </si>
  <si>
    <t>Lynn Le</t>
  </si>
  <si>
    <t>Richard Clark</t>
  </si>
  <si>
    <t>Kevin Robinson</t>
  </si>
  <si>
    <t>Rhonda Martinez</t>
  </si>
  <si>
    <t>Erica Morgan</t>
  </si>
  <si>
    <t>Christopher Ritter</t>
  </si>
  <si>
    <t>Brittany Soto</t>
  </si>
  <si>
    <t>Amber Ballard</t>
  </si>
  <si>
    <t>Lindsey Brown</t>
  </si>
  <si>
    <t>Brooke Brennan</t>
  </si>
  <si>
    <t>David Hicks</t>
  </si>
  <si>
    <t>Virginia Richardson</t>
  </si>
  <si>
    <t>Crystal Camacho</t>
  </si>
  <si>
    <t>Denise Moon</t>
  </si>
  <si>
    <t>Gerald Day</t>
  </si>
  <si>
    <t>Gary Saunders</t>
  </si>
  <si>
    <t>David James</t>
  </si>
  <si>
    <t>Andrea Vaughan</t>
  </si>
  <si>
    <t>Stephanie Clark</t>
  </si>
  <si>
    <t>Sierra Miller</t>
  </si>
  <si>
    <t>Shawn Galloway</t>
  </si>
  <si>
    <t>Kylie Hansen MD</t>
  </si>
  <si>
    <t>Anne Cortez</t>
  </si>
  <si>
    <t>Darin Miller</t>
  </si>
  <si>
    <t>Laura Williams</t>
  </si>
  <si>
    <t>Timothy Beck</t>
  </si>
  <si>
    <t>George Bradley</t>
  </si>
  <si>
    <t>Kimberly Crawford</t>
  </si>
  <si>
    <t>Heidi Estes</t>
  </si>
  <si>
    <t>Donald Gonzalez</t>
  </si>
  <si>
    <t>Paul Hernandez</t>
  </si>
  <si>
    <t>Holly Stewart</t>
  </si>
  <si>
    <t>Eduardo Bolton</t>
  </si>
  <si>
    <t>Natasha Johnson</t>
  </si>
  <si>
    <t>Diana Robinson</t>
  </si>
  <si>
    <t>Justin Hart</t>
  </si>
  <si>
    <t>Jamie Gonzalez</t>
  </si>
  <si>
    <t>Tom Patrick</t>
  </si>
  <si>
    <t>Vincent Petersen</t>
  </si>
  <si>
    <t>John Walker</t>
  </si>
  <si>
    <t>Cindy Mendoza</t>
  </si>
  <si>
    <t>Miranda May</t>
  </si>
  <si>
    <t>Robert Wheeler</t>
  </si>
  <si>
    <t>Carla Carpenter</t>
  </si>
  <si>
    <t>Carl Sullivan</t>
  </si>
  <si>
    <t>Matthew Porter</t>
  </si>
  <si>
    <t>Brian Ford</t>
  </si>
  <si>
    <t>Jesse Armstrong</t>
  </si>
  <si>
    <t>Mrs. Shirley Lewis</t>
  </si>
  <si>
    <t>Kimberly Diaz</t>
  </si>
  <si>
    <t>David Moses</t>
  </si>
  <si>
    <t>Caitlin Bullock</t>
  </si>
  <si>
    <t>Jose Erickson</t>
  </si>
  <si>
    <t>Stephanie Gibbs</t>
  </si>
  <si>
    <t>Charles Bryant</t>
  </si>
  <si>
    <t>Diane Simon</t>
  </si>
  <si>
    <t>Frederick Moore</t>
  </si>
  <si>
    <t>Micheal Hodge</t>
  </si>
  <si>
    <t>Anthony Cruz</t>
  </si>
  <si>
    <t>Brooke Henry</t>
  </si>
  <si>
    <t>Ashley Perez</t>
  </si>
  <si>
    <t>Nathan Mills</t>
  </si>
  <si>
    <t>Gary Estrada</t>
  </si>
  <si>
    <t>William Boyd</t>
  </si>
  <si>
    <t>Rachel Johnson</t>
  </si>
  <si>
    <t>Jeffrey Stewart</t>
  </si>
  <si>
    <t>Manuel Patton</t>
  </si>
  <si>
    <t>Scott Wallace</t>
  </si>
  <si>
    <t>Michael Mann</t>
  </si>
  <si>
    <t>Jeffery Cook</t>
  </si>
  <si>
    <t>Bobby Mitchell</t>
  </si>
  <si>
    <t>Elizabeth Ritter</t>
  </si>
  <si>
    <t>Sara Logan</t>
  </si>
  <si>
    <t>Benjamin Cummings</t>
  </si>
  <si>
    <t>Brooke Ross</t>
  </si>
  <si>
    <t>Ashley Carter</t>
  </si>
  <si>
    <t>Krista Smith</t>
  </si>
  <si>
    <t>Timothy Dixon</t>
  </si>
  <si>
    <t>Rebekah Lee</t>
  </si>
  <si>
    <t>Kristine Blevins</t>
  </si>
  <si>
    <t>Diane Munoz</t>
  </si>
  <si>
    <t>Derrick Sims</t>
  </si>
  <si>
    <t>Amy Oconnell</t>
  </si>
  <si>
    <t>Christopher Russo</t>
  </si>
  <si>
    <t>Jeffrey Daugherty</t>
  </si>
  <si>
    <t>Michael Buchanan</t>
  </si>
  <si>
    <t>Ronald Patterson</t>
  </si>
  <si>
    <t>Laura Carrillo</t>
  </si>
  <si>
    <t>Chad Moore</t>
  </si>
  <si>
    <t>Alejandro Walker</t>
  </si>
  <si>
    <t>Gina Murillo</t>
  </si>
  <si>
    <t>Kerry Fields</t>
  </si>
  <si>
    <t>Hannah Wells</t>
  </si>
  <si>
    <t>Steven Lopez</t>
  </si>
  <si>
    <t>Cindy Wilson</t>
  </si>
  <si>
    <t>Mario Lowery</t>
  </si>
  <si>
    <t>Anita Roberts</t>
  </si>
  <si>
    <t>Isaiah Perez</t>
  </si>
  <si>
    <t>Patricia Jensen</t>
  </si>
  <si>
    <t>Deanna Mills</t>
  </si>
  <si>
    <t>Felicia King</t>
  </si>
  <si>
    <t>Dr. Melissa Reyes DVM</t>
  </si>
  <si>
    <t>Nicole Ortiz</t>
  </si>
  <si>
    <t>Michelle Singh</t>
  </si>
  <si>
    <t>Tammy Simpson</t>
  </si>
  <si>
    <t>Karen Tucker</t>
  </si>
  <si>
    <t>Sarah Stewart</t>
  </si>
  <si>
    <t>Stephanie Garcia</t>
  </si>
  <si>
    <t>Anne Hudson</t>
  </si>
  <si>
    <t>Andrew Barker</t>
  </si>
  <si>
    <t>Glenn Harris</t>
  </si>
  <si>
    <t>Joseph Murray</t>
  </si>
  <si>
    <t>Nancy Turner</t>
  </si>
  <si>
    <t>Caleb Thompson</t>
  </si>
  <si>
    <t>Katie Wiley</t>
  </si>
  <si>
    <t>Kevin Garza</t>
  </si>
  <si>
    <t>John Hunt</t>
  </si>
  <si>
    <t>Sarah Romero</t>
  </si>
  <si>
    <t>Steven Reilly</t>
  </si>
  <si>
    <t>Tina Edwards</t>
  </si>
  <si>
    <t>Rebecca Rogers</t>
  </si>
  <si>
    <t>Laura Bennett</t>
  </si>
  <si>
    <t>Gary Shaw</t>
  </si>
  <si>
    <t>Jacqueline Chapman</t>
  </si>
  <si>
    <t>Brandon Aguilar MD</t>
  </si>
  <si>
    <t>Stephen Davis</t>
  </si>
  <si>
    <t>John Martin</t>
  </si>
  <si>
    <t>Caroline Hooper</t>
  </si>
  <si>
    <t>Aaron Davis</t>
  </si>
  <si>
    <t>Eric Mann</t>
  </si>
  <si>
    <t>Kara Reyes</t>
  </si>
  <si>
    <t>Shawn Moreno</t>
  </si>
  <si>
    <t>Michael Ramirez</t>
  </si>
  <si>
    <t>Jasmine Mcconnell</t>
  </si>
  <si>
    <t>John Moyer</t>
  </si>
  <si>
    <t>Sandra Young</t>
  </si>
  <si>
    <t>Susan Smith</t>
  </si>
  <si>
    <t>Christina Crawford</t>
  </si>
  <si>
    <t>Tristan Haynes</t>
  </si>
  <si>
    <t>Roger Allen</t>
  </si>
  <si>
    <t>Lisa Carter</t>
  </si>
  <si>
    <t>Christopher Gomez</t>
  </si>
  <si>
    <t>Frank Mccarty</t>
  </si>
  <si>
    <t>William Hall</t>
  </si>
  <si>
    <t>Joseph Francis</t>
  </si>
  <si>
    <t>Ruth Nguyen</t>
  </si>
  <si>
    <t>Ronald Alexander</t>
  </si>
  <si>
    <t>Bobby Quinn</t>
  </si>
  <si>
    <t>Jennifer Gonzalez</t>
  </si>
  <si>
    <t>Kimberly Williams</t>
  </si>
  <si>
    <t>Michael Carter</t>
  </si>
  <si>
    <t>Bradley Gray</t>
  </si>
  <si>
    <t>Denise Townsend</t>
  </si>
  <si>
    <t>Anthony King</t>
  </si>
  <si>
    <t>Ashley Barnes</t>
  </si>
  <si>
    <t>Casey Cooper</t>
  </si>
  <si>
    <t>Eric Bright</t>
  </si>
  <si>
    <t>Mike Adams</t>
  </si>
  <si>
    <t>John Parker</t>
  </si>
  <si>
    <t>Jordan Dean</t>
  </si>
  <si>
    <t>Erin Hill</t>
  </si>
  <si>
    <t>Kyle Sutton</t>
  </si>
  <si>
    <t>Alexander Berry</t>
  </si>
  <si>
    <t>Terry Barnes</t>
  </si>
  <si>
    <t>Angela Robinson</t>
  </si>
  <si>
    <t>Brian Williams</t>
  </si>
  <si>
    <t>Sarah Bailey</t>
  </si>
  <si>
    <t>Jason Ward</t>
  </si>
  <si>
    <t>James Valdez</t>
  </si>
  <si>
    <t>Kelly Reese</t>
  </si>
  <si>
    <t>Brittany Foster</t>
  </si>
  <si>
    <t>Jon Marshall</t>
  </si>
  <si>
    <t>Brian Brady</t>
  </si>
  <si>
    <t>Andrew Carter</t>
  </si>
  <si>
    <t>Tammy Roberts</t>
  </si>
  <si>
    <t>William Wilson</t>
  </si>
  <si>
    <t>Frederick Rivera</t>
  </si>
  <si>
    <t>Brittany Bennett</t>
  </si>
  <si>
    <t>Billy Green</t>
  </si>
  <si>
    <t>Amanda Garza</t>
  </si>
  <si>
    <t>Patricia Martinez</t>
  </si>
  <si>
    <t>Carl Douglas</t>
  </si>
  <si>
    <t>Nathaniel Morse</t>
  </si>
  <si>
    <t>Deanna Green</t>
  </si>
  <si>
    <t>Paul Wallace</t>
  </si>
  <si>
    <t>Brandy Saunders</t>
  </si>
  <si>
    <t>Kevin Moore</t>
  </si>
  <si>
    <t>Patrick Marks</t>
  </si>
  <si>
    <t>Bradley Smith</t>
  </si>
  <si>
    <t>Morgan Andrews</t>
  </si>
  <si>
    <t>Nicholas Moore</t>
  </si>
  <si>
    <t>Jason Compton</t>
  </si>
  <si>
    <t>Amanda Mcgee</t>
  </si>
  <si>
    <t>Garrett Pittman</t>
  </si>
  <si>
    <t>David Herrera</t>
  </si>
  <si>
    <t>George Zamora</t>
  </si>
  <si>
    <t>David Ferguson</t>
  </si>
  <si>
    <t>Robert Luna</t>
  </si>
  <si>
    <t>Stephanie Evans MD</t>
  </si>
  <si>
    <t>Aaron Knight</t>
  </si>
  <si>
    <t>Amanda Thompson</t>
  </si>
  <si>
    <t>Brandon Nixon</t>
  </si>
  <si>
    <t>Kari Nguyen</t>
  </si>
  <si>
    <t>Kevin Terry</t>
  </si>
  <si>
    <t>Perry Meyer</t>
  </si>
  <si>
    <t>Alicia Warner</t>
  </si>
  <si>
    <t>Samantha Daugherty</t>
  </si>
  <si>
    <t>Alexander Mitchell</t>
  </si>
  <si>
    <t>Sarah Farmer</t>
  </si>
  <si>
    <t>Tricia House</t>
  </si>
  <si>
    <t>Michelle Barron</t>
  </si>
  <si>
    <t>Joe Conley</t>
  </si>
  <si>
    <t>Emily Hartman</t>
  </si>
  <si>
    <t>Anne Ortiz</t>
  </si>
  <si>
    <t>Nathan Taylor</t>
  </si>
  <si>
    <t>Lauren Roberts</t>
  </si>
  <si>
    <t>Rebecca Dean</t>
  </si>
  <si>
    <t>Robert Nguyen</t>
  </si>
  <si>
    <t>Samantha Dixon</t>
  </si>
  <si>
    <t>Jennifer Roman</t>
  </si>
  <si>
    <t>Barbara Lyons</t>
  </si>
  <si>
    <t>Heather Delgado</t>
  </si>
  <si>
    <t>Jeanette Leon</t>
  </si>
  <si>
    <t>Thomas Lang</t>
  </si>
  <si>
    <t>Traci Ross</t>
  </si>
  <si>
    <t>Thomas Bruce</t>
  </si>
  <si>
    <t>Alicia Moss</t>
  </si>
  <si>
    <t>Robert Garcia</t>
  </si>
  <si>
    <t>Robert Montoya</t>
  </si>
  <si>
    <t>Justin Bailey</t>
  </si>
  <si>
    <t>Jose Sanchez</t>
  </si>
  <si>
    <t>Lynn Noble</t>
  </si>
  <si>
    <t>Whitney Torres</t>
  </si>
  <si>
    <t>James Shaw</t>
  </si>
  <si>
    <t>Amy Gregory</t>
  </si>
  <si>
    <t>Steven Vazquez</t>
  </si>
  <si>
    <t>Susan Owen</t>
  </si>
  <si>
    <t>Kelsey Ward</t>
  </si>
  <si>
    <t>Stanley Le</t>
  </si>
  <si>
    <t>Christopher Hall</t>
  </si>
  <si>
    <t>James Kerr</t>
  </si>
  <si>
    <t>Jack Lee</t>
  </si>
  <si>
    <t>Kathleen Schultz</t>
  </si>
  <si>
    <t>Regina Johnson</t>
  </si>
  <si>
    <t>Marcus Vargas</t>
  </si>
  <si>
    <t>Sheila Foster</t>
  </si>
  <si>
    <t>Darrell Thomas</t>
  </si>
  <si>
    <t>John Simon</t>
  </si>
  <si>
    <t>Melanie Koch</t>
  </si>
  <si>
    <t>David Goodman</t>
  </si>
  <si>
    <t>Tracy Harris</t>
  </si>
  <si>
    <t>Jennifer Wang</t>
  </si>
  <si>
    <t>Charles Martin MD</t>
  </si>
  <si>
    <t>Howard Nichols</t>
  </si>
  <si>
    <t>John Andrews</t>
  </si>
  <si>
    <t>Dr. Laura George</t>
  </si>
  <si>
    <t>Ryan Stanley</t>
  </si>
  <si>
    <t>Madison Glover</t>
  </si>
  <si>
    <t>Aaron Martinez</t>
  </si>
  <si>
    <t>Linda Webb</t>
  </si>
  <si>
    <t>Phillip Cobb</t>
  </si>
  <si>
    <t>Julia Fischer</t>
  </si>
  <si>
    <t>Jamie Warren</t>
  </si>
  <si>
    <t>Amy Silva</t>
  </si>
  <si>
    <t>Travis Robinson</t>
  </si>
  <si>
    <t>Colton Harrington</t>
  </si>
  <si>
    <t>Adrienne Richard</t>
  </si>
  <si>
    <t>Shannon White</t>
  </si>
  <si>
    <t>Oscar Mcdonald</t>
  </si>
  <si>
    <t>Heather Walker</t>
  </si>
  <si>
    <t>Donna Hill</t>
  </si>
  <si>
    <t>Jenna Gibbs</t>
  </si>
  <si>
    <t>Stephanie Kaiser</t>
  </si>
  <si>
    <t>Audrey Cunningham</t>
  </si>
  <si>
    <t>Scott Thompson</t>
  </si>
  <si>
    <t>Brandon Evans</t>
  </si>
  <si>
    <t>Travis Hanson</t>
  </si>
  <si>
    <t>Laura Valencia</t>
  </si>
  <si>
    <t>Stephen Richardson</t>
  </si>
  <si>
    <t>Sheila Russell</t>
  </si>
  <si>
    <t>David Orozco</t>
  </si>
  <si>
    <t>Larry Thompson</t>
  </si>
  <si>
    <t>Olivia Moore</t>
  </si>
  <si>
    <t>Olivia Figueroa</t>
  </si>
  <si>
    <t>John Henry</t>
  </si>
  <si>
    <t>Drew Nguyen</t>
  </si>
  <si>
    <t>Deanna Lane</t>
  </si>
  <si>
    <t>Patricia Miller</t>
  </si>
  <si>
    <t>Mark Jones</t>
  </si>
  <si>
    <t>Heather Martin</t>
  </si>
  <si>
    <t>Walter Ellis</t>
  </si>
  <si>
    <t>Robert Morton</t>
  </si>
  <si>
    <t>Nicole Hill</t>
  </si>
  <si>
    <t>Ashley Hill</t>
  </si>
  <si>
    <t>Natasha Lang</t>
  </si>
  <si>
    <t>Jamie Powell</t>
  </si>
  <si>
    <t>Kendra Hill</t>
  </si>
  <si>
    <t>James Golden</t>
  </si>
  <si>
    <t>Natasha Smith</t>
  </si>
  <si>
    <t>Michael Maynard</t>
  </si>
  <si>
    <t>Danielle Hernandez</t>
  </si>
  <si>
    <t>Nicholas Boyer</t>
  </si>
  <si>
    <t>Andre Walker</t>
  </si>
  <si>
    <t>Tony Roman</t>
  </si>
  <si>
    <t>Frank Huff</t>
  </si>
  <si>
    <t>Joshua Delgado</t>
  </si>
  <si>
    <t>Angela Hernandez</t>
  </si>
  <si>
    <t>Taylor Flores</t>
  </si>
  <si>
    <t>Ronald Blair</t>
  </si>
  <si>
    <t>Bobby Yates</t>
  </si>
  <si>
    <t>Wayne Williams</t>
  </si>
  <si>
    <t>Jason Miller</t>
  </si>
  <si>
    <t>Heather Woods</t>
  </si>
  <si>
    <t>Kaitlyn Parker</t>
  </si>
  <si>
    <t>Steven Perez</t>
  </si>
  <si>
    <t>James Parks</t>
  </si>
  <si>
    <t>Justin Pearson</t>
  </si>
  <si>
    <t>Brent Cook</t>
  </si>
  <si>
    <t>Ms. Amanda King MD</t>
  </si>
  <si>
    <t>Edward Ramirez</t>
  </si>
  <si>
    <t>Troy Williams</t>
  </si>
  <si>
    <t>Robert Morales</t>
  </si>
  <si>
    <t>Michael Young</t>
  </si>
  <si>
    <t>Ryan Martinez</t>
  </si>
  <si>
    <t>John Dominguez</t>
  </si>
  <si>
    <t>Riley Mills</t>
  </si>
  <si>
    <t>Mary Terry</t>
  </si>
  <si>
    <t>Derrick Flores</t>
  </si>
  <si>
    <t>Jose Medina</t>
  </si>
  <si>
    <t>Kathryn Hart</t>
  </si>
  <si>
    <t>Jennifer Lara</t>
  </si>
  <si>
    <t>Kathleen Butler</t>
  </si>
  <si>
    <t>Jacqueline Jackson</t>
  </si>
  <si>
    <t>Zoe Rodriguez</t>
  </si>
  <si>
    <t>Jesse Jones</t>
  </si>
  <si>
    <t>Tammie Garner</t>
  </si>
  <si>
    <t>Tammy Lyons</t>
  </si>
  <si>
    <t>Michael Ortiz</t>
  </si>
  <si>
    <t>Christine Glenn</t>
  </si>
  <si>
    <t>Benjamin Castillo</t>
  </si>
  <si>
    <t>Christina Miller</t>
  </si>
  <si>
    <t>John Meyer</t>
  </si>
  <si>
    <t>Shawn Dunn</t>
  </si>
  <si>
    <t>Kevin Mitchell</t>
  </si>
  <si>
    <t>Jonathan Douglas</t>
  </si>
  <si>
    <t>Michael Lewis</t>
  </si>
  <si>
    <t>Patricia Mitchell</t>
  </si>
  <si>
    <t>Michael Reynolds</t>
  </si>
  <si>
    <t>Stephanie Lane</t>
  </si>
  <si>
    <t>Connie Russell</t>
  </si>
  <si>
    <t>Amy Peterson</t>
  </si>
  <si>
    <t>Raymond Poole</t>
  </si>
  <si>
    <t>Abigail Smith</t>
  </si>
  <si>
    <t>Kimberly Wagner DDS</t>
  </si>
  <si>
    <t>Denise Thomas</t>
  </si>
  <si>
    <t>Aaron Richardson</t>
  </si>
  <si>
    <t>Michael Mckenzie DDS</t>
  </si>
  <si>
    <t>Erin Bates</t>
  </si>
  <si>
    <t>Tony Henderson</t>
  </si>
  <si>
    <t>Samantha Crawford</t>
  </si>
  <si>
    <t>Richard Barrett</t>
  </si>
  <si>
    <t>Wendy Escobar</t>
  </si>
  <si>
    <t>Kathy Yoder</t>
  </si>
  <si>
    <t>Travis Lawson</t>
  </si>
  <si>
    <t>Stephanie Sanchez</t>
  </si>
  <si>
    <t>Ronald Hayes</t>
  </si>
  <si>
    <t>Brandon Reed</t>
  </si>
  <si>
    <t>Richard Morris</t>
  </si>
  <si>
    <t>Jacqueline Young</t>
  </si>
  <si>
    <t>Stacy Schmitt</t>
  </si>
  <si>
    <t>Joel Snyder</t>
  </si>
  <si>
    <t>Matthew Williamson</t>
  </si>
  <si>
    <t>Carrie Sanchez</t>
  </si>
  <si>
    <t>Jeffrey Shaffer</t>
  </si>
  <si>
    <t>Corey Blair</t>
  </si>
  <si>
    <t>Trevor Padilla</t>
  </si>
  <si>
    <t>Justin Lin</t>
  </si>
  <si>
    <t>Kevin Rodriguez</t>
  </si>
  <si>
    <t>Sherri Bell</t>
  </si>
  <si>
    <t>Jennifer Nunez</t>
  </si>
  <si>
    <t>Lisa Nunez</t>
  </si>
  <si>
    <t>Ana Floyd</t>
  </si>
  <si>
    <t>Lori Bailey</t>
  </si>
  <si>
    <t>Danielle Morrison</t>
  </si>
  <si>
    <t>Philip Robertson</t>
  </si>
  <si>
    <t>Joyce Jones</t>
  </si>
  <si>
    <t>Caitlin Hunt DDS</t>
  </si>
  <si>
    <t>Jason Daniels</t>
  </si>
  <si>
    <t>Sheila Sanchez</t>
  </si>
  <si>
    <t>Jamie Bennett</t>
  </si>
  <si>
    <t>Rachel Smith</t>
  </si>
  <si>
    <t>William Smith</t>
  </si>
  <si>
    <t>Michael Park</t>
  </si>
  <si>
    <t>Mark Wallace</t>
  </si>
  <si>
    <t>David Gordon</t>
  </si>
  <si>
    <t>Anne Lane</t>
  </si>
  <si>
    <t>Dr. Gregory Gibbs</t>
  </si>
  <si>
    <t>Edward Miller</t>
  </si>
  <si>
    <t>Pamela Bradshaw</t>
  </si>
  <si>
    <t>Laura Shepherd</t>
  </si>
  <si>
    <t>Kyle Norris</t>
  </si>
  <si>
    <t>James Clark</t>
  </si>
  <si>
    <t>Sonya Perez</t>
  </si>
  <si>
    <t>Jorge Spencer</t>
  </si>
  <si>
    <t>Peter Carpenter</t>
  </si>
  <si>
    <t>Robert Lowe</t>
  </si>
  <si>
    <t>Michelle Larson</t>
  </si>
  <si>
    <t>Jennifer Whitaker</t>
  </si>
  <si>
    <t>Omar Moore</t>
  </si>
  <si>
    <t>Jill Kelly</t>
  </si>
  <si>
    <t>Jon Walsh</t>
  </si>
  <si>
    <t>Darin Holder</t>
  </si>
  <si>
    <t>Anne Moreno</t>
  </si>
  <si>
    <t>Dwayne Willis</t>
  </si>
  <si>
    <t>Andrew Stout</t>
  </si>
  <si>
    <t>Kenneth Erickson</t>
  </si>
  <si>
    <t>Jason Hartman</t>
  </si>
  <si>
    <t>Michael Gould</t>
  </si>
  <si>
    <t>Joshua Martinez</t>
  </si>
  <si>
    <t>Jennifer Mccarthy</t>
  </si>
  <si>
    <t>John Holt</t>
  </si>
  <si>
    <t>Kenneth Wilson</t>
  </si>
  <si>
    <t>Jeremy Newton</t>
  </si>
  <si>
    <t>Sarah Mckenzie</t>
  </si>
  <si>
    <t>Felicia Potts</t>
  </si>
  <si>
    <t>Cathy Spears</t>
  </si>
  <si>
    <t>Kathleen Ford</t>
  </si>
  <si>
    <t>Carol Morrison</t>
  </si>
  <si>
    <t>Peggy Johnson</t>
  </si>
  <si>
    <t>Whitney Garrett</t>
  </si>
  <si>
    <t>Tanya Shaffer</t>
  </si>
  <si>
    <t>Christina Mcmillan DDS</t>
  </si>
  <si>
    <t>Michelle Contreras</t>
  </si>
  <si>
    <t>Holly Freeman</t>
  </si>
  <si>
    <t>Mrs. Jennifer Gibbs</t>
  </si>
  <si>
    <t>Melinda Berry</t>
  </si>
  <si>
    <t>Alicia Gutierrez</t>
  </si>
  <si>
    <t>Tanya Neal</t>
  </si>
  <si>
    <t>Kayla Edwards</t>
  </si>
  <si>
    <t>Hailey Jones</t>
  </si>
  <si>
    <t>Lynn Espinoza</t>
  </si>
  <si>
    <t>Christian Olson</t>
  </si>
  <si>
    <t>Emily Chen</t>
  </si>
  <si>
    <t>Seth Moran</t>
  </si>
  <si>
    <t>Billy Reed</t>
  </si>
  <si>
    <t>Darrell Jordan</t>
  </si>
  <si>
    <t>Susan Payne</t>
  </si>
  <si>
    <t>Norma Hubbard</t>
  </si>
  <si>
    <t>Kimberly Mason</t>
  </si>
  <si>
    <t>Janice Jackson</t>
  </si>
  <si>
    <t>Dakota Kim</t>
  </si>
  <si>
    <t>Stephanie Mendoza</t>
  </si>
  <si>
    <t>Stephanie Lopez</t>
  </si>
  <si>
    <t>Angelica Clark</t>
  </si>
  <si>
    <t>Mark Phillips</t>
  </si>
  <si>
    <t>Joseph Kim</t>
  </si>
  <si>
    <t>Jerry Ruiz</t>
  </si>
  <si>
    <t>Angela Turner</t>
  </si>
  <si>
    <t>Anthony Sanchez</t>
  </si>
  <si>
    <t>Dennis Richmond</t>
  </si>
  <si>
    <t>Stephanie Barnes</t>
  </si>
  <si>
    <t>Jason Logan</t>
  </si>
  <si>
    <t>Dr. Kaitlin Perkins</t>
  </si>
  <si>
    <t>Nancy Barton</t>
  </si>
  <si>
    <t>Misty Graves</t>
  </si>
  <si>
    <t>Megan Mathews</t>
  </si>
  <si>
    <t>Dennis Bennett</t>
  </si>
  <si>
    <t>Ms. Shelby Arias</t>
  </si>
  <si>
    <t>Margaret Coleman</t>
  </si>
  <si>
    <t>Julie Walker</t>
  </si>
  <si>
    <t>Marissa Morales</t>
  </si>
  <si>
    <t>Alicia Cardenas</t>
  </si>
  <si>
    <t>Jimmy Williams</t>
  </si>
  <si>
    <t>Nicole Warner</t>
  </si>
  <si>
    <t>Thomas Blake</t>
  </si>
  <si>
    <t>Matthew Schaefer</t>
  </si>
  <si>
    <t>Anthony Martin</t>
  </si>
  <si>
    <t>Olivia Sanchez</t>
  </si>
  <si>
    <t>David Robertson</t>
  </si>
  <si>
    <t>Eric Logan</t>
  </si>
  <si>
    <t>Mary Huber</t>
  </si>
  <si>
    <t>Stephen Marsh</t>
  </si>
  <si>
    <t>Barbara Ross</t>
  </si>
  <si>
    <t>Alicia Phillips</t>
  </si>
  <si>
    <t>Jodi Foster</t>
  </si>
  <si>
    <t>Dakota Medina</t>
  </si>
  <si>
    <t>Brian Cox</t>
  </si>
  <si>
    <t>Kevin Hill</t>
  </si>
  <si>
    <t>Larry Martinez</t>
  </si>
  <si>
    <t>Maria Chung</t>
  </si>
  <si>
    <t>Savannah Wilkins</t>
  </si>
  <si>
    <t>Dawn Wright</t>
  </si>
  <si>
    <t>Megan Simpson</t>
  </si>
  <si>
    <t>Kayla Ortega</t>
  </si>
  <si>
    <t>James Thompson</t>
  </si>
  <si>
    <t>Jonathon Johnson</t>
  </si>
  <si>
    <t>Ricky Cole</t>
  </si>
  <si>
    <t>Brandon Thomas</t>
  </si>
  <si>
    <t>Joshua Silva</t>
  </si>
  <si>
    <t>Jessica Brewer</t>
  </si>
  <si>
    <t>Danielle Nicholson</t>
  </si>
  <si>
    <t>Annette Conrad</t>
  </si>
  <si>
    <t>James Wright</t>
  </si>
  <si>
    <t>Walter Singleton</t>
  </si>
  <si>
    <t>Samuel Richardson</t>
  </si>
  <si>
    <t>Tonya Ramirez</t>
  </si>
  <si>
    <t>Susan Barajas</t>
  </si>
  <si>
    <t>John Rivas</t>
  </si>
  <si>
    <t>Caleb Daniel</t>
  </si>
  <si>
    <t>Kelly Schaefer</t>
  </si>
  <si>
    <t>Jessica Buchanan</t>
  </si>
  <si>
    <t>William Cook</t>
  </si>
  <si>
    <t>Shannon Wilson</t>
  </si>
  <si>
    <t>Nicole Zuniga</t>
  </si>
  <si>
    <t>Daniel Vasquez</t>
  </si>
  <si>
    <t>Steven Mays</t>
  </si>
  <si>
    <t>Carla Rogers</t>
  </si>
  <si>
    <t>Laura Colon</t>
  </si>
  <si>
    <t>Todd Howard</t>
  </si>
  <si>
    <t>Sarah Vasquez</t>
  </si>
  <si>
    <t>Jamie Sanchez</t>
  </si>
  <si>
    <t>Anna Tran</t>
  </si>
  <si>
    <t>John Vaughan</t>
  </si>
  <si>
    <t>Mark Fuller</t>
  </si>
  <si>
    <t>Alyssa Vang</t>
  </si>
  <si>
    <t>Nicole Morgan</t>
  </si>
  <si>
    <t>Mrs. Lisa Cole</t>
  </si>
  <si>
    <t>Rick Lane</t>
  </si>
  <si>
    <t>Carrie Bennett</t>
  </si>
  <si>
    <t>Richard Allen</t>
  </si>
  <si>
    <t>Diana Mcintyre</t>
  </si>
  <si>
    <t>Kaylee Mitchell</t>
  </si>
  <si>
    <t>Jonathan Bryant</t>
  </si>
  <si>
    <t>Sean Daniels</t>
  </si>
  <si>
    <t>Nancy Gonzalez</t>
  </si>
  <si>
    <t>Samuel Mays</t>
  </si>
  <si>
    <t>Justin Nelson</t>
  </si>
  <si>
    <t>Aaron Friedman</t>
  </si>
  <si>
    <t>Mrs. Sabrina Santiago</t>
  </si>
  <si>
    <t>Rebecca Nunez</t>
  </si>
  <si>
    <t>Mr. Christopher Ross</t>
  </si>
  <si>
    <t>Michelle Wolf</t>
  </si>
  <si>
    <t>Ashley Hayes DVM</t>
  </si>
  <si>
    <t>Frank Ross</t>
  </si>
  <si>
    <t>Victor Ward</t>
  </si>
  <si>
    <t>Kenneth Dawson</t>
  </si>
  <si>
    <t>Joel Diaz</t>
  </si>
  <si>
    <t>Paul Rodriguez</t>
  </si>
  <si>
    <t>Holly Armstrong</t>
  </si>
  <si>
    <t>Joanna Brennan</t>
  </si>
  <si>
    <t>Joshua Davis</t>
  </si>
  <si>
    <t>Janet Kim</t>
  </si>
  <si>
    <t>Jessica Murphy</t>
  </si>
  <si>
    <t>Tammy Powell</t>
  </si>
  <si>
    <t>Jacob Cruz</t>
  </si>
  <si>
    <t>Eric Peterson</t>
  </si>
  <si>
    <t>Lauren Vargas</t>
  </si>
  <si>
    <t>Michael Willis</t>
  </si>
  <si>
    <t>Tracey Medina</t>
  </si>
  <si>
    <t>Elizabeth Bullock</t>
  </si>
  <si>
    <t>Steven Hanson</t>
  </si>
  <si>
    <t>Matthew Wise</t>
  </si>
  <si>
    <t>Lauren Leonard</t>
  </si>
  <si>
    <t>Michael Ramos</t>
  </si>
  <si>
    <t>Todd Vazquez</t>
  </si>
  <si>
    <t>Paul Thomas</t>
  </si>
  <si>
    <t>Troy Powell</t>
  </si>
  <si>
    <t>Joseph Gomez</t>
  </si>
  <si>
    <t>Karen Salinas</t>
  </si>
  <si>
    <t>Nicholas Lester</t>
  </si>
  <si>
    <t>Jessica Elliott</t>
  </si>
  <si>
    <t>Adrian Riley</t>
  </si>
  <si>
    <t>Kendra Arroyo</t>
  </si>
  <si>
    <t>James Watson</t>
  </si>
  <si>
    <t>Gary Nguyen</t>
  </si>
  <si>
    <t>Christopher Riley</t>
  </si>
  <si>
    <t>Timothy Obrien</t>
  </si>
  <si>
    <t>Joan Diaz</t>
  </si>
  <si>
    <t>Michelle Smith</t>
  </si>
  <si>
    <t>Juan Short</t>
  </si>
  <si>
    <t>Gary Evans</t>
  </si>
  <si>
    <t>Nicholas Young</t>
  </si>
  <si>
    <t>Megan Fitzgerald</t>
  </si>
  <si>
    <t>Patrick Tyler</t>
  </si>
  <si>
    <t>Sandra Carpenter</t>
  </si>
  <si>
    <t>Alexander Shannon</t>
  </si>
  <si>
    <t>Daniel Ford</t>
  </si>
  <si>
    <t>William Rosario</t>
  </si>
  <si>
    <t>Stacie Roach</t>
  </si>
  <si>
    <t>Rickey Davenport</t>
  </si>
  <si>
    <t>Tyrone Franco</t>
  </si>
  <si>
    <t>Joseph Salas</t>
  </si>
  <si>
    <t>Robert Dominguez</t>
  </si>
  <si>
    <t>Thomas Shaw</t>
  </si>
  <si>
    <t>Megan Bishop</t>
  </si>
  <si>
    <t>Justin Hernandez</t>
  </si>
  <si>
    <t>Christina Burns DDS</t>
  </si>
  <si>
    <t>Lisa Hudson</t>
  </si>
  <si>
    <t>Cynthia Jimenez</t>
  </si>
  <si>
    <t>Nathaniel Schultz</t>
  </si>
  <si>
    <t>Angela Strickland</t>
  </si>
  <si>
    <t>Johnny Obrien</t>
  </si>
  <si>
    <t>Tyler Murphy</t>
  </si>
  <si>
    <t>Anthony Clark</t>
  </si>
  <si>
    <t>Nicholas Arias</t>
  </si>
  <si>
    <t>Daniel Fuller</t>
  </si>
  <si>
    <t>Dennis Murphy</t>
  </si>
  <si>
    <t>Dr. Adam Anderson</t>
  </si>
  <si>
    <t>Beth Edwards</t>
  </si>
  <si>
    <t>Lindsay Kelley</t>
  </si>
  <si>
    <t>Randy Humphrey</t>
  </si>
  <si>
    <t>Melissa Livingston</t>
  </si>
  <si>
    <t>Jessica Parker</t>
  </si>
  <si>
    <t>Lauren Brown</t>
  </si>
  <si>
    <t>Richard Hernandez</t>
  </si>
  <si>
    <t>Andrew Hernandez</t>
  </si>
  <si>
    <t>Haley Ferrell</t>
  </si>
  <si>
    <t>Elijah Allen</t>
  </si>
  <si>
    <t>Gregory Evans</t>
  </si>
  <si>
    <t>Connor Schaefer</t>
  </si>
  <si>
    <t>Anita Reeves</t>
  </si>
  <si>
    <t>Linda Hanna</t>
  </si>
  <si>
    <t>Deborah Fleming</t>
  </si>
  <si>
    <t>Timothy Gilbert</t>
  </si>
  <si>
    <t>Isaac Alexander</t>
  </si>
  <si>
    <t>Yesenia Thomas</t>
  </si>
  <si>
    <t>Donald Graves</t>
  </si>
  <si>
    <t>Sarah Villarreal</t>
  </si>
  <si>
    <t>Sarah Moreno</t>
  </si>
  <si>
    <t>James Simpson</t>
  </si>
  <si>
    <t>Monica Jones</t>
  </si>
  <si>
    <t>Alicia Molina</t>
  </si>
  <si>
    <t>Courtney Freeman</t>
  </si>
  <si>
    <t>Wendy Daniels</t>
  </si>
  <si>
    <t>Ruth Wallace</t>
  </si>
  <si>
    <t>Tyler Baldwin</t>
  </si>
  <si>
    <t>Maurice Coleman</t>
  </si>
  <si>
    <t>Steven Long</t>
  </si>
  <si>
    <t>Natalie Morton</t>
  </si>
  <si>
    <t>Todd Arnold</t>
  </si>
  <si>
    <t>John Bailey</t>
  </si>
  <si>
    <t>Alexis Bauer</t>
  </si>
  <si>
    <t>Brian Stewart</t>
  </si>
  <si>
    <t>Jason Munoz</t>
  </si>
  <si>
    <t>Jeffrey Grimes</t>
  </si>
  <si>
    <t>Donna Riggs</t>
  </si>
  <si>
    <t>Timothy Evans</t>
  </si>
  <si>
    <t>Shane Ayers</t>
  </si>
  <si>
    <t>James Anthony</t>
  </si>
  <si>
    <t>Elaine Flores</t>
  </si>
  <si>
    <t>Denise Thompson</t>
  </si>
  <si>
    <t>Rachel Ortiz</t>
  </si>
  <si>
    <t>Kristin Gonzalez</t>
  </si>
  <si>
    <t>Michael Gutierrez</t>
  </si>
  <si>
    <t>Lori Hampton</t>
  </si>
  <si>
    <t>Sarah Turner</t>
  </si>
  <si>
    <t>John Hoffman</t>
  </si>
  <si>
    <t>Linda Palmer</t>
  </si>
  <si>
    <t>Rachael Daniels</t>
  </si>
  <si>
    <t>Wesley Fernandez</t>
  </si>
  <si>
    <t>Alan Hill</t>
  </si>
  <si>
    <t>Holly Mcdowell</t>
  </si>
  <si>
    <t>Linda Wilson</t>
  </si>
  <si>
    <t>Kristin Anderson</t>
  </si>
  <si>
    <t>Diane Martinez</t>
  </si>
  <si>
    <t>William Brown</t>
  </si>
  <si>
    <t>John Ball</t>
  </si>
  <si>
    <t>Richard Howe</t>
  </si>
  <si>
    <t>Ann Peters</t>
  </si>
  <si>
    <t>Rebecca Salas</t>
  </si>
  <si>
    <t>Allison Clark</t>
  </si>
  <si>
    <t>Jesse Oneal</t>
  </si>
  <si>
    <t>Scott Gomez</t>
  </si>
  <si>
    <t>Tracy Ray</t>
  </si>
  <si>
    <t>Jordan Oliver</t>
  </si>
  <si>
    <t>Sean Ferguson</t>
  </si>
  <si>
    <t>Jeffrey Marquez</t>
  </si>
  <si>
    <t>Troy Cox</t>
  </si>
  <si>
    <t>Timothy Tran</t>
  </si>
  <si>
    <t>Karen Butler</t>
  </si>
  <si>
    <t>Travis Mccullough</t>
  </si>
  <si>
    <t>Jeremy Long</t>
  </si>
  <si>
    <t>Jose George</t>
  </si>
  <si>
    <t>Edwin Grant</t>
  </si>
  <si>
    <t>Charles Adams</t>
  </si>
  <si>
    <t>Brenda Hogan</t>
  </si>
  <si>
    <t>Brittany Herman</t>
  </si>
  <si>
    <t>Thomas Robertson</t>
  </si>
  <si>
    <t>Rhonda Steele</t>
  </si>
  <si>
    <t>Courtney Bishop</t>
  </si>
  <si>
    <t>Craig Holmes</t>
  </si>
  <si>
    <t>Roberto Thompson</t>
  </si>
  <si>
    <t>Leslie Nelson</t>
  </si>
  <si>
    <t>Amy Arias</t>
  </si>
  <si>
    <t>Mark Moore</t>
  </si>
  <si>
    <t>Ralph Davis</t>
  </si>
  <si>
    <t>Billy Smith</t>
  </si>
  <si>
    <t>Dr. David Marshall</t>
  </si>
  <si>
    <t>Danny Hale</t>
  </si>
  <si>
    <t>Robert Cervantes</t>
  </si>
  <si>
    <t>Steven Thomas</t>
  </si>
  <si>
    <t>Angela Gregory</t>
  </si>
  <si>
    <t>Anne Cooper</t>
  </si>
  <si>
    <t>Peter Bennett</t>
  </si>
  <si>
    <t>Shawn Gonzalez</t>
  </si>
  <si>
    <t>Tanya Bradley</t>
  </si>
  <si>
    <t>Yvette Bradshaw</t>
  </si>
  <si>
    <t>Tammy Garcia</t>
  </si>
  <si>
    <t>Sarah Fisher</t>
  </si>
  <si>
    <t>Scott Wang</t>
  </si>
  <si>
    <t>Edward Dominguez</t>
  </si>
  <si>
    <t>Dorothy Blevins</t>
  </si>
  <si>
    <t>Chad Walker</t>
  </si>
  <si>
    <t>William Jones</t>
  </si>
  <si>
    <t>Melissa Carlson</t>
  </si>
  <si>
    <t>Christopher Hunt</t>
  </si>
  <si>
    <t>Brent Oneill DDS</t>
  </si>
  <si>
    <t>Jenna Brown</t>
  </si>
  <si>
    <t>Breanna Boyd</t>
  </si>
  <si>
    <t>Kathryn Aguilar</t>
  </si>
  <si>
    <t>Jessica Greene</t>
  </si>
  <si>
    <t>Thomas Ellison</t>
  </si>
  <si>
    <t>Richard Ingram</t>
  </si>
  <si>
    <t>Andrea Barnes</t>
  </si>
  <si>
    <t>Brian Hughes</t>
  </si>
  <si>
    <t>Ellen Hernandez</t>
  </si>
  <si>
    <t>Adrienne Murphy MD</t>
  </si>
  <si>
    <t>Megan Daniels</t>
  </si>
  <si>
    <t>Rachel Morris</t>
  </si>
  <si>
    <t>Brian Murphy DVM</t>
  </si>
  <si>
    <t>Ashley Stewart</t>
  </si>
  <si>
    <t>Adriana Kelley</t>
  </si>
  <si>
    <t>Kayla Richard</t>
  </si>
  <si>
    <t>Reginald Johnson</t>
  </si>
  <si>
    <t>Shane Ward</t>
  </si>
  <si>
    <t>Tony Terry</t>
  </si>
  <si>
    <t>Rachel Rogers</t>
  </si>
  <si>
    <t>Annette Perez</t>
  </si>
  <si>
    <t>Keith Marquez</t>
  </si>
  <si>
    <t>Marissa Johns</t>
  </si>
  <si>
    <t>Lynn Craig</t>
  </si>
  <si>
    <t>Heidi Soto</t>
  </si>
  <si>
    <t>Kathleen Fowler</t>
  </si>
  <si>
    <t>Kevin Bates</t>
  </si>
  <si>
    <t>Roy Foster</t>
  </si>
  <si>
    <t>Michael Garcia</t>
  </si>
  <si>
    <t>Jean Johnson</t>
  </si>
  <si>
    <t>Jennifer Lam</t>
  </si>
  <si>
    <t>Shawn Lamb</t>
  </si>
  <si>
    <t>Zachary Clay</t>
  </si>
  <si>
    <t>Kathy Graham</t>
  </si>
  <si>
    <t>Samantha Weaver</t>
  </si>
  <si>
    <t>Alicia Hopkins</t>
  </si>
  <si>
    <t>Lisa Evans</t>
  </si>
  <si>
    <t>Eugene Choi</t>
  </si>
  <si>
    <t>Howard Miller</t>
  </si>
  <si>
    <t>Kelly Frank</t>
  </si>
  <si>
    <t>Heather Pham</t>
  </si>
  <si>
    <t>Michael Williamson</t>
  </si>
  <si>
    <t>Laura Vasquez</t>
  </si>
  <si>
    <t>Edwin Richardson</t>
  </si>
  <si>
    <t>Anthony Grant</t>
  </si>
  <si>
    <t>Yolanda Stewart</t>
  </si>
  <si>
    <t>Angela Diaz</t>
  </si>
  <si>
    <t>Brittany Larson</t>
  </si>
  <si>
    <t>Jacob Brown</t>
  </si>
  <si>
    <t>Brittany Solis</t>
  </si>
  <si>
    <t>Michelle Harris</t>
  </si>
  <si>
    <t>Rachel Moody</t>
  </si>
  <si>
    <t>Joe Wilson</t>
  </si>
  <si>
    <t>Miranda Murray</t>
  </si>
  <si>
    <t>Courtney Harris</t>
  </si>
  <si>
    <t>Brad Wheeler Jr.</t>
  </si>
  <si>
    <t>Christopher English</t>
  </si>
  <si>
    <t>Luke Price</t>
  </si>
  <si>
    <t>Andrea Gray</t>
  </si>
  <si>
    <t>Shannon Lucas</t>
  </si>
  <si>
    <t>Monica Johnson</t>
  </si>
  <si>
    <t>Wendy Ho</t>
  </si>
  <si>
    <t>Shane Morrison</t>
  </si>
  <si>
    <t>Melissa Rodriguez</t>
  </si>
  <si>
    <t>Jeremy Wright</t>
  </si>
  <si>
    <t>Linda Doyle</t>
  </si>
  <si>
    <t>Michelle Ray</t>
  </si>
  <si>
    <t>Shannon Lee</t>
  </si>
  <si>
    <t>Charlene Griffin</t>
  </si>
  <si>
    <t>Andrew Morse</t>
  </si>
  <si>
    <t>Robert Shelton</t>
  </si>
  <si>
    <t>Kathleen Johnson</t>
  </si>
  <si>
    <t>Kimberly Chavez</t>
  </si>
  <si>
    <t>Antonio Pugh</t>
  </si>
  <si>
    <t>Christina Peters</t>
  </si>
  <si>
    <t>Jon Hensley</t>
  </si>
  <si>
    <t>Alyssa Sanchez</t>
  </si>
  <si>
    <t>Cathy Adams</t>
  </si>
  <si>
    <t>Christopher Calderon</t>
  </si>
  <si>
    <t>Calvin Castro</t>
  </si>
  <si>
    <t>Holly Clark</t>
  </si>
  <si>
    <t>Ruth Armstrong</t>
  </si>
  <si>
    <t>Jacob Campbell</t>
  </si>
  <si>
    <t>Ronald Buckley</t>
  </si>
  <si>
    <t>Stephanie Baker</t>
  </si>
  <si>
    <t>Anthony Rodriguez</t>
  </si>
  <si>
    <t>Matthew Barr</t>
  </si>
  <si>
    <t>Gabriela Kelly</t>
  </si>
  <si>
    <t>Jennifer Knox</t>
  </si>
  <si>
    <t>Brandon Rose</t>
  </si>
  <si>
    <t>Dr. Nancy Avery</t>
  </si>
  <si>
    <t>Sandra Miller</t>
  </si>
  <si>
    <t>Melissa Calderon</t>
  </si>
  <si>
    <t>Jill Edwards</t>
  </si>
  <si>
    <t>Kayla Williams</t>
  </si>
  <si>
    <t>Julia Joseph</t>
  </si>
  <si>
    <t>Donna Ramos</t>
  </si>
  <si>
    <t>Paul Alvarado</t>
  </si>
  <si>
    <t>Brittany Munoz</t>
  </si>
  <si>
    <t>Matthew Alvarado II</t>
  </si>
  <si>
    <t>Danny Stone Jr.</t>
  </si>
  <si>
    <t>Maria Harris MD</t>
  </si>
  <si>
    <t>Edward Terry</t>
  </si>
  <si>
    <t>Alex Mccarthy</t>
  </si>
  <si>
    <t>Angela Mendez</t>
  </si>
  <si>
    <t>Dana Martin</t>
  </si>
  <si>
    <t>Robert Myers</t>
  </si>
  <si>
    <t>Dr. Kayla Davis MD</t>
  </si>
  <si>
    <t>Pamela Hayes</t>
  </si>
  <si>
    <t>April Mcdonald</t>
  </si>
  <si>
    <t>Jessica Mckinney</t>
  </si>
  <si>
    <t>Brandon Brown</t>
  </si>
  <si>
    <t>Allen Valencia</t>
  </si>
  <si>
    <t>Julia Green</t>
  </si>
  <si>
    <t>Molly Martin</t>
  </si>
  <si>
    <t>Scott Hansen</t>
  </si>
  <si>
    <t>Peter Zuniga</t>
  </si>
  <si>
    <t>Anna Carroll</t>
  </si>
  <si>
    <t>Stephen Ramirez</t>
  </si>
  <si>
    <t>Janet Huff</t>
  </si>
  <si>
    <t>David Terry</t>
  </si>
  <si>
    <t>Frank Edwards</t>
  </si>
  <si>
    <t>Jason Mcbride</t>
  </si>
  <si>
    <t>Cynthia Costa</t>
  </si>
  <si>
    <t>Craig Soto</t>
  </si>
  <si>
    <t>Sheryl Martinez</t>
  </si>
  <si>
    <t>Patrick Hernandez</t>
  </si>
  <si>
    <t>Allison Steele</t>
  </si>
  <si>
    <t>Valerie Evans</t>
  </si>
  <si>
    <t>Darryl Lewis</t>
  </si>
  <si>
    <t>Jason Flores</t>
  </si>
  <si>
    <t>Robert Munoz</t>
  </si>
  <si>
    <t>Mr. Joshua Roman II</t>
  </si>
  <si>
    <t>Candace Valentine</t>
  </si>
  <si>
    <t>Stephanie Reyes</t>
  </si>
  <si>
    <t>George Mahoney</t>
  </si>
  <si>
    <t>Lisa Johnson</t>
  </si>
  <si>
    <t>John Perry</t>
  </si>
  <si>
    <t>Joshua Russo</t>
  </si>
  <si>
    <t>Shawn Malone</t>
  </si>
  <si>
    <t>Lindsey Roy</t>
  </si>
  <si>
    <t>Stephanie Deleon</t>
  </si>
  <si>
    <t>Nicholas Mills</t>
  </si>
  <si>
    <t>Karen Blankenship</t>
  </si>
  <si>
    <t>William Singh</t>
  </si>
  <si>
    <t>Tamara Crane</t>
  </si>
  <si>
    <t>Jessica Rowland</t>
  </si>
  <si>
    <t>Jessica Evans</t>
  </si>
  <si>
    <t>Kevin Dixon</t>
  </si>
  <si>
    <t>Andrew Patel</t>
  </si>
  <si>
    <t>Christopher Berger</t>
  </si>
  <si>
    <t>Darren Robinson</t>
  </si>
  <si>
    <t>Laurie Taylor</t>
  </si>
  <si>
    <t>Emma Daniel</t>
  </si>
  <si>
    <t>Lisa Wallace</t>
  </si>
  <si>
    <t>Jaime Hensley</t>
  </si>
  <si>
    <t>Wesley Larson</t>
  </si>
  <si>
    <t>Jessica Brown</t>
  </si>
  <si>
    <t>Frank Koch</t>
  </si>
  <si>
    <t>Tammy Lewis</t>
  </si>
  <si>
    <t>Stephanie Williams</t>
  </si>
  <si>
    <t>Nathan Warren</t>
  </si>
  <si>
    <t>Daniel White</t>
  </si>
  <si>
    <t>Breanna Morris</t>
  </si>
  <si>
    <t>John Young</t>
  </si>
  <si>
    <t>Breanna Yoder</t>
  </si>
  <si>
    <t>Matthew Bernard</t>
  </si>
  <si>
    <t>Meghan Pollard</t>
  </si>
  <si>
    <t>Greg Pacheco</t>
  </si>
  <si>
    <t>Julia Wilkinson</t>
  </si>
  <si>
    <t>Mr. Jason Patterson</t>
  </si>
  <si>
    <t>Richard Hunter</t>
  </si>
  <si>
    <t>Mitchell Parrish</t>
  </si>
  <si>
    <t>Taylor Watson</t>
  </si>
  <si>
    <t>Abigail Mccarty</t>
  </si>
  <si>
    <t>William Mitchell</t>
  </si>
  <si>
    <t>Frances Gross</t>
  </si>
  <si>
    <t>Madison Anderson</t>
  </si>
  <si>
    <t>Henry Thomas</t>
  </si>
  <si>
    <t>Jose Bray</t>
  </si>
  <si>
    <t>Ariana Chapman</t>
  </si>
  <si>
    <t>Jocelyn Kennedy</t>
  </si>
  <si>
    <t>Marc Miller</t>
  </si>
  <si>
    <t>Jeanne Bennett</t>
  </si>
  <si>
    <t>Joshua Lee</t>
  </si>
  <si>
    <t>Katherine Patterson</t>
  </si>
  <si>
    <t>Jennifer Richmond</t>
  </si>
  <si>
    <t>John Melton</t>
  </si>
  <si>
    <t>Matthew Campbell</t>
  </si>
  <si>
    <t>Bryce Pena</t>
  </si>
  <si>
    <t>Sarah Hernandez</t>
  </si>
  <si>
    <t>Paul Davenport</t>
  </si>
  <si>
    <t>Philip Willis</t>
  </si>
  <si>
    <t>Kimberly Massey</t>
  </si>
  <si>
    <t>Jacob Taylor</t>
  </si>
  <si>
    <t>Kathleen Clark</t>
  </si>
  <si>
    <t>Angela Bean</t>
  </si>
  <si>
    <t>Danielle Martinez</t>
  </si>
  <si>
    <t>Hannah Green</t>
  </si>
  <si>
    <t>Kenneth Ford</t>
  </si>
  <si>
    <t>Derek Smith</t>
  </si>
  <si>
    <t>Abigail Brown</t>
  </si>
  <si>
    <t>Anthony Douglas</t>
  </si>
  <si>
    <t>Mr. Jonathan Hunt</t>
  </si>
  <si>
    <t>Ronald Barrera</t>
  </si>
  <si>
    <t>Alyssa Benjamin</t>
  </si>
  <si>
    <t>Antonio Hicks</t>
  </si>
  <si>
    <t>Brooke Levine</t>
  </si>
  <si>
    <t>Lisa Lane</t>
  </si>
  <si>
    <t>Roberta Blevins</t>
  </si>
  <si>
    <t>Katherine Rose</t>
  </si>
  <si>
    <t>Dylan Collins</t>
  </si>
  <si>
    <t>Lisa Shields</t>
  </si>
  <si>
    <t>Jason Perez</t>
  </si>
  <si>
    <t>Michael Adkins</t>
  </si>
  <si>
    <t>Mr. John Smith DDS</t>
  </si>
  <si>
    <t>Johnny Hayes</t>
  </si>
  <si>
    <t>Frank Jimenez</t>
  </si>
  <si>
    <t>Danielle Clark</t>
  </si>
  <si>
    <t>Donald Reed</t>
  </si>
  <si>
    <t>Kevin Stephens</t>
  </si>
  <si>
    <t>James Berry</t>
  </si>
  <si>
    <t>Jamie Morrison</t>
  </si>
  <si>
    <t>Rachel Sanders</t>
  </si>
  <si>
    <t>Joseph Wright</t>
  </si>
  <si>
    <t>Kim Casey</t>
  </si>
  <si>
    <t>Tyler Jones</t>
  </si>
  <si>
    <t>Gerald Miller</t>
  </si>
  <si>
    <t>Derek Harrington</t>
  </si>
  <si>
    <t>Lisa White</t>
  </si>
  <si>
    <t>Virginia Carter</t>
  </si>
  <si>
    <t>Alicia Hayes</t>
  </si>
  <si>
    <t>Lindsey Stevens</t>
  </si>
  <si>
    <t>Nicole Mason</t>
  </si>
  <si>
    <t>Travis Rocha</t>
  </si>
  <si>
    <t>Brenda Riley</t>
  </si>
  <si>
    <t>Patricia Escobar</t>
  </si>
  <si>
    <t>Michael Watts</t>
  </si>
  <si>
    <t>Randall Harris</t>
  </si>
  <si>
    <t>Amy Fisher</t>
  </si>
  <si>
    <t>Troy Gill</t>
  </si>
  <si>
    <t>Amy Reed</t>
  </si>
  <si>
    <t>Warren Martinez</t>
  </si>
  <si>
    <t>Alisha Thompson</t>
  </si>
  <si>
    <t>Gregory Ortiz</t>
  </si>
  <si>
    <t>Nathan Sanchez</t>
  </si>
  <si>
    <t>Christian Owens</t>
  </si>
  <si>
    <t>Kyle Baker</t>
  </si>
  <si>
    <t>Jeremy Rogers</t>
  </si>
  <si>
    <t>Lisa Taylor</t>
  </si>
  <si>
    <t>Jeffrey Potter</t>
  </si>
  <si>
    <t>Chad Lewis</t>
  </si>
  <si>
    <t>Chad Powers</t>
  </si>
  <si>
    <t>Michael Rich</t>
  </si>
  <si>
    <t>Renee Morris</t>
  </si>
  <si>
    <t>Andrew Wilson</t>
  </si>
  <si>
    <t>Angela Larsen</t>
  </si>
  <si>
    <t>Audrey Beltran</t>
  </si>
  <si>
    <t>Scott Henry</t>
  </si>
  <si>
    <t>Ethan Perry</t>
  </si>
  <si>
    <t>Brett Boone</t>
  </si>
  <si>
    <t>Samuel Gonzalez</t>
  </si>
  <si>
    <t>Ryan Nguyen</t>
  </si>
  <si>
    <t>Henry Williams</t>
  </si>
  <si>
    <t>Kristen Richardson</t>
  </si>
  <si>
    <t>Steven Shields</t>
  </si>
  <si>
    <t>Mary Moore</t>
  </si>
  <si>
    <t>Victor Hoffman</t>
  </si>
  <si>
    <t>Caleb Webb</t>
  </si>
  <si>
    <t>Jacqueline Pugh</t>
  </si>
  <si>
    <t>Shawn Coleman</t>
  </si>
  <si>
    <t>William Roberson</t>
  </si>
  <si>
    <t>Lisa Hernandez</t>
  </si>
  <si>
    <t>Sarah Hale</t>
  </si>
  <si>
    <t>Jonathan Beltran</t>
  </si>
  <si>
    <t>William Eaton</t>
  </si>
  <si>
    <t>Lauren Howell</t>
  </si>
  <si>
    <t>Rachel Woods</t>
  </si>
  <si>
    <t>Michelle Davis</t>
  </si>
  <si>
    <t>Nathan Chapman</t>
  </si>
  <si>
    <t>Jasmine Tate</t>
  </si>
  <si>
    <t>Amber Wilkerson</t>
  </si>
  <si>
    <t>Daniel Baker</t>
  </si>
  <si>
    <t>Jesus Wolfe</t>
  </si>
  <si>
    <t>Tara Wagner</t>
  </si>
  <si>
    <t>Taylor Wright</t>
  </si>
  <si>
    <t>Amanda Mullins</t>
  </si>
  <si>
    <t>Kristine Martin</t>
  </si>
  <si>
    <t>Eddie Bryan</t>
  </si>
  <si>
    <t>Sandra Crawford</t>
  </si>
  <si>
    <t>David Alvarez</t>
  </si>
  <si>
    <t>Brianna Farmer</t>
  </si>
  <si>
    <t>Christopher Johnston</t>
  </si>
  <si>
    <t>Christina Sanchez</t>
  </si>
  <si>
    <t>Johnny Ruiz DDS</t>
  </si>
  <si>
    <t>Danielle Martin</t>
  </si>
  <si>
    <t>Kristen Garcia</t>
  </si>
  <si>
    <t>Riley Escobar</t>
  </si>
  <si>
    <t>Brian Copeland</t>
  </si>
  <si>
    <t>Alexander Marquez</t>
  </si>
  <si>
    <t>Ellen Turner</t>
  </si>
  <si>
    <t>Thomas Wilson</t>
  </si>
  <si>
    <t>Joshua Reese</t>
  </si>
  <si>
    <t>Elizabeth Hernandez</t>
  </si>
  <si>
    <t>Adam Castillo</t>
  </si>
  <si>
    <t>Andre Murray</t>
  </si>
  <si>
    <t>Jennifer Ramos</t>
  </si>
  <si>
    <t>Steven Cantu</t>
  </si>
  <si>
    <t>Megan Holt</t>
  </si>
  <si>
    <t>Bradley Mcbride</t>
  </si>
  <si>
    <t>William Anderson</t>
  </si>
  <si>
    <t>Catherine Dillon</t>
  </si>
  <si>
    <t>Mark Lee</t>
  </si>
  <si>
    <t>Joseph Nelson</t>
  </si>
  <si>
    <t>David Rubio</t>
  </si>
  <si>
    <t>Steven Burton</t>
  </si>
  <si>
    <t>Donna Andrade</t>
  </si>
  <si>
    <t>Mary Keith</t>
  </si>
  <si>
    <t>Melanie Moore</t>
  </si>
  <si>
    <t>Thomas White</t>
  </si>
  <si>
    <t>Lynn Taylor</t>
  </si>
  <si>
    <t>Bridget Garcia</t>
  </si>
  <si>
    <t>Caleb Martinez</t>
  </si>
  <si>
    <t>Michael Santiago</t>
  </si>
  <si>
    <t>Dr. Michael Johnson</t>
  </si>
  <si>
    <t>Stacie Cooper</t>
  </si>
  <si>
    <t>Mr. Douglas Newman Jr.</t>
  </si>
  <si>
    <t>Anne Thomas</t>
  </si>
  <si>
    <t>Devon Allen</t>
  </si>
  <si>
    <t>Tracy Dalton</t>
  </si>
  <si>
    <t>Mr. Casey Ellis</t>
  </si>
  <si>
    <t>Harry Christensen</t>
  </si>
  <si>
    <t>Melanie Gordon</t>
  </si>
  <si>
    <t>Thomas Carr</t>
  </si>
  <si>
    <t>Stephen Shaw</t>
  </si>
  <si>
    <t>Jennifer Bernard</t>
  </si>
  <si>
    <t>Joshua Ramirez</t>
  </si>
  <si>
    <t>Eric Bennett</t>
  </si>
  <si>
    <t>Jeffrey White</t>
  </si>
  <si>
    <t>Alexander Gardner</t>
  </si>
  <si>
    <t>Deborah Grant</t>
  </si>
  <si>
    <t>Jamie Allen</t>
  </si>
  <si>
    <t>Kevin Leach</t>
  </si>
  <si>
    <t>Rose Jackson DVM</t>
  </si>
  <si>
    <t>Jackson Terrell</t>
  </si>
  <si>
    <t>Vickie Hopkins</t>
  </si>
  <si>
    <t>Steven Carter</t>
  </si>
  <si>
    <t>Andrew Oconnor</t>
  </si>
  <si>
    <t>Kimberly Leon</t>
  </si>
  <si>
    <t>Brittany Scott</t>
  </si>
  <si>
    <t>Kathryn Ray</t>
  </si>
  <si>
    <t>Melissa Carrillo</t>
  </si>
  <si>
    <t>Anita Hoffman</t>
  </si>
  <si>
    <t>Carlos Maldonado</t>
  </si>
  <si>
    <t>Daniel Wilson</t>
  </si>
  <si>
    <t>Terry Wright</t>
  </si>
  <si>
    <t>Danielle Byrd</t>
  </si>
  <si>
    <t>Tyler Roy</t>
  </si>
  <si>
    <t>Brandon Thompson</t>
  </si>
  <si>
    <t>Megan Stafford</t>
  </si>
  <si>
    <t>Amy Morales</t>
  </si>
  <si>
    <t>Lucas Johnson</t>
  </si>
  <si>
    <t>Alexander Ross</t>
  </si>
  <si>
    <t>Cathy Cervantes</t>
  </si>
  <si>
    <t>John Brown</t>
  </si>
  <si>
    <t>Bobby Anderson</t>
  </si>
  <si>
    <t>Deborah Ortiz</t>
  </si>
  <si>
    <t>Jennifer Parks</t>
  </si>
  <si>
    <t>Douglas Wright</t>
  </si>
  <si>
    <t>Willie Lopez</t>
  </si>
  <si>
    <t>Gabriela Johnson</t>
  </si>
  <si>
    <t>John Jimenez</t>
  </si>
  <si>
    <t>Tyler Miller</t>
  </si>
  <si>
    <t>Brenda Montgomery</t>
  </si>
  <si>
    <t>Roberto Meza</t>
  </si>
  <si>
    <t>Catherine Ho</t>
  </si>
  <si>
    <t>Joshua Morgan</t>
  </si>
  <si>
    <t>Michelle Buck</t>
  </si>
  <si>
    <t>Leslie Foster</t>
  </si>
  <si>
    <t>Melissa Reeves</t>
  </si>
  <si>
    <t>Nicholas Walter</t>
  </si>
  <si>
    <t>Mackenzie Whitaker</t>
  </si>
  <si>
    <t>Mr. Matthew Shepherd</t>
  </si>
  <si>
    <t>Stephen Freeman</t>
  </si>
  <si>
    <t>Barbara Bailey</t>
  </si>
  <si>
    <t>Amber Ayala</t>
  </si>
  <si>
    <t>William Montgomery</t>
  </si>
  <si>
    <t>Johnathan Carter</t>
  </si>
  <si>
    <t>Mary Diaz</t>
  </si>
  <si>
    <t>Phillip Young</t>
  </si>
  <si>
    <t>Patrick Brown</t>
  </si>
  <si>
    <t>Lucas Hawkins</t>
  </si>
  <si>
    <t>Linda Clay</t>
  </si>
  <si>
    <t>Joshua Bender</t>
  </si>
  <si>
    <t>Richard Mendoza</t>
  </si>
  <si>
    <t>Laura Wolf</t>
  </si>
  <si>
    <t>Andrew Webb</t>
  </si>
  <si>
    <t>Corey Bailey</t>
  </si>
  <si>
    <t>Larry Steele</t>
  </si>
  <si>
    <t>Abigail Ross</t>
  </si>
  <si>
    <t>Rodney Lee</t>
  </si>
  <si>
    <t>Christopher Johnson</t>
  </si>
  <si>
    <t>Dawn Moore</t>
  </si>
  <si>
    <t>Timothy Turner</t>
  </si>
  <si>
    <t>Sean Lewis</t>
  </si>
  <si>
    <t>Carmen Green</t>
  </si>
  <si>
    <t>Andrea Coleman</t>
  </si>
  <si>
    <t>Meredith Perez</t>
  </si>
  <si>
    <t>John Brown MD</t>
  </si>
  <si>
    <t>Andrea Lucas</t>
  </si>
  <si>
    <t>Steven Hamilton</t>
  </si>
  <si>
    <t>Tonya Zuniga DVM</t>
  </si>
  <si>
    <t>Kim Miller</t>
  </si>
  <si>
    <t>Darin Bishop</t>
  </si>
  <si>
    <t>Lisa Mcdonald</t>
  </si>
  <si>
    <t>Alex Cunningham</t>
  </si>
  <si>
    <t>Mr. James Briggs DVM</t>
  </si>
  <si>
    <t>Ryan Branch</t>
  </si>
  <si>
    <t>Darrell Taylor</t>
  </si>
  <si>
    <t>Derek Moore</t>
  </si>
  <si>
    <t>Benjamin Carrillo MD</t>
  </si>
  <si>
    <t>Barry Hall</t>
  </si>
  <si>
    <t>Benjamin Barry</t>
  </si>
  <si>
    <t>Mr. Christopher Williams DDS</t>
  </si>
  <si>
    <t>Anthony Brooks</t>
  </si>
  <si>
    <t>Frances Brennan</t>
  </si>
  <si>
    <t>Gregory Woods</t>
  </si>
  <si>
    <t>Lori Johnson</t>
  </si>
  <si>
    <t>Thomas Hatfield</t>
  </si>
  <si>
    <t>Wendy Wells</t>
  </si>
  <si>
    <t>Tricia Harvey</t>
  </si>
  <si>
    <t>Stephanie Padilla</t>
  </si>
  <si>
    <t>William Fuentes</t>
  </si>
  <si>
    <t>Marcus Bowman</t>
  </si>
  <si>
    <t>Lisa Schmidt</t>
  </si>
  <si>
    <t>Eric James</t>
  </si>
  <si>
    <t>Todd Hill</t>
  </si>
  <si>
    <t>Stephanie Olson</t>
  </si>
  <si>
    <t>Brian Lee</t>
  </si>
  <si>
    <t>Michelle Brown</t>
  </si>
  <si>
    <t>Theresa Lopez</t>
  </si>
  <si>
    <t>Elizabeth Parker</t>
  </si>
  <si>
    <t>Michele Cox</t>
  </si>
  <si>
    <t>Elizabeth Rice</t>
  </si>
  <si>
    <t>Katie Barnett</t>
  </si>
  <si>
    <t>Sherri Thomas</t>
  </si>
  <si>
    <t>Robert Rodriguez</t>
  </si>
  <si>
    <t>John Curtis</t>
  </si>
  <si>
    <t>Steven Mason</t>
  </si>
  <si>
    <t>Patrick Thomas</t>
  </si>
  <si>
    <t>Paul Valentine</t>
  </si>
  <si>
    <t>Jesse Anderson</t>
  </si>
  <si>
    <t>Brittany Williams</t>
  </si>
  <si>
    <t>Sarah Collins</t>
  </si>
  <si>
    <t>Joshua Aguirre</t>
  </si>
  <si>
    <t>James Horn</t>
  </si>
  <si>
    <t>Robert Mitchell</t>
  </si>
  <si>
    <t>Christina Chandler</t>
  </si>
  <si>
    <t>Justin Deleon</t>
  </si>
  <si>
    <t>Tyler Davidson</t>
  </si>
  <si>
    <t>Marcus Hayes</t>
  </si>
  <si>
    <t>William Porter MD</t>
  </si>
  <si>
    <t>Jeffery Duncan</t>
  </si>
  <si>
    <t>Lisa Hale</t>
  </si>
  <si>
    <t>Jessica Burke</t>
  </si>
  <si>
    <t>Crystal Ford</t>
  </si>
  <si>
    <t>Nicole Johnson</t>
  </si>
  <si>
    <t>Bradley Bradley</t>
  </si>
  <si>
    <t>James Holland</t>
  </si>
  <si>
    <t>Jessica York</t>
  </si>
  <si>
    <t>Patricia Walton</t>
  </si>
  <si>
    <t>Ellen Stanton</t>
  </si>
  <si>
    <t>Sara Hamilton</t>
  </si>
  <si>
    <t>Kristina Kennedy</t>
  </si>
  <si>
    <t>Diana Barrett</t>
  </si>
  <si>
    <t>Kent Ortiz</t>
  </si>
  <si>
    <t>Stephanie Ramirez</t>
  </si>
  <si>
    <t>Dr. Jennifer Harris</t>
  </si>
  <si>
    <t>Kevin Cruz</t>
  </si>
  <si>
    <t>Mark Miles</t>
  </si>
  <si>
    <t>Russell Conner</t>
  </si>
  <si>
    <t>Gina Marks</t>
  </si>
  <si>
    <t>Michael Medina</t>
  </si>
  <si>
    <t>Matthew Harrison</t>
  </si>
  <si>
    <t>Tiffany Jones</t>
  </si>
  <si>
    <t>Sandra Contreras</t>
  </si>
  <si>
    <t>Ronnie Villegas</t>
  </si>
  <si>
    <t>Dalton Butler</t>
  </si>
  <si>
    <t>Douglas Olson</t>
  </si>
  <si>
    <t>Randy Green</t>
  </si>
  <si>
    <t>Martin Burke</t>
  </si>
  <si>
    <t>Jimmy Bailey</t>
  </si>
  <si>
    <t>Jose Nelson</t>
  </si>
  <si>
    <t>Carol Harris</t>
  </si>
  <si>
    <t>Cameron King</t>
  </si>
  <si>
    <t>Austin Saunders</t>
  </si>
  <si>
    <t>Michael Li</t>
  </si>
  <si>
    <t>Christian Ramirez</t>
  </si>
  <si>
    <t>Kimberly Lawson</t>
  </si>
  <si>
    <t>Alejandro King</t>
  </si>
  <si>
    <t>David Harding</t>
  </si>
  <si>
    <t>Roberto Hunter</t>
  </si>
  <si>
    <t>David Douglas</t>
  </si>
  <si>
    <t>Brittany Garcia</t>
  </si>
  <si>
    <t>James Moore</t>
  </si>
  <si>
    <t>Russell Clark</t>
  </si>
  <si>
    <t>Javier Morales</t>
  </si>
  <si>
    <t>Kimberly Grimes MD</t>
  </si>
  <si>
    <t>Kirk Long</t>
  </si>
  <si>
    <t>Patricia Lynch</t>
  </si>
  <si>
    <t>Max Massey</t>
  </si>
  <si>
    <t>Ashley Sullivan</t>
  </si>
  <si>
    <t>Melissa Farrell</t>
  </si>
  <si>
    <t>Alyssa Erickson</t>
  </si>
  <si>
    <t>Elizabeth Walters</t>
  </si>
  <si>
    <t>Rebecca Eaton</t>
  </si>
  <si>
    <t>Janet Parker</t>
  </si>
  <si>
    <t>Dale Long</t>
  </si>
  <si>
    <t>Erin Shields</t>
  </si>
  <si>
    <t>Jennifer Torres</t>
  </si>
  <si>
    <t>Jesse Morgan</t>
  </si>
  <si>
    <t>Terry Henderson</t>
  </si>
  <si>
    <t>Andrew Castro</t>
  </si>
  <si>
    <t>Ashley Gaines</t>
  </si>
  <si>
    <t>Raymond Garcia</t>
  </si>
  <si>
    <t>Andrew Gomez</t>
  </si>
  <si>
    <t>Kyle Miller</t>
  </si>
  <si>
    <t>Raymond Daniels</t>
  </si>
  <si>
    <t>Taylor Bailey</t>
  </si>
  <si>
    <t>Jennifer Gardner</t>
  </si>
  <si>
    <t>David Clay</t>
  </si>
  <si>
    <t>Terri Lewis</t>
  </si>
  <si>
    <t>Donna Bean</t>
  </si>
  <si>
    <t>Jeffrey Smith</t>
  </si>
  <si>
    <t>Rebecca Contreras</t>
  </si>
  <si>
    <t>Richard Simmons</t>
  </si>
  <si>
    <t>Douglas Kennedy</t>
  </si>
  <si>
    <t>Brittany Woods</t>
  </si>
  <si>
    <t>Stephanie Anderson</t>
  </si>
  <si>
    <t>Benjamin Cochran</t>
  </si>
  <si>
    <t>Deborah Gutierrez</t>
  </si>
  <si>
    <t>Anthony Anderson</t>
  </si>
  <si>
    <t>Cathy Gonzalez</t>
  </si>
  <si>
    <t>Rachel Kennedy</t>
  </si>
  <si>
    <t>Patricia Fisher</t>
  </si>
  <si>
    <t>Laura Wood</t>
  </si>
  <si>
    <t>Ian Mitchell</t>
  </si>
  <si>
    <t>Gloria Woodward</t>
  </si>
  <si>
    <t>Christopher Christian</t>
  </si>
  <si>
    <t>Morgan Sharp</t>
  </si>
  <si>
    <t>Bryan Stevenson</t>
  </si>
  <si>
    <t>Cynthia Johnson</t>
  </si>
  <si>
    <t>Laura Tucker</t>
  </si>
  <si>
    <t>Sierra Richards</t>
  </si>
  <si>
    <t>Kelly Sweeney</t>
  </si>
  <si>
    <t>Nathan Johnson</t>
  </si>
  <si>
    <t>Angela Wright</t>
  </si>
  <si>
    <t>Travis Carter</t>
  </si>
  <si>
    <t>Scott Kaiser</t>
  </si>
  <si>
    <t>David Watkins</t>
  </si>
  <si>
    <t>Latoya Tucker</t>
  </si>
  <si>
    <t>John Hernandez</t>
  </si>
  <si>
    <t>Rebecca Flores</t>
  </si>
  <si>
    <t>Melvin Roberts</t>
  </si>
  <si>
    <t>Heather Aguilar</t>
  </si>
  <si>
    <t>Gregory Stout</t>
  </si>
  <si>
    <t>Amanda White</t>
  </si>
  <si>
    <t>Michaela Adams</t>
  </si>
  <si>
    <t>Corey Hopkins</t>
  </si>
  <si>
    <t>Jeffery Acosta</t>
  </si>
  <si>
    <t>Wanda Chavez</t>
  </si>
  <si>
    <t>Leroy Vasquez</t>
  </si>
  <si>
    <t>Tammy Stone</t>
  </si>
  <si>
    <t>Joshua Stanton</t>
  </si>
  <si>
    <t>Christina Garcia</t>
  </si>
  <si>
    <t>Becky Mendez</t>
  </si>
  <si>
    <t>Lauren Parker</t>
  </si>
  <si>
    <t>Alexander Smith DDS</t>
  </si>
  <si>
    <t>Jacob Pace</t>
  </si>
  <si>
    <t>Shawna Phillips</t>
  </si>
  <si>
    <t>Stephanie Robbins</t>
  </si>
  <si>
    <t>Jaime Hardy</t>
  </si>
  <si>
    <t>Scott Campbell</t>
  </si>
  <si>
    <t>Mark Paul</t>
  </si>
  <si>
    <t>Samuel Gutierrez</t>
  </si>
  <si>
    <t>Abigail West</t>
  </si>
  <si>
    <t>Madeline Wilson</t>
  </si>
  <si>
    <t>Sabrina Evans</t>
  </si>
  <si>
    <t>Tiffany Smith</t>
  </si>
  <si>
    <t>Steven Reyes</t>
  </si>
  <si>
    <t>Samantha Black</t>
  </si>
  <si>
    <t>Lacey Powers</t>
  </si>
  <si>
    <t>Sandra Hernandez</t>
  </si>
  <si>
    <t>Mindy Blackwell</t>
  </si>
  <si>
    <t>Jose Allison</t>
  </si>
  <si>
    <t>Alexandra Gaines</t>
  </si>
  <si>
    <t>Denise Kelly</t>
  </si>
  <si>
    <t>Brendan Turner</t>
  </si>
  <si>
    <t>Timothy Padilla</t>
  </si>
  <si>
    <t>Mary Bridges</t>
  </si>
  <si>
    <t>Andrew Walsh Jr.</t>
  </si>
  <si>
    <t>Rhonda Sullivan</t>
  </si>
  <si>
    <t>Cody Bush</t>
  </si>
  <si>
    <t>Michelle Cowan</t>
  </si>
  <si>
    <t>Jennifer Edwards</t>
  </si>
  <si>
    <t>Lisa Mooney</t>
  </si>
  <si>
    <t>Jared Reyes</t>
  </si>
  <si>
    <t>Kristy Palmer</t>
  </si>
  <si>
    <t>Alexis Mendez</t>
  </si>
  <si>
    <t>James Howell</t>
  </si>
  <si>
    <t>Tyler Hansen</t>
  </si>
  <si>
    <t>Walter Stokes</t>
  </si>
  <si>
    <t>Thomas Griffin</t>
  </si>
  <si>
    <t>Julia Hawkins</t>
  </si>
  <si>
    <t>Jennifer Schneider</t>
  </si>
  <si>
    <t>Donald Franklin</t>
  </si>
  <si>
    <t>Robert Jackson</t>
  </si>
  <si>
    <t>Erica Dalton</t>
  </si>
  <si>
    <t>Melissa Graves</t>
  </si>
  <si>
    <t>Jeffrey Gray</t>
  </si>
  <si>
    <t>Mr. Timothy Fox</t>
  </si>
  <si>
    <t>Denise Davis</t>
  </si>
  <si>
    <t>Tammie Gonzales</t>
  </si>
  <si>
    <t>Anthony Garrett</t>
  </si>
  <si>
    <t>Sandra Campbell</t>
  </si>
  <si>
    <t>Mr. Charles Stanley MD</t>
  </si>
  <si>
    <t>Ashley Garcia</t>
  </si>
  <si>
    <t>Lisa Curtis</t>
  </si>
  <si>
    <t>Andrew Carroll DVM</t>
  </si>
  <si>
    <t>Anna Kim</t>
  </si>
  <si>
    <t>Andrea Strong</t>
  </si>
  <si>
    <t>Dennis Herrera</t>
  </si>
  <si>
    <t>Joseph Hendrix</t>
  </si>
  <si>
    <t>Kara Jensen</t>
  </si>
  <si>
    <t>Michael Valdez</t>
  </si>
  <si>
    <t>David Estes</t>
  </si>
  <si>
    <t>Jessica Gates</t>
  </si>
  <si>
    <t>Anthony Richardson</t>
  </si>
  <si>
    <t>Richard Simpson II</t>
  </si>
  <si>
    <t>Stanley Castaneda</t>
  </si>
  <si>
    <t>Shane Garcia</t>
  </si>
  <si>
    <t>Hannah Andersen</t>
  </si>
  <si>
    <t>Matthew Yang</t>
  </si>
  <si>
    <t>Stephanie Maddox</t>
  </si>
  <si>
    <t>Amy Burnett</t>
  </si>
  <si>
    <t>Daniel Mccoy</t>
  </si>
  <si>
    <t>Haley Oliver</t>
  </si>
  <si>
    <t>Barbara Mercado</t>
  </si>
  <si>
    <t>Mr. Howard Chapman</t>
  </si>
  <si>
    <t>Michael Blanchard</t>
  </si>
  <si>
    <t>Erin Shaw</t>
  </si>
  <si>
    <t>Eric Hogan</t>
  </si>
  <si>
    <t>Mary Spence</t>
  </si>
  <si>
    <t>Sarah Oliver</t>
  </si>
  <si>
    <t>Katie Robbins</t>
  </si>
  <si>
    <t>Sarah Sims</t>
  </si>
  <si>
    <t>Paul Sanders</t>
  </si>
  <si>
    <t>Jared Wallace</t>
  </si>
  <si>
    <t>Mariah Gill</t>
  </si>
  <si>
    <t>Peggy Blackburn</t>
  </si>
  <si>
    <t>Daniel Garcia</t>
  </si>
  <si>
    <t>Roy Conner</t>
  </si>
  <si>
    <t>Austin Velez</t>
  </si>
  <si>
    <t>Brian Mitchell</t>
  </si>
  <si>
    <t>Phillip Ayala</t>
  </si>
  <si>
    <t>Kevin Baker</t>
  </si>
  <si>
    <t>Christie Harrison</t>
  </si>
  <si>
    <t>Steve Woods</t>
  </si>
  <si>
    <t>Rebecca Sanders</t>
  </si>
  <si>
    <t>Sandra Nelson</t>
  </si>
  <si>
    <t>Priscilla Santana</t>
  </si>
  <si>
    <t>Michael Heath</t>
  </si>
  <si>
    <t>Tamara Gonzales</t>
  </si>
  <si>
    <t>Dawn Swanson</t>
  </si>
  <si>
    <t>Karen Cruz</t>
  </si>
  <si>
    <t>Morgan Matthews</t>
  </si>
  <si>
    <t>Candace Bates</t>
  </si>
  <si>
    <t>Robert Gentry</t>
  </si>
  <si>
    <t>Margaret Vaughn</t>
  </si>
  <si>
    <t>Kimberly Wu</t>
  </si>
  <si>
    <t>Jessica Robinson</t>
  </si>
  <si>
    <t>Susan Aguirre</t>
  </si>
  <si>
    <t>Mary Cook</t>
  </si>
  <si>
    <t>Allison Bowen</t>
  </si>
  <si>
    <t>Beverly Clay</t>
  </si>
  <si>
    <t>Sandra Gutierrez</t>
  </si>
  <si>
    <t>Grace Riley</t>
  </si>
  <si>
    <t>Brad Lopez</t>
  </si>
  <si>
    <t>Bradley Payne</t>
  </si>
  <si>
    <t>Laura Boyle</t>
  </si>
  <si>
    <t>Richard Foley</t>
  </si>
  <si>
    <t>Martin Bailey</t>
  </si>
  <si>
    <t>Natasha Manning</t>
  </si>
  <si>
    <t>Emily Roman</t>
  </si>
  <si>
    <t>Lisa Romero</t>
  </si>
  <si>
    <t>Ann Humphrey</t>
  </si>
  <si>
    <t>Catherine Wise</t>
  </si>
  <si>
    <t>Seth Vasquez</t>
  </si>
  <si>
    <t>Matthew Fowler</t>
  </si>
  <si>
    <t>Tony Hernandez</t>
  </si>
  <si>
    <t>Jasmine Dunn</t>
  </si>
  <si>
    <t>Christopher Ayala</t>
  </si>
  <si>
    <t>Samantha Ramirez</t>
  </si>
  <si>
    <t>Joshua Hanson</t>
  </si>
  <si>
    <t>Sarah Santos DVM</t>
  </si>
  <si>
    <t>Alexis Bush</t>
  </si>
  <si>
    <t>Jonathan Zhang</t>
  </si>
  <si>
    <t>James Schmidt</t>
  </si>
  <si>
    <t>Caitlin Kane</t>
  </si>
  <si>
    <t>Brian Williamson</t>
  </si>
  <si>
    <t>Ian Baker</t>
  </si>
  <si>
    <t>Amber Clark</t>
  </si>
  <si>
    <t>Jordan Miller</t>
  </si>
  <si>
    <t>Morgan Smith</t>
  </si>
  <si>
    <t>Brian Jordan</t>
  </si>
  <si>
    <t>Pamela Taylor</t>
  </si>
  <si>
    <t>Robert Sherman DDS</t>
  </si>
  <si>
    <t>Taylor Hill</t>
  </si>
  <si>
    <t>Angel Haynes</t>
  </si>
  <si>
    <t>Steven Barnes</t>
  </si>
  <si>
    <t>Jacqueline Christensen</t>
  </si>
  <si>
    <t>Thomas Baker</t>
  </si>
  <si>
    <t>Darius Sanchez</t>
  </si>
  <si>
    <t>Rachel Hood</t>
  </si>
  <si>
    <t>Leslie Hardy</t>
  </si>
  <si>
    <t>Allen Carlson</t>
  </si>
  <si>
    <t>Samantha Sawyer</t>
  </si>
  <si>
    <t>Lisa Fletcher</t>
  </si>
  <si>
    <t>Jennifer White</t>
  </si>
  <si>
    <t>Julie Norton</t>
  </si>
  <si>
    <t>Timothy Castro</t>
  </si>
  <si>
    <t>Patricia Howard</t>
  </si>
  <si>
    <t>Antonio Jones</t>
  </si>
  <si>
    <t>Mark Anderson</t>
  </si>
  <si>
    <t>Pamela Reyes</t>
  </si>
  <si>
    <t>Ryan Campbell</t>
  </si>
  <si>
    <t>Dana Salinas</t>
  </si>
  <si>
    <t>Sherry Fowler</t>
  </si>
  <si>
    <t>Robert Mcdaniel</t>
  </si>
  <si>
    <t>Jim Hawkins</t>
  </si>
  <si>
    <t>Christine Diaz</t>
  </si>
  <si>
    <t>Anne Michael</t>
  </si>
  <si>
    <t>Daniel Ellison</t>
  </si>
  <si>
    <t>Gregory Suarez</t>
  </si>
  <si>
    <t>Eric Brooks</t>
  </si>
  <si>
    <t>Jessica Harris</t>
  </si>
  <si>
    <t>Vanessa Chang</t>
  </si>
  <si>
    <t>Brittany Murphy</t>
  </si>
  <si>
    <t>Clayton Perez</t>
  </si>
  <si>
    <t>Katherine Smith</t>
  </si>
  <si>
    <t>Gregory Nixon</t>
  </si>
  <si>
    <t>Dr. Jennifer Lee</t>
  </si>
  <si>
    <t>Stacey Myers</t>
  </si>
  <si>
    <t>Kevin Wade</t>
  </si>
  <si>
    <t>Joseph Jones</t>
  </si>
  <si>
    <t>Ryan Jackson</t>
  </si>
  <si>
    <t>Christopher Walton</t>
  </si>
  <si>
    <t>Eric Davis</t>
  </si>
  <si>
    <t>Kyle Lambert</t>
  </si>
  <si>
    <t>Arthur Huffman</t>
  </si>
  <si>
    <t>Jon Wilson</t>
  </si>
  <si>
    <t>Kevin Long</t>
  </si>
  <si>
    <t>Joe Ward</t>
  </si>
  <si>
    <t>Andrew Smith</t>
  </si>
  <si>
    <t>Kayla Harrison</t>
  </si>
  <si>
    <t>Brianna Rodriguez</t>
  </si>
  <si>
    <t>Mark Hunter</t>
  </si>
  <si>
    <t>Alexander Frank</t>
  </si>
  <si>
    <t>Elizabeth Collins</t>
  </si>
  <si>
    <t>Ashley Clark</t>
  </si>
  <si>
    <t>Erika Gregory</t>
  </si>
  <si>
    <t>Nicole Yang</t>
  </si>
  <si>
    <t>Mark Vincent</t>
  </si>
  <si>
    <t>Amy Herrera</t>
  </si>
  <si>
    <t>Jennifer Harrington</t>
  </si>
  <si>
    <t>David Roberson</t>
  </si>
  <si>
    <t>Ernest Cortez</t>
  </si>
  <si>
    <t>Michele Mathews</t>
  </si>
  <si>
    <t>Jim Long</t>
  </si>
  <si>
    <t>Lisa Lopez</t>
  </si>
  <si>
    <t>Grant Boyle</t>
  </si>
  <si>
    <t>Haley Harvey</t>
  </si>
  <si>
    <t>Roy Price</t>
  </si>
  <si>
    <t>Levi Humphrey</t>
  </si>
  <si>
    <t>James Bowman</t>
  </si>
  <si>
    <t>Mariah Mccullough</t>
  </si>
  <si>
    <t>Evan Stewart</t>
  </si>
  <si>
    <t>Robin Warren</t>
  </si>
  <si>
    <t>Kelly Wilson</t>
  </si>
  <si>
    <t>April Rosales</t>
  </si>
  <si>
    <t>Ashley Solis</t>
  </si>
  <si>
    <t>Linda Henderson</t>
  </si>
  <si>
    <t>Kaitlyn Harris</t>
  </si>
  <si>
    <t>Todd Scott</t>
  </si>
  <si>
    <t>Erin Miller</t>
  </si>
  <si>
    <t>Timothy Avery</t>
  </si>
  <si>
    <t>Christopher Chang</t>
  </si>
  <si>
    <t>Andrew Dickerson</t>
  </si>
  <si>
    <t>Jennifer Farley</t>
  </si>
  <si>
    <t>Cindy Sherman</t>
  </si>
  <si>
    <t>Ryan Roberts</t>
  </si>
  <si>
    <t>Derek Knight</t>
  </si>
  <si>
    <t>Kristen Craig</t>
  </si>
  <si>
    <t>Austin Hudson</t>
  </si>
  <si>
    <t>Kim Rice</t>
  </si>
  <si>
    <t>Dustin Nelson</t>
  </si>
  <si>
    <t>Juan Franklin</t>
  </si>
  <si>
    <t>Sheryl Kline</t>
  </si>
  <si>
    <t>Cody Rodriguez</t>
  </si>
  <si>
    <t>Marissa Reid</t>
  </si>
  <si>
    <t>Stacy Thompson</t>
  </si>
  <si>
    <t>Cathy Brown</t>
  </si>
  <si>
    <t>Mr. Dale Cummings</t>
  </si>
  <si>
    <t>Robert Chaney</t>
  </si>
  <si>
    <t>Jeffrey Rose</t>
  </si>
  <si>
    <t>Pamela Sullivan</t>
  </si>
  <si>
    <t>Virginia Leach</t>
  </si>
  <si>
    <t>Tiffany Cummings</t>
  </si>
  <si>
    <t>Jacob Baker</t>
  </si>
  <si>
    <t>Brandy Wilson</t>
  </si>
  <si>
    <t>Colton Combs</t>
  </si>
  <si>
    <t>Mark Dominguez</t>
  </si>
  <si>
    <t>Nathaniel Lynch</t>
  </si>
  <si>
    <t>Lisa Powell</t>
  </si>
  <si>
    <t>Robert Robertson</t>
  </si>
  <si>
    <t>Gina Smith</t>
  </si>
  <si>
    <t>Susan Rosario</t>
  </si>
  <si>
    <t>Jill Ramirez</t>
  </si>
  <si>
    <t>Abigail Lewis</t>
  </si>
  <si>
    <t>Ronald Jones</t>
  </si>
  <si>
    <t>George Cook</t>
  </si>
  <si>
    <t>Reginald George</t>
  </si>
  <si>
    <t>Sara Lambert</t>
  </si>
  <si>
    <t>Gabrielle Wilkinson</t>
  </si>
  <si>
    <t>Pamela Reed</t>
  </si>
  <si>
    <t>Kevin Richardson</t>
  </si>
  <si>
    <t>James Schneider</t>
  </si>
  <si>
    <t>Stacey Woods</t>
  </si>
  <si>
    <t>Nancy Abbott</t>
  </si>
  <si>
    <t>Raymond Patel</t>
  </si>
  <si>
    <t>Kaitlin Pittman</t>
  </si>
  <si>
    <t>Brooke Burgess</t>
  </si>
  <si>
    <t>Jeffrey Strickland</t>
  </si>
  <si>
    <t>Scott Murphy</t>
  </si>
  <si>
    <t>Jason Grant</t>
  </si>
  <si>
    <t>Mary Thompson</t>
  </si>
  <si>
    <t>Jeanne Moyer</t>
  </si>
  <si>
    <t>Tracy Heath</t>
  </si>
  <si>
    <t>Andrew Johnson</t>
  </si>
  <si>
    <t>Mary Wright</t>
  </si>
  <si>
    <t>Erin Garcia</t>
  </si>
  <si>
    <t>Corey Rasmussen</t>
  </si>
  <si>
    <t>Megan Ryan</t>
  </si>
  <si>
    <t>Leslie Rogers</t>
  </si>
  <si>
    <t>Keith Espinoza</t>
  </si>
  <si>
    <t>Shane Haley</t>
  </si>
  <si>
    <t>Meagan Johnson</t>
  </si>
  <si>
    <t>Beth Greene</t>
  </si>
  <si>
    <t>Lydia Hebert</t>
  </si>
  <si>
    <t>Leah Scott</t>
  </si>
  <si>
    <t>Michael Clements</t>
  </si>
  <si>
    <t>Mary Guerrero</t>
  </si>
  <si>
    <t>Lori King</t>
  </si>
  <si>
    <t>Jennifer Faulkner</t>
  </si>
  <si>
    <t>Amanda Hammond</t>
  </si>
  <si>
    <t>Linda Kim</t>
  </si>
  <si>
    <t>Robert Velez</t>
  </si>
  <si>
    <t>Cody Hernandez</t>
  </si>
  <si>
    <t>Anthony Scott</t>
  </si>
  <si>
    <t>Luis Lee</t>
  </si>
  <si>
    <t>Laura Wang</t>
  </si>
  <si>
    <t>Tommy Obrien</t>
  </si>
  <si>
    <t>Jessica Barr</t>
  </si>
  <si>
    <t>Austin Rodriguez</t>
  </si>
  <si>
    <t>Shelia Curtis</t>
  </si>
  <si>
    <t>Tracy Alvarado</t>
  </si>
  <si>
    <t>Vincent Ramos</t>
  </si>
  <si>
    <t>Grace Alvarez</t>
  </si>
  <si>
    <t>Brandon Ballard</t>
  </si>
  <si>
    <t>Brett Tate</t>
  </si>
  <si>
    <t>John Chandler</t>
  </si>
  <si>
    <t>Jonathan Hodges</t>
  </si>
  <si>
    <t>Noah Garcia</t>
  </si>
  <si>
    <t>Janice Simmons</t>
  </si>
  <si>
    <t>Julia Cooper</t>
  </si>
  <si>
    <t>Alisha Marshall</t>
  </si>
  <si>
    <t>Emily Gonzalez</t>
  </si>
  <si>
    <t>Lucas Sanchez</t>
  </si>
  <si>
    <t>Dominique Taylor</t>
  </si>
  <si>
    <t>Samantha Anderson</t>
  </si>
  <si>
    <t>Andrew Warner</t>
  </si>
  <si>
    <t>Krystal Stewart</t>
  </si>
  <si>
    <t>Mary Gonzalez</t>
  </si>
  <si>
    <t>Eric Krause</t>
  </si>
  <si>
    <t>Taylor Bryant</t>
  </si>
  <si>
    <t>Brittany Barnes</t>
  </si>
  <si>
    <t>Jose Krueger</t>
  </si>
  <si>
    <t>Thomas Evans</t>
  </si>
  <si>
    <t>Kathy Stewart</t>
  </si>
  <si>
    <t>Nathan Olson</t>
  </si>
  <si>
    <t>Douglas Wells</t>
  </si>
  <si>
    <t>Elizabeth Wiggins</t>
  </si>
  <si>
    <t>Christopher Phelps</t>
  </si>
  <si>
    <t>Richard Doyle</t>
  </si>
  <si>
    <t>Donald Gray</t>
  </si>
  <si>
    <t>William Arnold</t>
  </si>
  <si>
    <t>Robert Gonzalez</t>
  </si>
  <si>
    <t>Jasmin Turner</t>
  </si>
  <si>
    <t>Johnathan Morrison</t>
  </si>
  <si>
    <t>Thomas Underwood</t>
  </si>
  <si>
    <t>Joseph Mendoza</t>
  </si>
  <si>
    <t>Mr. Jeffery Thomas MD</t>
  </si>
  <si>
    <t>Crystal Kelley</t>
  </si>
  <si>
    <t>Yolanda Cervantes</t>
  </si>
  <si>
    <t>Diana Camacho</t>
  </si>
  <si>
    <t>Caitlin Harris</t>
  </si>
  <si>
    <t>Rebecca Martin</t>
  </si>
  <si>
    <t>Monique Lopez</t>
  </si>
  <si>
    <t>Danny Kelley</t>
  </si>
  <si>
    <t>Michelle Thomas</t>
  </si>
  <si>
    <t>Kathryn Hall</t>
  </si>
  <si>
    <t>Michael Osborne</t>
  </si>
  <si>
    <t>Bonnie Avila</t>
  </si>
  <si>
    <t>Christina Cooper</t>
  </si>
  <si>
    <t>Crystal Weiss</t>
  </si>
  <si>
    <t>Michelle Gardner</t>
  </si>
  <si>
    <t>Heather Rodriguez</t>
  </si>
  <si>
    <t>Amanda Owens</t>
  </si>
  <si>
    <t>Samantha Thomas</t>
  </si>
  <si>
    <t>Taylor Pena</t>
  </si>
  <si>
    <t>Jeffrey Carroll</t>
  </si>
  <si>
    <t>Benjamin Stewart</t>
  </si>
  <si>
    <t>Cody Bridges</t>
  </si>
  <si>
    <t>Kyle Werner</t>
  </si>
  <si>
    <t>Sarah Mason</t>
  </si>
  <si>
    <t>Michelle Allison</t>
  </si>
  <si>
    <t>Sara Watts</t>
  </si>
  <si>
    <t>Stephanie Bennett</t>
  </si>
  <si>
    <t>Alyssa Bell</t>
  </si>
  <si>
    <t>Anthony Schwartz</t>
  </si>
  <si>
    <t>Kevin Chan</t>
  </si>
  <si>
    <t>Michael Hill</t>
  </si>
  <si>
    <t>Wanda Yang</t>
  </si>
  <si>
    <t>Krista Lewis</t>
  </si>
  <si>
    <t>Johnny Weaver</t>
  </si>
  <si>
    <t>Timothy Morris</t>
  </si>
  <si>
    <t>Eric Chandler</t>
  </si>
  <si>
    <t>Jamie Dalton</t>
  </si>
  <si>
    <t>Jorge Garcia</t>
  </si>
  <si>
    <t>Deanna Wheeler</t>
  </si>
  <si>
    <t>Nancy Young</t>
  </si>
  <si>
    <t>Kimberly Adams</t>
  </si>
  <si>
    <t>Larry Smith</t>
  </si>
  <si>
    <t>Sierra Lopez</t>
  </si>
  <si>
    <t>Ashlee Navarro</t>
  </si>
  <si>
    <t>Kenneth Ellis</t>
  </si>
  <si>
    <t>Alexis Juarez</t>
  </si>
  <si>
    <t>Julie Mason</t>
  </si>
  <si>
    <t>Barbara Evans</t>
  </si>
  <si>
    <t>Dennis Lang</t>
  </si>
  <si>
    <t>Erica Zhang</t>
  </si>
  <si>
    <t>Chelsea Gibson</t>
  </si>
  <si>
    <t>Mrs. Katelyn Bell</t>
  </si>
  <si>
    <t>Sabrina May</t>
  </si>
  <si>
    <t>Adam Henson</t>
  </si>
  <si>
    <t>Alejandro Garza</t>
  </si>
  <si>
    <t>Kenneth Wilkinson</t>
  </si>
  <si>
    <t>Kimberly Griffin</t>
  </si>
  <si>
    <t>Randy Richard</t>
  </si>
  <si>
    <t>Erica Jones</t>
  </si>
  <si>
    <t>Keith Allen</t>
  </si>
  <si>
    <t>Ashley Mullins</t>
  </si>
  <si>
    <t>Kyle Curry</t>
  </si>
  <si>
    <t>Jean Washington</t>
  </si>
  <si>
    <t>Julie Strickland</t>
  </si>
  <si>
    <t>Angela Ford</t>
  </si>
  <si>
    <t>Deborah Owens</t>
  </si>
  <si>
    <t>Alicia Newton</t>
  </si>
  <si>
    <t>George Fields</t>
  </si>
  <si>
    <t>Melissa Gray</t>
  </si>
  <si>
    <t>Thomas Gonzales</t>
  </si>
  <si>
    <t>Allison Anderson</t>
  </si>
  <si>
    <t>Erika Morgan</t>
  </si>
  <si>
    <t>Patrick Reeves</t>
  </si>
  <si>
    <t>Travis Johnson</t>
  </si>
  <si>
    <t>Patricia Phillips</t>
  </si>
  <si>
    <t>Keith Gillespie</t>
  </si>
  <si>
    <t>Ronald Hunter</t>
  </si>
  <si>
    <t>Ruth Ibarra</t>
  </si>
  <si>
    <t>Mrs. Brianna Smith</t>
  </si>
  <si>
    <t>Angela Meyer</t>
  </si>
  <si>
    <t>John Cooper</t>
  </si>
  <si>
    <t>Joseph Dawson</t>
  </si>
  <si>
    <t>Taylor Holland</t>
  </si>
  <si>
    <t>William Yang</t>
  </si>
  <si>
    <t>Christopher Hill</t>
  </si>
  <si>
    <t>Adam Scott</t>
  </si>
  <si>
    <t>Alexandra Harris</t>
  </si>
  <si>
    <t>Lisa Frey</t>
  </si>
  <si>
    <t>Susan Mcclure</t>
  </si>
  <si>
    <t>Edward Porter PhD</t>
  </si>
  <si>
    <t>Brittany Wood</t>
  </si>
  <si>
    <t>Shane Thompson</t>
  </si>
  <si>
    <t>Edward Anderson</t>
  </si>
  <si>
    <t>Wesley Sharp</t>
  </si>
  <si>
    <t>Aaron White</t>
  </si>
  <si>
    <t>Kimberly Robinson</t>
  </si>
  <si>
    <t>Jeffrey Winters</t>
  </si>
  <si>
    <t>Sandra Pearson</t>
  </si>
  <si>
    <t>Amy Chambers</t>
  </si>
  <si>
    <t>Tiffany White</t>
  </si>
  <si>
    <t>Juan Adams</t>
  </si>
  <si>
    <t>Corey Case</t>
  </si>
  <si>
    <t>Angela Gilbert</t>
  </si>
  <si>
    <t>Kendra Matthews</t>
  </si>
  <si>
    <t>Edward Pena</t>
  </si>
  <si>
    <t>Nancy Woods</t>
  </si>
  <si>
    <t>Mrs. Cynthia Cooper DDS</t>
  </si>
  <si>
    <t>Amy Mills</t>
  </si>
  <si>
    <t>Caroline Martin</t>
  </si>
  <si>
    <t>Cynthia Thomas</t>
  </si>
  <si>
    <t>Elizabeth Fleming</t>
  </si>
  <si>
    <t>Brian Kidd</t>
  </si>
  <si>
    <t>Brenda Wong</t>
  </si>
  <si>
    <t>Lauren Morris</t>
  </si>
  <si>
    <t>Christopher Benton</t>
  </si>
  <si>
    <t>Timothy Vasquez</t>
  </si>
  <si>
    <t>Laura Rodriguez</t>
  </si>
  <si>
    <t>Trevor Thomas</t>
  </si>
  <si>
    <t>Sandra Ford</t>
  </si>
  <si>
    <t>Stephen Thompson</t>
  </si>
  <si>
    <t>Brandi Bridges</t>
  </si>
  <si>
    <t>Alexis Boone</t>
  </si>
  <si>
    <t>Robin Lam</t>
  </si>
  <si>
    <t>Kelsey Robinson</t>
  </si>
  <si>
    <t>Amanda Roman</t>
  </si>
  <si>
    <t>Savannah Sheppard</t>
  </si>
  <si>
    <t>Jennifer Stanley</t>
  </si>
  <si>
    <t>Colin Harrison</t>
  </si>
  <si>
    <t>Penny Wheeler</t>
  </si>
  <si>
    <t>Willie Martinez</t>
  </si>
  <si>
    <t>James Wang</t>
  </si>
  <si>
    <t>Ashley Marsh</t>
  </si>
  <si>
    <t>Eileen Thompson</t>
  </si>
  <si>
    <t>Mr. Peter Acosta</t>
  </si>
  <si>
    <t>Brittany Ray</t>
  </si>
  <si>
    <t>Raymond Simpson</t>
  </si>
  <si>
    <t>Ashley Thomas</t>
  </si>
  <si>
    <t>William Kaufman</t>
  </si>
  <si>
    <t>Debra Gray</t>
  </si>
  <si>
    <t>Theodore Wang</t>
  </si>
  <si>
    <t>Charles Clements</t>
  </si>
  <si>
    <t>Michael Dawson</t>
  </si>
  <si>
    <t>Tracey Booth</t>
  </si>
  <si>
    <t>Laurie Byrd</t>
  </si>
  <si>
    <t>Nathan Payne</t>
  </si>
  <si>
    <t>Leslie Wise</t>
  </si>
  <si>
    <t>Jesus Williams</t>
  </si>
  <si>
    <t>Daniel Dyer</t>
  </si>
  <si>
    <t>Lawrence Reynolds</t>
  </si>
  <si>
    <t>Nathaniel Combs</t>
  </si>
  <si>
    <t>Maria Adkins</t>
  </si>
  <si>
    <t>Timothy Colon</t>
  </si>
  <si>
    <t>Margaret Lee</t>
  </si>
  <si>
    <t>Ashley Flores</t>
  </si>
  <si>
    <t>Donald Lee</t>
  </si>
  <si>
    <t>John Vargas</t>
  </si>
  <si>
    <t>Denise Peterson</t>
  </si>
  <si>
    <t>Billy Weber</t>
  </si>
  <si>
    <t>Alison Thomas</t>
  </si>
  <si>
    <t>Mrs. Jessica Cole</t>
  </si>
  <si>
    <t>David Brooks</t>
  </si>
  <si>
    <t>Meagan Shepherd</t>
  </si>
  <si>
    <t>Sue Joyce</t>
  </si>
  <si>
    <t>Arthur Hayes</t>
  </si>
  <si>
    <t>Brandon Cooper</t>
  </si>
  <si>
    <t>Joshua Mcbride</t>
  </si>
  <si>
    <t>Jonathan Williams</t>
  </si>
  <si>
    <t>Jenna Spencer</t>
  </si>
  <si>
    <t>William Fernandez</t>
  </si>
  <si>
    <t>Jeremy Espinoza</t>
  </si>
  <si>
    <t>Dustin Hodges</t>
  </si>
  <si>
    <t>James Fields</t>
  </si>
  <si>
    <t>Andrea Hart</t>
  </si>
  <si>
    <t>David Perez</t>
  </si>
  <si>
    <t>Luke Robinson</t>
  </si>
  <si>
    <t>Steven Wade</t>
  </si>
  <si>
    <t>Peter Mueller</t>
  </si>
  <si>
    <t>Traci Welch</t>
  </si>
  <si>
    <t>Julie Johnson</t>
  </si>
  <si>
    <t>Sara Dyer</t>
  </si>
  <si>
    <t>Christine West</t>
  </si>
  <si>
    <t>Jacob Bond</t>
  </si>
  <si>
    <t>John West</t>
  </si>
  <si>
    <t>Lisa Vazquez</t>
  </si>
  <si>
    <t>Kelly Leonard</t>
  </si>
  <si>
    <t>Denise Robinson</t>
  </si>
  <si>
    <t>Jonathan Cabrera</t>
  </si>
  <si>
    <t>Blake Stewart</t>
  </si>
  <si>
    <t>Wendy Kaufman</t>
  </si>
  <si>
    <t>Valerie Diaz</t>
  </si>
  <si>
    <t>Brian Lewis</t>
  </si>
  <si>
    <t>Michael Fitzpatrick</t>
  </si>
  <si>
    <t>Krystal Ramirez</t>
  </si>
  <si>
    <t>Arthur Ballard</t>
  </si>
  <si>
    <t>Brian Curry</t>
  </si>
  <si>
    <t>Natalie Moreno</t>
  </si>
  <si>
    <t>Johnathan Martin</t>
  </si>
  <si>
    <t>Nathaniel Thomas</t>
  </si>
  <si>
    <t>Christopher Archer</t>
  </si>
  <si>
    <t>Emily Stout</t>
  </si>
  <si>
    <t>Adam Fernandez</t>
  </si>
  <si>
    <t>Leslie Hernandez</t>
  </si>
  <si>
    <t>Christina Bean</t>
  </si>
  <si>
    <t>Jonathan Barajas</t>
  </si>
  <si>
    <t>Mrs. Nancy Schwartz MD</t>
  </si>
  <si>
    <t>Yvette Duncan</t>
  </si>
  <si>
    <t>Phillip Frederick</t>
  </si>
  <si>
    <t>Linda Silva</t>
  </si>
  <si>
    <t>Michael Rush</t>
  </si>
  <si>
    <t>Barbara Miller</t>
  </si>
  <si>
    <t>Matthew Mendoza</t>
  </si>
  <si>
    <t>Dennis Garcia</t>
  </si>
  <si>
    <t>William Gray</t>
  </si>
  <si>
    <t>Ronald Rogers</t>
  </si>
  <si>
    <t>Dean Pratt</t>
  </si>
  <si>
    <t>Monica Quinn</t>
  </si>
  <si>
    <t>Marcia Chen</t>
  </si>
  <si>
    <t>Thomas Silva</t>
  </si>
  <si>
    <t>Tiffany Wright</t>
  </si>
  <si>
    <t>Ian Vincent</t>
  </si>
  <si>
    <t>Tara Vaughn</t>
  </si>
  <si>
    <t>Brandon Carter</t>
  </si>
  <si>
    <t>David Johns</t>
  </si>
  <si>
    <t>Kevin Nixon</t>
  </si>
  <si>
    <t>Steven Clark</t>
  </si>
  <si>
    <t>Christine Wallace</t>
  </si>
  <si>
    <t>Matthew Hernandez</t>
  </si>
  <si>
    <t>Ryan Porter</t>
  </si>
  <si>
    <t>Elizabeth Howard</t>
  </si>
  <si>
    <t>Robert Pittman MD</t>
  </si>
  <si>
    <t>Robert Meyers</t>
  </si>
  <si>
    <t>Anthony Atkinson</t>
  </si>
  <si>
    <t>Lauren Mann</t>
  </si>
  <si>
    <t>Stephen Carson</t>
  </si>
  <si>
    <t>Harry Coleman</t>
  </si>
  <si>
    <t>Miguel Duran</t>
  </si>
  <si>
    <t>Jeremy Dean</t>
  </si>
  <si>
    <t>Austin Sherman</t>
  </si>
  <si>
    <t>Jamie Hill</t>
  </si>
  <si>
    <t>Bruce Jones</t>
  </si>
  <si>
    <t>Allen Johnson</t>
  </si>
  <si>
    <t>Anthony Villanueva</t>
  </si>
  <si>
    <t>Patricia Clark</t>
  </si>
  <si>
    <t>Juan Clark</t>
  </si>
  <si>
    <t>Philip Spencer</t>
  </si>
  <si>
    <t>Caleb Jordan</t>
  </si>
  <si>
    <t>Kenneth Bowen</t>
  </si>
  <si>
    <t>Donald Whitaker</t>
  </si>
  <si>
    <t>Miss Courtney Gardner</t>
  </si>
  <si>
    <t>Mackenzie Washington</t>
  </si>
  <si>
    <t>Mary Sharp</t>
  </si>
  <si>
    <t>Courtney Brady</t>
  </si>
  <si>
    <t>Benjamin Martin</t>
  </si>
  <si>
    <t>Benjamin Davis</t>
  </si>
  <si>
    <t>Mr. Nathan Mcclure</t>
  </si>
  <si>
    <t>Yvette Gonzales</t>
  </si>
  <si>
    <t>Derek Pace</t>
  </si>
  <si>
    <t>Austin Watts</t>
  </si>
  <si>
    <t>William Allen</t>
  </si>
  <si>
    <t>Christina Harmon</t>
  </si>
  <si>
    <t>Janet Brown</t>
  </si>
  <si>
    <t>Joshua Vaughn</t>
  </si>
  <si>
    <t>Charles Wallace</t>
  </si>
  <si>
    <t>Daniel Martinez MD</t>
  </si>
  <si>
    <t>Shari Ryan</t>
  </si>
  <si>
    <t>Jacqueline Padilla</t>
  </si>
  <si>
    <t>Monica Flores</t>
  </si>
  <si>
    <t>Brittany Rodgers</t>
  </si>
  <si>
    <t>Martin Ramirez</t>
  </si>
  <si>
    <t>Zachary Gonzalez</t>
  </si>
  <si>
    <t>Willie Ross</t>
  </si>
  <si>
    <t>Rachael Sanchez</t>
  </si>
  <si>
    <t>Daniel Francis</t>
  </si>
  <si>
    <t>Edwin Payne</t>
  </si>
  <si>
    <t>Thomas May</t>
  </si>
  <si>
    <t>Kaitlyn Simmons</t>
  </si>
  <si>
    <t>Teresa Atkinson</t>
  </si>
  <si>
    <t>Pamela Vasquez</t>
  </si>
  <si>
    <t>Alison Romero</t>
  </si>
  <si>
    <t>Judy Buckley</t>
  </si>
  <si>
    <t>Jacob White</t>
  </si>
  <si>
    <t>Chad Nichols</t>
  </si>
  <si>
    <t>Melissa Goodwin</t>
  </si>
  <si>
    <t>Amy Austin</t>
  </si>
  <si>
    <t>Matthew Hooper</t>
  </si>
  <si>
    <t>Gary Cook</t>
  </si>
  <si>
    <t>Perry Alvarez</t>
  </si>
  <si>
    <t>Jordan Cowan</t>
  </si>
  <si>
    <t>Suzanne Gomez</t>
  </si>
  <si>
    <t>Teresa Simmons</t>
  </si>
  <si>
    <t>Ryan Watkins</t>
  </si>
  <si>
    <t>Erica Rose</t>
  </si>
  <si>
    <t>Marcus Park</t>
  </si>
  <si>
    <t>Lorraine Mcdonald</t>
  </si>
  <si>
    <t>Joseph Scott</t>
  </si>
  <si>
    <t>Chad Marshall</t>
  </si>
  <si>
    <t>Joshua Mercado</t>
  </si>
  <si>
    <t>Thomas Randolph</t>
  </si>
  <si>
    <t>Ryan Baldwin</t>
  </si>
  <si>
    <t>Allison Watkins</t>
  </si>
  <si>
    <t>Alyssa Hernandez</t>
  </si>
  <si>
    <t>Katherine Harrison</t>
  </si>
  <si>
    <t>Thomas Moreno</t>
  </si>
  <si>
    <t>Antonio Pham</t>
  </si>
  <si>
    <t>Kelsey Foster</t>
  </si>
  <si>
    <t>Robert Jacobson</t>
  </si>
  <si>
    <t>Ryan Sanchez</t>
  </si>
  <si>
    <t>Melinda Anthony</t>
  </si>
  <si>
    <t>Francisco Briggs</t>
  </si>
  <si>
    <t>Kimberly Hoover</t>
  </si>
  <si>
    <t>Sandra Bailey</t>
  </si>
  <si>
    <t>John Gibson</t>
  </si>
  <si>
    <t>Angela Young</t>
  </si>
  <si>
    <t>Maureen Sullivan DDS</t>
  </si>
  <si>
    <t>Christian Holmes</t>
  </si>
  <si>
    <t>Dr. Ann Li</t>
  </si>
  <si>
    <t>Amber Wells</t>
  </si>
  <si>
    <t>Patricia Gallegos</t>
  </si>
  <si>
    <t>Timothy Mckenzie</t>
  </si>
  <si>
    <t>Amy Rodriguez</t>
  </si>
  <si>
    <t>Jeffery Robinson</t>
  </si>
  <si>
    <t>Michelle Alvarez</t>
  </si>
  <si>
    <t>Frederick Dunlap</t>
  </si>
  <si>
    <t>Judy Long</t>
  </si>
  <si>
    <t>Tammy Allen</t>
  </si>
  <si>
    <t>Katie James</t>
  </si>
  <si>
    <t>Sharon Hammond</t>
  </si>
  <si>
    <t>Kimberly Peters</t>
  </si>
  <si>
    <t>Juan Conway</t>
  </si>
  <si>
    <t>Charles Rowe</t>
  </si>
  <si>
    <t>Cynthia Glass</t>
  </si>
  <si>
    <t>Natasha Welch</t>
  </si>
  <si>
    <t>Rebekah Davis</t>
  </si>
  <si>
    <t>Dylan Mullins</t>
  </si>
  <si>
    <t>Timothy Lowery</t>
  </si>
  <si>
    <t>Wayne Barron</t>
  </si>
  <si>
    <t>Kathryn Jefferson</t>
  </si>
  <si>
    <t>Kayla Miller</t>
  </si>
  <si>
    <t>Carolyn Graham</t>
  </si>
  <si>
    <t>Tanya Smith</t>
  </si>
  <si>
    <t>Andrea Holland</t>
  </si>
  <si>
    <t>Jessica Neal</t>
  </si>
  <si>
    <t>Deborah Wise</t>
  </si>
  <si>
    <t>Kristen Gilmore</t>
  </si>
  <si>
    <t>Robert Hurley</t>
  </si>
  <si>
    <t>Mark Martinez</t>
  </si>
  <si>
    <t>Jody Charles</t>
  </si>
  <si>
    <t>Laura Zuniga</t>
  </si>
  <si>
    <t>Patrick Jimenez</t>
  </si>
  <si>
    <t>Charles Thomas</t>
  </si>
  <si>
    <t>James Snyder</t>
  </si>
  <si>
    <t>Cassidy Nolan</t>
  </si>
  <si>
    <t>Elizabeth Mcknight</t>
  </si>
  <si>
    <t>Samuel Mccarthy</t>
  </si>
  <si>
    <t>Kristopher Baker</t>
  </si>
  <si>
    <t>Stuart Davis</t>
  </si>
  <si>
    <t>Kathy Thomas</t>
  </si>
  <si>
    <t>Steven Summers</t>
  </si>
  <si>
    <t>Bryan Johnson</t>
  </si>
  <si>
    <t>Alexander Thompson</t>
  </si>
  <si>
    <t>Mandy Miller</t>
  </si>
  <si>
    <t>Hannah Rivera</t>
  </si>
  <si>
    <t>Nathaniel Sawyer</t>
  </si>
  <si>
    <t>Laura Washington</t>
  </si>
  <si>
    <t>Wendy Baker</t>
  </si>
  <si>
    <t>Colleen Williams</t>
  </si>
  <si>
    <t>Kendra Santana</t>
  </si>
  <si>
    <t>Theresa Cardenas</t>
  </si>
  <si>
    <t>Mary Smith</t>
  </si>
  <si>
    <t>Pamela Dickerson</t>
  </si>
  <si>
    <t>Alexa Mcconnell</t>
  </si>
  <si>
    <t>Maria Goodman</t>
  </si>
  <si>
    <t>Michael Rodriguez</t>
  </si>
  <si>
    <t>James Diaz</t>
  </si>
  <si>
    <t>Katelyn Rich</t>
  </si>
  <si>
    <t>Kevin Bradley</t>
  </si>
  <si>
    <t>Kimberly Rodriguez</t>
  </si>
  <si>
    <t>Louis Jones</t>
  </si>
  <si>
    <t>Billy Powell</t>
  </si>
  <si>
    <t>Lindsey Moore</t>
  </si>
  <si>
    <t>Joanna Murray</t>
  </si>
  <si>
    <t>Julie Stanley</t>
  </si>
  <si>
    <t>Sherry Logan</t>
  </si>
  <si>
    <t>Rodney Thomas</t>
  </si>
  <si>
    <t>Jeffrey Villa</t>
  </si>
  <si>
    <t>Daniel Wheeler</t>
  </si>
  <si>
    <t>Sean Stein</t>
  </si>
  <si>
    <t>Benjamin Torres DVM</t>
  </si>
  <si>
    <t>Carmen Boyd</t>
  </si>
  <si>
    <t>Kathleen Meyers</t>
  </si>
  <si>
    <t>Brianna Mcdaniel</t>
  </si>
  <si>
    <t>Michael Gibbs</t>
  </si>
  <si>
    <t>Kevin Lucero</t>
  </si>
  <si>
    <t>Lori Miller</t>
  </si>
  <si>
    <t>Kenneth King</t>
  </si>
  <si>
    <t>Brian Trevino</t>
  </si>
  <si>
    <t>William Vaughn</t>
  </si>
  <si>
    <t>Joseph Lambert</t>
  </si>
  <si>
    <t>Tyler Crawford</t>
  </si>
  <si>
    <t>April Smith</t>
  </si>
  <si>
    <t>Holly Chan</t>
  </si>
  <si>
    <t>Anita Hunter</t>
  </si>
  <si>
    <t>Robert Atkinson</t>
  </si>
  <si>
    <t>Frank Rivera</t>
  </si>
  <si>
    <t>Misty Cervantes</t>
  </si>
  <si>
    <t>Eric Gilbert</t>
  </si>
  <si>
    <t>Frank Martinez</t>
  </si>
  <si>
    <t>Ryan Glenn</t>
  </si>
  <si>
    <t>Alicia Gibson</t>
  </si>
  <si>
    <t>Kevin Austin</t>
  </si>
  <si>
    <t>Rhonda Graham</t>
  </si>
  <si>
    <t>Ethan Gibson</t>
  </si>
  <si>
    <t>Matthew Tate</t>
  </si>
  <si>
    <t>Martha Young</t>
  </si>
  <si>
    <t>Zachary Newman</t>
  </si>
  <si>
    <t>Emily Burke</t>
  </si>
  <si>
    <t>Ashley Simmons</t>
  </si>
  <si>
    <t>Jamie Schwartz</t>
  </si>
  <si>
    <t>Nancy Stone</t>
  </si>
  <si>
    <t>Joanna Robinson</t>
  </si>
  <si>
    <t>Anthony West</t>
  </si>
  <si>
    <t>Collin Porter</t>
  </si>
  <si>
    <t>Luke Nelson</t>
  </si>
  <si>
    <t>Gary Simpson</t>
  </si>
  <si>
    <t>David Russell</t>
  </si>
  <si>
    <t>Jesus Ward</t>
  </si>
  <si>
    <t>Susan Patel</t>
  </si>
  <si>
    <t>Jason Hughes</t>
  </si>
  <si>
    <t>Michael Booth</t>
  </si>
  <si>
    <t>Mr. Michael Kramer</t>
  </si>
  <si>
    <t>Daniel Davis</t>
  </si>
  <si>
    <t>Anthony Lee</t>
  </si>
  <si>
    <t>Natasha Mcguire</t>
  </si>
  <si>
    <t>Mrs. Sarah Johnson</t>
  </si>
  <si>
    <t>Colleen Alexander</t>
  </si>
  <si>
    <t>Angela Oneal</t>
  </si>
  <si>
    <t>Keith Carr</t>
  </si>
  <si>
    <t>Samantha Conner</t>
  </si>
  <si>
    <t>Robert Holt</t>
  </si>
  <si>
    <t>Mr. Justin Chen</t>
  </si>
  <si>
    <t>Lori Williams</t>
  </si>
  <si>
    <t>Emma Richardson</t>
  </si>
  <si>
    <t>Shelly Chavez</t>
  </si>
  <si>
    <t>Janice Clay</t>
  </si>
  <si>
    <t>Jeffrey Green</t>
  </si>
  <si>
    <t>Anthony Roberts</t>
  </si>
  <si>
    <t>Cynthia Morris</t>
  </si>
  <si>
    <t>Allison Martinez</t>
  </si>
  <si>
    <t>Michael Mccormick</t>
  </si>
  <si>
    <t>Brian Woodard</t>
  </si>
  <si>
    <t>Kathryn White</t>
  </si>
  <si>
    <t>Pamela Harvey</t>
  </si>
  <si>
    <t>Jennifer Olson</t>
  </si>
  <si>
    <t>Christopher Stark</t>
  </si>
  <si>
    <t>Joseph Rodriguez</t>
  </si>
  <si>
    <t>Abigail Fox</t>
  </si>
  <si>
    <t>David Craig</t>
  </si>
  <si>
    <t>Steven Shah</t>
  </si>
  <si>
    <t>Charles Reid</t>
  </si>
  <si>
    <t>Bethany Delacruz</t>
  </si>
  <si>
    <t>Ebony Martin</t>
  </si>
  <si>
    <t>Erik Mendoza</t>
  </si>
  <si>
    <t>Cassandra Kim</t>
  </si>
  <si>
    <t>Robert Wilson</t>
  </si>
  <si>
    <t>Shannon Pope</t>
  </si>
  <si>
    <t>Sandra Thomas</t>
  </si>
  <si>
    <t>Shannon Gonzalez</t>
  </si>
  <si>
    <t>Melanie Brown MD</t>
  </si>
  <si>
    <t>Amy Schroeder</t>
  </si>
  <si>
    <t>Judith Carroll</t>
  </si>
  <si>
    <t>Desiree Reed</t>
  </si>
  <si>
    <t>Patrick Yu</t>
  </si>
  <si>
    <t>Joan Zimmerman</t>
  </si>
  <si>
    <t>Julie Wyatt</t>
  </si>
  <si>
    <t>Randall Ramirez</t>
  </si>
  <si>
    <t>John Kirk</t>
  </si>
  <si>
    <t>Todd James</t>
  </si>
  <si>
    <t>Robert Carter</t>
  </si>
  <si>
    <t>Stacy Brown</t>
  </si>
  <si>
    <t>Jason Jackson</t>
  </si>
  <si>
    <t>Diana Ferguson</t>
  </si>
  <si>
    <t>David Galvan</t>
  </si>
  <si>
    <t>Jenna Clarke</t>
  </si>
  <si>
    <t>Andrea Estrada</t>
  </si>
  <si>
    <t>Laura Perez</t>
  </si>
  <si>
    <t>Kristen Jackson</t>
  </si>
  <si>
    <t>Pamela Hansen</t>
  </si>
  <si>
    <t>Kevin Mosley</t>
  </si>
  <si>
    <t>Bridget Clark</t>
  </si>
  <si>
    <t>Danielle Mccormick</t>
  </si>
  <si>
    <t>Jordan Roman</t>
  </si>
  <si>
    <t>Nancy Perkins</t>
  </si>
  <si>
    <t>John Sharp</t>
  </si>
  <si>
    <t>Taylor Griffin</t>
  </si>
  <si>
    <t>Jimmy Barry</t>
  </si>
  <si>
    <t>Rebecca Garcia</t>
  </si>
  <si>
    <t>Christian Gilmore</t>
  </si>
  <si>
    <t>Tanner Solis</t>
  </si>
  <si>
    <t>Brian Morgan</t>
  </si>
  <si>
    <t>Carolyn Coffey</t>
  </si>
  <si>
    <t>Sherry Klein</t>
  </si>
  <si>
    <t>Brandon White</t>
  </si>
  <si>
    <t>Gail Miller</t>
  </si>
  <si>
    <t>Sherry Wood</t>
  </si>
  <si>
    <t>Carlos Gonzalez</t>
  </si>
  <si>
    <t>Courtney Foster</t>
  </si>
  <si>
    <t>Brittany Fowler</t>
  </si>
  <si>
    <t>Sarah Valencia</t>
  </si>
  <si>
    <t>Victor Hansen</t>
  </si>
  <si>
    <t>Reginald Carr</t>
  </si>
  <si>
    <t>Rachel Robinson</t>
  </si>
  <si>
    <t>Julie Thornton</t>
  </si>
  <si>
    <t>Jeffrey Horton</t>
  </si>
  <si>
    <t>Gina Galloway</t>
  </si>
  <si>
    <t>Trevor Washington</t>
  </si>
  <si>
    <t>Colin Mckenzie</t>
  </si>
  <si>
    <t>Michael Merritt MD</t>
  </si>
  <si>
    <t>Bryan Paul</t>
  </si>
  <si>
    <t>Alexander Rivera</t>
  </si>
  <si>
    <t>William Wilkins</t>
  </si>
  <si>
    <t>Crystal Sanders</t>
  </si>
  <si>
    <t>Kenneth Martin</t>
  </si>
  <si>
    <t>Kristen Robbins</t>
  </si>
  <si>
    <t>Cody Lane</t>
  </si>
  <si>
    <t>Stephanie Thompson</t>
  </si>
  <si>
    <t>Tiffany Ellis</t>
  </si>
  <si>
    <t>Amber Villanueva</t>
  </si>
  <si>
    <t>James Moyer</t>
  </si>
  <si>
    <t>Leslie Walker</t>
  </si>
  <si>
    <t>Mark Green</t>
  </si>
  <si>
    <t>Joshua Lewis</t>
  </si>
  <si>
    <t>Kim Cohen</t>
  </si>
  <si>
    <t>Erika Stanton</t>
  </si>
  <si>
    <t>Anthony Curtis</t>
  </si>
  <si>
    <t>Barbara Gonzales</t>
  </si>
  <si>
    <t>Kevin Acosta</t>
  </si>
  <si>
    <t>Jillian Martinez</t>
  </si>
  <si>
    <t>Stephanie Martinez</t>
  </si>
  <si>
    <t>Jessica Bruce</t>
  </si>
  <si>
    <t>Jody Harris</t>
  </si>
  <si>
    <t>Nicole Mays</t>
  </si>
  <si>
    <t>Benjamin Gomez</t>
  </si>
  <si>
    <t>Cynthia Rivera</t>
  </si>
  <si>
    <t>Justin Elliott</t>
  </si>
  <si>
    <t>Douglas Chavez</t>
  </si>
  <si>
    <t>Roberto Miles</t>
  </si>
  <si>
    <t>Dr. Jonathan Flowers</t>
  </si>
  <si>
    <t>Linda Garcia</t>
  </si>
  <si>
    <t>Kelly Vargas</t>
  </si>
  <si>
    <t>Madison Gray</t>
  </si>
  <si>
    <t>Katrina Wilson</t>
  </si>
  <si>
    <t>Ronald Thornton</t>
  </si>
  <si>
    <t>Curtis Rodgers</t>
  </si>
  <si>
    <t>Pam Wood</t>
  </si>
  <si>
    <t>William Wagner</t>
  </si>
  <si>
    <t>Sabrina Stone</t>
  </si>
  <si>
    <t>Linda Carter</t>
  </si>
  <si>
    <t>Jason Mcdowell</t>
  </si>
  <si>
    <t>William Cannon</t>
  </si>
  <si>
    <t>Lori Fischer</t>
  </si>
  <si>
    <t>Marcus Villarreal</t>
  </si>
  <si>
    <t>Chelsea Hall</t>
  </si>
  <si>
    <t>Shane Lamb</t>
  </si>
  <si>
    <t>Laura Sutton</t>
  </si>
  <si>
    <t>Stephen Evans</t>
  </si>
  <si>
    <t>Patricia Gibson</t>
  </si>
  <si>
    <t>Erika Snyder</t>
  </si>
  <si>
    <t>Christopher Cummings</t>
  </si>
  <si>
    <t>Timothy Barrera</t>
  </si>
  <si>
    <t>Mark Evans</t>
  </si>
  <si>
    <t>Shaun Carr</t>
  </si>
  <si>
    <t>Katelyn Savage</t>
  </si>
  <si>
    <t>Dr. Kenneth Chen PhD</t>
  </si>
  <si>
    <t>Ronald Mays</t>
  </si>
  <si>
    <t>Mary Pope</t>
  </si>
  <si>
    <t>Douglas Russo</t>
  </si>
  <si>
    <t>Julia Wilson</t>
  </si>
  <si>
    <t>Allison Day</t>
  </si>
  <si>
    <t>Jonathan Wood</t>
  </si>
  <si>
    <t>Holly Hill</t>
  </si>
  <si>
    <t>David Glover</t>
  </si>
  <si>
    <t>Mitchell Holland</t>
  </si>
  <si>
    <t>Cheryl Gonzalez</t>
  </si>
  <si>
    <t>Clinton Rogers II</t>
  </si>
  <si>
    <t>Henry Washington</t>
  </si>
  <si>
    <t>Michael Calderon</t>
  </si>
  <si>
    <t>Jared Blackburn</t>
  </si>
  <si>
    <t>Monique Smith</t>
  </si>
  <si>
    <t>Tina Hoffman</t>
  </si>
  <si>
    <t>Russell Greene</t>
  </si>
  <si>
    <t>Wendy Thompson</t>
  </si>
  <si>
    <t>Albert Sharp</t>
  </si>
  <si>
    <t>Shannon Clarke</t>
  </si>
  <si>
    <t>Rhonda Murphy</t>
  </si>
  <si>
    <t>Sarah Crane</t>
  </si>
  <si>
    <t>Shannon Richardson</t>
  </si>
  <si>
    <t>Peggy Pittman</t>
  </si>
  <si>
    <t>Jordan Hall</t>
  </si>
  <si>
    <t>Bradley Robinson</t>
  </si>
  <si>
    <t>Dr. Lori Patel</t>
  </si>
  <si>
    <t>Jennifer Shah</t>
  </si>
  <si>
    <t>Aaron Mack</t>
  </si>
  <si>
    <t>Lauren Meyers</t>
  </si>
  <si>
    <t>Lisa Donovan</t>
  </si>
  <si>
    <t>Danielle Taylor</t>
  </si>
  <si>
    <t>Johnny Chaney</t>
  </si>
  <si>
    <t>Craig Garcia</t>
  </si>
  <si>
    <t>Victoria Lewis</t>
  </si>
  <si>
    <t>Taylor Carr</t>
  </si>
  <si>
    <t>John Ross</t>
  </si>
  <si>
    <t>Joseph Cunningham</t>
  </si>
  <si>
    <t>Dr. Katherine Beasley</t>
  </si>
  <si>
    <t>Misty Vazquez</t>
  </si>
  <si>
    <t>Laura Kennedy</t>
  </si>
  <si>
    <t>Donna Jimenez</t>
  </si>
  <si>
    <t>Joanne Carr</t>
  </si>
  <si>
    <t>John Blake</t>
  </si>
  <si>
    <t>Paul Vargas</t>
  </si>
  <si>
    <t>Rose Phillips</t>
  </si>
  <si>
    <t>Joseph Buck</t>
  </si>
  <si>
    <t>Walter Mcintyre</t>
  </si>
  <si>
    <t>Deborah Jimenez</t>
  </si>
  <si>
    <t>Laura Bell</t>
  </si>
  <si>
    <t>Jacob Simmons</t>
  </si>
  <si>
    <t>Joseph Parker</t>
  </si>
  <si>
    <t>Sharon Mclean</t>
  </si>
  <si>
    <t>Brittany Mason</t>
  </si>
  <si>
    <t>Anthony White</t>
  </si>
  <si>
    <t>Stanley Serrano</t>
  </si>
  <si>
    <t>Catherine Robertson</t>
  </si>
  <si>
    <t>Karen Sanders</t>
  </si>
  <si>
    <t>Emily Jensen</t>
  </si>
  <si>
    <t>Victoria Johnson</t>
  </si>
  <si>
    <t>Thomas Anthony</t>
  </si>
  <si>
    <t>Kyle Shaw</t>
  </si>
  <si>
    <t>James Roth</t>
  </si>
  <si>
    <t>Jeffrey Sanchez</t>
  </si>
  <si>
    <t>Chloe Hunt</t>
  </si>
  <si>
    <t>Hannah Mitchell</t>
  </si>
  <si>
    <t>Mrs. Joanne Bailey DDS</t>
  </si>
  <si>
    <t>Jason Francis</t>
  </si>
  <si>
    <t>Jack Smith</t>
  </si>
  <si>
    <t>Amy Frazier DDS</t>
  </si>
  <si>
    <t>Ashley Lee</t>
  </si>
  <si>
    <t>Nancy Gordon</t>
  </si>
  <si>
    <t>Jordan Olsen</t>
  </si>
  <si>
    <t>Andrew Atkinson</t>
  </si>
  <si>
    <t>Bethany Jordan</t>
  </si>
  <si>
    <t>Tasha Goodwin</t>
  </si>
  <si>
    <t>Kelly Atkinson</t>
  </si>
  <si>
    <t>Michelle Solomon</t>
  </si>
  <si>
    <t>Jennifer Gibson</t>
  </si>
  <si>
    <t>Thomas Luna</t>
  </si>
  <si>
    <t>Michael Conway</t>
  </si>
  <si>
    <t>Holly Brown</t>
  </si>
  <si>
    <t>Billy Dunlap</t>
  </si>
  <si>
    <t>Dustin Hester</t>
  </si>
  <si>
    <t>David Mullins</t>
  </si>
  <si>
    <t>Michelle Cook</t>
  </si>
  <si>
    <t>Michael Clark</t>
  </si>
  <si>
    <t>Donald Wilson</t>
  </si>
  <si>
    <t>Lisa Caldwell</t>
  </si>
  <si>
    <t>Rachel Sandoval</t>
  </si>
  <si>
    <t>Lawrence Smith</t>
  </si>
  <si>
    <t>Adam Simmons</t>
  </si>
  <si>
    <t>Scott Doyle</t>
  </si>
  <si>
    <t>James Thornton</t>
  </si>
  <si>
    <t>Angela Joyce</t>
  </si>
  <si>
    <t>Adrienne Lee</t>
  </si>
  <si>
    <t>Richard Williams</t>
  </si>
  <si>
    <t>Brian Dodson</t>
  </si>
  <si>
    <t>Michelle Mccormick</t>
  </si>
  <si>
    <t>Joseph Martin</t>
  </si>
  <si>
    <t>Todd Reed</t>
  </si>
  <si>
    <t>Donna Griffin</t>
  </si>
  <si>
    <t>Jennifer Rodriguez</t>
  </si>
  <si>
    <t>Nicole Buck</t>
  </si>
  <si>
    <t>Austin White</t>
  </si>
  <si>
    <t>Meghan Wilson MD</t>
  </si>
  <si>
    <t>Caitlin Fields</t>
  </si>
  <si>
    <t>Michelle Brooks</t>
  </si>
  <si>
    <t>Timothy Gibson</t>
  </si>
  <si>
    <t>Christopher Thomas</t>
  </si>
  <si>
    <t>Donna Wong</t>
  </si>
  <si>
    <t>Dylan Burns</t>
  </si>
  <si>
    <t>Leslie Keith</t>
  </si>
  <si>
    <t>Kristin Downs</t>
  </si>
  <si>
    <t>Dana Johnson</t>
  </si>
  <si>
    <t>Anna Graham</t>
  </si>
  <si>
    <t>Stephanie Johnson</t>
  </si>
  <si>
    <t>Tammy Simon</t>
  </si>
  <si>
    <t>Thomas York</t>
  </si>
  <si>
    <t>Alison Summers</t>
  </si>
  <si>
    <t>Michelle Lara</t>
  </si>
  <si>
    <t>Cassandra Walsh</t>
  </si>
  <si>
    <t>Jeff Robinson</t>
  </si>
  <si>
    <t>Mrs. Tiffany Vargas</t>
  </si>
  <si>
    <t>Christian Allen</t>
  </si>
  <si>
    <t>Zachary Sanchez</t>
  </si>
  <si>
    <t>Emily Everett MD</t>
  </si>
  <si>
    <t>Tyler Fischer</t>
  </si>
  <si>
    <t>Robert Miller</t>
  </si>
  <si>
    <t>Terri Ballard</t>
  </si>
  <si>
    <t>Carol Reeves</t>
  </si>
  <si>
    <t>Linda Lindsey</t>
  </si>
  <si>
    <t>Donna Swanson</t>
  </si>
  <si>
    <t>Jennifer Howard</t>
  </si>
  <si>
    <t>Ralph Guerrero</t>
  </si>
  <si>
    <t>Sandra Tanner</t>
  </si>
  <si>
    <t>Willie Schaefer</t>
  </si>
  <si>
    <t>Natalie Dominguez</t>
  </si>
  <si>
    <t>Thomas Rosales</t>
  </si>
  <si>
    <t>Rodney Taylor</t>
  </si>
  <si>
    <t>Jasmine Obrien</t>
  </si>
  <si>
    <t>Timothy Cummings</t>
  </si>
  <si>
    <t>Melanie Anderson</t>
  </si>
  <si>
    <t>Barbara Martinez MD</t>
  </si>
  <si>
    <t>Rachel Jones MD</t>
  </si>
  <si>
    <t>Ryan Cameron</t>
  </si>
  <si>
    <t>Joel Ross</t>
  </si>
  <si>
    <t>Beth Garcia</t>
  </si>
  <si>
    <t>David Scott</t>
  </si>
  <si>
    <t>Mark Wilson</t>
  </si>
  <si>
    <t>Michael Fitzgerald</t>
  </si>
  <si>
    <t>James Rice</t>
  </si>
  <si>
    <t>Taylor Woods</t>
  </si>
  <si>
    <t>Nicholas Baker</t>
  </si>
  <si>
    <t>Robert Fritz</t>
  </si>
  <si>
    <t>Mary Bauer</t>
  </si>
  <si>
    <t>Matthew Dominguez</t>
  </si>
  <si>
    <t>Kevin Saunders</t>
  </si>
  <si>
    <t>Larry Stanley</t>
  </si>
  <si>
    <t>Raymond Schneider</t>
  </si>
  <si>
    <t>Kayla Hahn</t>
  </si>
  <si>
    <t>Matthew Gonzalez</t>
  </si>
  <si>
    <t>Peggy Steele</t>
  </si>
  <si>
    <t>Andrew Cross</t>
  </si>
  <si>
    <t>Joyce Berry</t>
  </si>
  <si>
    <t>Adam Gibson</t>
  </si>
  <si>
    <t>Jodi Bennett</t>
  </si>
  <si>
    <t>Bethany Riley MD</t>
  </si>
  <si>
    <t>Nicole Sanchez</t>
  </si>
  <si>
    <t>Paul Carter</t>
  </si>
  <si>
    <t>Dustin Moore</t>
  </si>
  <si>
    <t>Kristen Powell</t>
  </si>
  <si>
    <t>Hannah Miles</t>
  </si>
  <si>
    <t>Jared Strickland</t>
  </si>
  <si>
    <t>Erin Morgan</t>
  </si>
  <si>
    <t>Melissa Bryant</t>
  </si>
  <si>
    <t>Carl Moore</t>
  </si>
  <si>
    <t>Sonya Clark</t>
  </si>
  <si>
    <t>Denise Lara</t>
  </si>
  <si>
    <t>Audrey Garcia</t>
  </si>
  <si>
    <t>Holly Powers</t>
  </si>
  <si>
    <t>Brianna James</t>
  </si>
  <si>
    <t>Samantha Wyatt DDS</t>
  </si>
  <si>
    <t>Harry Obrien</t>
  </si>
  <si>
    <t>Sharon Watson</t>
  </si>
  <si>
    <t>Paula Mercado</t>
  </si>
  <si>
    <t>Dawn Cooper</t>
  </si>
  <si>
    <t>Elizabeth Love</t>
  </si>
  <si>
    <t>Jessica Butler</t>
  </si>
  <si>
    <t>Brandon Fox</t>
  </si>
  <si>
    <t>Candace Hanson</t>
  </si>
  <si>
    <t>John Morales</t>
  </si>
  <si>
    <t>Sarah Paul</t>
  </si>
  <si>
    <t>Christopher Hart</t>
  </si>
  <si>
    <t>Jennifer Malone</t>
  </si>
  <si>
    <t>Danielle Parks</t>
  </si>
  <si>
    <t>Teresa Flores</t>
  </si>
  <si>
    <t>David Dalton</t>
  </si>
  <si>
    <t>Darrell Davis</t>
  </si>
  <si>
    <t>Mary Delacruz PhD</t>
  </si>
  <si>
    <t>Tina Allen</t>
  </si>
  <si>
    <t>Stephen Ewing</t>
  </si>
  <si>
    <t>Leslie Mcgee</t>
  </si>
  <si>
    <t>Alec Williams</t>
  </si>
  <si>
    <t>Jeffery Ruiz</t>
  </si>
  <si>
    <t>Andrea Kane</t>
  </si>
  <si>
    <t>Andrew Rios</t>
  </si>
  <si>
    <t>Clinton Jackson</t>
  </si>
  <si>
    <t>Penny Henderson</t>
  </si>
  <si>
    <t>Kylie Holloway</t>
  </si>
  <si>
    <t>Daniel Velez</t>
  </si>
  <si>
    <t>Zachary Gibson</t>
  </si>
  <si>
    <t>Mary Sawyer</t>
  </si>
  <si>
    <t>Carla Day</t>
  </si>
  <si>
    <t>Angela Adams</t>
  </si>
  <si>
    <t>Sherri Johnston</t>
  </si>
  <si>
    <t>Stephanie Bauer</t>
  </si>
  <si>
    <t>Kim Davis</t>
  </si>
  <si>
    <t>Joshua Krueger</t>
  </si>
  <si>
    <t>Teresa Blair</t>
  </si>
  <si>
    <t>Jeffrey Martinez</t>
  </si>
  <si>
    <t>Kevin Murray III</t>
  </si>
  <si>
    <t>Jason Turner</t>
  </si>
  <si>
    <t>Catherine Townsend</t>
  </si>
  <si>
    <t>Randall Cooper</t>
  </si>
  <si>
    <t>Chad Palmer</t>
  </si>
  <si>
    <t>Glenda Nelson</t>
  </si>
  <si>
    <t>Marc Rogers</t>
  </si>
  <si>
    <t>Robert Macdonald</t>
  </si>
  <si>
    <t>Monica Adams</t>
  </si>
  <si>
    <t>Melissa Byrd</t>
  </si>
  <si>
    <t>Kimberly Cook</t>
  </si>
  <si>
    <t>Michael Vaughn</t>
  </si>
  <si>
    <t>Johnny Burnett</t>
  </si>
  <si>
    <t>Katherine Burke</t>
  </si>
  <si>
    <t>Kathleen Smith</t>
  </si>
  <si>
    <t>Patrick Hunter</t>
  </si>
  <si>
    <t>Luis Tucker</t>
  </si>
  <si>
    <t>Melissa Nunez</t>
  </si>
  <si>
    <t>Nancy Torres</t>
  </si>
  <si>
    <t>Alexis Hess</t>
  </si>
  <si>
    <t>Rachel Miller</t>
  </si>
  <si>
    <t>Shannon Nicholson</t>
  </si>
  <si>
    <t>Sean White</t>
  </si>
  <si>
    <t>Anne Travis</t>
  </si>
  <si>
    <t>Bryan Pace</t>
  </si>
  <si>
    <t>Brittney Bates</t>
  </si>
  <si>
    <t>Joan Freeman</t>
  </si>
  <si>
    <t>Brandon Mccullough</t>
  </si>
  <si>
    <t>Kendra Edwards</t>
  </si>
  <si>
    <t>Lisa Horne</t>
  </si>
  <si>
    <t>Evelyn Cox</t>
  </si>
  <si>
    <t>Deanna Chandler</t>
  </si>
  <si>
    <t>Stacy Bright</t>
  </si>
  <si>
    <t>Gabrielle Morales</t>
  </si>
  <si>
    <t>Michael Foster</t>
  </si>
  <si>
    <t>Sarah Jones</t>
  </si>
  <si>
    <t>Michelle Lindsey</t>
  </si>
  <si>
    <t>Belinda Young</t>
  </si>
  <si>
    <t>Whitney Cruz</t>
  </si>
  <si>
    <t>Charles Shah</t>
  </si>
  <si>
    <t>Jeffery Anderson</t>
  </si>
  <si>
    <t>Jerry Martinez</t>
  </si>
  <si>
    <t>Julie Parker</t>
  </si>
  <si>
    <t>Nathan Zimmerman</t>
  </si>
  <si>
    <t>Roger Vargas</t>
  </si>
  <si>
    <t>James Fernandez</t>
  </si>
  <si>
    <t>Robert Medina DDS</t>
  </si>
  <si>
    <t>Robert Matthews</t>
  </si>
  <si>
    <t>Katherine Rubio</t>
  </si>
  <si>
    <t>Samantha Gilbert</t>
  </si>
  <si>
    <t>Brittany Avery</t>
  </si>
  <si>
    <t>Wayne Ramirez</t>
  </si>
  <si>
    <t>Eric Henderson</t>
  </si>
  <si>
    <t>Tara Gomez</t>
  </si>
  <si>
    <t>Amy Nolan</t>
  </si>
  <si>
    <t>Jerry Watson</t>
  </si>
  <si>
    <t>Mr. Danny Lee MD</t>
  </si>
  <si>
    <t>Anthony Butler</t>
  </si>
  <si>
    <t>Alyssa Kemp</t>
  </si>
  <si>
    <t>Mathew Foley</t>
  </si>
  <si>
    <t>John Warren</t>
  </si>
  <si>
    <t>Alan Coleman</t>
  </si>
  <si>
    <t>Heather Crawford</t>
  </si>
  <si>
    <t>Ernest Smith</t>
  </si>
  <si>
    <t>Phillip Craig</t>
  </si>
  <si>
    <t>Jonathan Jackson</t>
  </si>
  <si>
    <t>Richard Morales</t>
  </si>
  <si>
    <t>Michael Collins</t>
  </si>
  <si>
    <t>Kirk Hayes</t>
  </si>
  <si>
    <t>Crystal Friedman</t>
  </si>
  <si>
    <t>Brandon Sharp</t>
  </si>
  <si>
    <t>Carmen Glenn</t>
  </si>
  <si>
    <t>Richard Mcintyre</t>
  </si>
  <si>
    <t>Jason Larson</t>
  </si>
  <si>
    <t>Vernon Valencia</t>
  </si>
  <si>
    <t>Christopher Harrison</t>
  </si>
  <si>
    <t>Jonathan Burgess</t>
  </si>
  <si>
    <t>Maria Richards</t>
  </si>
  <si>
    <t>Sean Nelson</t>
  </si>
  <si>
    <t>Edwin Cardenas</t>
  </si>
  <si>
    <t>Brandy Howe</t>
  </si>
  <si>
    <t>Glenn Doyle</t>
  </si>
  <si>
    <t>Janet Baker</t>
  </si>
  <si>
    <t>Jeff Valentine</t>
  </si>
  <si>
    <t>Natalie Wilkerson</t>
  </si>
  <si>
    <t>Randy Miller</t>
  </si>
  <si>
    <t>Brandon Jimenez</t>
  </si>
  <si>
    <t>William Owens</t>
  </si>
  <si>
    <t>Casey Smith</t>
  </si>
  <si>
    <t>Vincent Jordan</t>
  </si>
  <si>
    <t>Lynn Jones</t>
  </si>
  <si>
    <t>Cory Martin</t>
  </si>
  <si>
    <t>Rachel Mathis</t>
  </si>
  <si>
    <t>Cristina Smith</t>
  </si>
  <si>
    <t>David Gibson</t>
  </si>
  <si>
    <t>Nicholas Johnson</t>
  </si>
  <si>
    <t>Christopher May</t>
  </si>
  <si>
    <t>Cory Tucker</t>
  </si>
  <si>
    <t>Sharon Matthews</t>
  </si>
  <si>
    <t>Jeffrey Leach</t>
  </si>
  <si>
    <t>Sheila Garcia</t>
  </si>
  <si>
    <t>Jodi Wheeler</t>
  </si>
  <si>
    <t>Thomas Jackson</t>
  </si>
  <si>
    <t>Kelsey Davis</t>
  </si>
  <si>
    <t>Paul Chambers</t>
  </si>
  <si>
    <t>Thomas Perez</t>
  </si>
  <si>
    <t>Diamond Davis</t>
  </si>
  <si>
    <t>Carlos Meyer</t>
  </si>
  <si>
    <t>Jennifer Vaughn</t>
  </si>
  <si>
    <t>Nathaniel Wheeler</t>
  </si>
  <si>
    <t>Daniel Roach</t>
  </si>
  <si>
    <t>Daniel Pace</t>
  </si>
  <si>
    <t>Nicole Mitchell</t>
  </si>
  <si>
    <t>Patricia Dunn</t>
  </si>
  <si>
    <t>Mitchell Drake</t>
  </si>
  <si>
    <t>Ms. Valerie Rivera</t>
  </si>
  <si>
    <t>Jeffrey Collins</t>
  </si>
  <si>
    <t>Michelle Foley</t>
  </si>
  <si>
    <t>Susan Lee</t>
  </si>
  <si>
    <t>Carmen Christian</t>
  </si>
  <si>
    <t>Heather Hunter</t>
  </si>
  <si>
    <t>Dominic Delgado</t>
  </si>
  <si>
    <t>Derek Ball</t>
  </si>
  <si>
    <t>Melissa Lewis</t>
  </si>
  <si>
    <t>Andrew Singleton</t>
  </si>
  <si>
    <t>Richard Willis</t>
  </si>
  <si>
    <t>Carlos Leach</t>
  </si>
  <si>
    <t>Jasmine Hebert</t>
  </si>
  <si>
    <t>Janice Parker</t>
  </si>
  <si>
    <t>Lori Mcclain</t>
  </si>
  <si>
    <t>Aaron Russell</t>
  </si>
  <si>
    <t>Justin Obrien</t>
  </si>
  <si>
    <t>Mary Brennan</t>
  </si>
  <si>
    <t>Gabriel Garner</t>
  </si>
  <si>
    <t>Mrs. Jennifer Brown</t>
  </si>
  <si>
    <t>Michael Mercado</t>
  </si>
  <si>
    <t>Edward Thomas</t>
  </si>
  <si>
    <t>Rachael Garcia</t>
  </si>
  <si>
    <t>Debra Payne</t>
  </si>
  <si>
    <t>Pamela Dean</t>
  </si>
  <si>
    <t>Katherine Parsons</t>
  </si>
  <si>
    <t>Katelyn Sherman</t>
  </si>
  <si>
    <t>Brianna Stephens</t>
  </si>
  <si>
    <t>Kyle Oconnor</t>
  </si>
  <si>
    <t>Mitchell Barry</t>
  </si>
  <si>
    <t>Antonio Walker</t>
  </si>
  <si>
    <t>Anna Fernandez MD</t>
  </si>
  <si>
    <t>Christine Harper</t>
  </si>
  <si>
    <t>Laura Ward</t>
  </si>
  <si>
    <t>Kristin Lopez</t>
  </si>
  <si>
    <t>Andrew Wagner</t>
  </si>
  <si>
    <t>Robert Neal</t>
  </si>
  <si>
    <t>Eric Scott</t>
  </si>
  <si>
    <t>Johnny Thomas</t>
  </si>
  <si>
    <t>Andrew Morrison</t>
  </si>
  <si>
    <t>Edward Kent</t>
  </si>
  <si>
    <t>Zachary Collins</t>
  </si>
  <si>
    <t>Brandy Barr</t>
  </si>
  <si>
    <t>Allen Hall</t>
  </si>
  <si>
    <t>Shannon Summers</t>
  </si>
  <si>
    <t>Alexander Mcintyre</t>
  </si>
  <si>
    <t>Sarah Warner</t>
  </si>
  <si>
    <t>Kayla Washington</t>
  </si>
  <si>
    <t>Dylan Watson</t>
  </si>
  <si>
    <t>Anthony Ortiz</t>
  </si>
  <si>
    <t>Tammy Bradley</t>
  </si>
  <si>
    <t>Amy Jackson</t>
  </si>
  <si>
    <t>Todd Spencer</t>
  </si>
  <si>
    <t>Melvin Green</t>
  </si>
  <si>
    <t>Peter Gillespie DVM</t>
  </si>
  <si>
    <t>Evan Lynch</t>
  </si>
  <si>
    <t>Zachary Austin</t>
  </si>
  <si>
    <t>Allen Greene</t>
  </si>
  <si>
    <t>Philip Thomas</t>
  </si>
  <si>
    <t>Pam Martin</t>
  </si>
  <si>
    <t>Evelyn Duncan</t>
  </si>
  <si>
    <t>Dr. Anthony Reyes MD</t>
  </si>
  <si>
    <t>Larry Powell</t>
  </si>
  <si>
    <t>Peter Mendoza</t>
  </si>
  <si>
    <t>James Medina</t>
  </si>
  <si>
    <t>Jacqueline Perez</t>
  </si>
  <si>
    <t>Alyssa Parker</t>
  </si>
  <si>
    <t>Sarah Rocha</t>
  </si>
  <si>
    <t>Kenneth Becker Jr.</t>
  </si>
  <si>
    <t>Donna Flores</t>
  </si>
  <si>
    <t>Carla Miller</t>
  </si>
  <si>
    <t>Alexa Miller</t>
  </si>
  <si>
    <t>Michael Gomez</t>
  </si>
  <si>
    <t>Sean Anderson</t>
  </si>
  <si>
    <t>Angela Clarke</t>
  </si>
  <si>
    <t>Beverly Johnson</t>
  </si>
  <si>
    <t>Jonathan Reeves Jr.</t>
  </si>
  <si>
    <t>Scott Clark</t>
  </si>
  <si>
    <t>Brandi Hensley</t>
  </si>
  <si>
    <t>Kaitlin Bray</t>
  </si>
  <si>
    <t>Claudia Waters</t>
  </si>
  <si>
    <t>Jessica Roach</t>
  </si>
  <si>
    <t>Michael Welch</t>
  </si>
  <si>
    <t>Willie Bullock</t>
  </si>
  <si>
    <t>Barbara Tucker</t>
  </si>
  <si>
    <t>Kristina Bowen</t>
  </si>
  <si>
    <t>Douglas Ayers</t>
  </si>
  <si>
    <t>April Baldwin</t>
  </si>
  <si>
    <t>Robert Griffin</t>
  </si>
  <si>
    <t>Amanda Trevino</t>
  </si>
  <si>
    <t>Kathleen Adams</t>
  </si>
  <si>
    <t>Sharon Fisher</t>
  </si>
  <si>
    <t>David Young DDS</t>
  </si>
  <si>
    <t>Sarah Hall</t>
  </si>
  <si>
    <t>David Simpson</t>
  </si>
  <si>
    <t>Rhonda Anderson</t>
  </si>
  <si>
    <t>Elizabeth Garcia</t>
  </si>
  <si>
    <t>Ronald Mccarty</t>
  </si>
  <si>
    <t>Bridget Reyes</t>
  </si>
  <si>
    <t>Heather Mann</t>
  </si>
  <si>
    <t>Leah Mitchell</t>
  </si>
  <si>
    <t>Jordan Miller Jr.</t>
  </si>
  <si>
    <t>Robert Howell</t>
  </si>
  <si>
    <t>Greg Smith</t>
  </si>
  <si>
    <t>Harold Rice</t>
  </si>
  <si>
    <t>Jill Ponce</t>
  </si>
  <si>
    <t>Curtis Thomas</t>
  </si>
  <si>
    <t>Vicki Anderson</t>
  </si>
  <si>
    <t>Karen Cortez</t>
  </si>
  <si>
    <t>Lisa Delacruz</t>
  </si>
  <si>
    <t>Kurt Sellers</t>
  </si>
  <si>
    <t>Chad Stein</t>
  </si>
  <si>
    <t>Teresa Adkins</t>
  </si>
  <si>
    <t>Kimberly Santana</t>
  </si>
  <si>
    <t>Carolyn Smith</t>
  </si>
  <si>
    <t>Gregory Garcia</t>
  </si>
  <si>
    <t>Norman Henry</t>
  </si>
  <si>
    <t>Lisa Marks</t>
  </si>
  <si>
    <t>Mikayla Peters</t>
  </si>
  <si>
    <t>Rodney Harrison</t>
  </si>
  <si>
    <t>Brian Aguilar</t>
  </si>
  <si>
    <t>Kimberly Mullen</t>
  </si>
  <si>
    <t>Todd Gregory</t>
  </si>
  <si>
    <t>Troy Williamson</t>
  </si>
  <si>
    <t>Christine Long</t>
  </si>
  <si>
    <t>Tina Sampson</t>
  </si>
  <si>
    <t>Nathan Thomas</t>
  </si>
  <si>
    <t>Linda Scott</t>
  </si>
  <si>
    <t>Michael Campos</t>
  </si>
  <si>
    <t>Nathan Bates</t>
  </si>
  <si>
    <t>Brittany Anderson</t>
  </si>
  <si>
    <t>Robert Odonnell</t>
  </si>
  <si>
    <t>Matthew Benton</t>
  </si>
  <si>
    <t>Timothy Perry</t>
  </si>
  <si>
    <t>Troy Roberts</t>
  </si>
  <si>
    <t>Maria Montoya</t>
  </si>
  <si>
    <t>Emily Jackson</t>
  </si>
  <si>
    <t>Suzanne Thompson</t>
  </si>
  <si>
    <t>Gary Jimenez</t>
  </si>
  <si>
    <t>Samantha Moon</t>
  </si>
  <si>
    <t>Barbara Clark</t>
  </si>
  <si>
    <t>Tracey Russell</t>
  </si>
  <si>
    <t>Jacqueline Moses</t>
  </si>
  <si>
    <t>Christina Espinoza</t>
  </si>
  <si>
    <t>Christopher Mcgrath</t>
  </si>
  <si>
    <t>Francisco Bailey</t>
  </si>
  <si>
    <t>Theodore Herrera</t>
  </si>
  <si>
    <t>Wendy Quinn</t>
  </si>
  <si>
    <t>Virginia Roy</t>
  </si>
  <si>
    <t>Cheryl Manning</t>
  </si>
  <si>
    <t>Richard Joseph</t>
  </si>
  <si>
    <t>Scott Vargas</t>
  </si>
  <si>
    <t>Tara Hansen</t>
  </si>
  <si>
    <t>Kathryn Jenkins</t>
  </si>
  <si>
    <t>Tyler Brooks</t>
  </si>
  <si>
    <t>Tina Romero</t>
  </si>
  <si>
    <t>Mitchell Hardin</t>
  </si>
  <si>
    <t>Sean Mitchell</t>
  </si>
  <si>
    <t>Becky Christian</t>
  </si>
  <si>
    <t>Ebony Henry</t>
  </si>
  <si>
    <t>Desiree Martinez</t>
  </si>
  <si>
    <t>Nathan Schwartz</t>
  </si>
  <si>
    <t>Kelly Gonzalez</t>
  </si>
  <si>
    <t>Christina Summers</t>
  </si>
  <si>
    <t>Kristen Armstrong</t>
  </si>
  <si>
    <t>Mrs. Teresa Moore DVM</t>
  </si>
  <si>
    <t>Brandon Cunningham</t>
  </si>
  <si>
    <t>Angela Bailey</t>
  </si>
  <si>
    <t>Travis Moore</t>
  </si>
  <si>
    <t>Jeffrey Trevino</t>
  </si>
  <si>
    <t>Eric Lynn</t>
  </si>
  <si>
    <t>Deborah Thomas</t>
  </si>
  <si>
    <t>Allison Burch</t>
  </si>
  <si>
    <t>Jennifer Newton</t>
  </si>
  <si>
    <t>Francisco White</t>
  </si>
  <si>
    <t>Jonathan Morrison</t>
  </si>
  <si>
    <t>John Montes</t>
  </si>
  <si>
    <t>Sheila Johnson</t>
  </si>
  <si>
    <t>Catherine Peterson</t>
  </si>
  <si>
    <t>Tara Turner</t>
  </si>
  <si>
    <t>Chelsea Peterson</t>
  </si>
  <si>
    <t>Michelle Hill</t>
  </si>
  <si>
    <t>Emily King MD</t>
  </si>
  <si>
    <t>Brittany Hernandez</t>
  </si>
  <si>
    <t>Kaylee Jones</t>
  </si>
  <si>
    <t>Christopher Finley</t>
  </si>
  <si>
    <t>Mary Reid</t>
  </si>
  <si>
    <t>Sharon Ingram</t>
  </si>
  <si>
    <t>Laurie Thomas</t>
  </si>
  <si>
    <t>Nicholas Mejia</t>
  </si>
  <si>
    <t>Mr. Derek Mcdonald MD</t>
  </si>
  <si>
    <t>Rachel Mcclure</t>
  </si>
  <si>
    <t>Ruben Clark</t>
  </si>
  <si>
    <t>Tammy Harris</t>
  </si>
  <si>
    <t>Pamela Cunningham</t>
  </si>
  <si>
    <t>Heather Hall</t>
  </si>
  <si>
    <t>Thomas Harding</t>
  </si>
  <si>
    <t>Penny Padilla</t>
  </si>
  <si>
    <t>Rebekah Hampton</t>
  </si>
  <si>
    <t>Daniel Mcconnell</t>
  </si>
  <si>
    <t>Thomas Beard</t>
  </si>
  <si>
    <t>Keith Sawyer</t>
  </si>
  <si>
    <t>Nathaniel Burgess</t>
  </si>
  <si>
    <t>Nathan Torres</t>
  </si>
  <si>
    <t>Angela Vaughn</t>
  </si>
  <si>
    <t>Jennifer Riley</t>
  </si>
  <si>
    <t>Mark Huynh</t>
  </si>
  <si>
    <t>Maria Patel</t>
  </si>
  <si>
    <t>Brittany Callahan</t>
  </si>
  <si>
    <t>Keith Carson</t>
  </si>
  <si>
    <t>Jennifer Swanson</t>
  </si>
  <si>
    <t>Harry Valenzuela</t>
  </si>
  <si>
    <t>Melanie Campbell</t>
  </si>
  <si>
    <t>Jane White</t>
  </si>
  <si>
    <t>Raymond Duran</t>
  </si>
  <si>
    <t>Connor Mckay</t>
  </si>
  <si>
    <t>Jeffrey Cisneros</t>
  </si>
  <si>
    <t>Julie Lloyd</t>
  </si>
  <si>
    <t>Rachel Warner</t>
  </si>
  <si>
    <t>Gary Atkins</t>
  </si>
  <si>
    <t>Tina Hall</t>
  </si>
  <si>
    <t>Melissa Dean</t>
  </si>
  <si>
    <t>Jose Warren</t>
  </si>
  <si>
    <t>Brandon Harris</t>
  </si>
  <si>
    <t>Mr. Tristan Walker</t>
  </si>
  <si>
    <t>Morgan Pena</t>
  </si>
  <si>
    <t>Gerald Stevens</t>
  </si>
  <si>
    <t>Suzanne Underwood</t>
  </si>
  <si>
    <t>Marcus Fisher</t>
  </si>
  <si>
    <t>Margaret Fuller</t>
  </si>
  <si>
    <t>Alexandria Hutchinson</t>
  </si>
  <si>
    <t>Alexandra Fisher</t>
  </si>
  <si>
    <t>Tracie Davis</t>
  </si>
  <si>
    <t>Ricky Kim</t>
  </si>
  <si>
    <t>Jacob Crawford</t>
  </si>
  <si>
    <t>Lindsey Nunez</t>
  </si>
  <si>
    <t>Ryan Rodriguez</t>
  </si>
  <si>
    <t>Lucas Alexander</t>
  </si>
  <si>
    <t>Taylor Ortiz</t>
  </si>
  <si>
    <t>Ronald Roberts</t>
  </si>
  <si>
    <t>Laura Cooper</t>
  </si>
  <si>
    <t>Marcus Morris</t>
  </si>
  <si>
    <t>Andrea Gonzalez</t>
  </si>
  <si>
    <t>Timothy Myers</t>
  </si>
  <si>
    <t>William Nelson</t>
  </si>
  <si>
    <t>Crystal Hernandez</t>
  </si>
  <si>
    <t>Dr. Monica Romero</t>
  </si>
  <si>
    <t>Curtis Johnson</t>
  </si>
  <si>
    <t>James Hobbs</t>
  </si>
  <si>
    <t>Andrew Huffman</t>
  </si>
  <si>
    <t>Sandy Dickerson</t>
  </si>
  <si>
    <t>Patricia Spencer</t>
  </si>
  <si>
    <t>Frank Franklin</t>
  </si>
  <si>
    <t>Katherine Butler</t>
  </si>
  <si>
    <t>Andrew Perry MD</t>
  </si>
  <si>
    <t>Kelly Hays</t>
  </si>
  <si>
    <t>Mary Reyes MD</t>
  </si>
  <si>
    <t>Jennifer Key</t>
  </si>
  <si>
    <t>Olivia Byrd</t>
  </si>
  <si>
    <t>Jeffrey Dunn</t>
  </si>
  <si>
    <t>Mark Grimes</t>
  </si>
  <si>
    <t>Matthew Everett</t>
  </si>
  <si>
    <t>Felicia Hudson</t>
  </si>
  <si>
    <t>Steven Hoffman</t>
  </si>
  <si>
    <t>Mark Barnes</t>
  </si>
  <si>
    <t>Katie Hale</t>
  </si>
  <si>
    <t>Andrew Webster</t>
  </si>
  <si>
    <t>Tricia Jones</t>
  </si>
  <si>
    <t>Sara Nolan</t>
  </si>
  <si>
    <t>Tyrone Welch</t>
  </si>
  <si>
    <t>Alexandra Washington</t>
  </si>
  <si>
    <t>Zachary Lambert</t>
  </si>
  <si>
    <t>Pamela Wilson</t>
  </si>
  <si>
    <t>Howard Mckay</t>
  </si>
  <si>
    <t>Morgan Lambert</t>
  </si>
  <si>
    <t>Charles Lewis</t>
  </si>
  <si>
    <t>Kevin Johns</t>
  </si>
  <si>
    <t>Patricia Oliver</t>
  </si>
  <si>
    <t>Jeremy Fuentes</t>
  </si>
  <si>
    <t>Erica Johnson</t>
  </si>
  <si>
    <t>Robin Rogers</t>
  </si>
  <si>
    <t>Harry Myers</t>
  </si>
  <si>
    <t>Mr. Travis Richardson</t>
  </si>
  <si>
    <t>Nicholas Rush</t>
  </si>
  <si>
    <t>Christopher Levine</t>
  </si>
  <si>
    <t>Jason Barber</t>
  </si>
  <si>
    <t>Lindsay Carter</t>
  </si>
  <si>
    <t>Micheal Powers</t>
  </si>
  <si>
    <t>Jacob Stevens</t>
  </si>
  <si>
    <t>Adrian White</t>
  </si>
  <si>
    <t>Bruce Mccall</t>
  </si>
  <si>
    <t>Patrick Foster</t>
  </si>
  <si>
    <t>Joshua Lambert Jr.</t>
  </si>
  <si>
    <t>Nancy Richard</t>
  </si>
  <si>
    <t>Summer Young</t>
  </si>
  <si>
    <t>Bryan Henry</t>
  </si>
  <si>
    <t>Brandon Nielsen</t>
  </si>
  <si>
    <t>Michael Knight</t>
  </si>
  <si>
    <t>Mr. Keith Harrison</t>
  </si>
  <si>
    <t>Charles Burch</t>
  </si>
  <si>
    <t>Steven Terry</t>
  </si>
  <si>
    <t>Beth Burnett</t>
  </si>
  <si>
    <t>Laura Bailey</t>
  </si>
  <si>
    <t>Samuel Garcia</t>
  </si>
  <si>
    <t>Casey Henry</t>
  </si>
  <si>
    <t>Sydney Marks</t>
  </si>
  <si>
    <t>Joe Case</t>
  </si>
  <si>
    <t>Jessica Hill</t>
  </si>
  <si>
    <t>Elizabeth Saunders</t>
  </si>
  <si>
    <t>Alyssa Shields DVM</t>
  </si>
  <si>
    <t>William Kramer</t>
  </si>
  <si>
    <t>Eric Liu</t>
  </si>
  <si>
    <t>Chad Stephens</t>
  </si>
  <si>
    <t>Shawn Martinez</t>
  </si>
  <si>
    <t>Jennifer Cox</t>
  </si>
  <si>
    <t>Amy Bennett</t>
  </si>
  <si>
    <t>Maria Oliver</t>
  </si>
  <si>
    <t>Matthew Newton</t>
  </si>
  <si>
    <t>Amber Bailey</t>
  </si>
  <si>
    <t>Allen Hubbard</t>
  </si>
  <si>
    <t>Lindsay Trujillo</t>
  </si>
  <si>
    <t>James Hanson</t>
  </si>
  <si>
    <t>Mitchell Chapman</t>
  </si>
  <si>
    <t>Jennifer Wood</t>
  </si>
  <si>
    <t>Christopher Larsen</t>
  </si>
  <si>
    <t>Pamela Jackson</t>
  </si>
  <si>
    <t>Daniel Young</t>
  </si>
  <si>
    <t>Pamela James</t>
  </si>
  <si>
    <t>John Vance</t>
  </si>
  <si>
    <t>Spencer Zimmerman</t>
  </si>
  <si>
    <t>Colin Watkins</t>
  </si>
  <si>
    <t>Veronica Moreno</t>
  </si>
  <si>
    <t>Scott Harris</t>
  </si>
  <si>
    <t>Gregory Schmidt</t>
  </si>
  <si>
    <t>William Perry</t>
  </si>
  <si>
    <t>Julie Garner</t>
  </si>
  <si>
    <t>Anna Chaney</t>
  </si>
  <si>
    <t>Ricardo Wolfe</t>
  </si>
  <si>
    <t>Martin Jones</t>
  </si>
  <si>
    <t>Monica Reed</t>
  </si>
  <si>
    <t>Kelly Hardin</t>
  </si>
  <si>
    <t>Mary Miller</t>
  </si>
  <si>
    <t>Michelle Padilla</t>
  </si>
  <si>
    <t>Maurice Moore</t>
  </si>
  <si>
    <t>Amanda Avery</t>
  </si>
  <si>
    <t>Rebecca Hartman</t>
  </si>
  <si>
    <t>Mr. Jeffrey Thompson</t>
  </si>
  <si>
    <t>Perry Johnson</t>
  </si>
  <si>
    <t>Joshua Williams</t>
  </si>
  <si>
    <t>Caitlin Ward</t>
  </si>
  <si>
    <t>Sharon Tran</t>
  </si>
  <si>
    <t>Shannon Cook</t>
  </si>
  <si>
    <t>Jessica Jackson</t>
  </si>
  <si>
    <t>Thomas Bowen</t>
  </si>
  <si>
    <t>Doris James</t>
  </si>
  <si>
    <t>Mr. Shaun Hunter</t>
  </si>
  <si>
    <t>Danielle Newton</t>
  </si>
  <si>
    <t>Alexander Moss</t>
  </si>
  <si>
    <t>Sandra Velasquez</t>
  </si>
  <si>
    <t>Mathew Allison</t>
  </si>
  <si>
    <t>Amanda Cruz</t>
  </si>
  <si>
    <t>Scott Alexander</t>
  </si>
  <si>
    <t>Christian Wilson</t>
  </si>
  <si>
    <t>Kelsey Johnson</t>
  </si>
  <si>
    <t>Michael Gordon</t>
  </si>
  <si>
    <t>Michael Mccoy</t>
  </si>
  <si>
    <t>Michael Hobbs</t>
  </si>
  <si>
    <t>Kelly Schmidt</t>
  </si>
  <si>
    <t>Brandon Anderson</t>
  </si>
  <si>
    <t>Holly Pena</t>
  </si>
  <si>
    <t>Douglas Kidd</t>
  </si>
  <si>
    <t>Bobby Adams</t>
  </si>
  <si>
    <t>Carl Boyd</t>
  </si>
  <si>
    <t>Christina Taylor MD</t>
  </si>
  <si>
    <t>Denise Jones</t>
  </si>
  <si>
    <t>Thomas Brewer</t>
  </si>
  <si>
    <t>Bobby Newman</t>
  </si>
  <si>
    <t>Rose Turner</t>
  </si>
  <si>
    <t>Patricia White</t>
  </si>
  <si>
    <t>Donna Schmidt</t>
  </si>
  <si>
    <t>Jeff Gonzalez</t>
  </si>
  <si>
    <t>Isabel Campos</t>
  </si>
  <si>
    <t>Timothy Sullivan</t>
  </si>
  <si>
    <t>Shelly Bishop</t>
  </si>
  <si>
    <t>Alexander Hall</t>
  </si>
  <si>
    <t>Nicole Frazier</t>
  </si>
  <si>
    <t>Kathryn George</t>
  </si>
  <si>
    <t>Greg Jacobson</t>
  </si>
  <si>
    <t>Jerome Baker</t>
  </si>
  <si>
    <t>Lynn Moore</t>
  </si>
  <si>
    <t>Joseph Odonnell</t>
  </si>
  <si>
    <t>Jordan Hamilton</t>
  </si>
  <si>
    <t>Jeffrey Robertson</t>
  </si>
  <si>
    <t>Natalie Wood</t>
  </si>
  <si>
    <t>Brandon Reeves</t>
  </si>
  <si>
    <t>David Torres DVM</t>
  </si>
  <si>
    <t>Ethan Gonzalez</t>
  </si>
  <si>
    <t>Andrew Esparza</t>
  </si>
  <si>
    <t>Stephen Lara</t>
  </si>
  <si>
    <t>Sherry Neal</t>
  </si>
  <si>
    <t>Kyle Day</t>
  </si>
  <si>
    <t>Anna Russell</t>
  </si>
  <si>
    <t>Marco Kent</t>
  </si>
  <si>
    <t>Samantha Miller</t>
  </si>
  <si>
    <t>Rebecca Pearson</t>
  </si>
  <si>
    <t>Michael Fry</t>
  </si>
  <si>
    <t>Logan Jennings</t>
  </si>
  <si>
    <t>John Sanchez</t>
  </si>
  <si>
    <t>Daniel Sanchez</t>
  </si>
  <si>
    <t>Michelle Mejia</t>
  </si>
  <si>
    <t>Kathleen Williams</t>
  </si>
  <si>
    <t>Nathaniel Whitehead</t>
  </si>
  <si>
    <t>Tiffany Nielsen</t>
  </si>
  <si>
    <t>Shelly Johnson</t>
  </si>
  <si>
    <t>Brittany Kennedy</t>
  </si>
  <si>
    <t>Terry Martin</t>
  </si>
  <si>
    <t>Steven Mitchell</t>
  </si>
  <si>
    <t>Mrs. Heather Castillo</t>
  </si>
  <si>
    <t>Olivia Craig</t>
  </si>
  <si>
    <t>Clinton Montgomery</t>
  </si>
  <si>
    <t>Susan Greene</t>
  </si>
  <si>
    <t>Mark Herrera</t>
  </si>
  <si>
    <t>Ricardo Martinez</t>
  </si>
  <si>
    <t>Dwayne Mcgrath</t>
  </si>
  <si>
    <t>Stacy May</t>
  </si>
  <si>
    <t>Shane Pruitt</t>
  </si>
  <si>
    <t>Mary Berry</t>
  </si>
  <si>
    <t>Lisa Lewis</t>
  </si>
  <si>
    <t>Stefanie Taylor</t>
  </si>
  <si>
    <t>Jonathan Travis</t>
  </si>
  <si>
    <t>Dylan White</t>
  </si>
  <si>
    <t>Brandi Martinez</t>
  </si>
  <si>
    <t>Gary Barajas</t>
  </si>
  <si>
    <t>Carol Proctor</t>
  </si>
  <si>
    <t>Jessica Stevens</t>
  </si>
  <si>
    <t>Juan Harris</t>
  </si>
  <si>
    <t>Brittany Fuller</t>
  </si>
  <si>
    <t>Ashley Clements</t>
  </si>
  <si>
    <t>Tonya Rhodes</t>
  </si>
  <si>
    <t>Teresa Barton</t>
  </si>
  <si>
    <t>Tina Villa</t>
  </si>
  <si>
    <t>Gordon Ford</t>
  </si>
  <si>
    <t>Kenneth Dennis</t>
  </si>
  <si>
    <t>Stacy Ward</t>
  </si>
  <si>
    <t>Darin Harris</t>
  </si>
  <si>
    <t>Manuel Rodriguez</t>
  </si>
  <si>
    <t>Billy Lee</t>
  </si>
  <si>
    <t>Marissa Dominguez</t>
  </si>
  <si>
    <t>Morgan Ward</t>
  </si>
  <si>
    <t>Tammy Peterson</t>
  </si>
  <si>
    <t>Mercedes Velasquez</t>
  </si>
  <si>
    <t>Cassandra Perry</t>
  </si>
  <si>
    <t>Chloe Garcia</t>
  </si>
  <si>
    <t>Cody Decker</t>
  </si>
  <si>
    <t>Derek Baker</t>
  </si>
  <si>
    <t>James Schultz</t>
  </si>
  <si>
    <t>Trevor Brooks</t>
  </si>
  <si>
    <t>Elaine Kirk</t>
  </si>
  <si>
    <t>Julie Osborne</t>
  </si>
  <si>
    <t>Christopher Guzman</t>
  </si>
  <si>
    <t>Terri Bray</t>
  </si>
  <si>
    <t>William Ray</t>
  </si>
  <si>
    <t>Reginald Weber</t>
  </si>
  <si>
    <t>Dakota Butler</t>
  </si>
  <si>
    <t>Renee Pace</t>
  </si>
  <si>
    <t>Jacob Horton</t>
  </si>
  <si>
    <t>Ryan Ferrell</t>
  </si>
  <si>
    <t>Diane Nunez</t>
  </si>
  <si>
    <t>Ryan Parker</t>
  </si>
  <si>
    <t>Carl Rodriguez</t>
  </si>
  <si>
    <t>Jessica Hoffman</t>
  </si>
  <si>
    <t>Taylor Sharp</t>
  </si>
  <si>
    <t>Erin Chapman</t>
  </si>
  <si>
    <t>Matthew Dixon</t>
  </si>
  <si>
    <t>Shelley Johnson</t>
  </si>
  <si>
    <t>David Chase</t>
  </si>
  <si>
    <t>Ryan Powell</t>
  </si>
  <si>
    <t>Michael Sanders</t>
  </si>
  <si>
    <t>Hunter Scott</t>
  </si>
  <si>
    <t>Carolyn Hernandez</t>
  </si>
  <si>
    <t>Maria Tapia</t>
  </si>
  <si>
    <t>Richard Diaz</t>
  </si>
  <si>
    <t>Adam Moon</t>
  </si>
  <si>
    <t>Kathleen Erickson</t>
  </si>
  <si>
    <t>Brian Cline</t>
  </si>
  <si>
    <t>Catherine Reed</t>
  </si>
  <si>
    <t>Paul Brown</t>
  </si>
  <si>
    <t>Carol Martin</t>
  </si>
  <si>
    <t>Melissa Winters</t>
  </si>
  <si>
    <t>Sandra Mcfarland</t>
  </si>
  <si>
    <t>Andrew Dean</t>
  </si>
  <si>
    <t>Maria Gonzalez</t>
  </si>
  <si>
    <t>Chelsea Vasquez</t>
  </si>
  <si>
    <t>Jennifer Davidson</t>
  </si>
  <si>
    <t>Thomas Cook</t>
  </si>
  <si>
    <t>April Glover</t>
  </si>
  <si>
    <t>Justin Jordan</t>
  </si>
  <si>
    <t>William White</t>
  </si>
  <si>
    <t>Christine Meza</t>
  </si>
  <si>
    <t>Jorge Sharp</t>
  </si>
  <si>
    <t>Glenn Wright</t>
  </si>
  <si>
    <t>Jessica Montgomery</t>
  </si>
  <si>
    <t>Holly Lawrence</t>
  </si>
  <si>
    <t>Cory White</t>
  </si>
  <si>
    <t>Lisa Foster</t>
  </si>
  <si>
    <t>Rita Avery</t>
  </si>
  <si>
    <t>Dominique Torres</t>
  </si>
  <si>
    <t>Kyle Riley</t>
  </si>
  <si>
    <t>Kenneth Riley</t>
  </si>
  <si>
    <t>Christina Sullivan</t>
  </si>
  <si>
    <t>Linda Mata</t>
  </si>
  <si>
    <t>April Richards</t>
  </si>
  <si>
    <t>Paula Davis</t>
  </si>
  <si>
    <t>Michael Pitts</t>
  </si>
  <si>
    <t>Craig Cunningham</t>
  </si>
  <si>
    <t>Deborah Harrison</t>
  </si>
  <si>
    <t>Kelly Jones</t>
  </si>
  <si>
    <t>Michael Ellis</t>
  </si>
  <si>
    <t>David Graham</t>
  </si>
  <si>
    <t>Kristen Cobb</t>
  </si>
  <si>
    <t>Ashley Case</t>
  </si>
  <si>
    <t>Bruce Carroll</t>
  </si>
  <si>
    <t>Samantha Smith</t>
  </si>
  <si>
    <t>Michael Higgins</t>
  </si>
  <si>
    <t>Alexis Hall</t>
  </si>
  <si>
    <t>Stephanie Pena</t>
  </si>
  <si>
    <t>Frederick Hill</t>
  </si>
  <si>
    <t>Amy Young</t>
  </si>
  <si>
    <t>Shawn Cardenas</t>
  </si>
  <si>
    <t>Dr. Judy Oneal</t>
  </si>
  <si>
    <t>George Martinez</t>
  </si>
  <si>
    <t>Peggy Castillo</t>
  </si>
  <si>
    <t>Timothy Whitaker</t>
  </si>
  <si>
    <t>Brandon Parker</t>
  </si>
  <si>
    <t>Justin Stewart</t>
  </si>
  <si>
    <t>Sabrina Cannon</t>
  </si>
  <si>
    <t>Ashley Carroll</t>
  </si>
  <si>
    <t>Carlos Brown</t>
  </si>
  <si>
    <t>Sarah Sosa</t>
  </si>
  <si>
    <t>Kelly Dixon</t>
  </si>
  <si>
    <t>Thomas Cooper</t>
  </si>
  <si>
    <t>William Young</t>
  </si>
  <si>
    <t>Donna Robles</t>
  </si>
  <si>
    <t>Edward Brady</t>
  </si>
  <si>
    <t>Kimberly Norris</t>
  </si>
  <si>
    <t>Suzanne Woods</t>
  </si>
  <si>
    <t>Dominic Rogers</t>
  </si>
  <si>
    <t>Kathryn Flores</t>
  </si>
  <si>
    <t>Jenna Quinn</t>
  </si>
  <si>
    <t>Angela Eaton</t>
  </si>
  <si>
    <t>Aaron Gonzalez</t>
  </si>
  <si>
    <t>Julia Thomas</t>
  </si>
  <si>
    <t>Jeffrey Larson</t>
  </si>
  <si>
    <t>Brittany Matthews</t>
  </si>
  <si>
    <t>Larry Stout</t>
  </si>
  <si>
    <t>Melinda Velazquez</t>
  </si>
  <si>
    <t>David Fox</t>
  </si>
  <si>
    <t>Anthony Bryan</t>
  </si>
  <si>
    <t>Robert Hunt</t>
  </si>
  <si>
    <t>David Harris</t>
  </si>
  <si>
    <t>Kelly May</t>
  </si>
  <si>
    <t>Courtney Thompson</t>
  </si>
  <si>
    <t>Terry Moore</t>
  </si>
  <si>
    <t>Carrie Martin</t>
  </si>
  <si>
    <t>Paul Taylor</t>
  </si>
  <si>
    <t>Kevin Hahn</t>
  </si>
  <si>
    <t>Rebecca Kent</t>
  </si>
  <si>
    <t>Ronnie Thompson Jr.</t>
  </si>
  <si>
    <t>Bonnie Winters</t>
  </si>
  <si>
    <t>Emily Miller</t>
  </si>
  <si>
    <t>Brett Wolf</t>
  </si>
  <si>
    <t>Joshua Tyler</t>
  </si>
  <si>
    <t>Paul Pham</t>
  </si>
  <si>
    <t>Douglas Bruce</t>
  </si>
  <si>
    <t>Tara Mason</t>
  </si>
  <si>
    <t>Dr. Erica Williams</t>
  </si>
  <si>
    <t>Beth Howard</t>
  </si>
  <si>
    <t>Erin Allen</t>
  </si>
  <si>
    <t>Tiffany Bell</t>
  </si>
  <si>
    <t>Ricky Hoffman</t>
  </si>
  <si>
    <t>Richard Pugh</t>
  </si>
  <si>
    <t>Michael Ochoa</t>
  </si>
  <si>
    <t>Morgan Adams</t>
  </si>
  <si>
    <t>Elizabeth Bass</t>
  </si>
  <si>
    <t>Jordan Hanson</t>
  </si>
  <si>
    <t>Charles Wilkinson</t>
  </si>
  <si>
    <t>William Jimenez</t>
  </si>
  <si>
    <t>Dustin Thomas</t>
  </si>
  <si>
    <t>Sierra Perez</t>
  </si>
  <si>
    <t>Andrea Vasquez</t>
  </si>
  <si>
    <t>Mrs. Samantha Thomas</t>
  </si>
  <si>
    <t>Rachel Alvarado</t>
  </si>
  <si>
    <t>Wendy Shea</t>
  </si>
  <si>
    <t>Dr. Christina Ruiz</t>
  </si>
  <si>
    <t>Jonathon Smith</t>
  </si>
  <si>
    <t>Patricia Bartlett</t>
  </si>
  <si>
    <t>Yvonne Lee</t>
  </si>
  <si>
    <t>Lucas Taylor</t>
  </si>
  <si>
    <t>Joseph Phillips</t>
  </si>
  <si>
    <t>Brent Hill</t>
  </si>
  <si>
    <t>Robert Ali</t>
  </si>
  <si>
    <t>Gavin Bauer</t>
  </si>
  <si>
    <t>Todd Woodward</t>
  </si>
  <si>
    <t>Robin Henderson</t>
  </si>
  <si>
    <t>Samuel Davidson</t>
  </si>
  <si>
    <t>Adam Mullen</t>
  </si>
  <si>
    <t>Darrell Lee</t>
  </si>
  <si>
    <t>Timothy Hunter</t>
  </si>
  <si>
    <t>Daryl Davis</t>
  </si>
  <si>
    <t>Kaitlyn Meyers</t>
  </si>
  <si>
    <t>Robert Delacruz</t>
  </si>
  <si>
    <t>Joseph Ray</t>
  </si>
  <si>
    <t>Brittany Stephens</t>
  </si>
  <si>
    <t>Charlotte Jensen</t>
  </si>
  <si>
    <t>Angel Harrison</t>
  </si>
  <si>
    <t>Samantha Chase</t>
  </si>
  <si>
    <t>Kimberly Gonzalez</t>
  </si>
  <si>
    <t>Miss Lori Collins</t>
  </si>
  <si>
    <t>Jason Waters</t>
  </si>
  <si>
    <t>Anthony Bryant</t>
  </si>
  <si>
    <t>Sergio Yoder</t>
  </si>
  <si>
    <t>James Castillo</t>
  </si>
  <si>
    <t>Joy White</t>
  </si>
  <si>
    <t>Jennifer Avery</t>
  </si>
  <si>
    <t>Anita Willis</t>
  </si>
  <si>
    <t>Steven Harris</t>
  </si>
  <si>
    <t>David Ray</t>
  </si>
  <si>
    <t>Lisa Brown DDS</t>
  </si>
  <si>
    <t>Melissa Scott</t>
  </si>
  <si>
    <t>Christopher Meyer</t>
  </si>
  <si>
    <t>Eric Wong</t>
  </si>
  <si>
    <t>Mr. Thomas Campbell</t>
  </si>
  <si>
    <t>Glenda Rivera</t>
  </si>
  <si>
    <t>Chris Lynch</t>
  </si>
  <si>
    <t>Ronald Robinson</t>
  </si>
  <si>
    <t>Christopher Floyd</t>
  </si>
  <si>
    <t>Amy Stewart</t>
  </si>
  <si>
    <t>Shannon Douglas</t>
  </si>
  <si>
    <t>Heidi Gibson</t>
  </si>
  <si>
    <t>Jeanette Martinez</t>
  </si>
  <si>
    <t>Austin Garcia</t>
  </si>
  <si>
    <t>John Tran</t>
  </si>
  <si>
    <t>April Lewis</t>
  </si>
  <si>
    <t>Mr. Mark Cabrera</t>
  </si>
  <si>
    <t>Mrs. Jamie Burke</t>
  </si>
  <si>
    <t>Scott Elliott</t>
  </si>
  <si>
    <t>Hannah Brown</t>
  </si>
  <si>
    <t>Robert Lawson</t>
  </si>
  <si>
    <t>Nancy Benitez</t>
  </si>
  <si>
    <t>Jacob Washington</t>
  </si>
  <si>
    <t>Michael Guzman</t>
  </si>
  <si>
    <t>Francisco Rodriguez</t>
  </si>
  <si>
    <t>Benjamin Dalton</t>
  </si>
  <si>
    <t>Devin Ramirez</t>
  </si>
  <si>
    <t>Vincent Williams</t>
  </si>
  <si>
    <t>John Reed</t>
  </si>
  <si>
    <t>Billy Joseph</t>
  </si>
  <si>
    <t>Nancy Taylor</t>
  </si>
  <si>
    <t>Karen Leblanc</t>
  </si>
  <si>
    <t>Crystal Martinez</t>
  </si>
  <si>
    <t>Erica Kim</t>
  </si>
  <si>
    <t>Kyle Adkins</t>
  </si>
  <si>
    <t>Joshua Crawford</t>
  </si>
  <si>
    <t>Donald Evans</t>
  </si>
  <si>
    <t>Patricia Williams</t>
  </si>
  <si>
    <t>Candice Morales</t>
  </si>
  <si>
    <t>Megan Patterson</t>
  </si>
  <si>
    <t>Matthew Rowland</t>
  </si>
  <si>
    <t>Dr. Margaret Cisneros</t>
  </si>
  <si>
    <t>Joshua Coleman</t>
  </si>
  <si>
    <t>Zachary Morgan</t>
  </si>
  <si>
    <t>Jeff Wilson</t>
  </si>
  <si>
    <t>Anne Montgomery</t>
  </si>
  <si>
    <t>Jacob Walters</t>
  </si>
  <si>
    <t>Laura Jacobs</t>
  </si>
  <si>
    <t>Scott Sanders</t>
  </si>
  <si>
    <t>Jean Kerr</t>
  </si>
  <si>
    <t>Haley Powell</t>
  </si>
  <si>
    <t>Jennifer Gilbert</t>
  </si>
  <si>
    <t>Rachel Lucas</t>
  </si>
  <si>
    <t>Elizabeth Mcmillan</t>
  </si>
  <si>
    <t>Brandi Crawford</t>
  </si>
  <si>
    <t>Kayla Cortez MD</t>
  </si>
  <si>
    <t>Charlene Manning</t>
  </si>
  <si>
    <t>Christopher Mitchell</t>
  </si>
  <si>
    <t>Brian Howard</t>
  </si>
  <si>
    <t>Jacqueline Murray</t>
  </si>
  <si>
    <t>Stacy Caldwell</t>
  </si>
  <si>
    <t>Theodore Alvarado</t>
  </si>
  <si>
    <t>Monica Welch</t>
  </si>
  <si>
    <t>Karen Travis</t>
  </si>
  <si>
    <t>Katherine Evans</t>
  </si>
  <si>
    <t>John Cowan</t>
  </si>
  <si>
    <t>Brianna Herrera MD</t>
  </si>
  <si>
    <t>Christina Wright</t>
  </si>
  <si>
    <t>Samantha Roman</t>
  </si>
  <si>
    <t>Justin Gray</t>
  </si>
  <si>
    <t>Brianna Porter</t>
  </si>
  <si>
    <t>Rachel Shaffer</t>
  </si>
  <si>
    <t>Rhonda Garcia</t>
  </si>
  <si>
    <t>Jason Barton</t>
  </si>
  <si>
    <t>Nicholas Gillespie</t>
  </si>
  <si>
    <t>Timothy Perez</t>
  </si>
  <si>
    <t>Regina Mueller</t>
  </si>
  <si>
    <t>Elizabeth Elliott</t>
  </si>
  <si>
    <t>Sara Kemp</t>
  </si>
  <si>
    <t>Anita Edwards</t>
  </si>
  <si>
    <t>Ronald Fox</t>
  </si>
  <si>
    <t>Colleen Garcia</t>
  </si>
  <si>
    <t>Robert Ball</t>
  </si>
  <si>
    <t>Timothy Harrison</t>
  </si>
  <si>
    <t>Michelle Ayala</t>
  </si>
  <si>
    <t>Dawn Joseph</t>
  </si>
  <si>
    <t>Joanne Harvey</t>
  </si>
  <si>
    <t>Mr. Michael Barnett</t>
  </si>
  <si>
    <t>Megan Decker</t>
  </si>
  <si>
    <t>Lisa Stein</t>
  </si>
  <si>
    <t>Rhonda Salazar</t>
  </si>
  <si>
    <t>Brittany Cruz</t>
  </si>
  <si>
    <t>Patrick Adams</t>
  </si>
  <si>
    <t>Jason Montgomery</t>
  </si>
  <si>
    <t>Madeline Olson</t>
  </si>
  <si>
    <t>Maria Peters</t>
  </si>
  <si>
    <t>Julia Walker</t>
  </si>
  <si>
    <t>Anthony Perry</t>
  </si>
  <si>
    <t>Carol Barker</t>
  </si>
  <si>
    <t>Billy Roberts</t>
  </si>
  <si>
    <t>Janet Wilson</t>
  </si>
  <si>
    <t>Joseph Welch</t>
  </si>
  <si>
    <t>Brandy Vang</t>
  </si>
  <si>
    <t>Sierra Webb</t>
  </si>
  <si>
    <t>Tara Mcintosh</t>
  </si>
  <si>
    <t>Christopher Ellison</t>
  </si>
  <si>
    <t>Misty Walters</t>
  </si>
  <si>
    <t>Jill Combs</t>
  </si>
  <si>
    <t>Sonya Serrano</t>
  </si>
  <si>
    <t>Rachel James</t>
  </si>
  <si>
    <t>Luis Thompson</t>
  </si>
  <si>
    <t>Shelley Carter</t>
  </si>
  <si>
    <t>Jesse Moore</t>
  </si>
  <si>
    <t>Thomas Clay</t>
  </si>
  <si>
    <t>Samantha Short</t>
  </si>
  <si>
    <t>Kristi Barr</t>
  </si>
  <si>
    <t>Nathaniel Johnson</t>
  </si>
  <si>
    <t>Timothy Atkinson</t>
  </si>
  <si>
    <t>Marco Pratt</t>
  </si>
  <si>
    <t>Justin Rivera</t>
  </si>
  <si>
    <t>Justin Diaz</t>
  </si>
  <si>
    <t>Bryan Walker</t>
  </si>
  <si>
    <t>John Lewis</t>
  </si>
  <si>
    <t>Nicholas Salazar</t>
  </si>
  <si>
    <t>Sales</t>
  </si>
  <si>
    <t>Total Profit Margin</t>
  </si>
  <si>
    <t>Sum of Sales</t>
  </si>
  <si>
    <t>Sum of Sales Profit</t>
  </si>
  <si>
    <t>Average of Total Profit Margin</t>
  </si>
  <si>
    <t>Count of Order ID</t>
  </si>
  <si>
    <t xml:space="preserve"> Total Sales </t>
  </si>
  <si>
    <t xml:space="preserve"> Total Profit </t>
  </si>
  <si>
    <t>Total Orders</t>
  </si>
  <si>
    <t>Avg. Profit Margin</t>
  </si>
  <si>
    <t>Row Labels</t>
  </si>
  <si>
    <t>Grand Total</t>
  </si>
  <si>
    <t>Total Sales By Category</t>
  </si>
  <si>
    <t>Profit By Clothing Type</t>
  </si>
  <si>
    <t>Total Sales By State</t>
  </si>
  <si>
    <t>Total Sales Profit By Month</t>
  </si>
  <si>
    <t>Top 5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</si>
</sst>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_ ;_-[$$-409]* \-#,##0\ ;_-[$$-409]* &quot;-&quot;??_ ;_-@_ "/>
    <numFmt numFmtId="165" formatCode="\$#,#00,&quot;K&quot;"/>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0" fontId="19" fillId="0" borderId="0" xfId="0" applyFont="1"/>
    <xf numFmtId="0" fontId="20" fillId="0" borderId="0" xfId="0" applyFont="1" applyAlignment="1">
      <alignment horizontal="center" vertical="center"/>
    </xf>
    <xf numFmtId="0" fontId="20" fillId="0" borderId="0" xfId="0" applyFont="1"/>
    <xf numFmtId="9" fontId="0" fillId="0" borderId="0" xfId="1" applyFont="1" applyAlignment="1">
      <alignment horizontal="center" vertical="center"/>
    </xf>
    <xf numFmtId="9" fontId="20" fillId="0" borderId="0" xfId="1" applyFont="1" applyAlignment="1">
      <alignment horizontal="center" vertical="center"/>
    </xf>
    <xf numFmtId="9" fontId="0" fillId="0" borderId="0" xfId="1" applyFont="1"/>
    <xf numFmtId="9" fontId="0" fillId="0" borderId="0" xfId="0" applyNumberFormat="1"/>
    <xf numFmtId="1" fontId="18" fillId="0" borderId="10" xfId="0" applyNumberFormat="1" applyFont="1" applyBorder="1"/>
    <xf numFmtId="9" fontId="18" fillId="0" borderId="10" xfId="1" applyFont="1" applyBorder="1"/>
    <xf numFmtId="0" fontId="19" fillId="0" borderId="10" xfId="0" applyFont="1" applyBorder="1"/>
    <xf numFmtId="0" fontId="0" fillId="0" borderId="0" xfId="0" pivotButton="1"/>
    <xf numFmtId="0" fontId="0" fillId="0" borderId="0" xfId="0" applyAlignment="1">
      <alignment horizontal="left"/>
    </xf>
    <xf numFmtId="164" fontId="0" fillId="0" borderId="0" xfId="0" applyNumberFormat="1"/>
    <xf numFmtId="164" fontId="19" fillId="0" borderId="10" xfId="0" applyNumberFormat="1" applyFont="1" applyBorder="1"/>
    <xf numFmtId="0" fontId="21" fillId="0" borderId="0" xfId="0" applyFont="1"/>
    <xf numFmtId="164" fontId="22" fillId="0" borderId="10" xfId="0" applyNumberFormat="1" applyFont="1" applyBorder="1"/>
    <xf numFmtId="164" fontId="21" fillId="0" borderId="10" xfId="0" applyNumberFormat="1" applyFont="1" applyBorder="1"/>
    <xf numFmtId="164" fontId="21" fillId="0" borderId="0" xfId="0" applyNumberFormat="1" applyFont="1"/>
    <xf numFmtId="164" fontId="16" fillId="0" borderId="10" xfId="0" applyNumberFormat="1" applyFont="1" applyBorder="1"/>
    <xf numFmtId="165" fontId="0" fillId="0" borderId="0" xfId="0" applyNumberFormat="1"/>
    <xf numFmtId="165" fontId="21" fillId="0" borderId="10" xfId="0" applyNumberFormat="1" applyFont="1" applyBorder="1"/>
    <xf numFmtId="165" fontId="0" fillId="0" borderId="10" xfId="0" applyNumberFormat="1" applyBorder="1"/>
    <xf numFmtId="165" fontId="18" fillId="0" borderId="10" xfId="0" applyNumberFormat="1" applyFont="1"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34">
    <dxf>
      <numFmt numFmtId="165" formatCode="\$#,#00,&quot;K&quot;"/>
    </dxf>
    <dxf>
      <numFmt numFmtId="164" formatCode="_-[$$-409]* #,##0_ ;_-[$$-409]* \-#,##0\ ;_-[$$-409]* &quot;-&quot;??_ ;_-@_ "/>
    </dxf>
    <dxf>
      <numFmt numFmtId="165" formatCode="\$#,#00,&quot;K&quot;"/>
    </dxf>
    <dxf>
      <numFmt numFmtId="164" formatCode="_-[$$-409]* #,##0_ ;_-[$$-409]* \-#,##0\ ;_-[$$-409]* &quot;-&quot;??_ ;_-@_ "/>
    </dxf>
    <dxf>
      <numFmt numFmtId="164" formatCode="_-[$$-409]* #,##0_ ;_-[$$-409]* \-#,##0\ ;_-[$$-409]* &quot;-&quot;??_ ;_-@_ "/>
    </dxf>
    <dxf>
      <numFmt numFmtId="165" formatCode="\$#,#00,&quot;K&quot;"/>
    </dxf>
    <dxf>
      <numFmt numFmtId="164" formatCode="_-[$$-409]* #,##0_ ;_-[$$-409]* \-#,##0\ ;_-[$$-409]* &quot;-&quot;??_ ;_-@_ "/>
    </dxf>
    <dxf>
      <numFmt numFmtId="164" formatCode="_-[$$-409]* #,##0_ ;_-[$$-409]* \-#,##0\ ;_-[$$-409]* &quot;-&quot;??_ ;_-@_ "/>
    </dxf>
    <dxf>
      <numFmt numFmtId="165" formatCode="\$#,#00,&quot;K&quot;"/>
    </dxf>
    <dxf>
      <numFmt numFmtId="164" formatCode="_-[$$-409]* #,##0_ ;_-[$$-409]* \-#,##0\ ;_-[$$-409]* &quot;-&quot;??_ ;_-@_ "/>
    </dxf>
    <dxf>
      <numFmt numFmtId="164" formatCode="_-[$$-409]* #,##0_ ;_-[$$-409]* \-#,##0\ ;_-[$$-409]* &quot;-&quot;??_ ;_-@_ "/>
    </dxf>
    <dxf>
      <numFmt numFmtId="165" formatCode="\$#,#00,&quot;K&quot;"/>
    </dxf>
    <dxf>
      <numFmt numFmtId="164" formatCode="_-[$$-409]* #,##0_ ;_-[$$-409]* \-#,##0\ ;_-[$$-409]* &quot;-&quot;??_ ;_-@_ "/>
    </dxf>
    <dxf>
      <numFmt numFmtId="165" formatCode="\$#,#00,&quot;K&quot;"/>
    </dxf>
    <dxf>
      <numFmt numFmtId="165" formatCode="\$#,#00,&quot;K&quot;"/>
    </dxf>
    <dxf>
      <numFmt numFmtId="164" formatCode="_-[$$-409]* #,##0_ ;_-[$$-409]* \-#,##0\ ;_-[$$-409]* &quot;-&quot;??_ ;_-@_ "/>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strike val="0"/>
        <outline val="0"/>
        <shadow val="0"/>
        <u val="none"/>
        <vertAlign val="baseline"/>
        <sz val="14"/>
        <color theme="1"/>
        <name val="Calibri"/>
        <family val="2"/>
        <scheme val="minor"/>
      </font>
      <alignment horizontal="center" vertical="center" textRotation="0" wrapText="0" indent="0" justifyLastLine="0" shrinkToFit="0" readingOrder="0"/>
    </dxf>
    <dxf>
      <font>
        <b/>
        <i val="0"/>
        <sz val="14"/>
        <color theme="0"/>
        <name val="Bell MT"/>
        <family val="1"/>
        <scheme val="none"/>
      </font>
      <fill>
        <patternFill>
          <bgColor theme="4" tint="0.39994506668294322"/>
        </patternFill>
      </fill>
    </dxf>
    <dxf>
      <font>
        <color auto="1"/>
      </font>
      <fill>
        <patternFill>
          <bgColor theme="1"/>
        </patternFill>
      </fill>
      <border>
        <left style="thick">
          <color auto="1"/>
        </left>
        <right style="thick">
          <color auto="1"/>
        </right>
        <top style="thick">
          <color auto="1"/>
        </top>
        <bottom style="thick">
          <color auto="1"/>
        </bottom>
      </border>
    </dxf>
  </dxfs>
  <tableStyles count="1" defaultTableStyle="TableStyleMedium2" defaultPivotStyle="PivotStyleLight16">
    <tableStyle name="Slicer Style 1" pivot="0" table="0" count="4" xr9:uid="{990C4AE5-8D4A-433D-B0C6-574ABF6DFC53}">
      <tableStyleElement type="wholeTable" dxfId="33"/>
      <tableStyleElement type="headerRow" dxfId="32"/>
    </tableStyle>
  </tableStyles>
  <extLst>
    <ext xmlns:x14="http://schemas.microsoft.com/office/spreadsheetml/2009/9/main" uri="{46F421CA-312F-682f-3DD2-61675219B42D}">
      <x14:dxfs count="2">
        <dxf>
          <font>
            <b/>
            <i val="0"/>
            <sz val="10"/>
            <name val="Calibri"/>
            <family val="2"/>
            <scheme val="minor"/>
          </font>
          <fill>
            <patternFill>
              <bgColor theme="0"/>
            </patternFill>
          </fill>
          <border>
            <left style="thin">
              <color auto="1"/>
            </left>
            <right style="thin">
              <color auto="1"/>
            </right>
            <top style="thin">
              <color auto="1"/>
            </top>
            <bottom style="thin">
              <color auto="1"/>
            </bottom>
          </border>
        </dxf>
        <dxf>
          <fill>
            <patternFill>
              <bgColor theme="8"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800" b="1">
                <a:solidFill>
                  <a:schemeClr val="bg1"/>
                </a:solidFill>
              </a:rPr>
              <a:t>Total Sales</a:t>
            </a:r>
            <a:r>
              <a:rPr lang="en-US" sz="1800" b="1" baseline="0">
                <a:solidFill>
                  <a:schemeClr val="bg1"/>
                </a:solidFill>
              </a:rPr>
              <a:t> by Category</a:t>
            </a:r>
          </a:p>
        </c:rich>
      </c:tx>
      <c:layout>
        <c:manualLayout>
          <c:xMode val="edge"/>
          <c:yMode val="edge"/>
          <c:x val="0.11712031558185404"/>
          <c:y val="3.0188703165416265E-2"/>
        </c:manualLayout>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22140017497812772"/>
          <c:y val="0.24385964912280703"/>
          <c:w val="0.45942222222222223"/>
          <c:h val="0.67166991552956468"/>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DA0-41FE-A20C-A73E2FEDE98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DA0-41FE-A20C-A73E2FEDE98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DA0-41FE-A20C-A73E2FEDE989}"/>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Pivot!$D$14:$D$16</c:f>
              <c:strCache>
                <c:ptCount val="3"/>
                <c:pt idx="0">
                  <c:v> Women </c:v>
                </c:pt>
                <c:pt idx="1">
                  <c:v> Kids </c:v>
                </c:pt>
                <c:pt idx="2">
                  <c:v> Men </c:v>
                </c:pt>
              </c:strCache>
            </c:strRef>
          </c:cat>
          <c:val>
            <c:numRef>
              <c:f>Pivot!$E$14:$E$16</c:f>
              <c:numCache>
                <c:formatCode>_-[$$-409]* #,##0_ ;_-[$$-409]* \-#,##0\ ;_-[$$-409]* "-"??_ ;_-@_ </c:formatCode>
                <c:ptCount val="3"/>
                <c:pt idx="0">
                  <c:v>20120794</c:v>
                </c:pt>
                <c:pt idx="1">
                  <c:v>20108020</c:v>
                </c:pt>
                <c:pt idx="2">
                  <c:v>19796913</c:v>
                </c:pt>
              </c:numCache>
            </c:numRef>
          </c:val>
          <c:extLst>
            <c:ext xmlns:c16="http://schemas.microsoft.com/office/drawing/2014/chart" uri="{C3380CC4-5D6E-409C-BE32-E72D297353CC}">
              <c16:uniqueId val="{00000006-6DA0-41FE-A20C-A73E2FEDE989}"/>
            </c:ext>
          </c:extLst>
        </c:ser>
        <c:dLbls>
          <c:dLblPos val="ctr"/>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none" spc="20" baseline="0">
                <a:solidFill>
                  <a:schemeClr val="bg1"/>
                </a:solidFill>
                <a:latin typeface="+mn-lt"/>
                <a:ea typeface="+mn-ea"/>
                <a:cs typeface="+mn-cs"/>
              </a:defRPr>
            </a:pPr>
            <a:r>
              <a:rPr lang="en-US" sz="1800" b="1" i="0" u="none" strike="noStrike" cap="none" baseline="0">
                <a:solidFill>
                  <a:schemeClr val="bg1"/>
                </a:solidFill>
                <a:effectLst/>
              </a:rPr>
              <a:t>Total Sales Profit By Month </a:t>
            </a:r>
            <a:endParaRPr lang="en-US" sz="1800" b="1">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cap="none" spc="2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noFill/>
              <a:round/>
            </a:ln>
            <a:effectLst/>
          </c:spPr>
          <c:invertIfNegative val="0"/>
          <c:cat>
            <c:strRef>
              <c:f>Pivot!$D$54:$D$65</c:f>
              <c:strCache>
                <c:ptCount val="12"/>
                <c:pt idx="0">
                  <c:v> January </c:v>
                </c:pt>
                <c:pt idx="1">
                  <c:v> February </c:v>
                </c:pt>
                <c:pt idx="2">
                  <c:v> March </c:v>
                </c:pt>
                <c:pt idx="3">
                  <c:v> April </c:v>
                </c:pt>
                <c:pt idx="4">
                  <c:v> May </c:v>
                </c:pt>
                <c:pt idx="5">
                  <c:v> June </c:v>
                </c:pt>
                <c:pt idx="6">
                  <c:v> July </c:v>
                </c:pt>
                <c:pt idx="7">
                  <c:v> August </c:v>
                </c:pt>
                <c:pt idx="8">
                  <c:v> September </c:v>
                </c:pt>
                <c:pt idx="9">
                  <c:v> October </c:v>
                </c:pt>
                <c:pt idx="10">
                  <c:v> November </c:v>
                </c:pt>
                <c:pt idx="11">
                  <c:v> December </c:v>
                </c:pt>
              </c:strCache>
            </c:strRef>
          </c:cat>
          <c:val>
            <c:numRef>
              <c:f>Pivot!$E$54:$E$65</c:f>
              <c:numCache>
                <c:formatCode>\$#,#00,"K"</c:formatCode>
                <c:ptCount val="12"/>
                <c:pt idx="0">
                  <c:v>2226245.9999999981</c:v>
                </c:pt>
                <c:pt idx="1">
                  <c:v>2097406.0000000023</c:v>
                </c:pt>
                <c:pt idx="2">
                  <c:v>2156443.9999999995</c:v>
                </c:pt>
                <c:pt idx="3">
                  <c:v>2175790</c:v>
                </c:pt>
                <c:pt idx="4">
                  <c:v>2170778.7999999993</c:v>
                </c:pt>
                <c:pt idx="5">
                  <c:v>2066578.8000000007</c:v>
                </c:pt>
                <c:pt idx="6">
                  <c:v>2116732.7999999998</c:v>
                </c:pt>
                <c:pt idx="7">
                  <c:v>2225244.7999999989</c:v>
                </c:pt>
                <c:pt idx="8">
                  <c:v>2092976.0000000002</c:v>
                </c:pt>
                <c:pt idx="9">
                  <c:v>2252379.5999999959</c:v>
                </c:pt>
                <c:pt idx="10">
                  <c:v>2209060.0000000009</c:v>
                </c:pt>
                <c:pt idx="11">
                  <c:v>220654.00000000003</c:v>
                </c:pt>
              </c:numCache>
            </c:numRef>
          </c:val>
          <c:extLst>
            <c:ext xmlns:c16="http://schemas.microsoft.com/office/drawing/2014/chart" uri="{C3380CC4-5D6E-409C-BE32-E72D297353CC}">
              <c16:uniqueId val="{00000000-7BE6-4514-968A-839827387BB2}"/>
            </c:ext>
          </c:extLst>
        </c:ser>
        <c:dLbls>
          <c:showLegendKey val="0"/>
          <c:showVal val="0"/>
          <c:showCatName val="0"/>
          <c:showSerName val="0"/>
          <c:showPercent val="0"/>
          <c:showBubbleSize val="0"/>
        </c:dLbls>
        <c:gapWidth val="100"/>
        <c:overlap val="-24"/>
        <c:axId val="1353669984"/>
        <c:axId val="1353673824"/>
      </c:barChart>
      <c:catAx>
        <c:axId val="135366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353673824"/>
        <c:crosses val="autoZero"/>
        <c:auto val="1"/>
        <c:lblAlgn val="ctr"/>
        <c:lblOffset val="100"/>
        <c:noMultiLvlLbl val="0"/>
      </c:catAx>
      <c:valAx>
        <c:axId val="1353673824"/>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lumMod val="40000"/>
                    <a:lumOff val="60000"/>
                  </a:schemeClr>
                </a:solidFill>
                <a:latin typeface="+mn-lt"/>
                <a:ea typeface="+mn-ea"/>
                <a:cs typeface="+mn-cs"/>
              </a:defRPr>
            </a:pPr>
            <a:endParaRPr lang="en-US"/>
          </a:p>
        </c:txPr>
        <c:crossAx val="13536699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u="none" strike="noStrike" baseline="0">
                <a:solidFill>
                  <a:schemeClr val="bg1"/>
                </a:solidFill>
                <a:effectLst/>
              </a:rPr>
              <a:t>Top 5 Customers </a:t>
            </a:r>
            <a:endParaRPr lang="en-US" sz="1800">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Pivot!$D$72:$D$76</c:f>
              <c:strCache>
                <c:ptCount val="5"/>
                <c:pt idx="0">
                  <c:v> Jonathan Brown </c:v>
                </c:pt>
                <c:pt idx="1">
                  <c:v> Christopher Smith </c:v>
                </c:pt>
                <c:pt idx="2">
                  <c:v> Michael Williams </c:v>
                </c:pt>
                <c:pt idx="3">
                  <c:v> Sarah Smith </c:v>
                </c:pt>
                <c:pt idx="4">
                  <c:v> Jessica Jones </c:v>
                </c:pt>
              </c:strCache>
            </c:strRef>
          </c:cat>
          <c:val>
            <c:numRef>
              <c:f>Pivot!$E$72:$E$76</c:f>
              <c:numCache>
                <c:formatCode>\$#,#00,"K"</c:formatCode>
                <c:ptCount val="5"/>
                <c:pt idx="0">
                  <c:v>52476</c:v>
                </c:pt>
                <c:pt idx="1">
                  <c:v>51413</c:v>
                </c:pt>
                <c:pt idx="2">
                  <c:v>48810</c:v>
                </c:pt>
                <c:pt idx="3">
                  <c:v>41221</c:v>
                </c:pt>
                <c:pt idx="4">
                  <c:v>39027</c:v>
                </c:pt>
              </c:numCache>
            </c:numRef>
          </c:val>
          <c:extLst>
            <c:ext xmlns:c16="http://schemas.microsoft.com/office/drawing/2014/chart" uri="{C3380CC4-5D6E-409C-BE32-E72D297353CC}">
              <c16:uniqueId val="{00000000-5853-46FB-9DAC-5C806573340A}"/>
            </c:ext>
          </c:extLst>
        </c:ser>
        <c:dLbls>
          <c:dLblPos val="outEnd"/>
          <c:showLegendKey val="0"/>
          <c:showVal val="1"/>
          <c:showCatName val="0"/>
          <c:showSerName val="0"/>
          <c:showPercent val="0"/>
          <c:showBubbleSize val="0"/>
        </c:dLbls>
        <c:gapWidth val="89"/>
        <c:overlap val="86"/>
        <c:axId val="1353685824"/>
        <c:axId val="1353686304"/>
      </c:barChart>
      <c:catAx>
        <c:axId val="1353685824"/>
        <c:scaling>
          <c:orientation val="maxMin"/>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00" b="1" i="0" u="none" strike="noStrike" kern="1200" cap="all" baseline="0">
                <a:solidFill>
                  <a:schemeClr val="tx2">
                    <a:lumMod val="40000"/>
                    <a:lumOff val="60000"/>
                  </a:schemeClr>
                </a:solidFill>
                <a:latin typeface="+mn-lt"/>
                <a:ea typeface="+mn-ea"/>
                <a:cs typeface="+mn-cs"/>
              </a:defRPr>
            </a:pPr>
            <a:endParaRPr lang="en-US"/>
          </a:p>
        </c:txPr>
        <c:crossAx val="1353686304"/>
        <c:crosses val="autoZero"/>
        <c:auto val="1"/>
        <c:lblAlgn val="ctr"/>
        <c:lblOffset val="100"/>
        <c:noMultiLvlLbl val="0"/>
      </c:catAx>
      <c:valAx>
        <c:axId val="1353686304"/>
        <c:scaling>
          <c:orientation val="minMax"/>
        </c:scaling>
        <c:delete val="1"/>
        <c:axPos val="t"/>
        <c:numFmt formatCode="\$#,#00,&quot;K&quot;" sourceLinked="1"/>
        <c:majorTickMark val="out"/>
        <c:minorTickMark val="none"/>
        <c:tickLblPos val="nextTo"/>
        <c:crossAx val="1353685824"/>
        <c:crossesAt val="1"/>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_xlchart.v5.4</cx:f>
      </cx:numDim>
    </cx:data>
  </cx:chartData>
  <cx:chart>
    <cx:title pos="t" align="ctr" overlay="0">
      <cx:tx>
        <cx:rich>
          <a:bodyPr spcFirstLastPara="1" vertOverflow="ellipsis" horzOverflow="overflow" wrap="square" lIns="0" tIns="0" rIns="0" bIns="0" anchor="ctr" anchorCtr="1"/>
          <a:lstStyle/>
          <a:p>
            <a:pPr algn="ctr" rtl="0">
              <a:defRPr/>
            </a:pPr>
            <a:r>
              <a:rPr lang="en-US" sz="1800" b="1" i="0" u="none" strike="noStrike" baseline="0">
                <a:solidFill>
                  <a:schemeClr val="bg1"/>
                </a:solidFill>
                <a:effectLst/>
                <a:latin typeface="Calibri" panose="020F0502020204030204"/>
                <a:ea typeface="Calibri" panose="020F0502020204030204" pitchFamily="34" charset="0"/>
                <a:cs typeface="Calibri" panose="020F0502020204030204" pitchFamily="34" charset="0"/>
              </a:rPr>
              <a:t>Total Sales By State</a:t>
            </a:r>
            <a:r>
              <a:rPr lang="en-US" sz="1800" b="1">
                <a:solidFill>
                  <a:schemeClr val="bg1"/>
                </a:solidFill>
                <a:effectLst/>
              </a:rPr>
              <a:t> </a:t>
            </a:r>
            <a:endParaRPr lang="en-US" sz="1800" b="1" i="0" u="none" strike="noStrike" baseline="0">
              <a:solidFill>
                <a:schemeClr val="bg1"/>
              </a:solidFill>
              <a:latin typeface="Calibri" panose="020F0502020204030204"/>
            </a:endParaRPr>
          </a:p>
        </cx:rich>
      </cx:tx>
    </cx:title>
    <cx:plotArea>
      <cx:plotAreaRegion>
        <cx:series layoutId="regionMap" uniqueId="{37B7B54D-51EA-4149-B90D-339500670B16}">
          <cx:dataId val="0"/>
          <cx:layoutPr>
            <cx:regionLabelLayout val="showAll"/>
            <cx:geography projectionType="miller" viewedRegionType="dataOnly" cultureLanguage="en-US" cultureRegion="IN" attribution="Powered by Bing">
              <cx:geoCache provider="{E9337A44-BEBE-4D9F-B70C-5C5E7DAFC167}">
                <cx:binary>1H1pc9y20u5fcfnzpUPs4KmTt+pyhkNLXuI1jvOFpdgyCa4gQHD79bfHTnIlHMk6QeVW3fhLKhpN
E+zG0xsetP79af3Xp/b6yjxau7a3//q0/vi4mib9rx9+sJ+q6+7KPunUJzPY4cv05NPQ/TB8+aI+
Xf/w2Vwtqi9/wDGiP3yqrsx0vT7+n3+DtPJ6eD58uprU0L9212Z7c21dO9nvfHbnR4+uPneqPyo7
GfVpQj8+fvTh2k6P0uu+vGofPX503U9q2t5t+vrHx7d+9fGjH3yB//HwRy2sb3Kf4buYPJGMIhYL
8fhRO/Tl7z+X4kkiME8oSb79Y3888+VVB9+7sZo/PrhrMV+XcvX5s7m2Fl7p63+9L99aPXyWPn70
aXD9dFZdCVr88fFF/1ldPX6k7HD49sFhOC/94uXXd/3httL/59/eD+DtvZ/csIuvqoc++k+zvLmq
r+xUXfV/p1H4EyYpwUSK37V/yzbibLMYYYlE/PWfZ5s/l/TXLXPjq55d3lz+s+zy7qpT7aOXV5/d
32gYhJ7EiKM4lvK2ReQTGosYxwxQ9A2a32Dyf1fxx8//e5Tc/K5njHew9f9JIDlet5X6G+2A5RNO
CUlizr8hAN02h3iCEKNCMvQNP/wP7X+zytfl/PGj/94gv3/Ns8Xx+T/LFs+uTH81XTVXf6M9EH0i
UEwxpfhOe/AniIsEMTDZ13/kD+V/s8efS/rjx/+9TW581bPLs//9z7LL+2mCNOSVufp8bau/0TaY
P0kwYRyB2/r67zZWZPyEcU4Ylnfb5tay/rp9vK97Nnr/6p9loxdXkOpd2Woyfyt6kieU4VgSltxl
IQHoiWVCMP09GfDC/Y1F/XX73PqyZ50XT/9Z1sldDdaZ/k7s4Cc8wZyz+HfVJ7fjDHrCEhEzQM+3
z73o//uC/rpV/vyiZ5H8/+8k7O6U5Gapcus3/mqpgp+AolmM5e9BBt82RvKEcMJFTNg3FHnG+L2K
uH81d9cqv3/t1sL/H5ck95crf1ZyR4jg2dcS8EbF8v1P/yh1vK/eqiRvveUf2/bi84+PEYKQ/Wdh
eRZxK829pds/f/8aCqMfHyfiCUVIEMYI5ZAFcMDQArXsj4+5fIISSNFkDI4PjEogMvWDmaofHxPx
BCpSzhIe84SAY6SPH9nBnT/iTwSPoSyVAguKeJLgPwvvV0O7lUP/px5+//9HveteDaqf7I+PQY7+
9lvnZUYYUUEFYwn4VP3p6g3U9PBL6H/ZYi2GRiX8aYWOCfvJzoC8P9//L8g9P++G3ASrmdt2FdnE
qrZK933bPlSYr99q2W+l7F8QD1a5Kb4WUbMtay+yyozGvFn4HpfvynUfvnx/+ZAg36kWgNhN+Um3
N9I1Bc8SzOz+WqMuidOK1AylMY07nFIyTsXp+w+7zwZg/psPs2D7eil7nq2WSJLKmJQmHTYuf/2+
fAD+nS8T35YvkjHWdbLxzCFNXyC00O7tEtcxf77JqV/zSOzcpN026jfff+A9LyRhp998IS1jPYvz
A+c2EevlULnCHah1lcq+/4CzoDt27bkKvfkAqfYlnhxh2dJYsVzyjRT4oBuLq+esqWr8ArnGNYfR
jv0m0rilaDzFfTUbiPTf293orLq7FnBW9Y3trUVnG2Y3lrmynMeDxDIXBH3RDRmXJh3LZe5St4no
+bCUqMkcHgbZp1EpcQdl1PeWcJ+Ozzv3xgracuvmli2gAonZgZjhi2CLeuD97hPueYUBkLrIbWLZ
tlnxSzxsQ1rMrv4pbOnnp95cuqwVt8SwrCFKXcfQdHzeR6pxhzDxnm8YooXpsWIsaycx/4yWkaZr
sYswzyM9z2DapdYajyybhmjfs3iNZnPkehhE4PI9b4DXEsmtrcEbDNTVh43zlabjCFA6hunHcwe4
3qJ+sDrK+2ET/JVVkOf/3E1T9IDvvGfzCA/9VsYuXlYm831AXbaVNDLpqhprHlDQeRPegT3hgT8Z
Gto6vBX5EMm9Oy0G6Tlrlw2p46gqmgQ+xoM4oUMhFx2JfJocnp72fOjjbO9Ru2ZaTcsaBjXh4Xgc
5rEgaydzjZv9XWO26qde8OTd9219n648IC/NKtECaUeOo1VlrTWCPC/pNowfGiab9QFV3Wfx889v
ALqSpW6k0DI3Ld0uom6Pf0pKZNr0+y9xn3hyW/xQqC0G5fDciRGvaVyv9CPfB52FifcQ7WYxCAkd
tnxuwQJTW3YZdZHQgav38OwU6bd2q2VO7dyADTa5RqmNN7UHPsDDc5NEbExW0H6CurG/0Ij1S2Zq
sS+vghR0TlxvmlfgjVgUrTxPbKV+FtLaV6sqx+2B9Z93+h145h6eu2ReWO1KkXetHYs3outG9zMZ
9yS+nKIqEa8h1yX8IuxdPFSLzUA3FdrXuSZ0Uk+nnaxJWjXdEofhmXt4XtU28gkbkTe21PTCdniW
ae2oeSg2n9Vyl7o8SG9lXcbdAvtpLDZtjnVJhHjVRfvML8up6JpsLfHW/9J2kvzq+nLpH9DcfTkP
91DermUhhn0Bv9vKVl9WkS0EZPZNAmmdnJaaTmk/1ft8UBXX3alZ91IcOV3I8HaOJ+4CFex5g63g
kZBNVOSdiNyRqEXkUrTkgc2IzrC8S7349mZn87SqEY9JTuLdDNmOinnKWLHv7VOdELH9VNpu+KIj
unRP6S579nIlBPcvsJCy/kU2mLEHlnKP2+Oe45B9zfSwKJprUVhy4Htyrdd1GcOcNvfcRmsIR9ta
i9xEesnLCdE2LYksPwcBjXlOwyHDZV2XNC/1Kj8yCKUvbRx1YT6beT5jJGVfR5FIctZCJXNwSHZ7
6pTZ7AO77B6Unc+zbvo8q8aN4dXIfNqWAl9Iakz826oRIK7CVTykvXK6S/HOdflJd7vFYWZhnv8g
S9/CJjI857LoXKpHbLt0czQKDBfM8x873ZvRcSMyNzKU8W0ujzsfomOY2T0nwYsk7utx3XPryinf
e1Gn3Oj6AR90DySYh304kayiFUJDXmPVHfCE6mOxDThwU3nQh6pnkEgNe46hbkzjCn3oS/pQ1nrf
0j00I657urblnpdim164rY8hFxgrVAfuGw/OVe0mTcy251HRJRd4XptjQSTNg8xKPTQTPTM9NSB9
KjA9LETY1HZIha2demiWPd7lLMCs0YSrQ0PcnPJG0DA/Sj0o13Fk4qWwez4i1Z5s0peHmdH99H3N
nGFzR7ygHl77glX7jqIlXyJ2DWVnM5/o1Og+nxbBA9/AgyyZxdzXTbHkBID7JpmGOkN0aMLKcepB
duohFVp2vuQDZfxCJswd660PdDfUgyyauraQe+3y0rb0mWo78UKvbeDSPcRCoC6aBpEpH4e6QAfD
sD2Iam2q4/eNew9oqQdaVpS2iXZo8+herZfNVE7PXVG0gaDyIAv90WhGrp5OxpWLfUuWWLY/MSN5
FbZviIfaBql5LGe8Qkro9kOj2cct2foHNv49uiEeaFkdNVTKYs7GtkIpsQ6nY5K4wKV7oCW6prio
5Qyajz4aDPldn6xFmFmJh9lG7yaKLP996RSPOGUzD126j1YmCycrNGfJAk1jfJZuwxVzNseNWruJ
Z120FqSvdVIdnGxcyjmuA9XuobWiTA5A7wHpFF+PiranUpWBnS3iobUB6qFUJQhPdtflrUgMVF58
DcsNzocoNxWzTkQU7dbMGZuKJV3RjFOkiyksRBEPq12lcT+Q2GX9vPfpUqlrV+8oTOvYw6ndzaSH
anFZ11Q05ZR9jGaLA4V7OI0LZshWRVMmxrg/2lVdWbfbQOEeTEebrDVkwi6reVKlvFZt6gwWgdI9
nApSR6WKElh64tALC8cjrwpRtmFHVNjD6eoo7ilIzncExNd07yVnx2iKpA3bM9iDKh7XpHO6nPON
dr1JI6JZrhc8fQoKTtjDKlIFNsPaQWQtbHuZ1BYdbVNvWZh0fBtOzhSalBtz+ZSQX1GNX1tKXoeJ
9pFqt7rbtmjKVRW9BPf4ccMisFeIPZwmSnUC9WLK66WSR1exd0NTDGEGRR5O+8ZGJpHO5ZGa1KGt
xXOBxzhssyMPp3AsvGi7yijr2/Wz2tAHzLpnQQpHHkqlWsoI4vWWg1g7pTu2FU83S8ow14s8nM4l
c1VDzZQDOyT+hU7gB1KrdhSWaSAPqG5scdwWg8u7wezHYRW/VUoXgWr3QFpINYpZGZezzWyHrtOw
9Oahk9ezkDuKgzN54GZMSnpOlY66KYfT/uSFtCV60UaF/hBmVg+ieMKTAdo8bMeqqFLSLb8IqQJN
6mF0p0NSF1XjcsNmkiK5fmxH+Sps3R5G6ULXRRGQHdX2HXXbC0btiyDRsYfQYSmKciLllMVFFB2i
uniu9jiwPxB7CEVIa7FHOMp4nPzUbeKjNFsb5lpiD6JRBXm6GUAnbdW/HsrhVHRVmCePPXRSvWxk
hQZ+NuzzU7PgZ5SFRdDYA6be2MQHDbUd78rncljz3hRhx6yxB0vVTmvlHCxad+/32R1q8XPYDvEg
2Sa10XsDRqRV85tZk9dy52F+Kvbw6Ma5WbeFT/lma/Ru3yac147YY9jCPUSSvlj7WiVTbiOgEuC+
eZoUyS9hsj1ENq2yDIjNUcYUZLdRzK9oQsICG5A3bztB2Njj2MYQkivF15RZGh2TRMxBwKGJB0pp
ZzFRNkfZyN+a4Sihix2iE5p4iKzKaqRjtU25k0DmWIjVKRr5uzDhHiYXOO/atr6wGar006WFs/2R
1FPQTqE+p8s4FzdRC8Jly14Rpz8puplArXi4TCjb4lEmNjMdecVA9urmUNkeNNGiBCErgrYxJvFz
J8v6cqQrD9SKh87K0rmFfBY2Ctt5usf1+5ZXQQkWTTxsromjS5MA8leyTfUhpgUfjhgyIBXkWmji
AVQvHS3grGbKS6qvomX+AIcP74O2ok/WmgmJDSegF+dKdhxdo1IisQjKI6AhdBv8ppoF9KNXWPi6
vnJDfLnOYyBCpYfQuhMxFRWxuWzIixYIh5kUAodpXHoIdaUBzqWbpzzW7WsatYfaVEFJCpVe2DQs
6reSdDbHmOHD0iFzQLT+EmZOD6AbnChY2U0W2Az8Y2nXSyXY2zDRHj5XMxWNxJHJN9QuaTuI8dR3
dRgNg/rEqoEtfTIDVyiHI6T92O/DS0HsQxyD89v/ZyJOpQdQp7FtKrSYfACuTZtaZ6Jn0Rxvb8I0
48FziQh4RerAovP22UIGt1r5W5Bon001QeCpNB9s3vDyzar1Rdx1YfvQJ1LNhWx43VKT7/NYZfNS
4mPU9p/C1u2BU+20sGZtbJ5U+tDQ7WUnH0o7zzi5w5g+ZWqJoB88a2HyqpuZS43g9YuR6zVdauy2
Q9j6PZCypl/7ZmAmbxX5ta3oh0g378JEexBdgfHYclEYwP9sn87WoBTNNOyojgoPpSWumDIEw8Ip
+tDNUZ/SSP8ctnI/hq6jbkxc2ZxhRZdsJ26jaS/bqjmGPcDDKa3KUjrZwpZco9eqw+/UGFaLU+Fh
tFVshIIZRBdb8nqK1U8F4UHHUNQnSLVyK7px3kxOig7nkcTTa1QuKojpS31+FBZzzGYFO7GI9y3d
zJgTGshOo9yDabcW0bTayuT9rOM0nsVpXMqw7jDcergd/CdDnaMJqBzc47N5w89atoZhiHvwTJay
dfVYmlwUZZ+KfXuWGBV2bkZ9plMCuyRecWNyNMyvCBqfm3gKXLeHTqPgdIIv0ZhbLj8oZF63zRhU
xFHugbNYadeUujY5B82kCZDQ03HrZJg/9NlIE6nHqB6SEc5tqvFgcPPaRcn7INT7VKQ4hjqrZ/GY
l4p0dbpAoyJzccTDFONTkeo6AVZavQFukq07SMf5m1bFe5hFfSrSXDNeANduzPfE4AOy9CVE0rDT
c+rTkFzUy4GtA2yXIaFxA752a2yVymRugno4cMJ/G6PABY6Tcu1B92W1iEMPzbO8KOgYdo5AfbrR
1jgnTVfoXEa2GQ/zorsvLhFLYNHI6O31ow7HdEkinZtqs8eu5HUKGmKnoJ3pE46EWFcZz7HOXcvx
IeZAYidQ/aZh0j3ETi0w8CzpdW6pKKcU7bi5ara1LwPle9F0VYabZQXdDFU9pGrq3q8tCot5zA+n
eFi6SDjQey/1083G9rS0Q/U0SDM+32gmM9l0u+i8Ltj+IR6K8imMOdBNmGJ8whEBP8nwBmZN+mK0
J+EkoSkrBj4GPsALq3AY1wy9nkHzxC4Xxsj31diG9eapTzkSTYeBY2x0Luj0VpX29dJMb8P07oXV
stgW0rblmIs++bUfFpRWlD7ErT1D8o683ScajdAyl5HrdE5MLX8VcKjw1DXdHLhlvMg6xdG67YQN
OSA1STlQX9Joi0QWphgPqmaL4Iy+Bels3lzKkL5s+odYTF9T0LsU4+F0VCvQ6yQe8pk3ZZHCaXEN
zkaotTmUXVI2Tzu9LW9dZ9sLYknE86mqRvYOrriJ8RX0/6x5m4iOP23gXHJ4Wjc95aloFTTjy3WU
8ZLutB7N+2XEkTvE29g3V0NVReOBQ2KJj4hBrz0T2q3u2CLokh04nFKvF26MZJ1jsVb0ohjqZTug
GLoJv0TA7N1OiNRWHIlYQebSqmk/lWNSWbhth3d36jBe96OdO9L/ugpKi1cT5VH9m0VsHHO542TO
zQrve9TTzrI6npk89AKj5sA3UbqnJRrK5DmXPdwLi8cdv8UyWdIZc3OhlTV7Hg+J3E5L1870OBta
smwWC4UWdlvN9FC2uhsgn02S7SCNIiLtBmXQs6Uv6uSiJWii+Q7aXg6MNPPFvkfdS9PPMT3SeJ73
tC5Msb9tUT2IsCyEeg6zW6njjSNDzlk1QNcnSnFJkjB/4zO9CC02SCRbnVe8uy5o87YQKmzdPs9r
hpOYtcWwbuaK3CbtZcFQWHOQeF6SzcBMQdBBymGswJoWUdKkSYuGQJ14mY2JS8IbOLTLS1zX6dqM
X3htwpI+4vnJGq63zr2Ih9xtTr+E22Dq6UCmLsyVES+nqbiKXY+5zUvT0OcU8ldg/rvpY5ArI56j
NF05z7Oeh7yRpfvZyHGHZn4vp0C1e55y7NUE10SSIU+gqZwyXD+v9jLsphn1SV4xQJhRqYd8G3TR
HYd4qfN1jFVglePTvFCv0B4R2JG87NiaYdu7PRURa8ZjkPJ9qtfUjUsRVdOQw0HVl0XTSxbZsBsd
FMvbqbB2i5nHTQx5FSfAI5usWNsDSWr8JWztHlxnNu5kdljn7ZjsMhXDSOCMXWIcxsWg2EPsovsW
xWsJCQKMG0ydWOpMKRWYIPh8Ly2Wot5LCOFwRmMOwCjjBx0tcR6mHA+zSwxXpZnqB7hV27aXnMxs
SvloeBi/n/psL1v3JRCZBnDDvROXVU/iX6Gm3cJawdgDrVi7ce8s5KvQylovClq4XMSTCNz0Xn6D
SesSdY5OterKg13GMnVT14U5HJ/yhQxa3Qp1ch5tPbmugG1+vXeuC2N+Up/0xTDp66pudM64mKOL
JunRIS6WhT1wdnjPvTrqE7/gbmtR8Fb2+d4iYt7pRs3DoRA91sfFDtE7uHD2MoqStj5CFtckhzKB
YvRURYwNYdb3+WFwKZjHrob8c9nGSh6iroYBFF3V6zasjPYJYjwmO9QsZ89UTKh41qkS7p1t4zbF
Yd0pnyK2x87A9Vrc54Qg1aTrUi80rRs6ByZYyIM3t3tnegwP2BwG2vLuPgB7/1OQ6/BZYu3UbVPi
9j7XpreHtSRf9omFLtxDdjnuyNpGdDnktqcWN5cY27AWwNcrlDeo6F0UxeUCE0Tyic720EQUjhqW
/U2YUrx0eapaU6Jl7vPCGZm5Cpdpx1RgqPR5YouAgas9WDRXZo1+6+qFfDIRhJugtftEMVvTfqA9
6nLItV6KeX/WjuUDs1zO++2OUtHniZUrnDNyM/S5XXF1iVojUxgeu4QFMZ8qtjRcybkhXU4aOZRp
LeV4WQnXV2Ew9QljNFkHwvu4ywXr68OYyKcNRVtYHPApY0b3ZVkkqs8TWi3PrenoQUz1/Pr7Nj1n
9ncp3suak6XZ5gVBfG93OkLKH9syydoYDUPGoarrw3Isn0MmN15ITsohjx2ZdFqxqT5DK06GsFgc
e7G4i5Qd50TB3mT4rZviNyUqAre9B1mYZDHJ2MDaobvGjspAK393qA8yLwxpvJ3d9rAZowZYgRkS
pngzb5F+21cs7DYTTNW6Lb1VPXIxtu3ZB8vXuiMsnxSTQUonPpdMQ3chLrq+hcNw6EoMo3wd0VIF
KsbLmt029ZvbVAsMARjhdIDLh+PHvU2GOVC+V+vCQJqi0JNp892I36B39KIT1Yfvg+pub0bO081u
8qPpHMNpNdwQhEurQ1Gno3Xz9ULGsNEbJPEwq6B866virHYtC2g4WnnRceaCtjuB+Wu3Fj/g2q27
gcUXZQVtJ4R1CiNVwiIU8SllCd/Fxiz039Ayoe3YK+AjHOq+r+eg5gtMvbi9fDkvhYbMts1Rxbej
LOP41QD3+d4EWdZnlW1cQYdrGaNjicp1uKxjFL/EWDP3wOq/dlr+0x8Tn1gGY5HxyrmDrcMd634a
EerdU9XMozlBIebwCWbpcXscWbsOz6MNqoLnWtRj9xEjQk+O4/1C0GhjabIXDqYrbFHT/NT1bMWH
bhw3ddjLqth/G4pNuVOvIeYeHKvXT6Sj9Nms6+lyU9V8IoVbQATMwKjSuFN0f1chuN/yujnPqXjX
K6ntEQo2usOnZjlUMTA/X9a6ivYj/LZVLwguhjkokYSp6bdNCrzGEZ8vJGdlgeqXc9Ikz7HCZViA
JT4lbogaNkB3tMnxGl9zPL5OUPkqbLt4PgZqza2L+NLkZAeebYvpBR7sQ4M0zo7wrq3ieRnnoq7c
7drko4ZZHRfG7u1yTDZgPRwXqBDKC57wtgrqrsG8vts2QGPCOJ1Zk0c64hltlva067Z8H6Ynz+dU
W+GgRiRNPg+0OkbF/mGq8UN6Oiv7Lj15qQGKS+Ua45qct069BVY1/UlW5Xq11ih6oLN53yM8pxMX
iSixHpvMrqThx2oazajS2UCz/UItcKPtgaL6HpP7rDmgJ5Ru5m2Zwd95aJqTYysCdljUZqrbJT4A
ozusq0R8El1ZQe+kMC0orccREN34B3BEgQHs/LcpbsbHCAaOQCOgb3IEx3ETWU4TQQ846Hss4ZPo
BAEu5w53cI9NOYrpImktOw0ygXN/Xs5tHMQuIOL89BslIgPZXCkRwZgOGCQId93LX5JRhF1tJcID
tt2SUanN1LkQbDoB51qmRYXCihXiE+lmBa1I4lCVKyrpSc9bd5SJCqrjiPCAHHON2la0xRHN6jIu
SEoHHqhzD8YbiVs7TCB632lWJOOpUzioPiQ+h26DqWvKJk1xbBR+Jlj0bORhXTzic+iAVngehKuK
o66X8bK2dsojRt4GuU2fQlcwUc0biWCzo9JmWhuabklLT2HSPZTGSWMKFkcqF8rqZ8B6/TCWW9hw
WOJz6EouymjGTuXthtuTS6b+aTy2YVRU4tPoom2F85TOqFzV9XjUlXweCWOzML148FzreHSWDMlx
6qhaTxgv77VpmrCmIsy8vu1bqiGZxpb2ybGfx5dNO+S1GcKCuE+l26p1LbsSEql2cirtXR8f9pY9
4HnPr39HmPWZdDOw83e44QcgsvOQAmvsoDlMFA7TuRdgdxjSY+dJK7i11G2HvtTDmBamT8IIaTCQ
+rbSk26DOxcNS+Ci1bDjVLaFeTasjQq7B0l8Np3jfdGLkSTHbtnhzPY1sAAe0MzXVu0deve5dJTv
CIZTlVWOtojMz2LVMbhgVMLg0HcwKWnIFUt2kopx7ljGobu2HMapYTOM49R8O40uicds16jEV51g
eM4LSZQI6sDDX6m4rdY1GhHM3ZjO5ZKZygtFYumyyja2PwbtC5+G1ys1cYkqcVxNxcFBbbXrDxX8
tQwSVnv4PDwzNW6fC+0yN1Q66yRdjjqhQZ1m4tPwIGVjRJPOZeg892thI9zUpiKIXw2j9W/rXouZ
2mIC4bOD2c2tpWM6tDiM40eYF41p5eA2vOtdhmukD6RBdQodid/CrOqhfWikjGNSTNmMqy6VUQQX
uFYah8U1n4RXAtc0phGZsgGYNenQmPJlK8j0c9DafQ4eXbQmiI9TFiVw6kGbvczUxsIU48/8UmZB
AxzEThnMqMSv+m5tfuPxLsLSIJ+At7NqGSc326zveXuAydUwEYYWYVNPCPVy5jaZyE4ks5kSqzmx
YoL54lETdsZOfBIeWTDZ22ayGVm6ChhX0zu4Xr0+4GPvCW3+sC+3jDAyS2w22wTa0yZuzEE0gbkK
9XDKGscjMoLW9w7GtSzT9iU2VdhdQuJP+op23Y1FS1xWwu2ZY7JU1QH8cdjhPfG5XztcgyjUDImV
0Pg325G3XYXDrlfDX5a67b6qDlrKg6YuU7GJ01XjIisKoNF9H6X3lIk++6tFzYibgcgTL1o2v6pc
p7rTxnFrTtRoiILff8w9G8dnghUzKSiq4SXg7zNFxxmz8tCvLowJRvx5X7oqxDRxkF6WvTpKoIEd
kmH7HLZ0D65NDe4A+Iwm06veDqob66PtirDA5zPBEk3jqWPMZHPj5lNXSZzCAOM9LPL5TLCtg3Jj
N4vJpmpvT8g273dUs0CTenDdq47uA/R6Mi0rcejatT4AJTWM9g+n+rd3fS82MQlZ6CzqInOod92n
RG9hk5vgBvRt6QWlrUE115maxuqws649SBiTH5aL+RwwhzZoOZtSnuq639/tsV5/ruP+obn190DJ
Z4EVZFmQA7JyxgyC+yjnhENj9FCP8D7pXq0Lf+EG2tVbkpxoBK3zOfo0tP27ICD57K8GYVTA388Q
J5jzVbTpvAM7capW+0uYeA+nqB3IsMcmOTHd9UDArVdePeeo7WUYVv1xX9pKB1m8Tk6JRWmd4Ms2
/j+cfdly5DiW5a+05XOzGlywjXX1A0l3uWuXIqRYXmixKMGdIAASBL9+jlf3zHRqKqvawjJfIhSi
07kA9557ll+sxN6Tv2DENbuQ4NBDhu3vwocYf42QmL5nfiEMoqlqPsvjfrE+6nycFVkt/K8VBMm7
17Qlfe32MGUlXLhOo9GPhP2am2D6nvZFKEhF6TBkJQP9oR2j22xsnn7pUfn/KF+wEapNOmZlwpYh
vsp0D9117Yfl5deO/27YPOp4bvtl4sdsijdYqGc2u75I9f6Zn+DlZfw7ne57PlcTdToTvmLHQUf2
5Kp1He4tJ0odoFPl1VkNu6/v3F79D5rrv7Wqf+9D37WwPCTVuLZzj7Z18+NWxH3TJ/rQdXjr+mNd
bV2fz9OAuJp8TGfs7VsbzMjPU69ZPRzRWLfdkPd7t4ZzXYWo+pamHrS7kYDS2uVpG3bvcxQ5er7t
WCz03WorH7PzFmV87nKz9ypqcpLKJlW5cVyjEJoYbl1O5Typb9rUwxLnWceb4ZzuHeyey4CGnqsy
zKs3RRfSdvsACzm/NjntEPEDm+/QbHbMY7lELMtlgDV8d4p1x2B9PwCzdEMOXUG/4AQtn8YXnQxo
ZFreit8HPeCvzTJna8lA903zBVeoK9bVJ83VHpYNqUsdSe34bQJoy5d8MzGJfU4FU/WXsck6+WNQ
C4J+IOTcJzPkcPtqw+cLSe+k9yFs+QjTKFt439i4KzmEk9Vhx8gmOURJtdmiEnjSZLEyH+hQJutO
yU0sViaPDV32AbqweQonpASMBWd6ZXctWRpRkib1aVFzNqMKE4MoxQAD3HybFZtH8DfbqValk+j3
eQGEZFMTzmweDc9Fwjh0I2tzVWUcZSPWEjYs17hbU93kRqCyy2Uc9UO5DGPydXYDK33YN/5jafaQ
HrWZaHe/m0Sw13pOOL9PXZWmt3tVi0WV/Q6NSnaUfonhiLAzvvR3UGgI3C/dNBonp8gu1XIkcDVG
NTaQae9OgaWb/z6LoZlUMa0Ag88cCiT5Md74ZkPRjxmSxJSILjaQ/dKPPoKKZQdpCw46fFmXQ8C9
nKZzQgGkJWfWjaLOO9bJI+vqsZjY5gcDNCVEdr1Ulqu9IYvtDt5gjbpnk1raj9uWqFHgcZiS5dim
1G7FpOosgUtsHfoSfU0tvgiXjtON3HY0fjUly2Zyrx3A/FwKyhNUUM6laVpIJMy2T3EnDDvCYKXb
bsbEx0C1iYO32o4xs1sVtFskWObA5GQwWSP98j3pI2hmzMoz/YHTIRZlXVnafkfvI3q8NEM2raVt
6WTvu4Uo9hH0rHk4toFDJiQnMtHrnUZJdxvXvtt/NmM/LVDMmGjK7me8tPVh1HVIznqI2/lTHQ2C
JFjeOsVozodM6nviXBd/z9qqEiGvlBzUlffrSq+JabLpc+tZoAU87wnU6MqnsYS1M2X9j8p51am8
mzvxnaZs1p+gLt/rAtMl7F3QeUzhDqw+K/DLU5T9mFqz7uch0SF87HYSx4Wu8Sb9aDM85ifVJfu9
k0QdSTKL9kGYhbMDEY2un+eu3vZHD4FHEmESDd8AUV6ciNnZejeOv3eY3NQ3LZvTcDVNbV9dzYmM
zc0yI0i+aLM0S74IhhDTn7HvqntIyKNrjJH2H5C2DHnrqSoVDIKicmt24a+RIbHuJ5gHpZ972WSy
1D2Ujk881P14H6uqic9+apZwiOa63U4yGMKuONs68omwqque61kqXejgIngitkRaiGgGhiC/dbfU
3FmyO3JONdP9C4I7qulhQZZnfSR1N/HSbe2KtdNTYeoj+NOxuZvlyn708AQYiwqQoX+oN2KwlNTT
5g+MTs6okmBatd50LQyOj5VaNOQ1EV/Vx1pYmZ0HrTXLXRUZ9r2uZasLNdrOtbkY44og6ChLt7Pt
B+tK5xMSlc6OSZyP/e71l9RJnEFJiYphZ7jhLJpIWZO3W2THw3ix5MlhaLd397OHMO1AtfFfExI8
Q7yaQlRkgSgIdodySb1VeIV50fZ1MhRs8HT6FGbkM8LgaBhgeZan3b43Z++gkv0YkE9nqryeHd+w
3u/aT1PeOmzTPgfivdoffllT+ooIDoMNoYNbjXzucZTLjdRuMQeEOGLSeRh9MtAc2s+RXvUylt1h
XVXah1zFTuw3frMKqMWGGCt5IlVAjQglW12fLVLWonw3TRN9YLQzSVlnbIlKS9ZYljzse/tqyJ62
p9XtXl4twxRV5eyTKtymCMt5JLFtmw9AjpLQ5U3fO3mEa7xy17JDB3MfAImJY9Y12O9cVdEZPO+s
3m4HRdqumHYTuyLThkfQLRhbNR7qud3Gz450A8QYY+bcY7MRnpwmjIzb+wlOd82cryFDgA58xfPZ
Gxmf41Ra90DtHI3fkmYT/S3rU4tnbKyHvv6Z9mLHkzDAss0eJiWa9YhvtrUHOnSZfWHdWlfXVjVt
eoaIlvV3i0kQ8HXActSzErlMafW2wyoZnua2bunJTo1S4DZDgYVnRMBH6bpuXdAn3Q4pOMMJOMTk
YDVSD/PVhTH5gM8Ur2tcu+1rD9N4aNJlUk9ZMcN+URUR1qeq2Cq9fWgT5tKTkBpaFzqOIKsOqxFR
EfTiEClnJr9BQLLyuMBAQdSPOF1KHzYfVHOKxiTD5Kipumj5OAz7NF6DulvvqIrGffuBXcOOHTxS
CYmfLpOalBRpPfP9bicyGyxW4j1UZ9Hi1sNoliHd7NZjQZ4fkH5hzZm4WrrT5pikl517q+EJoHAZ
rc2dxFtO4Fen9kUVc+NDeErl1sscqWmCHXk2YH3Lu9S35oG4WMzfdmN11ua9Wzd6DllKtvsMT3/9
ubUbImjwJdOpeugAh/ln0eEiXu9Ja7ZyTBfqTtj/I61wcZNhPfidc69QPLlpx800aj2uvouGFx4H
NzyuuGbr9dyCFvrQrk3dFFlbT/bzpnlCvwwJD2LI4RBGRo0rlfbq5wjPVPII1/pMfpvgvNJ9nfu5
S9BfwRAxLYY2aflp4M4G1G81EWzK52gJ2Ar7DdsHqj1YxrKIrry0MGmYAjh6PPoOV/mQFQSbenve
l7n7yBc834eO+J4VzbYDcx34mH2iCXgRRRpE1RboRTOORMSJL1dJzylb83Qjw3yv67mG5DiGfedR
y7af7tJB+6jPGRRY39ppdtuRxk22PsQjMfDfxZxVfszE6Ovj2iMp53FO6vSzsEh5KW1WAQoQTeTY
fRh1xY/EtD55wPwpHZ/7jtv9Jm7HecKCmeHdAC0eRDVx1cFE1dxVQy/1VogsU48BzJeo2FgzrM92
9zME0dC9Jr6AjWHVFcipb/RDZ4Ex5fWg+vmQBuhq+yMkavFBVOk4loZUCe5EU/fxXbboS5Irs5fi
R4BaWatCipUm5bDMJF7ybt/Cp1b0cE3K9wGqxY8a4rb0VVk23ZpxQcVV1KqNiriFK1wosLqvOfcs
dZ+SBbYHJ8W8xn7PN4IyPYWAV7s8pFnkzg1OgTwt0+h4kVA2l12ol/Gq2/Cqf6HE+PWY8K6PkUxi
YHkWZ00qyrQHPTi3abwfJTYj73JDq9beL6BOybEY2MD7285W4UGESwDqbvb0xgrRkYNAgs2GbRQl
R2n2DMu+79dInTs2Uvdx6at4fR7NEheYkczJ19BXfi0qX2cnlGtIzeygopmAtOdma+tT7TSMNTLo
qrHZpsW+O6nzCWFIrHSGJCeFeuCTH3h6o2ClNORMtrMt6jhhCp6tOsmnKWvZtfAq/Myg/mnvErw6
w9Xe2l3ezVFiHomHxStaoNTdKiaSHbVTnJnHNdKg7bqNFwwy8jvMcyDWRnhpCjdyyJDvghHJy+Qj
deiSlnX5MGzuZu16+aA8HPTLDo9xQbfFF0ldNacsy+TtwlS4VvHWfw1qbT/ItDdFQ9hTT83wQls5
ylwRbUE7Wfqum/ONNNLbXKHaDceAqLpwYmuiXlm86WvXBiFLPM6sGPZl346jael1AH0xe/GR4B9U
78FaKBM38uhUDXz1fV7hyRWQyYea/GxcFdwLpYyFfG2GTYDKGa8+lM3FD+Dch22HbYowcdBI1p1n
m6CPadKpLRVb4+h6jTOosSEr9eTa1HEl7220WXdcofMnrzvrE1bIkK3uZsk0VV9RuQ7zgbokSk66
0U12225rj7BXNa597mNtxGu69Jo8zOmS6gNsGsIISwLL6vMUrbL/EtXIEm4LGhralMS2tcsX2qAU
lW7hTWF61Cg+r9IoTfs80LA0PzZB0/l23aZ1/45QKo9yqHaC4unu8W5RnbcQDLUHuOhUyZURfdM+
bTF6/8M0ZulwdBzrTomORvHzfKHfHWY+JOkDRDUtvQF/No3LWG5UnmPIprbfG5Cxh4fFOqFJEaRa
62s725SwHIYiAuPRvU368ITWmCfogkHZ3G+s7S3WhXrkPr7TA17JDx2aVf+lo508ZxNGZKkdPP8S
27SLvg4YsKJN3iaKxEWA0HWBpwPFUl4tK1Z3a5atXAdlxCcGTb97FR5r+2drZ5m0JeVzhP2qGmm0
fmB+bzeVR0nC09y5ygyFrNI+ube72MLvGeT+/U/TQM12EC1iC59DX28ShgN0Mo/IeKbddhhXuLte
ySZKpkeGtwwrIknNLLA81RsHWFiPkDWf2pTU/pR2dUeGMtsNSoC8Z4wp2MBP6D9Q8bVzEVZ9qUUQ
4+L8U+uMUf5Kdqozr72NpvU4tZGTZ2vlQnHHdulNOSf9tn7tJIUWidWdtF+d7+b1qBUZokJ2S3zT
zKpixYxBuLsNbZsp3BLeQAxogbIXRq8zitKZwU7mddnhkguB9FzdTiqZr3y1iec5TYJDdUD3XT+E
vu9zg2zQHKIwtaTIFxPtdAxe0FAoxKku5z21aNBqufDcOj9FOneL8/aJx57Xv6+INhGHvSOkLpm/
7Ku5ssiYOFUos28bWHPhqUvjIb2uWuSz3mgVpk9S4CKUqXNZ3OekAeXh1fZ7G6FKDSS62nY811eo
A2J+7bAFtN+8T5srtACx/DLB4pzXBZWKNM96pXUNS+h4YM2S4yGjaSGwqgZ0cxGEczuv4+ZetJ7s
hcEL/9LFdDj0VcNGvGrVcj0RIBh3wCtS+ijGjXXXfjXyO5CYzyg9XMIQqcJAAZ+QEZM8j4mqvsLP
om1KNWBRbFrT3TlHUJntMBjx556LutB7QOAIZB3k1HCT9nezS21/Z6rF3ixaT+03BES7t2jurC23
JcJtzDb+2i3ZZbjTCeztW+ZfGWoJV6p9Rq0OXpPb8t7z4QixsmR5q71CbYBR5YqwO7EBr8VKaIHv
uPbeQ2WCBEZxQXog/DavHYqxPKFgoJ8BpUt7m85ijh5TDhIfSEF8VOt5ZUq5HjdlCcRC0V21zWEj
qWj5oRWseVIzsuEPMdQr8+/bmnRrEdVArr7CqwFpuIYKmx3GOgkJHs0m+WAa9CNXYWxtnrRYQHW+
LgYpdipZ6h+CDjZ5Tf1Sr0UYbIxuh2f9uuXtKvroS9PE1XdxKU1OYoPK/CUw/ea63mUod+Uco5gd
sm45SWSCiEIyM7xNFK9sLhDZUSAWhGSHXmbib+Bfl+64CEEc4G9ZZWhlEKp+3BLu+WetIgn9cSMr
IIORHOCMZDUsCkoUJYO/pmyafvT9lsZY57K6HV/h1CbbIjG1T0+ty8JPtM5qvzF9Ur0Ndb9Livzv
sCa3Q+2z+SWqCKNvMSIz6E+0ljWQkVbRWzmZDmsHqUORqHj2j0ZWXEPXgdlSppgij03EGNBslB7k
hnoYih7lalhSbm4n6WFlq13zfli2D/BEjrNP2sj1KYoy+0lUPH4B98PtV1MFEdApmtAYb/2wrQeW
CRj67u2qP+Gadzdj3IHWxloEcMPjJJvOUy3lXFA9Dj7XUdV9hlJ3y2cK8ZbWmWc3ZtPRI2d+u2Ny
r8VxqmC9cOhp2K5mxEpcxbon5wyZzFjzxtS+1lLR8KDVBPXwusLvJ6fzUrkPfoHF61cYiKA5s8Fn
9WdAwynP2RpwHRLftlgWZBqnEyoODv2xIO6l3hiKxBRQglKoMloawR6W71FpQIOnByoUcBOPeHXk
lHCzN1eJJvoV9utt95yICSLwDQkMzw1OJE+bNdZLgWU7OJ8bYGPpg+5qnhWpxum8TFPlp2M7V21d
JBnX/vuF63qexn4YbjbO9x6f0UX2uYsz3z+kinsUbKFJj0LoaDqBQsn9E6Do8YBlYhyPhtLWlkm9
9jHocgiGPUyeYBGBP8Y17gXgiErTSaPd9iAtryG4ZxvV7VqMdIn76yhah/0K9mP7z4giNinvEQ15
o/Zpw+tTCVyOzpNDJ7OlmGfnr9MpRsFZN+NN0DV9Bnt5hkIA/o7AOWDUkGa8+hztoJMfBRQy4QU4
07ZiI7Ik/umEUQlHBk63Ax6w/aLH84gJRfO13mc7FLhTELyLrkZljhWzX4einisN/3KYF8k7WKQJ
XkjP9HLepmwWVxwZ4IhGrVYmmjyisD08epleXsKoXZVCuuKMjgmLT1e2u5X+7CDKkHkyba7Ha4x5
19uCvbM6a+OIKlc4ahMwMYcki1+nDBVauXpp6oJnK4PWx7HQvTYMNjUlgd9887kHoJHlw7jU9QvZ
dqweKopYfM14PNBikEmflBPQsLWYxhXQVg4R1KbKFuJC8pDp2YgnBII0ax7gAq0PS6jolIdkz1DB
SB27H5FBqkJOIfWQT8iyWflVHbTnPxi+lP9kUaCyW2rjnhdZz7vksVeewDRZoymoGzsMzwEC/u6Y
tJYMIacQ268AMOtxV2jUHSAHPNQbikJktFczgrWlre7qiTT7Oc7INt5JDZw2Zzr18EvXtXkjNG3q
+2SvRvCSKtKNp0WsUfII3SRneKdMunvMf8agj8hv9OYIppseCkxV6PJ99IONEJC4O3GOesApn0k/
XO4QQ+NTxkbqFmJUNGDD/QL8sCugr3B2yeHFEic3hCUUzSV10XhqwLNYv/skSFtWjFXuymO99qWh
WneHPk3FXCZIpHFdPpsh1Ed0g728qTLYr4F82V/iwZCWNpVt3cjtunKEiwI6ESVpCScGgheqqQbM
szEKndQ1W7d0R83idHYCSDBhWj+jtsuBw8ZdDsHo3pYzHoP+mG1LPL/xhnZ9hN4hzlyKvFuYmPyu
u6GHnqvDhMxhMx1QJ2ZF1Bt5xRKdhO3cxSIVr/CMHtytR2u/aXzxJmsz1CBbOj1Q3vTbpwjfRkZ5
Hbt0Wo4XN2s0pKvY1+x+uXTQN1U0dRuKL/BlYTAVKqUewhBbNCtmSRle8KwDZsULzFooulViBzn+
aAK6a3D7Ah/Im3FrNKMY4BQN0+SgbVyRVjOZayunRTxQLB4KpaJo959djWnE17b1U3fMVDZGHldX
pyOymJlpnjKU+3iXE8kzetQojea3WmfUi9zFEm7NnmeL+BgDn2sQ/wL8332XJlu6Vx0tU/Q4KQx8
ntZLowrHgiD6pODrDF9jyOa06c/1gLkXHpJMp0fD0fiwA3IUl/kGCkBFfbFjhjSh020Mb3hJKHPi
xmtMkm5RXQt2i7Iosx/Gvu3MNVepn87RgmD2rykhFSnYpWY7LtMQLXnPEx/dTgTuVE/RYpcGaxxs
6AuJyng8hGUQ5r6xDkKXgRK+ftx7UBoLQSyGPE3aj7CYMSpyPwSzuvqYeovFf0S+Qbvu19GO+G6U
rPA17M9eqzSgnkLEdRHzzS2nMI0yPRmg7P6q79hOXoEqUnrddJgEFpoMIAAcoCcmRpR4NndgWxdE
LTrOJkmWImVDG+V45+6YtiHDrJHCHuNIYlCr52MTxZj3sBEjnpD3iFgTeZg3TUtTc5qd3LbI/aSz
LSIjLN0Sv0hgegpZadMi4/aWxsbaV2rhqv7GVbYMtyhsG37sab3ID95jNFP2SrQK6kQQ0h6bcezZ
TaX6sfvgBS7MTUhEZ6/JgkiduxXnmiDRPOz0sV34oK631sjuBY1eU60FWVAtz2U7iQGwdQaPtoYU
C15mHRXw/mBBl5gDciGPHeiAFwtj/gUOhsTGhZQwwBwOA0ZBdjmjADO4sI632jxinx4BPIOMg1Ea
ajcZPqS47BBXSVp3+wumJ9V2XPEmH+W+81s00Sy6SaJKorBjBO51yWWMJ5Ir0jKmr7qWz/R27yco
r+MkTO6LbxYJ04pugXXI0Sm9hTqPPaMcM84EpCsyW7EWDMCG/TqssKx/nGC7YJPjxeo1BqaxUYS7
C7PLtS3k4H1XhsFcEuWcZffUVNl4zqDk9ad51EtaqjXo8Tax8KkBREowb52C4cuxAYgf55GN4+iI
GaVryl4oibZTz1ajQkqHJv22caTI31S7ardnWDJkDth7XZn9ZzrSVH3X3UT6M0khdTwToL7zHVwD
jPvYw5Iatc1Is+02ziIbfg8zbfVtCCqyAPi2RBS7RDmSA19eMFtprAXZb3bZ3UIG6wsXEBx6NjiF
tlz2JOkKcOMZZuZZdqHXruIowWy+71ckA78Q3yl7Z9wej9ccsXf75W7zCloH6QKS4S3P2u+A+aK0
bKmItIVZK/qZwo542ocDKusOGyQW0kub7432DzIya1qEKIoNXhYxG8glNL1cQakBV6GSMFQ+WL72
EewGGt78XC7740++wD4BWnKqzvMkQ5wTrHf9h9SYxOHdU3SYXa6FhaoaEBOConhNGlKmCY1Ar0nV
XN0nNXf+iGUUXohrPzbrm2s3vd1OOx/oJ7MtLEPzMrfLdQh83z4JPuj14eLhmJ7ssFT5ALObOUc1
qi5gud5W7LkYYD6KECS/tjWUBvcYlAwQvKM23gFtzR1QK4rgyoy6bxCuziKHsCjxh43pDqidmetn
0CRiVEQrQpmfWzAbsS8iYwPejXIVlXzlmkgwzUeCedZ6NVZmnlzeQO+X5ZMAjyAtMPs2yxuAJAXw
FoANcd+AVuxNlDOH8rXNKVZZBwyxn6D2yGFSj77zuEEeinCgcctY/QUK67CYfPEIsZmvhtXRpi38
DP9w1KGEbTQuTVqDylH+qzUO9rwRFVeYVKWuIGAE2TwSbq4KGCWnLyl+O7pZfa30WdYX7Feh/d70
Zc3MqocpseYAtGBfQLKOquj8r9WykS3YrD/BqHvbSsLaacn3UNMHDKzGpWQVxN+/xmB67yzEQjYO
02j7A5Gf2+wjW3+NXP/eUIj26YpxDY6bNs8CoEVDf1FC895OaIJbo6wazo/YJglAJLmSO4vV2v4T
De+fGFZhZPBHdiSgsMSBkYbJRIT3b66nxt0MPprggWiNBuCUrC1iAbick8fNArpFg9VGpJiiDffp
H1OoLqyiv8c2ekcsUxjRbE1k+HFCmmlfNhC13IE8OBeo1zB+xCxOnP/xJ/0ZmeodF9TMFo8aOMVH
GALM/IMLU7WUWqHOLT12JriTwv6hR1W6hfGfXOE/IVm+dydqwQ/DbpLQIxPI5HCwnTnMwJr/yRf6
s6O/Y59pJPpZXksK5sjwvTPxqxe6+id08T879jt6KMr0edCqoseA2I+8NuHcLH36iwd/xzBzcezG
aWH0CAz6gEFqk1cxkMd/fJv/7Mzf0UOrbW0clQ07KhJZ7Olrlcc1dv9fO/rlU/+bDjrpdAp2EK5L
sg/w5nUSKZP79OEfH/xPnlCS/vHgzMSD11uLx6XmMvlpgSn5grCQIFdIJIPO9QI29gkiJ6p/KZ4v
fW9TVAvlOTxb6BFxqPRTNht738aAV//xF/rb4vp33u73JkW8DSlgIZUdByFrINByDB7DFfz3FmLH
XjNU3vibMYtHdtXo9mO7Nx9jPGn0VNlmqdGrqPqAdMaf25oiujl3HCXZf57dv/3Y/pd6mx7/8zzs
f/w7/vxj0mj2Ve3e/fE/Pk4D/v/3y+/833/zx9/4j6u36f7b8Gbf/6M//A6O+1+fW35z3/7whwPq
cheeljcTnt/s0ru/HR9nePmX/9Mf/svb347yMei3v/727efQjCWaHtP8cL/914/OP//6G7wHL6zr
f/vvn/BfP758hb/+dvet/ma+2dqZb3/n996+WffX3wT5iySJJATkA6jP+CVryb9dfsKTvzAax+A0
gMEoAVPgs0Ykn9Z//S1J/kIS/IUQaQJ7pOwiirXTcvlRTP/CYkolGFBJwlJ0P7/9n/P7wz36f/fs
X8ZleJya0Vn8NqHJH7YMHBty/YzH4MkJBh/R984HiAgSG+Z32yE4CFhO7DKH29YLUW6vs99VBy++
wg1cpuUm193kQq0zGEGKxDcy4lGDlLFW5N1o6fR5APtF3q8LufyL0SY/0pnFpGz29My3DH07il9Y
T/RcmRoGx22vnygYPp+ijDbqAwngWTzBs6W3mCrAqaKAbZxfgaOyCn1U740BDKIlmnJ4VXeASsHL
wVg6AVYrkwHMpAAbB15MdFSPo1Px7/CrzjBWgwN6MXeLPM/dHD0nXR0l90u3r0MJ4l6GgWETz93D
pb6+hZgc/FLaA/6PR+OvMdgA4c3Qaa3uKzi2A3QTQBpB/Eg+oycO8ZWPyLbkM08uJV+F7nTDNBrj
881k7W22prEtRmHroUi6TZlyWm0GrzfV1qA8YOZ9NHgiSInVie+FX9umfcBskcCpY0teGOaMtxFJ
gzru6L36U4SVprsGBr2AenBhEuSMZ5grBADJFhRikT0lLu4C2u1sAdBI69K1QoE2qZIHDiOE29iI
GuNQpb8gA/UHRW/S5jCDmRb0JBelL4bTLse2InKZ9c0nHA17wKrMY4VOYDrTXqMu30FOgwaKqOy5
gwuCuhtV5asCRilgP4GZltrzGPZoO/qJTRhNMkL3uwyQdHSteKxZQfyeRaf/zd157EpupHv+VeYF
KASDZJDc0qQ73lfVhjjl6F3Q8+nv76j7oqW6mhYamFnMLAQUUJIykybii7/lqFK8aW9fpiPF4Ml8
k+h180MnzwcZeez49826mksIejg01wDgCJ/hjMcmaOfOPDkj4qBw2HIoVWGXWXdVrjVxlyTGTfTe
N0tzkqs3jhEgumzjdJf8eaRKYUMGkeXJYSvLmUPi1g5bDA0tzTjD3CwDm7Pv80AkfHUqVsv+2nEA
fKmBG0OVav29HRJzvfDUwbqKOtlgrPQ4rpFjtmi/tJjOaTWMjIK7u+tQGMSrMOAn6lIUwvra+ea0
njITnVOcrekwR7C43LGNqLgL8GU3Bzm5ANcsV9mDzt17tynVyzAQ6hqOSW+cU0I4UD8srggGaO03
rynMR2PKhi+7v6kr3ylPcys5DyNv8ORTouEHsfDmI/VROnVVYIqy7cNJdNtT3lj7dyxz+838oRsJ
0fdl5p2eUhelQlty0pLN3s2nXaT1jV/4ejytdkv8syjm+vNo7P2dX7iij4BEgTUSwh/akKAK+7nf
ANACIWtKJDzDwzZblo1zbY+k1DEvQpaD+RmpeTVxXFuDIa3tG92Z6GeXrN0qBO51/gX1llxjTs48
7WZqgDR14DBR22dglp5IXo0dwenuIiOv17b5DsICBAbof0gTe33zZ167fig892iCrn7eqpT3pvtQ
5KV0mYW2XbdXjajm54GilCyotoq1oAJnzW3butcw0Dqg+rU4TXNbx6RhI20gm1/Wp57gyRezLocr
yJv0i1PKzI/3kZyRh3LN8Qe7VjYnR5D75TDJNPsKbdRvQYFlbQ4Q4E48HlX/nIMHndfdtXNg7gYK
MFML4SeJq6rvnZPpiwWaYoVQ1vvrZKbNt35uZx+ZlLWmR4ZWr4vq0k1Dt1rm2J7T5RYJu0FisbSK
YE7bannqyBH6XY292hEiWqJJtV/3QP8y6S4zOtjpuG6capjARFdEpWWrMtwTntWQDqLhjVhl966Z
ZRv6bm58QYPrNi9eMRgiWginRhdU+iICzCXk0GUb9L7VxmaB0e3WESiQxzN74zAtvo5ThZBKtkVs
56U++FPWR9ngKYMlvLai1sz5SHIA+5OyIWQYcwiZi1BLj7hBNr95btfJsumG7PZ4tvvksd4M8Zxu
JVdUycWd4wZZ2RJXdlE8iClxQcuEnFFngRAaVzYqvXc1w3GcUgLlyxvbSvbQS1lywK2tOu4kiBkR
jXq6T/IyBe1lmYvmdDVH1oucyEnKGngSERmCrUA9Ly/+tvc765WZJ8HAlc9JRLDVQ7UCtoXV1tR9
iNm96yK1zXwR6WSQb9ROsAHsLuB81oE0h5nBBHHOPUlZr1/nKm5YzXxQ1Xy9KsdcnHiYd+M8NWZ6
Xte2y0NYFn84SYNOi8PYO/4JaDj/rla/f2sm3T4Y85ijHOzz/VtJWacOWtfBarAWk9dGfMRYh/NU
wJ00dlmeBqfyEQ7AyGERULu0Aw9E5D5p5BSAYNXF/VDuGwOCtqx38vHZ6Lym6Z631htuWgFbGKmS
bkMAe5ZWn/YYP5jdtL5dVZs/Wl42vy5b61/KLfUtTsnG/ljUAlNV6gE13pT+vj3Pu/DIHytKtiN0
EX13WtXk/XAXezvVVmreIieDcmqNpa0CXAxLHzTAJTQcz64XmPmaJXf2VqzbyZ6Kzr/fPDXPgQGF
dGNY2v+snM15KCQRPVaRrxw56sep9nO0g/uYRUlj5mStwawl6WycirwSgTetX4uuAqXrWDOlGErr
C9CnV4Wp3L23MZ+sn0PHuSiz1/a9NHZIy5bO67NYyU1gjQGLI9j5abOLCUxtAlveyAAN51Xmj0bf
uBezd4U8zlajEC2qLKqqQgcYf9I87DEPBNOe+lVA6zJsQu8Q4+wmgPD9nuhApFI92pVRl18gWNJr
NZdLqNpsP621APvufAL4sm6xzPBDiHYs0hYuwzPlSFlKulwZ2ZIi+FTLGDduvrmxWeTu7dwb+ttc
2el3mO7sczZsz4bJxop6IbVzKA3dHvK1syMsFGJn9HBRumrWIs3ktcv5bDej+tobWSeI6KokerKi
OJv25hylTrwHm+MeSG9uPlfK6r44Zja0tzSpzT+V5zYLs0Ep6zs1ZrqKsmIx1MGRewmGASYaYwVq
zVNrl+vXVKb+9wWD2/wKSd3kR9Wa7ffesYR+WBJsMh/pEq5/sWsorOvcN7mMKUrBLbDJ5PhupRXi
T9+Gij4norKRyjPOQSuYbe1fmsaan3oBURXlSHWfFn9orXO7qnp/RAX1CPxXthdH03AYWP6yPWyu
RSCOtWc3JiDMKXdofwqzVY90cLFljQRadxCz2dqGsk94TRjE0Y7vOjvXXupdmsLIT4m/WHfCJqoX
mHRp43FdpxBpQRX7ggKioGQG+a5ta31xGjeLKQOQkYueiSm69V4No0k2fADCG88ezEXzvjWoKo8s
tP7zlhf29wmpZRektm7u0L70r9OKsrewUMFfrHKrrgfZulWIQcB8kwJSWTGr3Q6jkx79ak4xLNZa
1UenVjbQn1ytYN26rifAo7O/sUFWEVuWV1J/YFhvYzK8S90nWYgWsAI45bwPq9j3b2budAbuscxF
R4npdwmNfGte+3RKn2HmPCJDFbI5wbz4tPTV6ng8yb38tKMkCf0eTvzbSB0QFZ42q3GCOIeZ/N1c
dxVOW/ZUlNI8G9Ji5R9Xx/IvPe1k6iR2c96vS7Mqt0Ndoby9zdvZwsGzGG4RGPZk5SfZDWo/8Kfa
Zc1zZ/IOzMZLD3k/dYeBCJ71atq98RnlX+OEpEjKp7xAbhQhbE8R/Jfdo96G9JFnfz/t846Bo/TY
5mnunab7HHo0hNrprggjsw7SYCrIK/uHrZQcIDg1LLj2Cuc8FMOWvYGAIwryZZegJ+xQswW7JdAR
4hO8t5c1IpG+C9ZpyuNeZetF1H4bAzND1g7o5qYlhxQddoT7WeVqP7Ayx7ntV398XIhIpP9F5p86
ru25aVZdQrzR7HrKDd9QEd6GPI+FyqwytGfD+JyNmC4uhdGhY52s2n1ZrFmJqClsE7m5nttvovJc
2mrYaG/hNzmcte6HU3Cgw+Yp39akOrS5X3ALnf0zlDzuFL6FigokjCbC7hq1i211w9G29Pqll+ko
OI6V9l2eWeKZAZcVlr5ChvVJZ5fEatcfddJvB2qRqrM2kz0/zX5r33Bo8BK09CRKFG1n0dzEcSZi
yNjdEFnhpMO9XNcvq9ySLpBA6ZK7mMR1BZQY4t3bx8AtrbKIeZnROi0YL7/y+qrrAc0V2J0p2N1n
u0lPSZZVXTRn1WERPSpLtBD1ncRygZ+U7hUT9jnDbMqJWMBx5UbBqYrjjQo55O6kcZfyizOygYX7
OHF+RSJnp0gOKwTHCbK27UUng2mfjJGukkOOsPw7Ka7OeUZs8rmm2SEaMkefyo5lfpeWxpu5KdYa
PAaxbhCQ1MiAigD7Af6/bZ0QdNVSDV9so0/uUnd2jsrU2avOvcqLEHdm5SEpKvWw67EdLn0rExEN
fqIS/GgNHeL16hcwGymlQeiUmWsQZ6x3XgcUFcLN+d9z3/KerCF9QTqlq8AplB+QNlPz6O7uwXJz
QSO58C7bgOkErLI5owjt7iHIRdRppbAKbU5VxSTLDo8aD2tg4T9Dstzkw7dizNR48KU/6pM7oj3i
yD5+pyRrvlt1geqfwkO3DJw2Tdmk10282+Mioor78BMV1v44Z2zwTKPq2p4y9VB0KTqYLFluUA9f
pa7vjCg1wLuQ083Er6tvw8TAQ7u0G+SyWa6wIz7lshfHoaiYeGdlve179p3HbeUa504wqfx7hdb6
PCRWHVW5x/UumJBXU93atdFdamfgC81tdw+/zAaKY+wLMwXJ1yx+6sku34V0HNJ+EodBv7Eicn+a
2LRb51w2onsibVoc8YoCX/pZ1LaDdTTzxv0+VYZ5SoS2sbOVp73x8PeoqSwikjeaQ1Fr60mb5nbl
7p74UCs0V8g3l/dJd0lkJ2VdI7HexHrCoYCynkVy+bZPivzepjT7cEgc7zKWPUMX/sOioqrS6N+d
UnlbvCuY422y9Al2xYxLZbnHAjXmqUs2jvtzV96jgt1ulWM7OnCWCrsOyKMfeMu4/9iKAVKtZIIM
CdvznjfU6teb7KD3h8bmTFx54dKVIpJM8j8qY9VH/ZE7wWbyqYcWN4O9daabQbGIjnBdRQia7CTH
uvXTE+HQx77yymODPyUwrQ7wo1Td+MK4S8FbtQ1duP5+5li7NOoHp/zpWZl/dnS7Py5bsX82q1Q9
Ni1+ZFRZpM330t6GoIGIC2kdpoKuyI5OiwBCpvSLVaa6m7CF8oNWzFDSgVo+SqxkB2tqkzCFj7ye
K86nk2v3n3DAXmH9weskHNd5RJ85nvparw+oNQGOREY/bdmUn/rKEp8SUXdRNWl9u1hYUOxmk4fu
I7m1GggTA+yltGdz7qm+UzGSm/zSCRlgw5xO1ureElW7hHbv2lebI00GKX+PiA3r40aODmfkOb/W
Q2rEM5vxQfmC8Y6Sp2sWqiLmlfHeGqMnASHVkEiNhU1AmunzRkLqfMzFvD5DSVJxObQjzwfa7Tsv
dT0VpIXCeFoZS8yKuwWt1VSHbUz7y44QRl6tZtGNMWjaeUuy4bNReOLZIfTK4KyyDy87Gc3IQUvr
rSct8ejWpeCu7uLUKe6/btIxdoeqSC/9ujCGLNkSzY7jMOfspft1bap3ZfBD1tYELxj3+gdayuTI
+tA+9rjlGYcS47ZC9xvbyUJUMBvrZNZNlFYZHVoO8gXcketj1lbubecgqwpGjgNj4Gccb4JkcfIr
Mpyas4uE5YcYrXsEoks4rMbOQJZs98reVLwaI82A1KFgbJrBjwxqXjDmnNW6g01t7a5elaydzw5u
JDFk7CTplF+5/dgdN84bMU6sJr9NVmf7uueV9VKWq/i5aMrDJrS19xOqzkI5+3jbGVu53GRzlzFT
G9mp3qtvvWPKITasYT0xem8/M6+o78vBkad+nvtYixpsXZCeZU9bc5g9GPlgI/qZSWp3Usk47NKD
WBb5voQeh5YHFBTIfJzGZNP7v0MY3OTfMJq3P8dfGYM/kQz/D9EKpjClBJX9d8xC9KPK8j9yCv/6
j/5BK7jub2RbOaajQO2J0fvInfgnraB+w9dJIYRr+tLy5Afh8N+0gvcb6kYL5635O98gYfX+SStI
7zdbwDX4Ak7B5P8o/xNawf+gB//FVPHjPOlK37ZNRWAb/opfWOK8cfC8+7gtco1AHi9sj08MeOpT
No/zHfkDz5OhjcfGGlHa4KPrrmAOMEpy+i1RuhTV57rU8ztijfyclP4Uc6hxwp05LkCpODI8587D
qgQvK0IHNCVLd5+iHf+BtOnrMg3EKOy+EfcF85Bq7fa+85fkmemSiI/eHN6s1q7fW4++TQOtejAk
ZXm/tc5j2VbzFb1TOLgttbxahRKxKPYkSPF+RD4z1lPb+p9Q7QJELQQ9NGW/xsowlqNgmA5WZuto
GDq0IFv/JGor+8j/aAOrG/3HbjXKaJrG/smuaeYcUiQ+6TIg2dejc8Ic2x+xUSxvcPY4eWVS/USU
31zPFvChp2pw1G0Yv06wCc/FJDnUU5SFSlIRDwrP4OZRUa+Gie0lMb+UBcp6ZdPuIHrPv15MjLgh
TaQtgHmP15di8Zxked8BeSSRQ3xuOTAHIukWfOmkbrYBsPGNM9LnHWxu6b16RjVcZT3LZWh5rGwB
nYbMCr8/5P+nOcT/75YES5kfZO//nml8gzH8X8GPJn2v/rgq/PO/+8eS4IvfBGSesIXrmpB6H+F0
/1gSPOc3T/qWQjhjEpWK2udfS4L7myRMRfjCdXyQEYu/+u8lwfzNsVmrPBfWkjwNEgb/A6bxQ43w
xxVB+cB+UvmsLCbJ1b9mTlMukTKXKQ9QZCoPvSjACFOVR05ewuc129+oOX6X9fzyeaRvYUxwuSI8
xr+sQIVcE0o+fJD/ckg585bFD7IoEOmaTRevlBdFdbIPPYdaH65v32bPB513ptddJ1W4zJKdd068
OfrDbfsnAfsnwpXV99frYEtPeDZMrPRJKeHv/yB98IcBpTThRsiCqi9jw/cwcXYG7u6c5GhffH9v
j21l6UOCiDrKthtHT/9Z/DyUr8/TYTpSCEmirWSt/9N3KD9sRR9Y8LHL1/4IJJVcPDNvn//9T/2L
O84p2nPYcXzoYf/j7//wS/EbzUW2F97Rap2TU8IE2G5+WnI4ln5hhP33n8Zz+ut1Bd/j19hA2TYP
0p8/7SMWQcB/+nSYu+qwemsVFFMn/+ZTft3XuHI+bwSSeyV4huUvT5VMOBotTuIenQwhSV9+qC6q
6XGu82///uf8xcVji1YsuvweT6lfPsgxoH1+f3wTQhGC2ih+LjkHmNJq7q2i/BvZyl9+mLIYDNit
BXLGP187MoRaQBvbPbZkdYYV40WQ4W6L6p0817VQf6Pj+j1z75d3EzLVsyybFYF16pd7lSNq2LWb
ukeMq0RCzS0blJuIx4runXNbZ7RgY4E+ZMShnPYWK6YJzfqV4AyCZZu1R/Lp6SM66TmiNQOpsHD6
LlSWV0UOhs77UeKVj7ys8fvzVDR5aNU1fb6627M5aJd+CcEPzGgCqZgDxNAPuq71w7+/f+ZfvOc+
g5b0gUu9//k8gkrLBVOze0wxBJ5xannnDY4VEN15IVnm0BUJJLlOf0IUdrEtS/kMJO/9zaX+q+cV
/Yi0fdMVjvVrqrAuOEw4SeUfK6j5M+av2wahCgxwpv5GyvU/PwmNC/uHxPvhcK1/uadZlw0LBDFW
p4RM6nXyCHdq6y9DJmT8N5dW/Z5Q+ucHCEZMmAys8LDuP/7+D0tLX5uW4crBPdrEEsXlDICuWfHv
JVrbR2XwIEgGzhQ5QFxMKLaj0RM9+T1NtwQlwT0nfyAJYHNd5slhctTTlM/OuzP33mlRpNyEIK3b
ExyOfT2Oc3tVZnV+bHS21fAzU7EeKg+bY4+DhtAMdzoLf/NOXWarg6+b7Wj0A4y47mVsOYTA8C+K
ygwcOOfkuIyyp8beTG4mAlvuoCxJAh2yQcUpzFAEm5XfcfIv3re+qM/08SyxqPA2bL5jIHvo3XPZ
j+6n3NrtuwUG8LQP9hDisgR58zWxCEImN2axfQyrFi7frj5nZPiGQ02TOAxq92xL3X2S0JLvtFzR
l5j1jQTBRn/ctAuZvM28HRq/qU65GIsnQ3T9nSdqD0EAJsCo1CsiIMJEejDkObnRqO4xOXIqneve
+6aWj3E3Edbn0ije4ICY6kujVVdYv+8sX1u3bp1FwKQnkizqUzMD0bACpPLRND3yxqxMeVfCtoa7
HcNskI69Og69LvGMjx1FNWCRxBgxY+/tVF3mlgiegFVqu/YnbFIB4dP1FE0ymdwQuTg1Ef0y/2Bk
4posVnOdYSxDCzGZtz2hP1wyS04I4nGNmkMzv1KmTe9D7UAGUBMg/FfGtm3k+OuPL15V2+dpEjPC
7t4INeDWdT+rOm57kQxBnn7IRnuwNsRQqVmDWlf2h6pm9mAXUl8fGgD+Ozl8aKhmY3DeE1UuQA9g
z0QLmXlsd47zGXUeiJ0v7c9Whn488ESZ3c1pj4eLKko+x5sEqV4sHiAS2t60Csp68V+XwRmrVzIS
GkzsogAIQPMbuInDE48dY3iqbAYhiLulA97RCY5LHVbIwX7u+HjQsUx5Q5DVaCXF0QOLw5FVTtu1
LGuwGzWqNspJ3eEVSkVAeKE6yp0BB5WDrL8qy6FYlgoHI/Jt3Z/RF7iBlWJOnhOBT3bHoowDLfUJ
CDM+FDFgj5HXJISqrenJsVqo8bUx+b7Zoq02yLxR5SGgdeYHhpHv1xJ73jSblG/6jr5Kx6Z+sppl
DMt8O5CVkz1L4a8xiXfjYeC7nRBfYxXsR//kOaLm/q41+RYrz8dHniIanWoi+adNzdeZ1rAra+t/
tHD7cT5R/aGzvv/iJ5yhGVCt/ozTQgfKKGSI0IAQI3N3lqPhoXemd4SrL7zyxpsIqcnwy5yzhgrS
wnZS8h3y+p3+x+K2aMzl5Fk6+Y4P20kCgsKWh7kQoHvc4qfEtQSUM21MyzZnR1ThFmW9GUysU48P
0h+2E0wVDZXD5MUcYc0D7m0D4Ns/rDMDInZOjDA4huPV5USmJ9Tmc3chudu7GvA4jGSJLBwUhtQL
kyJ5SbfZvuq1md4Z5Sav0J/57zmaqRe5O2NcpanlBDrRE1O5Tk6SZIhTVo8gRE7Oq+AZKY4ufP+q
YziukTRcpd38CcXAcPFaUVJHgAhgmabpRItVczNWjkfICk24UUuGI2YGXVSBa1RFCFPfRiua1sBy
9tvB6rN4Ltz9SfbucNPtZf51zVlxhfHh/Epg6Pu+XO9pCVnOMPnJJ/IgcK6Xu49Ozt5jDFJG1GA9
uUnhmyaolGM71GvoN8kQpuo+qepHIcrqjN5JnZfJAtIDLU/3eT6SBWUcKGNdfqAaGyV0a1nvvGuG
+QlRhXVjV8MNKahD5HVFGq7Um+OJ3szrarQgb+Asq4PG1xo5VbscWptAm8EcOVCYqiNIR8+PyYCN
8aBtl0jFcSewqTF+rmoI6sV1nhmS9uPUZz08Bq+yMqHPTeXEC4z3DZz6Q5fra6totsA1jS7cWcGP
SdK807aKsodfbmkizlLgiN4mImFwhyjLaTtaJTk81rRYhMNNyWND6WbsJul2VXj2DdmGTeR7Br0i
lkKpt0z9l8THSO1uZhuqbb9XTk8o89KoJSDSUX2CeF5j4PHt4MJjf7gGyeMLP7yUjFWEM70wl60P
ssmtE/x+ctT5UoUmi81tXqNRNHvDf8r4vZ+1T8BEVJLKwNVQtVpZzvsCuP4jBTZy+zYRcEK6xK/f
ckXgEnf3vnJoF2C32vXbnOnhK5EzeB9719fo7YptRY/YAE6Mw/5zk3lDDzCE2uJO7+Ci6BY3vQej
B2Zd2BrshgzUaNiqR9b+CH+UectL2H9ECCUhKFn5WQqrv5B0kQbmtO+BuS2kLFVpdsjzcsMHTOBO
uegrvScrukr7dUY8FKW+8WJVC70WbPL3Cmb+MKCkwh6cmY0Lu7fw5JYfrlDIgCepxJObD/2pxQ4S
+MQanEDDisuHl+dU99N0nvDef0SmNv0RJbE4zr2UR0RdioBf04gTPZBs1snqmjAxeT91VR41Ims+
tx65yL3txImxFVewy+DrWGJ/siHlcdEs1WnHX/tClJhJnuDqLD90tTsYokRTR4Ue9gCkTTAzOtvB
QPV58qq2PmOF+9lK2V7WJTGfLJMqLS22+1zP5QUnpBO2voUSFtfe/EqER/rT2UsdE3G13fXeJs64
dJOD0fj6cXeq9EAq/Hft99Ot2Rjpocr95qK8Aoi8LKbytM5iPeKK3cIp6Yt4rMVDj5E1RLiJ39Cb
18OefGBXqZ02l8LhSfBWKQ6mNY2AcMV+aNe8vLK3HOkHZSb5Eq7luITknbTf5CqrK9RN5XhoRq6I
rwpaSxvS+gg/QnGQqavSnj5tem1v1na9Xat2+O7U3XSNY7ijk6ZaQ86Gt/QcD7GfDMO7RdbdsRb9
fK6d7Vi2xit6DBTK096lcU+Hz4UIIXiVDk99Oqn6ZR3W8dYnofYo2ARPcFGXBq/ki00WGtGAnkQU
OuvvfbPs7Nwfkn2ZtySwTCnUj2Rt/uDsbl06nh8+shVCAkJV4NXSIHhXVG0EkDHfr5l+I24JOa8x
XWdyrsJ6W+IWG0dEMVIXV6QK6XYlkWBu9+Psj3NYoaUb9s69kTvpnDLP8wcGe0i8tEgictrR+zRg
zgE8NLESRn7o3Ia8FvGtUflpWszxXE2bJidokCerdUmMNWd2YWvFops7+7EyyJzx3cPQOi69CdtG
Um1neBe/XYtIUiB0sqpnEvTqqJ9KM+IIFTU9PBujfBljAk1jlRXJMZt99Fp8PsmAzjcUcMknt0ax
juo5EgskzF7sp7HrXwj58YJh3i6jMb16haSyYd5xBurP/miwR2fGNy9vX6VV3jS5ekpndqi8Nu+q
1f2Rlj/04s1HSvXQweUpyUyoR9FmXDrHvc4d88YAUA2JxB2uK22Q6eab1zYK2GOyWN63FofqISVq
k10KBXg3H8lprd926ztQXHXwZE9S4lLUiG66Kpjww3ADh/x5olOOVax50bv3qvqCf/r3sku+kA51
nZnVZxvT9dVQ2zqcKl0cmjp7IW/v5NT18+IVnxvZn7vRrkJnaG4tVfLdJcVaqpuXeMJFEowFSnlp
TEVkO+AX5AojBFn6w6KqR6Bu51wV2Vdgh7PCim94vUOaFEwYBFLUF1lyUqakBYpYk7utc4cfY1X5
gGaQ1YlRX/zcIYM3WfZjvSRfS8vlYM5x/3n8UE5+HPJ5ZQ1Hfct2szvUgx2mSe0cNCKny1ZWIpTo
/D5GKdXHtrUh3ai8KcKVWkSe6evAb5obaesVh+zKrNIlPof7xT4aKUeEYcnB1x2DGYYfTBQikjmJ
7xT/QxPtLfebc2sboPp58lR6Z1tLHiqpv5ArchhG5vxGMX3WJbJHJ2HNR5Ie9pYPxWDdYIl9I+rx
tlYYR5uV+54aZPIWbqXPWbZ3bPrNiyBuOMSfixCh6D4V5oxICe92kLdfXcN+U5UYw12zZ2/dwE3T
xAdIa7rfyA95XQFDyTdzqpNeUvOEWrWN0f9sQYeA+T2fp/GY2aThTQAiFxcTPbA8fcJ9vTDbuvoL
hd3zET0Rv1QUiMiK+c4xURxntdXGu1VNP8nQte7ydmW6Uxa0rBDtwfDXMSIH76bhzHIoOP9cliZh
OPqIyJD6Xo8cMJzO6z9leFaP1EdPRyCWp35CyZB0JOXMKVRzPd5h3J0IId3BMhCP3LRo2hn6V87N
uan7212KJtD5Wh7QKfVM//oNsQ28qWeJg8w1hodk9EPyD9dnaaCIdJuOWVIv4pC2bvtt5UddXO1W
kVq5pdKcupPMjOnIfituuz4T57Qtm0vdn3AeFLFqWnkjNvLX04GEwNLy7FcyltSrtzo/8KDISMpm
hr+3xFs1V+OpMQvjqetm/ZWoivR+xAJ8Q5hNh0jOMo7dmM3HtV6zcCF65NYhJCCmLrmJ3AxDlugR
1gcL0zwBi+bgvogWKdyUjqhdUTWTbArGF5L7WotgyrrpPJCFAN1ffd56RsUUxOsbrdlNnPfmFmaa
UWjkiHz0C8cCqy6YlQoxnUgbdwgHVOrSaYIep32LODCpuOL1PZAeMKH7Lqx4KRzyRep0vc+FUzAt
lt3FpfExagb1kAFEkenBHd+prTjJ2THJoHFlSRTzdMRcnN/Yq9Znqgrixl/Wg8+Lzlmq1ldtkc9x
kWvmSsfCDfCRsVA0FTFkpQkRTyb5udtnfZxWqY51NTpXfM4WT3mZHXca4k6Q5d4l8Xy00lPbR1bO
NM8B7AkKzPpS4mII1Tp+X31r+WSW6ZeGiKGbHmHvG1ry7xzH9aOPKJBoV01sY066xcGEJLwyxPAi
pfPGxw6XRvtn8r3teMgYhwd720KdALnJdSDhWPSaTBhhgA01erDiehJgQbVhgjrmivjKhseH+qCD
k7VJeuDQZ79NqTYjHsEOJTzbdFLiH/eaiRD6jCjTcCtU8wBWQda9sfho67PuvSgzi5ClXNzLvrfi
jALFLcBRru9L6X/FYfRf7J3HcuVImqVfZV4AadAObK8WVEHN2MAogpAO4Q44xNPPdzNrrLNipjut
NzObqUWZlZUxSF4CLs5/zncuqOQhvJBkwZH7MGXHZIGoGgsPgWkQYDhrdVU3FAOH8VQezVQjiXZJ
uO2sRu4tCwx0qyMYgsLJT3M2Y17DwAJv3mlGWtGXn6P2sY0v6fyaNQpoWlEoFI7wQ0ygHrMgntcM
CNItqIv2tvKSZl2aOcdFzE0rws555PH7QWF46xC+SrsDza/ZVWqggyxNk59dY/IKmgyK6rmahkpg
J/DMj7mw/S9TjJ0LKqSc92YUIO+9cBGvDtnrcuuPYgq2asjy74aHTBCExvJwlaX9/LjIWIh1ZVsq
2UbW1MNRL1X1Cn5iwBIxctNb+uXRdlN/30IfeFJz6W+YmjwUtJ4fVKzKT3yB2a6InGkTUVi5tWsc
kaVug6ekrDHSm5tIOupUgXihvY29g3e1WuDeSfiHIoK95YsFiE9WdxkJyap55hupJxyjzSuAVe8W
e/ANzNVyV9QtfI0sdnaVMwLyL6K+fmtxHZ76QLpbqEjNvIFakhycIDFPI5iBhzIxxD1IV1xj17S3
o+XbKxvs7mq2ClR2XbUVRQoxM+Re5MMGl/cCNHx2WBOlzf5rwTGWDF2lwVQ0WrShNZ2/8jOyBLRy
JrsOrAn2ku7SRluyGawEvATAH52udlYytu/w+d3g8jeB7sv6cwMKhpAl0Ei5SrhM7gc+6uiK/RtD
YO6q+yTQrF7lPbg3uSdJM60D9Ev8uHZ6PQYYUVMnwC/KzwP1gtyEsW4Q3HHNJVhiTMLCyxxhZwUj
mIaSGLww6abNoZ/DiVjHFrQNayrJ3pm4K6+DtMDj3Oln0eVFtskgdHFBaMN3cLjuAZKDu1aKYr8x
xotJeHW450qZ8P7LYi8zmsWnruWn6rNXPFycbgKI2JZzsQ8t49eiKVCvJ7MQHBifMQofurEf9yi1
DkUCiX2nXSBRHi6GVT1YJb1Mwj/UmA3Xc1Z2Jy/K78OeysLGmFMCTcNa87Q4ZB4yuUXVGa6FLtyP
CTxYspGFxDbkUdKxB2ZrAqTQtj/7Qg2XVmYLMKSyo6+wMBDLZ7d9Qf5ofzDR7+/TMepfoxj8Pp88
92Kku51jlLjlLIe3v6MgCXD2n0CvX3j41SFenOk2WFLcCXZcJR9osJzw0cvbc+2lPR4f1jx7ZbQA
fjCUtUUDQ9phsyupiu2/S992Jlz1yWIDrZwYO8qgzlgzvTZ+Yi8dglUGzBbY9zxwDS4b4CrHPp5b
rAH46vdpRA/D0gh53Qdl8VQSrdkSEe+uyFKNJMEuE5eEwBA+8fVU5ZTHZiDk9TDq+2Bs/b1sHfsW
WUTwT2uAD6lG0QuEmBDROcuS2JwAgYKkY5m+1MMx6ZnWtao3Qeub26SqNj1uaZgmxZYbULLGJ/09
LOqp7qf4qaZzhW03nQuxgrYPAtJZXmU9vSyaYITfl+4uM/nG0oQboranB2PGQJc2aEIMdMjv5dYz
SKR8E+dol8ju5TrPFix2ybSRMvN3fcOtq0uD4hDZMZdZ41sIL5nyjpxgTQ0aliTNzqZUhuwdTBeN
tDOCWVYRuHdfj5jGIysblhVTFesGT+fckIyR6DgoGtmDh4vnzKGPko0iJA2QZ+0DEXA8o6IPQe20
UjOlRvDAprsMbn8HNsgH7y288NFO2+6gypRLpOK20mxgnaiTRWUQ/Gh7nnZlpNWqS5E17VGEr/xe
y66/ICgZVATNs7eY3rvcWKq7xE4B8jlL533NLsiRNeQSKhli8DRrlMX2KZovi2VpLhJy6SXetx+W
2FDHKLL2sI8rtjf0kpdgKsVrP2fiiolUc11hEbhn8CmOoet5T3aQpkSkAmB/nKp96Mh9peM3M0cN
BxlL1kQ0l97m2bbxrBD9hbwTSN6twjQUPxFRcX75te89DbzCz4ldtN+lqBcu/rGWt3Vnu4wYwKAt
OBX98quzAvuYTBC2bSYjD7mkpHFDJliz7zThz1n44jZoi+qjEkuCYgqXbIDi9wpsn0iRHlL5XtCN
e2qlz/+uxxgZorK4MK0nDPHruG2Ch7ghmrdupO+8a6K3hxFUmVyBBA7vSpsygXXU6fQONBfabmbt
LjjpZ1vH/XdTu80zQ6TkRaayebN497eW5pMv+DjLY8hJ8jDX+fKC0zZ7rVOXV3POk/7NVVb4jgrs
/6wgdKxNu2Ah8HLweZoj/OIZQT2n75xay/fZUkjhSTFP30SZCGGg20DI8f2V1hGR2rmrvWcrkNkR
ovt8rcYxfiscUEe20M3KnqP8FCIzh8wx+nbXNip5XxBZeAGaqnuL6j45LZy1OVQvldqXHABXvZY6
I0gcPLJ51b8MNMW7sFZYw11OQasgUOmWY16xdsAhk0+zmxVzeBvtxk42xkmrvUnL4gYfB+lfln3w
7E0LQV9EkPOmFL0rwBNW0QAk24dZj8QeiLVg/p2xH699HMzXbj9WR3+co+OUZD0Rz6b9KjikdesG
Rl1HCFAQVgHGVz1CYLTtTV/K5poFg5ClD1HljvYU1ey5Jk/u2rgdt+iGzuRLLrQqOWeHwv10CjX+
QLAe72AGdQ9w9ptfQTdU17Vdl6dlSMLv2A+i66Rv26vUFxaWYcd438HQN79Ktxz9lWWa4a3GevJa
KKUFkHqhwk1EEAU7/wgCaAXtKQRqGsabjAHpow467McR7GjCBIm27y3V+8+pkPKrTtUzOYh6XWtO
JOC2SNeJClo5intX3i0Ai94lcQWBuRYqIOcpEuUC6X056B5ZL4iNxiY+TnzIQ2s4YFhhu9inIut8
ucl6B4ajmpL8BspM0GwCpq6sERT77PCs9Wf4e0psSvSK3Qg3k7t1beC7uhGbjatLBtFtZNnXpvPp
GOGRcG/sQSDYiR4LbUDV+59m9XKTKv3qgywvNlJ02dFI1dxn/KHo74C4Sza6U/OW6gHxxdHIN6s4
l/NnkUJxXFdVK4rDhfHOQQrUGHU/41jofeKwZ656padwLeI6/Dk0cUg2mCP/OU288Qn2EztbHI77
dLFQ7a3aiQmozR9KgStkcjxOK67WvCeckfgNGCY4wNGbji0XHXtijiPeUmqTviBeJ0iWfbDOwhmr
iONcwaaFpaIiX4V78rZ+thEo2C7UI8XAw+P/eHR6Y4ZVO8P02ILak0w6HNH0Wz/Lkc60U3wmIJ+O
ws8DoqZpbzsb0rc5gZak+1SzmNl1fYftn9HNfKb6oCJ034evS8fUgSEGlzepElkeVFV6X0XV2+eZ
jAAX3AvUYDay3nulCdegIAnbEJFgmBfVxzEdGJQJhml3IdUKxP/8gd1EJ/pzAdTDEc+11EshMklW
gtME7dffnnHic2D58anAbXU3Lh5lEPza+jQrra7nmVoXZrXc8WfgjKFtrSymfXvuNg2hSE+337DH
PYK3hFzvsii4JUwB2jbt0seM5HC+doHUHwrpZIZechiatfbfg8ae762w8D+tEGkH5DsZA1KCQ+AV
T57IKvuwjE2M+IsvP2Y3v7LSxrmp2sa6J+XyT0aMi/3hd8eCjwuKjdvFEetf7BN/cyzASBctxRjR
5U7P8JQbMxDhJrslW5Szb3NUvYW/XzzZxrCV/teGiT8LmP+3bx6FTEFx5WK8+c3fs7gW2Nl4goIe
pv1tHLbqQPsuUwSbsb03TvY64U52KWEozNe4sKWoYaCDzpQOwEH9Wba0fkSRROxs8ddXNQMmmJPe
buQYz7zZde7qdPSQZWRIIIoddTmo0G9OEBKW617nN9o1jCroJdh5OLWqNdXi1FCMnIDZ6ysLYbt0
99RSA6HEHQSxjLWMIDYAgTF4JMPEZIxi+rsuDz+LmnYaSxiSExYLftHUogEYi9OPlLz3Dx+de4EF
/fbRxWi2EK08F3XwdzqK5FHi4/M5reOh5N5g3/n+NDfroZiPtYNlibq2w+zFzN2deZjPuR7mXUxq
s+VhAkPsbpI8jSl8zQx1Z4MMt0XsmaPdANZsJusM2Z37blVyAPaK4kBD0T8VQv5GDbq4/eKLURzW
N/+NP+finPvbo5ezl7QmVvHeVm3BFQeKC/2ty5SdF6u/dyYT0i3Aj3PJAZzA1Qy/mHgNR2Vf3HoI
boFTk8rQI5HoGt/GPzyb/4fPN/CJ92KJp7Ttd5NgioYXOqGM96WDUMUoMo2v7KRW//Bt/uyo/P3v
SKLXvrwCLO3Ob2bEloExtfb0qTD+nCkddOnPGElVbCaCsB8uF3jWyBJOoJPUG1oXwvucQyicwrEr
z3h24ttqjkpsM7wsbVDL294b7HlVJou19XP7se1L/fxffzR/Mu/+/jOzXtugfmysk36E9vObTRM+
BAARzbNntMuisLgkT4WNOFgkZQv8OfOf4/IWCHLzRnEAYUrpEjw2VXaaCaJsMDPMX0ERT3/VI/9/
k/Y/4KBYOy8N7v+5Sfv+vQD5lL3Xf7do/+ur/pXaiP5wRYink/UEs6VgF8B4AQsqjP8AxS/cMADB
xF/70kP/r9CGZ/+BjznGeBqChLo43v7Doe39waEc1gP9hnbk2EHw33FosyH89jI6rhMLCB2C8IhH
XOu3fQKUw2TVVo/uQxtQtbfozEyu3SrA9cL4ODwSiOZ8qC90KPaxyxipC92l3kirpFFVUUWAKyWN
0AdL9gZv8q7CLi6x8sxAkNH20QtBHQc1Z+1BusNVLKfdIArPIP2Isd/PyuNAabi7UE0eWIxrcx+f
nBoBP+WyDo8Zvj21ZW+S7T6ci/JtyacJB7V30fsixsU0iDYSxIldJ+nVFJnwAwgiRecc1/aTiaO7
hXWGjqDI2pJOLUnQlYxZmDXeG7ftPg3aMNF5ugKe7CoJPyS3Dd75NGVk49LiseKumHGN8XX6ZWxR
vKDJAdrhhslttEVaw/5o5PSgWUX3xDiVe2WLbnibZzKXVGJMb8whphEXq93e5LNW9kYyeIBfUvfk
lEvXBQVV9RZ1DWGBX57TG4iPlVEOAkJaI9ZKBapqNTtDjODoeOm7XUdELvNmvsg7JXMZPCBEBkPf
CejPpBpr1Y+ZwzUwrq2T1h5XciPNsGwsonzeOTKzrvca0RsNHOLVGkDP8EJIBZMOuCTNL1BWfruy
JyV3XVEXH5RjlFdL4bd39Jf7X5njTE8EADF4QIWHiDpOXX1q4XhcUi/jtE0wRDxLXXODW6KGYqNg
EEyR5w6Qh70MwXPGoOS561rKpbolzmO4SX5z74RIglt+gunZjH11VzPj+VHS6ce1dsbZleW93nv2
lL4W6SQC2N1BLiJCw8PkbSIxLC8Qb406hWDyoP3nJGN2g0Ub58HyTfEeaEMVA62DqXd2mKMTU1V2
zd/MoRpBsjCT9DeF2iZROKOA+EVn1m2jUdX6WRAmx/Cpn4cwBNo1VOP0VoR9dFXkcYwRJ0YT3Jo+
kbQkx/QAr7nqjJhuFbSl/Sgbhed+LC5tSB2VWhu7sZjcFfFwxVDX/THoMXoqC00zbJnxXS3kK0p8
GFLeJUXvVfcUGTQM0bV3yLvQu3NIa56xS2RqX8EmkBgwopop8FCehQAQu3EaFX6SIRYbp5bYnNTg
cftNZmRYe/IYoUPK2sZ1E77FaeFEK+mAQ+NEZiHK0H0Tj8j0brULO1cdmeT3xa4hw0FNoz303BYs
b6bcq0/vOSjhsKOWM361QRC8MEKKPkIT+WcxGm7ttsU/Xozsvn4TvQyGAPq68bjxzr3jv4sgD+1b
7BxNyB1mpH6Vlr7htqsXptDlMPgnZXymbAtk5YJTZDu8Bk2mP7IiRRevqMqr9op1oNi55TJ4B6xt
c4DbjOpbNFjjDdhvSpGduzYdsarkF6tc5sWOoRIubkkXQ2K3twj0Wq5AAozX88L9aePitugpdnMu
Oh5xEERRu5+xeDLnB9bCA0sPn5XDf6Et5ODGWfU14wveFXHqXdW84dwVbZ19knNvboRog/1k2wuG
WWLjKzfx/E9F3pzKNRH652mBAH+TDo35aS0gnYsaay/ggfgqcor0iScKI5yMeSprtTQ7NpP5DZdm
dYM4bI9rBZNKEEpI3X0AGzQmFWw+C+VPe5FqmpiwL9NOM5XTZiicQZ/hMZvwKq3C5YHFJpCPJWr4
e1RY0Q2G1ZpvIDpY+mlbvuaQ9QaqZSLBtLOS1ksH9O4GL6X9PYzZgi21gKq56vqOYRDv95Vtu80X
qkrssbbnLjqPc0mRAWgvKPgiGGfh6NSo5D4VZ2oLhc/G9VAvnnutxNwfBDTNxyhx6ApxRsAtcuBN
8bXu662mrejsBfnPtHckfpEcnqXbDu9MotqHYTQ+h1Wsw8R5rQef5UyuR3LQ2HYp8yhXIHXc7TAv
5j2IMb4d8olIRVzSGrcypIBAIvXBUXD0eu1xdrRbJmrR1mm9psbP2Pv5g+1LRuiMO/PnDmbIZaIb
VUjWsXcsJ5eeGKgDzM3ckR6RIWnFLUZl7+elveTOxVm387ppeK5SbDd3MuvxCfduGoQIMmP9s6Ck
BpZTOHnckFqITkMIJCpXTURfQBdPa2PoP3pMuR9/TyJ35QalvANLxIABiU3TAIJeOayxVjc9zq4k
MPhyBW1PBvr8KkBSpa1tSe5gYS/2loFFajZRL1i1fMsJXzSVO2zclNPbC02srozRzuKE8rJYTLDk
Xdr5BpM9NvLCUXMig0UhCpiJ9sMbquNITpIaVgR2UOcVDYgDzjM6o+urwCjvFi/3PcPCaYMR5qVh
nAhh4oI8K3qgIXmQnHMPrxtWNf9rygpU+CyOSNTjMuhNy0BtzpkS92BuO/ErmPKPPvUtUAjYnfok
5XI66BwhLEgn/6UvqX3YNi0r8SoLdEwBU+OP3tEPA4yLs98V7XH0E2g7gUWd4Nqj/89gxp7RAVNR
DctuUhGD0ymLvpqma0AgOb3znKFXLavWxst0GMsqmm4WHp8vij1oHRsNRx0/q2S/sQEbgborZtD4
dnEoqXncuqbjTpuRLx2mPtoACuUWXXl5caTQ2t5m1OXcl4FT7QKGZ5vExAw0KZH6ji7qbhV51GQt
s/6wOhqByiX0881IbxedI0ES3qAlhNzsxhoaA2xG/NwKaiDVaI1lPSEZVTRcjSZv1lE5dPWGShiz
3HQRIZWt5IFJN7IlMHrxYHjO1qh0Ora5hW0UcA73fW5lzbZxBu/VFVlZHGPq0H5FXYIPjC5Wnh1m
BUeJkOitWREM0I/Jjm6XpSI6vjCRvx6Xlmtd7zKN7x14tLLVHgglhV0tMVn/0bo9tFxof/NP2xV9
AU0f+gkO/ojJ9pAmi9jXoSPzVW8PnEPTsMJfNAcMY0o+5WuH3kbq5HEbXRgg4alE2Vq3bhOh0ALY
eeYQhZ5Qkuz61N2sXge6Qk4VnJRsU7sRbAM2pekmVTHQkipWNgM+BrcOozCnuB0E2feVFwb9pg2p
+9o4JaaYK0Pc+BgoJwKOwmKHf5amgwvysUNomxBWVm4FVjGoeE3XUxxFGxlAWRnJ9z17ADPEOsB5
dowsIaj57gbu/k7WYQunKmoD5xpFc8j5J6/yRsz5LaSb9HoqtALWj5j9HoRx98NtZYizWIkW/k7Y
49IzC3EKObg8JzDi+J0x/tg7o4uNoh5iY/osH1cWB9MfAb0jZ/Ro+ENJ5iyYs7IloCSNUzFLBuU9
YB4IN2+jzI/kC4Ou5perJOiysp9ZLlJQpWoLjXVp98nQV+8cFJL72UxzehW1LcZUzBEzcroTp3Jb
ylzUDKfJ6KxYoOeeCvGsfy4T3zEXOmh/OzRzcsZVAbfTqdQvOQTO/Uj7sd4wFK9+ZMtkPbkdiQyX
Vt69a+L4F5YD+4mq4fEcBYH1NtsJ6ALMosuPsSmGN9Zfjgt+17v+WkaaOXGNG2Q1Qp472nU6vzT5
jN4/sMe8hDBUewwHPnwZmtOKct/QDsIENfYqvONe31aclO2S7jWr4hSjc4oEcMVG8hQKgglMCDPv
CLU0rIi2lhB0w4zdjfF81s37xMvS/LT0YXkOBn8mlOY7aKZ5UWHgGuIq/jbo4p9aRVF3IcXV7lZz
l3omJ5pR6Z6Nk3L2Nlx5a83Tm/kn+kgYNHlW0Ra7AG8/jjOnbmLrvWFgcJipo7xg/pYqKMgjALib
1ovhurOBONxEr8AznOg+aDiX7CkhdMF0lpMTwONMhvegZoozQ8PcjTSog9GqxDZ1/YZCwtoPjx7v
Ew/mYkXyCjAP3bqDR/b8Bp8rB1YcnxQ0RMEjSM1uOZXJDA0z5kxwR+JmqRkiL3HqXkFcs/BwynGo
thDQhi1ma7AEOPkMkx56vVDB4eySw+ius6XheNRS+e5vXIeR201fUHV8ChxtstsIf3d4G+ZJMh4K
nfeAi4P6B7VknXVFMLVoIZbYLtClbg68nZ6WLD8GoO6K1zxtlTwEKmEi0JYE63/KBXhQjFsrRHXH
J/wTBlCdrMSUOoJDEsmYlL/76AJcMlpzzFTwFdeOy/Qtg6Pk2j+90Oh+jWVupIIsIXua5MEcX7F9
d+OhjJzh5FNwpLYuRViHxnbLfZ/CKeMYGE4PWd1LeZzzsLB3mWo9bMCQxYrrxhejWC+kt/otY2u9
A69n6IhPx3A/M9VITh4eXpqWC3onL1kHkZxqVPCOaULvIlGxM8hyS9tXpd+my4Cp7aZZXlfgpcXa
6rIAJl849lF7YkY1xwcMWrgO+0CK7JlNKtRHf+prjjn2OF4ZnK10YOS5NvKJcYZffDB9Nc2PlJjd
pg7bC3awI7pMXVNo7oouZnLI4c5f0TLXUjrNrwNMDmVqOThpJMw5s/ylol+Z/PmKQUu/E67qGFhG
yjrnsnyLCyvhRI4Z8y4jlfEp/aT9ycAyBupkL7SMp/eF6exho3KC3izfY+Vexp3FvpzCNtvkCTVL
bi/ZpurMSr6BsFjuEVsmNyMkBqJHfZXNn3OqPO+oRyflwGobQFidGR4I+EGWC3E/cb2c5dF4neXT
u1HdDxR8IoLHdAimE28sp5aEzp+Evkl8ZFZqPrSIBuIPVC2G7EKKSNTMVZhUnVawwPAkp8869VL+
HtECZKHKU+d2xpjpXsd2jVeGr8Ys69fGxuVZNDHQY6rKnTW2kmk/pQCgOpZ+Yjmdq58AhnFjKukJ
epdWWB8t+DMUpQt6XNpKXwDeixOuqjSArLjIwLvFge/dd3njX3jxkjzNbC8fnsPHEY7hJWM19Y98
8vEBLIfN1zfCaagz18cWzsV7qu30GfN2/zJ3aV/sHabDJ+M5Akgp5TLrIcKnnJYG92+paC5ci4YI
LxOhoIUd1xVWdRMPQ8e65EUy3ln8YkAAy/hM7woDMHDUaEt1lBC6aLnsb7RKaLnugzwDrJ1D4N2M
Q5SwYndx+Fe69P+aunn5Rp9/4+P/6xv/v+TYXyaIzKP+c+HyqafS5n/cqfevXzr7u3j5r6/8S7yM
/D8icBA2rfEhMwV27v+lXgKjsWPPvcwY3D+JMwiL/6FeojSFTB0YoLgi8Pgi/RfJ3vX+QOdEkYc6
41/w9/8tvsS/tz0IH5pMQFyRVD4nRBcOwL9POXp4l3gSArNviz5+GAc139ZNEZLFiXP1YcULMr4d
kxP/2wd195ca/288B5gpv6umyLkhokrAaujC2PjtOwObKTmTECILfXx4ufKC9l26wDhXNGz6OLZb
p8zo1B6H14reQOJaOA/KdSQqD8RnOdrh3q5aHDWanty3hNUTnw6GSaaCc9qvI8W6btPGlq1Lmejh
MLoXnQ6RATKVM/YoOG0TzR/e2K28flb1Hk+NeJNcU9/nxo2fpV3IbItEaX7M3LjbTUm88kwFHwZt
MqsYwozjDq81dIYdEyQuhBR8+sRN9tQczSNsTb3UHwWZ16z3iI7AWt1oYjSYI50rrcbiByqqeImX
sNtTTVpcKaxd9Tpj7AMLPA2TJ8vQwb1dUgvuV+Ti4krmX6IJyj06wC4xhXvsccxvxjG7i7JB7MxE
+I6xHiZqp37OczyGY4sz0hndB8OJGYnNvZ8lfMOgqCiskg3eE9gGt+S78X5yn3M9WL7pOPCFqgt2
dYvF0uqxZzP7LNZqct9bi5FdGvtnO9AQFWmATj1FPxRUxwtws7tMIDH/7+ET6rUOKNXRGeZaN9Ej
TQFDd2UPbX+ExasIJOsBQ9gg2dhoH3Wwga/ZH1iqx1xsSzgIJBhofoSmOhwBCTs7P/eCo29zXbEw
kmwdxq2nxNaXYSywXxq8URWD2j2USTFgs0/lKZMlmntQJRu1zPl+GRXoNs5lnEkwxxDgsPyv1jHp
YfDZL4QVWje03NZHB0PC/bxUutzUfuVvUioBMYtcHDCrC46e5nXs++nGj4Qfb8qIc+t29Hz9jiAF
yr1d2PEu1je8DIMfXXMVcT6AgcuvXuCt4zrZBsQdsnG4xzJ4hTeyqTajsvObwoW+0M/dGbyldcJn
3J6yRTYvkuQsn3WhAMHaoBkXcHCgLda4UKxwRSYhDNc5Y4Y7iS2fxrokuIjXWPs3LmHTGyqGFoxW
jlddVUTa95PTVnIP/ix6kIGlcIPhEtt0Yb2428BygIkugGmvbeVx1+fyZ3648NmogMzm9ITtDJkC
lLt40300cxlFO7yB6Qmau0M7vacC3D5y2we9jwFTXi28UNRfjiBEMztK2Rwr/7FRClkYIkmOaSW6
TAk8iiw4ksNWv/VkY55j1DV8huS9Hspwcr0zLjc1bqMAP+ZpHnvnV9PhkKXYznkuyX3T3isd/5vg
ZRLvfM8lUeXpjtoZODWBdR9Rpb7j/recaYsjXQDgRWHY4+KBrYLwzuNA/pEsfGedVWs7u5b/eOsg
zcX9sCD28vNJvasW6zahvjlMyw8tsyuHI1NrW/4OXyqdc8atDiaLvdvQp+m787mI9iTaojksr+I+
L1eLQ/zKtVtC5cyRD0Xb3dThou8w2n1lJacN1VA+n/RVerAL0V7XQtDvmvIbiVm2u1QKzBzU8e7p
i4iA607uth+n5mMJldnNnGJu7LlI842ck/Eq0eX0LalF5Ow5uvk5JiKX8QBHqOtLPRP3UXPgfIhi
zE+VO1RnzOS3kyCmtuKw3XsbhzqS8FfXzE6VU+w9+yDMSZnB7nvtZbqtEc/WSAzBE0Wh2GtqM/yI
PcfuaKdNosvJw+DeWn61Xsf6wSnWvxzSk03szuLaQKUP/HKhg2+y0u0o0xxNJ5N3Fu5aIjLe4K3t
ZkzuCYqW3qMhA0+d6Vz2xzLtzGdvyeEGRyi1jiQKGvpD+vk2gquwnvsG53cBzpEnK6HwzzLpR0Sa
f2PVQXTwIkYdXNxAtuQjnwbwMSgFiKOcshhiTCP/wsQDTGXIjUmQksc0OQwVkTR8ayeOveK6JWR/
GsLgm90JNkgTt/tKUU4CSHQJ9LHwymndJkjKW7UsXCZynTr1xpo79ZWTLcXOXCr7SoS1xvzBeEJv
M2UxoY7IBV1PmbnP57R86XNF1y1hgF82vRd7YjUTVxVemH3Qmcgc2hafztYYE2GZKCUmcHKfZnLU
Ya6SGnZ16N/pqUs+5gpkwYOm+Zwj6VJTDd/0zIBw24YK7imnA6CqTqq2ZauIgVNBwKTR/qD/udlR
t07+ELfdWeTxZlL1q4VgTHHzpF10JPDu4k+8q7PP5QAYym+jCBm3y/vHsXRJryVO4d8ILZhpzaFy
V5UZOzjz9Y/EY+yVodZsdCutOyrak5vJugSGSRPnkU82R+UMXy7jhC5FZUuPkgvIdsT/dS7Qi6xA
0epd5rinRHZNQd1XJ6ZPOtT946gFRwXbpTlsAbhrcdo/WPCT8UtzgXHJ/rZRNW1pLQj2kUnrdYIl
dLNkKX/kbPLPRZA+px65SbwoPADJyPKMnrEae1+btbSW7F5O7bwl3LOzxmSby9DBDDy4V9lEa1Jl
9Q6DG2okp9TtsQmZ/rrS2Gxyy3FXzTSV61lz1Ux1ovYtpjMg9s645SzoreketDdmWp6SyvBByqbd
ypAPtiIQe91Eptnj/n4ag8x6xH+lDn0cDJejBkJEqPp9E0bOnhWIju+AFG1UknSyB6hEAULEISyA
JDBqutPWzOtLEfYt7Tpbe6R5Ze0qM5EJLMN8W04iBZ5LZtvzFHxe6FvBmeOCfrv0LXBZjYNgh3Cs
78K8JQfiEBjdNnUyvjEpr+4FqewzTsHyW09ByLVKOkcHJssLpE4cFu7UmN0Y2ET66FMGJCrs5NvO
FrJawQylo6/cdsM2m+wtEwUYyXMnu0utmJ2zTI19ClOGM8SVvfeYkNwVTqrpVsbAoVcWwO2cz9sN
T2ksKZoxppCn1B3yhzR2grMdGecRQS35VekEgkhbR3JPa3lesjA5ybHo7eCU8lHb62Uq4m3qWfmJ
V0XnKxsARLpv4Fbspe06z1CDYlRk32DWnifCl26VfpEXgHRShbFo+CPUQESxdD9ibigOOb0A52Iq
ln1tz+aVak55Hrq5BnjK8eFmrmu9c/VAnrsHt8AUKvOWx7KY519YhiWvaVSW94rp832cNYj7ZU73
AUfbYT1ytN9hbtHP0dzYN0lW16cMp+Z+RjwnbDCLkUuu+p/sndeO5Mh6dV9FL8ABGSSD5I0u0vvy
puuGqDZFTwYZ9E+vxdZA/5yBDH4IECBAN4MzB12T1ZnJiM/svbaM3hOnJoWgMPOzOxrjcz8UzqEn
D+DBCOyWalKG9zbsiyvDOuvclr73bjCoRrBfV++2Ex41vI+VbKMb1HV5ET7ZMnirXHKZ/czBpZfE
rKM48SySReYEV68NJsFrmn1lANFdDWEyrr2azmLVaXx8RAcg4lxlMGNvYeDFe/Rg9Ur0JQVjMbXY
R4z56Cl+g9IvrRcGRX22IgrMfmZyBXx5BnFh3XNFcL+RvdNPHGCW3BTaZ/qea80wrwx20i4RzaFX
JLyKDCkvDz6BOFpb7LnYE3zAQyRNyh2r9PgnRQsoWanaZB3NOZL8bpxKHB5Dc1R1r7/x0M6PRqCp
Nt2x3GcNL4IWVyxOqGzrFlXEptGO7vFpidugIf5+VrYY64dpTOr8yZBD5G1a9MRYZBF1BuvQijDe
gAwZQ+TWPaMLr2sB20m/N/auqtLHwhmi51FZyddsoPYjq4itwjw40b5rTP1Aso/1DRWu89yNg8gJ
yhXB+xKBMWM6TMqnqDDin2Ao0pMBU+yzdgQJG9iFEj4OBfaJuF7nF/iY+RQNFeOzArbd49RYnBUz
mWIUbNriVHPbOtrXRI5jR9V2x+i3MD8zwmJeXEkU+LNfOLK9hZirbFzkg4DErX2en4Jxd4/NAZmV
G02wQAtct6uks6bkqCy+hJsuMsKUup181raYJJzmjKeXUBIf/yD34bmy0gBgjF0rdg0YRzcDpgzE
KMrD3qU8EiiqXi35vJ2NoGuI90iO1asKRPfJ1JskI0fVj43rPCQGu6qRlDRMgP65nSI483wPGX5J
8xPt7fARlUF6XKLcXmHnG+8WngR/K4PJ+SZh8p/6dph2yGGqOzHb8iEiIRzQRTSGByfNt/WksiMV
dXwZhUNYM5Gih4638LP3ov7SVoa8B0nQ7AoDuiKTobsE9fKplQKmGrEyjyXxDNcAgRxc9gBh8hqQ
NHRrv0Yj4uXM+asGBpLjeuE1iv2PLop/sh0dHzqF8m811k3BaU2u9IoRYvDV+QobeFckO0eQs9wP
In5t/KB7G1KeHIAC7VsKtGYD+Me+luh5TiQrFA9ZRXidE+MoX9CrNeXsPcluQKzABP2CBDlzgw7i
UKLNeJ5hH5zmiNQ1a26H12zhv2oji29A0NP7am7sLSHdutwWlmovY+gstpRIHQFmxw89A4CNrRKM
Mk06qHuwcvn3ehLOQ1yU7W5amLXar5q73h2yY+XVb505JoBvfKII1klhY5uuWHQ2qGF3WdfOnzE8
q5U1duY6AwR5mNpUvKOlFte+Z4pBTkDwnkBg+QgTznz2OBpbSN0/ThHrs4Ra7Eb23bydCbi8dgSM
P7VUeaBQYIzvZmQKJyRm6hpqvvK95rz3VNV9JElTbsO5TT4n0BZYawJaaqvsvavv0ayt+omnK+FW
2eCb8vEhcqf4wwLMnuixiN3bzSpOr2SnhK+57+qTq8L0FQIKDWosCzpBaDO+AsVWxLZ178F3O4Ue
9Euj7/JnwkTENcbp80W8BRgcVk+C7X/a3syCOw/HQ2j/9CN4T+uuwYpsRjpAEMmu+2DwRbO2dt5D
vm3bDO1SnbXRpjIc9daOqgY6H4zWU+ZO6tlrhP5Mcc8SAPR7Dwrbp3wndTj8HFqTHWnAVD0FmtTI
+5nTD6zBskXF5MxGFUmc0+xA3ISfUTvQXyGLs7/3spSvlSjmdeZ51SerFbWBS+O9Vbhb1gCcqktE
pcaKkbODXygtNlmJXiDpPeeRIGhra8mGZbLba3Z8pCEBqCLquuj6s7UsjLXww62ukvwAb5918rJY
1j4HBrHt6r3xTKLOssJ4dPPMXZOqREyrt4Z80VfQ3EhEwyAlxxvbpNg9GHJm382Adlp1MAZeMRiz
2FbklX31pkNweWNO2wkjAvCzeYgQvJTT9JbRQ24A/YAk9hJ2+/zlI2qC38tzEWun2FEFNJfJ7ONv
IkisZy8t+QIl1szvYOjqcSImamQQFJWvTlF/6d+r+dqbyk/QQNMXSDCwWa7BMRQa8yYuaowkvWHs
JSv+LGKwZRH7RyAEAg932mCFM9dDi0NtWDQCFGOvHDLVYiV4MsMBPk6XGOdo0RQEi7qA/Zq7MWR1
yTocv3HnP7aJdu5COywu5BcKAyfCIlYYw+zotmV5JldIHkkv5uuAYMk9zUXTVZs8tpdrqthh/643
gQexowIEUHKxn0ciNK9JNMUbhh7N3gpC8zvYBULoLZMNY0YWBj+f12cZm+61p4PCUGG3j+nk3U9z
bOGYn4ZH8BklO3DLhuuBaxZUCqHdyNOaO1eYd8tM6JsJfIL1rhose5MZZXpHZYcxxOS8usboOZl2
aTdGORU7EQp1Gk/WV7PD/G1uN/YY569m7uVyFQyNfKA0yB3IRFl4J9IEp9Xg6UPrAIZMUSVsbDSM
Kz+ceC7zMGBJAtJu18KNwdvYVc3ZaZglgvAS4Vsd9WKnG6W/pZNtXhElEHIkCdnEf9+7D3bS1dea
V8McU4f3JKnYV1MZSO7CoPLOcPugvlSAjwSKyDNCNXVOnMR/lFauduVAyuRGlDynk+7bO4Zrut26
tqak8QkI2NY97vDV7Kh0GznTj4BAtg2KGns9R8L8acwR9vlwDp8kJ9NKeh3b4FrNAju+n+2itIt2
jWvOdwFc3n0sMFWvrLTwr9CC1MNs4FpfdQuKITbs8iCrYf4c+9w7KQyCL/CxOAXHCm2VsCVqMIZX
OIoNpe/oCcSrjCdiikyzp+bCUWxrLrO2QpGD8Y52jz1yI4wXv+31Kp0GDG9TEfFpKihb6ZiPD14o
8nU9+caxzaU6GZVZrSejrD/MhAIEuwoYRDDeHMb6QLuOhL6o73qzandNhs7HmkcuUv7VPbYO+1qY
NsPOzrlON2WckngysULZOnbMM461mU2zP4X7Lqsbi4tH9DcL1MUr0hbr1R+AA0L2ISORydUcrXuZ
JlsvRyCwcoZEPWdoFM1d4upx2sxen5Y7I2eWd+7jWDCSVRVGj4LhB2qcLDLeiA+CFke8BrNniuhs
HWMVe5ynuEnOlSeTp9ibUQLn2MS91exKgBZpnXRfqVfMe1xr8iMTs3z0x6Cydl6ZG/U2TSXLd2CC
nFtpHcOKyXMpEAXBpX7E1UiJPAQJeKPMD9Rb59jp997AV4q2bzBBoy4rptPMqP85cebyvbZDKH9p
Wd8ROoiLMnJr/cDODnWEIILyXg0M4uzeKe64br65VkL4pa8zxJdB8GFUdrxT0xhj6vDskyZ1+jXV
Kdb10h/JZpKx2E6llTNIaY+8C/MWftN4kwk7w5VbBdUT1NFxY4bT/Mz40j35tfDu7Ql1ILlJPs5B
NvC4ZGvb/8nUADJ+VApEGWbD6sAYR8NB3Ts0B2bIxBM2UTW+A/jjgmCEOl3bwvG2XfyQKBABm6iU
wXPWhuUlQmnsZLLJCF7xxmsouAkOmmumWCUzIh2fNJRqHRMpRNIsKmu8r6XhPvjKtseVGqY82CTe
hAajtZnUbvrKh1ph2xWIomkS97kTtA/2JBDmqnZ4MGQHzy6w8n2CynHfamW/2GRd3IHKd7aJb0B+
qRIxbTQyhjuCoCf68sGXH63K4m/JKPNza1j9fWMI4khZb8ZADX0CgPgIcv4Z+5Z7mxKqrHXrGf07
DmIkRpLiehe7Y4qeIhnvxqBxoFWRtliSuyKDhyptZmMdKRH9DK3YAzPiWNYT+YuYBSEOFE/E5Aki
PkIa6EDOLtcp1igZwLvC/Wu7t6ay9GMdVeajgDd6NxlumbL4TepvM4q/m5zTml6+9uXVJEGTMU6p
0/KQtLX1IuNAnBM2mtG6wEUYYzVm/omysvBORKWGPxKYhJ+Yr5mVQZ2g9+zNehH1zHFJwKRNGzc3
ff7Gt63v1yWWe2r6Uo932rTDH4PRLgccD5Fr8Yc87CZH22rnqymIIozj0NxHdaHPnO1cQDowf2qH
xK1NUHHzDQoZmTQSReZC451GpNkXZ2j742zH3ZfunGQv+doSm+UHICBq0ut+yTQsNk3ebeghgD22
IBQOpTN7J4DhBZzbKn9ykGucDIHSFVxI97NMa3g7M6qCvcrN8pA63lhuxqioPy2FiHYbdV71SIvE
9FuVGj677T/4VGc/IJZ5T7No+Adsgp2O+voddehEixfinPETTxuEGZkQsHgPn0oyjn9wAxXokb0h
eDZmy4Z+WzQi2WLMuu8KTz9WVeayPeBsIW+uc5xzYLbtfWF7+VlZ/JAVVrCscP3ey7FkmmBORfcx
M1ZbLuRewATVeheCM7BR7g/5I2JuXMJxkAoincJqfmDLzSdCcYNYNpEPLLfKY25a8aNG87ikRbvI
PWtaDadqtk1Dps0cD+Fd0U/yxI9FdzzdxvcRudSaf32Pwz7bYplkOx/M/q3zIGFPY/GzBtNRZF20
hleDnDINpqvE7f+UDDYMDMA26zQOnibESwQ55TBdJaPLY6thB63wBgIMFKZ8tgf+XoH0eHimRSqV
81yvGkMPu572lQ1Nx4TDSIrw2FK2f3hxBXDTNIHIOcRDPjoU9HQCuWuAtMVPserHUZ2ALgO8mYJI
IxYYmwvb1R9Vgw16pVrt3sWR8K6DrJyHkXEGPCAfckuGEK6l3WV9Az7BO0GGOXCqhksCur+w1qpt
1nTiS5UhSn5tLrZpq9JGsmbsDsknw0hYrF1KhHNneOWbHXFlxUVAyRIz4cwsMaC6YNuCxt5Sr+xT
W4ChiB/iuq0OIPX8jemZ9haioQ+9z3YdbtMIF3HStsUH2Et9ZXfYbXM5+V+9LvV5MLKcWbDlfzO9
eOF2dTlJUYhMglMXuhSyXsreyp47OhhBIPlZo1/ei6LGx8A2h3Gvcj+VC+EAGlpLuK+h+UYyIyH5
jTnGFQkRh1zg1WpEAxw/uQTY7VC2D8+JNzo/q2EavyeUrc8IjztQttm4nP9h2V1kkMJDm1HNf9QZ
+0tszTQ9jEgpTeaCHm/VpxzGfecTLoIXxuaiydr4SuS5+T23Xb/YDipEYI/f2KdJC+QxRFZ25i9F
8CV38EjCLW7HyW1JPk/LqDo2GnwH+c8CDnMa5tNbTfQme5s42AmhuPPhSbRbJIGEZ1UhlNcNOJz5
2iXAuylRRXbyAozD0Qi6iNijyfuBwDZhlmey8UPHBhQAbKEKl5TJyb2pYpGMMGjLWr7m3GJY0IGv
rKTs7PoSjCMvk2UOoX6aXBfSbx3rJe8b9iiizHBVwEtataFhHBmyF97GxS/O/zHw0K3CLhEv7Gzt
HEmjKLB4lq77s+6T8kbuqvPA5UXtknNdrkKXq/3YmoWVbTwxj+/Mm8W2yVLjOVq6K+j0ZE9GsNjW
DvvB7UDC/GYkhPbqwzf/mTnVconlCGXCDIm3A+ot3LmoCNYBw+HzXJjWaSzr8TaZbLxtSA0b4A0V
gstGbH1fWjxZcNKNdHhwDCajoNrprjVEi7I5TWGZI0MtDeRllt4MU93/spSbXjvKiRuUNM6veUKw
7Jl4pHsl1mHP/0Kz1MYrbATmu4l5+6ajOLtmzSC2VWvG/rrGJQZ5323f407ND03flxeCw5f0QtCl
jgiLYw6z/keuIFNEym8uBdnjdyEg2GatkiHZ4KuZfyCRig8RtrUjjgdEfh3q9gEMprv7reP4H5P9
/FX188//i8KocDVLBC3/sTbo+bNI8n+6ff7s/kEY9K8/9qcwyPzDxoHo+eSZ+Eu0CGKjf7U1evIP
YZkikBJ/4p+Gxz+FQZb9hxMQO2Mu9laPmBBkM38Kg/w/TM8V/JQDAsYl5kL+/9gaERj9g4Mb070g
sIOYE15NsND4R2FQQ5HcScqWLZLPeyss6ACM+qNw7GjdoC432uzkoAw9sH+NV395p/4dcZC0/54C
4ZOJIN0A4yhEKP5Gi2rpL95rTGdwC5Hgba3cmA9hS21ntCQzNSPj2rbzWk6IVFyQU8Z7xp8J01UL
mCpXIg7yEb5UTEEBwX2ex1vv+hTe8+hC9J1HbFuJfaobdIFJo4OrnWh/g+qprw6hBPxGMiQtSaO8
ByT5bnZVmAnWteQmx/W09iLBf9CbGVrOzKzunMoi3bKTmqVpgS4o4bysoFTsADkr4HKk1t48Qsif
WYmja1aFzSM9oeUVvjaevRnupfSr4G6wowWOAeUsyhY7nWFML2lSO9vag7ZvMcQAvi67PXJD9xzg
H9ovQZrH2XEcez020N5XWAyM7OB4tbh4LrAKRq1JNxwNkijtc43Gm7g/D7p0lKBvb1iFZmw6J//D
X+CHWCiVeOTyi9Ras0lD3WnwroFXOpBGoy/cQ/i+szouHhjQ9L+KcDK/0X9oHBOuUU5rE5kyx6oY
hvch4khboS8vnkpbM1c03G0fIjsIRHv2SwpCIiwPDEc1NAV22SikPmRnBlezc0ZJuzyy6+x0x7UE
0jg5s7Ic28NcjOOtwzjGh5Vl594fi30ey2zPEgpQelr71aVE4XaMuXEOdh8PzxG11h4XTrRJGpwp
WuNenTs+bm1l5mdeklEmS8WuOUDwgBYmuCumerjgvI12LMLV1TYQtCPOQwxBnCnwde0fWHSm24An
x92MbWddJiQEal0g+10zxg7B+hg5H38DGzXolHOMPH9clQbQ+Z4Y741sO/0mI8t/Y8JsXtG18Z2O
3LNv1fZKL9/zNmLig2LfudpTEzz3knI5Lrp2M2iwycsqkksqUHj0apI6+QT1M3djHiwsoOzJZ8Jr
bXpaf2DkU2BoVoRVDdaOOc3wkfqdja6FSbXJW2wCgco0Eazb2BpcECLzXGCoGoTT74okmW9+6dnf
SydsH027RKHssZjdT6U/PQGt8H4xKWqevEEH6CS1qFdT3BkfaSLGS9IVzrOdSeAqgKBr7+bEWYCJ
buyrBouOGw47yzBQ7gQuo4wBSHCEeJX279hm0fCdEQDoYPRt4pI2VmN9+D6V3ey50zpwLRI10Myl
3/XY5PdDkWYbcrDzZ50IFwhlfdQlM1c/H77mRYlPSuhAprBtf2HoUj+TUaeHKXKTa5118RFFSUYg
tmKrFdV2f6MjVSjbEoqLbrTaFzmI4EfK0PMINwjvr4s8uNQI7taRLtxDZtbkXiSW1teZcODtZJfN
m03QBozowbqZ1UxcxdyXu26oki9CpaztACj/sWSt/QTXzPos6ITuQaV3+zAOeQtHX7/g8aj2ea/N
S0sT9x6nbv1agVN98fzAOVKEwP9B3htu3GyJr++6bNgrpvElI9N81OskTKzmB/6+MjrHdhNBy09z
33kRVVINW4I5wnf46/sQm8RXGNrSOzgUQDMUOreaD2IAr7VqkxRxg6x2PgRH5g2o3f1N2jWjSa9Q
Y0lwx0mioTOCZjNCg/rkmwass4S8y4HkBVDdjYTTmJzkJlrHUPDSHYtcyK+23RXbzgPXdmnVVJxm
e7JQ5zsZ3ZAPQOYY1r714RpugNtu7o+16YVv2hZNuEmNfjCoh4cEiHvY89j0iRGy9yFfdRW2wXCO
wFa9kl3UescQx0GIAjybH6w6xY5i2Wj0wigZP8t0VLe2YfiAPpAlJaPQbxN4LbFhUBXuyz43nsrO
Vr/qEGcjkSnxdvAIsUBHQYrgauonZtlyKsp3vvxztC3mfozWmKECe5+FLR1e59bMUshQkcMa9lKr
112LRIehn7K+jaq3F0tRZu2K2CwdREN1+82gu3a2HsHwb4WjzPcagt7arGfxI+lasWbzFmyA3Tc7
cu0ZlOK+/antubqZJJSnewpGVJqWBH+5zuew2k8RQ4I1fyw54y7FZhcpj7U5SwosSw4P/apy2hrT
S8MvUGRzBoMgnnEiDtYycAMaVhgr1D1KcWY6nBcx+sl8X2ULGD2M3K5YC2nP487H+2TsCxwyBqof
7h3fBobH1QMdbsKc162rsVcvWdKiu2vSYMdHVq4H2J87J8tH2PBANBN8s8Qo1l5LNg3d34q9gUEA
R1WU98j1O3RiPA7KgPJiZZN7z3gijrfkpdh3ad/LGzL+Zh2xa70UU4OxCWPWuQjqYR9n6ItWzPjT
co2CknFUoOz40SDok6xLc9bGyukHc3nQgf3PLYV/ZAb+T6Lm+N52cPBHoKeB/mroW7HmZbgIzXaE
smlGVEIBerV3eHbOxmdg/GBk1d5u5XgfD1bwOGdD9Gq1zAMq5G5rSLy0iioWjAvLAqoVEQwXHUfx
nfY0j62QhvOSVyjbYMoy2s2SxkMoGDH0Jt/LnJEz2awMHbe5+nN8mZxyi52JC7mrSYE3K0UFIeLn
fkyHWz8rfjh26uwmKsMCOZDbN4do7R6YuJE8ji3bR8yC5jkOyaUuimLVV7gz8MhATJ2tNTXZLjEj
qJG2/cPpDXeDveEum4ixQVioVk6qeD1+cKGWM2hrK5j8cybFuoDXtHMUgw9GcKV/P8QVDbHUFioi
9GACtpVU1blCGPPOLTfg8uBLRR1EIfRVEDt+m7Qaaa0SY36UYBxxKNpk/9Et8gsdRcw6cSWgcCKq
65pf3QQibO/4Sfuj8+Nm2hUAwGLQD0odPLgUlyxHd7uq/Zy8ekaCk8vRyvSREWoRDkfo9Yr/dDRT
rWVFV+J8RnurpxZ0YJ87RAZ5ERKfneqS7q11tXgbahDPXuRj/1lKFWCzEqoi9i3fYeZTm5KpWuY9
OE04vFozJeWa3jY7Rb6NmLQVVF/bRpvVC7pYTSwI0MtFPxQE97VW8y0zm/7QlJ7z/NtFYgqR3tmR
9N9HjWIQAW+HbRe58ahAMSaQfzJ4mXx4HOBqvXi0UV+7WfMryEQS7/pZ0O7bQzo9ubaLlpaKnUVO
CXHYPZhj1Vw6gxnslhV4dYnTQn21XsTLwDMYySapMnzxIXRO/DjS4RBL+sHVl6Ye8uGuRPCRrxo8
1YuSnBX71omMKbyLzNEvNym9Z4ohDGwaiUhBkm8yCmJ3504xWnRicgyGOB7kgLQXoj8Fsu79nWUh
I/arnAFP7+U+ZY85UgHLkOH05GRQRNNAU60J/1nNg3hjLCQRogRpf7Kcxj5DMhvRGqdpxpGeeS/Q
Q/ryPAKcrQkiGOqBQQdMGKCAQUPJqkZ1nlmCfPo04uOGLSpmS8+kjNoyU6QLF3QO/a41JeAKPpOg
OcVTCFY779PXBvp8cmEyIn32n0N0zKuGEXlTG79MKw0x8VmIKk1uleM0DhzFFXuAd7ANDKixUrVv
fNrq6lgzEfHszNujy2HOOCUX59mBmxK4YXsBN5knSFgXWw9/dZYfJK8BXnDGm+rdHPxdHJFtlVIe
deBFa/e5NUVN2MR/3o9ZC8Dmr0QluszAtGCQEZ0MffjvFDagGG2XJw4DJjazaHSj7yXKotpS73ZQ
PAm35GL1YvxGOvnQaT//F6GAC2nr7y8v8c+QR2qZOF/+RuIivksUGYP4bROigzRmVV548/Pzf/63
/N3R/v1lluhn9Mm8jhv8remc9NyLYXZgkEQYzZHkqGjtGbbhH5x44Q5mvSrESgRl/LPkegKFP8Ak
X7EWALw+Tu6RJSPDQVW0j1niBdflLSNL2BQ3Y1DTO5AatU4WdyQ75tRr7zFvVuH/zWN+wSZop/8C
MmWhkuLz+o/nMefPpvxsP7PPv45j/vypf4NMuS6jcjOQy7fgdwD4n+MYB58WJA2Xb4bpMpD5f5Qp
y//DcS3GMY7PL7B06P82jrGsP1wcVRCoBAYrQbbRf2ccI10iyAUJkZLKxLf9ZVzzl4mI1C5StzZg
h68Xku10J8PsC2LNrqeDMcL2oa+yr9rBzP6Xd+nfmcXgV/nb08fFC+CKvsqULhNxi4HTX18ZBYzN
NZZ3WxkGza8QL9mKtQ6XMOIbiwvZnLmcE8/hokboMj+Ov6/vfLnJ6YzUFyAurncWVehjyuXWx3VV
nYkIoBSokwkgKtAqLgtTT/69k9ejxjPbxzvbDQWhDjZ1hey9kxG1ckd3S9lRLhVIvtQizKfuBkgs
G0mZki71SpeRvYUFYd0utYxXlxieqG5arhppCPPcxiQfEtWQPtq/y6FxxIZt/a6RIitDp25QOHVL
DWX76XMU+LweVbPeAz0pHiaXNYlKL6md6muGcH41ghOf1yEMTuT0v0u2YaneiqWOs5eKrv1d3OmO
3DgOheYCBM9dW8mE8F/SJ6/UUhuKpUrEgxK9JkvlKN0eANQcE5qUV3s2XN3DhLJyEy7lZvu78swa
x0Akt9Sjdm/4d4Oh269wFNSr2BGoXZHyBD9bRUjEdhqkAUA9MF8ALFDxRmKpfsOlENbQ9qH/OlPG
LS4YytALTMOeNMb4jBlsOLOvLy9iKa9tw5W3MSmcOzOZ4ZKLpRCvl5JcLsV5ooEhd2os78cI2ik6
kpgNx7yU9NIrqO7VUuhXTjde+qX4x1RcrtOlIUiX1oDZgHqpURzjAVfaiDbe0kYITC4bwSzKQHm2
9Bmd3wfVfSSWNVrsZIS751NHK9yXdbF2tArAdFWdc+A6od6rYnN+LXJhwhyi2miRuE8WSW8q96c7
/hzWPzGU1i/X8FySVLqeUCa3De5jOWBDM3sjchHOScxemAaPne4d0qKwR/Z7VOioqzTcub0Te6Pa
VJFyX92J2SDy10mGG9njgg9BlqDlbXRKE+Cp6RgWFPuAIlx17bq4/SBDlC9SVpvvkVnFv8LWUz94
Z5JHnZXBnZe54NjrKZ/IOHG6+J3GgTlM0jGhEmmJlJ8RS3+PXoNXmUVsHVAUBoRrENbwASxen1ic
y3EdOn0eYqtM2XgjI5y2IhnFLtX59CSq2X4sLR8xwGCJdt6kRW0ugQn9+KMuPBmt0mhQD31oBR/I
MeO3JuHd2zp+U12DPCdsyg8i+dovW2N0EaDxqdbHTzg6+mVYCtKVKBv5STwB+2DlGYxbrAblhcxT
Cs3aqq1fBvyZp7hVxWvvpuEDFB/vvcRv0y8g/cWtMdjmc0TtB7TF6gng6sB1PVWS8Sh1jxwY3USs
r8JUktSJNhlzZEIWJk1HkxvkDYweRosYQc42NoW/B3dLPRdHM0GV5NseSD7EhBpncfPYDH2NIzJC
Hz+jqbCI5ws5RTKviIgGygeD6KZJF/SgfvaKtoBJKmqd1IQoT9aOCTyGTAB2s4cZdbJeAab1pmMO
NBN/96KhkR0dLRRhP703ijy+F62Hd6MJXMwqM2mXD0nl2698pCRtKAL+VtJXchs6snmKOjveOMph
gGO7xUNOPs52VlpCXZBj/Q7tFy7cyDEEwMORHxzmfKK+KlEeas+CgImUySAcoI9wvkWjoscHRsFc
mYecXWqLV+poqPbURXIqqSjTwFgTkcax0IchjOrMmPvb0MrhNTebFB6hk6caCk0g1IFNhvgGV44q
F8yxq7amZZQOKzEzvabIsO8N11cv/jS6xRJ64fnbcCid96GY1c86mvHWFzHIJ+SrwSKDEU00r1UO
V2UV+UzLj1ZosBOkOs1uRVmY8X1lRkO8dWRgn6peRvFeowsMThPZNpDLO4unixDlRG4AFhmfQ7iI
66eI3L9tKcoQm5pWKEtR8uISZDa0gd5C6k1o4wZd88VpSOyqsnHxTxoFY/LBDDZ1WMFFk5NL9hYS
GXopSEfdpcG6xI/484kuRAHP8cMr36Tmw0NYeyXqxWMc1RSnvuiz85yaHMSmlvlh0bgBXSy7CWen
xaEX+clwc9rMRy2dcVLPKGjZedO6YE92HQ9FqpRPY4bHMHFMWSDeNzN04Z3XfE2wpR4aNg7Ypcu0
3fZmMNz8YrAgOisWm1FVvJVV1JyizCcNj5lMAeEtjzL4ifO5EJhdDK/TZ49Hb2vzm4OlT28AykL0
o6YLjIhC6nsUuvnNCTuNGmQIsXpm5M7RJCnXMw/gYU3aK+gCn0wsvHrVyTabLhWjOQuPZx+/mTaG
D1a2WJrJHByZ2SuLvxuO2undRk3/zPGr7rFNyD0t5PSt4n6+SBGNydrPRf4NTj5QNEsj7FpF5tJX
96lHeIDoLMTKelr8rdIwm4+hc9t7B+3SLRxDcW962v1lM95b+2Eyv7g8SD8CQCrOmsYu2Y1VvhdO
Avbbr9qQzUjeNj/npGebgXTNc9dBYJBKy4cmHnDPdE8QH0mYhEKSE2Pce9/cLo6/5iws4jUgIkYP
Vo7WedWxNgd5gqIHN9o8Oj1owAg4/WSRzsLtkjwwDY5Hji1VwJUXzDpzXHkKt/Wq1pl3h4qtqtdO
z47oCAqMRCrDbhyQDh2bB/A6PAQ4b0dtpJ+1CMJb1VdvEN5BMzXwneKU+X9SaKjeFAao2TCVeP15
ih35JFEfDQgk3RyqJNufHcpJQ20K3glmIhOgUKIFEG4L/0ctWvtcki3tYuPBILgOUe8CkDbkpXOs
b7UM65dstJ3vqBGC/MCqu2IDJ3SCHBQDEAMHdnVfPjHA0D47jxEq3HWfdYKMQkB2NpJqP6OF3cTA
qnk67Q65yzDYDV+avuisrYlRFwtwh0H63PWO8zaAxbFgLZYlhRCGhTUNtQWM3WRo6P8Le2e23Lix
reknwglMCSQiOvqCM0WJ1FxS3SCqShLmIRNDAnj689F9eodde7f9An1ju8IlkQSBzFxr/f/3L0jn
Vmzwzpcu0AqxTpd4nnQ9LsSK+RPEGwQEGxRH4zbFYYlwIw0d75a88/kmU5lFfJ8eJDh5H6NuoeWV
WVz03z2cPzPdHlJZEiTRwdrr5hzNuscqEGHQMytnsZwnoj98/5CMmHbYqBbzYoAUsBlbndcd55ji
GvV5bFBO5Pmc3KH59R5tNPJyV5rAIJRbSoWGzKuREQVu+FHRwgZGHxMtVZQbrVpC+3on2InRT7+Z
yUXzaC2c2DQgKvpA5ASM9qyx2gNwvRJtEN/3jvVrZqj3bos1gD76rj7y4jxayC/vZYWhniQlCCz0
2OgYrsnTdC9DjvkAcWS6qbzRXlmIx/EE1YckQv+3wpbjP+To2ramIq/A7TTdsCj22XLH+H6OhSAJ
YZDLTuoKVbHrfONO9L4IQc23esyu3MwmjO7DQevbPJ2MxW8sw8cFP1CztfsofbJmp7pzB8P146F4
nXzDclV6mEX34KjmbzHhBc+d7kG+ZpiwZsavSefQIWqHr4jT4C8fZjhdRdmlmDk9+ACM5xz55dHM
0evFStNnv50bttjO9e8MM85V5v6RoeJyF66KzNTpxhlm85VZQPfaRVVPZmFRwSwYtwiIqzkEplcn
KGTivp9c2AHeJIkDnOYbnxuRQy8NsRWJSkhLixRBifBnL2Ubq1V5rjjN0wmFMmDDQSv1NnEQ7rag
lx6bmWHCgpaIxmq4SLr/OqQVJc2aFipIQKEGw+CuDqybooxH9vs5qww3MVLUJoZhhqFk5iTIRoly
KkHUCDPIUWTmMWVKYcS3ihOS5c9c2tBvXpy+glaPaCZA39facDSxHm/J0KTLloiu/DYPMupuKmtI
PwsagykhO2QAMs6sOCI6KMx7gGYEr9iDVz6bjoQmt0qag5ln+pMko9dv0DEo81Dj5z9yqAv2jjJW
XBiVkCHlWTVjSzexnVOE8rAmpTKakYPXUjIfMZjsV+iPQZ/5oAQfALHlI0AebkMCERcO2INFmdP5
2r53QxIAT6XUPRZ47dvPIeG9K2OVnySpTCFtP4moUzshBuCxsrC/CGawN4E24tz0DGlWaW8ieZPB
3LmJdc0NF/PkH/tc6PvOg+SJwtfHBOILyrxxavN95vr20cgEyaHV5B9B2CFR88LMOVEliwfmDSdH
Qrk0qjlWrrucp7R4SZeg2vQUX1sArnsY+ah4G6uH0JW4K+MGl44H4MKARGKV7lusirS5UYZF5M2O
Xbqaw764QjgpLMD5bNKhHFYT44td4ZHAXiunfjB+X90zBAHu6HBqvOoEdczLzH5529RORigctQhK
eg4XUx5c6Ph1u7opDwMb2zrnfJl0hbmvA22/EmsM5s6382hT6e4bykDs45kbPI6BlAgt4DTCPbsg
PAAm7YohODT+FB1BaZG2YhADj6xQkb2JYpWdaO6CFdSZXLa2Lutziu7hZhm18RGsReAIWLw/ZRfu
lbS7r5YIsftkxFvbj3X0DupX3oSpC0lRBcmHZANdh1ygQZfECvb+AHGgBSgmtvzGwrpf/iAFTh6g
Nbbkrn2udG8fXBXLdmUgLT17pJ+dMMkzZsZ4cAjhd7y0oSq+x4O94D61Z+trHMK6++4VlEEcADLM
GnUs7WWv88JIVlLs733mJ/YxG9ryA2gGbh4n5WSJ+5oNLJ8cer0O3i2zKxkQgpmS0UPk+DLfMcQe
doMwiMFTu70iGzMHSZ3Ae+BD7WXPbGWLPM9ryadZSeOZYsMZqbshuZhlp+etvfekn4+bCYmfDY3f
4qbAB70IAm0pE3YMjOtp7TadX6zbcMBB4NUOKvDQOJ+tyDC7+0jf543EpXmMxmiKyM5GrLr26pRD
tPHK4FMmXrnJ6OScOtOZ84wMJVzbdsrBdHDy4Jeu/L5Z+YnKHmgLNId+8LxHhkpjRYgdYwCk/USa
gaFM5nXbIl9AC34dwGRMqBnG/DGYQWBn3w7XaU35x+Cm/2OI05Bk+AsOIqOdP9pZ/1+v9g/9UYyB
sANo3f2/O6T7If+hf/R/7o/+66f+p0Pq/5cfBh4Blkz9XBtl1v8VrAXyv5yIxAVkYqx7Lk7If5Gs
XP+/Qgdz9/9Rq12ZVv/qkLpXRD/4Ctj9rovDgySH//2/UAQmn83/dCa73/78Z6TU731K+rYIIGya
sQBJQzSQf+1TRm42Bh2r/bYXKWmny4IJL3Vx8f3povyHhug18eLPUwKmv4GPkAgLf+DyuX57mQ63
c25wf2wDvxi/j7YldwxmE1wFfUFfqCKw+u9f0EEG+G+vGMDxQxQH9MuR13f0p9ZvVC2FHApSTENn
imgfYN9P8boBglwh0CFGIKiyJ0kgwKGP5SNHhMhaKX7qez17ADBVlN90QerdOAoxK9Hb+U00l+YO
6cly60xFe/cP7/d3sNf1CvGV+0KICE33Hw3lP73fnCbPbKYahFPcVB9mhFxOC4J/YheJEHHEkoFr
yKabyeZDN/byMUzSvM5J3u7FcPUfI2l5qZupR6+8NF9///bcf79PeHsEP4QObDVmhb/1s8MIPzVq
fs48TuvfZYsDqyVDJLcJO5OeWOTIxalxfp9gVxL0aCGU75H9bXnP8gAbJPzmUjpcsCmxp7X4kKwH
WJeCIwOCbziAaizePT+Qe9gx+r5s3ObnQGsZ8K5qH//+s/i/izSvl1oydZCuB26Cf//11pDZQoUx
eGLbDmV6C5+WfYmKM9lMrUxvjM4GWtGeLbZW05mPOjBNvCppxgJ1rHpxQERiPQzT1L8H/sgBE9rP
bVVY4m1yCvRy4i7Umbupw2zkKGIlF+qz8dg3SC90kr+3ggzDLBZvEcL1M0nx65q5hJwzyDQz3mVy
aFFmVDWeFyte2ivuCimdmznxDos3c2HmKZxmpA/y13h3KLrTDxnQ/EEe7bUnEShE+jl6Q/qAdO5x
qJiZeHKcy5sGOMfb31/LPx7c3x7s8Oo78Cj5HC8IfnvMyDrrCtHNYuvEXkU8TFGziRr7lknRPvSc
L2Tg0wVFCFKNivNkdeDwYb4CVeqffqv6O5UYsgpdLGdH0xCzGVoKcUNdh87air32vkkbFI9jl0wn
2pXzR4RE7AlzbXOKSnBKjlckt+0SJAlpURnqDLogt2Cn810/BPY/3Dj/lpHDjcOTed0S0B0LHoW/
3jittNGPXx+CrlDjOSFVJL5eWv/YokO+t+Yg2ikHVA2UXxSrSiYnrxV0eCAetAcih+QLc6j5k8x1
+9fffw//YX2VPm8PpTRMQnlVWf95tSsTqvNSGAHmxxVrIK1f6Tgf6YxNm3Aab/7+xf7DWsBUGc00
cmrpsKT/9cUa9gcj515sCXEK3+xmpgs4Dvnl71/lPyyIf3mV357SUuZZ0HlabOmYZZ92gxd9HmrE
iVD2593fv9Z/WBGuqu3ouqNKz3d/u3zckihzXCW2NZlWJ8+qlg8Ag8Et+gi8dVPHslujPCRkxLYB
+MNj3vz9G/gPl5QIUj8KJeu/z3/+dkktI1rouGJb9uH46hjSlidA5P+wC7vXX/PnpxUdAgcHBpIs
4a6Nc/+vL+Oy5Mq5zAMGNvqxxda8rux5n4OymarnJsouUw0ZeTIfkwF+kJbWZXGYgbCfoGP0yMYA
pEpyQuo3D0HXmv11OoSoERNZC1pnTu1tmyXgeBGJtv4EY8SLFr2pjPrEXPgPMMzf7w9Gu8JH1X+l
cV7PVaQl/fmWX/yFABoMglsUFQ3wIkARAayhDamS1j98O/922XAFXDc+GrYMkpll//Wl0gVvdIjo
BxNyQCj7XFg07ZbxlOi63HldPBy41NE/vChHwd+f6sCmC8z8+rqyYlL4/esyDDjdCgDgFrHEs8BW
tfXo7aPOnsybpxpGHc7UPVoQ4HRi3kPMmrsQsMePPIHkhjHmxNmH8leGtDiC+65FoMvipvaZhrzW
Y4qiifUeu917QwJiZuMKlxJrWkcPbaVKqpTQTEf0sgCVqdTvyads16pCDZjNdAauul6mD7O9gwEl
7mRDBxUd1G3rWuUunIDERXiqqMaqhwGPNGarpOUBepyZ27DoHwtfPiVRM1yW4IffLh81Y9ZLDTB4
g7cpeesaa7hYUNx3RGhCXCF0bFUp4ld0F+b7MgvARFeqzN9n2ojXio44yWjqxg8Xqj7zRRROq6r3
/Pcpc8FN2NVz2+LglXtkxeDQE+cXmAm9haKEqcFKqu+hENkCe0DonVBFQdJq1B6mkvELTMTqzFSk
uHemgJAHN1f9FkAbey7uv8/OK+RdhY1zlzmJA4i7oF1J2EsMcIgp7iZml/pedATfZF0NJDCnsCuD
JwHGZYOtGqhCTeQMiiaVzifYkf4D8zO1DrN5O3n2NmqmQ5PWy94tPewWzwM4p5mKt5/d6Gs2dGLN
8AxA+hN1gHjN3KbY0fartpEcv1Wpuumqqdt1Qz/islbOq8pz72EstECT2zYVv6vE3h0tEVBT9VBF
NA+TQd6NBRSBvoU4msIaIl9DYjtkoDteNB2vvQPw/b4fJbGvHV/bQNvXX8Vp8iXHPiLFNO4OtiJt
vCul81artvxmMm/PnAVgQJZP8r5pqhbpZzno1ZSQjbyuXIX/Oh/nlzJZMG/H8/DSujnTN0vPz1Ya
t3viMouz1arksGDfeCw4aJ2Ja0zXue3aG4eWA68ctGdy8oZtQdTkdvCl88OKHX1Eli3Orm4VXX6F
MyKv+gdaQT/1GM4/8+snNJgy9joe7yF17Jfm2Xaca8zdfEHQfBdbYbfP8dccG6dofsUYtp9JsHRW
yhsgCw5gl6QqnBuLWN9Nj2x5s8DEB1qXiIdQmfRcqGbZ2C286gab5xftmmlnkU5wU8GGv0BY/EyV
eK9J8mUu4zTgQzAIT9/CLmwOfmLo+M7ocFNyzlZDly5HGnv1atDJN91239rIDPSthaN/luQLvyay
CA5Ieat9RNb3Fg0BopDKoEKstNjoSAcHmKjlTlsyYTTKm3LsAGKKrq07eE94Jp2Yv1zUj6yw00HR
5DgCtoSJF9TJ3g2vjMzx0xPJqWwQqHSgpupVzbBqnWME37sQYJ5Gcii24zRa9NmkvIav4xhuLPnk
DfPPTormsdQmuJCERKBEVRMY4GXjkaCM+6W1vYchrfhO3KFh+A6v8sZ3OsND1ae7NDLo94n/mNym
vQ1zpkeFR8ARTBQ0BwhAXnqP9jHSyeVk24oP2KhuPeONx8bYgYwIVLUSTkq+3oD0DEW8OdMaLR/E
3Bjy5a1qa7W636Rlvmem8Y5/p9sRUlBvfAtOS2/rDV4imkhWlZ9hxXqr2ZrcXwhGByzpKt+o6Npl
B7d571pVlKxiSjuySCv/1YuVYA1EMbJNURWQUnRhdAXONp5PDuDhgZnHUuTPcVHUfOK2eMC64qzL
OXM/7GUqH9sx56QvEdzt887FB6uXOocvGVwYAWIObtPloCbvySG+HnShuxqGGEFPOOzrpR22kXYB
6qpTik0bPCiCRLQZZHb6mO4Dd68t+6kpWlyT03hXizG+NUPDEErYbffWEwuwaZWp4+8J5Rk9OCTM
Owg+PdX1ok+9Q7I9ytktotvkPCyogHvXOOvUeIsLk33C3qRIFBkywuEApdY+WFk/Y1Ac4ydFsNQg
QT01njXeW06mEFITk5s2TXsjgq559AP1gPgfbBmgjh+ZrxuIPnaxd+Iwe41r6W/7yc9us1h7b7zr
ZtsNhTjXKB730SSXfRq06Y8IccENrVJQNQE7p3ZnxXPRRocxGxit9jnlIOyHTcfw99gS+8TSL/D7
6MK+I1kO8LJi8c4z/aCdryKlj4CBfe6eSTWqQVCm7b1ryvkRyq08tbqcT+ES5ifb9+atX/bxt3qJ
5rehJPozckvnkXA1ta+Fz16Yuvne1xjPaV0yx/c7tRsVJMEWUNgxS6PmJvcSttt0vkekkG6mAl4e
nZ1+a/Npbw0ejhNsF3Ebe4PYYs+3n12oEw9l1ntHTcrbLWx9vBhRntyNleS/umg8qzD/aCuVP6ei
stfXtixaGLVVQ/dTVoJsY5CGKFT0dXWJ0tQpViV6ZKYtwXzsYNZ5lr5ph4u4RkF3QX0xJTPMpJ1k
v2ZiG28tzNx3ngqax37JxIfIVPUWuugqLMt/nWNfbBAbsf2pftzT1yVHHegPuAzyA2G/BBUYBQWJ
2oOFxWza22R23qEu1erJYp6HjgwL14hFRqRH5YXtzp6JlS8doE6LX3Hjx71mRjvVgX/Mias51tL+
Jv0+vJf8PII1y3qAXVfeLZn6CDqXyWmhPU7Apa6faj2cGUIewg44srzKAJbkXhRRsJnmkZhwiFBE
NHCdkzATa8WwfEU76q5LWqSwMdIEHe/IvDYE+jlzirbawbHoRMMF31fyQokJvgduhrOLYEBhE2PO
dvaJ2HgNdeg8VlVvX0Pk2xsvSaa7aZq6j05kTJBGxSzO1LwZy/YZ0k929EtmaX1TZKhb3JSfc2Jp
bTRMMIfpVWvvAMt5UMYnb/7hRl14S2jljKCNmLGtjsL6sa3D+piqfPwkXTAYgABb7Qla3rjvmpaM
H8KxnRcr5kySY0mTAAbZr0faP4SsozPf+6im2CoHFTMkdAjqu8J8Vh1s4v2sPFFyzlRBS1qfCwiv
c8vXRkQTPLGlTDa6QzuAwSON422OXCdYqSaPzqCiRsL1LLMBNe9j2Yst8Y7bjH5eG5fviLdCCOU4
PlcFSZxMv6sIZZVqefN2wPwmWnJvO7aW6lYE3yyXCfk/RyaUJxemJN1dPsKIDJaffph/w3eHCJ20
xhudxEDNhwUUpMsDvVTXILsCtg0y8y2kE6bl1+3GdsOQ061e1LVFRG5vRWAEAq/h1mUIv0sJuN6F
Hnr2CugDI7Qqno54K3dx5aEUw1rP7pqt8Haga+rmOj9ZU9a+1tNCRtLH4oeP0rjPWo4/HALo5Zx8
F0X3lrrMyavEqh7UaMtDZ9cQsewqRNUti35TNhlIeNvp9KpZluhc2a3ehCJaDlVpDQx+SpdzkhT1
XSR0/2R1BaIyhFPdym9d0vXqDBxoh5iVEX2Ne5e3MOAiEslDGU1PMbwZ5lR1/T4t9gIA29jegdaS
+RzzuH9i8qr289RY27ptw0MNJvc6Zy/mjwHtIc1Xh7A2P2ACR6zonieZ7KFeNw8SjOdhtJ3kvW5g
/2pnABzZJMxgkujGq4v2IShouIBXIO4Ei397xFdqXmEFsOlIOXrQ+67DxKBZqFltFNFELAXZFz9z
9fkgldqo2QJVxjEm9ZmWQWZhDJVvOf93FyAHKDJ9Wq1b7UbVLQoBC5Zc0IQ7UBjhPo/sniXXbzyk
p66FLiiST9aELnMV0jRkMDkThtzDoKBF0QD+Jbi574dob5HJsvJjPHS5gTlV1R89Tcfd5PX2D55h
tKWeiQ/ofpZ7a7RBMoZRyTF40M3Rq6V1Z6dejLR30sVdScDNBTFlDdkWWRnO6WY/xDLbZJ7vnKpE
QpCwb1x0DD+XIckgDan0CetR87QIz1oPbT8zZmI5xaAcPBC0YX9PRRk9EoHu3rkhCD9+ZfLruhR+
ZwqdkmlYKab8TuGcdA6gpc2t6CVc+v45LKIi2gx99ouFpTyno5lejD0zUs3Cotk5MCu/41VUfIa0
OKSYfW7LPkvOzpKoh1FPzU2Tt96xTYYejXOFpclyk29ZO8QXpp41DxC9FwOo+4QOuPtWRRkcXA1S
b8+ZB0edGn1ri/ouOqgxZMZJlyG70BkcX6Hozh+ThS+yicYuIoXIdA8wfELaKYueDzXntVNQ9sGn
cRSe2yWvswePW/VByXyu4YwZ1z2KkPo4LakmD4WmKbuqM0PCVi7rQ1qb/FvXVfpd5b4NAdJmcLBq
1MKQmcN5/oJ6Ltq4cna2fmXpbhVWFYWNTCr7VqVjerZAhmwd0bSHMda4xTwHIgkEsnu2yXynPdLr
eEoUps9Zzq8EUdQvVmaRnA7ecgNCjkmvqvtzEV5BbSCNEPoUw6HlI1hE+rT1F3/0A8arCES3xSxD
bPyWYtYxJVI8WkSCbUKNOdUndAAmHRAcdAwODVPb5nzH/1awMeJpO+LmuDgooijvOfCcsRyNP0Qa
5++1gN+BlUX047qp4bA9emna70vlcdi1lpngo8ZHTaOT+ZEPSgu91ZNFUVV5ezb1eT+FQXUoPMv2
Xqs47r5GlwBKdDfjUN+4fkVALIUBMXERsVRkD8ROOG/KudBmw0nasi62CHp5cuagNNtJiLehwrLe
LgDXysWLDpmVKZI7xwYWIyf8vOFpFy0Yr6Yyl14ZxVJA0vy0iossSndVjfwYPh6HW0Qj7Xbu9Oze
0t6LEcRlgkEVSccLFnZlHSdoAHeFF3UvMIRwXl9RWkaF1GmWnL6WNsJLRu1tbharqX4Kpx13HUpM
sZ7ZYRmCm9G7rYDJfXMx/38BAYfHtQjrg4+u3ofYEGYmY1SkbIUsA3w3mBTnoZL6LGQyn7sGQStq
rqXcjWK0b+mGJaznI9LazeiV5CXETXvJIC+cGzhKqFg7ysXQKPkzz3VBd52F+5tyEERtpWdOeY+K
YG0wWeEJN0H73qkI5mTrx2+MlHiuxjKj0Muap3qM5W2sRVLsLOn9LF0aUKaDCdP7DE/oZ+6xLd0U
hRmvQgQ4ofViJVD4w/J5Indy59ltcmqBo10KAUJyletB4xMYYXbP9dIfSVVxt62V6X5buQ0m8DwY
Dznb12uCvq1nhU8DZBfG6W70khc/Go5LW2MaEltbO4HANjj3bZdb6MsLuNurCYSPhSoXwNx6mmYU
cgKt2tqfxuUudxwKA6rhn65Q8kh3NSE6fPrsnPFTd9aLTQmwKvPMOZIsNW1k46FzNSyhjaiHV90m
yQ0sv+g295Psc0TbDAqRUL8znS12hoqD9dWIHZLK6Du0QXUG0ntqrc8uugZ4MFv76lxhul/Xl4Co
RAha9DilPuKLwCXsb7WMhMMiXbYJPrDJ9Fi1zuit/ZgPh56aEnx5FVqPzAMX8zOD2F6swTn0lykO
70m1FHc9a7DgY8WbrJ86OjoAEE8jKsYjapGegI753ea3EFppgZGiMCn2oLkm9FCJnDZ6Xr7LgT5c
so8q/z1EOHSxVei9gdrkk7MNr+gv9kdmXHC068p7ZXci+jVVC2gl4EeWM5k1Zxl8oUg5N4rkc0ju
6hQFpAfGvWo/5nKi3VYN1h71JlHTExgHT5k+Xsc1bo5GDjwHliOOHUfaZNWyWcH4ntiSiaKb9gGw
vH1jd8hhdYAqIhnc9ty5Vr2zfR0emxBN1IqVznmC74PMorZQ4OCYxnxPSMRxcbrHKtbpvePSF4zI
LKMGHLy7GBR8n3MfzsEMh1zKZj7wjfdmvbg+Q1dS/whSjU7NGL0ZywtfkSMR+jlr0sbkQn4pKbob
wd57A3Deu5PjECDuz9Tb6ED3BXFRkQdOGoGL5AgrKJEbfhSZu8nIAmCAbc3bCEgKNRD11QOcWu66
0YwnkPXZr0QvbMBljI1EMEYDsVG/VITKPicwGR8tKwlfmdc3lERZTLavPyhQYVgiQOnnUFv9upev
0iIfz2tL96mf64h6NkMa6fft0VlAxrWed4VBX2NGVDHWa7hf/Sryp4o8Js6SSFsR6uNTIvDZAjgP
oe9Kew2aefzOMqp6yl+BGSVqDEd75FX4PfASLdechrbadVk4PPYOdoGS4z2KPtojhrLLhXEZCWM9
ZOWcn1XTxEAnq36fNqjajRHB7eTXCnQK8FqplhxEb0cN1GFZ0nHe3mdTcw+Sy3txpnhVa/d71gQ/
ohKNm2iCKVtx4lPbIF0qQvN0sO7n8i6AfnaAsWI/Qif31qr25E01m/Iu64rnGhgiCuQx/VKYup5C
DZgTtnd8hPe+bC01PsUukX4yDsyjqYx9GEpRnCd2UkRvZERDdn3ECJsgEq6qfUdi686t6DLT0PXu
EO0PewEcfzd0Tb1iGPI+SG2DlS7JuYRMRbRVuB9I0Nrkaf/VU618zMiyvdYi8HLGdTGJJVyNTL4K
8JhH222gpsOK3ocpgq4yDnvQx3QHtou3pM/9MOwW5rGeqvmOmXVt7bn75XfVckrQCF/k0Gu0gFjB
8TKwktb0n/Z+bA+7prAtBGG9KwmNvChwOLAVC6TwWhA5BT+4BXDDaBmngiKhFGHj0lrbKK/PACWG
9yoSH4O0kv1gTc4R4AF/WxJCC9lr3XTkHiz9wWqp73DC+iet0gu934bZQbVv0vyhsQQgYxzKLE2U
w66pJtr543yiAfZSQCdOWjtcM3hYu1lGsw+j6RH93imBUEktMZUfHkp05PX6+7Ikt45DVbFKsobQ
KsdFtMxs32U7sMSuFZRAi8iOoTt37aqJVEX2aM0ki6NHeBIWOSN6oUCGjB6uGk/UW+kQtR1fywls
jdP3WkbBCW+Cv/GagKJ9mHYJa+7GDokh3JSZ+AmCwX8ixaketknqIj4zlhvswPP3h3KeW59eS5Pe
CAtn654gJvGuR8dKfsDuLng8dYsCDK7Qs0dMGrUWdIdVMY9b8ofbltTZYLtIOQOFiFpaGTqbH2LL
j59Ui2AtG6Im2oPPOl5N2wkw1xslXIJ469GY+YDVKvuB1pBdMcy5pTQSuvzZykCF+lSkafQjIcRS
rBzhoVpTuKpOQUZ9AosvcMgpifLiIUpC4YFRkriwCS+9LnBZflsKBONLMU1ro/BbIMUkgTphPwzA
YFzXU+zqyMOzx5zs6qehR9gKCcLUey9f6GmauEYYHmRB+N7W5XBNkxMfBbyflfajAedGxLm5o65D
njeVu2UB7yHV7BAGJdjuia+kG5ElI9Vi3KIukZZ+o1FMbLBrYM1OfXgTBoIePpBf3+8Fq1V5hvyH
ULZVF49YuK5qf6Q2nj3mXBcCrDCc1RfPSk7AdAl3d64he35SJw+CA8kdd1xKfl6uqIhBkXYJyUSz
86HFBOZ2xt9DKm3GdGlWgGSi/VhF38dkfBRqevPjbupXPLg88USeHScYWIlMADLUujlHSN7XgeZG
r8DJICl2ryIbZ3hk767ZIQu6ZHnZVlvKACrV3vJRSZbLWH0uuNvX2ve6NcceUtpSb9WHMTWTP9qo
TAj4WrdRZ54IwOlfEkB55BN4NKlLoc45Aga7LO46z4q3zhQ6G0emNCm6Jo7fqBcq4gqcUG3CwluO
Y+P134k/x9Slg3k6LT1gj/UoipyDb8ZYWPVsuhW4a0YVa0m/YM6T6DDbzrCxKXVc1p8KCAvhu08K
oA8HLfqnmW0xHBH5e5dYzn4eWXHprU53WSM0mPtpeZtDqrZqzSiLzgY+r+wS6OrNGMd7wJgWJ7uu
9+bvkM2Kw8Dp+M6P+uBtVgu5z4qxHkeiBaRAPkf23VRaqF/DkMuAHswisLlL4otHa+gXtSlVCGEj
ZwwtNY0Krh9X0kpDZxsTGP1CCZdhKdH7YnbXpnLskx+hR067sXipwMPooTUkQJnXvsNq2TXJCwPk
fevI8FAySyLRmJQ/eyZdeSO0oMedW+AqGCmyrmQvZFyU15BzKpORG21VBrb+qpfs3KoQRXU270NX
b4C8NtugMGzZNPLXi8zowKftFrXvuOlQ2mD7c9tkF80V6JQGNQy+LpH9dAd4r4gaW3OoqD/f7Dqi
txr46ihyV33UBf3YzeRyg5hM4+ypVDQ+lQJBObbDviAkEAo3hLjwNkxl9eJOQaf3A826aG37ycL7
wsaEkyB5SMGo9OHAyWJssxsmJ4wc3Ko8TDoi+FrbAwRfvzLL40L20wHhmcG0StLaQRY2AYk13EVO
K3n+Rnhu9gtSlLOuEdc8BfAp6BNPbXYSi88SJsLxvi8Ym41uTCHXuGiUM7elZFKNf9Tu6BOoRxzG
2XCOuRlnkK6M0FqCAVPoSxgPSuINOIq5mO96LvnacofXoiOlXOKN2WbBqPdGOjnHOvcYhJBaiC8X
e6Lelm5FUepih8C/kWqminjg1PJQtx9dnlmf2OGstQ4H67a4nnjN4maP6PWasxchCm+qMr/PlyU4
8Ch59xHtoFcfKvxWYp7ayHHBpi4wULgLvGdRNNPaz3PWrdotbtE5EU4XjpydY4XfWPH9jJzlwH07
Zh+QpLaaG1LdVoWKnW8l7QYCMEJwF0WE1ynzAsL5ouyucBrxC94l6eN09dg8ipyUt8EX1io1Vr4u
08Fs6CF5G/xCA+kNVv+ms1Q8OdyfD2nrcCslXk/fYWkeBVIttOpusGbn6TY5iywNqtE/2oQF0k0p
5mwjC0yoWdUW+6EL+m8qZq1rbI+BvqlRtq0wP/KJr94J8qBqh8lSEpLzFjbpLx8d7bsYZXaZ3U5t
GCdaaxeh4grRtiDgNBrXcH8CrlQJZbj2ZtKeJVtO0ox8O6ZR8odlrHdAbJ/JGHp3ECTvuaHo1tNN
Wldln9+nllMNG6yH18rBT6vpHC2MrvdXLs+wb1g8U7z13XjgtlYcH6+ByqaSmFTyLHkJFWb860Y0
2psmgsW6triySAaW6Pa/mTuT5kaNPox/lbdyflHRzdLokBysxfI6XieaXCiXrABiXwV8+vyQnInG
iV2TOKkSB12gKPiru+l++lmSRrgLS8XFSiKKNcDcXWVUn3JkMWeJ3pLQFWrobKrtBvqMXwXurQdY
dE/rCn4Ok0wstxJWOXoJb+ahrJu7qdt/slEgEB05iECx3GLbORL6EtZl9Rj2EmDKiXPg8F44Z34h
iXV1bG899npnmrl6OMNRvLvPCam9TNCHzvlaRDNbFeV50upIN3q9kWy/iN0qGfsUBFYXGuLnqfSi
6NzqPHGm4ayASWTAjkmPNnxeoru7BmghqdQPtafQ8+zPRslEG2+weFFqPoZeNnlVbUD+m6jsWSTb
+lkb5/KMnEVX4MS0JTrVF8ElkSDtDS0yYkptFl9Su9msjDGp0wUS5HuFr9gWJ6YaUKdj+xgGA1Jy
dPPtht8QlOQB4SqmL2xuOC2S9Kq8F21cXpvY+lnXupM05xWpt3CXtG09s1hrLfLAZwe9D/UbVEcO
K0k7Foux8KNZZldwVEQGqkeW2oPbGPLaz1ImIkIB2kQS14MxXY9UejYxnT569IsYCokGhaov0yst
1R5Voq0NqJ0Pcabld2jt3bmWtsEwq02biRkEn3WtaD515HE9GG3Y3Gl4axLmdrsFap1Lc1Mvw9Qu
byxhtEuNPNXZBiLKhZEGzqRWbr1kWFnaJPhcddowP9jG4bURmvIiiUr9NPLIh/TI0Zy4VhM+N42L
d9xW6pMibgKWKjqjAwSrBWvDAOelTFboVJVpIaEs81P8JvsvsZcX3QniArmKDY35WJkR+xgxT77A
EdmbEpMHLovSflraqp94WS2JkBqoEUntMDQRYBRnNriPXZ0WhqrPM9SwE98WYmmNiZEE0MQSC2uL
WNwCtgYXpIgYJJdUG+6q2nmKcPcMx0LjJlN5OYvHGDaSrUOWJ3ZRJ5vk1y14jd3yzYjcuj1lGk0o
Q2eYOQp3X5+4g/F9boMa2473xfH9Z1hKawe0dUI26DxwxbxVUNTy0iaYNE/XIYG0JyheT5OgiE5i
RKNZ2JlTP26ILvAutyr93NYMO4g7pm3ExpAmOp19Y39Gl53Uwpw2gRLI2LP7rhQLGEMThT8H1nFJ
NLG2OMlZ7AoRjdiykeXUwD1xieJMaotez88jw1zUm+7SzEG/OzyG7oC6zEXptJu5WXnwkbM+YDFZ
15tfMEgo5hq5SVcYZ4f3kv2vBythxZj2AVB4nIrT//dDAF/B1j1WeZX3hJrPvGIJrM97co6QVAXl
447P+G8rRv4D7+KXRxwi0AlSZcfntl4X3d2a0IbqqzBiODt4tFcP6T+76HeFxV/f6H+H7jurtE6q
4QlYbCaHOhEAxwOS6Nc77Z73vTtET7xW/bz+8Qcp8ULGapivHCoHDlj5EZDyy2k1HhlY3wz87P1p
eI0oWQ4q9FYN3n+9fTHfv+abF3h6jonvDAA+glV1WAJTwFj+viK8uscfRRBjzISkjkEifOThgNR6
WAR7JHQHTBxYbXdA3jyuIiCLMb+zJbxZBGmPLDjpODCpl9f8tgjGyLF0gTuT2tfo6IpgMNLvH2q1
kzK90x3eLsLwlqawdEVDP2gCjhqNB+mRSTTkcTYBwCgplYkq6hul2a57/nk8eLsAzshGngNbGaee
4XjVFRTKMVwvHECq3bHvekc0HqDwMeH5f6wI9mgsDYv2tK/BqyI4+siybYZN56U17LveMRUBEcdH
uwI2algPUgGHch50BYXzmq5gw1pH9y0QNvPlD/73YpBN6iZMmJcP4qsOwLfAVjD46SO74+j++6/a
0Y91ATnCjY9WpO9fc4ze5bAR4LE3VhjzWXJ//m+0he/oJ8yyhqtW0fqp+Ok3AAAA//8=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900">
              <a:solidFill>
                <a:schemeClr val="accent5">
                  <a:lumMod val="40000"/>
                  <a:lumOff val="60000"/>
                </a:schemeClr>
              </a:solidFill>
            </a:defRPr>
          </a:pPr>
          <a:endParaRPr lang="en-US" sz="900" b="0" i="0" u="none" strike="noStrike" baseline="0">
            <a:solidFill>
              <a:schemeClr val="accent5">
                <a:lumMod val="40000"/>
                <a:lumOff val="60000"/>
              </a:schemeClr>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rich>
          <a:bodyPr spcFirstLastPara="1" vertOverflow="ellipsis" horzOverflow="overflow" wrap="square" lIns="0" tIns="0" rIns="0" bIns="0" anchor="ctr" anchorCtr="1"/>
          <a:lstStyle/>
          <a:p>
            <a:pPr algn="ctr" rtl="0">
              <a:defRPr sz="1800" b="1"/>
            </a:pPr>
            <a:r>
              <a:rPr lang="en-US" sz="1800" b="1" i="0" u="none" strike="noStrike" baseline="0">
                <a:solidFill>
                  <a:schemeClr val="bg1"/>
                </a:solidFill>
                <a:effectLst/>
                <a:latin typeface="Calibri" panose="020F0502020204030204"/>
                <a:ea typeface="Calibri" panose="020F0502020204030204" pitchFamily="34" charset="0"/>
                <a:cs typeface="Calibri" panose="020F0502020204030204" pitchFamily="34" charset="0"/>
              </a:rPr>
              <a:t>Profit By Clothing Type</a:t>
            </a:r>
            <a:r>
              <a:rPr lang="en-US" sz="1800" b="1">
                <a:solidFill>
                  <a:schemeClr val="bg1"/>
                </a:solidFill>
                <a:effectLst/>
              </a:rPr>
              <a:t> </a:t>
            </a:r>
            <a:endParaRPr lang="en-US" sz="1800" b="1" i="0" u="none" strike="noStrike" baseline="0">
              <a:solidFill>
                <a:schemeClr val="bg1"/>
              </a:solidFill>
              <a:latin typeface="Calibri" panose="020F0502020204030204"/>
            </a:endParaRPr>
          </a:p>
        </cx:rich>
      </cx:tx>
    </cx:title>
    <cx:plotArea>
      <cx:plotAreaRegion>
        <cx:series layoutId="funnel" uniqueId="{093BE2F4-1D17-4F0B-A521-DC48DC3D7F63}">
          <cx:dataLabels>
            <cx:visibility seriesName="0" categoryName="0" value="1"/>
          </cx:dataLabels>
          <cx:dataId val="0"/>
        </cx:series>
      </cx:plotAreaRegion>
      <cx:axis id="0">
        <cx:catScaling gapWidth="0.150000006"/>
        <cx:tickLabels/>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9.png"/><Relationship Id="rId18" Type="http://schemas.openxmlformats.org/officeDocument/2006/relationships/image" Target="../media/image12.svg"/><Relationship Id="rId3" Type="http://schemas.openxmlformats.org/officeDocument/2006/relationships/chart" Target="../charts/chart3.xml"/><Relationship Id="rId21" Type="http://schemas.openxmlformats.org/officeDocument/2006/relationships/image" Target="../media/image15.png"/><Relationship Id="rId7" Type="http://schemas.openxmlformats.org/officeDocument/2006/relationships/image" Target="../media/image4.png"/><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chart" Target="../charts/chart2.xml"/><Relationship Id="rId16" Type="http://schemas.microsoft.com/office/2014/relationships/chartEx" Target="../charts/chartEx2.xml"/><Relationship Id="rId20" Type="http://schemas.openxmlformats.org/officeDocument/2006/relationships/image" Target="../media/image14.svg"/><Relationship Id="rId1" Type="http://schemas.openxmlformats.org/officeDocument/2006/relationships/chart" Target="../charts/chart1.xml"/><Relationship Id="rId6" Type="http://schemas.openxmlformats.org/officeDocument/2006/relationships/image" Target="../media/image3.svg"/><Relationship Id="rId11" Type="http://schemas.openxmlformats.org/officeDocument/2006/relationships/image" Target="../media/image7.png"/><Relationship Id="rId5" Type="http://schemas.openxmlformats.org/officeDocument/2006/relationships/image" Target="../media/image2.png"/><Relationship Id="rId15" Type="http://schemas.microsoft.com/office/2014/relationships/chartEx" Target="../charts/chartEx1.xml"/><Relationship Id="rId10" Type="http://schemas.microsoft.com/office/2007/relationships/hdphoto" Target="../media/hdphoto1.wdp"/><Relationship Id="rId19" Type="http://schemas.openxmlformats.org/officeDocument/2006/relationships/image" Target="../media/image13.png"/><Relationship Id="rId4" Type="http://schemas.openxmlformats.org/officeDocument/2006/relationships/image" Target="../media/image1.jpg"/><Relationship Id="rId9" Type="http://schemas.openxmlformats.org/officeDocument/2006/relationships/image" Target="../media/image6.png"/><Relationship Id="rId14" Type="http://schemas.openxmlformats.org/officeDocument/2006/relationships/image" Target="../media/image10.svg"/><Relationship Id="rId22" Type="http://schemas.openxmlformats.org/officeDocument/2006/relationships/image" Target="../media/image16.sv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104775</xdr:rowOff>
    </xdr:from>
    <xdr:to>
      <xdr:col>20</xdr:col>
      <xdr:colOff>85724</xdr:colOff>
      <xdr:row>43</xdr:row>
      <xdr:rowOff>66675</xdr:rowOff>
    </xdr:to>
    <xdr:sp macro="" textlink="">
      <xdr:nvSpPr>
        <xdr:cNvPr id="2" name="Rectangle: Rounded Corners 1">
          <a:extLst>
            <a:ext uri="{FF2B5EF4-FFF2-40B4-BE49-F238E27FC236}">
              <a16:creationId xmlns:a16="http://schemas.microsoft.com/office/drawing/2014/main" id="{92877265-8577-A561-A29D-1BD2206BE32A}"/>
            </a:ext>
          </a:extLst>
        </xdr:cNvPr>
        <xdr:cNvSpPr/>
      </xdr:nvSpPr>
      <xdr:spPr>
        <a:xfrm>
          <a:off x="0" y="104775"/>
          <a:ext cx="12277724" cy="7743825"/>
        </a:xfrm>
        <a:prstGeom prst="roundRect">
          <a:avLst>
            <a:gd name="adj" fmla="val 2971"/>
          </a:avLst>
        </a:prstGeom>
        <a:solidFill>
          <a:schemeClr val="tx2">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0</xdr:row>
      <xdr:rowOff>104775</xdr:rowOff>
    </xdr:from>
    <xdr:to>
      <xdr:col>2</xdr:col>
      <xdr:colOff>342900</xdr:colOff>
      <xdr:row>5</xdr:row>
      <xdr:rowOff>123825</xdr:rowOff>
    </xdr:to>
    <xdr:sp macro="" textlink="">
      <xdr:nvSpPr>
        <xdr:cNvPr id="3" name="Rectangle: Rounded Corners 2">
          <a:extLst>
            <a:ext uri="{FF2B5EF4-FFF2-40B4-BE49-F238E27FC236}">
              <a16:creationId xmlns:a16="http://schemas.microsoft.com/office/drawing/2014/main" id="{0F7C03C6-A4B0-ABA7-3DDE-F6BD4DE89072}"/>
            </a:ext>
          </a:extLst>
        </xdr:cNvPr>
        <xdr:cNvSpPr/>
      </xdr:nvSpPr>
      <xdr:spPr>
        <a:xfrm>
          <a:off x="57150" y="104775"/>
          <a:ext cx="1504950" cy="923925"/>
        </a:xfrm>
        <a:prstGeom prst="roundRect">
          <a:avLst/>
        </a:prstGeom>
        <a:gradFill>
          <a:gsLst>
            <a:gs pos="66000">
              <a:schemeClr val="tx1">
                <a:lumMod val="95000"/>
                <a:lumOff val="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495299</xdr:colOff>
      <xdr:row>0</xdr:row>
      <xdr:rowOff>95250</xdr:rowOff>
    </xdr:from>
    <xdr:to>
      <xdr:col>19</xdr:col>
      <xdr:colOff>542925</xdr:colOff>
      <xdr:row>5</xdr:row>
      <xdr:rowOff>114300</xdr:rowOff>
    </xdr:to>
    <xdr:sp macro="" textlink="">
      <xdr:nvSpPr>
        <xdr:cNvPr id="4" name="Rectangle: Rounded Corners 3">
          <a:extLst>
            <a:ext uri="{FF2B5EF4-FFF2-40B4-BE49-F238E27FC236}">
              <a16:creationId xmlns:a16="http://schemas.microsoft.com/office/drawing/2014/main" id="{2738A881-7ACB-47A2-B2B2-F5B43862DFE9}"/>
            </a:ext>
          </a:extLst>
        </xdr:cNvPr>
        <xdr:cNvSpPr/>
      </xdr:nvSpPr>
      <xdr:spPr>
        <a:xfrm>
          <a:off x="1714499" y="95250"/>
          <a:ext cx="10410826" cy="923925"/>
        </a:xfrm>
        <a:prstGeom prst="roundRect">
          <a:avLst/>
        </a:prstGeom>
        <a:gradFill>
          <a:gsLst>
            <a:gs pos="66000">
              <a:schemeClr val="tx1">
                <a:lumMod val="95000"/>
                <a:lumOff val="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0</xdr:col>
      <xdr:colOff>57150</xdr:colOff>
      <xdr:row>6</xdr:row>
      <xdr:rowOff>104775</xdr:rowOff>
    </xdr:from>
    <xdr:to>
      <xdr:col>2</xdr:col>
      <xdr:colOff>342900</xdr:colOff>
      <xdr:row>41</xdr:row>
      <xdr:rowOff>171450</xdr:rowOff>
    </xdr:to>
    <xdr:sp macro="" textlink="">
      <xdr:nvSpPr>
        <xdr:cNvPr id="5" name="Rectangle: Rounded Corners 4">
          <a:extLst>
            <a:ext uri="{FF2B5EF4-FFF2-40B4-BE49-F238E27FC236}">
              <a16:creationId xmlns:a16="http://schemas.microsoft.com/office/drawing/2014/main" id="{104A74FC-6E70-46BE-8B5D-A7F08D454C1C}"/>
            </a:ext>
          </a:extLst>
        </xdr:cNvPr>
        <xdr:cNvSpPr/>
      </xdr:nvSpPr>
      <xdr:spPr>
        <a:xfrm>
          <a:off x="57150" y="1190625"/>
          <a:ext cx="1504950" cy="6400800"/>
        </a:xfrm>
        <a:prstGeom prst="roundRect">
          <a:avLst/>
        </a:prstGeom>
        <a:gradFill>
          <a:gsLst>
            <a:gs pos="66000">
              <a:schemeClr val="tx1">
                <a:lumMod val="95000"/>
                <a:lumOff val="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561975</xdr:colOff>
      <xdr:row>5</xdr:row>
      <xdr:rowOff>171449</xdr:rowOff>
    </xdr:from>
    <xdr:to>
      <xdr:col>19</xdr:col>
      <xdr:colOff>464551</xdr:colOff>
      <xdr:row>9</xdr:row>
      <xdr:rowOff>95549</xdr:rowOff>
    </xdr:to>
    <xdr:sp macro="" textlink="">
      <xdr:nvSpPr>
        <xdr:cNvPr id="9" name="Rectangle: Rounded Corners 8">
          <a:extLst>
            <a:ext uri="{FF2B5EF4-FFF2-40B4-BE49-F238E27FC236}">
              <a16:creationId xmlns:a16="http://schemas.microsoft.com/office/drawing/2014/main" id="{CC21D3FC-D134-484A-B70B-EDCB738AC1D4}"/>
            </a:ext>
          </a:extLst>
        </xdr:cNvPr>
        <xdr:cNvSpPr/>
      </xdr:nvSpPr>
      <xdr:spPr>
        <a:xfrm>
          <a:off x="9096375" y="1076324"/>
          <a:ext cx="2950576" cy="648000"/>
        </a:xfrm>
        <a:prstGeom prst="roundRect">
          <a:avLst/>
        </a:prstGeom>
        <a:gradFill>
          <a:gsLst>
            <a:gs pos="66000">
              <a:schemeClr val="tx1">
                <a:lumMod val="95000"/>
                <a:lumOff val="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568324</xdr:colOff>
      <xdr:row>5</xdr:row>
      <xdr:rowOff>171449</xdr:rowOff>
    </xdr:from>
    <xdr:to>
      <xdr:col>14</xdr:col>
      <xdr:colOff>434976</xdr:colOff>
      <xdr:row>9</xdr:row>
      <xdr:rowOff>95549</xdr:rowOff>
    </xdr:to>
    <xdr:sp macro="" textlink="">
      <xdr:nvSpPr>
        <xdr:cNvPr id="10" name="Rectangle: Rounded Corners 9">
          <a:extLst>
            <a:ext uri="{FF2B5EF4-FFF2-40B4-BE49-F238E27FC236}">
              <a16:creationId xmlns:a16="http://schemas.microsoft.com/office/drawing/2014/main" id="{2E5B14D9-ADB8-41DF-805C-22D5541A2C30}"/>
            </a:ext>
          </a:extLst>
        </xdr:cNvPr>
        <xdr:cNvSpPr/>
      </xdr:nvSpPr>
      <xdr:spPr>
        <a:xfrm>
          <a:off x="6664324" y="1076324"/>
          <a:ext cx="2305052" cy="648000"/>
        </a:xfrm>
        <a:prstGeom prst="roundRect">
          <a:avLst/>
        </a:prstGeom>
        <a:gradFill>
          <a:gsLst>
            <a:gs pos="66000">
              <a:schemeClr val="tx1">
                <a:lumMod val="95000"/>
                <a:lumOff val="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400050</xdr:colOff>
      <xdr:row>9</xdr:row>
      <xdr:rowOff>152400</xdr:rowOff>
    </xdr:from>
    <xdr:to>
      <xdr:col>8</xdr:col>
      <xdr:colOff>209550</xdr:colOff>
      <xdr:row>24</xdr:row>
      <xdr:rowOff>133350</xdr:rowOff>
    </xdr:to>
    <xdr:sp macro="" textlink="">
      <xdr:nvSpPr>
        <xdr:cNvPr id="13" name="Rectangle: Rounded Corners 12">
          <a:extLst>
            <a:ext uri="{FF2B5EF4-FFF2-40B4-BE49-F238E27FC236}">
              <a16:creationId xmlns:a16="http://schemas.microsoft.com/office/drawing/2014/main" id="{DF00E94B-94DA-4FD8-81CC-2081C08D79F3}"/>
            </a:ext>
          </a:extLst>
        </xdr:cNvPr>
        <xdr:cNvSpPr/>
      </xdr:nvSpPr>
      <xdr:spPr>
        <a:xfrm>
          <a:off x="1619250" y="1781175"/>
          <a:ext cx="3467100" cy="2695575"/>
        </a:xfrm>
        <a:prstGeom prst="roundRect">
          <a:avLst>
            <a:gd name="adj" fmla="val 6340"/>
          </a:avLst>
        </a:prstGeom>
        <a:gradFill>
          <a:gsLst>
            <a:gs pos="66000">
              <a:schemeClr val="tx1">
                <a:lumMod val="95000"/>
                <a:lumOff val="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280987</xdr:colOff>
      <xdr:row>10</xdr:row>
      <xdr:rowOff>28575</xdr:rowOff>
    </xdr:from>
    <xdr:to>
      <xdr:col>14</xdr:col>
      <xdr:colOff>14287</xdr:colOff>
      <xdr:row>42</xdr:row>
      <xdr:rowOff>28575</xdr:rowOff>
    </xdr:to>
    <xdr:sp macro="" textlink="">
      <xdr:nvSpPr>
        <xdr:cNvPr id="16" name="Rectangle: Rounded Corners 15">
          <a:extLst>
            <a:ext uri="{FF2B5EF4-FFF2-40B4-BE49-F238E27FC236}">
              <a16:creationId xmlns:a16="http://schemas.microsoft.com/office/drawing/2014/main" id="{2AC80994-98CD-44D9-A962-F03F2CDA9F9D}"/>
            </a:ext>
          </a:extLst>
        </xdr:cNvPr>
        <xdr:cNvSpPr/>
      </xdr:nvSpPr>
      <xdr:spPr>
        <a:xfrm>
          <a:off x="5157787" y="1838325"/>
          <a:ext cx="3390900" cy="5791200"/>
        </a:xfrm>
        <a:prstGeom prst="roundRect">
          <a:avLst>
            <a:gd name="adj" fmla="val 5424"/>
          </a:avLst>
        </a:prstGeom>
        <a:gradFill>
          <a:gsLst>
            <a:gs pos="66000">
              <a:schemeClr val="tx1">
                <a:lumMod val="95000"/>
                <a:lumOff val="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85725</xdr:colOff>
      <xdr:row>10</xdr:row>
      <xdr:rowOff>4764</xdr:rowOff>
    </xdr:from>
    <xdr:to>
      <xdr:col>19</xdr:col>
      <xdr:colOff>561975</xdr:colOff>
      <xdr:row>23</xdr:row>
      <xdr:rowOff>171451</xdr:rowOff>
    </xdr:to>
    <xdr:sp macro="" textlink="">
      <xdr:nvSpPr>
        <xdr:cNvPr id="17" name="Rectangle: Rounded Corners 16">
          <a:extLst>
            <a:ext uri="{FF2B5EF4-FFF2-40B4-BE49-F238E27FC236}">
              <a16:creationId xmlns:a16="http://schemas.microsoft.com/office/drawing/2014/main" id="{F446B89F-601B-4BE2-BEF9-10D9288C90EC}"/>
            </a:ext>
          </a:extLst>
        </xdr:cNvPr>
        <xdr:cNvSpPr/>
      </xdr:nvSpPr>
      <xdr:spPr>
        <a:xfrm>
          <a:off x="8620125" y="1814514"/>
          <a:ext cx="3524250" cy="2519362"/>
        </a:xfrm>
        <a:prstGeom prst="roundRect">
          <a:avLst>
            <a:gd name="adj" fmla="val 4489"/>
          </a:avLst>
        </a:prstGeom>
        <a:gradFill>
          <a:gsLst>
            <a:gs pos="66000">
              <a:schemeClr val="tx1">
                <a:lumMod val="95000"/>
                <a:lumOff val="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457198</xdr:colOff>
      <xdr:row>5</xdr:row>
      <xdr:rowOff>171449</xdr:rowOff>
    </xdr:from>
    <xdr:to>
      <xdr:col>6</xdr:col>
      <xdr:colOff>533400</xdr:colOff>
      <xdr:row>9</xdr:row>
      <xdr:rowOff>95549</xdr:rowOff>
    </xdr:to>
    <xdr:sp macro="" textlink="">
      <xdr:nvSpPr>
        <xdr:cNvPr id="21" name="Rectangle: Rounded Corners 20">
          <a:extLst>
            <a:ext uri="{FF2B5EF4-FFF2-40B4-BE49-F238E27FC236}">
              <a16:creationId xmlns:a16="http://schemas.microsoft.com/office/drawing/2014/main" id="{BEA9990B-5E75-486A-AAE9-32ABEB7E0831}"/>
            </a:ext>
          </a:extLst>
        </xdr:cNvPr>
        <xdr:cNvSpPr/>
      </xdr:nvSpPr>
      <xdr:spPr>
        <a:xfrm>
          <a:off x="1676398" y="1076324"/>
          <a:ext cx="2514602" cy="648000"/>
        </a:xfrm>
        <a:prstGeom prst="roundRect">
          <a:avLst/>
        </a:prstGeom>
        <a:gradFill>
          <a:gsLst>
            <a:gs pos="66000">
              <a:schemeClr val="tx1">
                <a:lumMod val="95000"/>
                <a:lumOff val="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50798</xdr:colOff>
      <xdr:row>5</xdr:row>
      <xdr:rowOff>171449</xdr:rowOff>
    </xdr:from>
    <xdr:to>
      <xdr:col>10</xdr:col>
      <xdr:colOff>441326</xdr:colOff>
      <xdr:row>9</xdr:row>
      <xdr:rowOff>95549</xdr:rowOff>
    </xdr:to>
    <xdr:sp macro="" textlink="">
      <xdr:nvSpPr>
        <xdr:cNvPr id="22" name="Rectangle: Rounded Corners 21">
          <a:extLst>
            <a:ext uri="{FF2B5EF4-FFF2-40B4-BE49-F238E27FC236}">
              <a16:creationId xmlns:a16="http://schemas.microsoft.com/office/drawing/2014/main" id="{D1F054C4-40F5-495A-A0DF-5DC622426CF1}"/>
            </a:ext>
          </a:extLst>
        </xdr:cNvPr>
        <xdr:cNvSpPr/>
      </xdr:nvSpPr>
      <xdr:spPr>
        <a:xfrm>
          <a:off x="4317998" y="1076324"/>
          <a:ext cx="2219328" cy="648000"/>
        </a:xfrm>
        <a:prstGeom prst="roundRect">
          <a:avLst/>
        </a:prstGeom>
        <a:gradFill>
          <a:gsLst>
            <a:gs pos="66000">
              <a:schemeClr val="tx1">
                <a:lumMod val="95000"/>
                <a:lumOff val="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600075</xdr:colOff>
      <xdr:row>10</xdr:row>
      <xdr:rowOff>66675</xdr:rowOff>
    </xdr:from>
    <xdr:to>
      <xdr:col>8</xdr:col>
      <xdr:colOff>161925</xdr:colOff>
      <xdr:row>24</xdr:row>
      <xdr:rowOff>57148</xdr:rowOff>
    </xdr:to>
    <xdr:graphicFrame macro="">
      <xdr:nvGraphicFramePr>
        <xdr:cNvPr id="23" name="Chart 22">
          <a:extLst>
            <a:ext uri="{FF2B5EF4-FFF2-40B4-BE49-F238E27FC236}">
              <a16:creationId xmlns:a16="http://schemas.microsoft.com/office/drawing/2014/main" id="{15FD2CFF-A197-40C8-9724-52EA1A595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304800</xdr:colOff>
      <xdr:row>10</xdr:row>
      <xdr:rowOff>66675</xdr:rowOff>
    </xdr:from>
    <xdr:to>
      <xdr:col>13</xdr:col>
      <xdr:colOff>514350</xdr:colOff>
      <xdr:row>41</xdr:row>
      <xdr:rowOff>142876</xdr:rowOff>
    </xdr:to>
    <xdr:graphicFrame macro="">
      <xdr:nvGraphicFramePr>
        <xdr:cNvPr id="24" name="Chart 23">
          <a:extLst>
            <a:ext uri="{FF2B5EF4-FFF2-40B4-BE49-F238E27FC236}">
              <a16:creationId xmlns:a16="http://schemas.microsoft.com/office/drawing/2014/main" id="{62EF8482-82FD-42CF-A004-DDDDB016A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123825</xdr:colOff>
      <xdr:row>10</xdr:row>
      <xdr:rowOff>95250</xdr:rowOff>
    </xdr:from>
    <xdr:to>
      <xdr:col>19</xdr:col>
      <xdr:colOff>466725</xdr:colOff>
      <xdr:row>24</xdr:row>
      <xdr:rowOff>110490</xdr:rowOff>
    </xdr:to>
    <xdr:graphicFrame macro="">
      <xdr:nvGraphicFramePr>
        <xdr:cNvPr id="27" name="Chart 26">
          <a:extLst>
            <a:ext uri="{FF2B5EF4-FFF2-40B4-BE49-F238E27FC236}">
              <a16:creationId xmlns:a16="http://schemas.microsoft.com/office/drawing/2014/main" id="{EDC1D9D3-3584-4D22-A42D-F6AF73E711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114302</xdr:colOff>
      <xdr:row>1</xdr:row>
      <xdr:rowOff>9525</xdr:rowOff>
    </xdr:from>
    <xdr:to>
      <xdr:col>2</xdr:col>
      <xdr:colOff>249132</xdr:colOff>
      <xdr:row>4</xdr:row>
      <xdr:rowOff>66675</xdr:rowOff>
    </xdr:to>
    <xdr:pic>
      <xdr:nvPicPr>
        <xdr:cNvPr id="7" name="Picture 6">
          <a:extLst>
            <a:ext uri="{FF2B5EF4-FFF2-40B4-BE49-F238E27FC236}">
              <a16:creationId xmlns:a16="http://schemas.microsoft.com/office/drawing/2014/main" id="{A961F5AB-0422-2078-1972-EE4FD996B975}"/>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40860" b="36918"/>
        <a:stretch>
          <a:fillRect/>
        </a:stretch>
      </xdr:blipFill>
      <xdr:spPr>
        <a:xfrm>
          <a:off x="114302" y="190500"/>
          <a:ext cx="1354030" cy="600075"/>
        </a:xfrm>
        <a:prstGeom prst="rect">
          <a:avLst/>
        </a:prstGeom>
        <a:ln>
          <a:noFill/>
        </a:ln>
        <a:effectLst>
          <a:outerShdw blurRad="50800" dist="38100" dir="2700000" algn="tl" rotWithShape="0">
            <a:prstClr val="black">
              <a:alpha val="40000"/>
            </a:prstClr>
          </a:outerShdw>
        </a:effectLst>
      </xdr:spPr>
    </xdr:pic>
    <xdr:clientData/>
  </xdr:twoCellAnchor>
  <xdr:twoCellAnchor>
    <xdr:from>
      <xdr:col>2</xdr:col>
      <xdr:colOff>600075</xdr:colOff>
      <xdr:row>1</xdr:row>
      <xdr:rowOff>19050</xdr:rowOff>
    </xdr:from>
    <xdr:to>
      <xdr:col>19</xdr:col>
      <xdr:colOff>381000</xdr:colOff>
      <xdr:row>4</xdr:row>
      <xdr:rowOff>104775</xdr:rowOff>
    </xdr:to>
    <xdr:sp macro="" textlink="">
      <xdr:nvSpPr>
        <xdr:cNvPr id="8" name="TextBox 7">
          <a:extLst>
            <a:ext uri="{FF2B5EF4-FFF2-40B4-BE49-F238E27FC236}">
              <a16:creationId xmlns:a16="http://schemas.microsoft.com/office/drawing/2014/main" id="{7D7BBC95-4518-D82E-EDBB-6F162475C097}"/>
            </a:ext>
          </a:extLst>
        </xdr:cNvPr>
        <xdr:cNvSpPr txBox="1"/>
      </xdr:nvSpPr>
      <xdr:spPr>
        <a:xfrm>
          <a:off x="1819275" y="200025"/>
          <a:ext cx="10144125" cy="6286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a:solidFill>
                <a:schemeClr val="bg1"/>
              </a:solidFill>
              <a:latin typeface="Arial Rounded MT Bold" panose="020F0704030504030204" pitchFamily="34" charset="0"/>
            </a:rPr>
            <a:t>Sales</a:t>
          </a:r>
          <a:r>
            <a:rPr lang="en-US" sz="3600" baseline="0">
              <a:solidFill>
                <a:schemeClr val="bg1"/>
              </a:solidFill>
              <a:latin typeface="Arial Rounded MT Bold" panose="020F0704030504030204" pitchFamily="34" charset="0"/>
            </a:rPr>
            <a:t> &amp; Profit Dashboard</a:t>
          </a:r>
          <a:endParaRPr lang="en-US" sz="3600">
            <a:solidFill>
              <a:schemeClr val="bg1"/>
            </a:solidFill>
            <a:latin typeface="Arial Rounded MT Bold" panose="020F0704030504030204" pitchFamily="34" charset="0"/>
          </a:endParaRPr>
        </a:p>
      </xdr:txBody>
    </xdr:sp>
    <xdr:clientData/>
  </xdr:twoCellAnchor>
  <xdr:twoCellAnchor>
    <xdr:from>
      <xdr:col>3</xdr:col>
      <xdr:colOff>561974</xdr:colOff>
      <xdr:row>5</xdr:row>
      <xdr:rowOff>142875</xdr:rowOff>
    </xdr:from>
    <xdr:to>
      <xdr:col>6</xdr:col>
      <xdr:colOff>476249</xdr:colOff>
      <xdr:row>7</xdr:row>
      <xdr:rowOff>171450</xdr:rowOff>
    </xdr:to>
    <xdr:sp macro="" textlink="">
      <xdr:nvSpPr>
        <xdr:cNvPr id="12" name="TextBox 11">
          <a:extLst>
            <a:ext uri="{FF2B5EF4-FFF2-40B4-BE49-F238E27FC236}">
              <a16:creationId xmlns:a16="http://schemas.microsoft.com/office/drawing/2014/main" id="{D1AC7B35-7664-EEED-5E7D-AE769174203B}"/>
            </a:ext>
          </a:extLst>
        </xdr:cNvPr>
        <xdr:cNvSpPr txBox="1"/>
      </xdr:nvSpPr>
      <xdr:spPr>
        <a:xfrm>
          <a:off x="2390774" y="1047750"/>
          <a:ext cx="17430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rPr>
            <a:t>Total Sales</a:t>
          </a:r>
        </a:p>
      </xdr:txBody>
    </xdr:sp>
    <xdr:clientData/>
  </xdr:twoCellAnchor>
  <xdr:twoCellAnchor>
    <xdr:from>
      <xdr:col>7</xdr:col>
      <xdr:colOff>571499</xdr:colOff>
      <xdr:row>5</xdr:row>
      <xdr:rowOff>171450</xdr:rowOff>
    </xdr:from>
    <xdr:to>
      <xdr:col>10</xdr:col>
      <xdr:colOff>485774</xdr:colOff>
      <xdr:row>8</xdr:row>
      <xdr:rowOff>19050</xdr:rowOff>
    </xdr:to>
    <xdr:sp macro="" textlink="">
      <xdr:nvSpPr>
        <xdr:cNvPr id="14" name="TextBox 13">
          <a:extLst>
            <a:ext uri="{FF2B5EF4-FFF2-40B4-BE49-F238E27FC236}">
              <a16:creationId xmlns:a16="http://schemas.microsoft.com/office/drawing/2014/main" id="{85C812A8-F6FF-4578-A79D-BEA29D6297FA}"/>
            </a:ext>
          </a:extLst>
        </xdr:cNvPr>
        <xdr:cNvSpPr txBox="1"/>
      </xdr:nvSpPr>
      <xdr:spPr>
        <a:xfrm>
          <a:off x="4838699" y="1076325"/>
          <a:ext cx="17430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rPr>
            <a:t>Total Profit</a:t>
          </a:r>
        </a:p>
      </xdr:txBody>
    </xdr:sp>
    <xdr:clientData/>
  </xdr:twoCellAnchor>
  <xdr:twoCellAnchor>
    <xdr:from>
      <xdr:col>11</xdr:col>
      <xdr:colOff>409574</xdr:colOff>
      <xdr:row>5</xdr:row>
      <xdr:rowOff>152400</xdr:rowOff>
    </xdr:from>
    <xdr:to>
      <xdr:col>15</xdr:col>
      <xdr:colOff>9525</xdr:colOff>
      <xdr:row>8</xdr:row>
      <xdr:rowOff>0</xdr:rowOff>
    </xdr:to>
    <xdr:sp macro="" textlink="">
      <xdr:nvSpPr>
        <xdr:cNvPr id="15" name="TextBox 14">
          <a:extLst>
            <a:ext uri="{FF2B5EF4-FFF2-40B4-BE49-F238E27FC236}">
              <a16:creationId xmlns:a16="http://schemas.microsoft.com/office/drawing/2014/main" id="{3071B362-DB21-496C-98EB-88B0A27B8700}"/>
            </a:ext>
          </a:extLst>
        </xdr:cNvPr>
        <xdr:cNvSpPr txBox="1"/>
      </xdr:nvSpPr>
      <xdr:spPr>
        <a:xfrm>
          <a:off x="7115174" y="1057275"/>
          <a:ext cx="2038351"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solidFill>
            </a:rPr>
            <a:t>Total Orders</a:t>
          </a:r>
        </a:p>
      </xdr:txBody>
    </xdr:sp>
    <xdr:clientData/>
  </xdr:twoCellAnchor>
  <xdr:twoCellAnchor>
    <xdr:from>
      <xdr:col>15</xdr:col>
      <xdr:colOff>276225</xdr:colOff>
      <xdr:row>5</xdr:row>
      <xdr:rowOff>152400</xdr:rowOff>
    </xdr:from>
    <xdr:to>
      <xdr:col>20</xdr:col>
      <xdr:colOff>19050</xdr:colOff>
      <xdr:row>8</xdr:row>
      <xdr:rowOff>0</xdr:rowOff>
    </xdr:to>
    <xdr:sp macro="" textlink="">
      <xdr:nvSpPr>
        <xdr:cNvPr id="18" name="TextBox 17">
          <a:extLst>
            <a:ext uri="{FF2B5EF4-FFF2-40B4-BE49-F238E27FC236}">
              <a16:creationId xmlns:a16="http://schemas.microsoft.com/office/drawing/2014/main" id="{01FF1E71-496F-438F-B740-FF9796C3C74D}"/>
            </a:ext>
          </a:extLst>
        </xdr:cNvPr>
        <xdr:cNvSpPr txBox="1"/>
      </xdr:nvSpPr>
      <xdr:spPr>
        <a:xfrm>
          <a:off x="9420225" y="1057275"/>
          <a:ext cx="279082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baseline="0">
              <a:solidFill>
                <a:schemeClr val="bg1"/>
              </a:solidFill>
            </a:rPr>
            <a:t>Profit Margin</a:t>
          </a:r>
          <a:endParaRPr lang="en-US" sz="2400" b="1">
            <a:solidFill>
              <a:schemeClr val="bg1"/>
            </a:solidFill>
          </a:endParaRPr>
        </a:p>
      </xdr:txBody>
    </xdr:sp>
    <xdr:clientData/>
  </xdr:twoCellAnchor>
  <xdr:twoCellAnchor>
    <xdr:from>
      <xdr:col>3</xdr:col>
      <xdr:colOff>552450</xdr:colOff>
      <xdr:row>7</xdr:row>
      <xdr:rowOff>133350</xdr:rowOff>
    </xdr:from>
    <xdr:to>
      <xdr:col>6</xdr:col>
      <xdr:colOff>381000</xdr:colOff>
      <xdr:row>9</xdr:row>
      <xdr:rowOff>28575</xdr:rowOff>
    </xdr:to>
    <xdr:sp macro="" textlink="Pivot!B6">
      <xdr:nvSpPr>
        <xdr:cNvPr id="19" name="TextBox 18">
          <a:extLst>
            <a:ext uri="{FF2B5EF4-FFF2-40B4-BE49-F238E27FC236}">
              <a16:creationId xmlns:a16="http://schemas.microsoft.com/office/drawing/2014/main" id="{F65B7C1C-B833-BA1D-BF0B-568D4F9986C0}"/>
            </a:ext>
          </a:extLst>
        </xdr:cNvPr>
        <xdr:cNvSpPr txBox="1"/>
      </xdr:nvSpPr>
      <xdr:spPr>
        <a:xfrm>
          <a:off x="2381250" y="1400175"/>
          <a:ext cx="16573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8BA42E-B0B8-4EDB-A2A3-BEDF468E057C}" type="TxLink">
            <a:rPr lang="en-US" sz="1600" b="1" i="0" u="none" strike="noStrike">
              <a:solidFill>
                <a:schemeClr val="accent5">
                  <a:lumMod val="60000"/>
                  <a:lumOff val="40000"/>
                </a:schemeClr>
              </a:solidFill>
              <a:latin typeface="Calibri"/>
              <a:ea typeface="Calibri"/>
              <a:cs typeface="Calibri"/>
            </a:rPr>
            <a:pPr algn="ctr"/>
            <a:t>$60,026K</a:t>
          </a:fld>
          <a:endParaRPr lang="en-US" sz="1400" b="1">
            <a:solidFill>
              <a:schemeClr val="accent5">
                <a:lumMod val="60000"/>
                <a:lumOff val="40000"/>
              </a:schemeClr>
            </a:solidFill>
          </a:endParaRPr>
        </a:p>
      </xdr:txBody>
    </xdr:sp>
    <xdr:clientData/>
  </xdr:twoCellAnchor>
  <xdr:twoCellAnchor>
    <xdr:from>
      <xdr:col>8</xdr:col>
      <xdr:colOff>57150</xdr:colOff>
      <xdr:row>7</xdr:row>
      <xdr:rowOff>142875</xdr:rowOff>
    </xdr:from>
    <xdr:to>
      <xdr:col>10</xdr:col>
      <xdr:colOff>495300</xdr:colOff>
      <xdr:row>9</xdr:row>
      <xdr:rowOff>38100</xdr:rowOff>
    </xdr:to>
    <xdr:sp macro="" textlink="Pivot!B7">
      <xdr:nvSpPr>
        <xdr:cNvPr id="20" name="TextBox 19">
          <a:extLst>
            <a:ext uri="{FF2B5EF4-FFF2-40B4-BE49-F238E27FC236}">
              <a16:creationId xmlns:a16="http://schemas.microsoft.com/office/drawing/2014/main" id="{7A42D3F9-5FC9-453E-84B3-606A3854346B}"/>
            </a:ext>
          </a:extLst>
        </xdr:cNvPr>
        <xdr:cNvSpPr txBox="1"/>
      </xdr:nvSpPr>
      <xdr:spPr>
        <a:xfrm>
          <a:off x="4933950" y="1409700"/>
          <a:ext cx="16573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0A0D9F2-36AE-4147-9A7E-2F066D9F43E7}" type="TxLink">
            <a:rPr lang="en-US" sz="1600" b="1" i="0" u="none" strike="noStrike">
              <a:solidFill>
                <a:schemeClr val="accent5">
                  <a:lumMod val="60000"/>
                  <a:lumOff val="40000"/>
                </a:schemeClr>
              </a:solidFill>
              <a:latin typeface="Calibri"/>
              <a:ea typeface="Calibri"/>
              <a:cs typeface="Calibri"/>
            </a:rPr>
            <a:pPr algn="ctr"/>
            <a:t>$24,010K</a:t>
          </a:fld>
          <a:endParaRPr lang="en-US" sz="1800" b="1">
            <a:solidFill>
              <a:schemeClr val="accent5">
                <a:lumMod val="60000"/>
                <a:lumOff val="40000"/>
              </a:schemeClr>
            </a:solidFill>
          </a:endParaRPr>
        </a:p>
      </xdr:txBody>
    </xdr:sp>
    <xdr:clientData/>
  </xdr:twoCellAnchor>
  <xdr:twoCellAnchor>
    <xdr:from>
      <xdr:col>12</xdr:col>
      <xdr:colOff>95250</xdr:colOff>
      <xdr:row>7</xdr:row>
      <xdr:rowOff>161925</xdr:rowOff>
    </xdr:from>
    <xdr:to>
      <xdr:col>14</xdr:col>
      <xdr:colOff>533400</xdr:colOff>
      <xdr:row>9</xdr:row>
      <xdr:rowOff>57150</xdr:rowOff>
    </xdr:to>
    <xdr:sp macro="" textlink="Pivot!B8">
      <xdr:nvSpPr>
        <xdr:cNvPr id="28" name="TextBox 27">
          <a:extLst>
            <a:ext uri="{FF2B5EF4-FFF2-40B4-BE49-F238E27FC236}">
              <a16:creationId xmlns:a16="http://schemas.microsoft.com/office/drawing/2014/main" id="{B7C49EEA-E205-4298-BCD7-1A8D1D09FECE}"/>
            </a:ext>
          </a:extLst>
        </xdr:cNvPr>
        <xdr:cNvSpPr txBox="1"/>
      </xdr:nvSpPr>
      <xdr:spPr>
        <a:xfrm>
          <a:off x="7410450" y="1428750"/>
          <a:ext cx="16573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DD0F49-FA05-482D-BED2-B30DEFB8866F}" type="TxLink">
            <a:rPr lang="en-US" sz="1600" b="1" i="0" u="none" strike="noStrike">
              <a:solidFill>
                <a:schemeClr val="accent5">
                  <a:lumMod val="60000"/>
                  <a:lumOff val="40000"/>
                </a:schemeClr>
              </a:solidFill>
              <a:latin typeface="Calibri"/>
              <a:ea typeface="Calibri"/>
              <a:cs typeface="Calibri"/>
            </a:rPr>
            <a:pPr algn="ctr"/>
            <a:t>7559</a:t>
          </a:fld>
          <a:endParaRPr lang="en-US" sz="1600" b="1">
            <a:solidFill>
              <a:schemeClr val="accent5">
                <a:lumMod val="60000"/>
                <a:lumOff val="40000"/>
              </a:schemeClr>
            </a:solidFill>
          </a:endParaRPr>
        </a:p>
      </xdr:txBody>
    </xdr:sp>
    <xdr:clientData/>
  </xdr:twoCellAnchor>
  <xdr:twoCellAnchor>
    <xdr:from>
      <xdr:col>16</xdr:col>
      <xdr:colOff>209550</xdr:colOff>
      <xdr:row>7</xdr:row>
      <xdr:rowOff>133350</xdr:rowOff>
    </xdr:from>
    <xdr:to>
      <xdr:col>19</xdr:col>
      <xdr:colOff>38100</xdr:colOff>
      <xdr:row>9</xdr:row>
      <xdr:rowOff>28575</xdr:rowOff>
    </xdr:to>
    <xdr:sp macro="" textlink="Pivot!B9">
      <xdr:nvSpPr>
        <xdr:cNvPr id="29" name="TextBox 28">
          <a:extLst>
            <a:ext uri="{FF2B5EF4-FFF2-40B4-BE49-F238E27FC236}">
              <a16:creationId xmlns:a16="http://schemas.microsoft.com/office/drawing/2014/main" id="{A3C847BA-ABD8-4D67-BC6E-DEBA397890CE}"/>
            </a:ext>
          </a:extLst>
        </xdr:cNvPr>
        <xdr:cNvSpPr txBox="1"/>
      </xdr:nvSpPr>
      <xdr:spPr>
        <a:xfrm>
          <a:off x="9963150" y="1400175"/>
          <a:ext cx="16573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0FBB19-467A-44E9-AED6-2B6847DDD5C5}" type="TxLink">
            <a:rPr lang="en-US" sz="1600" b="1" i="0" u="none" strike="noStrike">
              <a:solidFill>
                <a:schemeClr val="accent5">
                  <a:lumMod val="60000"/>
                  <a:lumOff val="40000"/>
                </a:schemeClr>
              </a:solidFill>
              <a:latin typeface="Calibri"/>
              <a:ea typeface="Calibri"/>
              <a:cs typeface="Calibri"/>
            </a:rPr>
            <a:pPr algn="ctr"/>
            <a:t>40%</a:t>
          </a:fld>
          <a:endParaRPr lang="en-US" sz="1600" b="1">
            <a:solidFill>
              <a:schemeClr val="accent5">
                <a:lumMod val="60000"/>
                <a:lumOff val="40000"/>
              </a:schemeClr>
            </a:solidFill>
          </a:endParaRPr>
        </a:p>
      </xdr:txBody>
    </xdr:sp>
    <xdr:clientData/>
  </xdr:twoCellAnchor>
  <xdr:twoCellAnchor editAs="oneCell">
    <xdr:from>
      <xdr:col>4</xdr:col>
      <xdr:colOff>581024</xdr:colOff>
      <xdr:row>1</xdr:row>
      <xdr:rowOff>66674</xdr:rowOff>
    </xdr:from>
    <xdr:to>
      <xdr:col>5</xdr:col>
      <xdr:colOff>514349</xdr:colOff>
      <xdr:row>4</xdr:row>
      <xdr:rowOff>66674</xdr:rowOff>
    </xdr:to>
    <xdr:pic>
      <xdr:nvPicPr>
        <xdr:cNvPr id="35" name="Graphic 34" descr="Bar graph with upward trend with solid fill">
          <a:extLst>
            <a:ext uri="{FF2B5EF4-FFF2-40B4-BE49-F238E27FC236}">
              <a16:creationId xmlns:a16="http://schemas.microsoft.com/office/drawing/2014/main" id="{1A0F0DE3-67D7-82AC-C930-D82B1B5ACA4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019424" y="247649"/>
          <a:ext cx="542925" cy="542925"/>
        </a:xfrm>
        <a:prstGeom prst="rect">
          <a:avLst/>
        </a:prstGeom>
      </xdr:spPr>
    </xdr:pic>
    <xdr:clientData/>
  </xdr:twoCellAnchor>
  <xdr:twoCellAnchor editAs="oneCell">
    <xdr:from>
      <xdr:col>2</xdr:col>
      <xdr:colOff>600076</xdr:colOff>
      <xdr:row>6</xdr:row>
      <xdr:rowOff>28574</xdr:rowOff>
    </xdr:from>
    <xdr:to>
      <xdr:col>3</xdr:col>
      <xdr:colOff>521323</xdr:colOff>
      <xdr:row>9</xdr:row>
      <xdr:rowOff>25649</xdr:rowOff>
    </xdr:to>
    <xdr:pic>
      <xdr:nvPicPr>
        <xdr:cNvPr id="37" name="Graphic 36" descr="Coins with solid fill">
          <a:extLst>
            <a:ext uri="{FF2B5EF4-FFF2-40B4-BE49-F238E27FC236}">
              <a16:creationId xmlns:a16="http://schemas.microsoft.com/office/drawing/2014/main" id="{023014DD-7AC0-D0E8-D3A6-CC08914383C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819276" y="1114424"/>
          <a:ext cx="530847" cy="540000"/>
        </a:xfrm>
        <a:prstGeom prst="rect">
          <a:avLst/>
        </a:prstGeom>
      </xdr:spPr>
    </xdr:pic>
    <xdr:clientData/>
  </xdr:twoCellAnchor>
  <xdr:twoCellAnchor editAs="oneCell">
    <xdr:from>
      <xdr:col>14</xdr:col>
      <xdr:colOff>571500</xdr:colOff>
      <xdr:row>6</xdr:row>
      <xdr:rowOff>47625</xdr:rowOff>
    </xdr:from>
    <xdr:to>
      <xdr:col>15</xdr:col>
      <xdr:colOff>537900</xdr:colOff>
      <xdr:row>8</xdr:row>
      <xdr:rowOff>171450</xdr:rowOff>
    </xdr:to>
    <xdr:pic>
      <xdr:nvPicPr>
        <xdr:cNvPr id="45" name="Picture 44">
          <a:extLst>
            <a:ext uri="{FF2B5EF4-FFF2-40B4-BE49-F238E27FC236}">
              <a16:creationId xmlns:a16="http://schemas.microsoft.com/office/drawing/2014/main" id="{5AADBFDE-9520-312E-9353-67B0C83C87FA}"/>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7863" y1="49145" x2="47863" y2="49145"/>
                      <a14:foregroundMark x1="47863" y1="49145" x2="47863" y2="49145"/>
                      <a14:foregroundMark x1="41453" y1="58974" x2="41453" y2="58974"/>
                      <a14:foregroundMark x1="66239" y1="31197" x2="66239" y2="31197"/>
                    </a14:backgroundRemoval>
                  </a14:imgEffect>
                </a14:imgLayer>
              </a14:imgProps>
            </a:ext>
            <a:ext uri="{28A0092B-C50C-407E-A947-70E740481C1C}">
              <a14:useLocalDpi xmlns:a14="http://schemas.microsoft.com/office/drawing/2010/main" val="0"/>
            </a:ext>
          </a:extLst>
        </a:blip>
        <a:stretch>
          <a:fillRect/>
        </a:stretch>
      </xdr:blipFill>
      <xdr:spPr>
        <a:xfrm>
          <a:off x="9105900" y="1133475"/>
          <a:ext cx="576000" cy="485775"/>
        </a:xfrm>
        <a:prstGeom prst="rect">
          <a:avLst/>
        </a:prstGeom>
      </xdr:spPr>
    </xdr:pic>
    <xdr:clientData/>
  </xdr:twoCellAnchor>
  <xdr:twoCellAnchor editAs="oneCell">
    <xdr:from>
      <xdr:col>11</xdr:col>
      <xdr:colOff>66675</xdr:colOff>
      <xdr:row>6</xdr:row>
      <xdr:rowOff>28575</xdr:rowOff>
    </xdr:from>
    <xdr:to>
      <xdr:col>11</xdr:col>
      <xdr:colOff>600075</xdr:colOff>
      <xdr:row>8</xdr:row>
      <xdr:rowOff>142875</xdr:rowOff>
    </xdr:to>
    <xdr:pic>
      <xdr:nvPicPr>
        <xdr:cNvPr id="47" name="Graphic 46" descr="Shopping cart with solid fill">
          <a:extLst>
            <a:ext uri="{FF2B5EF4-FFF2-40B4-BE49-F238E27FC236}">
              <a16:creationId xmlns:a16="http://schemas.microsoft.com/office/drawing/2014/main" id="{C04CE2B5-BE78-134D-C381-7793D0D7CCAB}"/>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72275" y="1114425"/>
          <a:ext cx="533400" cy="476250"/>
        </a:xfrm>
        <a:prstGeom prst="rect">
          <a:avLst/>
        </a:prstGeom>
      </xdr:spPr>
    </xdr:pic>
    <xdr:clientData/>
  </xdr:twoCellAnchor>
  <xdr:twoCellAnchor editAs="oneCell">
    <xdr:from>
      <xdr:col>7</xdr:col>
      <xdr:colOff>104775</xdr:colOff>
      <xdr:row>6</xdr:row>
      <xdr:rowOff>28575</xdr:rowOff>
    </xdr:from>
    <xdr:to>
      <xdr:col>8</xdr:col>
      <xdr:colOff>71175</xdr:colOff>
      <xdr:row>9</xdr:row>
      <xdr:rowOff>61650</xdr:rowOff>
    </xdr:to>
    <xdr:pic>
      <xdr:nvPicPr>
        <xdr:cNvPr id="49" name="Graphic 48" descr="Upward trend with solid fill">
          <a:extLst>
            <a:ext uri="{FF2B5EF4-FFF2-40B4-BE49-F238E27FC236}">
              <a16:creationId xmlns:a16="http://schemas.microsoft.com/office/drawing/2014/main" id="{00D9E76A-E3EB-2307-A670-99429D796DF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371975" y="1114425"/>
          <a:ext cx="576000" cy="576000"/>
        </a:xfrm>
        <a:prstGeom prst="rect">
          <a:avLst/>
        </a:prstGeom>
      </xdr:spPr>
    </xdr:pic>
    <xdr:clientData/>
  </xdr:twoCellAnchor>
  <xdr:twoCellAnchor>
    <xdr:from>
      <xdr:col>2</xdr:col>
      <xdr:colOff>400050</xdr:colOff>
      <xdr:row>25</xdr:row>
      <xdr:rowOff>47624</xdr:rowOff>
    </xdr:from>
    <xdr:to>
      <xdr:col>8</xdr:col>
      <xdr:colOff>209550</xdr:colOff>
      <xdr:row>42</xdr:row>
      <xdr:rowOff>28575</xdr:rowOff>
    </xdr:to>
    <xdr:sp macro="" textlink="">
      <xdr:nvSpPr>
        <xdr:cNvPr id="6" name="Rectangle: Rounded Corners 5">
          <a:extLst>
            <a:ext uri="{FF2B5EF4-FFF2-40B4-BE49-F238E27FC236}">
              <a16:creationId xmlns:a16="http://schemas.microsoft.com/office/drawing/2014/main" id="{B6C9EACE-5DE6-4C12-BD24-646E0760BCE5}"/>
            </a:ext>
          </a:extLst>
        </xdr:cNvPr>
        <xdr:cNvSpPr/>
      </xdr:nvSpPr>
      <xdr:spPr>
        <a:xfrm>
          <a:off x="1619250" y="4571999"/>
          <a:ext cx="3467100" cy="3057526"/>
        </a:xfrm>
        <a:prstGeom prst="roundRect">
          <a:avLst>
            <a:gd name="adj" fmla="val 6340"/>
          </a:avLst>
        </a:prstGeom>
        <a:gradFill>
          <a:gsLst>
            <a:gs pos="66000">
              <a:schemeClr val="tx1">
                <a:lumMod val="95000"/>
                <a:lumOff val="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485775</xdr:colOff>
      <xdr:row>25</xdr:row>
      <xdr:rowOff>142875</xdr:rowOff>
    </xdr:from>
    <xdr:to>
      <xdr:col>8</xdr:col>
      <xdr:colOff>266700</xdr:colOff>
      <xdr:row>41</xdr:row>
      <xdr:rowOff>142875</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6F17D037-FB9A-4363-94C3-8CD1737833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704975" y="4714875"/>
              <a:ext cx="3438525" cy="29260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104775</xdr:colOff>
      <xdr:row>24</xdr:row>
      <xdr:rowOff>85725</xdr:rowOff>
    </xdr:from>
    <xdr:to>
      <xdr:col>19</xdr:col>
      <xdr:colOff>581025</xdr:colOff>
      <xdr:row>42</xdr:row>
      <xdr:rowOff>95250</xdr:rowOff>
    </xdr:to>
    <xdr:sp macro="" textlink="">
      <xdr:nvSpPr>
        <xdr:cNvPr id="30" name="Rectangle: Rounded Corners 29">
          <a:extLst>
            <a:ext uri="{FF2B5EF4-FFF2-40B4-BE49-F238E27FC236}">
              <a16:creationId xmlns:a16="http://schemas.microsoft.com/office/drawing/2014/main" id="{85F79E65-ACCB-4CA8-97DD-D3F0A3D0DFFE}"/>
            </a:ext>
          </a:extLst>
        </xdr:cNvPr>
        <xdr:cNvSpPr/>
      </xdr:nvSpPr>
      <xdr:spPr>
        <a:xfrm>
          <a:off x="8639175" y="4429125"/>
          <a:ext cx="3524250" cy="3267075"/>
        </a:xfrm>
        <a:prstGeom prst="roundRect">
          <a:avLst>
            <a:gd name="adj" fmla="val 4489"/>
          </a:avLst>
        </a:prstGeom>
        <a:gradFill>
          <a:gsLst>
            <a:gs pos="66000">
              <a:schemeClr val="tx1">
                <a:lumMod val="95000"/>
                <a:lumOff val="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219075</xdr:colOff>
      <xdr:row>25</xdr:row>
      <xdr:rowOff>76199</xdr:rowOff>
    </xdr:from>
    <xdr:to>
      <xdr:col>19</xdr:col>
      <xdr:colOff>401954</xdr:colOff>
      <xdr:row>41</xdr:row>
      <xdr:rowOff>123824</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3C5E06FF-91DA-4661-AF92-EBD64BBD10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8753475" y="4648199"/>
              <a:ext cx="3230879" cy="29737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266700</xdr:colOff>
      <xdr:row>1</xdr:row>
      <xdr:rowOff>47625</xdr:rowOff>
    </xdr:from>
    <xdr:to>
      <xdr:col>19</xdr:col>
      <xdr:colOff>233100</xdr:colOff>
      <xdr:row>4</xdr:row>
      <xdr:rowOff>80700</xdr:rowOff>
    </xdr:to>
    <xdr:pic>
      <xdr:nvPicPr>
        <xdr:cNvPr id="36" name="Graphic 35" descr="Monitor with solid fill">
          <a:extLst>
            <a:ext uri="{FF2B5EF4-FFF2-40B4-BE49-F238E27FC236}">
              <a16:creationId xmlns:a16="http://schemas.microsoft.com/office/drawing/2014/main" id="{1ED4432A-85FA-5945-0E96-AC262CAB168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239500" y="228600"/>
          <a:ext cx="576000" cy="576000"/>
        </a:xfrm>
        <a:prstGeom prst="rect">
          <a:avLst/>
        </a:prstGeom>
      </xdr:spPr>
    </xdr:pic>
    <xdr:clientData/>
  </xdr:twoCellAnchor>
  <xdr:twoCellAnchor editAs="oneCell">
    <xdr:from>
      <xdr:col>18</xdr:col>
      <xdr:colOff>228601</xdr:colOff>
      <xdr:row>11</xdr:row>
      <xdr:rowOff>28574</xdr:rowOff>
    </xdr:from>
    <xdr:to>
      <xdr:col>19</xdr:col>
      <xdr:colOff>114358</xdr:colOff>
      <xdr:row>12</xdr:row>
      <xdr:rowOff>135599</xdr:rowOff>
    </xdr:to>
    <xdr:pic>
      <xdr:nvPicPr>
        <xdr:cNvPr id="51" name="Graphic 50" descr="Users with solid fill">
          <a:extLst>
            <a:ext uri="{FF2B5EF4-FFF2-40B4-BE49-F238E27FC236}">
              <a16:creationId xmlns:a16="http://schemas.microsoft.com/office/drawing/2014/main" id="{1C24AE5B-8100-AEA1-86BD-48E48DBA323A}"/>
            </a:ext>
          </a:extLst>
        </xdr:cNvPr>
        <xdr:cNvPicPr>
          <a:picLocks noChangeAspect="1"/>
        </xdr:cNvPicPr>
      </xdr:nvPicPr>
      <xdr:blipFill rotWithShape="1">
        <a:blip xmlns:r="http://schemas.openxmlformats.org/officeDocument/2006/relationships" r:embed="rId19">
          <a:extLst>
            <a:ext uri="{96DAC541-7B7A-43D3-8B79-37D633B846F1}">
              <asvg:svgBlip xmlns:asvg="http://schemas.microsoft.com/office/drawing/2016/SVG/main" r:embed="rId20"/>
            </a:ext>
          </a:extLst>
        </a:blip>
        <a:srcRect t="17709" b="21875"/>
        <a:stretch>
          <a:fillRect/>
        </a:stretch>
      </xdr:blipFill>
      <xdr:spPr>
        <a:xfrm>
          <a:off x="11201401" y="2019299"/>
          <a:ext cx="495357" cy="288000"/>
        </a:xfrm>
        <a:prstGeom prst="rect">
          <a:avLst/>
        </a:prstGeom>
      </xdr:spPr>
    </xdr:pic>
    <xdr:clientData/>
  </xdr:twoCellAnchor>
  <xdr:twoCellAnchor editAs="oneCell">
    <xdr:from>
      <xdr:col>0</xdr:col>
      <xdr:colOff>106363</xdr:colOff>
      <xdr:row>28</xdr:row>
      <xdr:rowOff>104775</xdr:rowOff>
    </xdr:from>
    <xdr:to>
      <xdr:col>2</xdr:col>
      <xdr:colOff>303213</xdr:colOff>
      <xdr:row>40</xdr:row>
      <xdr:rowOff>152400</xdr:rowOff>
    </xdr:to>
    <mc:AlternateContent xmlns:mc="http://schemas.openxmlformats.org/markup-compatibility/2006" xmlns:a14="http://schemas.microsoft.com/office/drawing/2010/main">
      <mc:Choice Requires="a14">
        <xdr:graphicFrame macro="">
          <xdr:nvGraphicFramePr>
            <xdr:cNvPr id="55" name="State">
              <a:extLst>
                <a:ext uri="{FF2B5EF4-FFF2-40B4-BE49-F238E27FC236}">
                  <a16:creationId xmlns:a16="http://schemas.microsoft.com/office/drawing/2014/main" id="{EBEFA1AA-37FD-4169-B69F-A440B345291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6363" y="5172075"/>
              <a:ext cx="1416050" cy="2219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135256</xdr:colOff>
      <xdr:row>7</xdr:row>
      <xdr:rowOff>102236</xdr:rowOff>
    </xdr:from>
    <xdr:to>
      <xdr:col>2</xdr:col>
      <xdr:colOff>274321</xdr:colOff>
      <xdr:row>14</xdr:row>
      <xdr:rowOff>19051</xdr:rowOff>
    </xdr:to>
    <mc:AlternateContent xmlns:mc="http://schemas.openxmlformats.org/markup-compatibility/2006" xmlns:a14="http://schemas.microsoft.com/office/drawing/2010/main">
      <mc:Choice Requires="a14">
        <xdr:graphicFrame macro="">
          <xdr:nvGraphicFramePr>
            <xdr:cNvPr id="56" name="Category">
              <a:extLst>
                <a:ext uri="{FF2B5EF4-FFF2-40B4-BE49-F238E27FC236}">
                  <a16:creationId xmlns:a16="http://schemas.microsoft.com/office/drawing/2014/main" id="{0D4FF387-A45D-43C7-8742-6996BC22C4E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5256" y="1369061"/>
              <a:ext cx="1358265" cy="1183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119063</xdr:colOff>
      <xdr:row>15</xdr:row>
      <xdr:rowOff>13336</xdr:rowOff>
    </xdr:from>
    <xdr:to>
      <xdr:col>2</xdr:col>
      <xdr:colOff>290513</xdr:colOff>
      <xdr:row>27</xdr:row>
      <xdr:rowOff>110491</xdr:rowOff>
    </xdr:to>
    <mc:AlternateContent xmlns:mc="http://schemas.openxmlformats.org/markup-compatibility/2006" xmlns:a14="http://schemas.microsoft.com/office/drawing/2010/main">
      <mc:Choice Requires="a14">
        <xdr:graphicFrame macro="">
          <xdr:nvGraphicFramePr>
            <xdr:cNvPr id="57" name="Month">
              <a:extLst>
                <a:ext uri="{FF2B5EF4-FFF2-40B4-BE49-F238E27FC236}">
                  <a16:creationId xmlns:a16="http://schemas.microsoft.com/office/drawing/2014/main" id="{52EFA4F3-BFEC-4444-B561-14F74D22E89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9063" y="2727961"/>
              <a:ext cx="1390650" cy="22688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133351</xdr:colOff>
      <xdr:row>1</xdr:row>
      <xdr:rowOff>28576</xdr:rowOff>
    </xdr:from>
    <xdr:to>
      <xdr:col>18</xdr:col>
      <xdr:colOff>95251</xdr:colOff>
      <xdr:row>4</xdr:row>
      <xdr:rowOff>57151</xdr:rowOff>
    </xdr:to>
    <xdr:pic>
      <xdr:nvPicPr>
        <xdr:cNvPr id="61" name="Graphic 60" descr="Arrow circle with solid fill">
          <a:extLst>
            <a:ext uri="{FF2B5EF4-FFF2-40B4-BE49-F238E27FC236}">
              <a16:creationId xmlns:a16="http://schemas.microsoft.com/office/drawing/2014/main" id="{8B06CADD-3129-0AA0-A816-27D41644C4B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496551" y="209551"/>
          <a:ext cx="571500" cy="5715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5.388942361111" createdVersion="8" refreshedVersion="8" minRefreshableVersion="3" recordCount="7559" xr:uid="{CD5730AA-B754-4715-9879-77586E935313}">
  <cacheSource type="worksheet">
    <worksheetSource name="SalesData"/>
  </cacheSource>
  <cacheFields count="14">
    <cacheField name="State" numFmtId="0">
      <sharedItems count="8">
        <s v="Karnataka"/>
        <s v="Gujarat"/>
        <s v="Uttar Pradesh"/>
        <s v="West Bengal"/>
        <s v="Maharashtra"/>
        <s v="Tamil Nadu"/>
        <s v="Rajasthan"/>
        <s v="Delhi"/>
      </sharedItems>
    </cacheField>
    <cacheField name="Category" numFmtId="0">
      <sharedItems count="3">
        <s v="Women"/>
        <s v="Kids"/>
        <s v="Men"/>
      </sharedItems>
    </cacheField>
    <cacheField name="Clothing Type" numFmtId="0">
      <sharedItems count="11">
        <s v="Dresses"/>
        <s v="Skirts"/>
        <s v="Hoodies"/>
        <s v="Jackets"/>
        <s v="Tops"/>
        <s v="Shoes"/>
        <s v="Jeans"/>
        <s v="Pants"/>
        <s v="Sweaters"/>
        <s v="T-shirts"/>
        <s v="Shirts"/>
      </sharedItems>
    </cacheField>
    <cacheField name="Order ID" numFmtId="0">
      <sharedItems containsSemiMixedTypes="0" containsString="0" containsNumber="1" containsInteger="1" minValue="10008" maxValue="99999"/>
    </cacheField>
    <cacheField name="Order Date" numFmtId="14">
      <sharedItems containsSemiMixedTypes="0" containsNonDate="0" containsDate="1" containsString="0" minDate="2024-01-01T00:00:00" maxDate="2024-12-04T00:00:00"/>
    </cacheField>
    <cacheField name="Month" numFmtId="0">
      <sharedItems count="12">
        <s v="November"/>
        <s v="June"/>
        <s v="August"/>
        <s v="March"/>
        <s v="April"/>
        <s v="January"/>
        <s v="February"/>
        <s v="July"/>
        <s v="May"/>
        <s v="October"/>
        <s v="September"/>
        <s v="December"/>
      </sharedItems>
    </cacheField>
    <cacheField name="Customer ID" numFmtId="0">
      <sharedItems containsSemiMixedTypes="0" containsString="0" containsNumber="1" containsInteger="1" minValue="100153" maxValue="999858"/>
    </cacheField>
    <cacheField name="Customer Name" numFmtId="0">
      <sharedItems count="7202">
        <s v="Michele Ochoa"/>
        <s v="Daniel Jimenez"/>
        <s v="Steven Davis"/>
        <s v="Derek Orozco"/>
        <s v="Victor Arnold"/>
        <s v="James Bennett"/>
        <s v="Benjamin Barrett"/>
        <s v="Matthew Cervantes"/>
        <s v="Shelley Lopez"/>
        <s v="Brandon Sampson"/>
        <s v="Melissa Rowland"/>
        <s v="Thomas Lin"/>
        <s v="Bruce Leonard"/>
        <s v="Tracey Barnes"/>
        <s v="Cindy Ramirez"/>
        <s v="Courtney Morris"/>
        <s v="Sean Taylor"/>
        <s v="Shannon Kelly"/>
        <s v="Brenda Gordon"/>
        <s v="Mark Perkins"/>
        <s v="Aaron Lewis"/>
        <s v="Tonya Manning"/>
        <s v="Shannon Jarvis"/>
        <s v="Andre Fuentes"/>
        <s v="Kelly Braun"/>
        <s v="Donna Rodriguez"/>
        <s v="Michelle Torres"/>
        <s v="Angela Buckley"/>
        <s v="Monica Meyer"/>
        <s v="Larry West"/>
        <s v="Morgan Gonzales"/>
        <s v="Timothy Jackson"/>
        <s v="Rachel Bass"/>
        <s v="Connie Cox"/>
        <s v="Corey Nichols"/>
        <s v="Elizabeth Martin"/>
        <s v="Christopher Burns MD"/>
        <s v="Andrew Ferguson"/>
        <s v="Jenny Montgomery"/>
        <s v="Diana Allen MD"/>
        <s v="Tammy Morales"/>
        <s v="Jennifer Nguyen"/>
        <s v="Angela Vincent"/>
        <s v="Vanessa Garrison"/>
        <s v="Eric Gordon"/>
        <s v="Clarence Turner"/>
        <s v="Jennifer Williams"/>
        <s v="Jeffrey Shaw"/>
        <s v="Courtney Edwards"/>
        <s v="Stephanie Rodriguez"/>
        <s v="Jody Stewart"/>
        <s v="Kelly Smith DDS"/>
        <s v="Keith Smith"/>
        <s v="John Jordan"/>
        <s v="Ashley Green"/>
        <s v="Daniel Jones"/>
        <s v="Michelle Davenport"/>
        <s v="Jennifer Barrera"/>
        <s v="Marc Watson"/>
        <s v="Yvette Mendez"/>
        <s v="Parker Jones"/>
        <s v="Susan Hill"/>
        <s v="Michaela King"/>
        <s v="Theresa Cook"/>
        <s v="Edward Christensen"/>
        <s v="Melissa Watkins"/>
        <s v="John Sutton"/>
        <s v="Angel Booth"/>
        <s v="Kayla Cordova"/>
        <s v="Henry Byrd"/>
        <s v="Robert Williams"/>
        <s v="Ms. Mary Horton"/>
        <s v="Reginald Cook"/>
        <s v="Alyssa Stanton"/>
        <s v="Jonathan Munoz"/>
        <s v="Chad Johnson"/>
        <s v="Steve Gibson"/>
        <s v="Jennifer Nichols"/>
        <s v="Travis Shaffer"/>
        <s v="Melissa Cunningham"/>
        <s v="Vincent Collins"/>
        <s v="Billy Jackson"/>
        <s v="Shannon Martin"/>
        <s v="Abigail Coleman"/>
        <s v="Kurt Hickman"/>
        <s v="Abigail Wright"/>
        <s v="Daniel Ruiz"/>
        <s v="Timothy Rangel"/>
        <s v="Jessica Moore"/>
        <s v="Lori Richardson"/>
        <s v="Denise Young"/>
        <s v="George Santos"/>
        <s v="Joel Allen"/>
        <s v="David Mooney"/>
        <s v="Shawn Jones"/>
        <s v="Susan Jackson"/>
        <s v="Krista Boyer"/>
        <s v="Brittany Blake"/>
        <s v="Christopher Smith"/>
        <s v="Wayne Jones"/>
        <s v="Ashley Serrano"/>
        <s v="Paul Kennedy"/>
        <s v="Beth Harris"/>
        <s v="Jessica Wade"/>
        <s v="Christopher Beltran"/>
        <s v="Calvin Haney"/>
        <s v="Chad Torres"/>
        <s v="Michael Barber"/>
        <s v="Debra Galvan"/>
        <s v="Jay Robinson"/>
        <s v="Kelly Barton"/>
        <s v="Robert Gates"/>
        <s v="Robert Barnes"/>
        <s v="Steven Dickson"/>
        <s v="Chelsea Wilson"/>
        <s v="Susan Keller"/>
        <s v="Mindy Barry"/>
        <s v="Elizabeth West"/>
        <s v="Mary Olson"/>
        <s v="Anna Bean DVM"/>
        <s v="Mark Hays"/>
        <s v="Brenda Sanford"/>
        <s v="Garrett Erickson"/>
        <s v="Jennifer Blanchard"/>
        <s v="Joshua Burnett"/>
        <s v="Andrea Figueroa"/>
        <s v="Anne Smith"/>
        <s v="Benjamin Spence"/>
        <s v="Matthew Barron"/>
        <s v="Scott Watson"/>
        <s v="Deborah Barajas"/>
        <s v="Angela Jordan"/>
        <s v="Nicole Estrada"/>
        <s v="Andrew Parker"/>
        <s v="Robert Warren"/>
        <s v="Steven Delgado"/>
        <s v="Shawn Mckinney"/>
        <s v="Laura Mooney"/>
        <s v="Holly Walker"/>
        <s v="Rebecca Stafford"/>
        <s v="Tracey Flores"/>
        <s v="Mary Griffin"/>
        <s v="Karen Ramos"/>
        <s v="Miss Brenda Howard"/>
        <s v="Patricia Walker"/>
        <s v="Diane Fischer"/>
        <s v="Russell Knight"/>
        <s v="Ethan Jackson"/>
        <s v="Dustin Freeman"/>
        <s v="Douglas Martinez"/>
        <s v="John Coleman"/>
        <s v="Holly Woodward"/>
        <s v="Kelly Rodriguez"/>
        <s v="Roger Wright"/>
        <s v="John Calhoun"/>
        <s v="Terry Williams"/>
        <s v="Amber Ali"/>
        <s v="Lisa Bennett"/>
        <s v="Dr. Elizabeth Underwood MD"/>
        <s v="Michael Glenn"/>
        <s v="Robin Buckley"/>
        <s v="Glenn Lynch"/>
        <s v="Dr. Emily Chang MD"/>
        <s v="Lisa Sanders"/>
        <s v="Andrew Ayala"/>
        <s v="Zachary Miles"/>
        <s v="Michael Phillips"/>
        <s v="Stephanie Myers"/>
        <s v="Charles Huerta"/>
        <s v="Sharon Patel"/>
        <s v="Joe Bailey"/>
        <s v="Kenneth Knox"/>
        <s v="Susan Murphy"/>
        <s v="Katherine Perez"/>
        <s v="John Sexton"/>
        <s v="Jordan Monroe"/>
        <s v="Alexander Wilson"/>
        <s v="Shaun Ferguson"/>
        <s v="Kelsey Bolton"/>
        <s v="Harry Hale"/>
        <s v="Robin Burns"/>
        <s v="Kathleen Lee"/>
        <s v="Matthew Nunez"/>
        <s v="Ralph Allen"/>
        <s v="Michael Moran"/>
        <s v="Emily Myers"/>
        <s v="Michelle Nguyen"/>
        <s v="Tammie Murphy"/>
        <s v="Dr. Joseph Johnson"/>
        <s v="Roy Hernandez"/>
        <s v="Melinda Haas"/>
        <s v="Gregg Rivera"/>
        <s v="Colleen Tate"/>
        <s v="Yvette Obrien"/>
        <s v="Amanda Kelly"/>
        <s v="Terry Scott"/>
        <s v="Nicole Wilson"/>
        <s v="Jonathan Jones"/>
        <s v="William Decker"/>
        <s v="Jacob Acevedo"/>
        <s v="Ronald Zamora"/>
        <s v="Nichole Williams"/>
        <s v="Erica Hughes"/>
        <s v="Justin Henry"/>
        <s v="Steven Lee"/>
        <s v="Rachel Morrison"/>
        <s v="Chad Taylor"/>
        <s v="Sarah Wilcox DDS"/>
        <s v="Joseph Graves"/>
        <s v="Devin Dillon"/>
        <s v="Joshua Sanders"/>
        <s v="Timothy Rogers"/>
        <s v="Donald Olson"/>
        <s v="Thomas Hall"/>
        <s v="Sara Hunter"/>
        <s v="Deanna Gonzalez"/>
        <s v="David Castillo"/>
        <s v="Matthew Lee"/>
        <s v="Rachael Garza"/>
        <s v="Deborah Williams"/>
        <s v="Richard Santos"/>
        <s v="Michael Shaw"/>
        <s v="Julia Pearson"/>
        <s v="Christopher Estes"/>
        <s v="Daniel James"/>
        <s v="Brittany King"/>
        <s v="David Crawford"/>
        <s v="Stacy York"/>
        <s v="Jason Pittman"/>
        <s v="Terry Andersen"/>
        <s v="Shelley Richard"/>
        <s v="Mark Davis"/>
        <s v="Ryan Wright"/>
        <s v="Christopher Hughes"/>
        <s v="Andrew Cox"/>
        <s v="Jennifer Bennett"/>
        <s v="Justin Washington"/>
        <s v="Tina Collins"/>
        <s v="Alexander Zhang"/>
        <s v="Anthony Vaughn"/>
        <s v="Anthony Davis"/>
        <s v="Thomas Hunter"/>
        <s v="Stephanie Dean"/>
        <s v="Jonathan Johnson"/>
        <s v="Kristina Phillips"/>
        <s v="Stephen Carey"/>
        <s v="Christine Garcia"/>
        <s v="Michael Yang"/>
        <s v="Andrea Combs"/>
        <s v="George Sparks"/>
        <s v="Elizabeth Jackson"/>
        <s v="Michael Campbell"/>
        <s v="Kevin Harris"/>
        <s v="Veronica Harrell"/>
        <s v="Nicole Martin"/>
        <s v="Craig Jackson"/>
        <s v="Corey Stephens"/>
        <s v="Abigail Clark"/>
        <s v="Kathleen Roberts"/>
        <s v="Jeffrey James DVM"/>
        <s v="Brittney Barton"/>
        <s v="Jillian Baker"/>
        <s v="Dana Lin"/>
        <s v="Sean Rios"/>
        <s v="Katrina Spencer"/>
        <s v="Eric Miller"/>
        <s v="Ashley Moore"/>
        <s v="Greg Green"/>
        <s v="Donna Boyd"/>
        <s v="Jeffrey Harrison"/>
        <s v="Joe Mcdaniel"/>
        <s v="Lindsey Morgan"/>
        <s v="Eric Lowery"/>
        <s v="Kristen Edwards"/>
        <s v="Erik Charles"/>
        <s v="Kathleen Mccormick"/>
        <s v="Robin Gomez"/>
        <s v="Kellie Simpson"/>
        <s v="Michael Wise"/>
        <s v="Andrea Frazier"/>
        <s v="Henry Sanchez"/>
        <s v="Juan Jackson"/>
        <s v="Jessica Lara"/>
        <s v="Mr. Kevin Grant"/>
        <s v="Kenneth Nelson"/>
        <s v="Daniel Obrien"/>
        <s v="Deborah Black"/>
        <s v="Susan Bradley"/>
        <s v="Scott Schmitt MD"/>
        <s v="Anthony Baker"/>
        <s v="Erica Graham"/>
        <s v="Lucas Flynn"/>
        <s v="David Duffy DVM"/>
        <s v="Ann Blackburn"/>
        <s v="Brenda Morgan"/>
        <s v="Olivia Chambers"/>
        <s v="Emily Farrell"/>
        <s v="Wendy Smith"/>
        <s v="Jennifer Smith"/>
        <s v="Benjamin Vargas"/>
        <s v="Lawrence Rose"/>
        <s v="Richard Johnson"/>
        <s v="Stacey Martinez"/>
        <s v="Erin Morales"/>
        <s v="William Long"/>
        <s v="Hector Rivera"/>
        <s v="Scott Luna"/>
        <s v="Kathryn Gonzalez"/>
        <s v="Jeremy Wilson"/>
        <s v="Justin Kelly"/>
        <s v="Kevin Black"/>
        <s v="Jeremy Warner"/>
        <s v="Jeffrey Bush"/>
        <s v="Adrian Hayes"/>
        <s v="Jessica Walsh"/>
        <s v="Jorge Peterson"/>
        <s v="Mr. Cody Salinas"/>
        <s v="Brian Harper"/>
        <s v="Laura Cervantes"/>
        <s v="Justin Wolfe"/>
        <s v="David Butler"/>
        <s v="Susan Brock"/>
        <s v="Madison Yoder"/>
        <s v="Yolanda Becker"/>
        <s v="Trevor Baker"/>
        <s v="Ryan Martin"/>
        <s v="Michelle Vazquez"/>
        <s v="Jeremy Herring"/>
        <s v="Dawn Johnson"/>
        <s v="Casey Brown"/>
        <s v="Lisa Lawrence"/>
        <s v="Luke Madden"/>
        <s v="Anthony Lambert"/>
        <s v="Stephanie Adams"/>
        <s v="Christopher Chase"/>
        <s v="Leah Douglas"/>
        <s v="Micheal Rivas"/>
        <s v="Sierra Gonzales"/>
        <s v="Eric Long"/>
        <s v="Anna Garcia"/>
        <s v="Miranda Jones"/>
        <s v="Vickie Valencia"/>
        <s v="James Caldwell"/>
        <s v="Michael Bennett"/>
        <s v="Gabrielle Oliver"/>
        <s v="Dana Morrison"/>
        <s v="Elizabeth Mendoza"/>
        <s v="Peter Herrera"/>
        <s v="Robin Hernandez"/>
        <s v="Amanda Gonzalez"/>
        <s v="Todd Henderson"/>
        <s v="Robert Oconnor II"/>
        <s v="Kevin Smith"/>
        <s v="Edwin Hines"/>
        <s v="Timothy Robertson"/>
        <s v="Sarah Simmons"/>
        <s v="Christina Hawkins"/>
        <s v="Jessica Cole"/>
        <s v="Keith Hill"/>
        <s v="Holly Martinez"/>
        <s v="Steven Taylor"/>
        <s v="Alice Cain"/>
        <s v="Jennifer Hughes"/>
        <s v="Debra Murphy"/>
        <s v="Michael Rogers"/>
        <s v="Angela Schroeder"/>
        <s v="Lisa Burnett"/>
        <s v="John Gonzalez"/>
        <s v="Bradley Figueroa"/>
        <s v="Breanna Schwartz"/>
        <s v="Daniel Chavez"/>
        <s v="Victor Ayala"/>
        <s v="Dr. Rachel Haney MD"/>
        <s v="Laurie Reed"/>
        <s v="Paul Wilson"/>
        <s v="Alejandro Vaughn"/>
        <s v="Amber Newman"/>
        <s v="Sarah Alexander"/>
        <s v="Scott Chavez"/>
        <s v="Tamara Peters"/>
        <s v="Vicki Adams"/>
        <s v="Sandra Becker"/>
        <s v="David Davis"/>
        <s v="Diana Hebert"/>
        <s v="Dominique Robinson"/>
        <s v="Thomas Ray"/>
        <s v="Michael Henderson"/>
        <s v="George Davis"/>
        <s v="Thomas Garcia"/>
        <s v="Mr. Jonathan Brown"/>
        <s v="Debra Palmer"/>
        <s v="Sandy Sanchez"/>
        <s v="Walter Ramirez"/>
        <s v="Andrea Kennedy"/>
        <s v="Brenda Garcia"/>
        <s v="Nina Williams"/>
        <s v="Kristin Keller"/>
        <s v="Joshua Christensen"/>
        <s v="Kimberly Gross"/>
        <s v="Catherine Estes"/>
        <s v="Juan Gallagher"/>
        <s v="Traci Taylor"/>
        <s v="Julie Reid"/>
        <s v="Steven Johnson"/>
        <s v="Michelle Edwards"/>
        <s v="Justin Sherman"/>
        <s v="Teresa Carpenter"/>
        <s v="Jason Gonzalez"/>
        <s v="Megan Salinas"/>
        <s v="Keith Novak"/>
        <s v="Brianna Anderson"/>
        <s v="Ruth Watson"/>
        <s v="Steven Freeman"/>
        <s v="Maria Baldwin"/>
        <s v="Daniel Nguyen"/>
        <s v="Carla Brown"/>
        <s v="William Walton"/>
        <s v="Chelsey Davis"/>
        <s v="Jennifer Li"/>
        <s v="Michael Anderson"/>
        <s v="Randall Marshall"/>
        <s v="Michael Mcdonald"/>
        <s v="Jamie Rubio"/>
        <s v="David Mcgrath"/>
        <s v="Michael Morales"/>
        <s v="Kayla Nelson"/>
        <s v="Lauren Jensen"/>
        <s v="Steven Weber"/>
        <s v="Lynn Harris"/>
        <s v="Elizabeth Torres"/>
        <s v="Lisa Anderson"/>
        <s v="Brandy Washington"/>
        <s v="Tara Bell"/>
        <s v="Tamara Dunn"/>
        <s v="Natalie Richardson"/>
        <s v="Michael Murphy"/>
        <s v="Brandon Lawson"/>
        <s v="Joseph Bailey"/>
        <s v="Brad Wright"/>
        <s v="Kathleen Harris"/>
        <s v="Jenny Beasley"/>
        <s v="Dustin Smith"/>
        <s v="Anna Reynolds MD"/>
        <s v="Marvin Smith"/>
        <s v="Jeff Jackson"/>
        <s v="Jeremy Johnston"/>
        <s v="Brenda Pollard"/>
        <s v="Jessica Freeman"/>
        <s v="Charles Moore"/>
        <s v="Ashley Garrett"/>
        <s v="Lisa Holmes"/>
        <s v="Wendy Kennedy"/>
        <s v="Jeremy Sanchez"/>
        <s v="Lisa Martinez"/>
        <s v="Robert Anderson"/>
        <s v="Bryan Sanchez"/>
        <s v="Nicole Charles"/>
        <s v="Chelsea Reynolds"/>
        <s v="Anthony Kelly"/>
        <s v="Kenneth Jones"/>
        <s v="Ashley Baker"/>
        <s v="Jacqueline Mckinney"/>
        <s v="David Barajas"/>
        <s v="Jesse Cobb"/>
        <s v="Sarah Smith"/>
        <s v="Alison White"/>
        <s v="Teresa Cummings"/>
        <s v="Mr. Brian Evans"/>
        <s v="Dana Bennett"/>
        <s v="Jonathan Blackwell"/>
        <s v="Daniel Hughes"/>
        <s v="Robert Gilbert Jr."/>
        <s v="Leslie Smith"/>
        <s v="Jeremy Powell"/>
        <s v="John George"/>
        <s v="Sara Henderson"/>
        <s v="Emily Jarvis"/>
        <s v="Robert Stout"/>
        <s v="James Campbell"/>
        <s v="Andrea Evans"/>
        <s v="Bradley Henry"/>
        <s v="Richard Richmond"/>
        <s v="Denise Norman"/>
        <s v="Angela Burgess"/>
        <s v="Stephanie Hensley"/>
        <s v="Michael Brown"/>
        <s v="Travis Ellis"/>
        <s v="Alexander Parsons"/>
        <s v="Rachael Patrick"/>
        <s v="Nicole Chavez"/>
        <s v="Mary Romero"/>
        <s v="Charles Smith"/>
        <s v="Alexandra Smith PhD"/>
        <s v="Angel Vazquez"/>
        <s v="Robert Thompson"/>
        <s v="Martin Lopez"/>
        <s v="Joseph Sanchez"/>
        <s v="Shelby Flores"/>
        <s v="Terry Welch"/>
        <s v="Matthew Woods"/>
        <s v="Christopher Green"/>
        <s v="Tina Holland"/>
        <s v="Yvette Thomas"/>
        <s v="Jesse Myers"/>
        <s v="Melissa Jennings"/>
        <s v="Nicole Morales"/>
        <s v="James Lloyd"/>
        <s v="Jonathan Rodriguez"/>
        <s v="Matthew Bauer"/>
        <s v="Sarah Williams"/>
        <s v="Jacob Jacobs"/>
        <s v="Steven Smith"/>
        <s v="Michelle Johnson"/>
        <s v="Bryan Ortega"/>
        <s v="Thomas Velasquez"/>
        <s v="Connie Peters"/>
        <s v="Lauren Romero"/>
        <s v="Hannah Salazar"/>
        <s v="Kent Dean"/>
        <s v="Martin Stanley"/>
        <s v="Mathew Forbes"/>
        <s v="Alicia Gonzalez"/>
        <s v="Ariana White"/>
        <s v="Jennifer French"/>
        <s v="Susan Brown"/>
        <s v="Peter Ward"/>
        <s v="Douglas King"/>
        <s v="Danielle Campbell"/>
        <s v="Charles Garrett"/>
        <s v="Kelly Harmon"/>
        <s v="Brenda Morrison"/>
        <s v="Kimberly Pacheco"/>
        <s v="William Perez"/>
        <s v="Mark Gallegos"/>
        <s v="Joann Dickerson"/>
        <s v="Michael Shepherd"/>
        <s v="Michael Howard"/>
        <s v="Susan Acevedo"/>
        <s v="Tamara Hamilton"/>
        <s v="Natalie Nielsen"/>
        <s v="Carla Dixon"/>
        <s v="Laura Alvarez"/>
        <s v="Brian Griffin"/>
        <s v="Michael Nunez"/>
        <s v="Ashley Lopez"/>
        <s v="Mary Nguyen"/>
        <s v="Kathy Jackson"/>
        <s v="Thomas Peters"/>
        <s v="Tara Ryan"/>
        <s v="Angelica Nielsen"/>
        <s v="Jimmy Dixon"/>
        <s v="Samantha Nelson"/>
        <s v="Russell Andrews"/>
        <s v="Jeremy Hill"/>
        <s v="Daniel Wells"/>
        <s v="Tonya White"/>
        <s v="Thomas Alvarado"/>
        <s v="Donna Cooper"/>
        <s v="Jose Mullins"/>
        <s v="Carol Ponce"/>
        <s v="Stacey Wheeler"/>
        <s v="William Davis"/>
        <s v="Victoria Perry"/>
        <s v="Jean Murphy"/>
        <s v="Justin Miller"/>
        <s v="Jennifer Campbell"/>
        <s v="Amanda Perez"/>
        <s v="Erin Beard"/>
        <s v="Thomas Williams"/>
        <s v="Ronald Taylor"/>
        <s v="Gary Lindsey"/>
        <s v="Paul Mccullough"/>
        <s v="Peter Hill"/>
        <s v="Dr. Robyn Murray"/>
        <s v="Juan Cortez"/>
        <s v="Ricky Jones"/>
        <s v="Donald Tate"/>
        <s v="Sean Lee"/>
        <s v="Natalie Wilson"/>
        <s v="Connor Murillo"/>
        <s v="Crystal Moore"/>
        <s v="Tracy Clark"/>
        <s v="Lisa Randall"/>
        <s v="Stephen Matthews"/>
        <s v="Stacey Bush"/>
        <s v="Gary Reyes"/>
        <s v="Nicole Livingston"/>
        <s v="William Richards"/>
        <s v="Christina Bell"/>
        <s v="Tiffany Thompson"/>
        <s v="Richard Gordon"/>
        <s v="Yolanda Hall"/>
        <s v="David Turner"/>
        <s v="Thomas Valdez II"/>
        <s v="Julia Moore"/>
        <s v="Christina Ortega"/>
        <s v="Christopher Hansen"/>
        <s v="Justin Hale"/>
        <s v="James Gonzalez"/>
        <s v="Robin Rodriguez"/>
        <s v="Alyssa Martinez"/>
        <s v="Robert Lopez"/>
        <s v="Jill Murphy"/>
        <s v="Madison Douglas"/>
        <s v="Michelle Bridges"/>
        <s v="Steven Li"/>
        <s v="Leonard Jackson"/>
        <s v="Nicholas Lin"/>
        <s v="Justin Jackson"/>
        <s v="Austin Stewart"/>
        <s v="David Cain"/>
        <s v="Steven Byrd"/>
        <s v="Kathleen Garcia"/>
        <s v="Alyssa Cabrera"/>
        <s v="Jamie Ramsey"/>
        <s v="Todd Dawson"/>
        <s v="Lawrence Ruiz"/>
        <s v="Ann Massey"/>
        <s v="Tina Martin"/>
        <s v="Lisa Holt"/>
        <s v="Kimberly Barrera"/>
        <s v="Kimberly Watson"/>
        <s v="Carlos Decker"/>
        <s v="Leroy Love"/>
        <s v="Jake Turner"/>
        <s v="Amber Hill"/>
        <s v="Alison Foster"/>
        <s v="Jennifer Ward"/>
        <s v="Nicole Garcia"/>
        <s v="Jeremiah Ho"/>
        <s v="Nichole Mcdonald"/>
        <s v="Amanda Harris"/>
        <s v="Jacqueline Luna"/>
        <s v="Darlene Tate"/>
        <s v="Elizabeth Anderson"/>
        <s v="William Lester"/>
        <s v="Taylor Blanchard"/>
        <s v="Jessica Thomas"/>
        <s v="Thomas Miller"/>
        <s v="Kelly Hughes"/>
        <s v="Stephanie Evans"/>
        <s v="Ashley Schmidt"/>
        <s v="Susan Frye"/>
        <s v="Lindsey Acosta"/>
        <s v="Karen Daniels"/>
        <s v="Mrs. Shelby Morris"/>
        <s v="Clinton Walker"/>
        <s v="Andrea Davenport DDS"/>
        <s v="Nicholas Hamilton"/>
        <s v="Dennis Blake"/>
        <s v="Matthew Howard"/>
        <s v="Megan Herrera"/>
        <s v="Alexander Miller"/>
        <s v="Rebecca Fox"/>
        <s v="Raymond Wright"/>
        <s v="Robert Robinson"/>
        <s v="Phillip Cowan"/>
        <s v="Derek Berry"/>
        <s v="Kara Hancock"/>
        <s v="Daniel Norton"/>
        <s v="Haley Haas"/>
        <s v="Kathryn Bryant"/>
        <s v="Emily Roberts"/>
        <s v="Kenneth Keller"/>
        <s v="Kylie Johnson"/>
        <s v="Matthew Palmer"/>
        <s v="Patrick Fitzgerald"/>
        <s v="Elizabeth Johnson"/>
        <s v="David Le"/>
        <s v="Evan Vega"/>
        <s v="Abigail Wu"/>
        <s v="Katelyn Harris"/>
        <s v="Scott Moore"/>
        <s v="Linda Horne"/>
        <s v="Jill Harrison"/>
        <s v="Jenna Gray"/>
        <s v="Heather Small"/>
        <s v="Mikayla Clayton"/>
        <s v="Brian Stephens"/>
        <s v="Tony Sanchez"/>
        <s v="Lucas Rivers"/>
        <s v="Shannon Mathews"/>
        <s v="Ricky Simmons DDS"/>
        <s v="Jonathan Flynn"/>
        <s v="Stacy Bullock"/>
        <s v="Shaun Hawkins"/>
        <s v="Jessica Miller"/>
        <s v="Jennifer Green"/>
        <s v="Gina Mendoza"/>
        <s v="David Price"/>
        <s v="Brittany Roberts"/>
        <s v="Andrea Herrera"/>
        <s v="Michelle Cameron"/>
        <s v="Regina Galvan"/>
        <s v="Donna Harrison"/>
        <s v="Jacob Mcfarland"/>
        <s v="Ryan Jones"/>
        <s v="Tiffany Oliver"/>
        <s v="Shaun Peck"/>
        <s v="Jonathon Molina"/>
        <s v="Joseph Baxter"/>
        <s v="Elizabeth Johnston"/>
        <s v="Sandra Perez"/>
        <s v="Dean King"/>
        <s v="Tracy Ballard"/>
        <s v="Philip James"/>
        <s v="Suzanne Garcia"/>
        <s v="Michelle Grimes"/>
        <s v="James Murphy"/>
        <s v="Diana Haynes"/>
        <s v="Randy Rodgers"/>
        <s v="Mary Allen"/>
        <s v="Sheri Smith"/>
        <s v="Ellen Baldwin"/>
        <s v="Rebecca Cox"/>
        <s v="Gary Armstrong"/>
        <s v="Elizabeth Allen"/>
        <s v="Curtis Stewart"/>
        <s v="Diana Williams"/>
        <s v="Joseph Webb"/>
        <s v="Richard Anderson"/>
        <s v="Jennifer Fernandez"/>
        <s v="Michael Roberts"/>
        <s v="Kevin Guerrero"/>
        <s v="Kathryn Martinez"/>
        <s v="Julie Neal"/>
        <s v="John White"/>
        <s v="Nicole Jones"/>
        <s v="Nicole Watson"/>
        <s v="Theresa Olson"/>
        <s v="Kristin Webb"/>
        <s v="Marvin Lucero"/>
        <s v="Kenneth Simpson"/>
        <s v="Laura Thomas"/>
        <s v="Patrick Little"/>
        <s v="Tracy Anderson"/>
        <s v="Craig Ruiz"/>
        <s v="Jeffrey Potts"/>
        <s v="Donna Lopez"/>
        <s v="Connie Lopez"/>
        <s v="Penny Ortiz"/>
        <s v="Aaron Wallace"/>
        <s v="Susan Mendez"/>
        <s v="Karen Graham"/>
        <s v="Shawna Hubbard"/>
        <s v="Pamela Kelley DDS"/>
        <s v="Jonathan Robertson"/>
        <s v="Kimberly Wallace"/>
        <s v="Amanda Bell"/>
        <s v="Samuel Dominguez"/>
        <s v="Anthony Chavez"/>
        <s v="Bianca Tyler"/>
        <s v="Cody King"/>
        <s v="Shannon Warner"/>
        <s v="Matthew Murray"/>
        <s v="Kayla Daniels"/>
        <s v="Brian Castillo"/>
        <s v="David Miller MD"/>
        <s v="Andrew Crawford"/>
        <s v="Laura Goodman"/>
        <s v="Monica Rivera"/>
        <s v="Diane Anderson"/>
        <s v="David Harrison"/>
        <s v="Jennifer Pace"/>
        <s v="Louis Dixon"/>
        <s v="Ashley Hicks"/>
        <s v="Jordan Finley"/>
        <s v="Linda Wright"/>
        <s v="John Frederick"/>
        <s v="Jennifer King"/>
        <s v="Katelyn Horton"/>
        <s v="Ronnie Moreno"/>
        <s v="Michael Moore"/>
        <s v="Barbara Ramirez"/>
        <s v="Tom Blake"/>
        <s v="Michelle Murphy"/>
        <s v="Erik Nguyen"/>
        <s v="Sandra Jones"/>
        <s v="Carlos Bennett"/>
        <s v="Stephen Smith"/>
        <s v="April Coleman"/>
        <s v="Scott Williams"/>
        <s v="Jeffrey Elliott"/>
        <s v="Vanessa Norris"/>
        <s v="Ronald Boyd"/>
        <s v="Kelly Spencer"/>
        <s v="Donna Cole"/>
        <s v="Jerome Jennings"/>
        <s v="Adam Wells"/>
        <s v="Julie Perez"/>
        <s v="Anthony Donovan"/>
        <s v="Rebekah Roberts"/>
        <s v="Christopher Klein"/>
        <s v="Zachary Moore"/>
        <s v="Antonio Chang"/>
        <s v="Sean Cox"/>
        <s v="Bryce Brewer"/>
        <s v="Frank Coffey"/>
        <s v="Arthur Wilson"/>
        <s v="Andrea Rivera"/>
        <s v="Nicole Burke"/>
        <s v="Bryan Webster"/>
        <s v="Lucas Price"/>
        <s v="Mr. Robert Jones"/>
        <s v="Jessica Brooks"/>
        <s v="Kendra Singh"/>
        <s v="Melissa Ware"/>
        <s v="Patrick Diaz"/>
        <s v="David Horne"/>
        <s v="Samuel Green"/>
        <s v="Jessica Smith"/>
        <s v="Christina Smith"/>
        <s v="Keith Williamson"/>
        <s v="David Olson"/>
        <s v="Stephen Grant"/>
        <s v="Tara Nguyen"/>
        <s v="Ronnie Ryan"/>
        <s v="William Chapman"/>
        <s v="Christopher Henderson"/>
        <s v="Claudia Wood"/>
        <s v="Tracy Allen"/>
        <s v="Kevin Rhodes"/>
        <s v="John Dunn"/>
        <s v="Amanda Harvey"/>
        <s v="Kristi Dixon"/>
        <s v="Eric Chen"/>
        <s v="Mindy Wade"/>
        <s v="Shelly Ellis"/>
        <s v="Mr. Robert Harris Jr."/>
        <s v="Jamie Howard"/>
        <s v="Mr. Alexander Santiago"/>
        <s v="Joshua Murphy"/>
        <s v="Michelle Orozco"/>
        <s v="John Freeman"/>
        <s v="Austin Anthony"/>
        <s v="Cesar Allen"/>
        <s v="Michael Woodward"/>
        <s v="Sarah Torres"/>
        <s v="Yolanda Guzman"/>
        <s v="Justin Glover"/>
        <s v="Allison Long"/>
        <s v="David Jones PhD"/>
        <s v="Andrea Lawrence"/>
        <s v="Frank Hodges DDS"/>
        <s v="Melissa Hawkins"/>
        <s v="Sergio Davis"/>
        <s v="Michelle Jacobs"/>
        <s v="Annette Horne"/>
        <s v="Walter Best"/>
        <s v="Eric Mack"/>
        <s v="Marie Mcconnell"/>
        <s v="Stephanie Fox"/>
        <s v="Steven Torres"/>
        <s v="Debra Clarke"/>
        <s v="Amy Wallace"/>
        <s v="Heidi Chavez"/>
        <s v="Gabriela Howard"/>
        <s v="Benjamin George"/>
        <s v="Suzanne Wallace"/>
        <s v="Erica Weber"/>
        <s v="Steve Young"/>
        <s v="Robert Davis"/>
        <s v="Stephanie Chavez"/>
        <s v="Crystal Collins"/>
        <s v="Carla Rodriguez"/>
        <s v="Jessica Rodriguez"/>
        <s v="Amanda Villarreal"/>
        <s v="Robert Manning"/>
        <s v="Amanda Perkins"/>
        <s v="James Schwartz"/>
        <s v="Joseph Copeland"/>
        <s v="Matthew Anderson"/>
        <s v="Lisa Hart"/>
        <s v="Samuel Torres"/>
        <s v="Heather Webb"/>
        <s v="Sarah Johnson"/>
        <s v="Philip Stewart"/>
        <s v="Jason Watts"/>
        <s v="Jordan Hernandez"/>
        <s v="Richard French"/>
        <s v="Jodi Huff"/>
        <s v="Bianca Martin"/>
        <s v="Renee Price"/>
        <s v="Casey Davis"/>
        <s v="Lisa Bell"/>
        <s v="Danielle Sanders"/>
        <s v="Christopher Willis"/>
        <s v="Daniel Zhang"/>
        <s v="David Schmidt"/>
        <s v="Brendan Bates"/>
        <s v="Tyler Brock"/>
        <s v="Joan Watson"/>
        <s v="Kelsey Coleman"/>
        <s v="Kimberly Brown"/>
        <s v="Michele Brown"/>
        <s v="Chad Miller"/>
        <s v="Donald Johnson"/>
        <s v="Carolyn Lane"/>
        <s v="Andrew Tucker"/>
        <s v="Nina Rodgers"/>
        <s v="Emily Berry"/>
        <s v="James Chen"/>
        <s v="Christopher Miller"/>
        <s v="Melissa Thomas"/>
        <s v="George Rogers"/>
        <s v="Sarah Love"/>
        <s v="Richard Meyers"/>
        <s v="Karen Harding"/>
        <s v="John Garcia"/>
        <s v="Julian Howell"/>
        <s v="Don Collins"/>
        <s v="Brian Nicholson"/>
        <s v="George Marquez"/>
        <s v="Stephen Reed"/>
        <s v="Molly Dennis"/>
        <s v="Keith Wagner"/>
        <s v="Timothy Hayes"/>
        <s v="John Mitchell"/>
        <s v="Shannon Arellano"/>
        <s v="John Wright"/>
        <s v="Erin King"/>
        <s v="Tanya Zamora"/>
        <s v="Seth Walker"/>
        <s v="Abigail Ward"/>
        <s v="Brittany Dyer PhD"/>
        <s v="Mark Miller"/>
        <s v="Susan Norris"/>
        <s v="Crystal Phillips"/>
        <s v="Dr. Michael Marsh MD"/>
        <s v="James Oneal"/>
        <s v="Richard Wilcox"/>
        <s v="Jeffrey Kennedy"/>
        <s v="Samuel Carlson"/>
        <s v="Donna Anderson"/>
        <s v="Catherine Adams"/>
        <s v="Bryan Gibson"/>
        <s v="Russell Armstrong"/>
        <s v="Valerie Lee"/>
        <s v="Nicholas Fernandez"/>
        <s v="Shane Russell"/>
        <s v="Marc Hill"/>
        <s v="Jose Garner"/>
        <s v="Cathy Stevens"/>
        <s v="Scott Brown"/>
        <s v="Matthew Brown"/>
        <s v="Ryan Jordan"/>
        <s v="Sara Anderson"/>
        <s v="Sandra Medina"/>
        <s v="Cheryl Yang"/>
        <s v="Danielle Juarez"/>
        <s v="Jennifer Rocha"/>
        <s v="Joshua Scott"/>
        <s v="Krista Hall"/>
        <s v="Matthew Becker"/>
        <s v="Jesus Mitchell"/>
        <s v="Mary Scott"/>
        <s v="Sarah Rios PhD"/>
        <s v="Judy Murphy"/>
        <s v="Caitlin Jackson"/>
        <s v="Karen Mitchell"/>
        <s v="Samantha Schneider"/>
        <s v="Anthony Owens"/>
        <s v="Christopher Boone"/>
        <s v="Leslie Guerrero"/>
        <s v="Alan Wright"/>
        <s v="Christine Baker"/>
        <s v="Jennifer Guerrero"/>
        <s v="Dr. Ricky Henderson"/>
        <s v="Chad James"/>
        <s v="Joshua Ortiz"/>
        <s v="Richard Moore"/>
        <s v="Andrew Adams"/>
        <s v="Karen Roberts"/>
        <s v="Aaron Jones"/>
        <s v="Sean Robinson"/>
        <s v="Oscar Wilson"/>
        <s v="Juan Graves"/>
        <s v="Phillip Jackson"/>
        <s v="Sara Olsen"/>
        <s v="Bridget Hurley"/>
        <s v="Nicholas Olson"/>
        <s v="Shawn Hurst"/>
        <s v="Kelly Clark"/>
        <s v="Joseph Olson"/>
        <s v="Erin Webster"/>
        <s v="Paula Weaver DDS"/>
        <s v="Johnny Murphy"/>
        <s v="Nicole Lopez"/>
        <s v="Bradley Gonzalez"/>
        <s v="Joann Evans"/>
        <s v="James Lewis"/>
        <s v="Mr. Kevin White"/>
        <s v="Rebekah Carrillo"/>
        <s v="Seth Branch"/>
        <s v="Alexis Price"/>
        <s v="Kimberly Lee"/>
        <s v="Randy Cole"/>
        <s v="William Coleman"/>
        <s v="Jennifer Richards"/>
        <s v="Scott Hernandez"/>
        <s v="David Bentley"/>
        <s v="Morgan Chandler"/>
        <s v="Michael Patrick"/>
        <s v="David Hoover"/>
        <s v="Jennifer Porter"/>
        <s v="Douglas Taylor"/>
        <s v="Timothy Mendoza"/>
        <s v="David Kelly"/>
        <s v="Curtis Wallace"/>
        <s v="David Cruz"/>
        <s v="Carlos Cook"/>
        <s v="Alison Hoffman"/>
        <s v="Christopher Trevino"/>
        <s v="Christina Lopez"/>
        <s v="Cody Mathews"/>
        <s v="Suzanne Meyer"/>
        <s v="Brandon Sandoval"/>
        <s v="Jeffrey Matthews"/>
        <s v="John Preston"/>
        <s v="Jeff Ford"/>
        <s v="Kelly Wright"/>
        <s v="Marcus Ramirez"/>
        <s v="Dylan Diaz"/>
        <s v="Lauren Vance"/>
        <s v="Kevin Cline"/>
        <s v="Tara Aguirre"/>
        <s v="John Booker"/>
        <s v="Evan Porter"/>
        <s v="Victoria Pierce"/>
        <s v="Rachael Gutierrez"/>
        <s v="James Rivas"/>
        <s v="Anthony Benton"/>
        <s v="Margaret Thompson"/>
        <s v="Barry Roman"/>
        <s v="Antonio Baker"/>
        <s v="William Conner"/>
        <s v="Linda Robinson"/>
        <s v="Crystal Lucas"/>
        <s v="Kevin Dawson"/>
        <s v="Lori Garcia"/>
        <s v="Kristy Hoffman"/>
        <s v="Richard Martin"/>
        <s v="Karen Green"/>
        <s v="William Browning"/>
        <s v="Janet Carlson"/>
        <s v="Gina Parker"/>
        <s v="Brett Fernandez"/>
        <s v="Diana Hamilton"/>
        <s v="Christina Taylor"/>
        <s v="Carol Martinez"/>
        <s v="Erin Greer"/>
        <s v="Evan Gonzalez Jr."/>
        <s v="Heather Hoffman"/>
        <s v="Candice Garcia"/>
        <s v="Ronald Blackburn"/>
        <s v="Gina Jones"/>
        <s v="David Spencer"/>
        <s v="Alejandro Manning"/>
        <s v="Paul Howe"/>
        <s v="Victoria Meadows"/>
        <s v="Laura Jones"/>
        <s v="Allison Li"/>
        <s v="Justin Brown"/>
        <s v="Richard Black"/>
        <s v="Leah Stark"/>
        <s v="Tyler Johnson"/>
        <s v="Elizabeth Wheeler"/>
        <s v="Michael Silva"/>
        <s v="William Powers"/>
        <s v="Sean Dickerson"/>
        <s v="Shirley Richardson"/>
        <s v="Douglas Cardenas"/>
        <s v="Angela Ashley"/>
        <s v="Katrina Bryan"/>
        <s v="Amber Carpenter"/>
        <s v="Christina Walker"/>
        <s v="Patricia Brewer"/>
        <s v="Gregory Powell"/>
        <s v="Lauren Curry"/>
        <s v="Ashley Perry"/>
        <s v="Justin Clayton"/>
        <s v="George Martin"/>
        <s v="Julie Brooks"/>
        <s v="Bryan Carpenter"/>
        <s v="Allen Carey"/>
        <s v="Kim Townsend"/>
        <s v="Anthony Woodard"/>
        <s v="Nichole Kirk"/>
        <s v="Molly Davis"/>
        <s v="Christopher Goodwin"/>
        <s v="Vanessa Miller"/>
        <s v="Mr. Robert Fuentes"/>
        <s v="Kevin Sampson"/>
        <s v="Christopher Bryant"/>
        <s v="Dana Moore"/>
        <s v="Jeffrey Espinoza"/>
        <s v="Sarah Hodge"/>
        <s v="Jacob Mills"/>
        <s v="Tonya Molina"/>
        <s v="Gary Golden"/>
        <s v="Kelly Baker DVM"/>
        <s v="John Neal"/>
        <s v="Ryan Escobar"/>
        <s v="Jerry Tyler"/>
        <s v="Evan Yu"/>
        <s v="Evelyn Pacheco"/>
        <s v="Thomas Young"/>
        <s v="Shelby Ortega"/>
        <s v="Joshua Wood"/>
        <s v="Peter Reed"/>
        <s v="Joyce Stone"/>
        <s v="Kenneth Carpenter"/>
        <s v="Andrew Duncan"/>
        <s v="Blake Cummings"/>
        <s v="Joshua Mann"/>
        <s v="Christina Graves"/>
        <s v="Tina Dyer"/>
        <s v="James Holmes"/>
        <s v="Nicholas Gates"/>
        <s v="Brianna Cantrell"/>
        <s v="Cody Castro"/>
        <s v="Ronald Lee"/>
        <s v="Jon Guzman"/>
        <s v="Mariah Peterson DVM"/>
        <s v="Lisa Pearson"/>
        <s v="Justin Dawson"/>
        <s v="Jennifer Baldwin"/>
        <s v="Holly Bradley"/>
        <s v="Helen Schmitt"/>
        <s v="Jose Gray"/>
        <s v="Roger Jimenez"/>
        <s v="Nicholas Kelly"/>
        <s v="Sandra Harris"/>
        <s v="Christian Roman"/>
        <s v="Joanna Mckay"/>
        <s v="Chelsea Webb"/>
        <s v="Julia Kelly"/>
        <s v="Tiffany Holland"/>
        <s v="Mark Bush"/>
        <s v="Christopher Brown"/>
        <s v="Jennifer Phillips"/>
        <s v="Louis Moore"/>
        <s v="Elizabeth Brown"/>
        <s v="Vincent Butler"/>
        <s v="Chelsea Carrillo"/>
        <s v="Richard Long"/>
        <s v="Nicole Smith"/>
        <s v="Laura Gilmore"/>
        <s v="David Thomas"/>
        <s v="Cheryl Mcintosh"/>
        <s v="Cindy Allen"/>
        <s v="Mr. John Pearson"/>
        <s v="Robert Barker"/>
        <s v="Stephanie Richardson"/>
        <s v="Tiffany Ferguson"/>
        <s v="Andrew Jones"/>
        <s v="Jasmine Downs"/>
        <s v="Mark Perez"/>
        <s v="Matthew Poole"/>
        <s v="David Long"/>
        <s v="Jasmin Hunt"/>
        <s v="Jennifer Richardson"/>
        <s v="Sandra Snow"/>
        <s v="Eugene Schmidt"/>
        <s v="Jordan Harris"/>
        <s v="Anthony Larson"/>
        <s v="Melissa Ruiz"/>
        <s v="Shelley Ayala"/>
        <s v="Anthony Stevenson"/>
        <s v="Terry Mason"/>
        <s v="Joann Hutchinson"/>
        <s v="Carol Frank"/>
        <s v="William Cole DVM"/>
        <s v="Nathaniel Anthony"/>
        <s v="Grant Morris"/>
        <s v="James Liu"/>
        <s v="Timothy Byrd"/>
        <s v="Lucas Smith"/>
        <s v="Andrew West"/>
        <s v="Kayla Lopez"/>
        <s v="Jacqueline Wilson"/>
        <s v="Lori Bryant"/>
        <s v="Michelle Turner"/>
        <s v="Nathaniel Cline"/>
        <s v="Laurie Wells"/>
        <s v="Brett Mcmillan"/>
        <s v="Peter Terry"/>
        <s v="Carl Carrillo"/>
        <s v="Michael Mitchell"/>
        <s v="Michael Jones"/>
        <s v="Amy Harrison"/>
        <s v="Brandi Ewing"/>
        <s v="Ashley Glover"/>
        <s v="Nina George"/>
        <s v="Jessica Morse"/>
        <s v="Breanna Rodriguez"/>
        <s v="Ashley Chung"/>
        <s v="John Le"/>
        <s v="Brittany Schultz"/>
        <s v="George Thompson"/>
        <s v="Michael Jackson"/>
        <s v="Matthew Rios"/>
        <s v="Matthew Smith DVM"/>
        <s v="Matthew Colon"/>
        <s v="Amber Mcfarland"/>
        <s v="Bonnie Fernandez"/>
        <s v="Cynthia Dickson"/>
        <s v="Tyler Maldonado"/>
        <s v="Anthony Crane"/>
        <s v="Jennifer Martin"/>
        <s v="James Gomez"/>
        <s v="Nathan Simpson"/>
        <s v="Charlene Garcia"/>
        <s v="Christian Pruitt"/>
        <s v="Michael Dixon"/>
        <s v="Tyler Reyes"/>
        <s v="Christopher Williamson"/>
        <s v="Wanda Glenn"/>
        <s v="Donald Banks"/>
        <s v="Bonnie Smith"/>
        <s v="Michelle Stewart"/>
        <s v="Melissa Sanders"/>
        <s v="Cameron Johnston"/>
        <s v="Alicia Chan"/>
        <s v="Kimberly Nicholson"/>
        <s v="David Martin"/>
        <s v="Jennifer Obrien"/>
        <s v="James Ryan"/>
        <s v="Vanessa Palmer"/>
        <s v="Jessica Wyatt"/>
        <s v="Kyle Edwards"/>
        <s v="Sharon Cummings"/>
        <s v="Justin Nunez"/>
        <s v="Dustin King"/>
        <s v="Jessica Small"/>
        <s v="Jeffrey Reynolds"/>
        <s v="Sarah Johnson DDS"/>
        <s v="Felicia Goodwin"/>
        <s v="Joseph Archer"/>
        <s v="Andrew Combs DDS"/>
        <s v="Mckenzie Mills"/>
        <s v="Caitlin Chang"/>
        <s v="Michael Stewart"/>
        <s v="Allison Mclaughlin"/>
        <s v="Natalie Hernandez"/>
        <s v="Jerome Campbell"/>
        <s v="Wanda Jones"/>
        <s v="Brendan Wilson"/>
        <s v="Katherine Simpson"/>
        <s v="Philip Mccann"/>
        <s v="Rachael Flores"/>
        <s v="Samuel Rodriguez"/>
        <s v="Rebecca Vazquez"/>
        <s v="David Hardin"/>
        <s v="Dennis White"/>
        <s v="Warren Hansen"/>
        <s v="Leonard Kelly"/>
        <s v="Paul Mcdaniel"/>
        <s v="Kevin Massey"/>
        <s v="Brian Morrow"/>
        <s v="Jaclyn Rodriguez"/>
        <s v="Megan Reed"/>
        <s v="Wayne Rivas"/>
        <s v="Melissa James"/>
        <s v="Curtis Coleman"/>
        <s v="William Estes"/>
        <s v="Brandon Keith"/>
        <s v="Lisa Chavez"/>
        <s v="Sarah King"/>
        <s v="James Stewart"/>
        <s v="Christopher Allison"/>
        <s v="Michael Conner"/>
        <s v="William Taylor"/>
        <s v="Melanie Villanueva"/>
        <s v="Daniel Ochoa"/>
        <s v="Tricia Hernandez"/>
        <s v="Sheila Bell"/>
        <s v="Christopher Orr"/>
        <s v="Clifford Smith"/>
        <s v="Ann Baker"/>
        <s v="Patricia Mullen MD"/>
        <s v="Jasmine Jackson"/>
        <s v="Samuel Cameron"/>
        <s v="Patrick Ryan"/>
        <s v="Lisa Kelly"/>
        <s v="Sydney Archer"/>
        <s v="Ashley Martin"/>
        <s v="Donna Nguyen"/>
        <s v="Carlos Hernandez"/>
        <s v="Joanna Fisher"/>
        <s v="Matthew Hebert"/>
        <s v="Richard Russell"/>
        <s v="Charles Hill"/>
        <s v="Keith Parsons"/>
        <s v="Dennis Fernandez"/>
        <s v="Roy Mclean"/>
        <s v="Christopher Humphrey"/>
        <s v="Kimberly Wolf"/>
        <s v="Michael Maxwell"/>
        <s v="Stephen Buckley"/>
        <s v="Amanda Powell"/>
        <s v="Elizabeth Mason"/>
        <s v="Jessica Turner"/>
        <s v="Amanda Blake"/>
        <s v="Lauren Jones"/>
        <s v="John Morris"/>
        <s v="Joseph Smith"/>
        <s v="Charlene Anderson"/>
        <s v="Stephen Barrett"/>
        <s v="Joseph Morse"/>
        <s v="Gerald Lin"/>
        <s v="Amanda Vega"/>
        <s v="Allen Parker"/>
        <s v="Jacob Patton"/>
        <s v="Ashley Glass"/>
        <s v="Bonnie Kelly"/>
        <s v="Michelle Parker"/>
        <s v="Mary Cole"/>
        <s v="Wesley Love"/>
        <s v="Tammy Mahoney"/>
        <s v="Dakota Harris Jr."/>
        <s v="Mark Kelley"/>
        <s v="Nicole Lewis"/>
        <s v="Trevor Taylor"/>
        <s v="Jack Garcia"/>
        <s v="Michael Ryan"/>
        <s v="Krystal Foley"/>
        <s v="Jason Gibson"/>
        <s v="Gabriel Vasquez"/>
        <s v="Amber Miller"/>
        <s v="Valerie Lewis"/>
        <s v="Jason Bishop"/>
        <s v="Leah Pollard"/>
        <s v="Sean Carr"/>
        <s v="Darren Hernandez"/>
        <s v="Heather Vaughn"/>
        <s v="Jessica Sexton"/>
        <s v="Lisa Wang"/>
        <s v="Susan Townsend"/>
        <s v="Abigail Parker"/>
        <s v="Savannah Jackson"/>
        <s v="Anthony Adams"/>
        <s v="Michael Marquez"/>
        <s v="Seth Lowery"/>
        <s v="Deborah Acevedo"/>
        <s v="Kathryn Chang"/>
        <s v="Sydney Lawson"/>
        <s v="Lynn Miller"/>
        <s v="Matthew Hunter"/>
        <s v="Rebecca Perry"/>
        <s v="Michael Mendoza"/>
        <s v="Kenneth Freeman"/>
        <s v="Daniel Carroll"/>
        <s v="Kenneth Campbell"/>
        <s v="Melanie Perry"/>
        <s v="Cynthia Ramos"/>
        <s v="Brandon Garrett"/>
        <s v="John Kelly"/>
        <s v="Brandon Snyder"/>
        <s v="Jennifer Gibbs"/>
        <s v="Robert Sparks"/>
        <s v="Nathan Jones"/>
        <s v="Patrick Hess"/>
        <s v="Jennifer Lamb"/>
        <s v="Lisa Allen"/>
        <s v="Robert Nunez"/>
        <s v="Anna Guerrero"/>
        <s v="Ralph Barker"/>
        <s v="Joseph Yu"/>
        <s v="Jennifer Ingram"/>
        <s v="Jack Benson"/>
        <s v="Walter Hawkins"/>
        <s v="Phyllis Carpenter"/>
        <s v="James Thomas"/>
        <s v="Alyssa Blevins"/>
        <s v="Margaret Cervantes"/>
        <s v="Brandon Choi"/>
        <s v="Mark York"/>
        <s v="Ethan Reynolds"/>
        <s v="Kyle Monroe"/>
        <s v="James Taylor"/>
        <s v="Karen Gomez"/>
        <s v="Juan Schmidt"/>
        <s v="Elizabeth Sanchez"/>
        <s v="Douglas Salazar"/>
        <s v="Donna Chase"/>
        <s v="James Bright"/>
        <s v="Melinda Cohen"/>
        <s v="Ronald Green"/>
        <s v="Jennifer Galloway"/>
        <s v="Ricky Taylor"/>
        <s v="Danielle Scott"/>
        <s v="Phillip Parker"/>
        <s v="Scott Medina"/>
        <s v="Jessica Ramsey"/>
        <s v="Monica Davies"/>
        <s v="Maria Turner"/>
        <s v="Bruce Mccann"/>
        <s v="Patricia Johnson"/>
        <s v="Michael Hernandez"/>
        <s v="Stephen Bennett"/>
        <s v="Craig Johnson"/>
        <s v="Thomas Zavala"/>
        <s v="Timothy Davis"/>
        <s v="Patrick Burns"/>
        <s v="Adam Hall"/>
        <s v="Scott House"/>
        <s v="Joseph Ortega"/>
        <s v="Patrick Manning"/>
        <s v="Terry Burton"/>
        <s v="Carlos Ayers"/>
        <s v="Mitchell Morris"/>
        <s v="Alicia Reyes"/>
        <s v="Renee Lopez"/>
        <s v="Christine Shaffer"/>
        <s v="Robert Palmer"/>
        <s v="Nicholas Morgan"/>
        <s v="Donald Mcpherson"/>
        <s v="Cheryl Lang"/>
        <s v="Joseph Ryan"/>
        <s v="Stephen Olson"/>
        <s v="Cheyenne Carroll"/>
        <s v="Mark Edwards"/>
        <s v="Monica Richardson"/>
        <s v="Barry Levine"/>
        <s v="David Torres"/>
        <s v="James Jones"/>
        <s v="Alexandra Cannon"/>
        <s v="Christopher Pratt"/>
        <s v="Neil Wood"/>
        <s v="Sara Wilson"/>
        <s v="Dustin Roth"/>
        <s v="Mary Johnson"/>
        <s v="Alexa Holmes"/>
        <s v="Timothy Wallace"/>
        <s v="Calvin Collins"/>
        <s v="Jeremy Peters"/>
        <s v="Kimberly Ford"/>
        <s v="Brett Perez"/>
        <s v="Cindy Underwood"/>
        <s v="Sierra Johnson"/>
        <s v="Michael Olson"/>
        <s v="Leslie Brown"/>
        <s v="William Shepard"/>
        <s v="Denise Morgan"/>
        <s v="Brandi Bender"/>
        <s v="Stephen Jones"/>
        <s v="Christopher Howell"/>
        <s v="Nicole Turner"/>
        <s v="William Stewart"/>
        <s v="Clayton Taylor"/>
        <s v="Emily Crawford"/>
        <s v="Jose Young"/>
        <s v="Chloe Skinner"/>
        <s v="Jessica Payne"/>
        <s v="Michael Palmer"/>
        <s v="Taylor Ball"/>
        <s v="James West"/>
        <s v="Kimberly Leonard"/>
        <s v="Megan Estrada"/>
        <s v="Jacob Hale"/>
        <s v="Daniel Green"/>
        <s v="Sean Clarke"/>
        <s v="Angela Anderson"/>
        <s v="Carlos Nash"/>
        <s v="Richard Evans"/>
        <s v="Sandra Nolan"/>
        <s v="Savannah Fletcher"/>
        <s v="Phillip Smith"/>
        <s v="Christopher Pena"/>
        <s v="Jeffrey Simpson"/>
        <s v="Brian Jackson"/>
        <s v="Dylan Lynch"/>
        <s v="Brian Walker"/>
        <s v="Eric Giles"/>
        <s v="Scott Travis"/>
        <s v="Katrina Miller"/>
        <s v="Lisa Luna"/>
        <s v="Joseph Wilson"/>
        <s v="Donald Edwards"/>
        <s v="Kathy Wagner"/>
        <s v="Steven Huang"/>
        <s v="Tyler Watts"/>
        <s v="Matthew Smith"/>
        <s v="Morgan King"/>
        <s v="Collin Church"/>
        <s v="Jeffrey Martin"/>
        <s v="Mark Williams"/>
        <s v="Nicole Taylor"/>
        <s v="Kenneth Garcia"/>
        <s v="Lisa Obrien"/>
        <s v="Kelly Hart"/>
        <s v="Mark Flores"/>
        <s v="Alan Harris"/>
        <s v="Anne Burton"/>
        <s v="Leslie Lamb"/>
        <s v="Jessica Hebert"/>
        <s v="Randy Lynch"/>
        <s v="Andrea Harris"/>
        <s v="Cynthia Salazar"/>
        <s v="Brian Roberts"/>
        <s v="Erika Mcgrath"/>
        <s v="Adam Boyd"/>
        <s v="Stacey Glenn"/>
        <s v="Lisa Phillips"/>
        <s v="Robert Hughes"/>
        <s v="Ashley Daniels"/>
        <s v="Justin Martinez"/>
        <s v="Melissa Brown"/>
        <s v="Taylor Estrada"/>
        <s v="Heather Gonzalez"/>
        <s v="Michael Diaz"/>
        <s v="Cody Rodriguez DDS"/>
        <s v="Benjamin Mcclure"/>
        <s v="Janet Foster"/>
        <s v="Herbert Harris"/>
        <s v="Kimberly Oneill"/>
        <s v="Regina Guerrero"/>
        <s v="Veronica Mejia"/>
        <s v="Ronald Wade"/>
        <s v="Samuel Ponce"/>
        <s v="Matthew Christian"/>
        <s v="Tammy Rice"/>
        <s v="Jessica Jones"/>
        <s v="Logan Christian"/>
        <s v="Matthew Rhodes"/>
        <s v="Jason Walker"/>
        <s v="David Pierce"/>
        <s v="Natalie Ortiz"/>
        <s v="Becky Perez"/>
        <s v="Keith Johnson"/>
        <s v="Christopher King"/>
        <s v="Nicole Williamson"/>
        <s v="Aaron Long"/>
        <s v="Cheryl George"/>
        <s v="Matthew Austin"/>
        <s v="Christina Ramirez"/>
        <s v="John Adams"/>
        <s v="Carla Klein"/>
        <s v="Derek Richmond"/>
        <s v="Brandon Gibson"/>
        <s v="Roy Hudson"/>
        <s v="Leslie Garcia"/>
        <s v="Anna Golden"/>
        <s v="Alicia Serrano"/>
        <s v="Marcus Thompson"/>
        <s v="Amanda Becker"/>
        <s v="Adam Miller"/>
        <s v="Allen Maxwell"/>
        <s v="Richard Morrison"/>
        <s v="Deborah Anderson"/>
        <s v="Jason Hamilton"/>
        <s v="Kyle Wright"/>
        <s v="Ricardo Barton"/>
        <s v="Nicole Martinez"/>
        <s v="Thomas Carter"/>
        <s v="Kimberly Bauer"/>
        <s v="Tammy Gonzalez"/>
        <s v="Paige Hale"/>
        <s v="Madison Johnston"/>
        <s v="Daisy Long"/>
        <s v="Krystal Jones"/>
        <s v="Matthew Taylor"/>
        <s v="Courtney Webster"/>
        <s v="Catherine Erickson"/>
        <s v="James Mendez"/>
        <s v="Emily Shepard"/>
        <s v="Nicole Hodge"/>
        <s v="Laura Cook"/>
        <s v="Zachary Gillespie"/>
        <s v="Gregory Jones"/>
        <s v="Travis Garcia"/>
        <s v="Tony Martinez"/>
        <s v="Jessica Matthews"/>
        <s v="Jeremy Harvey"/>
        <s v="Gregory Adams"/>
        <s v="Dawn Gonzalez"/>
        <s v="Kevin Walker"/>
        <s v="Tony Gonzalez"/>
        <s v="Martha Robinson"/>
        <s v="Jasmine Potter"/>
        <s v="Eric Jones"/>
        <s v="Daniel Harmon"/>
        <s v="Mr. Joseph Kelley"/>
        <s v="Robyn Gordon"/>
        <s v="Leah Brown"/>
        <s v="Christopher Reyes"/>
        <s v="Jennifer Jones"/>
        <s v="Jamie Hernandez"/>
        <s v="Amy Allen"/>
        <s v="Victor Wilson"/>
        <s v="Victoria Gutierrez"/>
        <s v="William Small"/>
        <s v="Ashley Webb"/>
        <s v="Marilyn Johnson"/>
        <s v="Meredith Snyder"/>
        <s v="Matthew Jones"/>
        <s v="Gary Zimmerman"/>
        <s v="Katrina Barrett"/>
        <s v="Amy Perez"/>
        <s v="Ashley Pineda"/>
        <s v="Amanda Castillo"/>
        <s v="Meagan Rice"/>
        <s v="Brittany Trujillo"/>
        <s v="Elizabeth Nguyen"/>
        <s v="Jamie Bryan"/>
        <s v="Cheryl Anderson"/>
        <s v="Timothy Frazier"/>
        <s v="Molly Dunlap"/>
        <s v="Randall Norton"/>
        <s v="Pamela Leonard"/>
        <s v="Micheal Crawford"/>
        <s v="Terry Hensley"/>
        <s v="Melissa Flowers"/>
        <s v="Dr. Michael Powell"/>
        <s v="Matthew George"/>
        <s v="Brandon Mendez"/>
        <s v="Daniel Casey"/>
        <s v="Jessica Guerra"/>
        <s v="Joshua Todd"/>
        <s v="Barbara Bell"/>
        <s v="Evan Morgan"/>
        <s v="Benjamin Bailey"/>
        <s v="Alicia Goodwin"/>
        <s v="Crystal Blair"/>
        <s v="Michael Cole"/>
        <s v="Robert Roach"/>
        <s v="Madison Berger"/>
        <s v="Michelle Mueller"/>
        <s v="Christopher Cobb"/>
        <s v="Brian Long"/>
        <s v="Michael Romero"/>
        <s v="Wanda Brown"/>
        <s v="Andrew Thomas"/>
        <s v="Robert Vega"/>
        <s v="Michael Williams"/>
        <s v="Dr. Angela Olson MD"/>
        <s v="Bill Warren"/>
        <s v="Cody Contreras"/>
        <s v="Amy Sanchez"/>
        <s v="Makayla Johnson"/>
        <s v="Peter Baldwin"/>
        <s v="Angel Lee"/>
        <s v="Sandra Yates"/>
        <s v="Jennifer Patterson"/>
        <s v="Christina Webb"/>
        <s v="Tyler Conrad"/>
        <s v="Terri May"/>
        <s v="Brandy Miranda"/>
        <s v="Stacy Chavez"/>
        <s v="Tyler Young"/>
        <s v="Courtney Chung"/>
        <s v="Victoria Golden"/>
        <s v="Shelly Hamilton"/>
        <s v="Heather Hernandez"/>
        <s v="Leslie Coffey"/>
        <s v="Timothy Thomas"/>
        <s v="Corey Hayes"/>
        <s v="Molly Mcgee"/>
        <s v="Nicholas Harrison"/>
        <s v="Patricia Nelson"/>
        <s v="Sean Johnson"/>
        <s v="Brian Gross"/>
        <s v="Taylor Randolph"/>
        <s v="Michael Moreno"/>
        <s v="Angel Hopkins"/>
        <s v="Olivia Johnson DDS"/>
        <s v="Gregory Brown"/>
        <s v="Joshua Pace"/>
        <s v="Jason Curry"/>
        <s v="Jocelyn Cook"/>
        <s v="Matthew Pierce"/>
        <s v="Deborah Meadows"/>
        <s v="Bryan Gordon"/>
        <s v="John Edwards"/>
        <s v="Matthew Osborne"/>
        <s v="Brian Walters"/>
        <s v="Holly Meyer"/>
        <s v="Anthony Newman"/>
        <s v="Alan Graham"/>
        <s v="Alexandra Martinez"/>
        <s v="Matthew Martinez"/>
        <s v="Theresa Mcclure"/>
        <s v="Melissa Sandoval"/>
        <s v="Benjamin Ross"/>
        <s v="Michael Rivas"/>
        <s v="Troy Love"/>
        <s v="Cindy Miller"/>
        <s v="Jacob Larson"/>
        <s v="Patricia Hill"/>
        <s v="Steven Cunningham"/>
        <s v="Rachel Cooke"/>
        <s v="Lisa Reid"/>
        <s v="Jamie Gallegos"/>
        <s v="Kimberly Bennett"/>
        <s v="Mr. Anthony Davis"/>
        <s v="Wendy Rose"/>
        <s v="Jennifer Avila"/>
        <s v="Jared Garcia"/>
        <s v="Kaitlyn Gonzalez"/>
        <s v="Juan Morse"/>
        <s v="Robert Avila"/>
        <s v="Mrs. Sharon Rivera"/>
        <s v="Alexander Francis"/>
        <s v="Clayton Holden"/>
        <s v="Charles Sandoval"/>
        <s v="Anthony Humphrey"/>
        <s v="Victor Diaz"/>
        <s v="Calvin Flowers"/>
        <s v="Anita Santos"/>
        <s v="Michael Tran"/>
        <s v="Peter Baker"/>
        <s v="Kimberly Allison"/>
        <s v="Karen Henderson"/>
        <s v="Vanessa Garza"/>
        <s v="Victoria Green"/>
        <s v="Shelly Hoover"/>
        <s v="Natalie Sampson"/>
        <s v="Jennifer Johnson"/>
        <s v="Tamara Tyler"/>
        <s v="Jessica Velez"/>
        <s v="Laurie Morris"/>
        <s v="Reginald Fisher"/>
        <s v="Richard Murphy"/>
        <s v="Julie Miller"/>
        <s v="Jeff Brewer"/>
        <s v="Sharon Acosta"/>
        <s v="William Ingram"/>
        <s v="James Nguyen"/>
        <s v="Bethany Jones"/>
        <s v="Clayton Palmer"/>
        <s v="Lisa Wright"/>
        <s v="Kaylee Parrish"/>
        <s v="Laura Walsh"/>
        <s v="Carol Hoffman"/>
        <s v="Jessica Johnson"/>
        <s v="Heather Knapp"/>
        <s v="William Willis"/>
        <s v="Reginald Sanders"/>
        <s v="Rhonda West"/>
        <s v="John Rogers"/>
        <s v="Scott Acevedo"/>
        <s v="Julian Morales"/>
        <s v="Maria Simmons"/>
        <s v="Gary Shannon"/>
        <s v="David Robinson"/>
        <s v="Michelle Jensen"/>
        <s v="Matthew Sanchez"/>
        <s v="Leonard Stewart"/>
        <s v="Jaime Morris"/>
        <s v="Antonio Mcclain"/>
        <s v="Anna Gonzales"/>
        <s v="Mrs. Sandra Smith"/>
        <s v="Brittany Whitehead"/>
        <s v="Stephanie Garza"/>
        <s v="Paul Burns"/>
        <s v="Leah Lynn"/>
        <s v="Stephen Ross"/>
        <s v="Austin Villarreal"/>
        <s v="Ricardo Hampton"/>
        <s v="Cheyenne Rios"/>
        <s v="Destiny Lopez"/>
        <s v="Frederick Vasquez"/>
        <s v="Debra Daniels"/>
        <s v="Kevin Davila"/>
        <s v="Denise Garcia"/>
        <s v="Julie Colon"/>
        <s v="Frank Soto"/>
        <s v="Wayne Macias"/>
        <s v="Brian Craig"/>
        <s v="Duane Macdonald"/>
        <s v="Michael Russell"/>
        <s v="Heidi Roth"/>
        <s v="Eddie Villa"/>
        <s v="Larry Pierce"/>
        <s v="Jennifer Larson"/>
        <s v="Nicole Holden"/>
        <s v="Ian Ritter"/>
        <s v="Fred Hughes"/>
        <s v="Jason Galvan Jr."/>
        <s v="Brian Hudson"/>
        <s v="Elizabeth Wilson"/>
        <s v="William Evans"/>
        <s v="Janet Kennedy"/>
        <s v="Diane Aguirre"/>
        <s v="Kristen Dawson"/>
        <s v="Eric Gregory"/>
        <s v="Suzanne Roberts"/>
        <s v="Jacob Best"/>
        <s v="Diane Fisher"/>
        <s v="Leonard Mayo"/>
        <s v="Reginald Buchanan"/>
        <s v="Calvin Jefferson"/>
        <s v="Jacob Blake"/>
        <s v="Jamie Graham"/>
        <s v="Cassandra Nelson"/>
        <s v="Robin Melton"/>
        <s v="Cynthia Walker MD"/>
        <s v="Joshua Fowler"/>
        <s v="Melissa Freeman"/>
        <s v="Brian Stephenson MD"/>
        <s v="Danielle Davies"/>
        <s v="Denise Rivera"/>
        <s v="Courtney Morton"/>
        <s v="David Wells"/>
        <s v="Vanessa Pearson"/>
        <s v="Daniel Mason"/>
        <s v="William Lopez"/>
        <s v="Connie Wright"/>
        <s v="Samantha Hatfield"/>
        <s v="Noah Hoffman"/>
        <s v="Heather Peterson"/>
        <s v="Susan Porter"/>
        <s v="Linda Knight"/>
        <s v="Robin Shea"/>
        <s v="Karl Luna"/>
        <s v="Kevin Hardy"/>
        <s v="Christopher Garcia"/>
        <s v="Jose Juarez"/>
        <s v="Brenda Hart"/>
        <s v="Erica Williams"/>
        <s v="Brenda Miller"/>
        <s v="Patrick Cardenas"/>
        <s v="Carla Gregory"/>
        <s v="John Lynn"/>
        <s v="Paul Jones"/>
        <s v="Miranda Salinas"/>
        <s v="Adrian Fisher"/>
        <s v="Deborah Young"/>
        <s v="Crystal Smith"/>
        <s v="Bradley Garrison"/>
        <s v="Aaron Mendoza"/>
        <s v="Kristi Vasquez"/>
        <s v="Allison Shepherd"/>
        <s v="Connie Jones"/>
        <s v="Amber Nash"/>
        <s v="Michael White"/>
        <s v="Dawn Hardin"/>
        <s v="Erika Rodriguez"/>
        <s v="Melissa Diaz"/>
        <s v="Donna Curtis"/>
        <s v="Melvin Walsh"/>
        <s v="Joanne Fleming"/>
        <s v="Eric Atkinson"/>
        <s v="Ricardo Fitzgerald"/>
        <s v="Andre Scott"/>
        <s v="Jessica Garza"/>
        <s v="Mr. Douglas Long"/>
        <s v="Ashley Henson"/>
        <s v="Sharon Mendoza"/>
        <s v="Angel Proctor"/>
        <s v="Mark Valentine"/>
        <s v="Tara Johnson"/>
        <s v="Michael Martinez"/>
        <s v="Kaitlin Sutton"/>
        <s v="Lisa Haas"/>
        <s v="Beth Mendoza"/>
        <s v="Julia Reid"/>
        <s v="Bryan Rodriguez"/>
        <s v="Katrina Moore"/>
        <s v="Richard Palmer"/>
        <s v="Justin Williams"/>
        <s v="Jared Medina"/>
        <s v="Connie Murphy DDS"/>
        <s v="Linda Lee"/>
        <s v="James Le"/>
        <s v="Rebecca Bennett"/>
        <s v="Michael Vaughan"/>
        <s v="Kenneth Hayes"/>
        <s v="Michael Martin"/>
        <s v="Brenda Keller"/>
        <s v="Ellen Coleman"/>
        <s v="Gregory Hamilton"/>
        <s v="Shane Erickson"/>
        <s v="Jennifer Sanchez"/>
        <s v="Marissa Nelson"/>
        <s v="Sheila Fuller DVM"/>
        <s v="Brenda Wilson"/>
        <s v="Mr. Nicholas Burton"/>
        <s v="Savannah Morris"/>
        <s v="Monica Hernandez"/>
        <s v="Julie Galvan"/>
        <s v="Mark Bean"/>
        <s v="Christian Silva"/>
        <s v="Shannon Wallace"/>
        <s v="Maria Cortez"/>
        <s v="Jacqueline Thompson"/>
        <s v="James Kim"/>
        <s v="Kathleen Jones"/>
        <s v="Justin Mcbride"/>
        <s v="Connor Harris"/>
        <s v="Diana Jackson"/>
        <s v="Kristen Campbell"/>
        <s v="Ruth Young"/>
        <s v="Robert Salazar"/>
        <s v="Alan Graves"/>
        <s v="David Mccann"/>
        <s v="Teresa Davis"/>
        <s v="David Huffman"/>
        <s v="Steve Nash"/>
        <s v="Sarah Rosales"/>
        <s v="Tammy Becker"/>
        <s v="Karl Bruce"/>
        <s v="Jeffrey Ware"/>
        <s v="Kevin Barnes"/>
        <s v="Eric Oconnor"/>
        <s v="Timothy Bryan"/>
        <s v="Dylan Miller"/>
        <s v="Raymond Williams"/>
        <s v="Deanna Navarro"/>
        <s v="Jack Davis"/>
        <s v="Brian Cooper"/>
        <s v="Kimberly Hinton"/>
        <s v="Ann Shaw"/>
        <s v="Harry Bailey"/>
        <s v="Amber Mills"/>
        <s v="Frederick Anderson"/>
        <s v="Denise Lewis"/>
        <s v="Jeffrey Phillips"/>
        <s v="Mario Wright"/>
        <s v="Danny Walker"/>
        <s v="Kristin Deleon"/>
        <s v="Kelli Kelley"/>
        <s v="James Carr"/>
        <s v="Krista Mcknight"/>
        <s v="Christopher Jones"/>
        <s v="William Jacobson"/>
        <s v="Jason Love"/>
        <s v="Ms. Kristen Hendrix"/>
        <s v="Linda Aguirre"/>
        <s v="Kim Stuart"/>
        <s v="Lance Johnson"/>
        <s v="Rebecca Perez"/>
        <s v="Bryan Smith"/>
        <s v="Patricia Scott"/>
        <s v="David Ward"/>
        <s v="Michelle Goodman"/>
        <s v="Rebecca Thompson"/>
        <s v="Jared Pearson"/>
        <s v="Rachel Allen"/>
        <s v="Denise Hanson"/>
        <s v="Kelly Ramos"/>
        <s v="Cole Compton"/>
        <s v="Damon Hudson"/>
        <s v="Mary Waters"/>
        <s v="Thomas Kelley"/>
        <s v="Gabrielle Boyer"/>
        <s v="Kayla Craig"/>
        <s v="Blake Briggs"/>
        <s v="Michele Gutierrez"/>
        <s v="Drew Herrera"/>
        <s v="Jennifer Evans"/>
        <s v="Lauren Bishop"/>
        <s v="Joan Mahoney"/>
        <s v="Jeffrey Johnson"/>
        <s v="Russell Rhodes"/>
        <s v="Jeffrey Sutton"/>
        <s v="Theresa Alvarado"/>
        <s v="Mercedes Cohen"/>
        <s v="Steven Tucker"/>
        <s v="Felicia Becker"/>
        <s v="Michelle Reeves DVM"/>
        <s v="Kimberly Davidson"/>
        <s v="Jessica Cooper"/>
        <s v="Patricia Thompson"/>
        <s v="Tyler Turner"/>
        <s v="Joshua Abbott"/>
        <s v="Robert Walker"/>
        <s v="Thomas Shepherd"/>
        <s v="Brian Anderson"/>
        <s v="Todd Oliver"/>
        <s v="Laura Marshall"/>
        <s v="Carrie Whitaker"/>
        <s v="Victoria Martin"/>
        <s v="Kimberly Yu"/>
        <s v="Shawn Ellis"/>
        <s v="Tammy Velasquez"/>
        <s v="Michael Ward"/>
        <s v="Cory Velazquez"/>
        <s v="Gary Brown"/>
        <s v="Benjamin Thomas"/>
        <s v="Barry Nash"/>
        <s v="Misty Harris"/>
        <s v="Terri Murphy"/>
        <s v="Beth Palmer"/>
        <s v="Allison Roberts"/>
        <s v="Rodney Parker"/>
        <s v="Joshua Stokes"/>
        <s v="Douglas Christian"/>
        <s v="Kenneth Olson"/>
        <s v="Scott Davis"/>
        <s v="Misty Diaz"/>
        <s v="James Flores"/>
        <s v="Mary Perkins"/>
        <s v="Teresa Williams"/>
        <s v="Gabrielle Fowler"/>
        <s v="Darlene Friedman"/>
        <s v="Thomas Rodriguez"/>
        <s v="Kimberly Roach"/>
        <s v="Kathleen Edwards"/>
        <s v="Joshua Peterson"/>
        <s v="John Johnson"/>
        <s v="David Diaz"/>
        <s v="James Cochran"/>
        <s v="Kristin Rogers"/>
        <s v="Jacob Nguyen"/>
        <s v="Janet Peterson"/>
        <s v="Mary Gaines MD"/>
        <s v="Scott Rose"/>
        <s v="Megan Davenport DDS"/>
        <s v="Sean Morris"/>
        <s v="John Reyes"/>
        <s v="Melissa Olsen"/>
        <s v="Colton Deleon"/>
        <s v="Patricia Steele"/>
        <s v="Martin Woodard"/>
        <s v="Steven Chambers"/>
        <s v="Amber Benjamin"/>
        <s v="Brent Ramos"/>
        <s v="Thomas Pratt"/>
        <s v="Brian Greene"/>
        <s v="Kayla Thomas"/>
        <s v="Kevin Brown"/>
        <s v="Maria Moss"/>
        <s v="Deborah Baker"/>
        <s v="Mr. Jeffrey Roman"/>
        <s v="Carl Booth"/>
        <s v="Raymond Sweeney"/>
        <s v="John Barker"/>
        <s v="Michael Thornton"/>
        <s v="Kathryn Whitehead"/>
        <s v="Lisa King"/>
        <s v="Bryan Shields"/>
        <s v="Joseph Miller"/>
        <s v="Randall Garrett"/>
        <s v="Philip Stone"/>
        <s v="Robert Leonard"/>
        <s v="Judith Stafford"/>
        <s v="Joseph Garcia"/>
        <s v="Victoria Jones PhD"/>
        <s v="Christina Morrow"/>
        <s v="Daniel Murphy"/>
        <s v="Angela Prince"/>
        <s v="Diane Webb"/>
        <s v="Ariel Hernandez"/>
        <s v="Pam Watson"/>
        <s v="Jessica Roy"/>
        <s v="David Mccarty"/>
        <s v="Casey Price DVM"/>
        <s v="Jennifer Reeves"/>
        <s v="Tammy Dean"/>
        <s v="Amy Smith"/>
        <s v="Katie Baker"/>
        <s v="John Joseph"/>
        <s v="Deborah Hinton"/>
        <s v="Carol Smith"/>
        <s v="Wayne Schmidt"/>
        <s v="Kara Gomez"/>
        <s v="Isaac Hobbs"/>
        <s v="Chase Johnson"/>
        <s v="Janet Allen"/>
        <s v="Frederick Li"/>
        <s v="Connie Hayes"/>
        <s v="Laurie Campbell"/>
        <s v="Rachel Davis"/>
        <s v="Stephen Williams"/>
        <s v="Paula Watts"/>
        <s v="Allison Wilson"/>
        <s v="Audrey Brown"/>
        <s v="Justin Moran"/>
        <s v="Melissa Jackson"/>
        <s v="Sydney Smith"/>
        <s v="Christopher Moreno"/>
        <s v="Tracey Booker"/>
        <s v="Charles Ross"/>
        <s v="Kathleen Watson"/>
        <s v="Michael Scott"/>
        <s v="Martin Bishop"/>
        <s v="Joshua Lutz"/>
        <s v="Heather Gallagher"/>
        <s v="Denise Parsons"/>
        <s v="Jonathan Bautista"/>
        <s v="Jerry Taylor"/>
        <s v="Joseph Williams"/>
        <s v="Jacob Terrell"/>
        <s v="Christian Osborne"/>
        <s v="Amy Day"/>
        <s v="Cynthia Cole"/>
        <s v="James Ewing"/>
        <s v="Keith Romero"/>
        <s v="Debra Carey"/>
        <s v="Robert Mayer"/>
        <s v="Donald Smith"/>
        <s v="Brent Martinez"/>
        <s v="Kevin Wells"/>
        <s v="Felicia Franklin"/>
        <s v="Jacqueline Sutton"/>
        <s v="Jeanne Miller"/>
        <s v="Grace Adams"/>
        <s v="Ethan Clark"/>
        <s v="Sherry Martinez"/>
        <s v="Catherine Thompson"/>
        <s v="Matthew Beard"/>
        <s v="Joseph Thompson"/>
        <s v="Gary Cox"/>
        <s v="Shelley Fernandez"/>
        <s v="Emily Boyle"/>
        <s v="Jessica Dunn"/>
        <s v="Brenda Williams"/>
        <s v="Meagan Nguyen"/>
        <s v="Drew Mcclain"/>
        <s v="Mary Clark"/>
        <s v="Anthony Vasquez"/>
        <s v="Albert White"/>
        <s v="Karen Perry"/>
        <s v="Jesse Perkins"/>
        <s v="Laura Vazquez"/>
        <s v="Joseph Juarez"/>
        <s v="Cassandra Hutchinson"/>
        <s v="Brooke Hernandez"/>
        <s v="Dorothy Martin"/>
        <s v="Robert Lee MD"/>
        <s v="Whitney Savage"/>
        <s v="Mary Hale"/>
        <s v="Maria Kirby"/>
        <s v="Blake Moreno"/>
        <s v="Linda Kirby"/>
        <s v="Michael Chandler"/>
        <s v="Paul Jimenez"/>
        <s v="Carlos Foster"/>
        <s v="Vanessa Carter"/>
        <s v="Gregory Wagner MD"/>
        <s v="Philip Hunt"/>
        <s v="James Jackson"/>
        <s v="Sean Schmidt"/>
        <s v="John Burgess"/>
        <s v="Jennifer Gross"/>
        <s v="Leslie Frank"/>
        <s v="Carol Jones"/>
        <s v="Mckenzie Pierce"/>
        <s v="Larry Aguilar"/>
        <s v="Lance James"/>
        <s v="Lance Brooks"/>
        <s v="Cindy Thomas"/>
        <s v="Stephanie Arroyo"/>
        <s v="Lori Price"/>
        <s v="Daniel Lee"/>
        <s v="Jerry Webb"/>
        <s v="Joseph Hill"/>
        <s v="Patrick Mays"/>
        <s v="Eric Peters"/>
        <s v="Jessica Walton"/>
        <s v="James Parker"/>
        <s v="Alexander Larsen"/>
        <s v="Jeanette Roman DVM"/>
        <s v="Daniel Foster"/>
        <s v="Jimmy Davis"/>
        <s v="Charles Chavez"/>
        <s v="Matthew Navarro"/>
        <s v="Jennifer Manning"/>
        <s v="Ashley Weaver"/>
        <s v="Maria Berry"/>
        <s v="David Stone"/>
        <s v="Carolyn Simon"/>
        <s v="Theresa Mcdonald"/>
        <s v="Kyle Wise"/>
        <s v="Kristina Johnson"/>
        <s v="Sean Carter"/>
        <s v="John Snow"/>
        <s v="Kelly Brewer"/>
        <s v="Christina Beasley"/>
        <s v="Kathleen Gonzalez"/>
        <s v="Jennifer Ferguson"/>
        <s v="Angela Bell"/>
        <s v="Victoria Oneal"/>
        <s v="Jeremy Lucas"/>
        <s v="Luke Gardner"/>
        <s v="Jason Robinson"/>
        <s v="Alexander Acosta"/>
        <s v="Alyssa Mcdonald"/>
        <s v="Whitney Brown"/>
        <s v="Jamie Parsons"/>
        <s v="Molly Fisher"/>
        <s v="Denise Mendez"/>
        <s v="Adam Oconnor"/>
        <s v="James Clarke"/>
        <s v="Jason Russell"/>
        <s v="Matthew Jensen"/>
        <s v="Keith Everett"/>
        <s v="Carolyn James"/>
        <s v="Kyle Bush"/>
        <s v="Tiffany Ramirez"/>
        <s v="Nicholas Hall"/>
        <s v="Jennifer Diaz"/>
        <s v="Stephanie Jones"/>
        <s v="Paul Maynard"/>
        <s v="Edward Jacobs"/>
        <s v="Bryan Payne"/>
        <s v="Nicole Harris"/>
        <s v="Joseph Russell"/>
        <s v="Katie Smith"/>
        <s v="Lisa Nelson"/>
        <s v="Tiffany Fisher"/>
        <s v="Tamara Sanchez"/>
        <s v="Mrs. Alexandra Salazar"/>
        <s v="Jeffrey Scott"/>
        <s v="Shawn Silva"/>
        <s v="Carrie Garner"/>
        <s v="Levi Patrick"/>
        <s v="Christopher Snyder"/>
        <s v="William Jackson"/>
        <s v="Douglas Ruiz"/>
        <s v="Molly Nelson"/>
        <s v="William King"/>
        <s v="Patrick Sanders"/>
        <s v="Karen Bryan"/>
        <s v="Jessica Sparks"/>
        <s v="Brittany Nash"/>
        <s v="Kevin Chen"/>
        <s v="Erin Gallagher"/>
        <s v="April Berry"/>
        <s v="Maria Conrad"/>
        <s v="Monica Henderson"/>
        <s v="Amy Smith DVM"/>
        <s v="Lisa Benson"/>
        <s v="James Collins"/>
        <s v="Kathryn Williams"/>
        <s v="Scott Gonzales"/>
        <s v="Amy Harris"/>
        <s v="Kathleen Barnett"/>
        <s v="Kimberly Lane"/>
        <s v="Kathryn Hernandez"/>
        <s v="Chloe Hart"/>
        <s v="Donald Sexton"/>
        <s v="Judith Martin"/>
        <s v="David Anderson"/>
        <s v="Matthew Burton"/>
        <s v="April Hill"/>
        <s v="Joseph Wilkins"/>
        <s v="Sarah Brady"/>
        <s v="Leslie Huffman"/>
        <s v="Gary Jacobs"/>
        <s v="Alvin Castro"/>
        <s v="Joanna Johnson"/>
        <s v="James Elliott"/>
        <s v="Brenda Tapia"/>
        <s v="Ryan Myers"/>
        <s v="John Olson"/>
        <s v="Jason Reilly"/>
        <s v="Cory Macdonald"/>
        <s v="Mary Lopez"/>
        <s v="Megan Levy"/>
        <s v="Tina Decker"/>
        <s v="Mr. Jacob Rodriguez"/>
        <s v="Heather Mayer"/>
        <s v="Carol Bell"/>
        <s v="Kendra Smith"/>
        <s v="Brad Malone"/>
        <s v="Joanne Davis"/>
        <s v="Jennifer Jackson"/>
        <s v="Amber Hampton"/>
        <s v="Samantha Sullivan"/>
        <s v="Catherine Foster"/>
        <s v="Joanne Ford"/>
        <s v="Charles Harrison"/>
        <s v="Jonathan Brown"/>
        <s v="Donald Hess"/>
        <s v="Evan Smith"/>
        <s v="Brittney Cruz"/>
        <s v="Brian Barnett"/>
        <s v="Taylor Mejia"/>
        <s v="Sandra Jennings"/>
        <s v="Dawn Hubbard"/>
        <s v="Robert Thomas"/>
        <s v="Amanda Robinson"/>
        <s v="Melissa Hernandez"/>
        <s v="Amber Smith"/>
        <s v="Richard Harris"/>
        <s v="Christine Mitchell"/>
        <s v="Mrs. Anne Rios"/>
        <s v="Dr. Jessica Wallace"/>
        <s v="Denise Brown"/>
        <s v="Deborah Escobar"/>
        <s v="Chase Tyler"/>
        <s v="Joseph Davis"/>
        <s v="Julie Marshall"/>
        <s v="Beth Blake"/>
        <s v="Hunter Nelson"/>
        <s v="Danielle Daniel"/>
        <s v="Kenneth Smith"/>
        <s v="Courtney Coffey"/>
        <s v="Reginald Roberts"/>
        <s v="Nicholas Lynch"/>
        <s v="Ashley Simpson"/>
        <s v="Devon Edwards"/>
        <s v="Kristy Rivera"/>
        <s v="Michelle Sanchez"/>
        <s v="Jennifer Nixon"/>
        <s v="Melissa Davis"/>
        <s v="Kathryn Jones"/>
        <s v="Sarah Parker"/>
        <s v="Donna Olson"/>
        <s v="Jackie Jones"/>
        <s v="Samuel Jordan"/>
        <s v="Cheryl Castaneda"/>
        <s v="Christine Bennett"/>
        <s v="Cynthia Berry"/>
        <s v="Elizabeth Moore"/>
        <s v="Kimberly Casey"/>
        <s v="Christina Ellis DDS"/>
        <s v="Olivia Oconnor"/>
        <s v="Samantha Hayes"/>
        <s v="Austin Perez"/>
        <s v="Bradley Marquez"/>
        <s v="Carl Ramos"/>
        <s v="Jonathan Franklin"/>
        <s v="Walter Alexander"/>
        <s v="John Fuller"/>
        <s v="Dominique Lewis"/>
        <s v="Amy Lewis"/>
        <s v="Keith Peterson"/>
        <s v="Melissa Anderson"/>
        <s v="Scott Gonzalez"/>
        <s v="Robert Reyes"/>
        <s v="Nancy Lynch"/>
        <s v="Jill Barton"/>
        <s v="Rachel Evans"/>
        <s v="Elizabeth Roberts"/>
        <s v="Kenneth Becker"/>
        <s v="Louis Bowman"/>
        <s v="Pamela Ingram"/>
        <s v="Jennifer Ray"/>
        <s v="Jerry Sullivan"/>
        <s v="Heidi Glover"/>
        <s v="Breanna Pratt"/>
        <s v="Dennis Duke"/>
        <s v="Shelby Bauer"/>
        <s v="James Garrison"/>
        <s v="Kristen Hunter"/>
        <s v="Cynthia Wood"/>
        <s v="Andrew Rodriguez"/>
        <s v="Kelsey Meyers"/>
        <s v="Andrew Lee"/>
        <s v="Richard Kim"/>
        <s v="Jonathan Carlson"/>
        <s v="Darrell Mcgee"/>
        <s v="Brian Avery"/>
        <s v="Kelly Gordon"/>
        <s v="Brittany Calderon"/>
        <s v="Jonathan Flores"/>
        <s v="Jose Blevins"/>
        <s v="Jonathan Anderson"/>
        <s v="Teresa Clark"/>
        <s v="Theresa Gibson"/>
        <s v="Timothy Smith"/>
        <s v="Erica Brown"/>
        <s v="Elizabeth Taylor"/>
        <s v="Jenna Walsh"/>
        <s v="Kristen Williams"/>
        <s v="Randall Allen"/>
        <s v="Michael Atkinson"/>
        <s v="Mr. Craig Thomas"/>
        <s v="Wesley Bauer"/>
        <s v="Evelyn Williams DVM"/>
        <s v="Karla Kennedy"/>
        <s v="Stephen Nelson"/>
        <s v="Ann Smith"/>
        <s v="Michelle Davies"/>
        <s v="Gary Bryant"/>
        <s v="Michelle Donovan"/>
        <s v="Shelby Sanders"/>
        <s v="Jeffery Cooper"/>
        <s v="Bailey Lester"/>
        <s v="Danielle Brown"/>
        <s v="Kevin Phillips"/>
        <s v="Alexander Wells"/>
        <s v="Stephanie Harris"/>
        <s v="Joseph Rogers"/>
        <s v="Joel Neal"/>
        <s v="Brian Nelson"/>
        <s v="Stephen Conner"/>
        <s v="Jason Gillespie"/>
        <s v="Brittany Holmes MD"/>
        <s v="Michael Harrison"/>
        <s v="Steven Baker"/>
        <s v="Sandra Phillips"/>
        <s v="Teresa Knapp"/>
        <s v="Kelly Barrett"/>
        <s v="Ann Payne"/>
        <s v="Dalton Lee"/>
        <s v="Susan Taylor"/>
        <s v="Erica Spencer"/>
        <s v="Angela Roberts"/>
        <s v="Christopher Duffy"/>
        <s v="Patricia Black"/>
        <s v="Tara Nelson"/>
        <s v="Donna Taylor"/>
        <s v="Bruce Rodriguez"/>
        <s v="Shelly Torres"/>
        <s v="Alan Mata"/>
        <s v="Kevin Nelson"/>
        <s v="Jennifer Morales"/>
        <s v="Samuel Hernandez"/>
        <s v="Wesley Walter"/>
        <s v="Anthony Gonzalez"/>
        <s v="Gary Roberts"/>
        <s v="Gabrielle Lopez"/>
        <s v="Martin Velez"/>
        <s v="Marie Harris"/>
        <s v="Pamela Anderson"/>
        <s v="Steven Skinner"/>
        <s v="Nicole Spencer"/>
        <s v="Daniel Fox"/>
        <s v="Vanessa Martin"/>
        <s v="Robert Larson"/>
        <s v="Melanie Day"/>
        <s v="Jeffrey Jones"/>
        <s v="Shannon Kim"/>
        <s v="Brian Brooks"/>
        <s v="Catherine Baker"/>
        <s v="Ronald Henson"/>
        <s v="Edward Johnson"/>
        <s v="Michaela Becker"/>
        <s v="Heather Powers"/>
        <s v="Christopher Ayers"/>
        <s v="Ronald Johnson MD"/>
        <s v="Kimberly Cuevas"/>
        <s v="Ashley Hudson"/>
        <s v="Stephen Macdonald"/>
        <s v="James Anderson"/>
        <s v="Mr. Herbert Pearson"/>
        <s v="Kristin Smith"/>
        <s v="Daniel Huang"/>
        <s v="Jeffrey Perez"/>
        <s v="Kimberly Lawrence"/>
        <s v="Jamie Jones"/>
        <s v="James Dominguez"/>
        <s v="Juan Woods"/>
        <s v="Olivia Best"/>
        <s v="Jennifer Stone"/>
        <s v="Kayla Carpenter"/>
        <s v="Keith Nelson"/>
        <s v="Andrew Norton"/>
        <s v="Andrew Dawson"/>
        <s v="Maria Tyler"/>
        <s v="Jessica Caldwell"/>
        <s v="Xavier Mata"/>
        <s v="Rachel Compton"/>
        <s v="Susan Gordon"/>
        <s v="Barbara Harris"/>
        <s v="Stephen Miller"/>
        <s v="Austin Jordan"/>
        <s v="Maria Dunn"/>
        <s v="James Moran"/>
        <s v="Glen Jones"/>
        <s v="Dr. Michael Lopez Jr."/>
        <s v="David Smith"/>
        <s v="Deborah Robbins"/>
        <s v="Jonathan Cervantes"/>
        <s v="Barbara Andrews"/>
        <s v="Taylor Williams"/>
        <s v="Louis Miller"/>
        <s v="Leroy Daniels"/>
        <s v="Robert Dennis"/>
        <s v="Michael Robbins"/>
        <s v="Andrea Mitchell"/>
        <s v="Juan Bailey"/>
        <s v="Diana Mcintosh"/>
        <s v="Sarah Davis"/>
        <s v="Dustin Greene"/>
        <s v="Daisy Bates"/>
        <s v="Michael Estrada"/>
        <s v="Joshua Hernandez"/>
        <s v="Micheal Fischer"/>
        <s v="Deborah Moore"/>
        <s v="Natalie Burch"/>
        <s v="Dr. James Hale"/>
        <s v="Ashley Richardson"/>
        <s v="Kelsey Peterson"/>
        <s v="Cody Gregory"/>
        <s v="Kristina Goodwin"/>
        <s v="Paula Wagner"/>
        <s v="Belinda Stein"/>
        <s v="Gregory Bryant"/>
        <s v="Anthony Hale"/>
        <s v="Jason Ramsey"/>
        <s v="Roger Hernandez"/>
        <s v="Kelli Scott"/>
        <s v="Albert Turner"/>
        <s v="John Miller"/>
        <s v="Gina Baldwin"/>
        <s v="Courtney Rose"/>
        <s v="Scott Freeman"/>
        <s v="Vincent Jones"/>
        <s v="Mr. Alan Zamora"/>
        <s v="Charles Cruz"/>
        <s v="Pam Rowe"/>
        <s v="Nicole Dawson"/>
        <s v="Ian Sanchez"/>
        <s v="Kenneth Allen"/>
        <s v="David Rosario"/>
        <s v="Patrick Grant"/>
        <s v="Lisa Snow"/>
        <s v="Rachel Richardson"/>
        <s v="Caleb Castillo"/>
        <s v="Bryan Rosales"/>
        <s v="Amy Alvarez"/>
        <s v="David Soto"/>
        <s v="Christopher Parsons"/>
        <s v="Steven Newton"/>
        <s v="Tonya Villa"/>
        <s v="Vincent Baker"/>
        <s v="Anthony Campbell"/>
        <s v="Tara Fisher"/>
        <s v="John Mcdonald"/>
        <s v="Kelsey Green"/>
        <s v="Jennifer Hunt"/>
        <s v="Deanna White"/>
        <s v="Robert King"/>
        <s v="Curtis Curtis"/>
        <s v="Nathaniel Ross"/>
        <s v="Hannah Taylor"/>
        <s v="Daniel Morrison MD"/>
        <s v="Michael Smith"/>
        <s v="John Long"/>
        <s v="Cynthia Garcia"/>
        <s v="Angela Alexander"/>
        <s v="Stephanie Woodward"/>
        <s v="Ronald Mckinney PhD"/>
        <s v="George Johnson"/>
        <s v="Louis Anderson"/>
        <s v="Wendy Pierce"/>
        <s v="Jessica Hall"/>
        <s v="Sandra Hardin DDS"/>
        <s v="Clayton Oliver"/>
        <s v="Michelle Hernandez"/>
        <s v="Jennifer Turner"/>
        <s v="Ryan Lopez"/>
        <s v="Derrick Le"/>
        <s v="Laura Lewis"/>
        <s v="Chris Miller"/>
        <s v="Blake Gilbert"/>
        <s v="Lori Chase"/>
        <s v="Dawn Smith"/>
        <s v="Karen Cherry"/>
        <s v="Donald Martinez"/>
        <s v="Kayla Lang"/>
        <s v="Mark Dixon"/>
        <s v="Kenneth Mcintyre"/>
        <s v="Christian Jensen"/>
        <s v="Sheila Martinez"/>
        <s v="Rebecca Brooks"/>
        <s v="Deborah Taylor"/>
        <s v="John Shepard"/>
        <s v="Dawn Jones"/>
        <s v="Jennifer Pratt"/>
        <s v="Robin Black"/>
        <s v="Leslie Mccoy"/>
        <s v="Sheila Smith"/>
        <s v="Michael Pace"/>
        <s v="Heather Adkins"/>
        <s v="David Rowe"/>
        <s v="Stephanie White"/>
        <s v="Jacqueline Ruiz"/>
        <s v="Jennifer Arnold"/>
        <s v="Michael Roman"/>
        <s v="Raymond Castillo"/>
        <s v="Sara Santana"/>
        <s v="Sara Bowen"/>
        <s v="Sara Parker"/>
        <s v="Cody Anderson"/>
        <s v="Megan Beck"/>
        <s v="Glenda Lam"/>
        <s v="Amanda Lee"/>
        <s v="Robin Roberson"/>
        <s v="Gabriel Cruz"/>
        <s v="Monica Mcmahon"/>
        <s v="Cynthia Long"/>
        <s v="Michael Robinson"/>
        <s v="Patrick Ford"/>
        <s v="Ricky Lawrence DVM"/>
        <s v="Angela Wilson"/>
        <s v="Shawn Jackson"/>
        <s v="Melissa Bradley"/>
        <s v="Yesenia Schroeder"/>
        <s v="Hannah Briggs"/>
        <s v="Shawn Johnson"/>
        <s v="Tiffany Faulkner"/>
        <s v="Pamela Hahn"/>
        <s v="Candace Lawrence"/>
        <s v="Aaron Woodward"/>
        <s v="Chris Mcgee"/>
        <s v="Frank Baker"/>
        <s v="Abigail Estrada"/>
        <s v="David Drake"/>
        <s v="Mr. Bryan Lindsey"/>
        <s v="Amy Lee"/>
        <s v="Miguel Potter"/>
        <s v="Mark Scott"/>
        <s v="Dr. Steven Burns"/>
        <s v="Monica Moore"/>
        <s v="Nicole Brown"/>
        <s v="Lynn Simon"/>
        <s v="Phillip Carroll"/>
        <s v="Dakota Lawrence"/>
        <s v="Brittany Newman"/>
        <s v="Emily Mann"/>
        <s v="Jessica Castillo"/>
        <s v="Lisa Guzman"/>
        <s v="Jeffrey Harris"/>
        <s v="Adrian Thompson"/>
        <s v="Michael Hall"/>
        <s v="Kevin Houston"/>
        <s v="Mackenzie Robinson"/>
        <s v="Suzanne Deleon"/>
        <s v="Devin White"/>
        <s v="Eric Williams"/>
        <s v="Carmen Evans"/>
        <s v="Jo Barber"/>
        <s v="Debra Pacheco"/>
        <s v="Gerald Ward"/>
        <s v="Michael Miller"/>
        <s v="Kiara Price"/>
        <s v="Michael Johnson"/>
        <s v="Rebecca Kennedy"/>
        <s v="Edward Small"/>
        <s v="Brandon Ward"/>
        <s v="Susan Hernandez"/>
        <s v="Olivia Guerrero"/>
        <s v="Eric Cruz"/>
        <s v="Victoria Clark"/>
        <s v="Jeffrey Anderson"/>
        <s v="Nathan Fowler"/>
        <s v="Leah Payne"/>
        <s v="Albert Holloway"/>
        <s v="Charles Sweeney"/>
        <s v="Brandon Lopez"/>
        <s v="Robert Juarez"/>
        <s v="Cheryl Turner"/>
        <s v="Brian Wood"/>
        <s v="Jose Harmon"/>
        <s v="Anthony Turner"/>
        <s v="Michelle Gonzalez"/>
        <s v="Melinda Prince"/>
        <s v="Ryan Campos"/>
        <s v="Adam Sanchez"/>
        <s v="John Molina"/>
        <s v="Christopher Turner"/>
        <s v="Kevin Barber"/>
        <s v="Carrie Humphrey"/>
        <s v="Tom Collier"/>
        <s v="Morgan Perkins"/>
        <s v="Sean Rivera"/>
        <s v="Alice Rogers"/>
        <s v="Joel Hill"/>
        <s v="Gabrielle Mcdonald"/>
        <s v="Vicki Roberts"/>
        <s v="Heather Davis"/>
        <s v="Tara Hanson"/>
        <s v="Jennifer Patel"/>
        <s v="Katherine Sanchez"/>
        <s v="Roy Brown"/>
        <s v="Michael Harmon"/>
        <s v="Jodi Gomez"/>
        <s v="Marcus Freeman"/>
        <s v="Jeremy Franklin"/>
        <s v="Daniel Castro"/>
        <s v="Rebecca Hodges"/>
        <s v="Crystal Davis"/>
        <s v="Mathew Hernandez"/>
        <s v="Mark Warren"/>
        <s v="Timothy Ballard"/>
        <s v="Karen Fischer"/>
        <s v="Stephanie Davies"/>
        <s v="Brandon Rodriguez"/>
        <s v="Jeffrey Torres"/>
        <s v="Isaac Finley"/>
        <s v="Ann Reynolds"/>
        <s v="Christopher Benson"/>
        <s v="Thomas Howard"/>
        <s v="Stephen Short"/>
        <s v="Bryan Lindsey"/>
        <s v="Mitchell Smith"/>
        <s v="Elizabeth Morris"/>
        <s v="Shannon Peterson"/>
        <s v="Kellie Price"/>
        <s v="Julie Barker"/>
        <s v="Anthony Spencer"/>
        <s v="Mrs. Jessica Newman"/>
        <s v="Stacey Espinoza"/>
        <s v="Kevin Burns"/>
        <s v="Teresa Powell"/>
        <s v="Juan Nelson"/>
        <s v="Thomas Martin"/>
        <s v="Nicholas Farmer"/>
        <s v="Ryan Johnson"/>
        <s v="Anthony Brewer"/>
        <s v="Leslie Booth"/>
        <s v="Ashley Cooper"/>
        <s v="Jamie Tate"/>
        <s v="Carly Odonnell DDS"/>
        <s v="Clayton George"/>
        <s v="Ryan Miller"/>
        <s v="Richard Henry"/>
        <s v="Vanessa Clark"/>
        <s v="Heather Cross"/>
        <s v="Daniel Baird"/>
        <s v="Brandon Duke"/>
        <s v="Elizabeth Williams"/>
        <s v="Sandra Holt"/>
        <s v="Brian Fisher"/>
        <s v="Mackenzie Clark"/>
        <s v="Shane Rios"/>
        <s v="David Jefferson"/>
        <s v="Albert Harris"/>
        <s v="Michael Allen"/>
        <s v="Karen Lopez"/>
        <s v="Felicia Castaneda"/>
        <s v="Christina Vance"/>
        <s v="Jeremy Williams"/>
        <s v="Laura Soto"/>
        <s v="Robert Macias"/>
        <s v="Valerie Ortiz"/>
        <s v="Bailey Stevens"/>
        <s v="Kimberly Rojas"/>
        <s v="Betty Rivers"/>
        <s v="Cindy Martin"/>
        <s v="Jessica Morris"/>
        <s v="Sharon Stewart"/>
        <s v="Miguel Yates"/>
        <s v="Jason Smith"/>
        <s v="Brian Hester"/>
        <s v="Larry Hickman"/>
        <s v="Kristina Reid"/>
        <s v="Amy Roberts"/>
        <s v="Matthew Williams"/>
        <s v="Victoria Jones"/>
        <s v="Jeff Cuevas"/>
        <s v="Marie Phillips"/>
        <s v="Heather Carlson"/>
        <s v="Curtis Dixon"/>
        <s v="Mitchell Holder"/>
        <s v="William Chan"/>
        <s v="Melissa Morgan"/>
        <s v="Brian Sandoval"/>
        <s v="Crystal Fisher"/>
        <s v="Brad Wade"/>
        <s v="Jennifer Hodges"/>
        <s v="Olivia Allen"/>
        <s v="Michelle Lewis"/>
        <s v="Joshua Santos"/>
        <s v="Krista Rodriguez"/>
        <s v="Matthew Johnson"/>
        <s v="Alexander James"/>
        <s v="Ryan Holt"/>
        <s v="Katherine Wilson"/>
        <s v="Larry Sanchez"/>
        <s v="Kelly Strickland"/>
        <s v="Sheri Johnson"/>
        <s v="Diana Lewis"/>
        <s v="Abigail Day"/>
        <s v="Marvin Young"/>
        <s v="Barry Glass"/>
        <s v="Deborah Jones"/>
        <s v="Kimberly Pham"/>
        <s v="Rebecca Preston"/>
        <s v="Andrew Long"/>
        <s v="Alicia Spencer"/>
        <s v="Eddie Jones"/>
        <s v="Aaron Owens"/>
        <s v="Cassandra Johnson"/>
        <s v="Richard Wilson"/>
        <s v="Martin Long"/>
        <s v="Kylie Cross"/>
        <s v="Yolanda Lee"/>
        <s v="Jeff Johnson"/>
        <s v="Cynthia Cannon"/>
        <s v="Jared Andrews"/>
        <s v="Aaron Curry"/>
        <s v="Tiffany Lawrence DDS"/>
        <s v="Ashley Smith"/>
        <s v="Janet Todd"/>
        <s v="Bonnie Davis"/>
        <s v="Deborah Orozco"/>
        <s v="Juan Hoffman"/>
        <s v="Haley Rodriguez"/>
        <s v="Pamela Parker"/>
        <s v="Cynthia Gonzalez"/>
        <s v="Crystal Richard"/>
        <s v="Gregory Fox"/>
        <s v="Melissa Jensen"/>
        <s v="Elizabeth Myers"/>
        <s v="Rebecca Rubio"/>
        <s v="Reginald Wolfe"/>
        <s v="William Williams"/>
        <s v="Brianna Johnson"/>
        <s v="Isaiah Green"/>
        <s v="Joseph Collins"/>
        <s v="Gerald Martinez"/>
        <s v="Jennifer Wells"/>
        <s v="Heather Matthews"/>
        <s v="Ray Patton"/>
        <s v="Robert Peters"/>
        <s v="Johnathan Paul"/>
        <s v="Mrs. Melissa Vazquez"/>
        <s v="Maria Moreno"/>
        <s v="Michael Castillo"/>
        <s v="Brianna Garrett"/>
        <s v="Martin Brennan"/>
        <s v="Scott Nguyen"/>
        <s v="Michael Riggs"/>
        <s v="Rachel Young"/>
        <s v="James Johnston"/>
        <s v="Virginia Miller"/>
        <s v="Lisa Mora"/>
        <s v="John Phillips"/>
        <s v="Charles Snyder"/>
        <s v="Belinda Roberts"/>
        <s v="Danielle Horne"/>
        <s v="Barry Estrada"/>
        <s v="James Keith"/>
        <s v="Leonard Anderson"/>
        <s v="Tammy Wilson"/>
        <s v="Diane Rogers"/>
        <s v="Meredith Nolan"/>
        <s v="Deborah Cowan"/>
        <s v="Patrick Sosa"/>
        <s v="Laurie Brewer"/>
        <s v="Tina Johnson"/>
        <s v="Michael King"/>
        <s v="Susan Francis"/>
        <s v="John Howard"/>
        <s v="Samantha Sanchez"/>
        <s v="Jasmine Aguilar"/>
        <s v="Ashley Allen"/>
        <s v="Cristina Warren"/>
        <s v="Teresa Wilson"/>
        <s v="Benjamin Rodriguez"/>
        <s v="David Powell"/>
        <s v="Daniel Rogers"/>
        <s v="Thomas Lyons"/>
        <s v="Kevin Deleon"/>
        <s v="Omar Carter"/>
        <s v="Rodney Heath MD"/>
        <s v="Adam Reynolds"/>
        <s v="Heather Gordon"/>
        <s v="Micheal Nelson"/>
        <s v="Nicholas George"/>
        <s v="Paula Rhodes"/>
        <s v="Richard Levy"/>
        <s v="Karen Reese"/>
        <s v="Michelle Kelley"/>
        <s v="Joshua Medina"/>
        <s v="Christina Bennett"/>
        <s v="Crystal Frazier"/>
        <s v="Manuel Liu"/>
        <s v="John Landry"/>
        <s v="Brooke King"/>
        <s v="Jerry Frazier"/>
        <s v="Jessica Greer"/>
        <s v="Jessica Allison"/>
        <s v="Jason Henry"/>
        <s v="Sandra Jenkins"/>
        <s v="Collin Johnston"/>
        <s v="Christina Ritter"/>
        <s v="Jason Mccarthy"/>
        <s v="Patrick Duncan"/>
        <s v="Laura Armstrong"/>
        <s v="Patricia York"/>
        <s v="Hannah Garza"/>
        <s v="Casey Stewart"/>
        <s v="Dustin Montgomery"/>
        <s v="David Choi"/>
        <s v="Monique Ortiz"/>
        <s v="Danielle Gray"/>
        <s v="John Ballard"/>
        <s v="John Jones"/>
        <s v="David Delgado"/>
        <s v="Steven Steele"/>
        <s v="Amanda Robbins"/>
        <s v="Karen Williams"/>
        <s v="Melissa Gonzales"/>
        <s v="Mrs. Deborah Rice"/>
        <s v="Jason Jensen"/>
        <s v="Faith Evans"/>
        <s v="Joann Rivera"/>
        <s v="Christina Blackburn DDS"/>
        <s v="Alexis Weeks"/>
        <s v="Daniel Reed"/>
        <s v="Dawn May"/>
        <s v="Cheryl Oneill"/>
        <s v="Joseph Barton"/>
        <s v="Barbara Harmon"/>
        <s v="Olivia Swanson"/>
        <s v="Michelle Hudson"/>
        <s v="Mr. Hunter Jordan"/>
        <s v="Christopher Patel"/>
        <s v="Bryan Barber"/>
        <s v="Adam Dougherty"/>
        <s v="Jonathan Blevins"/>
        <s v="Sandra Davis"/>
        <s v="Thomas Ramirez"/>
        <s v="Monica Stephens"/>
        <s v="Zachary Martin"/>
        <s v="Stephen Hall"/>
        <s v="Edward Palmer"/>
        <s v="Johnny Bailey"/>
        <s v="Jaime Barron"/>
        <s v="Kyle Reed"/>
        <s v="Adam Shaw"/>
        <s v="Sharon Rodriguez"/>
        <s v="Desiree Cruz"/>
        <s v="Jason Buckley"/>
        <s v="Richard Davis"/>
        <s v="Emily Wilkerson"/>
        <s v="Jennifer Adkins"/>
        <s v="Donald Vargas"/>
        <s v="Amy Calderon"/>
        <s v="Andrea Miller"/>
        <s v="Jonathan Gonzalez"/>
        <s v="Cindy Sims"/>
        <s v="Michael Hicks"/>
        <s v="Kyle Decker"/>
        <s v="Mr. Allen Sandoval IV"/>
        <s v="Timothy Johnson"/>
        <s v="Carolyn Pollard"/>
        <s v="Melissa Robles"/>
        <s v="Frank Wilson"/>
        <s v="Clayton Porter"/>
        <s v="Elizabeth Ayers"/>
        <s v="Heather Smith"/>
        <s v="Jason White"/>
        <s v="Joshua Mathis"/>
        <s v="Mr. Michael Johnson"/>
        <s v="Joseph Cox"/>
        <s v="Heather Rojas"/>
        <s v="Cynthia Mendoza"/>
        <s v="Jason Johnson"/>
        <s v="Christian Johnson"/>
        <s v="Lee Moran"/>
        <s v="Jonathan Adams Jr."/>
        <s v="Michelle Miles"/>
        <s v="Andrew Peterson"/>
        <s v="Heather Hardy"/>
        <s v="Matthew Nichols"/>
        <s v="Kelsey Mcmillan"/>
        <s v="Kathleen Kane"/>
        <s v="Stephanie Russell"/>
        <s v="Kelsey Stewart"/>
        <s v="Kimberly Skinner"/>
        <s v="Danielle Perez"/>
        <s v="Lindsey Castro"/>
        <s v="Robert Woodard"/>
        <s v="Zoe Sanchez"/>
        <s v="Chelsea Price"/>
        <s v="Bonnie Whitaker"/>
        <s v="Ann Lewis"/>
        <s v="Dr. Heather Christensen"/>
        <s v="Isaiah Dixon"/>
        <s v="Donna Huynh"/>
        <s v="Kristen Miller"/>
        <s v="Denise Castillo"/>
        <s v="Jasmine Dawson"/>
        <s v="Jasmine Levy"/>
        <s v="Ryan Davis"/>
        <s v="Eric Case"/>
        <s v="Dr. Sarah Fisher"/>
        <s v="Luis Oneal"/>
        <s v="Kelly Mendoza"/>
        <s v="Gabrielle Carlson"/>
        <s v="Beth Williams"/>
        <s v="Brittany Owens"/>
        <s v="Diana Cortez"/>
        <s v="Victoria Stephens"/>
        <s v="Michael Zhang"/>
        <s v="Lisa Lutz"/>
        <s v="Jessica Patel"/>
        <s v="Linda Cordova"/>
        <s v="Victoria Tran"/>
        <s v="Joshua Smith"/>
        <s v="Bradley Anderson"/>
        <s v="Tara Guerrero"/>
        <s v="Gregory Wolfe"/>
        <s v="Jodi Mayer"/>
        <s v="Reginald Nelson"/>
        <s v="Danny Williams"/>
        <s v="Denise Powell"/>
        <s v="Rachel Flores"/>
        <s v="Mark Mack"/>
        <s v="Samantha Brewer"/>
        <s v="Charles Robinson"/>
        <s v="Cassidy Hart"/>
        <s v="Lori Wilson"/>
        <s v="Dana Brown"/>
        <s v="Dr. Antonio Hall"/>
        <s v="Shawn Hartman"/>
        <s v="Connie Nguyen"/>
        <s v="Kristin Griffin"/>
        <s v="Matthew Griffin"/>
        <s v="Brandi Sullivan"/>
        <s v="Sergio Lewis"/>
        <s v="Stephanie Page"/>
        <s v="Dawn Osborne"/>
        <s v="James Farmer"/>
        <s v="Adriana Zhang"/>
        <s v="Benjamin Bates"/>
        <s v="Robert Dixon"/>
        <s v="James Martinez"/>
        <s v="Luis Miller"/>
        <s v="William Johnson"/>
        <s v="Seth Fox"/>
        <s v="Amanda Johnson"/>
        <s v="Elizabeth Mitchell"/>
        <s v="Mrs. Angela Levine"/>
        <s v="Colleen Douglas"/>
        <s v="Joseph Arnold"/>
        <s v="Lindsay Graham"/>
        <s v="Marcus Webb"/>
        <s v="Melissa Franco"/>
        <s v="Erin Perez"/>
        <s v="Patricia Rodriguez"/>
        <s v="Scott Bryant"/>
        <s v="Brooke Schmitt"/>
        <s v="Nicole Rodriguez"/>
        <s v="Steven Flores"/>
        <s v="Kenneth Ryan"/>
        <s v="James Winters"/>
        <s v="Kevin Jacobs"/>
        <s v="Connor Kim"/>
        <s v="Tracy Smith"/>
        <s v="Jason Brooks"/>
        <s v="Robert Torres"/>
        <s v="Kaitlyn Thompson"/>
        <s v="Tamara Barton"/>
        <s v="Jesse Fleming"/>
        <s v="Daniel Ramirez"/>
        <s v="Elizabeth Jones"/>
        <s v="Richard Gomez"/>
        <s v="Debra Martinez"/>
        <s v="Brian Bryan"/>
        <s v="Juan Snyder"/>
        <s v="Andre Holmes"/>
        <s v="Matthew Young"/>
        <s v="Willie Valdez"/>
        <s v="Calvin Brown"/>
        <s v="George Elliott"/>
        <s v="Justin Green"/>
        <s v="Matthew Douglas"/>
        <s v="Micheal Barnes"/>
        <s v="Tonya Faulkner"/>
        <s v="Robert Martin"/>
        <s v="Debra Roy"/>
        <s v="Lawrence Anderson"/>
        <s v="Courtney Jones"/>
        <s v="Jonathon Brooks"/>
        <s v="Courtney Shaw"/>
        <s v="Charles Howe"/>
        <s v="John Sanders"/>
        <s v="Mark Cook"/>
        <s v="Brianna Brown"/>
        <s v="Brian Thomas"/>
        <s v="William Wiggins"/>
        <s v="Andrea Mcdaniel"/>
        <s v="Danielle Hill"/>
        <s v="Deanna Weber"/>
        <s v="Beverly Donaldson"/>
        <s v="Cheryl Armstrong"/>
        <s v="Philip Smith"/>
        <s v="William Torres"/>
        <s v="Kimberly Pierce"/>
        <s v="Olivia Harris"/>
        <s v="Emily Long"/>
        <s v="Veronica Marshall"/>
        <s v="Makayla Keith"/>
        <s v="Janice Rodriguez"/>
        <s v="Stephanie Weaver"/>
        <s v="Jessica Schultz"/>
        <s v="Mr. James Bowman"/>
        <s v="Christopher Beck"/>
        <s v="Dean Martin"/>
        <s v="Joseph Delacruz"/>
        <s v="Haley Mcbride"/>
        <s v="Troy Kennedy"/>
        <s v="Chad Cantu"/>
        <s v="Sharon Miller"/>
        <s v="Ashley Stevens"/>
        <s v="Stephen Mack"/>
        <s v="Susan Thomas"/>
        <s v="Nathan Brown"/>
        <s v="Ashley Sanders"/>
        <s v="David Nichols"/>
        <s v="Emily Mitchell"/>
        <s v="Benjamin Williams"/>
        <s v="Christy Bradford"/>
        <s v="John Green"/>
        <s v="Frances Parker"/>
        <s v="Michele Rice"/>
        <s v="Alexander Chapman"/>
        <s v="Leah Chang"/>
        <s v="Mr. Matthew Thomas"/>
        <s v="Jessica Guerrero"/>
        <s v="Collin Gonzales"/>
        <s v="Patricia Choi"/>
        <s v="Darlene Smith"/>
        <s v="Howard Marshall"/>
        <s v="Laura Gallegos"/>
        <s v="Christopher Higgins"/>
        <s v="Veronica Reyes"/>
        <s v="Janice Liu"/>
        <s v="Adam Gallegos"/>
        <s v="Tara Fernandez MD"/>
        <s v="Daniel Roberts"/>
        <s v="Kimberly Jackson"/>
        <s v="David Hamilton"/>
        <s v="Michele Moyer"/>
        <s v="Douglas Torres"/>
        <s v="Christopher Wells"/>
        <s v="Maurice Morgan"/>
        <s v="Emily Villanueva"/>
        <s v="Roy Davenport"/>
        <s v="Melissa Robinson"/>
        <s v="Patricia Dawson"/>
        <s v="Gina Hunt"/>
        <s v="Devin Smith"/>
        <s v="Maria Harrison"/>
        <s v="Stephen Robinson"/>
        <s v="Melissa Ray"/>
        <s v="Mark Hughes"/>
        <s v="Sandra Gilbert"/>
        <s v="Randall Mendoza"/>
        <s v="Ashley Jennings"/>
        <s v="Deanna Velez"/>
        <s v="Michele Miller"/>
        <s v="Kimberly Murray"/>
        <s v="Jesse Stanley"/>
        <s v="Stacy Smith"/>
        <s v="Rodney Jones"/>
        <s v="David Aguilar"/>
        <s v="William Murray"/>
        <s v="Jay West"/>
        <s v="Alfred Smith"/>
        <s v="Diana Mendez"/>
        <s v="Michelle Miller"/>
        <s v="Thomas Smith"/>
        <s v="Phyllis Smith"/>
        <s v="Lori Doyle"/>
        <s v="Colin Holland"/>
        <s v="Melissa Stark"/>
        <s v="James Perry"/>
        <s v="Matthew Kennedy"/>
        <s v="Thomas Marshall"/>
        <s v="Becky Burton"/>
        <s v="Anthony Holt"/>
        <s v="Donald Becker"/>
        <s v="Alicia Miller"/>
        <s v="Sara Conrad"/>
        <s v="Dr. Larry Shaw"/>
        <s v="Christopher Fleming"/>
        <s v="Christopher Richards"/>
        <s v="Todd Church"/>
        <s v="Melissa Moore"/>
        <s v="Kenneth Tucker"/>
        <s v="Shelly Wood"/>
        <s v="Mr. Gary Stone"/>
        <s v="Jose Lee"/>
        <s v="Carrie Shea"/>
        <s v="Andrew Herrera"/>
        <s v="Matthew Garcia"/>
        <s v="Robert Bowman"/>
        <s v="Hannah Rosales MD"/>
        <s v="Jennifer Hardin"/>
        <s v="Andrew Hamilton"/>
        <s v="Wendy Martin"/>
        <s v="Hannah Peck"/>
        <s v="Benjamin Bowman"/>
        <s v="Andrew Turner"/>
        <s v="Karen Mullins"/>
        <s v="Stephanie Gonzalez"/>
        <s v="Vincent Hunt"/>
        <s v="Brandon Mcguire"/>
        <s v="Charles Collins"/>
        <s v="Samantha Weeks"/>
        <s v="Natalie Taylor"/>
        <s v="Sara Jones"/>
        <s v="William Bryan"/>
        <s v="David Medina"/>
        <s v="Amber Romero"/>
        <s v="Crystal Hancock"/>
        <s v="Julie Adams"/>
        <s v="Melissa Knight"/>
        <s v="Matthew Martin"/>
        <s v="John Martinez"/>
        <s v="Katherine Dougherty"/>
        <s v="Mrs. Suzanne Everett"/>
        <s v="William Larson"/>
        <s v="Christine Hayden"/>
        <s v="Paul Gonzalez"/>
        <s v="Kathryn Smith"/>
        <s v="Carlos Bradford"/>
        <s v="Robert Fox"/>
        <s v="Kelly Green"/>
        <s v="Denise Kelley"/>
        <s v="Mallory Harris"/>
        <s v="Timothy Monroe"/>
        <s v="Mary Hawkins"/>
        <s v="Michael Jenkins"/>
        <s v="Joe Burnett"/>
        <s v="Jeffrey Casey"/>
        <s v="Patrick Gutierrez"/>
        <s v="Eric Mitchell"/>
        <s v="Spencer Grant"/>
        <s v="Christopher Cox"/>
        <s v="Jerry Collins"/>
        <s v="Jeanne Wallace"/>
        <s v="Dr. Jasmine Hernandez MD"/>
        <s v="Benjamin Cooper"/>
        <s v="Samantha Thompson"/>
        <s v="Dawn Bennett"/>
        <s v="Henry Carpenter"/>
        <s v="Brian Brown"/>
        <s v="Kyle Graham"/>
        <s v="Matthew Petersen"/>
        <s v="Catherine Williams"/>
        <s v="Rachel Mitchell"/>
        <s v="Alan Macdonald"/>
        <s v="Tracey Bell"/>
        <s v="Richard Gonzalez"/>
        <s v="Jeremy Anderson"/>
        <s v="William Kim"/>
        <s v="Johnathan Reynolds"/>
        <s v="Melinda Delgado"/>
        <s v="Paul Rose"/>
        <s v="Angela Walker"/>
        <s v="Hannah Wagner"/>
        <s v="Christine Randolph"/>
        <s v="Jessica Roberts"/>
        <s v="Patrick Morris"/>
        <s v="Andrea Robles"/>
        <s v="John Campbell"/>
        <s v="Shannon Rivera"/>
        <s v="Jackie Stanley"/>
        <s v="Dr. Jordan Ward"/>
        <s v="Denise Taylor"/>
        <s v="Kevin Turner"/>
        <s v="Joshua Fuller"/>
        <s v="Jennifer Hanson"/>
        <s v="Andrew Gutierrez"/>
        <s v="Joshua Nelson"/>
        <s v="Jessica Sullivan"/>
        <s v="Robert Mcfarland"/>
        <s v="Chelsea Shannon"/>
        <s v="Christopher Murphy"/>
        <s v="David Knapp"/>
        <s v="Samantha Garcia"/>
        <s v="Terri Lamb"/>
        <s v="James Fox"/>
        <s v="Morgan Weaver"/>
        <s v="Joseph Sexton"/>
        <s v="Jennifer Jarvis"/>
        <s v="David Spears"/>
        <s v="Elizabeth Sharp"/>
        <s v="Danielle Wilson"/>
        <s v="Eric Roberts"/>
        <s v="Pamela Dougherty"/>
        <s v="Olivia Young"/>
        <s v="Patrick Jackson"/>
        <s v="Jodi Peck"/>
        <s v="Shawn White"/>
        <s v="Billy Wilson"/>
        <s v="Craig White"/>
        <s v="Edward Morgan"/>
        <s v="Laura Hunter"/>
        <s v="Dr. Ashley Clark DVM"/>
        <s v="Mark Berry"/>
        <s v="Gabriel Wright"/>
        <s v="Matthew Cooke"/>
        <s v="Alexa Riddle"/>
        <s v="Brittany Jones"/>
        <s v="James Wilson"/>
        <s v="Nicole Reyes"/>
        <s v="Hannah Bell"/>
        <s v="Ian Luna"/>
        <s v="Nicholas Davis"/>
        <s v="Bradley Manning"/>
        <s v="Kimberly Huff"/>
        <s v="Karen Watson"/>
        <s v="Shirley Smith"/>
        <s v="Charles Wilson"/>
        <s v="Selena Rodriguez"/>
        <s v="Mary Nichols"/>
        <s v="Jeffrey Guerra"/>
        <s v="Sherry Yates"/>
        <s v="Roy Blair"/>
        <s v="Harry Herring"/>
        <s v="Matthew Sloan"/>
        <s v="Melanie Munoz"/>
        <s v="Monique Webster"/>
        <s v="Thomas Boyd"/>
        <s v="Michael Mcgrath"/>
        <s v="Kevin Davis"/>
        <s v="Richard Arnold"/>
        <s v="Amy Torres"/>
        <s v="Claudia Nelson"/>
        <s v="Allison Cardenas"/>
        <s v="Kristi Smith"/>
        <s v="Lisa Jackson"/>
        <s v="Christine Tyler"/>
        <s v="Jennifer Tran"/>
        <s v="Jennifer Guzman"/>
        <s v="Gregory Jenkins"/>
        <s v="Brandon Williams"/>
        <s v="James Wallace"/>
        <s v="Robert Kelly"/>
        <s v="Beth Lyons"/>
        <s v="Ashley Hahn"/>
        <s v="Stacy Cunningham"/>
        <s v="Anthony Hernandez"/>
        <s v="Michael Lowe"/>
        <s v="Christopher Moore"/>
        <s v="Jesse Hurley"/>
        <s v="Nancy Smith"/>
        <s v="Jose Smith"/>
        <s v="Billy Peterson"/>
        <s v="Brandon Baker"/>
        <s v="Thomas Sanders"/>
        <s v="Benjamin Simmons"/>
        <s v="Brent Watkins"/>
        <s v="Regina Pratt"/>
        <s v="Todd Owens"/>
        <s v="Robert Bailey"/>
        <s v="Erik Lopez"/>
        <s v="Charles Dean"/>
        <s v="Elizabeth Acevedo"/>
        <s v="Chelsea Bradford"/>
        <s v="Dustin Chan"/>
        <s v="Lisa Smith"/>
        <s v="Bradley Walker"/>
        <s v="Michael Watson"/>
        <s v="Xavier Torres"/>
        <s v="Andrew Cabrera"/>
        <s v="Jonathan Bush"/>
        <s v="Tanya Perez"/>
        <s v="William Howard"/>
        <s v="Tim Perkins"/>
        <s v="Tyler Garrison"/>
        <s v="Amy Davis"/>
        <s v="Brian Smith"/>
        <s v="Laura Moore"/>
        <s v="William Silva"/>
        <s v="Larry Nunez"/>
        <s v="Clayton Ramirez"/>
        <s v="Ashlee Acosta"/>
        <s v="Ian Miller"/>
        <s v="Timothy Burke"/>
        <s v="Jennifer Higgins"/>
        <s v="Molly Carr"/>
        <s v="Zoe Hudson"/>
        <s v="Paul George"/>
        <s v="Jackie Logan"/>
        <s v="Donald Taylor"/>
        <s v="David Sandoval"/>
        <s v="Connie Stone"/>
        <s v="Sydney Cook"/>
        <s v="April Avila"/>
        <s v="Joshua Becker"/>
        <s v="Raymond Bryant"/>
        <s v="Felicia Smith"/>
        <s v="Nicole Torres"/>
        <s v="Tricia Matthews"/>
        <s v="Donald Turner"/>
        <s v="Timothy Kelly"/>
        <s v="Amanda Thornton"/>
        <s v="Joshua Mills"/>
        <s v="Jason Williams"/>
        <s v="Kathleen Allen"/>
        <s v="Catherine Graham"/>
        <s v="Thomas Brady"/>
        <s v="Amanda Carter"/>
        <s v="Mary Matthews"/>
        <s v="Thomas Paul"/>
        <s v="Erica Tyler"/>
        <s v="John Hester"/>
        <s v="Kayla Anderson DDS"/>
        <s v="Annette Melendez"/>
        <s v="Lauren Mitchell"/>
        <s v="Kelly Frye"/>
        <s v="Brandon Graves"/>
        <s v="Elizabeth Simon"/>
        <s v="Laura Long"/>
        <s v="Jonathon Lopez"/>
        <s v="Walter Patterson"/>
        <s v="George Grant"/>
        <s v="Taylor Soto"/>
        <s v="Melinda Jenkins"/>
        <s v="Margaret Mendez"/>
        <s v="Megan Keith"/>
        <s v="John Scott"/>
        <s v="Stephanie Howell"/>
        <s v="Zachary Robinson"/>
        <s v="Tammy Ferrell"/>
        <s v="Patricia Flores"/>
        <s v="Monica Jenkins MD"/>
        <s v="Cassie Ingram"/>
        <s v="William Riddle"/>
        <s v="Dale Schroeder"/>
        <s v="Kenneth Taylor"/>
        <s v="Adam Madden"/>
        <s v="Carly Holder"/>
        <s v="Diana Rodriguez"/>
        <s v="Ruth Griffith"/>
        <s v="Mary Williams"/>
        <s v="James Burgess"/>
        <s v="Stephanie Hall"/>
        <s v="Jacob Mcdonald"/>
        <s v="Kevin Sparks"/>
        <s v="Erica Avery"/>
        <s v="Xavier Roberson"/>
        <s v="Tyler Fletcher"/>
        <s v="Amber Hernandez"/>
        <s v="Mary Ryan"/>
        <s v="Susan Moore"/>
        <s v="Eric Harris"/>
        <s v="Anita Griffin"/>
        <s v="Emily King"/>
        <s v="Xavier Jones"/>
        <s v="Grace Knapp"/>
        <s v="John Santiago"/>
        <s v="Nicholas Williamson"/>
        <s v="Heather Stein"/>
        <s v="Terri Erickson"/>
        <s v="Melissa Smith"/>
        <s v="David Sanchez"/>
        <s v="Bradley Anthony"/>
        <s v="Joshua Ellison"/>
        <s v="Angel Walker"/>
        <s v="Mercedes Shaw"/>
        <s v="Katie Marquez"/>
        <s v="Joshua Wiggins"/>
        <s v="Lisa Wood"/>
        <s v="Brenda Clark"/>
        <s v="Joshua Schneider"/>
        <s v="Adam Cowan"/>
        <s v="Jack Choi"/>
        <s v="James Andrade"/>
        <s v="Theresa Greene"/>
        <s v="Crystal Larson"/>
        <s v="Michelle Hines"/>
        <s v="Kimberly Gonzales"/>
        <s v="Victoria Holmes"/>
        <s v="Julie White"/>
        <s v="Mrs. Jennifer Garcia"/>
        <s v="Bryan Wong"/>
        <s v="Andrew Thompson"/>
        <s v="Connie Oneal"/>
        <s v="Krystal Joseph"/>
        <s v="Ashley Mendez"/>
        <s v="Kari Black"/>
        <s v="Stephen Harris"/>
        <s v="Robert Jenkins Jr."/>
        <s v="William Garcia"/>
        <s v="Jessica Garcia"/>
        <s v="Sandra Mitchell"/>
        <s v="Lonnie Villarreal"/>
        <s v="Kimberly Smith"/>
        <s v="Peter Tucker"/>
        <s v="Taylor Hodge"/>
        <s v="Logan Huerta"/>
        <s v="Jimmy Simmons"/>
        <s v="Alyssa Wagner"/>
        <s v="Amy Jones"/>
        <s v="Julia Hall"/>
        <s v="Seth Parks DVM"/>
        <s v="Katherine Keller"/>
        <s v="Robin Benton"/>
        <s v="Belinda Hodge"/>
        <s v="Leah Weber"/>
        <s v="Dylan Hudson"/>
        <s v="Craig Velasquez"/>
        <s v="Matthew Matthews"/>
        <s v="William Marks"/>
        <s v="Chelsea Wilcox"/>
        <s v="Linda Stone"/>
        <s v="Raymond Henderson"/>
        <s v="Rodney Brooks"/>
        <s v="Angela Williams"/>
        <s v="Brooke Evans"/>
        <s v="Linda Rangel"/>
        <s v="James Lopez"/>
        <s v="Jean Estrada"/>
        <s v="Jennifer Lopez"/>
        <s v="Paula Harris"/>
        <s v="Matthew Barnes"/>
        <s v="Donna Adams"/>
        <s v="April Fletcher"/>
        <s v="Steven Chase"/>
        <s v="Brad Cowan"/>
        <s v="Ashley Lewis"/>
        <s v="Erin Smith"/>
        <s v="Mia Johnson"/>
        <s v="Benjamin Jones"/>
        <s v="Lisa Fields"/>
        <s v="Sheri Howard"/>
        <s v="Ana Gomez"/>
        <s v="Karen Valdez"/>
        <s v="Deanna Rios"/>
        <s v="Pamela Gonzalez"/>
        <s v="Jenny Shaw"/>
        <s v="Daniel Craig"/>
        <s v="Henry Holt"/>
        <s v="Caleb Jefferson"/>
        <s v="Sierra Arnold"/>
        <s v="Brandon Ramos"/>
        <s v="Rebecca Anderson"/>
        <s v="Mrs. Lorraine Carlson MD"/>
        <s v="Marcus Hall"/>
        <s v="Spencer Vargas"/>
        <s v="Daniel Stewart"/>
        <s v="Terry Douglas"/>
        <s v="Brittany Moran"/>
        <s v="Lisa Turner"/>
        <s v="Ian White"/>
        <s v="Chad Rogers"/>
        <s v="Mary Ruiz"/>
        <s v="Patrick Flores"/>
        <s v="Brent Hanson MD"/>
        <s v="Joshua Chase"/>
        <s v="Jennifer Reynolds"/>
        <s v="Judy Anderson"/>
        <s v="Amy Anderson"/>
        <s v="Steven Hanna"/>
        <s v="Lisa Noble"/>
        <s v="Nathan Watkins"/>
        <s v="Jacqueline Hansen"/>
        <s v="Steven Villa"/>
        <s v="Antonio Brown"/>
        <s v="Elizabeth Huynh"/>
        <s v="Catherine Brown"/>
        <s v="Corey Sanchez"/>
        <s v="Elizabeth Rowe"/>
        <s v="Sherry Jones"/>
        <s v="Stephanie Arnold"/>
        <s v="Margaret Smith"/>
        <s v="Jesse Torres"/>
        <s v="Ashley White"/>
        <s v="Lindsey Carter"/>
        <s v="Rhonda Boyle"/>
        <s v="Nicholas Arnold"/>
        <s v="Austin Nelson"/>
        <s v="Kathy Murphy"/>
        <s v="Phillip Davis"/>
        <s v="Matthew Li"/>
        <s v="Anthony Taylor"/>
        <s v="Paul Mcbride"/>
        <s v="Cynthia Anderson"/>
        <s v="Grant Gilbert"/>
        <s v="Zachary Navarro"/>
        <s v="Susan Bradford"/>
        <s v="Daniel Lane"/>
        <s v="Wesley Rhodes"/>
        <s v="Richard Wise"/>
        <s v="Kimberly Moss"/>
        <s v="Thomas Lopez"/>
        <s v="James Vazquez"/>
        <s v="Steven King"/>
        <s v="Jennifer Buckley"/>
        <s v="Nancy Collins"/>
        <s v="Tiffany Martin"/>
        <s v="Justin Ellis"/>
        <s v="Justin Becker"/>
        <s v="Anthony Garner"/>
        <s v="Mary Martinez"/>
        <s v="Anna Roberts"/>
        <s v="Nicholas Holder"/>
        <s v="Emily Mercer"/>
        <s v="Michael Howell"/>
        <s v="Maria Vang"/>
        <s v="Lauren Smith"/>
        <s v="Linda Welch"/>
        <s v="Melissa Murphy"/>
        <s v="Paula Thompson"/>
        <s v="Katie Gomez"/>
        <s v="Teresa Chapman"/>
        <s v="Sarah Wright"/>
        <s v="Briana Frazier"/>
        <s v="April Robinson"/>
        <s v="Dawn Robinson"/>
        <s v="Michael Thompson"/>
        <s v="Joshua Leon"/>
        <s v="Cory Weeks"/>
        <s v="Matthew Boone"/>
        <s v="Noah Mitchell"/>
        <s v="Cody Watson"/>
        <s v="Jessica Jones PhD"/>
        <s v="Thomas Lane"/>
        <s v="Paul Lowe"/>
        <s v="Rebecca Moore"/>
        <s v="Vicki Valdez"/>
        <s v="Larry Fischer"/>
        <s v="Robert Kennedy"/>
        <s v="Peter Smith"/>
        <s v="Dakota Walker"/>
        <s v="Sarah Jennings"/>
        <s v="Gail Garrett"/>
        <s v="Daniel Cruz"/>
        <s v="Samuel Mendoza"/>
        <s v="Alexander Snow"/>
        <s v="Joseph Dennis"/>
        <s v="John Thompson"/>
        <s v="Howard Kennedy"/>
        <s v="Ashley Cochran"/>
        <s v="Brian Alexander"/>
        <s v="Briana Stuart"/>
        <s v="William Lawson"/>
        <s v="Haley Brooks"/>
        <s v="Erin Knox"/>
        <s v="Mark King"/>
        <s v="Austin Williams"/>
        <s v="Debra Jones"/>
        <s v="Sydney Mathis"/>
        <s v="Melissa Taylor"/>
        <s v="Yvonne Jenkins"/>
        <s v="Rachel Burch"/>
        <s v="Michael Gentry"/>
        <s v="Crystal Montgomery"/>
        <s v="Alex Bautista"/>
        <s v="Julia Hoover"/>
        <s v="Kenneth Buck"/>
        <s v="Justin Ford"/>
        <s v="Cynthia Carpenter"/>
        <s v="Penny Hardy"/>
        <s v="Michael Walker MD"/>
        <s v="Daniel Scott"/>
        <s v="Corey Woods"/>
        <s v="Mr. Dale Villanueva DDS"/>
        <s v="Kirsten Washington"/>
        <s v="Chad Cooper"/>
        <s v="Robert Martinez"/>
        <s v="Monique Dodson"/>
        <s v="Shannon Burnett"/>
        <s v="Jason Ball"/>
        <s v="Cameron Smith"/>
        <s v="Brittney Mathis"/>
        <s v="Nancy Andrews DDS"/>
        <s v="Dawn Hernandez"/>
        <s v="Latasha Rice"/>
        <s v="Martin Good"/>
        <s v="Traci Lewis"/>
        <s v="Colin Compton"/>
        <s v="Ashlee Harris"/>
        <s v="Brian Stevens"/>
        <s v="Roy Rasmussen"/>
        <s v="Deanna Lewis"/>
        <s v="Julie Fox"/>
        <s v="Daniel Smith"/>
        <s v="Dylan Kane"/>
        <s v="Amy Johnston"/>
        <s v="Dr. Misty Morgan"/>
        <s v="Jill Simmons"/>
        <s v="Shannon Thompson"/>
        <s v="Michael Contreras"/>
        <s v="Janice Dominguez"/>
        <s v="Richard Medina"/>
        <s v="David Moore"/>
        <s v="Rodney Cunningham"/>
        <s v="Elizabeth Martinez"/>
        <s v="Julie Eaton"/>
        <s v="Rhonda Decker"/>
        <s v="Miguel Crawford"/>
        <s v="Jason Williamson"/>
        <s v="Scott Livingston"/>
        <s v="Katherine Morgan"/>
        <s v="Jonathan Ryan"/>
        <s v="Nicholas Sullivan"/>
        <s v="Brad Wiley"/>
        <s v="Tristan Schultz"/>
        <s v="Morgan Roberts"/>
        <s v="Marcus Roberts"/>
        <s v="Jamie Burke"/>
        <s v="Heidi Hill"/>
        <s v="Kyle Brennan"/>
        <s v="Margaret Mueller"/>
        <s v="Christopher Owens V"/>
        <s v="Kyle Sanchez"/>
        <s v="Mrs. Melissa Velez"/>
        <s v="Brandon Cole"/>
        <s v="Mark Johnson"/>
        <s v="Crystal Nguyen"/>
        <s v="Terry Collins"/>
        <s v="Adam Porter"/>
        <s v="Jacqueline Dean"/>
        <s v="Sara Walters"/>
        <s v="Lisa Bray"/>
        <s v="Dawn Horne"/>
        <s v="Tony Lang"/>
        <s v="Brian Manning"/>
        <s v="Crystal Benson"/>
        <s v="Hannah Diaz"/>
        <s v="David Costa"/>
        <s v="Chelsea Holt"/>
        <s v="Robert Kramer"/>
        <s v="Stacie Ray"/>
        <s v="Anthony Miller"/>
        <s v="Marcia Harris"/>
        <s v="Pamela Morales"/>
        <s v="Angela Mcdonald"/>
        <s v="Jeffrey Santos"/>
        <s v="Ricky Gates"/>
        <s v="Toni Anderson"/>
        <s v="Robert Lewis MD"/>
        <s v="Deborah Norman"/>
        <s v="Jennifer Woods"/>
        <s v="Carolyn Roberson"/>
        <s v="Maria Lin"/>
        <s v="Ronald Rivas"/>
        <s v="Phillip Bowman"/>
        <s v="Julian Nguyen"/>
        <s v="Melissa Lopez DDS"/>
        <s v="Robin Larson"/>
        <s v="Robert Farmer"/>
        <s v="Kayla Maldonado"/>
        <s v="Mallory Dillon"/>
        <s v="Adam Navarro"/>
        <s v="Alexis Dunlap"/>
        <s v="Kenneth Quinn"/>
        <s v="Jonathan Cochran"/>
        <s v="Patrick Rivera"/>
        <s v="Charles Simpson"/>
        <s v="Carolyn West"/>
        <s v="Luke Evans"/>
        <s v="Allison Smith"/>
        <s v="Kristopher Johnson"/>
        <s v="Abigail Martinez"/>
        <s v="Ashley Scott"/>
        <s v="Michael Stevens"/>
        <s v="James Weaver"/>
        <s v="Devin Wallace"/>
        <s v="Charles Case"/>
        <s v="Steven Webster"/>
        <s v="Jacob Lewis"/>
        <s v="Jeremy Young"/>
        <s v="Bryce Spencer"/>
        <s v="Harold Craig"/>
        <s v="Dr. Collin Gordon"/>
        <s v="Nicole Jackson"/>
        <s v="Tiffany Hunt"/>
        <s v="Julia Werner"/>
        <s v="Kelly Harrison"/>
        <s v="Kaitlyn Mayer"/>
        <s v="Debra Burton"/>
        <s v="Jonathan Reilly"/>
        <s v="Alisha Rice"/>
        <s v="Christina Cox"/>
        <s v="Jeanette Jones"/>
        <s v="Dennis Buckley"/>
        <s v="Joshua Oneal"/>
        <s v="Jennifer Mason"/>
        <s v="Natasha Banks"/>
        <s v="Sarah Andrews"/>
        <s v="Kayla Fleming"/>
        <s v="Carol Maxwell"/>
        <s v="Stacy Combs"/>
        <s v="Alex Bowers"/>
        <s v="Paul Rice"/>
        <s v="Veronica Perez"/>
        <s v="Brianna Burke"/>
        <s v="Lynn Le"/>
        <s v="Richard Clark"/>
        <s v="Robert Brown"/>
        <s v="Kevin Robinson"/>
        <s v="Rhonda Martinez"/>
        <s v="Erica Morgan"/>
        <s v="Christopher Ritter"/>
        <s v="Brittany Soto"/>
        <s v="Amber Ballard"/>
        <s v="Lindsey Brown"/>
        <s v="Brooke Brennan"/>
        <s v="Robert Patterson"/>
        <s v="David Hicks"/>
        <s v="Virginia Richardson"/>
        <s v="Crystal Camacho"/>
        <s v="Denise Moon"/>
        <s v="Gerald Day"/>
        <s v="Gary Saunders"/>
        <s v="Andrea Vaughan"/>
        <s v="Stephanie Clark"/>
        <s v="Sierra Miller"/>
        <s v="Shawn Galloway"/>
        <s v="Kylie Hansen MD"/>
        <s v="Anne Cortez"/>
        <s v="Darin Miller"/>
        <s v="Timothy Beck"/>
        <s v="George Bradley"/>
        <s v="Kimberly Crawford"/>
        <s v="Heidi Estes"/>
        <s v="Donald Gonzalez"/>
        <s v="Paul Hernandez"/>
        <s v="Holly Stewart"/>
        <s v="Eduardo Bolton"/>
        <s v="Natasha Johnson"/>
        <s v="Diana Robinson"/>
        <s v="Justin Hart"/>
        <s v="Jamie Gonzalez"/>
        <s v="Tom Patrick"/>
        <s v="Vincent Petersen"/>
        <s v="John Walker"/>
        <s v="Cindy Mendoza"/>
        <s v="Brenda Johnson"/>
        <s v="Miranda May"/>
        <s v="Robert Wheeler"/>
        <s v="Carla Carpenter"/>
        <s v="Carl Sullivan"/>
        <s v="Matthew Porter"/>
        <s v="Brian Ford"/>
        <s v="Jesse Armstrong"/>
        <s v="Mrs. Shirley Lewis"/>
        <s v="Kimberly Diaz"/>
        <s v="David Moses"/>
        <s v="Caitlin Bullock"/>
        <s v="Jose Erickson"/>
        <s v="Stephanie Gibbs"/>
        <s v="Charles Bryant"/>
        <s v="Diane Simon"/>
        <s v="Frederick Moore"/>
        <s v="Micheal Hodge"/>
        <s v="Anthony Cruz"/>
        <s v="Brooke Henry"/>
        <s v="Ashley Perez"/>
        <s v="Nathan Mills"/>
        <s v="Gary Estrada"/>
        <s v="William Boyd"/>
        <s v="Rachel Johnson"/>
        <s v="Jeffrey Stewart"/>
        <s v="Manuel Patton"/>
        <s v="John Anderson"/>
        <s v="Scott Wallace"/>
        <s v="Michael Mann"/>
        <s v="Jeffery Cook"/>
        <s v="Bobby Mitchell"/>
        <s v="Elizabeth Ritter"/>
        <s v="Sara Logan"/>
        <s v="Benjamin Cummings"/>
        <s v="Brooke Ross"/>
        <s v="Krista Smith"/>
        <s v="Timothy Dixon"/>
        <s v="Rebekah Lee"/>
        <s v="Kristine Blevins"/>
        <s v="Diane Munoz"/>
        <s v="Derrick Sims"/>
        <s v="Amy Oconnell"/>
        <s v="Christopher Russo"/>
        <s v="Jeffrey Daugherty"/>
        <s v="Michael Buchanan"/>
        <s v="Ronald Patterson"/>
        <s v="Laura Carrillo"/>
        <s v="Chad Moore"/>
        <s v="Gina Murillo"/>
        <s v="Kerry Fields"/>
        <s v="Hannah Wells"/>
        <s v="Steven Lopez"/>
        <s v="Cindy Wilson"/>
        <s v="Mario Lowery"/>
        <s v="Anita Roberts"/>
        <s v="Isaiah Perez"/>
        <s v="Patricia Jensen"/>
        <s v="Deanna Mills"/>
        <s v="Felicia King"/>
        <s v="Dr. Melissa Reyes DVM"/>
        <s v="Nicole Ortiz"/>
        <s v="Michelle Singh"/>
        <s v="Tammy Simpson"/>
        <s v="Karen Tucker"/>
        <s v="Sarah Stewart"/>
        <s v="Stephanie Garcia"/>
        <s v="Anne Hudson"/>
        <s v="Andrew Barker"/>
        <s v="Glenn Harris"/>
        <s v="Joseph Murray"/>
        <s v="Nancy Turner"/>
        <s v="Caleb Thompson"/>
        <s v="Katie Wiley"/>
        <s v="Kevin Garza"/>
        <s v="John Hunt"/>
        <s v="Sarah Romero"/>
        <s v="Steven Reilly"/>
        <s v="Tina Edwards"/>
        <s v="Rebecca Rogers"/>
        <s v="Gary Shaw"/>
        <s v="Robert Vargas"/>
        <s v="James Harris"/>
        <s v="Jacqueline Chapman"/>
        <s v="Brandon Aguilar MD"/>
        <s v="Stephen Davis"/>
        <s v="John Martin"/>
        <s v="Caroline Hooper"/>
        <s v="Michael Gray"/>
        <s v="Aaron Davis"/>
        <s v="Eric Mann"/>
        <s v="Kara Reyes"/>
        <s v="Shawn Moreno"/>
        <s v="Michael Ramirez"/>
        <s v="Jasmine Mcconnell"/>
        <s v="John Moyer"/>
        <s v="Sandra Young"/>
        <s v="Christina Crawford"/>
        <s v="Tristan Haynes"/>
        <s v="Roger Allen"/>
        <s v="Frank Mccarty"/>
        <s v="William Hall"/>
        <s v="Joseph Francis"/>
        <s v="Jason Ramirez"/>
        <s v="Ruth Nguyen"/>
        <s v="Ronald Alexander"/>
        <s v="Bobby Quinn"/>
        <s v="Jennifer Gonzalez"/>
        <s v="Kimberly Williams"/>
        <s v="Michael Carter"/>
        <s v="Bradley Gray"/>
        <s v="Denise Townsend"/>
        <s v="Anthony King"/>
        <s v="Ashley Barnes"/>
        <s v="Casey Cooper"/>
        <s v="Eric Bright"/>
        <s v="Mike Adams"/>
        <s v="John Parker"/>
        <s v="Jordan Dean"/>
        <s v="Erin Hill"/>
        <s v="Kyle Sutton"/>
        <s v="Alexander Berry"/>
        <s v="Terry Barnes"/>
        <s v="Angela Robinson"/>
        <s v="Sarah Bailey"/>
        <s v="Jason Ward"/>
        <s v="James Valdez"/>
        <s v="Scott Allen"/>
        <s v="Kelly Reese"/>
        <s v="Brittany Foster"/>
        <s v="Jon Marshall"/>
        <s v="Brian Brady"/>
        <s v="Andrew Carter"/>
        <s v="Tammy Roberts"/>
        <s v="Sydney Scott"/>
        <s v="Matthew White"/>
        <s v="Frederick Rivera"/>
        <s v="Brittany Bennett"/>
        <s v="Billy Green"/>
        <s v="Amanda Garza"/>
        <s v="Patricia Martinez"/>
        <s v="Carl Douglas"/>
        <s v="Nathaniel Morse"/>
        <s v="Deanna Green"/>
        <s v="Paul Wallace"/>
        <s v="Brandy Saunders"/>
        <s v="Patrick Marks"/>
        <s v="Bradley Smith"/>
        <s v="Morgan Andrews"/>
        <s v="Jason Compton"/>
        <s v="Amanda Mcgee"/>
        <s v="Garrett Pittman"/>
        <s v="David Herrera"/>
        <s v="George Zamora"/>
        <s v="James Rodriguez"/>
        <s v="David Ferguson"/>
        <s v="Robert Luna"/>
        <s v="Stephanie Evans MD"/>
        <s v="Aaron Knight"/>
        <s v="Amanda Thompson"/>
        <s v="Brandon Nixon"/>
        <s v="Kari Nguyen"/>
        <s v="Kevin Terry"/>
        <s v="Perry Meyer"/>
        <s v="Alicia Warner"/>
        <s v="Samantha Daugherty"/>
        <s v="Alexander Mitchell"/>
        <s v="Sarah Farmer"/>
        <s v="Tricia House"/>
        <s v="Michelle Barron"/>
        <s v="Joe Conley"/>
        <s v="Emily Hartman"/>
        <s v="Anne Ortiz"/>
        <s v="Nathan Taylor"/>
        <s v="Lauren Roberts"/>
        <s v="Rebecca Dean"/>
        <s v="Robert Nguyen"/>
        <s v="Samantha Dixon"/>
        <s v="Jennifer Roman"/>
        <s v="Barbara Lyons"/>
        <s v="Heather Delgado"/>
        <s v="Jeanette Leon"/>
        <s v="Thomas Lang"/>
        <s v="Traci Ross"/>
        <s v="Thomas Bruce"/>
        <s v="Alicia Moss"/>
        <s v="Robert Montoya"/>
        <s v="Justin Bailey"/>
        <s v="Jose Sanchez"/>
        <s v="Lynn Noble"/>
        <s v="Whitney Torres"/>
        <s v="Amy Gregory"/>
        <s v="Steven Vazquez"/>
        <s v="Susan Owen"/>
        <s v="Kelsey Ward"/>
        <s v="Stanley Le"/>
        <s v="Christopher Hall"/>
        <s v="James Kerr"/>
        <s v="Jack Lee"/>
        <s v="Kathleen Schultz"/>
        <s v="Regina Johnson"/>
        <s v="Marcus Vargas"/>
        <s v="Darrell Thomas"/>
        <s v="John Simon"/>
        <s v="Melanie Koch"/>
        <s v="David Goodman"/>
        <s v="Tracy Harris"/>
        <s v="Jennifer Wang"/>
        <s v="Charles Martin MD"/>
        <s v="Howard Nichols"/>
        <s v="John Andrews"/>
        <s v="Dr. Laura George"/>
        <s v="Ryan Stanley"/>
        <s v="Madison Glover"/>
        <s v="Aaron Martinez"/>
        <s v="Linda Webb"/>
        <s v="Phillip Cobb"/>
        <s v="James Sanchez"/>
        <s v="Julia Fischer"/>
        <s v="Jamie Warren"/>
        <s v="Amy Silva"/>
        <s v="Travis Robinson"/>
        <s v="Colton Harrington"/>
        <s v="Adrienne Richard"/>
        <s v="Shannon White"/>
        <s v="Oscar Mcdonald"/>
        <s v="Heather Walker"/>
        <s v="Donna Hill"/>
        <s v="Jenna Gibbs"/>
        <s v="Stephanie Kaiser"/>
        <s v="Audrey Cunningham"/>
        <s v="Brandon Evans"/>
        <s v="Travis Hanson"/>
        <s v="Laura Valencia"/>
        <s v="Stephen Richardson"/>
        <s v="Sheila Russell"/>
        <s v="Howard Garcia"/>
        <s v="David Orozco"/>
        <s v="Larry Thompson"/>
        <s v="Olivia Moore"/>
        <s v="Paul Davis"/>
        <s v="Olivia Figueroa"/>
        <s v="Drew Nguyen"/>
        <s v="Deanna Lane"/>
        <s v="Patricia Miller"/>
        <s v="Mark Jones"/>
        <s v="Heather Martin"/>
        <s v="Walter Ellis"/>
        <s v="Robert Morton"/>
        <s v="Nicole Hill"/>
        <s v="Ashley Hill"/>
        <s v="Natasha Lang"/>
        <s v="Jamie Powell"/>
        <s v="Kendra Hill"/>
        <s v="James Golden"/>
        <s v="Natasha Smith"/>
        <s v="Michael Maynard"/>
        <s v="Danielle Hernandez"/>
        <s v="Nicholas Boyer"/>
        <s v="Andre Walker"/>
        <s v="Tony Roman"/>
        <s v="Frank Huff"/>
        <s v="Joshua Delgado"/>
        <s v="Angela Hernandez"/>
        <s v="Taylor Flores"/>
        <s v="Ronald Blair"/>
        <s v="Bobby Yates"/>
        <s v="Wayne Williams"/>
        <s v="Jason Miller"/>
        <s v="Heather Woods"/>
        <s v="Kaitlyn Parker"/>
        <s v="James Parks"/>
        <s v="Justin Pearson"/>
        <s v="Brent Cook"/>
        <s v="Ms. Amanda King MD"/>
        <s v="Edward Ramirez"/>
        <s v="Troy Williams"/>
        <s v="Robert Morales"/>
        <s v="Daniel Johnson"/>
        <s v="Michael Young"/>
        <s v="Ryan Martinez"/>
        <s v="John Dominguez"/>
        <s v="Riley Mills"/>
        <s v="Mary Terry"/>
        <s v="Derrick Flores"/>
        <s v="Jose Medina"/>
        <s v="Kathryn Hart"/>
        <s v="Jennifer Lara"/>
        <s v="Kathleen Butler"/>
        <s v="Jacqueline Jackson"/>
        <s v="Zoe Rodriguez"/>
        <s v="Jesse Jones"/>
        <s v="Tammie Garner"/>
        <s v="Tammy Lyons"/>
        <s v="Michael Ortiz"/>
        <s v="Christine Glenn"/>
        <s v="Benjamin Castillo"/>
        <s v="John Meyer"/>
        <s v="Shawn Dunn"/>
        <s v="Kevin Mitchell"/>
        <s v="Jonathan Douglas"/>
        <s v="Michael Lewis"/>
        <s v="Patricia Mitchell"/>
        <s v="Michael Reynolds"/>
        <s v="Anthony Collins"/>
        <s v="Stephanie Lane"/>
        <s v="Connie Russell"/>
        <s v="Katherine Johnson"/>
        <s v="Amy Peterson"/>
        <s v="Raymond Poole"/>
        <s v="Abigail Smith"/>
        <s v="Kimberly Wagner DDS"/>
        <s v="Robert Stephens"/>
        <s v="Denise Thomas"/>
        <s v="Aaron Richardson"/>
        <s v="Michael Mckenzie DDS"/>
        <s v="Erin Bates"/>
        <s v="Tony Henderson"/>
        <s v="Samantha Crawford"/>
        <s v="Richard Barrett"/>
        <s v="Wendy Escobar"/>
        <s v="Kathy Yoder"/>
        <s v="Travis Lawson"/>
        <s v="Stephanie Sanchez"/>
        <s v="Ronald Hayes"/>
        <s v="Brandon Reed"/>
        <s v="Richard Morris"/>
        <s v="Stacy Schmitt"/>
        <s v="Joel Snyder"/>
        <s v="Matthew Williamson"/>
        <s v="Carrie Sanchez"/>
        <s v="Jeffrey Shaffer"/>
        <s v="Corey Blair"/>
        <s v="Trevor Padilla"/>
        <s v="Justin Lin"/>
        <s v="John Henry"/>
        <s v="Kevin Rodriguez"/>
        <s v="Sherri Bell"/>
        <s v="Jennifer Nunez"/>
        <s v="Lisa Nunez"/>
        <s v="Ana Floyd"/>
        <s v="Lori Bailey"/>
        <s v="Danielle Morrison"/>
        <s v="Philip Robertson"/>
        <s v="Joyce Jones"/>
        <s v="Caitlin Hunt DDS"/>
        <s v="Jason Daniels"/>
        <s v="Sheila Sanchez"/>
        <s v="Jamie Bennett"/>
        <s v="William Smith"/>
        <s v="Michael Park"/>
        <s v="Mark Wallace"/>
        <s v="David Gordon"/>
        <s v="Anne Lane"/>
        <s v="Dr. Gregory Gibbs"/>
        <s v="Edward Miller"/>
        <s v="Pamela Bradshaw"/>
        <s v="Laura Shepherd"/>
        <s v="Kyle Norris"/>
        <s v="Sonya Perez"/>
        <s v="Jorge Spencer"/>
        <s v="Peter Carpenter"/>
        <s v="Robert Lowe"/>
        <s v="Michelle Larson"/>
        <s v="Jennifer Whitaker"/>
        <s v="Omar Moore"/>
        <s v="Jill Kelly"/>
        <s v="Jon Walsh"/>
        <s v="Steven Williams"/>
        <s v="Darin Holder"/>
        <s v="Anne Moreno"/>
        <s v="Dwayne Willis"/>
        <s v="Andrew Stout"/>
        <s v="Kenneth Erickson"/>
        <s v="Jason Hartman"/>
        <s v="Michael Gould"/>
        <s v="Joshua Martinez"/>
        <s v="Jennifer Mccarthy"/>
        <s v="Denise Lee"/>
        <s v="John Holt"/>
        <s v="Kenneth Wilson"/>
        <s v="Jeremy Newton"/>
        <s v="Sarah Mckenzie"/>
        <s v="Felicia Potts"/>
        <s v="Cathy Spears"/>
        <s v="Kathleen Ford"/>
        <s v="Carol Morrison"/>
        <s v="Peggy Johnson"/>
        <s v="Whitney Garrett"/>
        <s v="Tanya Shaffer"/>
        <s v="Christina Mcmillan DDS"/>
        <s v="Michelle Contreras"/>
        <s v="Holly Freeman"/>
        <s v="Mrs. Jennifer Gibbs"/>
        <s v="Melinda Berry"/>
        <s v="Alicia Gutierrez"/>
        <s v="Tanya Neal"/>
        <s v="Robert Sullivan"/>
        <s v="Kayla Edwards"/>
        <s v="Hailey Jones"/>
        <s v="Lynn Espinoza"/>
        <s v="Christian Olson"/>
        <s v="Emily Chen"/>
        <s v="Seth Moran"/>
        <s v="Billy Reed"/>
        <s v="Darrell Jordan"/>
        <s v="Susan Payne"/>
        <s v="Norma Hubbard"/>
        <s v="Kimberly Mason"/>
        <s v="Nicholas Murray"/>
        <s v="Michael Thomas"/>
        <s v="Janice Jackson"/>
        <s v="Dakota Kim"/>
        <s v="Stephanie Mendoza"/>
        <s v="Stephanie Lopez"/>
        <s v="Angelica Clark"/>
        <s v="Mark Phillips"/>
        <s v="Timothy Hernandez"/>
        <s v="Joseph Kim"/>
        <s v="Jerry Ruiz"/>
        <s v="Angela Turner"/>
        <s v="Anthony Sanchez"/>
        <s v="Dennis Richmond"/>
        <s v="Stephanie Barnes"/>
        <s v="Jason Logan"/>
        <s v="Dr. Kaitlin Perkins"/>
        <s v="Nancy Barton"/>
        <s v="Misty Graves"/>
        <s v="Megan Mathews"/>
        <s v="Dennis Bennett"/>
        <s v="Ms. Shelby Arias"/>
        <s v="Margaret Coleman"/>
        <s v="Julie Walker"/>
        <s v="Marissa Morales"/>
        <s v="Alicia Cardenas"/>
        <s v="Jimmy Williams"/>
        <s v="Nicole Warner"/>
        <s v="Thomas Blake"/>
        <s v="Matthew Schaefer"/>
        <s v="Anthony Martin"/>
        <s v="Olivia Sanchez"/>
        <s v="Eric Logan"/>
        <s v="Mary Huber"/>
        <s v="Stephen Marsh"/>
        <s v="Barbara Ross"/>
        <s v="Alicia Phillips"/>
        <s v="Jodi Foster"/>
        <s v="Dakota Medina"/>
        <s v="Brian Cox"/>
        <s v="Kevin Hill"/>
        <s v="Larry Martinez"/>
        <s v="Maria Chung"/>
        <s v="Savannah Wilkins"/>
        <s v="Dawn Wright"/>
        <s v="Megan Simpson"/>
        <s v="Kayla Ortega"/>
        <s v="James Thompson"/>
        <s v="Matthew Davis"/>
        <s v="Jonathon Johnson"/>
        <s v="Ricky Cole"/>
        <s v="Brandon Thomas"/>
        <s v="Joshua Silva"/>
        <s v="Jessica Brewer"/>
        <s v="Danielle Nicholson"/>
        <s v="Annette Conrad"/>
        <s v="James Wright"/>
        <s v="Walter Singleton"/>
        <s v="Samuel Richardson"/>
        <s v="Tonya Ramirez"/>
        <s v="Susan Barajas"/>
        <s v="John Rivas"/>
        <s v="Caleb Daniel"/>
        <s v="Kelly Schaefer"/>
        <s v="Jessica Buchanan"/>
        <s v="William Cook"/>
        <s v="Shannon Wilson"/>
        <s v="Nicole Zuniga"/>
        <s v="Daniel Vasquez"/>
        <s v="Steven Mays"/>
        <s v="Carla Rogers"/>
        <s v="Laura Colon"/>
        <s v="Todd Howard"/>
        <s v="Sarah Vasquez"/>
        <s v="Jamie Sanchez"/>
        <s v="Jeffrey Williams"/>
        <s v="Anna Tran"/>
        <s v="John Vaughan"/>
        <s v="Mark Fuller"/>
        <s v="Alyssa Vang"/>
        <s v="Nicole Morgan"/>
        <s v="Mrs. Lisa Cole"/>
        <s v="Rick Lane"/>
        <s v="Carrie Bennett"/>
        <s v="Richard Allen"/>
        <s v="Diana Mcintyre"/>
        <s v="Kaylee Mitchell"/>
        <s v="Jonathan Bryant"/>
        <s v="Sean Daniels"/>
        <s v="Nancy Gonzalez"/>
        <s v="Samuel Mays"/>
        <s v="Justin Nelson"/>
        <s v="Aaron Friedman"/>
        <s v="Mrs. Sabrina Santiago"/>
        <s v="Rebecca Nunez"/>
        <s v="Mr. Christopher Ross"/>
        <s v="Michelle Wolf"/>
        <s v="Ashley Hayes DVM"/>
        <s v="Frank Ross"/>
        <s v="Victor Ward"/>
        <s v="Kenneth Dawson"/>
        <s v="Joel Diaz"/>
        <s v="Paul Rodriguez"/>
        <s v="Holly Armstrong"/>
        <s v="Joanna Brennan"/>
        <s v="Joshua Davis"/>
        <s v="Janet Kim"/>
        <s v="Jessica Murphy"/>
        <s v="Tammy Powell"/>
        <s v="Jacob Cruz"/>
        <s v="Eric Peterson"/>
        <s v="Lauren Vargas"/>
        <s v="Michael Willis"/>
        <s v="Tracey Medina"/>
        <s v="Elizabeth Bullock"/>
        <s v="Steven Hanson"/>
        <s v="Matthew Wise"/>
        <s v="Daniel Harper"/>
        <s v="Lauren Leonard"/>
        <s v="Michael Ramos"/>
        <s v="Todd Vazquez"/>
        <s v="Paul Thomas"/>
        <s v="Troy Powell"/>
        <s v="Joseph Gomez"/>
        <s v="Karen Salinas"/>
        <s v="Nicholas Lester"/>
        <s v="Jessica Elliott"/>
        <s v="Adrian Riley"/>
        <s v="Kendra Arroyo"/>
        <s v="James Watson"/>
        <s v="Steven Perez"/>
        <s v="Daniel Williams"/>
        <s v="Gary Nguyen"/>
        <s v="Christopher Riley"/>
        <s v="Mary Jackson"/>
        <s v="Cheryl Cain"/>
        <s v="Timothy Obrien"/>
        <s v="Joan Diaz"/>
        <s v="Michelle Smith"/>
        <s v="Juan Short"/>
        <s v="Gary Evans"/>
        <s v="Nicholas Young"/>
        <s v="Megan Fitzgerald"/>
        <s v="Patrick Tyler"/>
        <s v="Sandra Carpenter"/>
        <s v="Alexander Shannon"/>
        <s v="Daniel Ford"/>
        <s v="William Rosario"/>
        <s v="Stacie Roach"/>
        <s v="Rickey Davenport"/>
        <s v="Tyrone Franco"/>
        <s v="Joseph Salas"/>
        <s v="Robert Dominguez"/>
        <s v="Thomas Shaw"/>
        <s v="Megan Bishop"/>
        <s v="Justin Hernandez"/>
        <s v="Christina Burns DDS"/>
        <s v="Lisa Hudson"/>
        <s v="Cynthia Jimenez"/>
        <s v="Nathaniel Schultz"/>
        <s v="Angela Strickland"/>
        <s v="Johnny Obrien"/>
        <s v="Tyler Murphy"/>
        <s v="Anthony Clark"/>
        <s v="Nicholas Arias"/>
        <s v="Daniel Fuller"/>
        <s v="Dennis Murphy"/>
        <s v="Dr. Adam Anderson"/>
        <s v="Beth Edwards"/>
        <s v="Lindsay Kelley"/>
        <s v="Randy Humphrey"/>
        <s v="Melissa Livingston"/>
        <s v="Jessica Parker"/>
        <s v="Lauren Brown"/>
        <s v="Andrew Hernandez"/>
        <s v="Haley Ferrell"/>
        <s v="Elijah Allen"/>
        <s v="Gregory Evans"/>
        <s v="Connor Schaefer"/>
        <s v="Anita Reeves"/>
        <s v="Linda Hanna"/>
        <s v="Deborah Fleming"/>
        <s v="Timothy Gilbert"/>
        <s v="Isaac Alexander"/>
        <s v="Yesenia Thomas"/>
        <s v="Donald Graves"/>
        <s v="Sarah Villarreal"/>
        <s v="Sarah Moreno"/>
        <s v="James Simpson"/>
        <s v="Monica Jones"/>
        <s v="Alicia Molina"/>
        <s v="Courtney Freeman"/>
        <s v="Wendy Daniels"/>
        <s v="Ruth Wallace"/>
        <s v="Tyler Baldwin"/>
        <s v="Maurice Coleman"/>
        <s v="Steven Long"/>
        <s v="Natalie Morton"/>
        <s v="Todd Arnold"/>
        <s v="John Bailey"/>
        <s v="Alexis Bauer"/>
        <s v="Jason Munoz"/>
        <s v="Jeffrey Grimes"/>
        <s v="Donna Riggs"/>
        <s v="Timothy Evans"/>
        <s v="Shane Ayers"/>
        <s v="James Anthony"/>
        <s v="Elaine Flores"/>
        <s v="Denise Thompson"/>
        <s v="Rachel Ortiz"/>
        <s v="Kristin Gonzalez"/>
        <s v="Michael Gutierrez"/>
        <s v="Lori Hampton"/>
        <s v="Sarah Turner"/>
        <s v="John Hoffman"/>
        <s v="Linda Palmer"/>
        <s v="Rachael Daniels"/>
        <s v="Wesley Fernandez"/>
        <s v="Alan Hill"/>
        <s v="Holly Mcdowell"/>
        <s v="Linda Wilson"/>
        <s v="Kristin Anderson"/>
        <s v="Diane Martinez"/>
        <s v="William Brown"/>
        <s v="John Ball"/>
        <s v="Richard Howe"/>
        <s v="Ann Peters"/>
        <s v="Rebecca Salas"/>
        <s v="Crystal Jones"/>
        <s v="Allison Clark"/>
        <s v="Rebecca Wilson"/>
        <s v="Jesse Oneal"/>
        <s v="Scott Gomez"/>
        <s v="Tracy Ray"/>
        <s v="Jordan Oliver"/>
        <s v="Sean Ferguson"/>
        <s v="Jeffrey Marquez"/>
        <s v="Gregory Price"/>
        <s v="Troy Cox"/>
        <s v="Timothy Tran"/>
        <s v="Karen Butler"/>
        <s v="Travis Mccullough"/>
        <s v="Jeremy Long"/>
        <s v="Jose George"/>
        <s v="Edwin Grant"/>
        <s v="Charles Adams"/>
        <s v="Brenda Hogan"/>
        <s v="Brittany Herman"/>
        <s v="Thomas Robertson"/>
        <s v="Rhonda Steele"/>
        <s v="Courtney Bishop"/>
        <s v="Craig Holmes"/>
        <s v="Roberto Thompson"/>
        <s v="Leslie Nelson"/>
        <s v="Amy Arias"/>
        <s v="Mark Moore"/>
        <s v="Ralph Davis"/>
        <s v="Billy Smith"/>
        <s v="Dr. David Marshall"/>
        <s v="Danny Hale"/>
        <s v="Robert Cervantes"/>
        <s v="Steven Thomas"/>
        <s v="Angela Gregory"/>
        <s v="Anne Cooper"/>
        <s v="Peter Bennett"/>
        <s v="Shawn Gonzalez"/>
        <s v="Tanya Bradley"/>
        <s v="Yvette Bradshaw"/>
        <s v="Tammy Garcia"/>
        <s v="Sarah Fisher"/>
        <s v="Scott Wang"/>
        <s v="Edward Dominguez"/>
        <s v="Dorothy Blevins"/>
        <s v="Chad Walker"/>
        <s v="William Jones"/>
        <s v="Melissa Carlson"/>
        <s v="Christopher Hunt"/>
        <s v="Brent Oneill DDS"/>
        <s v="Jenna Brown"/>
        <s v="Breanna Boyd"/>
        <s v="Kathryn Aguilar"/>
        <s v="Jessica Greene"/>
        <s v="Thomas Ellison"/>
        <s v="Richard Ingram"/>
        <s v="Andrea Barnes"/>
        <s v="Brian Hughes"/>
        <s v="Ellen Hernandez"/>
        <s v="Adrienne Murphy MD"/>
        <s v="Megan Daniels"/>
        <s v="Rachel Morris"/>
        <s v="Brian Murphy DVM"/>
        <s v="Ashley Stewart"/>
        <s v="Adriana Kelley"/>
        <s v="Kayla Richard"/>
        <s v="Reginald Johnson"/>
        <s v="Shane Ward"/>
        <s v="Tony Terry"/>
        <s v="Rachel Rogers"/>
        <s v="Annette Perez"/>
        <s v="Keith Marquez"/>
        <s v="Marissa Johns"/>
        <s v="Lynn Craig"/>
        <s v="Heidi Soto"/>
        <s v="Kathleen Fowler"/>
        <s v="Kevin Bates"/>
        <s v="Roy Foster"/>
        <s v="Michael Garcia"/>
        <s v="Jean Johnson"/>
        <s v="Jennifer Lam"/>
        <s v="Shawn Lamb"/>
        <s v="Zachary Clay"/>
        <s v="Kathy Graham"/>
        <s v="Samantha Weaver"/>
        <s v="Alicia Hopkins"/>
        <s v="Lisa Evans"/>
        <s v="Eugene Choi"/>
        <s v="Howard Miller"/>
        <s v="Kelly Frank"/>
        <s v="Heather Pham"/>
        <s v="Michael Williamson"/>
        <s v="Laura Vasquez"/>
        <s v="Edwin Richardson"/>
        <s v="Anthony Grant"/>
        <s v="Yolanda Stewart"/>
        <s v="Angela Diaz"/>
        <s v="Brittany Larson"/>
        <s v="Jacob Brown"/>
        <s v="Brittany Solis"/>
        <s v="Michelle Harris"/>
        <s v="Rachel Moody"/>
        <s v="Joe Wilson"/>
        <s v="Miranda Murray"/>
        <s v="Courtney Harris"/>
        <s v="Brad Wheeler Jr."/>
        <s v="Christopher English"/>
        <s v="Luke Price"/>
        <s v="Andrea Gray"/>
        <s v="Shannon Lucas"/>
        <s v="Monica Johnson"/>
        <s v="Wendy Ho"/>
        <s v="Shane Morrison"/>
        <s v="Melissa Rodriguez"/>
        <s v="Lori Brown"/>
        <s v="Jeremy Wright"/>
        <s v="Linda Doyle"/>
        <s v="Michelle Ray"/>
        <s v="Shannon Lee"/>
        <s v="Charlene Griffin"/>
        <s v="Andrew Morse"/>
        <s v="Robert Shelton"/>
        <s v="Kathleen Johnson"/>
        <s v="Kimberly Chavez"/>
        <s v="Antonio Pugh"/>
        <s v="Christina Peters"/>
        <s v="Jon Hensley"/>
        <s v="Alyssa Sanchez"/>
        <s v="Cathy Adams"/>
        <s v="Christopher Calderon"/>
        <s v="Calvin Castro"/>
        <s v="Holly Clark"/>
        <s v="Ruth Armstrong"/>
        <s v="Jacob Campbell"/>
        <s v="Ronald Buckley"/>
        <s v="Stephanie Baker"/>
        <s v="Anthony Rodriguez"/>
        <s v="Matthew Barr"/>
        <s v="Gabriela Kelly"/>
        <s v="Jennifer Knox"/>
        <s v="Brandon Rose"/>
        <s v="David Burgess"/>
        <s v="Dr. Nancy Avery"/>
        <s v="Sandra Miller"/>
        <s v="Melissa Calderon"/>
        <s v="Jill Edwards"/>
        <s v="Kayla Williams"/>
        <s v="Julia Joseph"/>
        <s v="Joshua Jones"/>
        <s v="Donna Ramos"/>
        <s v="Paul Alvarado"/>
        <s v="Robert Gomez"/>
        <s v="Brittany Munoz"/>
        <s v="Matthew Alvarado II"/>
        <s v="Danny Stone Jr."/>
        <s v="Maria Harris MD"/>
        <s v="Edward Terry"/>
        <s v="Alex Mccarthy"/>
        <s v="Angela Mendez"/>
        <s v="Dana Martin"/>
        <s v="Dr. Kayla Davis MD"/>
        <s v="Pamela Hayes"/>
        <s v="April Mcdonald"/>
        <s v="Jessica Mckinney"/>
        <s v="Brandon Brown"/>
        <s v="Allen Valencia"/>
        <s v="Julia Green"/>
        <s v="Molly Martin"/>
        <s v="Scott Hansen"/>
        <s v="Peter Zuniga"/>
        <s v="Anna Carroll"/>
        <s v="Stephen Ramirez"/>
        <s v="Janet Huff"/>
        <s v="David Terry"/>
        <s v="Frank Edwards"/>
        <s v="Jason Mcbride"/>
        <s v="Cynthia Costa"/>
        <s v="Craig Soto"/>
        <s v="Sheryl Martinez"/>
        <s v="Patrick Hernandez"/>
        <s v="Allison Steele"/>
        <s v="Valerie Evans"/>
        <s v="Darryl Lewis"/>
        <s v="Jason Flores"/>
        <s v="Robert Munoz"/>
        <s v="Mr. Joshua Roman II"/>
        <s v="Candace Valentine"/>
        <s v="Stephanie Reyes"/>
        <s v="Cameron Johnson"/>
        <s v="George Mahoney"/>
        <s v="Lisa Johnson"/>
        <s v="John Perry"/>
        <s v="Joshua Russo"/>
        <s v="Shawn Malone"/>
        <s v="Lindsey Roy"/>
        <s v="Stephanie Deleon"/>
        <s v="Nicholas Mills"/>
        <s v="Karen Blankenship"/>
        <s v="William Singh"/>
        <s v="Tamara Crane"/>
        <s v="Jessica Rowland"/>
        <s v="Jessica Evans"/>
        <s v="Kevin Dixon"/>
        <s v="Andrew Patel"/>
        <s v="Christopher Berger"/>
        <s v="David Jennings"/>
        <s v="Darren Robinson"/>
        <s v="Laurie Taylor"/>
        <s v="Emma Daniel"/>
        <s v="Lisa Wallace"/>
        <s v="Jaime Hensley"/>
        <s v="Felicia Williams"/>
        <s v="Wesley Larson"/>
        <s v="Frank Koch"/>
        <s v="Mary Turner"/>
        <s v="Tammy Lewis"/>
        <s v="Stephanie Williams"/>
        <s v="Nathan Warren"/>
        <s v="Daniel White"/>
        <s v="Breanna Morris"/>
        <s v="John Young"/>
        <s v="Breanna Yoder"/>
        <s v="Matthew Bernard"/>
        <s v="Meghan Pollard"/>
        <s v="Greg Pacheco"/>
        <s v="Julia Wilkinson"/>
        <s v="Mr. Jason Patterson"/>
        <s v="Richard Hunter"/>
        <s v="Mitchell Parrish"/>
        <s v="Taylor Watson"/>
        <s v="Abigail Mccarty"/>
        <s v="William Mitchell"/>
        <s v="Frances Gross"/>
        <s v="Madison Anderson"/>
        <s v="Henry Thomas"/>
        <s v="Jose Bray"/>
        <s v="Ariana Chapman"/>
        <s v="Jocelyn Kennedy"/>
        <s v="Daniel Ware"/>
        <s v="Marc Miller"/>
        <s v="Jeanne Bennett"/>
        <s v="Joshua Lee"/>
        <s v="Katherine Patterson"/>
        <s v="Jennifer Richmond"/>
        <s v="John Melton"/>
        <s v="Bryce Pena"/>
        <s v="Paul Davenport"/>
        <s v="Philip Willis"/>
        <s v="Kimberly Massey"/>
        <s v="Jacob Taylor"/>
        <s v="Kathleen Clark"/>
        <s v="Angela Bean"/>
        <s v="Jennifer Taylor"/>
        <s v="Danielle Martinez"/>
        <s v="Hannah Green"/>
        <s v="Melissa Garcia"/>
        <s v="Kenneth Ford"/>
        <s v="Derek Smith"/>
        <s v="Abigail Brown"/>
        <s v="Anthony Douglas"/>
        <s v="Mr. Jonathan Hunt"/>
        <s v="Ronald Barrera"/>
        <s v="Alyssa Benjamin"/>
        <s v="Antonio Hicks"/>
        <s v="Brooke Levine"/>
        <s v="Lisa Lane"/>
        <s v="Roberta Blevins"/>
        <s v="Katherine Rose"/>
        <s v="Dylan Collins"/>
        <s v="Lisa Shields"/>
        <s v="Christopher Baker"/>
        <s v="Jason Perez"/>
        <s v="Jenna Hall"/>
        <s v="Michael Adkins"/>
        <s v="Mr. John Smith DDS"/>
        <s v="Johnny Hayes"/>
        <s v="Frank Jimenez"/>
        <s v="Danielle Clark"/>
        <s v="Donald Reed"/>
        <s v="Kevin Stephens"/>
        <s v="James Berry"/>
        <s v="Jamie Morrison"/>
        <s v="Rachel Sanders"/>
        <s v="Joseph Wright"/>
        <s v="Kim Casey"/>
        <s v="Gerald Miller"/>
        <s v="Derek Harrington"/>
        <s v="Lisa White"/>
        <s v="Virginia Carter"/>
        <s v="Alicia Hayes"/>
        <s v="Lindsey Stevens"/>
        <s v="Nicole Mason"/>
        <s v="Travis Rocha"/>
        <s v="Brenda Riley"/>
        <s v="Patricia Escobar"/>
        <s v="Michael Watts"/>
        <s v="Randall Harris"/>
        <s v="Amy Fisher"/>
        <s v="Troy Gill"/>
        <s v="Amy Reed"/>
        <s v="Warren Martinez"/>
        <s v="Christina Jones"/>
        <s v="Michelle Perkins"/>
        <s v="Alisha Thompson"/>
        <s v="Gregory Ortiz"/>
        <s v="Nathan Sanchez"/>
        <s v="Christian Owens"/>
        <s v="Anthony Smith"/>
        <s v="Kyle Baker"/>
        <s v="Jeremy Rogers"/>
        <s v="Lisa Taylor"/>
        <s v="Jeffrey Potter"/>
        <s v="Chad Lewis"/>
        <s v="Chad Powers"/>
        <s v="Renee Morris"/>
        <s v="Andrew Wilson"/>
        <s v="Angela Larsen"/>
        <s v="Audrey Beltran"/>
        <s v="Scott Henry"/>
        <s v="Ethan Perry"/>
        <s v="Jonathan Young"/>
        <s v="Brett Boone"/>
        <s v="Samuel Gonzalez"/>
        <s v="Ryan Nguyen"/>
        <s v="Henry Williams"/>
        <s v="Kristen Richardson"/>
        <s v="Steven Shields"/>
        <s v="Mary Moore"/>
        <s v="Victor Hoffman"/>
        <s v="Caleb Webb"/>
        <s v="Jacqueline Pugh"/>
        <s v="Shawn Coleman"/>
        <s v="William Roberson"/>
        <s v="Lisa Hernandez"/>
        <s v="Sarah Hale"/>
        <s v="Jonathan Beltran"/>
        <s v="William Eaton"/>
        <s v="Lauren Howell"/>
        <s v="Michelle Davis"/>
        <s v="Nathan Chapman"/>
        <s v="Jasmine Tate"/>
        <s v="Amber Wilkerson"/>
        <s v="Daniel Baker"/>
        <s v="Jesus Wolfe"/>
        <s v="Taylor Wright"/>
        <s v="Amanda Mullins"/>
        <s v="Kristine Martin"/>
        <s v="Eddie Bryan"/>
        <s v="Sandra Crawford"/>
        <s v="David Alvarez"/>
        <s v="Brianna Farmer"/>
        <s v="Christopher Johnston"/>
        <s v="Christina Sanchez"/>
        <s v="Kenneth Williams"/>
        <s v="Johnny Ruiz DDS"/>
        <s v="Danielle Martin"/>
        <s v="Kristen Garcia"/>
        <s v="Riley Escobar"/>
        <s v="Brian Copeland"/>
        <s v="Alexander Marquez"/>
        <s v="Ellen Turner"/>
        <s v="Thomas Wilson"/>
        <s v="Joshua Reese"/>
        <s v="Danielle Rodriguez"/>
        <s v="Adam Castillo"/>
        <s v="Andre Murray"/>
        <s v="Jennifer Ramos"/>
        <s v="Steven Cantu"/>
        <s v="Megan Holt"/>
        <s v="Bradley Mcbride"/>
        <s v="William Anderson"/>
        <s v="Catherine Dillon"/>
        <s v="Mark Lee"/>
        <s v="David Rubio"/>
        <s v="Steven Burton"/>
        <s v="Donna Andrade"/>
        <s v="Mary Keith"/>
        <s v="Melanie Moore"/>
        <s v="Thomas White"/>
        <s v="Lynn Taylor"/>
        <s v="Ashley Carter"/>
        <s v="Bridget Garcia"/>
        <s v="Caleb Martinez"/>
        <s v="Michael Santiago"/>
        <s v="Dr. Michael Johnson"/>
        <s v="Stacie Cooper"/>
        <s v="Mr. Douglas Newman Jr."/>
        <s v="Anne Thomas"/>
        <s v="Devon Allen"/>
        <s v="Tracy Dalton"/>
        <s v="Mr. Casey Ellis"/>
        <s v="Harry Christensen"/>
        <s v="Melanie Gordon"/>
        <s v="Thomas Carr"/>
        <s v="Stephen Shaw"/>
        <s v="David Robertson"/>
        <s v="Jennifer Bernard"/>
        <s v="Eric Bennett"/>
        <s v="Jeffrey White"/>
        <s v="Alexander Gardner"/>
        <s v="Deborah Grant"/>
        <s v="Jamie Allen"/>
        <s v="Kevin Leach"/>
        <s v="Rose Jackson DVM"/>
        <s v="Jackson Terrell"/>
        <s v="Vickie Hopkins"/>
        <s v="Steven Carter"/>
        <s v="Andrew Oconnor"/>
        <s v="Kimberly Leon"/>
        <s v="Brittany Scott"/>
        <s v="Kathryn Ray"/>
        <s v="Melissa Carrillo"/>
        <s v="Anita Hoffman"/>
        <s v="Carlos Maldonado"/>
        <s v="Daniel Wilson"/>
        <s v="Terry Wright"/>
        <s v="Danielle Byrd"/>
        <s v="Tyler Roy"/>
        <s v="Brandon Thompson"/>
        <s v="Megan Stafford"/>
        <s v="Amy Morales"/>
        <s v="Lucas Johnson"/>
        <s v="Alexander Ross"/>
        <s v="Cathy Cervantes"/>
        <s v="Bobby Anderson"/>
        <s v="Deborah Ortiz"/>
        <s v="Jennifer Parks"/>
        <s v="Douglas Wright"/>
        <s v="Willie Lopez"/>
        <s v="Gabriela Johnson"/>
        <s v="John Jimenez"/>
        <s v="Tyler Miller"/>
        <s v="Brenda Montgomery"/>
        <s v="Roberto Meza"/>
        <s v="Catherine Ho"/>
        <s v="Joshua Morgan"/>
        <s v="Michelle Buck"/>
        <s v="Leslie Foster"/>
        <s v="Melissa Reeves"/>
        <s v="Nicholas Walter"/>
        <s v="Mackenzie Whitaker"/>
        <s v="Mr. Matthew Shepherd"/>
        <s v="Stephen Freeman"/>
        <s v="Barbara Bailey"/>
        <s v="Amber Ayala"/>
        <s v="Jamie Evans"/>
        <s v="William Montgomery"/>
        <s v="Johnathan Carter"/>
        <s v="Mary Diaz"/>
        <s v="Phillip Young"/>
        <s v="Patrick Brown"/>
        <s v="Lucas Hawkins"/>
        <s v="Linda Clay"/>
        <s v="Joshua Bender"/>
        <s v="Richard Mendoza"/>
        <s v="Laura Wolf"/>
        <s v="Andrew Webb"/>
        <s v="Corey Bailey"/>
        <s v="Larry Steele"/>
        <s v="Abigail Ross"/>
        <s v="Rodney Lee"/>
        <s v="Christopher Johnson"/>
        <s v="Dawn Moore"/>
        <s v="Timothy Turner"/>
        <s v="Sean Lewis"/>
        <s v="Carmen Green"/>
        <s v="Andrea Coleman"/>
        <s v="Meredith Perez"/>
        <s v="John Brown MD"/>
        <s v="Andrea Lucas"/>
        <s v="Steven Hamilton"/>
        <s v="Ryan Brown"/>
        <s v="Tonya Zuniga DVM"/>
        <s v="Kim Miller"/>
        <s v="Darin Bishop"/>
        <s v="Lisa Mcdonald"/>
        <s v="Alex Cunningham"/>
        <s v="Mr. James Briggs DVM"/>
        <s v="Ryan Branch"/>
        <s v="Darrell Taylor"/>
        <s v="Derek Moore"/>
        <s v="Christopher Mahoney"/>
        <s v="Benjamin Carrillo MD"/>
        <s v="Barry Hall"/>
        <s v="Benjamin Barry"/>
        <s v="Mr. Christopher Williams DDS"/>
        <s v="Anthony Brooks"/>
        <s v="Frances Brennan"/>
        <s v="Gregory Woods"/>
        <s v="Lori Johnson"/>
        <s v="Thomas Hatfield"/>
        <s v="Wendy Wells"/>
        <s v="Tricia Harvey"/>
        <s v="Stephanie Padilla"/>
        <s v="William Fuentes"/>
        <s v="Marcus Bowman"/>
        <s v="Lisa Schmidt"/>
        <s v="Eric James"/>
        <s v="Todd Hill"/>
        <s v="Stephanie Olson"/>
        <s v="Michelle Brown"/>
        <s v="Theresa Lopez"/>
        <s v="Elizabeth Parker"/>
        <s v="Michele Cox"/>
        <s v="Elizabeth Rice"/>
        <s v="Katie Barnett"/>
        <s v="Sherri Thomas"/>
        <s v="Robert Rodriguez"/>
        <s v="Rachel Woods"/>
        <s v="John Curtis"/>
        <s v="Steven Mason"/>
        <s v="Patrick Thomas"/>
        <s v="Paul Valentine"/>
        <s v="Jesse Anderson"/>
        <s v="Brittany Williams"/>
        <s v="Sarah Collins"/>
        <s v="Joshua Aguirre"/>
        <s v="James Horn"/>
        <s v="Christina Chandler"/>
        <s v="Justin Deleon"/>
        <s v="Tyler Davidson"/>
        <s v="Marcus Hayes"/>
        <s v="William Porter MD"/>
        <s v="Jeffery Duncan"/>
        <s v="Lisa Hale"/>
        <s v="Jessica Burke"/>
        <s v="Crystal Ford"/>
        <s v="Nicole Johnson"/>
        <s v="Bradley Bradley"/>
        <s v="James Holland"/>
        <s v="Jessica York"/>
        <s v="Patricia Walton"/>
        <s v="Ellen Stanton"/>
        <s v="Sara Hamilton"/>
        <s v="Kristina Kennedy"/>
        <s v="Diana Barrett"/>
        <s v="Kent Ortiz"/>
        <s v="Stephanie Ramirez"/>
        <s v="Dr. Jennifer Harris"/>
        <s v="Kevin Cruz"/>
        <s v="Mark Miles"/>
        <s v="Russell Conner"/>
        <s v="Gina Marks"/>
        <s v="Michael Medina"/>
        <s v="Matthew Harrison"/>
        <s v="Tiffany Jones"/>
        <s v="Sandra Contreras"/>
        <s v="Ronnie Villegas"/>
        <s v="Dalton Butler"/>
        <s v="Douglas Olson"/>
        <s v="Wendy Walker"/>
        <s v="Jeffrey Carr"/>
        <s v="Randy Green"/>
        <s v="Martin Burke"/>
        <s v="Jimmy Bailey"/>
        <s v="Jose Nelson"/>
        <s v="Carol Harris"/>
        <s v="Cameron King"/>
        <s v="Austin Saunders"/>
        <s v="Michael Li"/>
        <s v="Christian Ramirez"/>
        <s v="Kimberly Lawson"/>
        <s v="Alejandro King"/>
        <s v="David Harding"/>
        <s v="Roberto Hunter"/>
        <s v="David Douglas"/>
        <s v="Brittany Garcia"/>
        <s v="Russell Clark"/>
        <s v="Javier Morales"/>
        <s v="Kimberly Grimes MD"/>
        <s v="Alejandro Walker"/>
        <s v="Kirk Long"/>
        <s v="Patricia Lynch"/>
        <s v="Max Massey"/>
        <s v="Ashley Sullivan"/>
        <s v="Melissa Farrell"/>
        <s v="Alyssa Erickson"/>
        <s v="Elizabeth Walters"/>
        <s v="Rebecca Eaton"/>
        <s v="Janet Parker"/>
        <s v="Edwin Torres"/>
        <s v="Dale Long"/>
        <s v="Erin Shields"/>
        <s v="Jennifer Torres"/>
        <s v="Jesse Morgan"/>
        <s v="Terry Henderson"/>
        <s v="Andrew Castro"/>
        <s v="Ashley Gaines"/>
        <s v="Raymond Garcia"/>
        <s v="Andrew Gomez"/>
        <s v="Kyle Miller"/>
        <s v="Sheila Foster"/>
        <s v="Raymond Daniels"/>
        <s v="Taylor Bailey"/>
        <s v="Jennifer Gardner"/>
        <s v="David Clay"/>
        <s v="Terri Lewis"/>
        <s v="Donna Bean"/>
        <s v="Jeffrey Smith"/>
        <s v="Rebecca Contreras"/>
        <s v="Richard Simmons"/>
        <s v="Douglas Kennedy"/>
        <s v="Brittany Woods"/>
        <s v="Benjamin Cochran"/>
        <s v="Anthony Anderson"/>
        <s v="Cathy Gonzalez"/>
        <s v="Rachel Kennedy"/>
        <s v="Patricia Fisher"/>
        <s v="Laura Wood"/>
        <s v="Ian Mitchell"/>
        <s v="Gloria Woodward"/>
        <s v="Christopher Christian"/>
        <s v="Morgan Sharp"/>
        <s v="Bryan Stevenson"/>
        <s v="Cynthia Johnson"/>
        <s v="Laura Tucker"/>
        <s v="Sierra Richards"/>
        <s v="Kelly Sweeney"/>
        <s v="Nathan Johnson"/>
        <s v="Angela Wright"/>
        <s v="Travis Carter"/>
        <s v="Scott Kaiser"/>
        <s v="David Watkins"/>
        <s v="Latoya Tucker"/>
        <s v="John Hernandez"/>
        <s v="Rebecca Flores"/>
        <s v="Melvin Roberts"/>
        <s v="Laura Williams"/>
        <s v="Heather Aguilar"/>
        <s v="Gregory Stout"/>
        <s v="Amanda White"/>
        <s v="Michaela Adams"/>
        <s v="Corey Hopkins"/>
        <s v="Jeffery Acosta"/>
        <s v="Wanda Chavez"/>
        <s v="Leroy Vasquez"/>
        <s v="Tammy Stone"/>
        <s v="Joshua Stanton"/>
        <s v="Christina Garcia"/>
        <s v="Becky Mendez"/>
        <s v="Lauren Parker"/>
        <s v="Alexander Smith DDS"/>
        <s v="Jacob Pace"/>
        <s v="Shawna Phillips"/>
        <s v="Stephanie Robbins"/>
        <s v="Jaime Hardy"/>
        <s v="Scott Campbell"/>
        <s v="Mark Paul"/>
        <s v="Samuel Gutierrez"/>
        <s v="Abigail West"/>
        <s v="Madeline Wilson"/>
        <s v="Sabrina Evans"/>
        <s v="Tiffany Smith"/>
        <s v="Steven Reyes"/>
        <s v="Samantha Black"/>
        <s v="Lacey Powers"/>
        <s v="Sandra Hernandez"/>
        <s v="Mindy Blackwell"/>
        <s v="Jose Allison"/>
        <s v="Alexandra Gaines"/>
        <s v="Denise Kelly"/>
        <s v="Brendan Turner"/>
        <s v="Timothy Padilla"/>
        <s v="Mary Bridges"/>
        <s v="Andrew Walsh Jr."/>
        <s v="Dustin Silva"/>
        <s v="Rhonda Sullivan"/>
        <s v="Cody Bush"/>
        <s v="Michelle Cowan"/>
        <s v="Jennifer Edwards"/>
        <s v="Lisa Mooney"/>
        <s v="Jared Reyes"/>
        <s v="Kristy Palmer"/>
        <s v="Alexis Mendez"/>
        <s v="James Howell"/>
        <s v="Tyler Hansen"/>
        <s v="Walter Stokes"/>
        <s v="Thomas Griffin"/>
        <s v="Julia Hawkins"/>
        <s v="Jennifer Schneider"/>
        <s v="Donald Franklin"/>
        <s v="Melissa Martin"/>
        <s v="Robert Jackson"/>
        <s v="Erica Dalton"/>
        <s v="Melissa Graves"/>
        <s v="Jeffrey Gray"/>
        <s v="Mr. Timothy Fox"/>
        <s v="Denise Davis"/>
        <s v="Tammie Gonzales"/>
        <s v="Anthony Garrett"/>
        <s v="Sandra Campbell"/>
        <s v="Mr. Charles Stanley MD"/>
        <s v="Ashley Garcia"/>
        <s v="Lisa Curtis"/>
        <s v="Andrew Carroll DVM"/>
        <s v="Anna Kim"/>
        <s v="Robert Smith"/>
        <s v="Andrea Strong"/>
        <s v="Dennis Herrera"/>
        <s v="Joseph Hendrix"/>
        <s v="Michael Valdez"/>
        <s v="David Estes"/>
        <s v="Jessica Gates"/>
        <s v="Anthony Richardson"/>
        <s v="Richard Simpson II"/>
        <s v="Stanley Castaneda"/>
        <s v="Shane Garcia"/>
        <s v="Hannah Andersen"/>
        <s v="Matthew Yang"/>
        <s v="Stephanie Maddox"/>
        <s v="Amy Burnett"/>
        <s v="Daniel Mccoy"/>
        <s v="Haley Oliver"/>
        <s v="Barbara Mercado"/>
        <s v="Mr. Howard Chapman"/>
        <s v="Michael Blanchard"/>
        <s v="Erin Shaw"/>
        <s v="Eric Hogan"/>
        <s v="Mary Spence"/>
        <s v="Sarah Oliver"/>
        <s v="Katie Robbins"/>
        <s v="Sarah Sims"/>
        <s v="Brian Williams"/>
        <s v="Paul Sanders"/>
        <s v="Jared Wallace"/>
        <s v="Mariah Gill"/>
        <s v="Peggy Blackburn"/>
        <s v="Daniel Garcia"/>
        <s v="Roy Conner"/>
        <s v="Austin Velez"/>
        <s v="Phillip Ayala"/>
        <s v="Kevin Baker"/>
        <s v="Christie Harrison"/>
        <s v="Steve Woods"/>
        <s v="Rebecca Sanders"/>
        <s v="Sandra Nelson"/>
        <s v="Priscilla Santana"/>
        <s v="Michael Heath"/>
        <s v="Tamara Gonzales"/>
        <s v="Dawn Swanson"/>
        <s v="Karen Cruz"/>
        <s v="Morgan Matthews"/>
        <s v="Candace Bates"/>
        <s v="Robert Gentry"/>
        <s v="Margaret Vaughn"/>
        <s v="Kimberly Wu"/>
        <s v="Jessica Robinson"/>
        <s v="Mary Cook"/>
        <s v="Allison Bowen"/>
        <s v="Beverly Clay"/>
        <s v="Sandra Gutierrez"/>
        <s v="Grace Riley"/>
        <s v="Brad Lopez"/>
        <s v="Bradley Payne"/>
        <s v="Diana Coleman"/>
        <s v="Laura Boyle"/>
        <s v="Richard Foley"/>
        <s v="Michael Lee"/>
        <s v="Martin Bailey"/>
        <s v="Natasha Manning"/>
        <s v="Emily Roman"/>
        <s v="Lisa Romero"/>
        <s v="Ann Humphrey"/>
        <s v="Catherine Wise"/>
        <s v="Seth Vasquez"/>
        <s v="Matthew Fowler"/>
        <s v="Tony Hernandez"/>
        <s v="Jasmine Dunn"/>
        <s v="Christopher Ayala"/>
        <s v="Samantha Ramirez"/>
        <s v="Joshua Hanson"/>
        <s v="Sarah Santos DVM"/>
        <s v="Alexis Bush"/>
        <s v="Jonathan Zhang"/>
        <s v="James Schmidt"/>
        <s v="Caitlin Kane"/>
        <s v="Brian Williamson"/>
        <s v="Ian Baker"/>
        <s v="Amber Clark"/>
        <s v="Jordan Miller"/>
        <s v="Brian Jordan"/>
        <s v="Pamela Taylor"/>
        <s v="Robert Sherman DDS"/>
        <s v="Taylor Hill"/>
        <s v="Angel Haynes"/>
        <s v="Steven Barnes"/>
        <s v="Jacqueline Christensen"/>
        <s v="Thomas Baker"/>
        <s v="Darius Sanchez"/>
        <s v="Rachel Hood"/>
        <s v="Lauren Benjamin"/>
        <s v="Leslie Hardy"/>
        <s v="James Shaw"/>
        <s v="Allen Carlson"/>
        <s v="Rebecca Smith"/>
        <s v="Samantha Sawyer"/>
        <s v="Lisa Fletcher"/>
        <s v="Jennifer White"/>
        <s v="Julie Norton"/>
        <s v="Timothy Castro"/>
        <s v="Patricia Howard"/>
        <s v="Antonio Jones"/>
        <s v="Mark Anderson"/>
        <s v="Pamela Reyes"/>
        <s v="Ryan Campbell"/>
        <s v="Dana Salinas"/>
        <s v="Sherry Fowler"/>
        <s v="Robert Mcdaniel"/>
        <s v="Charles Williams"/>
        <s v="Jim Hawkins"/>
        <s v="Christine Diaz"/>
        <s v="Anne Michael"/>
        <s v="Daniel Ellison"/>
        <s v="Gregory Suarez"/>
        <s v="Eric Brooks"/>
        <s v="Jessica Harris"/>
        <s v="Vanessa Chang"/>
        <s v="Brittany Murphy"/>
        <s v="Clayton Perez"/>
        <s v="James Mata"/>
        <s v="Gregory Nixon"/>
        <s v="Dr. Jennifer Lee"/>
        <s v="Stacey Myers"/>
        <s v="Kevin Wade"/>
        <s v="Joseph Jones"/>
        <s v="Ryan Jackson"/>
        <s v="Christopher Walton"/>
        <s v="Kyle Lambert"/>
        <s v="Arthur Huffman"/>
        <s v="Jon Wilson"/>
        <s v="Kevin Long"/>
        <s v="Joe Ward"/>
        <s v="Andrew Smith"/>
        <s v="Kayla Harrison"/>
        <s v="Mark Hunter"/>
        <s v="Michael Taylor"/>
        <s v="Alexander Frank"/>
        <s v="Elizabeth Collins"/>
        <s v="Ashley Clark"/>
        <s v="Erika Gregory"/>
        <s v="Nicole Yang"/>
        <s v="Mark Vincent"/>
        <s v="Amy Herrera"/>
        <s v="Jennifer Harrington"/>
        <s v="David Roberson"/>
        <s v="Ernest Cortez"/>
        <s v="Michele Mathews"/>
        <s v="Jim Long"/>
        <s v="Lisa Lopez"/>
        <s v="Grant Boyle"/>
        <s v="Haley Harvey"/>
        <s v="Roy Price"/>
        <s v="Levi Humphrey"/>
        <s v="James Bowman"/>
        <s v="Mariah Mccullough"/>
        <s v="Evan Stewart"/>
        <s v="Robin Warren"/>
        <s v="Kelly Wilson"/>
        <s v="April Rosales"/>
        <s v="Ashley Solis"/>
        <s v="Linda Henderson"/>
        <s v="Kaitlyn Harris"/>
        <s v="Todd Scott"/>
        <s v="Erin Miller"/>
        <s v="Timothy Avery"/>
        <s v="Christopher Chang"/>
        <s v="Andrew Dickerson"/>
        <s v="Jennifer Farley"/>
        <s v="Joshua Ramirez"/>
        <s v="Cindy Sherman"/>
        <s v="Ryan Roberts"/>
        <s v="Derek Knight"/>
        <s v="Kristen Craig"/>
        <s v="Austin Hudson"/>
        <s v="Kim Rice"/>
        <s v="Dustin Nelson"/>
        <s v="Juan Franklin"/>
        <s v="Sheryl Kline"/>
        <s v="Cody Rodriguez"/>
        <s v="Marissa Reid"/>
        <s v="Stacy Thompson"/>
        <s v="Cathy Brown"/>
        <s v="Mr. Dale Cummings"/>
        <s v="Robert Chaney"/>
        <s v="Jeffrey Rose"/>
        <s v="Pamela Sullivan"/>
        <s v="Virginia Leach"/>
        <s v="Tiffany Cummings"/>
        <s v="Julie Thomas"/>
        <s v="Jacob Baker"/>
        <s v="Brandy Wilson"/>
        <s v="Colton Combs"/>
        <s v="Mark Dominguez"/>
        <s v="Nathaniel Lynch"/>
        <s v="Lisa Powell"/>
        <s v="Robert Robertson"/>
        <s v="Gina Smith"/>
        <s v="Susan Rosario"/>
        <s v="Jill Ramirez"/>
        <s v="Ronald Jones"/>
        <s v="George Cook"/>
        <s v="Reginald George"/>
        <s v="Robert Myers"/>
        <s v="Sara Lambert"/>
        <s v="Gabrielle Wilkinson"/>
        <s v="Pamela Reed"/>
        <s v="Kevin Richardson"/>
        <s v="James Schneider"/>
        <s v="Stacey Woods"/>
        <s v="Nancy Abbott"/>
        <s v="Raymond Patel"/>
        <s v="Kaitlin Pittman"/>
        <s v="Brooke Burgess"/>
        <s v="Jeffrey Strickland"/>
        <s v="Scott Murphy"/>
        <s v="Jason Grant"/>
        <s v="Jeanne Moyer"/>
        <s v="Tracy Heath"/>
        <s v="Andrew Johnson"/>
        <s v="Mary Wright"/>
        <s v="Corey Rasmussen"/>
        <s v="Megan Ryan"/>
        <s v="Leslie Rogers"/>
        <s v="Keith Espinoza"/>
        <s v="Shane Haley"/>
        <s v="Meagan Johnson"/>
        <s v="Beth Greene"/>
        <s v="Lydia Hebert"/>
        <s v="Leah Scott"/>
        <s v="Michael Clements"/>
        <s v="Mary Guerrero"/>
        <s v="Lori King"/>
        <s v="Jennifer Faulkner"/>
        <s v="Amanda Hammond"/>
        <s v="Linda Kim"/>
        <s v="Robert Velez"/>
        <s v="Cody Hernandez"/>
        <s v="Anthony Scott"/>
        <s v="Luis Lee"/>
        <s v="Laura Wang"/>
        <s v="Tommy Obrien"/>
        <s v="Jessica Barr"/>
        <s v="Austin Rodriguez"/>
        <s v="Shelia Curtis"/>
        <s v="Tracy Alvarado"/>
        <s v="Christopher Taylor"/>
        <s v="Vincent Ramos"/>
        <s v="Grace Alvarez"/>
        <s v="Brandon Ballard"/>
        <s v="Brett Tate"/>
        <s v="John Chandler"/>
        <s v="Jonathan Hodges"/>
        <s v="Noah Garcia"/>
        <s v="Janice Simmons"/>
        <s v="Julia Cooper"/>
        <s v="Alisha Marshall"/>
        <s v="Emily Gonzalez"/>
        <s v="Lucas Sanchez"/>
        <s v="Dominique Taylor"/>
        <s v="Samantha Anderson"/>
        <s v="Andrew Warner"/>
        <s v="Krystal Stewart"/>
        <s v="Mary Gonzalez"/>
        <s v="Eric Krause"/>
        <s v="Taylor Bryant"/>
        <s v="Brittany Barnes"/>
        <s v="Jose Krueger"/>
        <s v="Thomas Evans"/>
        <s v="Kathy Stewart"/>
        <s v="Nathan Olson"/>
        <s v="Douglas Wells"/>
        <s v="Elizabeth Wiggins"/>
        <s v="Christopher Phelps"/>
        <s v="Richard Doyle"/>
        <s v="Donald Gray"/>
        <s v="William Arnold"/>
        <s v="Jasmin Turner"/>
        <s v="Johnathan Morrison"/>
        <s v="Thomas Underwood"/>
        <s v="Lisa Carter"/>
        <s v="Joseph Mendoza"/>
        <s v="Mr. Jeffery Thomas MD"/>
        <s v="Crystal Kelley"/>
        <s v="Yolanda Cervantes"/>
        <s v="Diana Camacho"/>
        <s v="Caitlin Harris"/>
        <s v="Rebecca Martin"/>
        <s v="Monique Lopez"/>
        <s v="Danny Kelley"/>
        <s v="Michelle Thomas"/>
        <s v="Kathryn Hall"/>
        <s v="Jessica Wilson"/>
        <s v="Michael Osborne"/>
        <s v="Bonnie Avila"/>
        <s v="Christina Cooper"/>
        <s v="Crystal Weiss"/>
        <s v="Michelle Gardner"/>
        <s v="Heather Rodriguez"/>
        <s v="Amanda Owens"/>
        <s v="Samantha Thomas"/>
        <s v="Taylor Pena"/>
        <s v="Jeffrey Carroll"/>
        <s v="Benjamin Stewart"/>
        <s v="Cody Bridges"/>
        <s v="Kyle Werner"/>
        <s v="Sarah Mason"/>
        <s v="Michelle Allison"/>
        <s v="Sara Watts"/>
        <s v="Alyssa Bell"/>
        <s v="Anthony Schwartz"/>
        <s v="Kevin Chan"/>
        <s v="Mary Thompson"/>
        <s v="Michael Hill"/>
        <s v="Janice Smith"/>
        <s v="Jennifer Harris"/>
        <s v="Wanda Yang"/>
        <s v="Krista Lewis"/>
        <s v="Johnny Weaver"/>
        <s v="Timothy Morris"/>
        <s v="Eric Chandler"/>
        <s v="Jamie Dalton"/>
        <s v="Jorge Garcia"/>
        <s v="Deanna Wheeler"/>
        <s v="Nancy Young"/>
        <s v="Kimberly Adams"/>
        <s v="Julie Knight"/>
        <s v="Sierra Lopez"/>
        <s v="Michael Davis"/>
        <s v="Ashlee Navarro"/>
        <s v="Kenneth Ellis"/>
        <s v="Alexis Juarez"/>
        <s v="Julie Mason"/>
        <s v="Barbara Evans"/>
        <s v="Dennis Lang"/>
        <s v="Erica Zhang"/>
        <s v="Chelsea Gibson"/>
        <s v="Mrs. Katelyn Bell"/>
        <s v="Sabrina May"/>
        <s v="Adam Henson"/>
        <s v="Alejandro Garza"/>
        <s v="Kenneth Wilkinson"/>
        <s v="Kimberly Griffin"/>
        <s v="Randy Richard"/>
        <s v="Erica Jones"/>
        <s v="Hailey Johnson"/>
        <s v="Keith Allen"/>
        <s v="Ashley Mullins"/>
        <s v="Kyle Curry"/>
        <s v="Jean Washington"/>
        <s v="Susan Aguirre"/>
        <s v="Julie Strickland"/>
        <s v="Angela Ford"/>
        <s v="Deborah Owens"/>
        <s v="Alicia Newton"/>
        <s v="George Fields"/>
        <s v="Stephanie Jackson"/>
        <s v="Melissa Gray"/>
        <s v="Thomas Gonzales"/>
        <s v="Allison Anderson"/>
        <s v="Erika Morgan"/>
        <s v="Patrick Reeves"/>
        <s v="Patricia Phillips"/>
        <s v="Keith Gillespie"/>
        <s v="Ronald Hunter"/>
        <s v="Ruth Ibarra"/>
        <s v="Mrs. Brianna Smith"/>
        <s v="Christopher Gomez"/>
        <s v="Angela Meyer"/>
        <s v="John Cooper"/>
        <s v="Joseph Dawson"/>
        <s v="Taylor Holland"/>
        <s v="William Yang"/>
        <s v="Christopher Hill"/>
        <s v="Adam Scott"/>
        <s v="Alexandra Harris"/>
        <s v="Lisa Frey"/>
        <s v="Susan Mcclure"/>
        <s v="Edward Porter PhD"/>
        <s v="Brittany Wood"/>
        <s v="Shane Thompson"/>
        <s v="Edward Anderson"/>
        <s v="Wesley Sharp"/>
        <s v="Aaron White"/>
        <s v="Kimberly Robinson"/>
        <s v="Jeffrey Winters"/>
        <s v="Kimberly Guerrero"/>
        <s v="Sandra Pearson"/>
        <s v="Amy Chambers"/>
        <s v="Brandi Thomas"/>
        <s v="Tiffany White"/>
        <s v="Juan Adams"/>
        <s v="Corey Case"/>
        <s v="Angela Gilbert"/>
        <s v="Kendra Matthews"/>
        <s v="Edward Pena"/>
        <s v="Nancy Woods"/>
        <s v="Mrs. Cynthia Cooper DDS"/>
        <s v="Amy Mills"/>
        <s v="Caroline Martin"/>
        <s v="Cynthia Thomas"/>
        <s v="Dale Anderson"/>
        <s v="Elizabeth Fleming"/>
        <s v="Brian Kidd"/>
        <s v="Brenda Wong"/>
        <s v="Lauren Morris"/>
        <s v="Christopher Benton"/>
        <s v="Timothy Vasquez"/>
        <s v="Laura Rodriguez"/>
        <s v="Trevor Thomas"/>
        <s v="Sandra Ford"/>
        <s v="Stephen Thompson"/>
        <s v="Brandi Bridges"/>
        <s v="Alexis Boone"/>
        <s v="Robin Lam"/>
        <s v="Kelsey Robinson"/>
        <s v="Amanda Roman"/>
        <s v="Savannah Sheppard"/>
        <s v="Colin Harrison"/>
        <s v="Penny Wheeler"/>
        <s v="Willie Martinez"/>
        <s v="James Wang"/>
        <s v="Ashley Marsh"/>
        <s v="Eileen Thompson"/>
        <s v="Mr. Peter Acosta"/>
        <s v="Brittany Ray"/>
        <s v="Raymond Simpson"/>
        <s v="William Kaufman"/>
        <s v="Debra Gray"/>
        <s v="Theodore Wang"/>
        <s v="Charles Clements"/>
        <s v="Michael Dawson"/>
        <s v="Tracey Booth"/>
        <s v="Laurie Byrd"/>
        <s v="Nathan Payne"/>
        <s v="Leslie Wise"/>
        <s v="David Jackson"/>
        <s v="Jesus Williams"/>
        <s v="Daniel Dyer"/>
        <s v="Lawrence Reynolds"/>
        <s v="Christopher Morgan"/>
        <s v="Nathaniel Combs"/>
        <s v="Maria Adkins"/>
        <s v="Megan Garcia"/>
        <s v="Timothy Colon"/>
        <s v="Adam Brown"/>
        <s v="Margaret Lee"/>
        <s v="Ashley Flores"/>
        <s v="John Vargas"/>
        <s v="Denise Peterson"/>
        <s v="Billy Weber"/>
        <s v="Alison Thomas"/>
        <s v="Mrs. Jessica Cole"/>
        <s v="David Brooks"/>
        <s v="Meagan Shepherd"/>
        <s v="Sue Joyce"/>
        <s v="Arthur Hayes"/>
        <s v="Brandon Cooper"/>
        <s v="Joshua Mcbride"/>
        <s v="Deborah Gutierrez"/>
        <s v="Jonathan Williams"/>
        <s v="Jenna Spencer"/>
        <s v="William Fernandez"/>
        <s v="Jeremy Espinoza"/>
        <s v="Julie Brown"/>
        <s v="Dustin Hodges"/>
        <s v="Kevin Moore"/>
        <s v="James Fields"/>
        <s v="Andrea Hart"/>
        <s v="David Perez"/>
        <s v="Luke Robinson"/>
        <s v="Steven Wade"/>
        <s v="Peter Mueller"/>
        <s v="Traci Welch"/>
        <s v="Julie Johnson"/>
        <s v="Ashley Thomas"/>
        <s v="Sara Dyer"/>
        <s v="Christine West"/>
        <s v="Jacob Bond"/>
        <s v="John West"/>
        <s v="Lisa Vazquez"/>
        <s v="Kelly Leonard"/>
        <s v="Denise Robinson"/>
        <s v="Jonathan Cabrera"/>
        <s v="Blake Stewart"/>
        <s v="Wendy Kaufman"/>
        <s v="Valerie Diaz"/>
        <s v="Brian Lewis"/>
        <s v="Michael Fitzpatrick"/>
        <s v="Krystal Ramirez"/>
        <s v="Joseph Lopez"/>
        <s v="Arthur Ballard"/>
        <s v="Brian Curry"/>
        <s v="Natalie Moreno"/>
        <s v="Johnathan Martin"/>
        <s v="Nathaniel Thomas"/>
        <s v="Christopher Archer"/>
        <s v="Emily Stout"/>
        <s v="Adam Fernandez"/>
        <s v="Leslie Hernandez"/>
        <s v="Christina Bean"/>
        <s v="Jonathan Barajas"/>
        <s v="Mrs. Nancy Schwartz MD"/>
        <s v="Yvette Duncan"/>
        <s v="Phillip Frederick"/>
        <s v="Linda Silva"/>
        <s v="Michael Rush"/>
        <s v="Katherine Smith"/>
        <s v="Mary Fowler"/>
        <s v="Barbara Miller"/>
        <s v="Matthew Mendoza"/>
        <s v="Dennis Garcia"/>
        <s v="William Gray"/>
        <s v="Ronald Rogers"/>
        <s v="Dean Pratt"/>
        <s v="Monica Quinn"/>
        <s v="Marcia Chen"/>
        <s v="Thomas Silva"/>
        <s v="Tyler Jones"/>
        <s v="Tiffany Wright"/>
        <s v="Ian Vincent"/>
        <s v="Tara Vaughn"/>
        <s v="Brandon Carter"/>
        <s v="David Johns"/>
        <s v="Kevin Nixon"/>
        <s v="Steven Clark"/>
        <s v="Christine Wallace"/>
        <s v="Matthew Hernandez"/>
        <s v="Ryan Porter"/>
        <s v="Elizabeth Howard"/>
        <s v="Robert Pittman MD"/>
        <s v="Robert Meyers"/>
        <s v="Anthony Atkinson"/>
        <s v="Lauren Mann"/>
        <s v="Stephen Carson"/>
        <s v="Harry Coleman"/>
        <s v="Miguel Duran"/>
        <s v="Jeremy Dean"/>
        <s v="Austin Sherman"/>
        <s v="Jamie Hill"/>
        <s v="Bruce Jones"/>
        <s v="Allen Johnson"/>
        <s v="Anthony Villanueva"/>
        <s v="Patricia Clark"/>
        <s v="Juan Clark"/>
        <s v="Philip Spencer"/>
        <s v="Caleb Jordan"/>
        <s v="Kenneth Bowen"/>
        <s v="Donald Whitaker"/>
        <s v="Scott Thompson"/>
        <s v="Miss Courtney Gardner"/>
        <s v="Mackenzie Washington"/>
        <s v="Mary Sharp"/>
        <s v="Courtney Brady"/>
        <s v="Benjamin Martin"/>
        <s v="Benjamin Davis"/>
        <s v="Mr. Nathan Mcclure"/>
        <s v="Yvette Gonzales"/>
        <s v="John Brown"/>
        <s v="Derek Pace"/>
        <s v="Austin Watts"/>
        <s v="William Allen"/>
        <s v="Christina Harmon"/>
        <s v="Janet Brown"/>
        <s v="Joshua Vaughn"/>
        <s v="Charles Wallace"/>
        <s v="Daniel Martinez MD"/>
        <s v="Shari Ryan"/>
        <s v="Jacqueline Padilla"/>
        <s v="Monica Flores"/>
        <s v="Brittany Rodgers"/>
        <s v="Lori Smith"/>
        <s v="Martin Ramirez"/>
        <s v="Zachary Gonzalez"/>
        <s v="Willie Ross"/>
        <s v="Rachael Sanchez"/>
        <s v="Daniel Francis"/>
        <s v="Edwin Payne"/>
        <s v="Susan Smith"/>
        <s v="Thomas May"/>
        <s v="Kaitlyn Simmons"/>
        <s v="Teresa Atkinson"/>
        <s v="Pamela Vasquez"/>
        <s v="Alison Romero"/>
        <s v="Judy Buckley"/>
        <s v="Jacob White"/>
        <s v="Chad Nichols"/>
        <s v="Melissa Goodwin"/>
        <s v="Amy Austin"/>
        <s v="Matthew Hooper"/>
        <s v="Gary Cook"/>
        <s v="Perry Alvarez"/>
        <s v="Jordan Cowan"/>
        <s v="Suzanne Gomez"/>
        <s v="Teresa Simmons"/>
        <s v="Ryan Watkins"/>
        <s v="Erica Rose"/>
        <s v="Marcus Park"/>
        <s v="Lorraine Mcdonald"/>
        <s v="Chad Marshall"/>
        <s v="Joshua Mercado"/>
        <s v="Thomas Randolph"/>
        <s v="Ryan Baldwin"/>
        <s v="Allison Watkins"/>
        <s v="Alyssa Hernandez"/>
        <s v="Katherine Harrison"/>
        <s v="Thomas Moreno"/>
        <s v="Antonio Pham"/>
        <s v="Kelsey Foster"/>
        <s v="Karen Mendez"/>
        <s v="Robert Jacobson"/>
        <s v="Ryan Sanchez"/>
        <s v="Melinda Anthony"/>
        <s v="Francisco Briggs"/>
        <s v="Kimberly Hoover"/>
        <s v="Sandra Bailey"/>
        <s v="John Gibson"/>
        <s v="Angela Young"/>
        <s v="Maureen Sullivan DDS"/>
        <s v="Christian Holmes"/>
        <s v="Dr. Ann Li"/>
        <s v="Amber Wells"/>
        <s v="Patricia Gallegos"/>
        <s v="Timothy Mckenzie"/>
        <s v="Amy Rodriguez"/>
        <s v="Jeffery Robinson"/>
        <s v="Michelle Alvarez"/>
        <s v="Frederick Dunlap"/>
        <s v="Judy Long"/>
        <s v="Tammy Allen"/>
        <s v="Katie James"/>
        <s v="Sharon Hammond"/>
        <s v="Kimberly Peters"/>
        <s v="Juan Conway"/>
        <s v="Charles Rowe"/>
        <s v="Cynthia Glass"/>
        <s v="Natasha Welch"/>
        <s v="Rebekah Davis"/>
        <s v="Dylan Mullins"/>
        <s v="Timothy Lowery"/>
        <s v="Wayne Barron"/>
        <s v="Kathryn Jefferson"/>
        <s v="Kayla Miller"/>
        <s v="Carolyn Graham"/>
        <s v="Tanya Smith"/>
        <s v="Andrea Holland"/>
        <s v="Jessica Neal"/>
        <s v="Deborah Wise"/>
        <s v="Kristen Gilmore"/>
        <s v="Michelle Curtis"/>
        <s v="Robert Hurley"/>
        <s v="Morgan Smith"/>
        <s v="Mark Martinez"/>
        <s v="Jody Charles"/>
        <s v="Laura Zuniga"/>
        <s v="Patrick Jimenez"/>
        <s v="Charles Thomas"/>
        <s v="James Snyder"/>
        <s v="Cassidy Nolan"/>
        <s v="Elizabeth Mcknight"/>
        <s v="Samuel Mccarthy"/>
        <s v="Kristopher Baker"/>
        <s v="Stuart Davis"/>
        <s v="Tyler Harvey"/>
        <s v="Kathy Thomas"/>
        <s v="Steven Summers"/>
        <s v="Bryan Johnson"/>
        <s v="Alexander Thompson"/>
        <s v="Mandy Miller"/>
        <s v="Suzanne Johnson"/>
        <s v="Hannah Rivera"/>
        <s v="Nathaniel Sawyer"/>
        <s v="Brian Lee"/>
        <s v="Laura Washington"/>
        <s v="Wendy Baker"/>
        <s v="Colleen Williams"/>
        <s v="James Henderson"/>
        <s v="Kendra Santana"/>
        <s v="Theresa Cardenas"/>
        <s v="Mary Smith"/>
        <s v="Pamela Dickerson"/>
        <s v="Alexa Mcconnell"/>
        <s v="Maria Goodman"/>
        <s v="Joseph Nelson"/>
        <s v="James Diaz"/>
        <s v="Katelyn Rich"/>
        <s v="Kevin Bradley"/>
        <s v="Kimberly Rodriguez"/>
        <s v="Louis Jones"/>
        <s v="Billy Powell"/>
        <s v="Lindsey Moore"/>
        <s v="Joanna Murray"/>
        <s v="Julie Stanley"/>
        <s v="Sherry Logan"/>
        <s v="Rodney Thomas"/>
        <s v="Jeffrey Villa"/>
        <s v="Daniel Wheeler"/>
        <s v="Sean Stein"/>
        <s v="Benjamin Torres DVM"/>
        <s v="Carmen Boyd"/>
        <s v="Kathleen Meyers"/>
        <s v="Brianna Mcdaniel"/>
        <s v="Michael Gibbs"/>
        <s v="Kevin Lucero"/>
        <s v="Lori Miller"/>
        <s v="Kenneth King"/>
        <s v="Brian Trevino"/>
        <s v="William Vaughn"/>
        <s v="Joseph Lambert"/>
        <s v="Tyler Crawford"/>
        <s v="April Smith"/>
        <s v="Holly Chan"/>
        <s v="Anita Hunter"/>
        <s v="Robert Atkinson"/>
        <s v="Frank Rivera"/>
        <s v="Misty Cervantes"/>
        <s v="Eric Gilbert"/>
        <s v="Frank Martinez"/>
        <s v="Ryan Glenn"/>
        <s v="Alicia Gibson"/>
        <s v="Kevin Austin"/>
        <s v="Rhonda Graham"/>
        <s v="Ethan Gibson"/>
        <s v="Matthew Tate"/>
        <s v="Christopher White"/>
        <s v="Martha Young"/>
        <s v="Zachary Newman"/>
        <s v="Emily Burke"/>
        <s v="Ashley Simmons"/>
        <s v="Jamie Schwartz"/>
        <s v="Nancy Stone"/>
        <s v="Joanna Robinson"/>
        <s v="Anthony West"/>
        <s v="Collin Porter"/>
        <s v="Luke Nelson"/>
        <s v="Gary Simpson"/>
        <s v="David Russell"/>
        <s v="Jesus Ward"/>
        <s v="Susan Patel"/>
        <s v="Jason Hughes"/>
        <s v="Michael Booth"/>
        <s v="Mr. Michael Kramer"/>
        <s v="Anthony Lee"/>
        <s v="Natasha Mcguire"/>
        <s v="Mrs. Sarah Johnson"/>
        <s v="Colleen Alexander"/>
        <s v="Angela Oneal"/>
        <s v="Keith Carr"/>
        <s v="Samantha Conner"/>
        <s v="Robert Holt"/>
        <s v="Mr. Justin Chen"/>
        <s v="Lori Williams"/>
        <s v="Michael Rodriguez"/>
        <s v="Emma Richardson"/>
        <s v="Shelly Chavez"/>
        <s v="Janice Clay"/>
        <s v="Jeffrey Green"/>
        <s v="Anthony Roberts"/>
        <s v="Cynthia Morris"/>
        <s v="Allison Martinez"/>
        <s v="Larry Smith"/>
        <s v="Brian Woodard"/>
        <s v="Kathryn White"/>
        <s v="Brian Stewart"/>
        <s v="Pamela Harvey"/>
        <s v="Jennifer Olson"/>
        <s v="Christopher Stark"/>
        <s v="Joseph Rodriguez"/>
        <s v="Abigail Fox"/>
        <s v="David Craig"/>
        <s v="Steven Shah"/>
        <s v="Charles Reid"/>
        <s v="Bethany Delacruz"/>
        <s v="Angela Mccormick"/>
        <s v="Joseph Scott"/>
        <s v="Ebony Martin"/>
        <s v="Erik Mendoza"/>
        <s v="Cassandra Kim"/>
        <s v="Robert Wilson"/>
        <s v="Shannon Pope"/>
        <s v="Sandra Thomas"/>
        <s v="Kevin Martin"/>
        <s v="Shannon Gonzalez"/>
        <s v="Melanie Brown MD"/>
        <s v="Amy Schroeder"/>
        <s v="Judith Carroll"/>
        <s v="Desiree Reed"/>
        <s v="Patrick Yu"/>
        <s v="Joan Zimmerman"/>
        <s v="Julie Wyatt"/>
        <s v="Randall Ramirez"/>
        <s v="John Kirk"/>
        <s v="Todd James"/>
        <s v="Robert Carter"/>
        <s v="Stacy Brown"/>
        <s v="Jason Jackson"/>
        <s v="Diana Ferguson"/>
        <s v="David Galvan"/>
        <s v="Katrina Thomas"/>
        <s v="Jenna Clarke"/>
        <s v="Andrea Estrada"/>
        <s v="Laura Perez"/>
        <s v="Kristen Jackson"/>
        <s v="Pamela Hansen"/>
        <s v="Kevin Mosley"/>
        <s v="Bridget Clark"/>
        <s v="Danielle Mccormick"/>
        <s v="Jordan Roman"/>
        <s v="Nancy Perkins"/>
        <s v="John Sharp"/>
        <s v="Taylor Griffin"/>
        <s v="Jimmy Barry"/>
        <s v="Christian Gilmore"/>
        <s v="Tanner Solis"/>
        <s v="Brian Morgan"/>
        <s v="Elizabeth Hernandez"/>
        <s v="Carolyn Coffey"/>
        <s v="Sherry Klein"/>
        <s v="Brandon White"/>
        <s v="Gail Miller"/>
        <s v="Sherry Wood"/>
        <s v="Carlos Gonzalez"/>
        <s v="Courtney Foster"/>
        <s v="Brittany Fowler"/>
        <s v="Sarah Valencia"/>
        <s v="Victor Hansen"/>
        <s v="Reginald Carr"/>
        <s v="Rachel Robinson"/>
        <s v="Julie Thornton"/>
        <s v="Jeffrey Horton"/>
        <s v="Gina Galloway"/>
        <s v="Trevor Washington"/>
        <s v="Colin Mckenzie"/>
        <s v="Michael Merritt MD"/>
        <s v="Bryan Paul"/>
        <s v="Alexander Rivera"/>
        <s v="Michelle Robinson"/>
        <s v="William Wilkins"/>
        <s v="Crystal Sanders"/>
        <s v="Kenneth Martin"/>
        <s v="Kristen Robbins"/>
        <s v="Cody Lane"/>
        <s v="Stephanie Thompson"/>
        <s v="Tiffany Ellis"/>
        <s v="Amber Villanueva"/>
        <s v="James Moyer"/>
        <s v="Brian Mitchell"/>
        <s v="Leslie Walker"/>
        <s v="Mark Green"/>
        <s v="Joshua Lewis"/>
        <s v="Kim Cohen"/>
        <s v="Erika Stanton"/>
        <s v="Anthony Curtis"/>
        <s v="Barbara Gonzales"/>
        <s v="Kevin Acosta"/>
        <s v="Jillian Martinez"/>
        <s v="Stephanie Martinez"/>
        <s v="Jessica Bruce"/>
        <s v="Jody Harris"/>
        <s v="Nicole Mays"/>
        <s v="Benjamin Gomez"/>
        <s v="Cynthia Rivera"/>
        <s v="Justin Elliott"/>
        <s v="Douglas Chavez"/>
        <s v="Roberto Miles"/>
        <s v="Dr. Jonathan Flowers"/>
        <s v="James Moore"/>
        <s v="Linda Garcia"/>
        <s v="Kelly Vargas"/>
        <s v="Madison Gray"/>
        <s v="Katrina Wilson"/>
        <s v="Andrew Miller"/>
        <s v="Ronald Thornton"/>
        <s v="Curtis Rodgers"/>
        <s v="Pam Wood"/>
        <s v="William Wagner"/>
        <s v="Sabrina Stone"/>
        <s v="Linda Carter"/>
        <s v="Jason Mcdowell"/>
        <s v="William Cannon"/>
        <s v="Lori Fischer"/>
        <s v="Marcus Villarreal"/>
        <s v="Chelsea Hall"/>
        <s v="Nicholas Moore"/>
        <s v="Shane Lamb"/>
        <s v="Laura Sutton"/>
        <s v="Stephen Evans"/>
        <s v="Patricia Gibson"/>
        <s v="Anna Williams"/>
        <s v="Erika Snyder"/>
        <s v="Christopher Cummings"/>
        <s v="Timothy Barrera"/>
        <s v="Mark Evans"/>
        <s v="Shaun Carr"/>
        <s v="Katelyn Savage"/>
        <s v="Dr. Kenneth Chen PhD"/>
        <s v="Ronald Mays"/>
        <s v="Mary Pope"/>
        <s v="Douglas Russo"/>
        <s v="Julia Wilson"/>
        <s v="Allison Day"/>
        <s v="Jonathan Wood"/>
        <s v="Holly Hill"/>
        <s v="David Glover"/>
        <s v="Mitchell Holland"/>
        <s v="Cheryl Gonzalez"/>
        <s v="Clinton Rogers II"/>
        <s v="Henry Washington"/>
        <s v="Michael Calderon"/>
        <s v="Jared Blackburn"/>
        <s v="Monique Smith"/>
        <s v="Tina Hoffman"/>
        <s v="Russell Greene"/>
        <s v="Wendy Thompson"/>
        <s v="Albert Sharp"/>
        <s v="Shannon Clarke"/>
        <s v="Brian Jones"/>
        <s v="Rhonda Murphy"/>
        <s v="Sarah Crane"/>
        <s v="Shannon Richardson"/>
        <s v="Peggy Pittman"/>
        <s v="Jordan Hall"/>
        <s v="Bradley Robinson"/>
        <s v="Dr. Lori Patel"/>
        <s v="Rebecca Garcia"/>
        <s v="Jennifer Shah"/>
        <s v="Aaron Mack"/>
        <s v="Lauren Meyers"/>
        <s v="Lisa Donovan"/>
        <s v="Danielle Taylor"/>
        <s v="Johnny Chaney"/>
        <s v="Jacqueline Young"/>
        <s v="Craig Garcia"/>
        <s v="Robert Hicks"/>
        <s v="Victoria Lewis"/>
        <s v="Taylor Carr"/>
        <s v="John Ross"/>
        <s v="John Smith"/>
        <s v="Joseph Cunningham"/>
        <s v="Christina Miller"/>
        <s v="Dr. Katherine Beasley"/>
        <s v="Misty Vazquez"/>
        <s v="Laura Kennedy"/>
        <s v="Mary Bennett"/>
        <s v="Donna Jimenez"/>
        <s v="Joanne Carr"/>
        <s v="John Blake"/>
        <s v="Paul Vargas"/>
        <s v="Rose Phillips"/>
        <s v="Joseph Buck"/>
        <s v="Walter Mcintyre"/>
        <s v="Deborah Jimenez"/>
        <s v="Laura Bell"/>
        <s v="Jacob Simmons"/>
        <s v="Joseph Parker"/>
        <s v="Sharon Mclean"/>
        <s v="Brittany Mason"/>
        <s v="Anthony White"/>
        <s v="Stanley Serrano"/>
        <s v="Catherine Robertson"/>
        <s v="Karen Sanders"/>
        <s v="Emily Jensen"/>
        <s v="Victoria Johnson"/>
        <s v="Thomas Anthony"/>
        <s v="Kyle Shaw"/>
        <s v="James Roth"/>
        <s v="Jeffrey Sanchez"/>
        <s v="Chloe Hunt"/>
        <s v="Hannah Mitchell"/>
        <s v="Mrs. Joanne Bailey DDS"/>
        <s v="Jason Francis"/>
        <s v="Jack Smith"/>
        <s v="Amy Frazier DDS"/>
        <s v="Nancy Gordon"/>
        <s v="Jordan Olsen"/>
        <s v="Andrew Atkinson"/>
        <s v="Bethany Jordan"/>
        <s v="Tasha Goodwin"/>
        <s v="Kelly Atkinson"/>
        <s v="Michelle Solomon"/>
        <s v="Jennifer Gibson"/>
        <s v="Thomas Luna"/>
        <s v="Michael Conway"/>
        <s v="Holly Brown"/>
        <s v="Billy Dunlap"/>
        <s v="Dustin Hester"/>
        <s v="David Mullins"/>
        <s v="Michelle Cook"/>
        <s v="Michael Clark"/>
        <s v="Donald Wilson"/>
        <s v="Lisa Caldwell"/>
        <s v="Rachel Sandoval"/>
        <s v="Lawrence Smith"/>
        <s v="Adam Simmons"/>
        <s v="Scott Doyle"/>
        <s v="James Thornton"/>
        <s v="Angela Joyce"/>
        <s v="Adrienne Lee"/>
        <s v="Richard Williams"/>
        <s v="Brian Dodson"/>
        <s v="Michelle Mccormick"/>
        <s v="Todd Reed"/>
        <s v="Donna Griffin"/>
        <s v="Jennifer Rodriguez"/>
        <s v="Nicole Buck"/>
        <s v="Austin White"/>
        <s v="Meghan Wilson MD"/>
        <s v="Caitlin Fields"/>
        <s v="Michelle Brooks"/>
        <s v="Timothy Gibson"/>
        <s v="Christopher Thomas"/>
        <s v="Donna Wong"/>
        <s v="Dylan Burns"/>
        <s v="Leslie Keith"/>
        <s v="Kristin Downs"/>
        <s v="Dana Johnson"/>
        <s v="Jennifer Thomas"/>
        <s v="Anna Graham"/>
        <s v="Stephanie Johnson"/>
        <s v="Tammy Simon"/>
        <s v="Thomas York"/>
        <s v="Alison Summers"/>
        <s v="Michelle Lara"/>
        <s v="Erin Garcia"/>
        <s v="Cassandra Walsh"/>
        <s v="Jeff Robinson"/>
        <s v="Mrs. Tiffany Vargas"/>
        <s v="Christian Allen"/>
        <s v="Zachary Sanchez"/>
        <s v="Emily Everett MD"/>
        <s v="Tyler Fischer"/>
        <s v="Robert Miller"/>
        <s v="Terri Ballard"/>
        <s v="Carol Reeves"/>
        <s v="Robert Garcia"/>
        <s v="Linda Lindsey"/>
        <s v="Donna Swanson"/>
        <s v="Anna Davis"/>
        <s v="Jennifer Howard"/>
        <s v="William Wilson"/>
        <s v="Ralph Guerrero"/>
        <s v="Sandra Tanner"/>
        <s v="Willie Schaefer"/>
        <s v="Natalie Dominguez"/>
        <s v="Thomas Rosales"/>
        <s v="Rodney Taylor"/>
        <s v="Jasmine Obrien"/>
        <s v="Timothy Cummings"/>
        <s v="Melanie Anderson"/>
        <s v="Barbara Martinez MD"/>
        <s v="Rachel Jones MD"/>
        <s v="Ryan Cameron"/>
        <s v="Joel Ross"/>
        <s v="Beth Garcia"/>
        <s v="David Scott"/>
        <s v="Mark Wilson"/>
        <s v="Michael Fitzgerald"/>
        <s v="James Rice"/>
        <s v="William Thomas"/>
        <s v="Taylor Woods"/>
        <s v="Nicholas Baker"/>
        <s v="Robert Fritz"/>
        <s v="Mary Bauer"/>
        <s v="Matthew Dominguez"/>
        <s v="Kevin Saunders"/>
        <s v="Abigail Lewis"/>
        <s v="Larry Stanley"/>
        <s v="Raymond Schneider"/>
        <s v="Kayla Hahn"/>
        <s v="Samantha Martin"/>
        <s v="Matthew Gonzalez"/>
        <s v="Peggy Steele"/>
        <s v="Andrew Cross"/>
        <s v="James Clark"/>
        <s v="Joyce Berry"/>
        <s v="Rachel Smith"/>
        <s v="Adam Gibson"/>
        <s v="Jodi Bennett"/>
        <s v="Bethany Riley MD"/>
        <s v="Nicole Sanchez"/>
        <s v="Paul Carter"/>
        <s v="Jennifer Davis"/>
        <s v="Dustin Moore"/>
        <s v="Kristen Powell"/>
        <s v="Hannah Miles"/>
        <s v="Jared Strickland"/>
        <s v="Erin Morgan"/>
        <s v="Melissa Bryant"/>
        <s v="Carl Moore"/>
        <s v="Sonya Clark"/>
        <s v="Denise Lara"/>
        <s v="Audrey Garcia"/>
        <s v="Holly Powers"/>
        <s v="Brianna James"/>
        <s v="Samantha Wyatt DDS"/>
        <s v="Harry Obrien"/>
        <s v="Sharon Watson"/>
        <s v="Paula Mercado"/>
        <s v="Dawn Cooper"/>
        <s v="Elizabeth Love"/>
        <s v="Jessica Butler"/>
        <s v="Brandon Fox"/>
        <s v="Candace Hanson"/>
        <s v="John Morales"/>
        <s v="Sarah Paul"/>
        <s v="Ruth Martin"/>
        <s v="Christopher Hart"/>
        <s v="Jennifer Malone"/>
        <s v="Danielle Parks"/>
        <s v="Teresa Flores"/>
        <s v="David Dalton"/>
        <s v="Darrell Davis"/>
        <s v="Mary Delacruz PhD"/>
        <s v="Tina Allen"/>
        <s v="Stephen Ewing"/>
        <s v="Leslie Mcgee"/>
        <s v="Alec Williams"/>
        <s v="Jeffery Ruiz"/>
        <s v="Andrea Kane"/>
        <s v="Andrew Rios"/>
        <s v="Clinton Jackson"/>
        <s v="Penny Henderson"/>
        <s v="Kylie Holloway"/>
        <s v="Ashley Hawkins"/>
        <s v="Daniel Velez"/>
        <s v="Zachary Gibson"/>
        <s v="Mary Sawyer"/>
        <s v="Carla Day"/>
        <s v="Angela Adams"/>
        <s v="Sherri Johnston"/>
        <s v="Stephanie Bauer"/>
        <s v="Kim Davis"/>
        <s v="Joshua Krueger"/>
        <s v="Teresa Blair"/>
        <s v="Jeffrey Martinez"/>
        <s v="Kevin Murray III"/>
        <s v="Joseph Martin"/>
        <s v="Jason Turner"/>
        <s v="Catherine Townsend"/>
        <s v="Randall Cooper"/>
        <s v="Chad Palmer"/>
        <s v="Glenda Nelson"/>
        <s v="Marc Rogers"/>
        <s v="Robert Macdonald"/>
        <s v="Monica Adams"/>
        <s v="Melissa Byrd"/>
        <s v="Kimberly Cook"/>
        <s v="Michael Vaughn"/>
        <s v="Johnny Burnett"/>
        <s v="Katherine Burke"/>
        <s v="Kathleen Smith"/>
        <s v="Patrick Hunter"/>
        <s v="Luis Tucker"/>
        <s v="Melissa Nunez"/>
        <s v="Nancy Torres"/>
        <s v="Alexis Hess"/>
        <s v="Rachel Miller"/>
        <s v="Shannon Nicholson"/>
        <s v="Sean White"/>
        <s v="Anne Travis"/>
        <s v="Bryan Pace"/>
        <s v="Brittney Bates"/>
        <s v="Joan Freeman"/>
        <s v="Brandon Mccullough"/>
        <s v="Kendra Edwards"/>
        <s v="Lisa Horne"/>
        <s v="Evelyn Cox"/>
        <s v="Deanna Chandler"/>
        <s v="Stacy Bright"/>
        <s v="Gabrielle Morales"/>
        <s v="Michael Foster"/>
        <s v="Michelle Lindsey"/>
        <s v="Belinda Young"/>
        <s v="Whitney Cruz"/>
        <s v="Charles Shah"/>
        <s v="Jeffery Anderson"/>
        <s v="Jerry Martinez"/>
        <s v="Julie Parker"/>
        <s v="Nathan Zimmerman"/>
        <s v="Roger Vargas"/>
        <s v="James Fernandez"/>
        <s v="Robert Medina DDS"/>
        <s v="Robert Matthews"/>
        <s v="Katherine Rubio"/>
        <s v="Julie Hernandez"/>
        <s v="Samantha Gilbert"/>
        <s v="Jennifer Stevenson"/>
        <s v="Brittany Avery"/>
        <s v="Wayne Ramirez"/>
        <s v="Eric Henderson"/>
        <s v="Tara Gomez"/>
        <s v="Amy Nolan"/>
        <s v="Jerry Watson"/>
        <s v="Mr. Danny Lee MD"/>
        <s v="Paul Garrett"/>
        <s v="Anthony Butler"/>
        <s v="Alyssa Kemp"/>
        <s v="Mathew Foley"/>
        <s v="John Warren"/>
        <s v="Alan Coleman"/>
        <s v="Heather Crawford"/>
        <s v="Ernest Smith"/>
        <s v="Phillip Craig"/>
        <s v="Jonathan Jackson"/>
        <s v="Richard Morales"/>
        <s v="Michael Collins"/>
        <s v="Kirk Hayes"/>
        <s v="Crystal Friedman"/>
        <s v="Brandon Sharp"/>
        <s v="Carmen Glenn"/>
        <s v="Richard Mcintyre"/>
        <s v="Jason Larson"/>
        <s v="Vernon Valencia"/>
        <s v="Christopher Harrison"/>
        <s v="Jonathan Burgess"/>
        <s v="Maria Richards"/>
        <s v="Sean Nelson"/>
        <s v="Edwin Cardenas"/>
        <s v="Brandy Howe"/>
        <s v="Glenn Doyle"/>
        <s v="Janet Baker"/>
        <s v="Jeff Valentine"/>
        <s v="Natalie Wilkerson"/>
        <s v="Randy Miller"/>
        <s v="Brandon Jimenez"/>
        <s v="William Owens"/>
        <s v="Casey Smith"/>
        <s v="Vincent Jordan"/>
        <s v="Lynn Jones"/>
        <s v="Cory Martin"/>
        <s v="Rachel Mathis"/>
        <s v="Cristina Smith"/>
        <s v="David Gibson"/>
        <s v="Nicholas Johnson"/>
        <s v="Christopher May"/>
        <s v="Donald Davis"/>
        <s v="Cory Tucker"/>
        <s v="Sharon Matthews"/>
        <s v="Jeffrey Leach"/>
        <s v="Sheila Garcia"/>
        <s v="Jodi Wheeler"/>
        <s v="Thomas Jackson"/>
        <s v="Kelsey Davis"/>
        <s v="Paul Chambers"/>
        <s v="Stephanie King"/>
        <s v="Thomas Perez"/>
        <s v="Diamond Davis"/>
        <s v="Carlos Meyer"/>
        <s v="Jennifer Vaughn"/>
        <s v="Nathaniel Wheeler"/>
        <s v="Daniel Roach"/>
        <s v="Daniel Pace"/>
        <s v="Nicole Mitchell"/>
        <s v="Patricia Dunn"/>
        <s v="Mitchell Drake"/>
        <s v="Ms. Valerie Rivera"/>
        <s v="Nicholas Mendez"/>
        <s v="Jeffrey Collins"/>
        <s v="Michelle Foley"/>
        <s v="Susan Lee"/>
        <s v="Carmen Christian"/>
        <s v="Heather Hunter"/>
        <s v="Pamela Johnson"/>
        <s v="Dominic Delgado"/>
        <s v="Derek Ball"/>
        <s v="Melissa Lewis"/>
        <s v="Tina Evans"/>
        <s v="Andrew Singleton"/>
        <s v="Richard Willis"/>
        <s v="Carlos Leach"/>
        <s v="Jasmine Hebert"/>
        <s v="Jessica Brown"/>
        <s v="Janice Parker"/>
        <s v="Lori Mcclain"/>
        <s v="Aaron Russell"/>
        <s v="Justin Obrien"/>
        <s v="Mary Brennan"/>
        <s v="Gabriel Garner"/>
        <s v="Mrs. Jennifer Brown"/>
        <s v="Michael Mercado"/>
        <s v="Edward Thomas"/>
        <s v="Rachael Garcia"/>
        <s v="Debra Payne"/>
        <s v="Pamela Dean"/>
        <s v="Anna Smith"/>
        <s v="Kara Jensen"/>
        <s v="Katherine Parsons"/>
        <s v="Katelyn Sherman"/>
        <s v="Brianna Stephens"/>
        <s v="Kyle Oconnor"/>
        <s v="Mitchell Barry"/>
        <s v="Antonio Walker"/>
        <s v="Anna Fernandez MD"/>
        <s v="Christine Harper"/>
        <s v="Laura Ward"/>
        <s v="Kristin Lopez"/>
        <s v="Andrew Wagner"/>
        <s v="Robert Neal"/>
        <s v="Eric Scott"/>
        <s v="Johnny Thomas"/>
        <s v="Andrew Morrison"/>
        <s v="Ashley Ayala"/>
        <s v="Edward Kent"/>
        <s v="Zachary Collins"/>
        <s v="Brandy Barr"/>
        <s v="Allen Hall"/>
        <s v="Shannon Summers"/>
        <s v="Alexander Mcintyre"/>
        <s v="Sarah Warner"/>
        <s v="Kayla Washington"/>
        <s v="Dylan Watson"/>
        <s v="Anthony Ortiz"/>
        <s v="Tammy Bradley"/>
        <s v="Amy Jackson"/>
        <s v="Todd Spencer"/>
        <s v="Melvin Green"/>
        <s v="Peter Gillespie DVM"/>
        <s v="Evan Lynch"/>
        <s v="Zachary Austin"/>
        <s v="Allen Greene"/>
        <s v="Philip Thomas"/>
        <s v="Pam Martin"/>
        <s v="Evelyn Duncan"/>
        <s v="Dr. Anthony Reyes MD"/>
        <s v="Larry Powell"/>
        <s v="Peter Mendoza"/>
        <s v="James Medina"/>
        <s v="Jacqueline Perez"/>
        <s v="Alyssa Parker"/>
        <s v="Sarah Rocha"/>
        <s v="Brianna Rodriguez"/>
        <s v="Kenneth Becker Jr."/>
        <s v="Donna Flores"/>
        <s v="Carla Miller"/>
        <s v="Alexa Miller"/>
        <s v="Michael Gomez"/>
        <s v="Sean Anderson"/>
        <s v="Angela Clarke"/>
        <s v="Patricia Diaz"/>
        <s v="Beverly Johnson"/>
        <s v="Jonathan Reeves Jr."/>
        <s v="Scott Clark"/>
        <s v="Michael Lloyd"/>
        <s v="Brandi Hensley"/>
        <s v="Kaitlin Bray"/>
        <s v="Claudia Waters"/>
        <s v="Jessica Roach"/>
        <s v="Michael Welch"/>
        <s v="Willie Bullock"/>
        <s v="Barbara Tucker"/>
        <s v="Kristina Bowen"/>
        <s v="Douglas Ayers"/>
        <s v="April Baldwin"/>
        <s v="Robert Griffin"/>
        <s v="Amanda Trevino"/>
        <s v="Kathleen Adams"/>
        <s v="Sharon Fisher"/>
        <s v="Brittany Castro"/>
        <s v="David Young DDS"/>
        <s v="Sarah Hall"/>
        <s v="David Simpson"/>
        <s v="Rhonda Anderson"/>
        <s v="Elizabeth Garcia"/>
        <s v="Ronald Mccarty"/>
        <s v="Bridget Reyes"/>
        <s v="Heather Mann"/>
        <s v="Leah Mitchell"/>
        <s v="Jordan Miller Jr."/>
        <s v="Robert Howell"/>
        <s v="Greg Smith"/>
        <s v="Harold Rice"/>
        <s v="Jill Ponce"/>
        <s v="Curtis Thomas"/>
        <s v="Vicki Anderson"/>
        <s v="Karen Cortez"/>
        <s v="Lisa Delacruz"/>
        <s v="Kurt Sellers"/>
        <s v="Chad Stein"/>
        <s v="Teresa Adkins"/>
        <s v="Kimberly Santana"/>
        <s v="Carolyn Smith"/>
        <s v="Gregory Garcia"/>
        <s v="Norman Henry"/>
        <s v="Lisa Marks"/>
        <s v="Mikayla Peters"/>
        <s v="Rodney Harrison"/>
        <s v="Brian Aguilar"/>
        <s v="Kimberly Mullen"/>
        <s v="Todd Gregory"/>
        <s v="Troy Williamson"/>
        <s v="Christine Long"/>
        <s v="Tina Sampson"/>
        <s v="Nathan Thomas"/>
        <s v="Linda Scott"/>
        <s v="Michael Campos"/>
        <s v="Nathan Bates"/>
        <s v="Brittany Anderson"/>
        <s v="Robert Odonnell"/>
        <s v="Matthew Benton"/>
        <s v="Matthew Campbell"/>
        <s v="Timothy Perry"/>
        <s v="Troy Roberts"/>
        <s v="Maria Montoya"/>
        <s v="Emily Jackson"/>
        <s v="Suzanne Thompson"/>
        <s v="Gary Jimenez"/>
        <s v="Michael Gonzalez"/>
        <s v="Rachel Rodriguez"/>
        <s v="Samantha Moon"/>
        <s v="Barbara Clark"/>
        <s v="Tracey Russell"/>
        <s v="Jacqueline Moses"/>
        <s v="Christina Espinoza"/>
        <s v="Christopher Mcgrath"/>
        <s v="Francisco Bailey"/>
        <s v="Theodore Herrera"/>
        <s v="Robert Mitchell"/>
        <s v="Wendy Quinn"/>
        <s v="Virginia Roy"/>
        <s v="Cheryl Manning"/>
        <s v="Richard Joseph"/>
        <s v="Scott Vargas"/>
        <s v="Eric Davis"/>
        <s v="Daniel Davis"/>
        <s v="Sarah Jones"/>
        <s v="Kathryn Jenkins"/>
        <s v="Tyler Brooks"/>
        <s v="Tina Romero"/>
        <s v="Mitchell Hardin"/>
        <s v="Sean Mitchell"/>
        <s v="Becky Christian"/>
        <s v="Ebony Henry"/>
        <s v="Desiree Martinez"/>
        <s v="Nathan Schwartz"/>
        <s v="Kelly Gonzalez"/>
        <s v="Christina Summers"/>
        <s v="James Stephenson"/>
        <s v="Kristen Armstrong"/>
        <s v="Mrs. Teresa Moore DVM"/>
        <s v="Brandon Cunningham"/>
        <s v="Angela Bailey"/>
        <s v="Travis Moore"/>
        <s v="Gregory Clark"/>
        <s v="Sarah Hernandez"/>
        <s v="Jeffrey Trevino"/>
        <s v="Eric Lynn"/>
        <s v="Deborah Thomas"/>
        <s v="Allison Burch"/>
        <s v="Jennifer Newton"/>
        <s v="Francisco White"/>
        <s v="Stephanie Bennett"/>
        <s v="Jonathan Morrison"/>
        <s v="John Montes"/>
        <s v="Sheila Johnson"/>
        <s v="Catherine Peterson"/>
        <s v="Tara Turner"/>
        <s v="Chelsea Peterson"/>
        <s v="Michelle Hill"/>
        <s v="Emily King MD"/>
        <s v="Brittany Hernandez"/>
        <s v="Kaylee Jones"/>
        <s v="Christopher Finley"/>
        <s v="Mary Reid"/>
        <s v="Sharon Ingram"/>
        <s v="Laurie Thomas"/>
        <s v="Nicholas Mejia"/>
        <s v="Mr. Derek Mcdonald MD"/>
        <s v="Rachel Mcclure"/>
        <s v="Ruben Clark"/>
        <s v="Tammy Harris"/>
        <s v="Pamela Cunningham"/>
        <s v="Heather Hall"/>
        <s v="Thomas Harding"/>
        <s v="Penny Padilla"/>
        <s v="Rebekah Hampton"/>
        <s v="Daniel Mcconnell"/>
        <s v="Thomas Beard"/>
        <s v="Keith Sawyer"/>
        <s v="Nathaniel Burgess"/>
        <s v="Nathan Torres"/>
        <s v="Angela Vaughn"/>
        <s v="Jennifer Riley"/>
        <s v="Mark Huynh"/>
        <s v="Maria Patel"/>
        <s v="Bryan Jones"/>
        <s v="Brittany Callahan"/>
        <s v="Keith Carson"/>
        <s v="Jennifer Swanson"/>
        <s v="Harry Valenzuela"/>
        <s v="Michael Walker"/>
        <s v="Melanie Campbell"/>
        <s v="Jane White"/>
        <s v="Raymond Duran"/>
        <s v="Connor Mckay"/>
        <s v="Jeffrey Cisneros"/>
        <s v="Julie Lloyd"/>
        <s v="Rachel Warner"/>
        <s v="Gary Atkins"/>
        <s v="Tina Hall"/>
        <s v="Melissa Dean"/>
        <s v="Jose Warren"/>
        <s v="Brandon Harris"/>
        <s v="Amy Miles"/>
        <s v="Mr. Tristan Walker"/>
        <s v="Morgan Pena"/>
        <s v="Gerald Stevens"/>
        <s v="Suzanne Underwood"/>
        <s v="Marcus Fisher"/>
        <s v="Margaret Fuller"/>
        <s v="Alexandria Hutchinson"/>
        <s v="Alexandra Fisher"/>
        <s v="Tracie Davis"/>
        <s v="Ricky Kim"/>
        <s v="Jacob Crawford"/>
        <s v="Lindsey Nunez"/>
        <s v="Ryan Rodriguez"/>
        <s v="Lucas Alexander"/>
        <s v="Taylor Ortiz"/>
        <s v="Ronald Roberts"/>
        <s v="Laura Cooper"/>
        <s v="Marcus Morris"/>
        <s v="Andrea Gonzalez"/>
        <s v="Timothy Myers"/>
        <s v="William Nelson"/>
        <s v="Dr. Monica Romero"/>
        <s v="Curtis Johnson"/>
        <s v="James Hobbs"/>
        <s v="Andrew Huffman"/>
        <s v="Sandy Dickerson"/>
        <s v="Patricia Spencer"/>
        <s v="Frank Franklin"/>
        <s v="Katherine Butler"/>
        <s v="Andrew Perry MD"/>
        <s v="Daniel Taylor"/>
        <s v="Kelly Hays"/>
        <s v="Mary Reyes MD"/>
        <s v="Jennifer Key"/>
        <s v="Olivia Byrd"/>
        <s v="Jeffrey Dunn"/>
        <s v="Mark Grimes"/>
        <s v="Matthew Everett"/>
        <s v="Felicia Hudson"/>
        <s v="Steven Hoffman"/>
        <s v="Ashley Lee"/>
        <s v="Mark Barnes"/>
        <s v="Katie Hale"/>
        <s v="Andrew Webster"/>
        <s v="Tricia Jones"/>
        <s v="Sara Nolan"/>
        <s v="Tyrone Welch"/>
        <s v="Alexandra Washington"/>
        <s v="Zachary Lambert"/>
        <s v="Pamela Wilson"/>
        <s v="Howard Mckay"/>
        <s v="Morgan Lambert"/>
        <s v="Tara Hansen"/>
        <s v="Charles Lewis"/>
        <s v="Kevin Johns"/>
        <s v="Patricia Oliver"/>
        <s v="Jeremy Fuentes"/>
        <s v="Erica Johnson"/>
        <s v="Robin Rogers"/>
        <s v="Harry Myers"/>
        <s v="Mr. Travis Richardson"/>
        <s v="Nicholas Rush"/>
        <s v="Christopher Levine"/>
        <s v="Jason Barber"/>
        <s v="Lindsay Carter"/>
        <s v="Micheal Powers"/>
        <s v="Jacob Stevens"/>
        <s v="Adrian White"/>
        <s v="Bruce Mccall"/>
        <s v="Patrick Foster"/>
        <s v="Joshua Lambert Jr."/>
        <s v="Nancy Richard"/>
        <s v="Summer Young"/>
        <s v="Bryan Henry"/>
        <s v="Brandon Nielsen"/>
        <s v="Michael Knight"/>
        <s v="Mr. Keith Harrison"/>
        <s v="Charles Burch"/>
        <s v="Steven Terry"/>
        <s v="Beth Burnett"/>
        <s v="Laura Bailey"/>
        <s v="Samuel Garcia"/>
        <s v="Casey Henry"/>
        <s v="Sydney Marks"/>
        <s v="Joe Case"/>
        <s v="Jessica Hill"/>
        <s v="Elizabeth Saunders"/>
        <s v="Alyssa Shields DVM"/>
        <s v="Eric Liu"/>
        <s v="Chad Stephens"/>
        <s v="Shawn Martinez"/>
        <s v="Jennifer Cox"/>
        <s v="Amy Bennett"/>
        <s v="Maria Oliver"/>
        <s v="Matthew Newton"/>
        <s v="Amber Bailey"/>
        <s v="Allen Hubbard"/>
        <s v="Lindsay Trujillo"/>
        <s v="James Hanson"/>
        <s v="Mitchell Chapman"/>
        <s v="Jennifer Wood"/>
        <s v="Christopher Larsen"/>
        <s v="Pamela Jackson"/>
        <s v="Daniel Young"/>
        <s v="Pamela James"/>
        <s v="John Vance"/>
        <s v="Jacqueline Davis"/>
        <s v="Spencer Zimmerman"/>
        <s v="Colin Watkins"/>
        <s v="Travis Johnson"/>
        <s v="Veronica Moreno"/>
        <s v="Gregory Schmidt"/>
        <s v="William Perry"/>
        <s v="Julie Garner"/>
        <s v="Anna Chaney"/>
        <s v="Ricardo Wolfe"/>
        <s v="Martin Jones"/>
        <s v="Monica Reed"/>
        <s v="Kelly Hardin"/>
        <s v="Mary Miller"/>
        <s v="Michelle Padilla"/>
        <s v="Maurice Moore"/>
        <s v="Amanda Avery"/>
        <s v="Rebecca Hartman"/>
        <s v="Mr. Jeffrey Thompson"/>
        <s v="Perry Johnson"/>
        <s v="Joshua Williams"/>
        <s v="Caitlin Ward"/>
        <s v="Sharon Tran"/>
        <s v="Shannon Cook"/>
        <s v="Jessica Jackson"/>
        <s v="Cynthia Hunter"/>
        <s v="Thomas Bowen"/>
        <s v="Doris James"/>
        <s v="Mr. Shaun Hunter"/>
        <s v="David James"/>
        <s v="Danielle Newton"/>
        <s v="Alexander Moss"/>
        <s v="Sandra Velasquez"/>
        <s v="Mathew Allison"/>
        <s v="Amanda Cruz"/>
        <s v="Scott Alexander"/>
        <s v="Christian Wilson"/>
        <s v="Kelsey Johnson"/>
        <s v="Michael Gordon"/>
        <s v="Michael Mccoy"/>
        <s v="Michael Hobbs"/>
        <s v="Kelly Schmidt"/>
        <s v="Brandon Anderson"/>
        <s v="Holly Pena"/>
        <s v="Douglas Kidd"/>
        <s v="Bobby Adams"/>
        <s v="Carl Boyd"/>
        <s v="Christina Taylor MD"/>
        <s v="Denise Jones"/>
        <s v="Michael Mccormick"/>
        <s v="Thomas Brewer"/>
        <s v="Bobby Newman"/>
        <s v="Rose Turner"/>
        <s v="Patricia White"/>
        <s v="Donna Schmidt"/>
        <s v="Jeff Gonzalez"/>
        <s v="Isabel Campos"/>
        <s v="Matthew Evans"/>
        <s v="Timothy Sullivan"/>
        <s v="Shelly Bishop"/>
        <s v="Alexander Hall"/>
        <s v="Nicole Frazier"/>
        <s v="Kathryn George"/>
        <s v="Greg Jacobson"/>
        <s v="Jerome Baker"/>
        <s v="Lynn Moore"/>
        <s v="Joseph Odonnell"/>
        <s v="Jordan Hamilton"/>
        <s v="Jeffrey Robertson"/>
        <s v="Natalie Wood"/>
        <s v="Brandon Reeves"/>
        <s v="David Torres DVM"/>
        <s v="Ethan Gonzalez"/>
        <s v="Andrew Esparza"/>
        <s v="Stephen Lara"/>
        <s v="Sherry Neal"/>
        <s v="Kyle Day"/>
        <s v="Anna Russell"/>
        <s v="Marco Kent"/>
        <s v="Stephanie Anderson"/>
        <s v="Samantha Miller"/>
        <s v="Rebecca Pearson"/>
        <s v="Scott Harris"/>
        <s v="Laura Bennett"/>
        <s v="Michael Fry"/>
        <s v="Logan Jennings"/>
        <s v="John Sanchez"/>
        <s v="Daniel Sanchez"/>
        <s v="Michelle Mejia"/>
        <s v="Kathleen Williams"/>
        <s v="Nathaniel Whitehead"/>
        <s v="Tiffany Nielsen"/>
        <s v="Shelly Johnson"/>
        <s v="Brittany Kennedy"/>
        <s v="Terry Martin"/>
        <s v="Steven Mitchell"/>
        <s v="Mrs. Heather Castillo"/>
        <s v="Olivia Craig"/>
        <s v="Clinton Montgomery"/>
        <s v="Susan Greene"/>
        <s v="Mark Herrera"/>
        <s v="Ricardo Martinez"/>
        <s v="Dwayne Mcgrath"/>
        <s v="Stacy May"/>
        <s v="Shane Pruitt"/>
        <s v="Mary Berry"/>
        <s v="Lisa Lewis"/>
        <s v="Stefanie Taylor"/>
        <s v="Jonathan Travis"/>
        <s v="Dylan White"/>
        <s v="Brandi Martinez"/>
        <s v="Gary Barajas"/>
        <s v="Carol Proctor"/>
        <s v="Jessica Stevens"/>
        <s v="Juan Harris"/>
        <s v="Brittany Fuller"/>
        <s v="Ashley Clements"/>
        <s v="Tonya Rhodes"/>
        <s v="Teresa Barton"/>
        <s v="Tina Villa"/>
        <s v="Gordon Ford"/>
        <s v="Kenneth Dennis"/>
        <s v="Stacy Ward"/>
        <s v="Darin Harris"/>
        <s v="Manuel Rodriguez"/>
        <s v="Billy Lee"/>
        <s v="Marissa Dominguez"/>
        <s v="Morgan Ward"/>
        <s v="Tammy Peterson"/>
        <s v="Mercedes Velasquez"/>
        <s v="Cassandra Perry"/>
        <s v="Chloe Garcia"/>
        <s v="Cody Decker"/>
        <s v="Derek Baker"/>
        <s v="Crystal Thompson"/>
        <s v="James Schultz"/>
        <s v="Trevor Brooks"/>
        <s v="Elaine Kirk"/>
        <s v="Julie Osborne"/>
        <s v="Christopher Guzman"/>
        <s v="Michael Gonzales"/>
        <s v="Terri Bray"/>
        <s v="William Ray"/>
        <s v="Reginald Weber"/>
        <s v="Dakota Butler"/>
        <s v="Andrew Ford"/>
        <s v="Renee Pace"/>
        <s v="Jacob Horton"/>
        <s v="Ryan Ferrell"/>
        <s v="Diane Nunez"/>
        <s v="Ryan Parker"/>
        <s v="Carl Rodriguez"/>
        <s v="Jessica Hoffman"/>
        <s v="Taylor Sharp"/>
        <s v="Erin Chapman"/>
        <s v="Matthew Dixon"/>
        <s v="Shelley Johnson"/>
        <s v="David Chase"/>
        <s v="Ryan Powell"/>
        <s v="Michael Sanders"/>
        <s v="Hunter Scott"/>
        <s v="Carolyn Hernandez"/>
        <s v="Maria Tapia"/>
        <s v="Richard Diaz"/>
        <s v="Adam Moon"/>
        <s v="Kathleen Erickson"/>
        <s v="Robert Gonzalez"/>
        <s v="Brian Cline"/>
        <s v="Catherine Reed"/>
        <s v="Paul Brown"/>
        <s v="Carol Martin"/>
        <s v="Melissa Winters"/>
        <s v="Richard Hernandez"/>
        <s v="Sandra Mcfarland"/>
        <s v="Andrew Dean"/>
        <s v="Maria Gonzalez"/>
        <s v="Chelsea Vasquez"/>
        <s v="Jennifer Davidson"/>
        <s v="Thomas Cook"/>
        <s v="April Glover"/>
        <s v="Justin Jordan"/>
        <s v="William White"/>
        <s v="Anthony Johnson"/>
        <s v="Christine Meza"/>
        <s v="Jorge Sharp"/>
        <s v="Glenn Wright"/>
        <s v="Jessica Montgomery"/>
        <s v="Holly Lawrence"/>
        <s v="Nathan Ryan"/>
        <s v="Cory White"/>
        <s v="Lisa Foster"/>
        <s v="Rita Avery"/>
        <s v="Dominique Torres"/>
        <s v="Kyle Riley"/>
        <s v="Kenneth Riley"/>
        <s v="Christina Sullivan"/>
        <s v="Linda Mata"/>
        <s v="April Richards"/>
        <s v="Paula Davis"/>
        <s v="Michael Pitts"/>
        <s v="Craig Cunningham"/>
        <s v="Deborah Harrison"/>
        <s v="Kelly Jones"/>
        <s v="Michael Ellis"/>
        <s v="David Graham"/>
        <s v="Kristen Cobb"/>
        <s v="Ashley Case"/>
        <s v="Bruce Carroll"/>
        <s v="Samantha Smith"/>
        <s v="Michael Higgins"/>
        <s v="Alexis Hall"/>
        <s v="Stephanie Pena"/>
        <s v="Frederick Hill"/>
        <s v="Amy Young"/>
        <s v="Shawn Cardenas"/>
        <s v="Dr. Judy Oneal"/>
        <s v="George Martinez"/>
        <s v="Peggy Castillo"/>
        <s v="Timothy Whitaker"/>
        <s v="Brandon Parker"/>
        <s v="Justin Stewart"/>
        <s v="Sabrina Cannon"/>
        <s v="Ashley Carroll"/>
        <s v="Carlos Brown"/>
        <s v="Sarah Sosa"/>
        <s v="Kelly Dixon"/>
        <s v="Thomas Cooper"/>
        <s v="William Young"/>
        <s v="Donna Robles"/>
        <s v="Edward Brady"/>
        <s v="Kimberly Norris"/>
        <s v="Suzanne Woods"/>
        <s v="Dominic Rogers"/>
        <s v="Kathryn Flores"/>
        <s v="Jenna Quinn"/>
        <s v="Angela Eaton"/>
        <s v="Aaron Gonzalez"/>
        <s v="Julia Thomas"/>
        <s v="Jeffrey Larson"/>
        <s v="Brittany Matthews"/>
        <s v="Larry Stout"/>
        <s v="Melinda Velazquez"/>
        <s v="David Fox"/>
        <s v="Anthony Bryan"/>
        <s v="Robert Hunt"/>
        <s v="David Harris"/>
        <s v="Kelly May"/>
        <s v="Courtney Thompson"/>
        <s v="Terry Moore"/>
        <s v="Carrie Martin"/>
        <s v="Paul Taylor"/>
        <s v="Kevin Hahn"/>
        <s v="Rebecca Kent"/>
        <s v="Ronnie Thompson Jr."/>
        <s v="Bonnie Winters"/>
        <s v="Emily Miller"/>
        <s v="Brett Wolf"/>
        <s v="Joshua Tyler"/>
        <s v="Jennifer Clark"/>
        <s v="Paul Pham"/>
        <s v="Douglas Bruce"/>
        <s v="Tara Mason"/>
        <s v="Dr. Erica Williams"/>
        <s v="Jessica Williams"/>
        <s v="Beth Howard"/>
        <s v="Erin Allen"/>
        <s v="Tiffany Bell"/>
        <s v="Ricky Hoffman"/>
        <s v="Richard Pugh"/>
        <s v="Michael Ochoa"/>
        <s v="Morgan Adams"/>
        <s v="Elizabeth Bass"/>
        <s v="Jordan Hanson"/>
        <s v="Charles Wilkinson"/>
        <s v="William Jimenez"/>
        <s v="Dustin Thomas"/>
        <s v="Sierra Perez"/>
        <s v="Andrea Vasquez"/>
        <s v="Mrs. Samantha Thomas"/>
        <s v="Rachel Alvarado"/>
        <s v="Wendy Shea"/>
        <s v="Steven Sanders"/>
        <s v="Dr. Christina Ruiz"/>
        <s v="Jonathon Smith"/>
        <s v="Patricia Bartlett"/>
        <s v="Yvonne Lee"/>
        <s v="Lucas Taylor"/>
        <s v="Joseph Phillips"/>
        <s v="Brent Hill"/>
        <s v="Robert Ali"/>
        <s v="Gavin Bauer"/>
        <s v="Todd Woodward"/>
        <s v="Robin Henderson"/>
        <s v="Samuel Davidson"/>
        <s v="Adam Mullen"/>
        <s v="Darrell Lee"/>
        <s v="Timothy Hunter"/>
        <s v="Daryl Davis"/>
        <s v="Kaitlyn Meyers"/>
        <s v="Robert Delacruz"/>
        <s v="Joseph Ray"/>
        <s v="Brittany Stephens"/>
        <s v="Charlotte Jensen"/>
        <s v="Angel Harrison"/>
        <s v="Samantha Chase"/>
        <s v="Kimberly Gonzalez"/>
        <s v="Miss Lori Collins"/>
        <s v="Jason Waters"/>
        <s v="Anthony Bryant"/>
        <s v="Sergio Yoder"/>
        <s v="James Castillo"/>
        <s v="Joy White"/>
        <s v="Jennifer Avery"/>
        <s v="Anita Willis"/>
        <s v="Steven Harris"/>
        <s v="David Ray"/>
        <s v="Lisa Brown DDS"/>
        <s v="Melissa Scott"/>
        <s v="Christopher Meyer"/>
        <s v="Eric Wong"/>
        <s v="Mr. Thomas Campbell"/>
        <s v="Glenda Rivera"/>
        <s v="Chris Lynch"/>
        <s v="Ronald Robinson"/>
        <s v="Christopher Floyd"/>
        <s v="Amy Stewart"/>
        <s v="Shannon Douglas"/>
        <s v="Heidi Gibson"/>
        <s v="Jeanette Martinez"/>
        <s v="Austin Garcia"/>
        <s v="John Tran"/>
        <s v="April Lewis"/>
        <s v="Michael Rich"/>
        <s v="Mr. Mark Cabrera"/>
        <s v="Mrs. Jamie Burke"/>
        <s v="Scott Elliott"/>
        <s v="Hannah Brown"/>
        <s v="Robert Lawson"/>
        <s v="Nicole King"/>
        <s v="Nancy Benitez"/>
        <s v="Michael Abbott"/>
        <s v="Jacob Washington"/>
        <s v="Michael Guzman"/>
        <s v="Francisco Rodriguez"/>
        <s v="Benjamin Dalton"/>
        <s v="Devin Ramirez"/>
        <s v="Crystal Hernandez"/>
        <s v="Vincent Williams"/>
        <s v="John Reed"/>
        <s v="Billy Joseph"/>
        <s v="Nancy Taylor"/>
        <s v="Karen Leblanc"/>
        <s v="William Kramer"/>
        <s v="Crystal Martinez"/>
        <s v="Erica Kim"/>
        <s v="Kyle Adkins"/>
        <s v="Joshua Crawford"/>
        <s v="Donald Evans"/>
        <s v="Patricia Williams"/>
        <s v="Candice Morales"/>
        <s v="Megan Patterson"/>
        <s v="Matthew Rowland"/>
        <s v="Dr. Margaret Cisneros"/>
        <s v="Theresa Alvarez"/>
        <s v="Joshua Coleman"/>
        <s v="Zachary Morgan"/>
        <s v="Jeff Wilson"/>
        <s v="Anne Montgomery"/>
        <s v="Jacob Walters"/>
        <s v="Laura Jacobs"/>
        <s v="Scott Sanders"/>
        <s v="Jean Kerr"/>
        <s v="Haley Powell"/>
        <s v="Jennifer Gilbert"/>
        <s v="Rachel Lucas"/>
        <s v="Elizabeth Mcmillan"/>
        <s v="Brandi Crawford"/>
        <s v="Kayla Cortez MD"/>
        <s v="Charlene Manning"/>
        <s v="Christopher Mitchell"/>
        <s v="Michael Alexander"/>
        <s v="Brian Howard"/>
        <s v="Jacqueline Murray"/>
        <s v="Stacy Caldwell"/>
        <s v="Theodore Alvarado"/>
        <s v="Monica Welch"/>
        <s v="Karen Travis"/>
        <s v="Katherine Evans"/>
        <s v="John Cowan"/>
        <s v="Brianna Herrera MD"/>
        <s v="Christina Wright"/>
        <s v="Samantha Roman"/>
        <s v="Justin Gray"/>
        <s v="Tara Wagner"/>
        <s v="Brianna Porter"/>
        <s v="Rachel Shaffer"/>
        <s v="Rhonda Garcia"/>
        <s v="Jason Barton"/>
        <s v="Nicholas Gillespie"/>
        <s v="Timothy Perez"/>
        <s v="Regina Mueller"/>
        <s v="Elizabeth Elliott"/>
        <s v="Sara Kemp"/>
        <s v="Anita Edwards"/>
        <s v="Daniel Anderson"/>
        <s v="Ronald Fox"/>
        <s v="Colleen Garcia"/>
        <s v="Robert Ball"/>
        <s v="Timothy Harrison"/>
        <s v="Michelle Ayala"/>
        <s v="Dawn Joseph"/>
        <s v="Joanne Harvey"/>
        <s v="Mr. Michael Barnett"/>
        <s v="Megan Decker"/>
        <s v="Lisa Stein"/>
        <s v="Rhonda Salazar"/>
        <s v="Brittany Cruz"/>
        <s v="Patrick Adams"/>
        <s v="Jason Montgomery"/>
        <s v="Madeline Olson"/>
        <s v="Maria Peters"/>
        <s v="Julia Walker"/>
        <s v="Anthony Perry"/>
        <s v="Carol Barker"/>
        <s v="Billy Roberts"/>
        <s v="Janet Wilson"/>
        <s v="Joseph Welch"/>
        <s v="Brandy Vang"/>
        <s v="Donald Lee"/>
        <s v="Sierra Webb"/>
        <s v="Tara Mcintosh"/>
        <s v="Christopher Ellison"/>
        <s v="Misty Walters"/>
        <s v="Jill Combs"/>
        <s v="Sonya Serrano"/>
        <s v="Rachel James"/>
        <s v="Jennifer Stanley"/>
        <s v="Luis Thompson"/>
        <s v="Shelley Carter"/>
        <s v="Jesse Moore"/>
        <s v="Thomas Clay"/>
        <s v="Samantha Short"/>
        <s v="Kristi Barr"/>
        <s v="Nathaniel Johnson"/>
        <s v="Timothy Atkinson"/>
        <s v="Marco Pratt"/>
        <s v="Justin Rivera"/>
        <s v="Justin Diaz"/>
        <s v="Bryan Walker"/>
        <s v="John Lewis"/>
        <s v="Nicholas Salazar"/>
      </sharedItems>
    </cacheField>
    <cacheField name="Product ID" numFmtId="0">
      <sharedItems containsSemiMixedTypes="0" containsString="0" containsNumber="1" containsInteger="1" minValue="204" maxValue="999"/>
    </cacheField>
    <cacheField name="Price" numFmtId="0">
      <sharedItems containsSemiMixedTypes="0" containsString="0" containsNumber="1" containsInteger="1" minValue="499" maxValue="2999"/>
    </cacheField>
    <cacheField name="Quantity" numFmtId="0">
      <sharedItems containsSemiMixedTypes="0" containsString="0" containsNumber="1" containsInteger="1" minValue="1" maxValue="8"/>
    </cacheField>
    <cacheField name="Sales Profit" numFmtId="0">
      <sharedItems containsSemiMixedTypes="0" containsString="0" containsNumber="1" minValue="200.4" maxValue="9596.7999999999993"/>
    </cacheField>
    <cacheField name="Sales" numFmtId="0">
      <sharedItems containsSemiMixedTypes="0" containsString="0" containsNumber="1" containsInteger="1" minValue="501" maxValue="23992"/>
    </cacheField>
    <cacheField name="Total Profit Margin" numFmtId="9">
      <sharedItems containsSemiMixedTypes="0" containsString="0" containsNumber="1" minValue="0.39999999999999997" maxValue="0.4"/>
    </cacheField>
  </cacheFields>
  <extLst>
    <ext xmlns:x14="http://schemas.microsoft.com/office/spreadsheetml/2009/9/main" uri="{725AE2AE-9491-48be-B2B4-4EB974FC3084}">
      <x14:pivotCacheDefinition pivotCacheId="2222192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9">
  <r>
    <x v="0"/>
    <x v="0"/>
    <x v="0"/>
    <n v="88240"/>
    <d v="2024-11-06T00:00:00"/>
    <x v="0"/>
    <n v="233084"/>
    <x v="0"/>
    <n v="354"/>
    <n v="1958"/>
    <n v="5"/>
    <n v="3916"/>
    <n v="9790"/>
    <n v="0.4"/>
  </r>
  <r>
    <x v="1"/>
    <x v="1"/>
    <x v="1"/>
    <n v="78145"/>
    <d v="2024-06-17T00:00:00"/>
    <x v="1"/>
    <n v="926472"/>
    <x v="1"/>
    <n v="741"/>
    <n v="2078"/>
    <n v="1"/>
    <n v="831.2"/>
    <n v="2078"/>
    <n v="0.4"/>
  </r>
  <r>
    <x v="2"/>
    <x v="2"/>
    <x v="2"/>
    <n v="33363"/>
    <d v="2024-08-17T00:00:00"/>
    <x v="2"/>
    <n v="853255"/>
    <x v="2"/>
    <n v="607"/>
    <n v="1445"/>
    <n v="2"/>
    <n v="1156"/>
    <n v="2890"/>
    <n v="0.4"/>
  </r>
  <r>
    <x v="3"/>
    <x v="0"/>
    <x v="0"/>
    <n v="46682"/>
    <d v="2024-03-27T00:00:00"/>
    <x v="3"/>
    <n v="106146"/>
    <x v="3"/>
    <n v="991"/>
    <n v="2469"/>
    <n v="6"/>
    <n v="5925.6"/>
    <n v="14814"/>
    <n v="0.4"/>
  </r>
  <r>
    <x v="3"/>
    <x v="2"/>
    <x v="0"/>
    <n v="58242"/>
    <d v="2024-04-08T00:00:00"/>
    <x v="4"/>
    <n v="264070"/>
    <x v="4"/>
    <n v="479"/>
    <n v="1105"/>
    <n v="6"/>
    <n v="2652"/>
    <n v="6630"/>
    <n v="0.4"/>
  </r>
  <r>
    <x v="3"/>
    <x v="1"/>
    <x v="3"/>
    <n v="78800"/>
    <d v="2024-04-25T00:00:00"/>
    <x v="4"/>
    <n v="326466"/>
    <x v="5"/>
    <n v="295"/>
    <n v="2206"/>
    <n v="4"/>
    <n v="3529.6"/>
    <n v="8824"/>
    <n v="0.39999999999999997"/>
  </r>
  <r>
    <x v="4"/>
    <x v="1"/>
    <x v="3"/>
    <n v="43329"/>
    <d v="2024-06-19T00:00:00"/>
    <x v="1"/>
    <n v="724817"/>
    <x v="6"/>
    <n v="222"/>
    <n v="2848"/>
    <n v="4"/>
    <n v="4556.8"/>
    <n v="11392"/>
    <n v="0.4"/>
  </r>
  <r>
    <x v="3"/>
    <x v="0"/>
    <x v="4"/>
    <n v="23062"/>
    <d v="2024-06-11T00:00:00"/>
    <x v="1"/>
    <n v="870587"/>
    <x v="7"/>
    <n v="595"/>
    <n v="1694"/>
    <n v="8"/>
    <n v="5420.8"/>
    <n v="13552"/>
    <n v="0.4"/>
  </r>
  <r>
    <x v="0"/>
    <x v="2"/>
    <x v="5"/>
    <n v="72223"/>
    <d v="2024-01-24T00:00:00"/>
    <x v="5"/>
    <n v="790306"/>
    <x v="8"/>
    <n v="243"/>
    <n v="2024"/>
    <n v="1"/>
    <n v="809.6"/>
    <n v="2024"/>
    <n v="0.4"/>
  </r>
  <r>
    <x v="0"/>
    <x v="1"/>
    <x v="6"/>
    <n v="35882"/>
    <d v="2024-02-02T00:00:00"/>
    <x v="6"/>
    <n v="943541"/>
    <x v="9"/>
    <n v="910"/>
    <n v="2581"/>
    <n v="6"/>
    <n v="6194.4"/>
    <n v="15486"/>
    <n v="0.39999999999999997"/>
  </r>
  <r>
    <x v="4"/>
    <x v="2"/>
    <x v="2"/>
    <n v="13270"/>
    <d v="2024-07-16T00:00:00"/>
    <x v="7"/>
    <n v="734952"/>
    <x v="10"/>
    <n v="639"/>
    <n v="1457"/>
    <n v="5"/>
    <n v="2914"/>
    <n v="7285"/>
    <n v="0.4"/>
  </r>
  <r>
    <x v="2"/>
    <x v="2"/>
    <x v="3"/>
    <n v="84854"/>
    <d v="2024-07-22T00:00:00"/>
    <x v="7"/>
    <n v="151454"/>
    <x v="11"/>
    <n v="878"/>
    <n v="2839"/>
    <n v="1"/>
    <n v="1135.5999999999999"/>
    <n v="2839"/>
    <n v="0.39999999999999997"/>
  </r>
  <r>
    <x v="4"/>
    <x v="1"/>
    <x v="7"/>
    <n v="97711"/>
    <d v="2024-05-17T00:00:00"/>
    <x v="8"/>
    <n v="716554"/>
    <x v="12"/>
    <n v="740"/>
    <n v="2592"/>
    <n v="5"/>
    <n v="5184"/>
    <n v="12960"/>
    <n v="0.4"/>
  </r>
  <r>
    <x v="1"/>
    <x v="1"/>
    <x v="1"/>
    <n v="30037"/>
    <d v="2024-05-20T00:00:00"/>
    <x v="8"/>
    <n v="806957"/>
    <x v="13"/>
    <n v="255"/>
    <n v="642"/>
    <n v="8"/>
    <n v="2054.4"/>
    <n v="5136"/>
    <n v="0.4"/>
  </r>
  <r>
    <x v="5"/>
    <x v="1"/>
    <x v="8"/>
    <n v="97353"/>
    <d v="2024-10-26T00:00:00"/>
    <x v="9"/>
    <n v="512228"/>
    <x v="14"/>
    <n v="963"/>
    <n v="2875"/>
    <n v="2"/>
    <n v="2300"/>
    <n v="5750"/>
    <n v="0.4"/>
  </r>
  <r>
    <x v="6"/>
    <x v="0"/>
    <x v="0"/>
    <n v="10924"/>
    <d v="2024-03-19T00:00:00"/>
    <x v="3"/>
    <n v="344298"/>
    <x v="15"/>
    <n v="372"/>
    <n v="2922"/>
    <n v="8"/>
    <n v="9350.4"/>
    <n v="23376"/>
    <n v="0.39999999999999997"/>
  </r>
  <r>
    <x v="4"/>
    <x v="2"/>
    <x v="7"/>
    <n v="89515"/>
    <d v="2024-11-09T00:00:00"/>
    <x v="0"/>
    <n v="907479"/>
    <x v="16"/>
    <n v="342"/>
    <n v="2087"/>
    <n v="8"/>
    <n v="6678.4"/>
    <n v="16696"/>
    <n v="0.39999999999999997"/>
  </r>
  <r>
    <x v="6"/>
    <x v="0"/>
    <x v="2"/>
    <n v="76134"/>
    <d v="2024-07-19T00:00:00"/>
    <x v="7"/>
    <n v="908342"/>
    <x v="17"/>
    <n v="895"/>
    <n v="2299"/>
    <n v="3"/>
    <n v="2758.8"/>
    <n v="6897"/>
    <n v="0.4"/>
  </r>
  <r>
    <x v="6"/>
    <x v="0"/>
    <x v="9"/>
    <n v="23233"/>
    <d v="2024-09-03T00:00:00"/>
    <x v="10"/>
    <n v="578725"/>
    <x v="18"/>
    <n v="481"/>
    <n v="2581"/>
    <n v="2"/>
    <n v="2064.8000000000002"/>
    <n v="5162"/>
    <n v="0.4"/>
  </r>
  <r>
    <x v="6"/>
    <x v="1"/>
    <x v="9"/>
    <n v="14350"/>
    <d v="2024-03-31T00:00:00"/>
    <x v="3"/>
    <n v="126081"/>
    <x v="19"/>
    <n v="706"/>
    <n v="500"/>
    <n v="4"/>
    <n v="800"/>
    <n v="2000"/>
    <n v="0.4"/>
  </r>
  <r>
    <x v="5"/>
    <x v="1"/>
    <x v="0"/>
    <n v="53128"/>
    <d v="2024-08-28T00:00:00"/>
    <x v="2"/>
    <n v="773301"/>
    <x v="20"/>
    <n v="839"/>
    <n v="1952"/>
    <n v="3"/>
    <n v="2342.4"/>
    <n v="5856"/>
    <n v="0.4"/>
  </r>
  <r>
    <x v="7"/>
    <x v="1"/>
    <x v="0"/>
    <n v="74430"/>
    <d v="2024-05-10T00:00:00"/>
    <x v="8"/>
    <n v="175073"/>
    <x v="21"/>
    <n v="970"/>
    <n v="2249"/>
    <n v="3"/>
    <n v="2698.8"/>
    <n v="6747"/>
    <n v="0.4"/>
  </r>
  <r>
    <x v="1"/>
    <x v="1"/>
    <x v="0"/>
    <n v="91374"/>
    <d v="2024-06-07T00:00:00"/>
    <x v="1"/>
    <n v="880047"/>
    <x v="22"/>
    <n v="481"/>
    <n v="1873"/>
    <n v="2"/>
    <n v="1498.4"/>
    <n v="3746"/>
    <n v="0.4"/>
  </r>
  <r>
    <x v="3"/>
    <x v="0"/>
    <x v="5"/>
    <n v="75675"/>
    <d v="2024-05-01T00:00:00"/>
    <x v="8"/>
    <n v="957504"/>
    <x v="23"/>
    <n v="913"/>
    <n v="1229"/>
    <n v="7"/>
    <n v="3441.2"/>
    <n v="8603"/>
    <n v="0.39999999999999997"/>
  </r>
  <r>
    <x v="0"/>
    <x v="1"/>
    <x v="8"/>
    <n v="49807"/>
    <d v="2024-10-25T00:00:00"/>
    <x v="9"/>
    <n v="345237"/>
    <x v="24"/>
    <n v="327"/>
    <n v="1676"/>
    <n v="7"/>
    <n v="4692.8"/>
    <n v="11732"/>
    <n v="0.4"/>
  </r>
  <r>
    <x v="0"/>
    <x v="0"/>
    <x v="4"/>
    <n v="77434"/>
    <d v="2024-01-18T00:00:00"/>
    <x v="5"/>
    <n v="291736"/>
    <x v="25"/>
    <n v="693"/>
    <n v="1764"/>
    <n v="1"/>
    <n v="705.6"/>
    <n v="1764"/>
    <n v="0.4"/>
  </r>
  <r>
    <x v="0"/>
    <x v="0"/>
    <x v="8"/>
    <n v="16226"/>
    <d v="2024-04-05T00:00:00"/>
    <x v="4"/>
    <n v="858667"/>
    <x v="26"/>
    <n v="206"/>
    <n v="2411"/>
    <n v="4"/>
    <n v="3857.6"/>
    <n v="9644"/>
    <n v="0.39999999999999997"/>
  </r>
  <r>
    <x v="1"/>
    <x v="2"/>
    <x v="1"/>
    <n v="91338"/>
    <d v="2024-11-05T00:00:00"/>
    <x v="0"/>
    <n v="113822"/>
    <x v="27"/>
    <n v="288"/>
    <n v="2519"/>
    <n v="2"/>
    <n v="2015.2"/>
    <n v="5038"/>
    <n v="0.4"/>
  </r>
  <r>
    <x v="0"/>
    <x v="1"/>
    <x v="2"/>
    <n v="66941"/>
    <d v="2024-10-15T00:00:00"/>
    <x v="9"/>
    <n v="453482"/>
    <x v="28"/>
    <n v="697"/>
    <n v="1524"/>
    <n v="6"/>
    <n v="3657.6"/>
    <n v="9144"/>
    <n v="0.39999999999999997"/>
  </r>
  <r>
    <x v="3"/>
    <x v="1"/>
    <x v="8"/>
    <n v="42387"/>
    <d v="2024-05-14T00:00:00"/>
    <x v="8"/>
    <n v="140082"/>
    <x v="29"/>
    <n v="600"/>
    <n v="2877"/>
    <n v="5"/>
    <n v="5754"/>
    <n v="14385"/>
    <n v="0.4"/>
  </r>
  <r>
    <x v="4"/>
    <x v="0"/>
    <x v="2"/>
    <n v="36217"/>
    <d v="2024-10-25T00:00:00"/>
    <x v="9"/>
    <n v="898096"/>
    <x v="30"/>
    <n v="512"/>
    <n v="1089"/>
    <n v="2"/>
    <n v="871.2"/>
    <n v="2178"/>
    <n v="0.4"/>
  </r>
  <r>
    <x v="6"/>
    <x v="2"/>
    <x v="3"/>
    <n v="89182"/>
    <d v="2024-08-04T00:00:00"/>
    <x v="2"/>
    <n v="214027"/>
    <x v="31"/>
    <n v="783"/>
    <n v="1977"/>
    <n v="2"/>
    <n v="1581.6"/>
    <n v="3954"/>
    <n v="0.39999999999999997"/>
  </r>
  <r>
    <x v="3"/>
    <x v="0"/>
    <x v="7"/>
    <n v="70978"/>
    <d v="2024-12-03T00:00:00"/>
    <x v="11"/>
    <n v="442951"/>
    <x v="32"/>
    <n v="785"/>
    <n v="2220"/>
    <n v="8"/>
    <n v="7104"/>
    <n v="17760"/>
    <n v="0.4"/>
  </r>
  <r>
    <x v="7"/>
    <x v="1"/>
    <x v="7"/>
    <n v="30076"/>
    <d v="2024-09-25T00:00:00"/>
    <x v="10"/>
    <n v="961724"/>
    <x v="33"/>
    <n v="477"/>
    <n v="2918"/>
    <n v="6"/>
    <n v="7003.2"/>
    <n v="17508"/>
    <n v="0.39999999999999997"/>
  </r>
  <r>
    <x v="2"/>
    <x v="0"/>
    <x v="3"/>
    <n v="65174"/>
    <d v="2024-10-06T00:00:00"/>
    <x v="9"/>
    <n v="951069"/>
    <x v="34"/>
    <n v="786"/>
    <n v="2964"/>
    <n v="2"/>
    <n v="2371.1999999999998"/>
    <n v="5928"/>
    <n v="0.39999999999999997"/>
  </r>
  <r>
    <x v="2"/>
    <x v="2"/>
    <x v="2"/>
    <n v="61937"/>
    <d v="2024-12-01T00:00:00"/>
    <x v="11"/>
    <n v="630401"/>
    <x v="35"/>
    <n v="348"/>
    <n v="2552"/>
    <n v="4"/>
    <n v="4083.2"/>
    <n v="10208"/>
    <n v="0.39999999999999997"/>
  </r>
  <r>
    <x v="6"/>
    <x v="2"/>
    <x v="9"/>
    <n v="49031"/>
    <d v="2024-07-22T00:00:00"/>
    <x v="7"/>
    <n v="493777"/>
    <x v="36"/>
    <n v="631"/>
    <n v="2430"/>
    <n v="1"/>
    <n v="972"/>
    <n v="2430"/>
    <n v="0.4"/>
  </r>
  <r>
    <x v="6"/>
    <x v="2"/>
    <x v="4"/>
    <n v="61642"/>
    <d v="2024-07-06T00:00:00"/>
    <x v="7"/>
    <n v="204872"/>
    <x v="37"/>
    <n v="454"/>
    <n v="2083"/>
    <n v="5"/>
    <n v="4166"/>
    <n v="10415"/>
    <n v="0.4"/>
  </r>
  <r>
    <x v="1"/>
    <x v="0"/>
    <x v="6"/>
    <n v="72434"/>
    <d v="2024-08-27T00:00:00"/>
    <x v="2"/>
    <n v="406764"/>
    <x v="38"/>
    <n v="258"/>
    <n v="569"/>
    <n v="1"/>
    <n v="227.6"/>
    <n v="569"/>
    <n v="0.39999999999999997"/>
  </r>
  <r>
    <x v="7"/>
    <x v="0"/>
    <x v="7"/>
    <n v="37879"/>
    <d v="2024-02-14T00:00:00"/>
    <x v="6"/>
    <n v="497087"/>
    <x v="39"/>
    <n v="674"/>
    <n v="1331"/>
    <n v="3"/>
    <n v="1597.2"/>
    <n v="3993"/>
    <n v="0.4"/>
  </r>
  <r>
    <x v="1"/>
    <x v="1"/>
    <x v="4"/>
    <n v="83512"/>
    <d v="2024-08-08T00:00:00"/>
    <x v="2"/>
    <n v="231344"/>
    <x v="40"/>
    <n v="270"/>
    <n v="1223"/>
    <n v="4"/>
    <n v="1956.8"/>
    <n v="4892"/>
    <n v="0.39999999999999997"/>
  </r>
  <r>
    <x v="2"/>
    <x v="1"/>
    <x v="2"/>
    <n v="28223"/>
    <d v="2024-02-08T00:00:00"/>
    <x v="6"/>
    <n v="861284"/>
    <x v="41"/>
    <n v="262"/>
    <n v="2952"/>
    <n v="4"/>
    <n v="4723.2"/>
    <n v="11808"/>
    <n v="0.39999999999999997"/>
  </r>
  <r>
    <x v="5"/>
    <x v="2"/>
    <x v="2"/>
    <n v="46532"/>
    <d v="2024-02-09T00:00:00"/>
    <x v="6"/>
    <n v="113437"/>
    <x v="42"/>
    <n v="268"/>
    <n v="2353"/>
    <n v="4"/>
    <n v="3764.8"/>
    <n v="9412"/>
    <n v="0.4"/>
  </r>
  <r>
    <x v="5"/>
    <x v="1"/>
    <x v="5"/>
    <n v="52166"/>
    <d v="2024-03-21T00:00:00"/>
    <x v="3"/>
    <n v="980511"/>
    <x v="43"/>
    <n v="389"/>
    <n v="1961"/>
    <n v="3"/>
    <n v="2353.1999999999998"/>
    <n v="5883"/>
    <n v="0.39999999999999997"/>
  </r>
  <r>
    <x v="5"/>
    <x v="0"/>
    <x v="1"/>
    <n v="14335"/>
    <d v="2024-09-28T00:00:00"/>
    <x v="10"/>
    <n v="258870"/>
    <x v="44"/>
    <n v="600"/>
    <n v="754"/>
    <n v="8"/>
    <n v="2412.8000000000002"/>
    <n v="6032"/>
    <n v="0.4"/>
  </r>
  <r>
    <x v="1"/>
    <x v="1"/>
    <x v="7"/>
    <n v="51465"/>
    <d v="2024-08-29T00:00:00"/>
    <x v="2"/>
    <n v="351201"/>
    <x v="45"/>
    <n v="629"/>
    <n v="2878"/>
    <n v="6"/>
    <n v="6907.2"/>
    <n v="17268"/>
    <n v="0.39999999999999997"/>
  </r>
  <r>
    <x v="7"/>
    <x v="0"/>
    <x v="4"/>
    <n v="61221"/>
    <d v="2024-10-20T00:00:00"/>
    <x v="9"/>
    <n v="236589"/>
    <x v="46"/>
    <n v="377"/>
    <n v="1733"/>
    <n v="5"/>
    <n v="3466"/>
    <n v="8665"/>
    <n v="0.4"/>
  </r>
  <r>
    <x v="1"/>
    <x v="0"/>
    <x v="2"/>
    <n v="58279"/>
    <d v="2024-07-30T00:00:00"/>
    <x v="7"/>
    <n v="730449"/>
    <x v="47"/>
    <n v="778"/>
    <n v="699"/>
    <n v="3"/>
    <n v="838.8"/>
    <n v="2097"/>
    <n v="0.39999999999999997"/>
  </r>
  <r>
    <x v="0"/>
    <x v="0"/>
    <x v="3"/>
    <n v="68615"/>
    <d v="2024-10-04T00:00:00"/>
    <x v="9"/>
    <n v="899545"/>
    <x v="48"/>
    <n v="830"/>
    <n v="1225"/>
    <n v="3"/>
    <n v="1470"/>
    <n v="3675"/>
    <n v="0.4"/>
  </r>
  <r>
    <x v="0"/>
    <x v="1"/>
    <x v="4"/>
    <n v="52843"/>
    <d v="2024-05-11T00:00:00"/>
    <x v="8"/>
    <n v="303990"/>
    <x v="49"/>
    <n v="329"/>
    <n v="2666"/>
    <n v="1"/>
    <n v="1066.4000000000001"/>
    <n v="2666"/>
    <n v="0.4"/>
  </r>
  <r>
    <x v="6"/>
    <x v="0"/>
    <x v="10"/>
    <n v="38355"/>
    <d v="2024-11-17T00:00:00"/>
    <x v="0"/>
    <n v="917117"/>
    <x v="50"/>
    <n v="279"/>
    <n v="1469"/>
    <n v="1"/>
    <n v="587.6"/>
    <n v="1469"/>
    <n v="0.4"/>
  </r>
  <r>
    <x v="0"/>
    <x v="0"/>
    <x v="7"/>
    <n v="70815"/>
    <d v="2024-03-09T00:00:00"/>
    <x v="3"/>
    <n v="154791"/>
    <x v="51"/>
    <n v="426"/>
    <n v="1132"/>
    <n v="4"/>
    <n v="1811.2"/>
    <n v="4528"/>
    <n v="0.4"/>
  </r>
  <r>
    <x v="4"/>
    <x v="1"/>
    <x v="2"/>
    <n v="57277"/>
    <d v="2024-06-28T00:00:00"/>
    <x v="1"/>
    <n v="530727"/>
    <x v="52"/>
    <n v="497"/>
    <n v="908"/>
    <n v="3"/>
    <n v="1089.5999999999999"/>
    <n v="2724"/>
    <n v="0.39999999999999997"/>
  </r>
  <r>
    <x v="6"/>
    <x v="0"/>
    <x v="6"/>
    <n v="73749"/>
    <d v="2024-03-09T00:00:00"/>
    <x v="3"/>
    <n v="175054"/>
    <x v="53"/>
    <n v="718"/>
    <n v="2074"/>
    <n v="4"/>
    <n v="3318.4"/>
    <n v="8296"/>
    <n v="0.4"/>
  </r>
  <r>
    <x v="2"/>
    <x v="2"/>
    <x v="10"/>
    <n v="49960"/>
    <d v="2024-06-08T00:00:00"/>
    <x v="1"/>
    <n v="310195"/>
    <x v="54"/>
    <n v="314"/>
    <n v="1265"/>
    <n v="8"/>
    <n v="4048"/>
    <n v="10120"/>
    <n v="0.4"/>
  </r>
  <r>
    <x v="0"/>
    <x v="2"/>
    <x v="7"/>
    <n v="11658"/>
    <d v="2024-11-23T00:00:00"/>
    <x v="0"/>
    <n v="524474"/>
    <x v="55"/>
    <n v="427"/>
    <n v="1220"/>
    <n v="7"/>
    <n v="3416"/>
    <n v="8540"/>
    <n v="0.4"/>
  </r>
  <r>
    <x v="6"/>
    <x v="2"/>
    <x v="1"/>
    <n v="99582"/>
    <d v="2024-07-26T00:00:00"/>
    <x v="7"/>
    <n v="857663"/>
    <x v="56"/>
    <n v="788"/>
    <n v="2667"/>
    <n v="8"/>
    <n v="8534.4"/>
    <n v="21336"/>
    <n v="0.39999999999999997"/>
  </r>
  <r>
    <x v="1"/>
    <x v="0"/>
    <x v="10"/>
    <n v="32188"/>
    <d v="2024-04-18T00:00:00"/>
    <x v="4"/>
    <n v="262042"/>
    <x v="57"/>
    <n v="919"/>
    <n v="820"/>
    <n v="4"/>
    <n v="1312"/>
    <n v="3280"/>
    <n v="0.4"/>
  </r>
  <r>
    <x v="2"/>
    <x v="1"/>
    <x v="5"/>
    <n v="83796"/>
    <d v="2024-10-27T00:00:00"/>
    <x v="9"/>
    <n v="906683"/>
    <x v="58"/>
    <n v="522"/>
    <n v="1757"/>
    <n v="7"/>
    <n v="4919.6000000000004"/>
    <n v="12299"/>
    <n v="0.4"/>
  </r>
  <r>
    <x v="4"/>
    <x v="2"/>
    <x v="8"/>
    <n v="12957"/>
    <d v="2024-03-11T00:00:00"/>
    <x v="3"/>
    <n v="129790"/>
    <x v="59"/>
    <n v="305"/>
    <n v="1463"/>
    <n v="6"/>
    <n v="3511.2"/>
    <n v="8778"/>
    <n v="0.39999999999999997"/>
  </r>
  <r>
    <x v="1"/>
    <x v="0"/>
    <x v="5"/>
    <n v="67889"/>
    <d v="2024-08-23T00:00:00"/>
    <x v="2"/>
    <n v="558263"/>
    <x v="60"/>
    <n v="537"/>
    <n v="1109"/>
    <n v="2"/>
    <n v="887.2"/>
    <n v="2218"/>
    <n v="0.4"/>
  </r>
  <r>
    <x v="6"/>
    <x v="0"/>
    <x v="3"/>
    <n v="68727"/>
    <d v="2024-01-24T00:00:00"/>
    <x v="5"/>
    <n v="947806"/>
    <x v="61"/>
    <n v="675"/>
    <n v="1740"/>
    <n v="6"/>
    <n v="4176"/>
    <n v="10440"/>
    <n v="0.4"/>
  </r>
  <r>
    <x v="6"/>
    <x v="2"/>
    <x v="7"/>
    <n v="49977"/>
    <d v="2024-08-26T00:00:00"/>
    <x v="2"/>
    <n v="505111"/>
    <x v="62"/>
    <n v="452"/>
    <n v="542"/>
    <n v="5"/>
    <n v="1084"/>
    <n v="2710"/>
    <n v="0.4"/>
  </r>
  <r>
    <x v="7"/>
    <x v="2"/>
    <x v="6"/>
    <n v="20097"/>
    <d v="2024-08-16T00:00:00"/>
    <x v="2"/>
    <n v="725116"/>
    <x v="63"/>
    <n v="894"/>
    <n v="2483"/>
    <n v="5"/>
    <n v="4966"/>
    <n v="12415"/>
    <n v="0.4"/>
  </r>
  <r>
    <x v="6"/>
    <x v="2"/>
    <x v="9"/>
    <n v="61618"/>
    <d v="2024-11-16T00:00:00"/>
    <x v="0"/>
    <n v="358560"/>
    <x v="64"/>
    <n v="432"/>
    <n v="511"/>
    <n v="5"/>
    <n v="1022"/>
    <n v="2555"/>
    <n v="0.4"/>
  </r>
  <r>
    <x v="1"/>
    <x v="1"/>
    <x v="5"/>
    <n v="56848"/>
    <d v="2024-06-23T00:00:00"/>
    <x v="1"/>
    <n v="104208"/>
    <x v="65"/>
    <n v="267"/>
    <n v="2759"/>
    <n v="4"/>
    <n v="4414.3999999999996"/>
    <n v="11036"/>
    <n v="0.39999999999999997"/>
  </r>
  <r>
    <x v="4"/>
    <x v="0"/>
    <x v="6"/>
    <n v="39771"/>
    <d v="2024-01-09T00:00:00"/>
    <x v="5"/>
    <n v="488625"/>
    <x v="66"/>
    <n v="785"/>
    <n v="1024"/>
    <n v="5"/>
    <n v="2048"/>
    <n v="5120"/>
    <n v="0.4"/>
  </r>
  <r>
    <x v="0"/>
    <x v="0"/>
    <x v="3"/>
    <n v="37709"/>
    <d v="2024-08-27T00:00:00"/>
    <x v="2"/>
    <n v="149403"/>
    <x v="67"/>
    <n v="923"/>
    <n v="2050"/>
    <n v="6"/>
    <n v="4920"/>
    <n v="12300"/>
    <n v="0.4"/>
  </r>
  <r>
    <x v="4"/>
    <x v="2"/>
    <x v="4"/>
    <n v="80176"/>
    <d v="2024-02-08T00:00:00"/>
    <x v="6"/>
    <n v="207887"/>
    <x v="68"/>
    <n v="704"/>
    <n v="1708"/>
    <n v="8"/>
    <n v="5465.6"/>
    <n v="13664"/>
    <n v="0.4"/>
  </r>
  <r>
    <x v="3"/>
    <x v="0"/>
    <x v="4"/>
    <n v="85924"/>
    <d v="2024-02-14T00:00:00"/>
    <x v="6"/>
    <n v="658203"/>
    <x v="69"/>
    <n v="732"/>
    <n v="1809"/>
    <n v="2"/>
    <n v="1447.2"/>
    <n v="3618"/>
    <n v="0.4"/>
  </r>
  <r>
    <x v="5"/>
    <x v="1"/>
    <x v="1"/>
    <n v="60477"/>
    <d v="2024-04-12T00:00:00"/>
    <x v="4"/>
    <n v="193574"/>
    <x v="70"/>
    <n v="708"/>
    <n v="1546"/>
    <n v="8"/>
    <n v="4947.2"/>
    <n v="12368"/>
    <n v="0.39999999999999997"/>
  </r>
  <r>
    <x v="6"/>
    <x v="2"/>
    <x v="1"/>
    <n v="66994"/>
    <d v="2024-02-18T00:00:00"/>
    <x v="6"/>
    <n v="511838"/>
    <x v="71"/>
    <n v="993"/>
    <n v="1835"/>
    <n v="6"/>
    <n v="4404"/>
    <n v="11010"/>
    <n v="0.4"/>
  </r>
  <r>
    <x v="7"/>
    <x v="0"/>
    <x v="1"/>
    <n v="97689"/>
    <d v="2024-07-04T00:00:00"/>
    <x v="7"/>
    <n v="923374"/>
    <x v="72"/>
    <n v="452"/>
    <n v="1333"/>
    <n v="7"/>
    <n v="3732.4"/>
    <n v="9331"/>
    <n v="0.4"/>
  </r>
  <r>
    <x v="2"/>
    <x v="2"/>
    <x v="4"/>
    <n v="65805"/>
    <d v="2024-07-03T00:00:00"/>
    <x v="7"/>
    <n v="436923"/>
    <x v="73"/>
    <n v="774"/>
    <n v="2737"/>
    <n v="8"/>
    <n v="8758.4"/>
    <n v="21896"/>
    <n v="0.39999999999999997"/>
  </r>
  <r>
    <x v="3"/>
    <x v="2"/>
    <x v="9"/>
    <n v="31998"/>
    <d v="2024-06-03T00:00:00"/>
    <x v="1"/>
    <n v="115670"/>
    <x v="74"/>
    <n v="408"/>
    <n v="542"/>
    <n v="7"/>
    <n v="1517.6"/>
    <n v="3794"/>
    <n v="0.39999999999999997"/>
  </r>
  <r>
    <x v="5"/>
    <x v="0"/>
    <x v="4"/>
    <n v="33942"/>
    <d v="2024-07-07T00:00:00"/>
    <x v="7"/>
    <n v="191119"/>
    <x v="75"/>
    <n v="843"/>
    <n v="1079"/>
    <n v="2"/>
    <n v="863.2"/>
    <n v="2158"/>
    <n v="0.4"/>
  </r>
  <r>
    <x v="5"/>
    <x v="0"/>
    <x v="2"/>
    <n v="17973"/>
    <d v="2024-03-28T00:00:00"/>
    <x v="3"/>
    <n v="452606"/>
    <x v="76"/>
    <n v="942"/>
    <n v="2330"/>
    <n v="6"/>
    <n v="5592"/>
    <n v="13980"/>
    <n v="0.4"/>
  </r>
  <r>
    <x v="5"/>
    <x v="1"/>
    <x v="1"/>
    <n v="58930"/>
    <d v="2024-04-10T00:00:00"/>
    <x v="4"/>
    <n v="483660"/>
    <x v="77"/>
    <n v="383"/>
    <n v="700"/>
    <n v="2"/>
    <n v="560"/>
    <n v="1400"/>
    <n v="0.4"/>
  </r>
  <r>
    <x v="6"/>
    <x v="0"/>
    <x v="0"/>
    <n v="32061"/>
    <d v="2024-10-27T00:00:00"/>
    <x v="9"/>
    <n v="580394"/>
    <x v="78"/>
    <n v="244"/>
    <n v="2711"/>
    <n v="1"/>
    <n v="1084.4000000000001"/>
    <n v="2711"/>
    <n v="0.4"/>
  </r>
  <r>
    <x v="0"/>
    <x v="0"/>
    <x v="4"/>
    <n v="61955"/>
    <d v="2024-03-28T00:00:00"/>
    <x v="3"/>
    <n v="942937"/>
    <x v="79"/>
    <n v="881"/>
    <n v="1388"/>
    <n v="2"/>
    <n v="1110.4000000000001"/>
    <n v="2776"/>
    <n v="0.4"/>
  </r>
  <r>
    <x v="4"/>
    <x v="1"/>
    <x v="6"/>
    <n v="66616"/>
    <d v="2024-05-17T00:00:00"/>
    <x v="8"/>
    <n v="879926"/>
    <x v="80"/>
    <n v="930"/>
    <n v="1906"/>
    <n v="6"/>
    <n v="4574.3999999999996"/>
    <n v="11436"/>
    <n v="0.39999999999999997"/>
  </r>
  <r>
    <x v="1"/>
    <x v="0"/>
    <x v="9"/>
    <n v="37493"/>
    <d v="2024-02-08T00:00:00"/>
    <x v="6"/>
    <n v="202773"/>
    <x v="81"/>
    <n v="748"/>
    <n v="2314"/>
    <n v="4"/>
    <n v="3702.4"/>
    <n v="9256"/>
    <n v="0.4"/>
  </r>
  <r>
    <x v="2"/>
    <x v="1"/>
    <x v="9"/>
    <n v="44194"/>
    <d v="2024-11-12T00:00:00"/>
    <x v="0"/>
    <n v="861720"/>
    <x v="82"/>
    <n v="747"/>
    <n v="2036"/>
    <n v="6"/>
    <n v="4886.3999999999996"/>
    <n v="12216"/>
    <n v="0.39999999999999997"/>
  </r>
  <r>
    <x v="6"/>
    <x v="0"/>
    <x v="10"/>
    <n v="16607"/>
    <d v="2024-12-01T00:00:00"/>
    <x v="11"/>
    <n v="711195"/>
    <x v="83"/>
    <n v="928"/>
    <n v="2725"/>
    <n v="8"/>
    <n v="8720"/>
    <n v="21800"/>
    <n v="0.4"/>
  </r>
  <r>
    <x v="0"/>
    <x v="1"/>
    <x v="0"/>
    <n v="75525"/>
    <d v="2024-07-31T00:00:00"/>
    <x v="7"/>
    <n v="636058"/>
    <x v="84"/>
    <n v="731"/>
    <n v="1992"/>
    <n v="4"/>
    <n v="3187.2"/>
    <n v="7968"/>
    <n v="0.39999999999999997"/>
  </r>
  <r>
    <x v="5"/>
    <x v="2"/>
    <x v="5"/>
    <n v="46070"/>
    <d v="2024-07-23T00:00:00"/>
    <x v="7"/>
    <n v="972849"/>
    <x v="85"/>
    <n v="277"/>
    <n v="2608"/>
    <n v="1"/>
    <n v="1043.2"/>
    <n v="2608"/>
    <n v="0.4"/>
  </r>
  <r>
    <x v="2"/>
    <x v="0"/>
    <x v="2"/>
    <n v="89791"/>
    <d v="2024-01-30T00:00:00"/>
    <x v="5"/>
    <n v="742772"/>
    <x v="86"/>
    <n v="222"/>
    <n v="1026"/>
    <n v="5"/>
    <n v="2052"/>
    <n v="5130"/>
    <n v="0.4"/>
  </r>
  <r>
    <x v="6"/>
    <x v="1"/>
    <x v="0"/>
    <n v="26490"/>
    <d v="2024-01-18T00:00:00"/>
    <x v="5"/>
    <n v="270330"/>
    <x v="87"/>
    <n v="256"/>
    <n v="1022"/>
    <n v="4"/>
    <n v="1635.2"/>
    <n v="4088"/>
    <n v="0.4"/>
  </r>
  <r>
    <x v="4"/>
    <x v="1"/>
    <x v="5"/>
    <n v="10438"/>
    <d v="2024-10-16T00:00:00"/>
    <x v="9"/>
    <n v="798036"/>
    <x v="88"/>
    <n v="630"/>
    <n v="2640"/>
    <n v="1"/>
    <n v="1056"/>
    <n v="2640"/>
    <n v="0.4"/>
  </r>
  <r>
    <x v="1"/>
    <x v="2"/>
    <x v="3"/>
    <n v="25244"/>
    <d v="2024-02-17T00:00:00"/>
    <x v="6"/>
    <n v="532677"/>
    <x v="89"/>
    <n v="662"/>
    <n v="2950"/>
    <n v="4"/>
    <n v="4720"/>
    <n v="11800"/>
    <n v="0.4"/>
  </r>
  <r>
    <x v="2"/>
    <x v="0"/>
    <x v="9"/>
    <n v="80595"/>
    <d v="2024-08-28T00:00:00"/>
    <x v="2"/>
    <n v="735459"/>
    <x v="90"/>
    <n v="977"/>
    <n v="1495"/>
    <n v="7"/>
    <n v="4186"/>
    <n v="10465"/>
    <n v="0.4"/>
  </r>
  <r>
    <x v="0"/>
    <x v="2"/>
    <x v="5"/>
    <n v="58245"/>
    <d v="2024-04-21T00:00:00"/>
    <x v="4"/>
    <n v="624117"/>
    <x v="91"/>
    <n v="970"/>
    <n v="2157"/>
    <n v="1"/>
    <n v="862.8"/>
    <n v="2157"/>
    <n v="0.39999999999999997"/>
  </r>
  <r>
    <x v="6"/>
    <x v="2"/>
    <x v="5"/>
    <n v="38044"/>
    <d v="2024-11-13T00:00:00"/>
    <x v="0"/>
    <n v="691171"/>
    <x v="92"/>
    <n v="510"/>
    <n v="2134"/>
    <n v="5"/>
    <n v="4268"/>
    <n v="10670"/>
    <n v="0.4"/>
  </r>
  <r>
    <x v="2"/>
    <x v="1"/>
    <x v="1"/>
    <n v="12602"/>
    <d v="2024-06-04T00:00:00"/>
    <x v="1"/>
    <n v="654281"/>
    <x v="93"/>
    <n v="733"/>
    <n v="1013"/>
    <n v="3"/>
    <n v="1215.5999999999999"/>
    <n v="3039"/>
    <n v="0.39999999999999997"/>
  </r>
  <r>
    <x v="6"/>
    <x v="2"/>
    <x v="0"/>
    <n v="92213"/>
    <d v="2024-09-12T00:00:00"/>
    <x v="10"/>
    <n v="319126"/>
    <x v="94"/>
    <n v="558"/>
    <n v="1297"/>
    <n v="1"/>
    <n v="518.79999999999995"/>
    <n v="1297"/>
    <n v="0.39999999999999997"/>
  </r>
  <r>
    <x v="2"/>
    <x v="1"/>
    <x v="6"/>
    <n v="34545"/>
    <d v="2024-07-09T00:00:00"/>
    <x v="7"/>
    <n v="558454"/>
    <x v="95"/>
    <n v="735"/>
    <n v="1245"/>
    <n v="5"/>
    <n v="2490"/>
    <n v="6225"/>
    <n v="0.4"/>
  </r>
  <r>
    <x v="7"/>
    <x v="0"/>
    <x v="0"/>
    <n v="66724"/>
    <d v="2024-03-25T00:00:00"/>
    <x v="3"/>
    <n v="894301"/>
    <x v="96"/>
    <n v="374"/>
    <n v="2800"/>
    <n v="6"/>
    <n v="6720"/>
    <n v="16800"/>
    <n v="0.4"/>
  </r>
  <r>
    <x v="5"/>
    <x v="2"/>
    <x v="0"/>
    <n v="86786"/>
    <d v="2024-10-31T00:00:00"/>
    <x v="9"/>
    <n v="604698"/>
    <x v="97"/>
    <n v="573"/>
    <n v="1221"/>
    <n v="2"/>
    <n v="976.8"/>
    <n v="2442"/>
    <n v="0.39999999999999997"/>
  </r>
  <r>
    <x v="4"/>
    <x v="2"/>
    <x v="8"/>
    <n v="18995"/>
    <d v="2024-03-18T00:00:00"/>
    <x v="3"/>
    <n v="411952"/>
    <x v="98"/>
    <n v="802"/>
    <n v="944"/>
    <n v="7"/>
    <n v="2643.2"/>
    <n v="6608"/>
    <n v="0.39999999999999997"/>
  </r>
  <r>
    <x v="0"/>
    <x v="2"/>
    <x v="1"/>
    <n v="16135"/>
    <d v="2024-07-09T00:00:00"/>
    <x v="7"/>
    <n v="444463"/>
    <x v="99"/>
    <n v="979"/>
    <n v="1186"/>
    <n v="2"/>
    <n v="948.8"/>
    <n v="2372"/>
    <n v="0.39999999999999997"/>
  </r>
  <r>
    <x v="0"/>
    <x v="1"/>
    <x v="7"/>
    <n v="43510"/>
    <d v="2024-07-21T00:00:00"/>
    <x v="7"/>
    <n v="535286"/>
    <x v="100"/>
    <n v="336"/>
    <n v="2865"/>
    <n v="6"/>
    <n v="6876"/>
    <n v="17190"/>
    <n v="0.4"/>
  </r>
  <r>
    <x v="1"/>
    <x v="1"/>
    <x v="3"/>
    <n v="37971"/>
    <d v="2024-05-24T00:00:00"/>
    <x v="8"/>
    <n v="812878"/>
    <x v="101"/>
    <n v="314"/>
    <n v="1650"/>
    <n v="7"/>
    <n v="4620"/>
    <n v="11550"/>
    <n v="0.4"/>
  </r>
  <r>
    <x v="4"/>
    <x v="2"/>
    <x v="6"/>
    <n v="75932"/>
    <d v="2024-03-06T00:00:00"/>
    <x v="3"/>
    <n v="940270"/>
    <x v="102"/>
    <n v="687"/>
    <n v="2338"/>
    <n v="5"/>
    <n v="4676"/>
    <n v="11690"/>
    <n v="0.4"/>
  </r>
  <r>
    <x v="7"/>
    <x v="2"/>
    <x v="3"/>
    <n v="23907"/>
    <d v="2024-11-16T00:00:00"/>
    <x v="0"/>
    <n v="908509"/>
    <x v="103"/>
    <n v="414"/>
    <n v="2961"/>
    <n v="2"/>
    <n v="2368.8000000000002"/>
    <n v="5922"/>
    <n v="0.4"/>
  </r>
  <r>
    <x v="7"/>
    <x v="0"/>
    <x v="10"/>
    <n v="25187"/>
    <d v="2024-10-13T00:00:00"/>
    <x v="9"/>
    <n v="941898"/>
    <x v="104"/>
    <n v="320"/>
    <n v="2581"/>
    <n v="1"/>
    <n v="1032.4000000000001"/>
    <n v="2581"/>
    <n v="0.4"/>
  </r>
  <r>
    <x v="4"/>
    <x v="0"/>
    <x v="7"/>
    <n v="90951"/>
    <d v="2024-07-13T00:00:00"/>
    <x v="7"/>
    <n v="632214"/>
    <x v="105"/>
    <n v="716"/>
    <n v="2929"/>
    <n v="5"/>
    <n v="5858"/>
    <n v="14645"/>
    <n v="0.4"/>
  </r>
  <r>
    <x v="1"/>
    <x v="0"/>
    <x v="1"/>
    <n v="29039"/>
    <d v="2024-09-06T00:00:00"/>
    <x v="10"/>
    <n v="263367"/>
    <x v="106"/>
    <n v="656"/>
    <n v="1632"/>
    <n v="3"/>
    <n v="1958.4"/>
    <n v="4896"/>
    <n v="0.4"/>
  </r>
  <r>
    <x v="5"/>
    <x v="2"/>
    <x v="4"/>
    <n v="99903"/>
    <d v="2024-07-29T00:00:00"/>
    <x v="7"/>
    <n v="804336"/>
    <x v="107"/>
    <n v="273"/>
    <n v="2499"/>
    <n v="2"/>
    <n v="1999.2"/>
    <n v="4998"/>
    <n v="0.4"/>
  </r>
  <r>
    <x v="7"/>
    <x v="2"/>
    <x v="4"/>
    <n v="10773"/>
    <d v="2024-05-05T00:00:00"/>
    <x v="8"/>
    <n v="351634"/>
    <x v="108"/>
    <n v="615"/>
    <n v="2643"/>
    <n v="3"/>
    <n v="3171.6"/>
    <n v="7929"/>
    <n v="0.39999999999999997"/>
  </r>
  <r>
    <x v="4"/>
    <x v="1"/>
    <x v="5"/>
    <n v="56814"/>
    <d v="2024-07-28T00:00:00"/>
    <x v="7"/>
    <n v="432990"/>
    <x v="109"/>
    <n v="933"/>
    <n v="2871"/>
    <n v="3"/>
    <n v="3445.2"/>
    <n v="8613"/>
    <n v="0.39999999999999997"/>
  </r>
  <r>
    <x v="3"/>
    <x v="2"/>
    <x v="5"/>
    <n v="80019"/>
    <d v="2024-11-09T00:00:00"/>
    <x v="0"/>
    <n v="788411"/>
    <x v="110"/>
    <n v="561"/>
    <n v="1682"/>
    <n v="6"/>
    <n v="4036.8"/>
    <n v="10092"/>
    <n v="0.4"/>
  </r>
  <r>
    <x v="7"/>
    <x v="1"/>
    <x v="8"/>
    <n v="63706"/>
    <d v="2024-08-13T00:00:00"/>
    <x v="2"/>
    <n v="832524"/>
    <x v="111"/>
    <n v="321"/>
    <n v="2423"/>
    <n v="4"/>
    <n v="3876.8"/>
    <n v="9692"/>
    <n v="0.4"/>
  </r>
  <r>
    <x v="2"/>
    <x v="0"/>
    <x v="5"/>
    <n v="95994"/>
    <d v="2024-10-18T00:00:00"/>
    <x v="9"/>
    <n v="479080"/>
    <x v="112"/>
    <n v="252"/>
    <n v="2175"/>
    <n v="1"/>
    <n v="870"/>
    <n v="2175"/>
    <n v="0.4"/>
  </r>
  <r>
    <x v="2"/>
    <x v="2"/>
    <x v="4"/>
    <n v="89215"/>
    <d v="2024-04-04T00:00:00"/>
    <x v="4"/>
    <n v="302553"/>
    <x v="113"/>
    <n v="210"/>
    <n v="1514"/>
    <n v="6"/>
    <n v="3633.6"/>
    <n v="9084"/>
    <n v="0.39999999999999997"/>
  </r>
  <r>
    <x v="4"/>
    <x v="1"/>
    <x v="4"/>
    <n v="52586"/>
    <d v="2024-09-10T00:00:00"/>
    <x v="10"/>
    <n v="858977"/>
    <x v="114"/>
    <n v="574"/>
    <n v="996"/>
    <n v="8"/>
    <n v="3187.2"/>
    <n v="7968"/>
    <n v="0.39999999999999997"/>
  </r>
  <r>
    <x v="2"/>
    <x v="0"/>
    <x v="0"/>
    <n v="62797"/>
    <d v="2024-09-29T00:00:00"/>
    <x v="10"/>
    <n v="136009"/>
    <x v="115"/>
    <n v="731"/>
    <n v="2068"/>
    <n v="1"/>
    <n v="827.2"/>
    <n v="2068"/>
    <n v="0.4"/>
  </r>
  <r>
    <x v="1"/>
    <x v="1"/>
    <x v="5"/>
    <n v="53704"/>
    <d v="2024-02-02T00:00:00"/>
    <x v="6"/>
    <n v="394771"/>
    <x v="116"/>
    <n v="961"/>
    <n v="2090"/>
    <n v="5"/>
    <n v="4180"/>
    <n v="10450"/>
    <n v="0.4"/>
  </r>
  <r>
    <x v="3"/>
    <x v="0"/>
    <x v="7"/>
    <n v="60531"/>
    <d v="2024-07-11T00:00:00"/>
    <x v="7"/>
    <n v="214225"/>
    <x v="117"/>
    <n v="441"/>
    <n v="2125"/>
    <n v="8"/>
    <n v="6800"/>
    <n v="17000"/>
    <n v="0.4"/>
  </r>
  <r>
    <x v="5"/>
    <x v="0"/>
    <x v="3"/>
    <n v="42803"/>
    <d v="2024-10-13T00:00:00"/>
    <x v="9"/>
    <n v="216203"/>
    <x v="118"/>
    <n v="567"/>
    <n v="1432"/>
    <n v="4"/>
    <n v="2291.1999999999998"/>
    <n v="5728"/>
    <n v="0.39999999999999997"/>
  </r>
  <r>
    <x v="0"/>
    <x v="2"/>
    <x v="5"/>
    <n v="52070"/>
    <d v="2024-03-17T00:00:00"/>
    <x v="3"/>
    <n v="237694"/>
    <x v="119"/>
    <n v="755"/>
    <n v="2105"/>
    <n v="6"/>
    <n v="5052"/>
    <n v="12630"/>
    <n v="0.4"/>
  </r>
  <r>
    <x v="0"/>
    <x v="2"/>
    <x v="5"/>
    <n v="56253"/>
    <d v="2024-06-01T00:00:00"/>
    <x v="1"/>
    <n v="783550"/>
    <x v="120"/>
    <n v="915"/>
    <n v="1265"/>
    <n v="2"/>
    <n v="1012"/>
    <n v="2530"/>
    <n v="0.4"/>
  </r>
  <r>
    <x v="6"/>
    <x v="1"/>
    <x v="5"/>
    <n v="53821"/>
    <d v="2024-04-23T00:00:00"/>
    <x v="4"/>
    <n v="991450"/>
    <x v="121"/>
    <n v="398"/>
    <n v="1654"/>
    <n v="3"/>
    <n v="1984.8"/>
    <n v="4962"/>
    <n v="0.39999999999999997"/>
  </r>
  <r>
    <x v="7"/>
    <x v="0"/>
    <x v="2"/>
    <n v="80369"/>
    <d v="2024-03-01T00:00:00"/>
    <x v="3"/>
    <n v="849048"/>
    <x v="122"/>
    <n v="915"/>
    <n v="1245"/>
    <n v="6"/>
    <n v="2988"/>
    <n v="7470"/>
    <n v="0.4"/>
  </r>
  <r>
    <x v="1"/>
    <x v="1"/>
    <x v="8"/>
    <n v="59759"/>
    <d v="2024-01-05T00:00:00"/>
    <x v="5"/>
    <n v="438133"/>
    <x v="123"/>
    <n v="515"/>
    <n v="1889"/>
    <n v="6"/>
    <n v="4533.6000000000004"/>
    <n v="11334"/>
    <n v="0.4"/>
  </r>
  <r>
    <x v="7"/>
    <x v="0"/>
    <x v="7"/>
    <n v="63483"/>
    <d v="2024-08-11T00:00:00"/>
    <x v="2"/>
    <n v="219294"/>
    <x v="124"/>
    <n v="243"/>
    <n v="1537"/>
    <n v="3"/>
    <n v="1844.4"/>
    <n v="4611"/>
    <n v="0.4"/>
  </r>
  <r>
    <x v="7"/>
    <x v="1"/>
    <x v="1"/>
    <n v="80997"/>
    <d v="2024-09-26T00:00:00"/>
    <x v="10"/>
    <n v="927589"/>
    <x v="125"/>
    <n v="272"/>
    <n v="1487"/>
    <n v="7"/>
    <n v="4163.6000000000004"/>
    <n v="10409"/>
    <n v="0.4"/>
  </r>
  <r>
    <x v="1"/>
    <x v="1"/>
    <x v="0"/>
    <n v="75091"/>
    <d v="2024-09-15T00:00:00"/>
    <x v="10"/>
    <n v="983510"/>
    <x v="126"/>
    <n v="416"/>
    <n v="2100"/>
    <n v="6"/>
    <n v="5040"/>
    <n v="12600"/>
    <n v="0.4"/>
  </r>
  <r>
    <x v="7"/>
    <x v="0"/>
    <x v="4"/>
    <n v="38599"/>
    <d v="2024-05-19T00:00:00"/>
    <x v="8"/>
    <n v="191752"/>
    <x v="127"/>
    <n v="955"/>
    <n v="1250"/>
    <n v="4"/>
    <n v="2000"/>
    <n v="5000"/>
    <n v="0.4"/>
  </r>
  <r>
    <x v="0"/>
    <x v="0"/>
    <x v="1"/>
    <n v="10561"/>
    <d v="2024-10-04T00:00:00"/>
    <x v="9"/>
    <n v="891651"/>
    <x v="128"/>
    <n v="463"/>
    <n v="1780"/>
    <n v="3"/>
    <n v="2136"/>
    <n v="5340"/>
    <n v="0.4"/>
  </r>
  <r>
    <x v="6"/>
    <x v="2"/>
    <x v="5"/>
    <n v="89891"/>
    <d v="2024-04-11T00:00:00"/>
    <x v="4"/>
    <n v="135514"/>
    <x v="129"/>
    <n v="381"/>
    <n v="1444"/>
    <n v="6"/>
    <n v="3465.6"/>
    <n v="8664"/>
    <n v="0.39999999999999997"/>
  </r>
  <r>
    <x v="1"/>
    <x v="0"/>
    <x v="0"/>
    <n v="60148"/>
    <d v="2024-09-07T00:00:00"/>
    <x v="10"/>
    <n v="409199"/>
    <x v="130"/>
    <n v="535"/>
    <n v="570"/>
    <n v="4"/>
    <n v="912"/>
    <n v="2280"/>
    <n v="0.4"/>
  </r>
  <r>
    <x v="6"/>
    <x v="0"/>
    <x v="0"/>
    <n v="53104"/>
    <d v="2024-01-15T00:00:00"/>
    <x v="5"/>
    <n v="724418"/>
    <x v="131"/>
    <n v="324"/>
    <n v="2635"/>
    <n v="5"/>
    <n v="5270"/>
    <n v="13175"/>
    <n v="0.4"/>
  </r>
  <r>
    <x v="6"/>
    <x v="1"/>
    <x v="4"/>
    <n v="42833"/>
    <d v="2024-06-18T00:00:00"/>
    <x v="1"/>
    <n v="237534"/>
    <x v="132"/>
    <n v="998"/>
    <n v="1990"/>
    <n v="7"/>
    <n v="5572"/>
    <n v="13930"/>
    <n v="0.4"/>
  </r>
  <r>
    <x v="5"/>
    <x v="0"/>
    <x v="2"/>
    <n v="71199"/>
    <d v="2024-08-09T00:00:00"/>
    <x v="2"/>
    <n v="512273"/>
    <x v="133"/>
    <n v="932"/>
    <n v="2443"/>
    <n v="7"/>
    <n v="6840.4"/>
    <n v="17101"/>
    <n v="0.39999999999999997"/>
  </r>
  <r>
    <x v="1"/>
    <x v="1"/>
    <x v="6"/>
    <n v="61945"/>
    <d v="2024-09-17T00:00:00"/>
    <x v="10"/>
    <n v="417784"/>
    <x v="134"/>
    <n v="289"/>
    <n v="632"/>
    <n v="7"/>
    <n v="1769.6"/>
    <n v="4424"/>
    <n v="0.39999999999999997"/>
  </r>
  <r>
    <x v="6"/>
    <x v="1"/>
    <x v="0"/>
    <n v="85540"/>
    <d v="2024-05-29T00:00:00"/>
    <x v="8"/>
    <n v="665073"/>
    <x v="135"/>
    <n v="246"/>
    <n v="1497"/>
    <n v="5"/>
    <n v="2994"/>
    <n v="7485"/>
    <n v="0.4"/>
  </r>
  <r>
    <x v="6"/>
    <x v="0"/>
    <x v="2"/>
    <n v="33932"/>
    <d v="2024-08-01T00:00:00"/>
    <x v="2"/>
    <n v="655578"/>
    <x v="136"/>
    <n v="239"/>
    <n v="1164"/>
    <n v="3"/>
    <n v="1396.8"/>
    <n v="3492"/>
    <n v="0.39999999999999997"/>
  </r>
  <r>
    <x v="0"/>
    <x v="0"/>
    <x v="9"/>
    <n v="61394"/>
    <d v="2024-01-21T00:00:00"/>
    <x v="5"/>
    <n v="543287"/>
    <x v="137"/>
    <n v="289"/>
    <n v="1244"/>
    <n v="6"/>
    <n v="2985.6"/>
    <n v="7464"/>
    <n v="0.39999999999999997"/>
  </r>
  <r>
    <x v="2"/>
    <x v="0"/>
    <x v="8"/>
    <n v="14389"/>
    <d v="2024-03-16T00:00:00"/>
    <x v="3"/>
    <n v="161817"/>
    <x v="138"/>
    <n v="657"/>
    <n v="2199"/>
    <n v="8"/>
    <n v="7036.8"/>
    <n v="17592"/>
    <n v="0.4"/>
  </r>
  <r>
    <x v="3"/>
    <x v="1"/>
    <x v="8"/>
    <n v="23315"/>
    <d v="2024-09-07T00:00:00"/>
    <x v="10"/>
    <n v="659937"/>
    <x v="139"/>
    <n v="958"/>
    <n v="1179"/>
    <n v="6"/>
    <n v="2829.6"/>
    <n v="7074"/>
    <n v="0.39999999999999997"/>
  </r>
  <r>
    <x v="7"/>
    <x v="1"/>
    <x v="5"/>
    <n v="76855"/>
    <d v="2024-09-16T00:00:00"/>
    <x v="10"/>
    <n v="628181"/>
    <x v="140"/>
    <n v="982"/>
    <n v="1812"/>
    <n v="8"/>
    <n v="5798.4"/>
    <n v="14496"/>
    <n v="0.39999999999999997"/>
  </r>
  <r>
    <x v="4"/>
    <x v="0"/>
    <x v="4"/>
    <n v="72367"/>
    <d v="2024-07-03T00:00:00"/>
    <x v="7"/>
    <n v="963434"/>
    <x v="141"/>
    <n v="922"/>
    <n v="1553"/>
    <n v="1"/>
    <n v="621.20000000000005"/>
    <n v="1553"/>
    <n v="0.4"/>
  </r>
  <r>
    <x v="6"/>
    <x v="2"/>
    <x v="0"/>
    <n v="73983"/>
    <d v="2024-01-17T00:00:00"/>
    <x v="5"/>
    <n v="629049"/>
    <x v="142"/>
    <n v="452"/>
    <n v="2024"/>
    <n v="2"/>
    <n v="1619.2"/>
    <n v="4048"/>
    <n v="0.4"/>
  </r>
  <r>
    <x v="3"/>
    <x v="2"/>
    <x v="1"/>
    <n v="31036"/>
    <d v="2024-05-08T00:00:00"/>
    <x v="8"/>
    <n v="796086"/>
    <x v="143"/>
    <n v="727"/>
    <n v="581"/>
    <n v="8"/>
    <n v="1859.2"/>
    <n v="4648"/>
    <n v="0.4"/>
  </r>
  <r>
    <x v="6"/>
    <x v="0"/>
    <x v="10"/>
    <n v="50036"/>
    <d v="2024-03-02T00:00:00"/>
    <x v="3"/>
    <n v="131820"/>
    <x v="144"/>
    <n v="320"/>
    <n v="1834"/>
    <n v="5"/>
    <n v="3668"/>
    <n v="9170"/>
    <n v="0.4"/>
  </r>
  <r>
    <x v="3"/>
    <x v="1"/>
    <x v="7"/>
    <n v="58524"/>
    <d v="2024-04-01T00:00:00"/>
    <x v="4"/>
    <n v="412344"/>
    <x v="145"/>
    <n v="299"/>
    <n v="2223"/>
    <n v="8"/>
    <n v="7113.6"/>
    <n v="17784"/>
    <n v="0.4"/>
  </r>
  <r>
    <x v="3"/>
    <x v="0"/>
    <x v="9"/>
    <n v="31794"/>
    <d v="2024-07-26T00:00:00"/>
    <x v="7"/>
    <n v="780144"/>
    <x v="146"/>
    <n v="834"/>
    <n v="1071"/>
    <n v="2"/>
    <n v="856.8"/>
    <n v="2142"/>
    <n v="0.39999999999999997"/>
  </r>
  <r>
    <x v="7"/>
    <x v="0"/>
    <x v="7"/>
    <n v="99054"/>
    <d v="2024-10-09T00:00:00"/>
    <x v="9"/>
    <n v="331318"/>
    <x v="147"/>
    <n v="824"/>
    <n v="1357"/>
    <n v="7"/>
    <n v="3799.6"/>
    <n v="9499"/>
    <n v="0.39999999999999997"/>
  </r>
  <r>
    <x v="4"/>
    <x v="2"/>
    <x v="8"/>
    <n v="13902"/>
    <d v="2024-05-27T00:00:00"/>
    <x v="8"/>
    <n v="560848"/>
    <x v="148"/>
    <n v="511"/>
    <n v="2994"/>
    <n v="4"/>
    <n v="4790.3999999999996"/>
    <n v="11976"/>
    <n v="0.39999999999999997"/>
  </r>
  <r>
    <x v="0"/>
    <x v="0"/>
    <x v="10"/>
    <n v="19993"/>
    <d v="2024-11-24T00:00:00"/>
    <x v="0"/>
    <n v="300708"/>
    <x v="149"/>
    <n v="338"/>
    <n v="2564"/>
    <n v="6"/>
    <n v="6153.6"/>
    <n v="15384"/>
    <n v="0.4"/>
  </r>
  <r>
    <x v="6"/>
    <x v="1"/>
    <x v="0"/>
    <n v="53480"/>
    <d v="2024-06-01T00:00:00"/>
    <x v="1"/>
    <n v="352227"/>
    <x v="150"/>
    <n v="777"/>
    <n v="1763"/>
    <n v="4"/>
    <n v="2820.8"/>
    <n v="7052"/>
    <n v="0.4"/>
  </r>
  <r>
    <x v="1"/>
    <x v="0"/>
    <x v="9"/>
    <n v="43865"/>
    <d v="2024-09-27T00:00:00"/>
    <x v="10"/>
    <n v="215122"/>
    <x v="151"/>
    <n v="596"/>
    <n v="698"/>
    <n v="5"/>
    <n v="1396"/>
    <n v="3490"/>
    <n v="0.4"/>
  </r>
  <r>
    <x v="2"/>
    <x v="0"/>
    <x v="6"/>
    <n v="90014"/>
    <d v="2024-02-17T00:00:00"/>
    <x v="6"/>
    <n v="880235"/>
    <x v="152"/>
    <n v="372"/>
    <n v="1556"/>
    <n v="5"/>
    <n v="3112"/>
    <n v="7780"/>
    <n v="0.4"/>
  </r>
  <r>
    <x v="6"/>
    <x v="0"/>
    <x v="4"/>
    <n v="79598"/>
    <d v="2024-08-17T00:00:00"/>
    <x v="2"/>
    <n v="231948"/>
    <x v="153"/>
    <n v="601"/>
    <n v="1156"/>
    <n v="6"/>
    <n v="2774.4"/>
    <n v="6936"/>
    <n v="0.4"/>
  </r>
  <r>
    <x v="6"/>
    <x v="2"/>
    <x v="6"/>
    <n v="14830"/>
    <d v="2024-04-14T00:00:00"/>
    <x v="4"/>
    <n v="529349"/>
    <x v="154"/>
    <n v="330"/>
    <n v="1813"/>
    <n v="2"/>
    <n v="1450.4"/>
    <n v="3626"/>
    <n v="0.4"/>
  </r>
  <r>
    <x v="4"/>
    <x v="0"/>
    <x v="3"/>
    <n v="12454"/>
    <d v="2024-03-16T00:00:00"/>
    <x v="3"/>
    <n v="538513"/>
    <x v="155"/>
    <n v="942"/>
    <n v="2141"/>
    <n v="1"/>
    <n v="856.4"/>
    <n v="2141"/>
    <n v="0.39999999999999997"/>
  </r>
  <r>
    <x v="4"/>
    <x v="0"/>
    <x v="3"/>
    <n v="54149"/>
    <d v="2024-05-01T00:00:00"/>
    <x v="8"/>
    <n v="975202"/>
    <x v="156"/>
    <n v="661"/>
    <n v="2278"/>
    <n v="6"/>
    <n v="5467.2"/>
    <n v="13668"/>
    <n v="0.39999999999999997"/>
  </r>
  <r>
    <x v="5"/>
    <x v="0"/>
    <x v="4"/>
    <n v="10893"/>
    <d v="2024-09-11T00:00:00"/>
    <x v="10"/>
    <n v="370094"/>
    <x v="157"/>
    <n v="223"/>
    <n v="1029"/>
    <n v="5"/>
    <n v="2058"/>
    <n v="5145"/>
    <n v="0.4"/>
  </r>
  <r>
    <x v="2"/>
    <x v="0"/>
    <x v="10"/>
    <n v="17626"/>
    <d v="2024-11-04T00:00:00"/>
    <x v="0"/>
    <n v="364883"/>
    <x v="158"/>
    <n v="453"/>
    <n v="1699"/>
    <n v="2"/>
    <n v="1359.2"/>
    <n v="3398"/>
    <n v="0.4"/>
  </r>
  <r>
    <x v="1"/>
    <x v="2"/>
    <x v="8"/>
    <n v="85942"/>
    <d v="2024-05-01T00:00:00"/>
    <x v="8"/>
    <n v="135231"/>
    <x v="159"/>
    <n v="695"/>
    <n v="843"/>
    <n v="7"/>
    <n v="2360.4"/>
    <n v="5901"/>
    <n v="0.4"/>
  </r>
  <r>
    <x v="0"/>
    <x v="2"/>
    <x v="2"/>
    <n v="60292"/>
    <d v="2024-03-30T00:00:00"/>
    <x v="3"/>
    <n v="914885"/>
    <x v="160"/>
    <n v="983"/>
    <n v="1399"/>
    <n v="4"/>
    <n v="2238.4"/>
    <n v="5596"/>
    <n v="0.4"/>
  </r>
  <r>
    <x v="7"/>
    <x v="2"/>
    <x v="4"/>
    <n v="80149"/>
    <d v="2024-04-15T00:00:00"/>
    <x v="4"/>
    <n v="543464"/>
    <x v="161"/>
    <n v="999"/>
    <n v="1544"/>
    <n v="4"/>
    <n v="2470.4"/>
    <n v="6176"/>
    <n v="0.4"/>
  </r>
  <r>
    <x v="5"/>
    <x v="1"/>
    <x v="2"/>
    <n v="69163"/>
    <d v="2024-08-13T00:00:00"/>
    <x v="2"/>
    <n v="727852"/>
    <x v="162"/>
    <n v="352"/>
    <n v="2671"/>
    <n v="2"/>
    <n v="2136.8000000000002"/>
    <n v="5342"/>
    <n v="0.4"/>
  </r>
  <r>
    <x v="5"/>
    <x v="2"/>
    <x v="2"/>
    <n v="38238"/>
    <d v="2024-08-21T00:00:00"/>
    <x v="2"/>
    <n v="380177"/>
    <x v="163"/>
    <n v="856"/>
    <n v="1143"/>
    <n v="3"/>
    <n v="1371.6"/>
    <n v="3429"/>
    <n v="0.39999999999999997"/>
  </r>
  <r>
    <x v="5"/>
    <x v="1"/>
    <x v="1"/>
    <n v="71941"/>
    <d v="2024-11-15T00:00:00"/>
    <x v="0"/>
    <n v="978177"/>
    <x v="164"/>
    <n v="280"/>
    <n v="2432"/>
    <n v="6"/>
    <n v="5836.8"/>
    <n v="14592"/>
    <n v="0.4"/>
  </r>
  <r>
    <x v="7"/>
    <x v="1"/>
    <x v="5"/>
    <n v="45645"/>
    <d v="2024-05-31T00:00:00"/>
    <x v="8"/>
    <n v="813930"/>
    <x v="165"/>
    <n v="295"/>
    <n v="2261"/>
    <n v="1"/>
    <n v="904.4"/>
    <n v="2261"/>
    <n v="0.39999999999999997"/>
  </r>
  <r>
    <x v="7"/>
    <x v="2"/>
    <x v="1"/>
    <n v="30157"/>
    <d v="2024-08-11T00:00:00"/>
    <x v="2"/>
    <n v="747432"/>
    <x v="166"/>
    <n v="333"/>
    <n v="1755"/>
    <n v="7"/>
    <n v="4914"/>
    <n v="12285"/>
    <n v="0.4"/>
  </r>
  <r>
    <x v="6"/>
    <x v="1"/>
    <x v="10"/>
    <n v="40356"/>
    <d v="2024-02-05T00:00:00"/>
    <x v="6"/>
    <n v="288880"/>
    <x v="167"/>
    <n v="621"/>
    <n v="1454"/>
    <n v="5"/>
    <n v="2908"/>
    <n v="7270"/>
    <n v="0.4"/>
  </r>
  <r>
    <x v="1"/>
    <x v="2"/>
    <x v="1"/>
    <n v="91097"/>
    <d v="2024-04-16T00:00:00"/>
    <x v="4"/>
    <n v="980069"/>
    <x v="168"/>
    <n v="392"/>
    <n v="2907"/>
    <n v="3"/>
    <n v="3488.4"/>
    <n v="8721"/>
    <n v="0.4"/>
  </r>
  <r>
    <x v="5"/>
    <x v="2"/>
    <x v="5"/>
    <n v="40055"/>
    <d v="2024-03-26T00:00:00"/>
    <x v="3"/>
    <n v="677047"/>
    <x v="169"/>
    <n v="294"/>
    <n v="1640"/>
    <n v="5"/>
    <n v="3280"/>
    <n v="8200"/>
    <n v="0.4"/>
  </r>
  <r>
    <x v="5"/>
    <x v="1"/>
    <x v="4"/>
    <n v="27619"/>
    <d v="2024-11-19T00:00:00"/>
    <x v="0"/>
    <n v="326478"/>
    <x v="170"/>
    <n v="937"/>
    <n v="2288"/>
    <n v="5"/>
    <n v="4576"/>
    <n v="11440"/>
    <n v="0.4"/>
  </r>
  <r>
    <x v="6"/>
    <x v="2"/>
    <x v="1"/>
    <n v="62659"/>
    <d v="2024-03-06T00:00:00"/>
    <x v="3"/>
    <n v="665716"/>
    <x v="171"/>
    <n v="338"/>
    <n v="1006"/>
    <n v="7"/>
    <n v="2816.8"/>
    <n v="7042"/>
    <n v="0.4"/>
  </r>
  <r>
    <x v="6"/>
    <x v="1"/>
    <x v="4"/>
    <n v="47432"/>
    <d v="2024-09-15T00:00:00"/>
    <x v="10"/>
    <n v="278951"/>
    <x v="172"/>
    <n v="627"/>
    <n v="1929"/>
    <n v="7"/>
    <n v="5401.2"/>
    <n v="13503"/>
    <n v="0.39999999999999997"/>
  </r>
  <r>
    <x v="1"/>
    <x v="1"/>
    <x v="6"/>
    <n v="14055"/>
    <d v="2024-01-25T00:00:00"/>
    <x v="5"/>
    <n v="147634"/>
    <x v="173"/>
    <n v="283"/>
    <n v="1733"/>
    <n v="3"/>
    <n v="2079.6"/>
    <n v="5199"/>
    <n v="0.39999999999999997"/>
  </r>
  <r>
    <x v="1"/>
    <x v="0"/>
    <x v="2"/>
    <n v="88876"/>
    <d v="2024-10-29T00:00:00"/>
    <x v="9"/>
    <n v="886198"/>
    <x v="174"/>
    <n v="565"/>
    <n v="1557"/>
    <n v="6"/>
    <n v="3736.8"/>
    <n v="9342"/>
    <n v="0.4"/>
  </r>
  <r>
    <x v="6"/>
    <x v="2"/>
    <x v="5"/>
    <n v="15864"/>
    <d v="2024-10-06T00:00:00"/>
    <x v="9"/>
    <n v="156865"/>
    <x v="175"/>
    <n v="702"/>
    <n v="891"/>
    <n v="7"/>
    <n v="2494.8000000000002"/>
    <n v="6237"/>
    <n v="0.4"/>
  </r>
  <r>
    <x v="6"/>
    <x v="0"/>
    <x v="4"/>
    <n v="77743"/>
    <d v="2024-06-08T00:00:00"/>
    <x v="1"/>
    <n v="463091"/>
    <x v="176"/>
    <n v="717"/>
    <n v="2034"/>
    <n v="2"/>
    <n v="1627.2"/>
    <n v="4068"/>
    <n v="0.4"/>
  </r>
  <r>
    <x v="2"/>
    <x v="0"/>
    <x v="5"/>
    <n v="65887"/>
    <d v="2024-07-28T00:00:00"/>
    <x v="7"/>
    <n v="840385"/>
    <x v="177"/>
    <n v="410"/>
    <n v="2805"/>
    <n v="2"/>
    <n v="2244"/>
    <n v="5610"/>
    <n v="0.4"/>
  </r>
  <r>
    <x v="4"/>
    <x v="0"/>
    <x v="0"/>
    <n v="36167"/>
    <d v="2024-02-22T00:00:00"/>
    <x v="6"/>
    <n v="620021"/>
    <x v="178"/>
    <n v="626"/>
    <n v="2003"/>
    <n v="5"/>
    <n v="4006"/>
    <n v="10015"/>
    <n v="0.4"/>
  </r>
  <r>
    <x v="7"/>
    <x v="0"/>
    <x v="9"/>
    <n v="91644"/>
    <d v="2024-04-01T00:00:00"/>
    <x v="4"/>
    <n v="545749"/>
    <x v="179"/>
    <n v="387"/>
    <n v="2875"/>
    <n v="3"/>
    <n v="3450"/>
    <n v="8625"/>
    <n v="0.4"/>
  </r>
  <r>
    <x v="6"/>
    <x v="2"/>
    <x v="4"/>
    <n v="72581"/>
    <d v="2024-10-01T00:00:00"/>
    <x v="9"/>
    <n v="402475"/>
    <x v="180"/>
    <n v="349"/>
    <n v="2441"/>
    <n v="7"/>
    <n v="6834.8"/>
    <n v="17087"/>
    <n v="0.4"/>
  </r>
  <r>
    <x v="7"/>
    <x v="2"/>
    <x v="4"/>
    <n v="69923"/>
    <d v="2024-02-19T00:00:00"/>
    <x v="6"/>
    <n v="955782"/>
    <x v="181"/>
    <n v="247"/>
    <n v="1460"/>
    <n v="7"/>
    <n v="4088"/>
    <n v="10220"/>
    <n v="0.4"/>
  </r>
  <r>
    <x v="7"/>
    <x v="0"/>
    <x v="7"/>
    <n v="97375"/>
    <d v="2024-02-11T00:00:00"/>
    <x v="6"/>
    <n v="154648"/>
    <x v="182"/>
    <n v="470"/>
    <n v="1877"/>
    <n v="2"/>
    <n v="1501.6"/>
    <n v="3754"/>
    <n v="0.39999999999999997"/>
  </r>
  <r>
    <x v="0"/>
    <x v="0"/>
    <x v="1"/>
    <n v="53664"/>
    <d v="2024-08-09T00:00:00"/>
    <x v="2"/>
    <n v="588363"/>
    <x v="183"/>
    <n v="754"/>
    <n v="1743"/>
    <n v="7"/>
    <n v="4880.3999999999996"/>
    <n v="12201"/>
    <n v="0.39999999999999997"/>
  </r>
  <r>
    <x v="7"/>
    <x v="1"/>
    <x v="1"/>
    <n v="25602"/>
    <d v="2024-04-30T00:00:00"/>
    <x v="4"/>
    <n v="398292"/>
    <x v="184"/>
    <n v="226"/>
    <n v="1763"/>
    <n v="5"/>
    <n v="3526"/>
    <n v="8815"/>
    <n v="0.4"/>
  </r>
  <r>
    <x v="2"/>
    <x v="1"/>
    <x v="2"/>
    <n v="84599"/>
    <d v="2024-08-06T00:00:00"/>
    <x v="2"/>
    <n v="468989"/>
    <x v="185"/>
    <n v="912"/>
    <n v="629"/>
    <n v="4"/>
    <n v="1006.4"/>
    <n v="2516"/>
    <n v="0.39999999999999997"/>
  </r>
  <r>
    <x v="5"/>
    <x v="0"/>
    <x v="10"/>
    <n v="88966"/>
    <d v="2024-06-11T00:00:00"/>
    <x v="1"/>
    <n v="311954"/>
    <x v="186"/>
    <n v="270"/>
    <n v="1825"/>
    <n v="6"/>
    <n v="4380"/>
    <n v="10950"/>
    <n v="0.4"/>
  </r>
  <r>
    <x v="5"/>
    <x v="1"/>
    <x v="7"/>
    <n v="72479"/>
    <d v="2024-09-21T00:00:00"/>
    <x v="10"/>
    <n v="366198"/>
    <x v="187"/>
    <n v="860"/>
    <n v="1336"/>
    <n v="7"/>
    <n v="3740.8"/>
    <n v="9352"/>
    <n v="0.4"/>
  </r>
  <r>
    <x v="3"/>
    <x v="0"/>
    <x v="9"/>
    <n v="48158"/>
    <d v="2024-10-05T00:00:00"/>
    <x v="9"/>
    <n v="819097"/>
    <x v="188"/>
    <n v="625"/>
    <n v="2006"/>
    <n v="4"/>
    <n v="3209.6"/>
    <n v="8024"/>
    <n v="0.39999999999999997"/>
  </r>
  <r>
    <x v="2"/>
    <x v="0"/>
    <x v="0"/>
    <n v="79144"/>
    <d v="2024-01-25T00:00:00"/>
    <x v="5"/>
    <n v="283520"/>
    <x v="189"/>
    <n v="654"/>
    <n v="2952"/>
    <n v="5"/>
    <n v="5904"/>
    <n v="14760"/>
    <n v="0.4"/>
  </r>
  <r>
    <x v="5"/>
    <x v="0"/>
    <x v="2"/>
    <n v="42840"/>
    <d v="2024-07-06T00:00:00"/>
    <x v="7"/>
    <n v="838230"/>
    <x v="190"/>
    <n v="613"/>
    <n v="1625"/>
    <n v="5"/>
    <n v="3250"/>
    <n v="8125"/>
    <n v="0.4"/>
  </r>
  <r>
    <x v="4"/>
    <x v="1"/>
    <x v="1"/>
    <n v="48920"/>
    <d v="2024-03-18T00:00:00"/>
    <x v="3"/>
    <n v="698306"/>
    <x v="191"/>
    <n v="209"/>
    <n v="1602"/>
    <n v="3"/>
    <n v="1922.4"/>
    <n v="4806"/>
    <n v="0.4"/>
  </r>
  <r>
    <x v="4"/>
    <x v="0"/>
    <x v="10"/>
    <n v="15079"/>
    <d v="2024-03-01T00:00:00"/>
    <x v="3"/>
    <n v="533468"/>
    <x v="192"/>
    <n v="548"/>
    <n v="2346"/>
    <n v="2"/>
    <n v="1876.8"/>
    <n v="4692"/>
    <n v="0.39999999999999997"/>
  </r>
  <r>
    <x v="1"/>
    <x v="1"/>
    <x v="6"/>
    <n v="11636"/>
    <d v="2024-07-22T00:00:00"/>
    <x v="7"/>
    <n v="166274"/>
    <x v="193"/>
    <n v="676"/>
    <n v="998"/>
    <n v="2"/>
    <n v="798.4"/>
    <n v="1996"/>
    <n v="0.39999999999999997"/>
  </r>
  <r>
    <x v="6"/>
    <x v="1"/>
    <x v="2"/>
    <n v="66016"/>
    <d v="2024-11-22T00:00:00"/>
    <x v="0"/>
    <n v="711368"/>
    <x v="194"/>
    <n v="635"/>
    <n v="1974"/>
    <n v="5"/>
    <n v="3948"/>
    <n v="9870"/>
    <n v="0.4"/>
  </r>
  <r>
    <x v="1"/>
    <x v="0"/>
    <x v="7"/>
    <n v="35179"/>
    <d v="2024-11-13T00:00:00"/>
    <x v="0"/>
    <n v="661857"/>
    <x v="195"/>
    <n v="299"/>
    <n v="1826"/>
    <n v="2"/>
    <n v="1460.8"/>
    <n v="3652"/>
    <n v="0.39999999999999997"/>
  </r>
  <r>
    <x v="4"/>
    <x v="0"/>
    <x v="8"/>
    <n v="16875"/>
    <d v="2024-07-23T00:00:00"/>
    <x v="7"/>
    <n v="349137"/>
    <x v="196"/>
    <n v="517"/>
    <n v="1098"/>
    <n v="5"/>
    <n v="2196"/>
    <n v="5490"/>
    <n v="0.4"/>
  </r>
  <r>
    <x v="0"/>
    <x v="2"/>
    <x v="9"/>
    <n v="71168"/>
    <d v="2024-06-24T00:00:00"/>
    <x v="1"/>
    <n v="476263"/>
    <x v="197"/>
    <n v="992"/>
    <n v="816"/>
    <n v="7"/>
    <n v="2284.8000000000002"/>
    <n v="5712"/>
    <n v="0.4"/>
  </r>
  <r>
    <x v="0"/>
    <x v="1"/>
    <x v="8"/>
    <n v="52609"/>
    <d v="2024-07-09T00:00:00"/>
    <x v="7"/>
    <n v="822528"/>
    <x v="198"/>
    <n v="223"/>
    <n v="1808"/>
    <n v="2"/>
    <n v="1446.4"/>
    <n v="3616"/>
    <n v="0.4"/>
  </r>
  <r>
    <x v="7"/>
    <x v="0"/>
    <x v="6"/>
    <n v="44886"/>
    <d v="2024-07-07T00:00:00"/>
    <x v="7"/>
    <n v="215998"/>
    <x v="199"/>
    <n v="212"/>
    <n v="748"/>
    <n v="4"/>
    <n v="1196.8"/>
    <n v="2992"/>
    <n v="0.39999999999999997"/>
  </r>
  <r>
    <x v="7"/>
    <x v="2"/>
    <x v="10"/>
    <n v="74975"/>
    <d v="2024-04-02T00:00:00"/>
    <x v="4"/>
    <n v="499296"/>
    <x v="200"/>
    <n v="356"/>
    <n v="1767"/>
    <n v="4"/>
    <n v="2827.2"/>
    <n v="7068"/>
    <n v="0.39999999999999997"/>
  </r>
  <r>
    <x v="3"/>
    <x v="1"/>
    <x v="5"/>
    <n v="70721"/>
    <d v="2024-02-03T00:00:00"/>
    <x v="6"/>
    <n v="445491"/>
    <x v="201"/>
    <n v="733"/>
    <n v="861"/>
    <n v="5"/>
    <n v="1722"/>
    <n v="4305"/>
    <n v="0.4"/>
  </r>
  <r>
    <x v="6"/>
    <x v="1"/>
    <x v="4"/>
    <n v="35297"/>
    <d v="2024-01-01T00:00:00"/>
    <x v="5"/>
    <n v="237215"/>
    <x v="202"/>
    <n v="459"/>
    <n v="1200"/>
    <n v="1"/>
    <n v="480"/>
    <n v="1200"/>
    <n v="0.4"/>
  </r>
  <r>
    <x v="5"/>
    <x v="2"/>
    <x v="3"/>
    <n v="82300"/>
    <d v="2024-10-04T00:00:00"/>
    <x v="9"/>
    <n v="414205"/>
    <x v="203"/>
    <n v="689"/>
    <n v="2088"/>
    <n v="8"/>
    <n v="6681.6"/>
    <n v="16704"/>
    <n v="0.4"/>
  </r>
  <r>
    <x v="3"/>
    <x v="0"/>
    <x v="10"/>
    <n v="31425"/>
    <d v="2024-12-03T00:00:00"/>
    <x v="11"/>
    <n v="585774"/>
    <x v="204"/>
    <n v="676"/>
    <n v="841"/>
    <n v="4"/>
    <n v="1345.6"/>
    <n v="3364"/>
    <n v="0.39999999999999997"/>
  </r>
  <r>
    <x v="3"/>
    <x v="0"/>
    <x v="4"/>
    <n v="46644"/>
    <d v="2024-06-06T00:00:00"/>
    <x v="1"/>
    <n v="193033"/>
    <x v="205"/>
    <n v="949"/>
    <n v="2665"/>
    <n v="5"/>
    <n v="5330"/>
    <n v="13325"/>
    <n v="0.4"/>
  </r>
  <r>
    <x v="0"/>
    <x v="1"/>
    <x v="8"/>
    <n v="51855"/>
    <d v="2024-05-12T00:00:00"/>
    <x v="8"/>
    <n v="898945"/>
    <x v="206"/>
    <n v="831"/>
    <n v="2376"/>
    <n v="8"/>
    <n v="7603.2"/>
    <n v="19008"/>
    <n v="0.39999999999999997"/>
  </r>
  <r>
    <x v="1"/>
    <x v="0"/>
    <x v="1"/>
    <n v="65519"/>
    <d v="2024-07-24T00:00:00"/>
    <x v="7"/>
    <n v="314999"/>
    <x v="207"/>
    <n v="204"/>
    <n v="1316"/>
    <n v="1"/>
    <n v="526.4"/>
    <n v="1316"/>
    <n v="0.39999999999999997"/>
  </r>
  <r>
    <x v="4"/>
    <x v="1"/>
    <x v="0"/>
    <n v="74071"/>
    <d v="2024-09-05T00:00:00"/>
    <x v="10"/>
    <n v="389228"/>
    <x v="208"/>
    <n v="604"/>
    <n v="714"/>
    <n v="1"/>
    <n v="285.60000000000002"/>
    <n v="714"/>
    <n v="0.4"/>
  </r>
  <r>
    <x v="6"/>
    <x v="0"/>
    <x v="10"/>
    <n v="28416"/>
    <d v="2024-06-13T00:00:00"/>
    <x v="1"/>
    <n v="811058"/>
    <x v="209"/>
    <n v="338"/>
    <n v="1332"/>
    <n v="8"/>
    <n v="4262.3999999999996"/>
    <n v="10656"/>
    <n v="0.39999999999999997"/>
  </r>
  <r>
    <x v="2"/>
    <x v="2"/>
    <x v="10"/>
    <n v="42774"/>
    <d v="2024-01-24T00:00:00"/>
    <x v="5"/>
    <n v="859669"/>
    <x v="210"/>
    <n v="395"/>
    <n v="2354"/>
    <n v="4"/>
    <n v="3766.4"/>
    <n v="9416"/>
    <n v="0.4"/>
  </r>
  <r>
    <x v="7"/>
    <x v="0"/>
    <x v="6"/>
    <n v="46994"/>
    <d v="2024-03-01T00:00:00"/>
    <x v="3"/>
    <n v="998208"/>
    <x v="211"/>
    <n v="315"/>
    <n v="2046"/>
    <n v="5"/>
    <n v="4092"/>
    <n v="10230"/>
    <n v="0.4"/>
  </r>
  <r>
    <x v="5"/>
    <x v="2"/>
    <x v="3"/>
    <n v="71536"/>
    <d v="2024-07-11T00:00:00"/>
    <x v="7"/>
    <n v="873832"/>
    <x v="212"/>
    <n v="429"/>
    <n v="1904"/>
    <n v="7"/>
    <n v="5331.2"/>
    <n v="13328"/>
    <n v="0.39999999999999997"/>
  </r>
  <r>
    <x v="2"/>
    <x v="2"/>
    <x v="9"/>
    <n v="56895"/>
    <d v="2024-01-30T00:00:00"/>
    <x v="5"/>
    <n v="227551"/>
    <x v="213"/>
    <n v="966"/>
    <n v="2880"/>
    <n v="4"/>
    <n v="4608"/>
    <n v="11520"/>
    <n v="0.4"/>
  </r>
  <r>
    <x v="2"/>
    <x v="1"/>
    <x v="2"/>
    <n v="13201"/>
    <d v="2024-02-02T00:00:00"/>
    <x v="6"/>
    <n v="185328"/>
    <x v="214"/>
    <n v="781"/>
    <n v="2255"/>
    <n v="6"/>
    <n v="5412"/>
    <n v="13530"/>
    <n v="0.4"/>
  </r>
  <r>
    <x v="5"/>
    <x v="1"/>
    <x v="0"/>
    <n v="83127"/>
    <d v="2024-07-16T00:00:00"/>
    <x v="7"/>
    <n v="538211"/>
    <x v="215"/>
    <n v="740"/>
    <n v="634"/>
    <n v="8"/>
    <n v="2028.8"/>
    <n v="5072"/>
    <n v="0.39999999999999997"/>
  </r>
  <r>
    <x v="4"/>
    <x v="0"/>
    <x v="9"/>
    <n v="99449"/>
    <d v="2024-07-11T00:00:00"/>
    <x v="7"/>
    <n v="318083"/>
    <x v="216"/>
    <n v="603"/>
    <n v="2098"/>
    <n v="1"/>
    <n v="839.2"/>
    <n v="2098"/>
    <n v="0.4"/>
  </r>
  <r>
    <x v="3"/>
    <x v="1"/>
    <x v="3"/>
    <n v="62910"/>
    <d v="2024-02-07T00:00:00"/>
    <x v="6"/>
    <n v="686506"/>
    <x v="217"/>
    <n v="253"/>
    <n v="2667"/>
    <n v="5"/>
    <n v="5334"/>
    <n v="13335"/>
    <n v="0.4"/>
  </r>
  <r>
    <x v="4"/>
    <x v="0"/>
    <x v="10"/>
    <n v="48886"/>
    <d v="2024-08-16T00:00:00"/>
    <x v="2"/>
    <n v="994056"/>
    <x v="218"/>
    <n v="384"/>
    <n v="2433"/>
    <n v="4"/>
    <n v="3892.8"/>
    <n v="9732"/>
    <n v="0.4"/>
  </r>
  <r>
    <x v="6"/>
    <x v="1"/>
    <x v="6"/>
    <n v="45050"/>
    <d v="2024-04-10T00:00:00"/>
    <x v="4"/>
    <n v="730083"/>
    <x v="219"/>
    <n v="780"/>
    <n v="1185"/>
    <n v="2"/>
    <n v="948"/>
    <n v="2370"/>
    <n v="0.4"/>
  </r>
  <r>
    <x v="0"/>
    <x v="0"/>
    <x v="3"/>
    <n v="10931"/>
    <d v="2024-08-01T00:00:00"/>
    <x v="2"/>
    <n v="319571"/>
    <x v="220"/>
    <n v="261"/>
    <n v="1682"/>
    <n v="6"/>
    <n v="4036.8"/>
    <n v="10092"/>
    <n v="0.4"/>
  </r>
  <r>
    <x v="1"/>
    <x v="2"/>
    <x v="10"/>
    <n v="64823"/>
    <d v="2024-04-23T00:00:00"/>
    <x v="4"/>
    <n v="978976"/>
    <x v="221"/>
    <n v="817"/>
    <n v="2500"/>
    <n v="3"/>
    <n v="3000"/>
    <n v="7500"/>
    <n v="0.4"/>
  </r>
  <r>
    <x v="2"/>
    <x v="2"/>
    <x v="10"/>
    <n v="89654"/>
    <d v="2024-10-14T00:00:00"/>
    <x v="9"/>
    <n v="382371"/>
    <x v="222"/>
    <n v="585"/>
    <n v="1185"/>
    <n v="1"/>
    <n v="474"/>
    <n v="1185"/>
    <n v="0.4"/>
  </r>
  <r>
    <x v="3"/>
    <x v="0"/>
    <x v="7"/>
    <n v="99451"/>
    <d v="2024-04-15T00:00:00"/>
    <x v="4"/>
    <n v="442959"/>
    <x v="223"/>
    <n v="640"/>
    <n v="681"/>
    <n v="3"/>
    <n v="817.2"/>
    <n v="2043"/>
    <n v="0.4"/>
  </r>
  <r>
    <x v="5"/>
    <x v="2"/>
    <x v="0"/>
    <n v="87764"/>
    <d v="2024-08-27T00:00:00"/>
    <x v="2"/>
    <n v="624301"/>
    <x v="224"/>
    <n v="693"/>
    <n v="1405"/>
    <n v="1"/>
    <n v="562"/>
    <n v="1405"/>
    <n v="0.4"/>
  </r>
  <r>
    <x v="2"/>
    <x v="0"/>
    <x v="3"/>
    <n v="56917"/>
    <d v="2024-02-18T00:00:00"/>
    <x v="6"/>
    <n v="103918"/>
    <x v="225"/>
    <n v="349"/>
    <n v="1001"/>
    <n v="2"/>
    <n v="800.8"/>
    <n v="2002"/>
    <n v="0.39999999999999997"/>
  </r>
  <r>
    <x v="2"/>
    <x v="0"/>
    <x v="9"/>
    <n v="67485"/>
    <d v="2024-09-08T00:00:00"/>
    <x v="10"/>
    <n v="780880"/>
    <x v="226"/>
    <n v="523"/>
    <n v="847"/>
    <n v="2"/>
    <n v="677.6"/>
    <n v="1694"/>
    <n v="0.4"/>
  </r>
  <r>
    <x v="3"/>
    <x v="0"/>
    <x v="7"/>
    <n v="34036"/>
    <d v="2024-08-06T00:00:00"/>
    <x v="2"/>
    <n v="990826"/>
    <x v="227"/>
    <n v="844"/>
    <n v="1859"/>
    <n v="3"/>
    <n v="2230.8000000000002"/>
    <n v="5577"/>
    <n v="0.4"/>
  </r>
  <r>
    <x v="4"/>
    <x v="0"/>
    <x v="10"/>
    <n v="57247"/>
    <d v="2024-09-03T00:00:00"/>
    <x v="10"/>
    <n v="597403"/>
    <x v="228"/>
    <n v="739"/>
    <n v="561"/>
    <n v="1"/>
    <n v="224.4"/>
    <n v="561"/>
    <n v="0.4"/>
  </r>
  <r>
    <x v="2"/>
    <x v="1"/>
    <x v="4"/>
    <n v="80168"/>
    <d v="2024-02-20T00:00:00"/>
    <x v="6"/>
    <n v="394118"/>
    <x v="229"/>
    <n v="391"/>
    <n v="872"/>
    <n v="3"/>
    <n v="1046.4000000000001"/>
    <n v="2616"/>
    <n v="0.4"/>
  </r>
  <r>
    <x v="4"/>
    <x v="0"/>
    <x v="10"/>
    <n v="51367"/>
    <d v="2024-06-08T00:00:00"/>
    <x v="1"/>
    <n v="406209"/>
    <x v="230"/>
    <n v="980"/>
    <n v="1231"/>
    <n v="1"/>
    <n v="492.4"/>
    <n v="1231"/>
    <n v="0.39999999999999997"/>
  </r>
  <r>
    <x v="5"/>
    <x v="2"/>
    <x v="0"/>
    <n v="86464"/>
    <d v="2024-10-23T00:00:00"/>
    <x v="9"/>
    <n v="764003"/>
    <x v="231"/>
    <n v="652"/>
    <n v="1917"/>
    <n v="1"/>
    <n v="766.8"/>
    <n v="1917"/>
    <n v="0.39999999999999997"/>
  </r>
  <r>
    <x v="7"/>
    <x v="0"/>
    <x v="5"/>
    <n v="66260"/>
    <d v="2024-05-11T00:00:00"/>
    <x v="8"/>
    <n v="431402"/>
    <x v="232"/>
    <n v="867"/>
    <n v="1881"/>
    <n v="4"/>
    <n v="3009.6"/>
    <n v="7524"/>
    <n v="0.39999999999999997"/>
  </r>
  <r>
    <x v="6"/>
    <x v="2"/>
    <x v="3"/>
    <n v="85719"/>
    <d v="2024-10-31T00:00:00"/>
    <x v="9"/>
    <n v="568741"/>
    <x v="233"/>
    <n v="669"/>
    <n v="1707"/>
    <n v="8"/>
    <n v="5462.4"/>
    <n v="13656"/>
    <n v="0.39999999999999997"/>
  </r>
  <r>
    <x v="7"/>
    <x v="2"/>
    <x v="6"/>
    <n v="31634"/>
    <d v="2024-02-20T00:00:00"/>
    <x v="6"/>
    <n v="605668"/>
    <x v="234"/>
    <n v="998"/>
    <n v="2256"/>
    <n v="4"/>
    <n v="3609.6"/>
    <n v="9024"/>
    <n v="0.39999999999999997"/>
  </r>
  <r>
    <x v="5"/>
    <x v="0"/>
    <x v="7"/>
    <n v="86104"/>
    <d v="2024-07-31T00:00:00"/>
    <x v="7"/>
    <n v="179270"/>
    <x v="235"/>
    <n v="744"/>
    <n v="2699"/>
    <n v="5"/>
    <n v="5398"/>
    <n v="13495"/>
    <n v="0.4"/>
  </r>
  <r>
    <x v="5"/>
    <x v="1"/>
    <x v="6"/>
    <n v="43712"/>
    <d v="2024-07-12T00:00:00"/>
    <x v="7"/>
    <n v="742924"/>
    <x v="236"/>
    <n v="878"/>
    <n v="783"/>
    <n v="8"/>
    <n v="2505.6"/>
    <n v="6264"/>
    <n v="0.39999999999999997"/>
  </r>
  <r>
    <x v="2"/>
    <x v="0"/>
    <x v="9"/>
    <n v="79302"/>
    <d v="2024-05-27T00:00:00"/>
    <x v="8"/>
    <n v="843071"/>
    <x v="237"/>
    <n v="216"/>
    <n v="846"/>
    <n v="2"/>
    <n v="676.8"/>
    <n v="1692"/>
    <n v="0.39999999999999997"/>
  </r>
  <r>
    <x v="5"/>
    <x v="2"/>
    <x v="4"/>
    <n v="39176"/>
    <d v="2024-09-29T00:00:00"/>
    <x v="10"/>
    <n v="384948"/>
    <x v="238"/>
    <n v="954"/>
    <n v="1496"/>
    <n v="5"/>
    <n v="2992"/>
    <n v="7480"/>
    <n v="0.4"/>
  </r>
  <r>
    <x v="5"/>
    <x v="1"/>
    <x v="2"/>
    <n v="86430"/>
    <d v="2024-09-21T00:00:00"/>
    <x v="10"/>
    <n v="355849"/>
    <x v="239"/>
    <n v="794"/>
    <n v="839"/>
    <n v="3"/>
    <n v="1006.8"/>
    <n v="2517"/>
    <n v="0.39999999999999997"/>
  </r>
  <r>
    <x v="3"/>
    <x v="2"/>
    <x v="4"/>
    <n v="64959"/>
    <d v="2024-10-22T00:00:00"/>
    <x v="9"/>
    <n v="432022"/>
    <x v="240"/>
    <n v="608"/>
    <n v="801"/>
    <n v="3"/>
    <n v="961.2"/>
    <n v="2403"/>
    <n v="0.4"/>
  </r>
  <r>
    <x v="3"/>
    <x v="1"/>
    <x v="9"/>
    <n v="70426"/>
    <d v="2024-05-12T00:00:00"/>
    <x v="8"/>
    <n v="895471"/>
    <x v="241"/>
    <n v="359"/>
    <n v="632"/>
    <n v="1"/>
    <n v="252.8"/>
    <n v="632"/>
    <n v="0.4"/>
  </r>
  <r>
    <x v="4"/>
    <x v="1"/>
    <x v="6"/>
    <n v="58893"/>
    <d v="2024-10-16T00:00:00"/>
    <x v="9"/>
    <n v="678362"/>
    <x v="242"/>
    <n v="887"/>
    <n v="1516"/>
    <n v="3"/>
    <n v="1819.2"/>
    <n v="4548"/>
    <n v="0.4"/>
  </r>
  <r>
    <x v="3"/>
    <x v="0"/>
    <x v="10"/>
    <n v="42266"/>
    <d v="2024-08-10T00:00:00"/>
    <x v="2"/>
    <n v="191505"/>
    <x v="243"/>
    <n v="756"/>
    <n v="1981"/>
    <n v="5"/>
    <n v="3962"/>
    <n v="9905"/>
    <n v="0.4"/>
  </r>
  <r>
    <x v="6"/>
    <x v="0"/>
    <x v="2"/>
    <n v="17409"/>
    <d v="2024-01-01T00:00:00"/>
    <x v="5"/>
    <n v="281724"/>
    <x v="244"/>
    <n v="270"/>
    <n v="2247"/>
    <n v="5"/>
    <n v="4494"/>
    <n v="11235"/>
    <n v="0.4"/>
  </r>
  <r>
    <x v="2"/>
    <x v="2"/>
    <x v="1"/>
    <n v="96534"/>
    <d v="2024-04-20T00:00:00"/>
    <x v="4"/>
    <n v="545216"/>
    <x v="245"/>
    <n v="738"/>
    <n v="2353"/>
    <n v="5"/>
    <n v="4706"/>
    <n v="11765"/>
    <n v="0.4"/>
  </r>
  <r>
    <x v="3"/>
    <x v="2"/>
    <x v="5"/>
    <n v="68140"/>
    <d v="2024-09-04T00:00:00"/>
    <x v="10"/>
    <n v="378896"/>
    <x v="246"/>
    <n v="443"/>
    <n v="2183"/>
    <n v="8"/>
    <n v="6985.6"/>
    <n v="17464"/>
    <n v="0.4"/>
  </r>
  <r>
    <x v="1"/>
    <x v="0"/>
    <x v="6"/>
    <n v="44006"/>
    <d v="2024-04-10T00:00:00"/>
    <x v="4"/>
    <n v="798399"/>
    <x v="247"/>
    <n v="249"/>
    <n v="2475"/>
    <n v="2"/>
    <n v="1980"/>
    <n v="4950"/>
    <n v="0.4"/>
  </r>
  <r>
    <x v="5"/>
    <x v="0"/>
    <x v="9"/>
    <n v="41633"/>
    <d v="2024-06-02T00:00:00"/>
    <x v="1"/>
    <n v="923969"/>
    <x v="248"/>
    <n v="836"/>
    <n v="2623"/>
    <n v="4"/>
    <n v="4196.8"/>
    <n v="10492"/>
    <n v="0.4"/>
  </r>
  <r>
    <x v="3"/>
    <x v="0"/>
    <x v="9"/>
    <n v="56707"/>
    <d v="2024-05-14T00:00:00"/>
    <x v="8"/>
    <n v="218100"/>
    <x v="249"/>
    <n v="529"/>
    <n v="1718"/>
    <n v="4"/>
    <n v="2748.8"/>
    <n v="6872"/>
    <n v="0.4"/>
  </r>
  <r>
    <x v="6"/>
    <x v="2"/>
    <x v="10"/>
    <n v="95527"/>
    <d v="2024-07-31T00:00:00"/>
    <x v="7"/>
    <n v="756977"/>
    <x v="250"/>
    <n v="555"/>
    <n v="741"/>
    <n v="3"/>
    <n v="889.2"/>
    <n v="2223"/>
    <n v="0.4"/>
  </r>
  <r>
    <x v="5"/>
    <x v="0"/>
    <x v="8"/>
    <n v="56272"/>
    <d v="2024-08-23T00:00:00"/>
    <x v="2"/>
    <n v="622924"/>
    <x v="251"/>
    <n v="475"/>
    <n v="2990"/>
    <n v="8"/>
    <n v="9568"/>
    <n v="23920"/>
    <n v="0.4"/>
  </r>
  <r>
    <x v="2"/>
    <x v="2"/>
    <x v="6"/>
    <n v="45550"/>
    <d v="2024-02-07T00:00:00"/>
    <x v="6"/>
    <n v="607759"/>
    <x v="252"/>
    <n v="816"/>
    <n v="1199"/>
    <n v="8"/>
    <n v="3836.8"/>
    <n v="9592"/>
    <n v="0.4"/>
  </r>
  <r>
    <x v="1"/>
    <x v="1"/>
    <x v="3"/>
    <n v="20551"/>
    <d v="2024-04-18T00:00:00"/>
    <x v="4"/>
    <n v="825559"/>
    <x v="253"/>
    <n v="992"/>
    <n v="1969"/>
    <n v="5"/>
    <n v="3938"/>
    <n v="9845"/>
    <n v="0.4"/>
  </r>
  <r>
    <x v="3"/>
    <x v="0"/>
    <x v="10"/>
    <n v="72835"/>
    <d v="2024-04-08T00:00:00"/>
    <x v="4"/>
    <n v="896301"/>
    <x v="254"/>
    <n v="339"/>
    <n v="2422"/>
    <n v="5"/>
    <n v="4844"/>
    <n v="12110"/>
    <n v="0.4"/>
  </r>
  <r>
    <x v="3"/>
    <x v="1"/>
    <x v="1"/>
    <n v="78235"/>
    <d v="2024-03-30T00:00:00"/>
    <x v="3"/>
    <n v="103287"/>
    <x v="255"/>
    <n v="778"/>
    <n v="2637"/>
    <n v="2"/>
    <n v="2109.6"/>
    <n v="5274"/>
    <n v="0.39999999999999997"/>
  </r>
  <r>
    <x v="4"/>
    <x v="1"/>
    <x v="9"/>
    <n v="29578"/>
    <d v="2024-05-25T00:00:00"/>
    <x v="8"/>
    <n v="260046"/>
    <x v="256"/>
    <n v="875"/>
    <n v="2811"/>
    <n v="1"/>
    <n v="1124.4000000000001"/>
    <n v="2811"/>
    <n v="0.4"/>
  </r>
  <r>
    <x v="4"/>
    <x v="1"/>
    <x v="0"/>
    <n v="24758"/>
    <d v="2024-09-28T00:00:00"/>
    <x v="10"/>
    <n v="661712"/>
    <x v="257"/>
    <n v="245"/>
    <n v="2436"/>
    <n v="5"/>
    <n v="4872"/>
    <n v="12180"/>
    <n v="0.4"/>
  </r>
  <r>
    <x v="7"/>
    <x v="1"/>
    <x v="8"/>
    <n v="77148"/>
    <d v="2024-11-23T00:00:00"/>
    <x v="0"/>
    <n v="181601"/>
    <x v="258"/>
    <n v="944"/>
    <n v="2831"/>
    <n v="2"/>
    <n v="2264.8000000000002"/>
    <n v="5662"/>
    <n v="0.4"/>
  </r>
  <r>
    <x v="6"/>
    <x v="1"/>
    <x v="10"/>
    <n v="61523"/>
    <d v="2024-05-07T00:00:00"/>
    <x v="8"/>
    <n v="296686"/>
    <x v="259"/>
    <n v="233"/>
    <n v="2839"/>
    <n v="8"/>
    <n v="9084.7999999999993"/>
    <n v="22712"/>
    <n v="0.39999999999999997"/>
  </r>
  <r>
    <x v="5"/>
    <x v="2"/>
    <x v="8"/>
    <n v="48503"/>
    <d v="2024-09-26T00:00:00"/>
    <x v="10"/>
    <n v="133260"/>
    <x v="260"/>
    <n v="524"/>
    <n v="1411"/>
    <n v="1"/>
    <n v="564.4"/>
    <n v="1411"/>
    <n v="0.39999999999999997"/>
  </r>
  <r>
    <x v="1"/>
    <x v="2"/>
    <x v="0"/>
    <n v="62158"/>
    <d v="2024-08-21T00:00:00"/>
    <x v="2"/>
    <n v="593662"/>
    <x v="261"/>
    <n v="936"/>
    <n v="2769"/>
    <n v="1"/>
    <n v="1107.5999999999999"/>
    <n v="2769"/>
    <n v="0.39999999999999997"/>
  </r>
  <r>
    <x v="2"/>
    <x v="1"/>
    <x v="1"/>
    <n v="85212"/>
    <d v="2024-08-04T00:00:00"/>
    <x v="2"/>
    <n v="640393"/>
    <x v="262"/>
    <n v="428"/>
    <n v="2430"/>
    <n v="6"/>
    <n v="5832"/>
    <n v="14580"/>
    <n v="0.4"/>
  </r>
  <r>
    <x v="7"/>
    <x v="1"/>
    <x v="1"/>
    <n v="82931"/>
    <d v="2024-11-27T00:00:00"/>
    <x v="0"/>
    <n v="340120"/>
    <x v="263"/>
    <n v="952"/>
    <n v="2688"/>
    <n v="6"/>
    <n v="6451.2"/>
    <n v="16128"/>
    <n v="0.39999999999999997"/>
  </r>
  <r>
    <x v="1"/>
    <x v="1"/>
    <x v="3"/>
    <n v="58072"/>
    <d v="2024-10-25T00:00:00"/>
    <x v="9"/>
    <n v="471497"/>
    <x v="264"/>
    <n v="414"/>
    <n v="2953"/>
    <n v="2"/>
    <n v="2362.4"/>
    <n v="5906"/>
    <n v="0.4"/>
  </r>
  <r>
    <x v="2"/>
    <x v="1"/>
    <x v="9"/>
    <n v="70987"/>
    <d v="2024-01-19T00:00:00"/>
    <x v="5"/>
    <n v="895593"/>
    <x v="265"/>
    <n v="578"/>
    <n v="1422"/>
    <n v="1"/>
    <n v="568.79999999999995"/>
    <n v="1422"/>
    <n v="0.39999999999999997"/>
  </r>
  <r>
    <x v="5"/>
    <x v="0"/>
    <x v="3"/>
    <n v="57567"/>
    <d v="2024-06-16T00:00:00"/>
    <x v="1"/>
    <n v="608291"/>
    <x v="266"/>
    <n v="866"/>
    <n v="1369"/>
    <n v="5"/>
    <n v="2738"/>
    <n v="6845"/>
    <n v="0.4"/>
  </r>
  <r>
    <x v="1"/>
    <x v="2"/>
    <x v="8"/>
    <n v="27932"/>
    <d v="2024-03-12T00:00:00"/>
    <x v="3"/>
    <n v="241788"/>
    <x v="267"/>
    <n v="310"/>
    <n v="1189"/>
    <n v="8"/>
    <n v="3804.8"/>
    <n v="9512"/>
    <n v="0.4"/>
  </r>
  <r>
    <x v="5"/>
    <x v="0"/>
    <x v="4"/>
    <n v="57189"/>
    <d v="2024-05-05T00:00:00"/>
    <x v="8"/>
    <n v="949629"/>
    <x v="268"/>
    <n v="679"/>
    <n v="2014"/>
    <n v="3"/>
    <n v="2416.8000000000002"/>
    <n v="6042"/>
    <n v="0.4"/>
  </r>
  <r>
    <x v="2"/>
    <x v="1"/>
    <x v="7"/>
    <n v="54024"/>
    <d v="2024-10-08T00:00:00"/>
    <x v="9"/>
    <n v="298754"/>
    <x v="269"/>
    <n v="564"/>
    <n v="2250"/>
    <n v="8"/>
    <n v="7200"/>
    <n v="18000"/>
    <n v="0.4"/>
  </r>
  <r>
    <x v="1"/>
    <x v="2"/>
    <x v="7"/>
    <n v="16805"/>
    <d v="2024-11-14T00:00:00"/>
    <x v="0"/>
    <n v="571322"/>
    <x v="270"/>
    <n v="979"/>
    <n v="2646"/>
    <n v="4"/>
    <n v="4233.6000000000004"/>
    <n v="10584"/>
    <n v="0.4"/>
  </r>
  <r>
    <x v="1"/>
    <x v="1"/>
    <x v="9"/>
    <n v="66270"/>
    <d v="2024-07-03T00:00:00"/>
    <x v="7"/>
    <n v="211542"/>
    <x v="271"/>
    <n v="214"/>
    <n v="2657"/>
    <n v="6"/>
    <n v="6376.8"/>
    <n v="15942"/>
    <n v="0.4"/>
  </r>
  <r>
    <x v="2"/>
    <x v="2"/>
    <x v="3"/>
    <n v="50146"/>
    <d v="2024-02-14T00:00:00"/>
    <x v="6"/>
    <n v="979314"/>
    <x v="272"/>
    <n v="732"/>
    <n v="2444"/>
    <n v="6"/>
    <n v="5865.6"/>
    <n v="14664"/>
    <n v="0.4"/>
  </r>
  <r>
    <x v="4"/>
    <x v="2"/>
    <x v="5"/>
    <n v="86534"/>
    <d v="2024-09-01T00:00:00"/>
    <x v="10"/>
    <n v="106875"/>
    <x v="273"/>
    <n v="264"/>
    <n v="1439"/>
    <n v="3"/>
    <n v="1726.8"/>
    <n v="4317"/>
    <n v="0.39999999999999997"/>
  </r>
  <r>
    <x v="0"/>
    <x v="0"/>
    <x v="6"/>
    <n v="98079"/>
    <d v="2024-11-02T00:00:00"/>
    <x v="0"/>
    <n v="366506"/>
    <x v="274"/>
    <n v="767"/>
    <n v="2593"/>
    <n v="8"/>
    <n v="8297.6"/>
    <n v="20744"/>
    <n v="0.4"/>
  </r>
  <r>
    <x v="5"/>
    <x v="1"/>
    <x v="6"/>
    <n v="92279"/>
    <d v="2024-07-26T00:00:00"/>
    <x v="7"/>
    <n v="740871"/>
    <x v="275"/>
    <n v="887"/>
    <n v="1187"/>
    <n v="7"/>
    <n v="3323.6"/>
    <n v="8309"/>
    <n v="0.39999999999999997"/>
  </r>
  <r>
    <x v="0"/>
    <x v="1"/>
    <x v="6"/>
    <n v="58885"/>
    <d v="2024-02-18T00:00:00"/>
    <x v="6"/>
    <n v="134187"/>
    <x v="276"/>
    <n v="990"/>
    <n v="1320"/>
    <n v="8"/>
    <n v="4224"/>
    <n v="10560"/>
    <n v="0.4"/>
  </r>
  <r>
    <x v="4"/>
    <x v="2"/>
    <x v="4"/>
    <n v="62956"/>
    <d v="2024-10-29T00:00:00"/>
    <x v="9"/>
    <n v="856185"/>
    <x v="277"/>
    <n v="977"/>
    <n v="967"/>
    <n v="7"/>
    <n v="2707.6"/>
    <n v="6769"/>
    <n v="0.39999999999999997"/>
  </r>
  <r>
    <x v="0"/>
    <x v="0"/>
    <x v="6"/>
    <n v="22767"/>
    <d v="2024-08-08T00:00:00"/>
    <x v="2"/>
    <n v="722745"/>
    <x v="278"/>
    <n v="553"/>
    <n v="2628"/>
    <n v="8"/>
    <n v="8409.6"/>
    <n v="21024"/>
    <n v="0.4"/>
  </r>
  <r>
    <x v="3"/>
    <x v="1"/>
    <x v="3"/>
    <n v="33876"/>
    <d v="2024-01-25T00:00:00"/>
    <x v="5"/>
    <n v="900154"/>
    <x v="279"/>
    <n v="867"/>
    <n v="1503"/>
    <n v="5"/>
    <n v="3006"/>
    <n v="7515"/>
    <n v="0.4"/>
  </r>
  <r>
    <x v="7"/>
    <x v="0"/>
    <x v="5"/>
    <n v="41098"/>
    <d v="2024-04-27T00:00:00"/>
    <x v="4"/>
    <n v="674499"/>
    <x v="280"/>
    <n v="920"/>
    <n v="2303"/>
    <n v="1"/>
    <n v="921.2"/>
    <n v="2303"/>
    <n v="0.4"/>
  </r>
  <r>
    <x v="5"/>
    <x v="1"/>
    <x v="6"/>
    <n v="37045"/>
    <d v="2024-03-16T00:00:00"/>
    <x v="3"/>
    <n v="666256"/>
    <x v="281"/>
    <n v="355"/>
    <n v="2516"/>
    <n v="7"/>
    <n v="7044.8"/>
    <n v="17612"/>
    <n v="0.4"/>
  </r>
  <r>
    <x v="5"/>
    <x v="1"/>
    <x v="10"/>
    <n v="39733"/>
    <d v="2024-01-31T00:00:00"/>
    <x v="5"/>
    <n v="620246"/>
    <x v="282"/>
    <n v="998"/>
    <n v="1251"/>
    <n v="3"/>
    <n v="1501.2"/>
    <n v="3753"/>
    <n v="0.4"/>
  </r>
  <r>
    <x v="5"/>
    <x v="2"/>
    <x v="1"/>
    <n v="86895"/>
    <d v="2024-09-29T00:00:00"/>
    <x v="10"/>
    <n v="462192"/>
    <x v="283"/>
    <n v="822"/>
    <n v="1373"/>
    <n v="6"/>
    <n v="3295.2"/>
    <n v="8238"/>
    <n v="0.39999999999999997"/>
  </r>
  <r>
    <x v="0"/>
    <x v="0"/>
    <x v="8"/>
    <n v="43375"/>
    <d v="2024-08-10T00:00:00"/>
    <x v="2"/>
    <n v="164801"/>
    <x v="284"/>
    <n v="669"/>
    <n v="1360"/>
    <n v="7"/>
    <n v="3808"/>
    <n v="9520"/>
    <n v="0.4"/>
  </r>
  <r>
    <x v="7"/>
    <x v="0"/>
    <x v="2"/>
    <n v="40880"/>
    <d v="2024-08-23T00:00:00"/>
    <x v="2"/>
    <n v="544382"/>
    <x v="285"/>
    <n v="656"/>
    <n v="2414"/>
    <n v="4"/>
    <n v="3862.4"/>
    <n v="9656"/>
    <n v="0.4"/>
  </r>
  <r>
    <x v="7"/>
    <x v="0"/>
    <x v="6"/>
    <n v="27635"/>
    <d v="2024-01-15T00:00:00"/>
    <x v="5"/>
    <n v="415870"/>
    <x v="286"/>
    <n v="533"/>
    <n v="809"/>
    <n v="3"/>
    <n v="970.8"/>
    <n v="2427"/>
    <n v="0.39999999999999997"/>
  </r>
  <r>
    <x v="4"/>
    <x v="1"/>
    <x v="6"/>
    <n v="31241"/>
    <d v="2024-02-10T00:00:00"/>
    <x v="6"/>
    <n v="339015"/>
    <x v="287"/>
    <n v="734"/>
    <n v="2238"/>
    <n v="4"/>
    <n v="3580.8"/>
    <n v="8952"/>
    <n v="0.4"/>
  </r>
  <r>
    <x v="7"/>
    <x v="1"/>
    <x v="3"/>
    <n v="74808"/>
    <d v="2024-02-04T00:00:00"/>
    <x v="6"/>
    <n v="887470"/>
    <x v="288"/>
    <n v="851"/>
    <n v="2487"/>
    <n v="3"/>
    <n v="2984.4"/>
    <n v="7461"/>
    <n v="0.4"/>
  </r>
  <r>
    <x v="6"/>
    <x v="2"/>
    <x v="5"/>
    <n v="82755"/>
    <d v="2024-04-30T00:00:00"/>
    <x v="4"/>
    <n v="568591"/>
    <x v="289"/>
    <n v="423"/>
    <n v="1429"/>
    <n v="6"/>
    <n v="3429.6"/>
    <n v="8574"/>
    <n v="0.39999999999999997"/>
  </r>
  <r>
    <x v="3"/>
    <x v="2"/>
    <x v="5"/>
    <n v="49178"/>
    <d v="2024-11-06T00:00:00"/>
    <x v="0"/>
    <n v="963106"/>
    <x v="290"/>
    <n v="970"/>
    <n v="659"/>
    <n v="4"/>
    <n v="1054.4000000000001"/>
    <n v="2636"/>
    <n v="0.4"/>
  </r>
  <r>
    <x v="4"/>
    <x v="1"/>
    <x v="10"/>
    <n v="21871"/>
    <d v="2024-03-15T00:00:00"/>
    <x v="3"/>
    <n v="944907"/>
    <x v="291"/>
    <n v="368"/>
    <n v="2341"/>
    <n v="6"/>
    <n v="5618.4"/>
    <n v="14046"/>
    <n v="0.39999999999999997"/>
  </r>
  <r>
    <x v="7"/>
    <x v="0"/>
    <x v="3"/>
    <n v="74402"/>
    <d v="2024-03-13T00:00:00"/>
    <x v="3"/>
    <n v="232753"/>
    <x v="292"/>
    <n v="249"/>
    <n v="2341"/>
    <n v="7"/>
    <n v="6554.8"/>
    <n v="16387"/>
    <n v="0.4"/>
  </r>
  <r>
    <x v="4"/>
    <x v="2"/>
    <x v="0"/>
    <n v="66661"/>
    <d v="2024-03-21T00:00:00"/>
    <x v="3"/>
    <n v="570450"/>
    <x v="293"/>
    <n v="226"/>
    <n v="1289"/>
    <n v="6"/>
    <n v="3093.6"/>
    <n v="7734"/>
    <n v="0.39999999999999997"/>
  </r>
  <r>
    <x v="6"/>
    <x v="0"/>
    <x v="4"/>
    <n v="14821"/>
    <d v="2024-05-06T00:00:00"/>
    <x v="8"/>
    <n v="481735"/>
    <x v="294"/>
    <n v="405"/>
    <n v="2374"/>
    <n v="6"/>
    <n v="5697.6"/>
    <n v="14244"/>
    <n v="0.4"/>
  </r>
  <r>
    <x v="6"/>
    <x v="2"/>
    <x v="0"/>
    <n v="91498"/>
    <d v="2024-02-20T00:00:00"/>
    <x v="6"/>
    <n v="211262"/>
    <x v="295"/>
    <n v="472"/>
    <n v="2857"/>
    <n v="2"/>
    <n v="2285.6"/>
    <n v="5714"/>
    <n v="0.39999999999999997"/>
  </r>
  <r>
    <x v="3"/>
    <x v="0"/>
    <x v="10"/>
    <n v="15572"/>
    <d v="2024-12-03T00:00:00"/>
    <x v="11"/>
    <n v="456229"/>
    <x v="296"/>
    <n v="831"/>
    <n v="890"/>
    <n v="5"/>
    <n v="1780"/>
    <n v="4450"/>
    <n v="0.4"/>
  </r>
  <r>
    <x v="1"/>
    <x v="0"/>
    <x v="1"/>
    <n v="83142"/>
    <d v="2024-11-04T00:00:00"/>
    <x v="0"/>
    <n v="234538"/>
    <x v="297"/>
    <n v="405"/>
    <n v="2976"/>
    <n v="8"/>
    <n v="9523.2000000000007"/>
    <n v="23808"/>
    <n v="0.4"/>
  </r>
  <r>
    <x v="1"/>
    <x v="0"/>
    <x v="4"/>
    <n v="77263"/>
    <d v="2024-10-31T00:00:00"/>
    <x v="9"/>
    <n v="918438"/>
    <x v="298"/>
    <n v="389"/>
    <n v="1954"/>
    <n v="8"/>
    <n v="6252.8"/>
    <n v="15632"/>
    <n v="0.4"/>
  </r>
  <r>
    <x v="2"/>
    <x v="2"/>
    <x v="4"/>
    <n v="67501"/>
    <d v="2024-06-14T00:00:00"/>
    <x v="1"/>
    <n v="922748"/>
    <x v="299"/>
    <n v="844"/>
    <n v="2676"/>
    <n v="3"/>
    <n v="3211.2"/>
    <n v="8028"/>
    <n v="0.39999999999999997"/>
  </r>
  <r>
    <x v="3"/>
    <x v="2"/>
    <x v="2"/>
    <n v="65349"/>
    <d v="2024-03-14T00:00:00"/>
    <x v="3"/>
    <n v="968132"/>
    <x v="300"/>
    <n v="205"/>
    <n v="1556"/>
    <n v="4"/>
    <n v="2489.6"/>
    <n v="6224"/>
    <n v="0.39999999999999997"/>
  </r>
  <r>
    <x v="4"/>
    <x v="1"/>
    <x v="1"/>
    <n v="97503"/>
    <d v="2024-10-04T00:00:00"/>
    <x v="9"/>
    <n v="608332"/>
    <x v="301"/>
    <n v="927"/>
    <n v="1285"/>
    <n v="1"/>
    <n v="514"/>
    <n v="1285"/>
    <n v="0.4"/>
  </r>
  <r>
    <x v="1"/>
    <x v="0"/>
    <x v="0"/>
    <n v="45675"/>
    <d v="2024-09-29T00:00:00"/>
    <x v="10"/>
    <n v="384624"/>
    <x v="302"/>
    <n v="212"/>
    <n v="2215"/>
    <n v="5"/>
    <n v="4430"/>
    <n v="11075"/>
    <n v="0.4"/>
  </r>
  <r>
    <x v="1"/>
    <x v="1"/>
    <x v="1"/>
    <n v="83400"/>
    <d v="2024-07-27T00:00:00"/>
    <x v="7"/>
    <n v="666163"/>
    <x v="303"/>
    <n v="496"/>
    <n v="2839"/>
    <n v="6"/>
    <n v="6813.6"/>
    <n v="17034"/>
    <n v="0.4"/>
  </r>
  <r>
    <x v="3"/>
    <x v="2"/>
    <x v="1"/>
    <n v="61854"/>
    <d v="2024-02-07T00:00:00"/>
    <x v="6"/>
    <n v="675653"/>
    <x v="304"/>
    <n v="961"/>
    <n v="769"/>
    <n v="8"/>
    <n v="2460.8000000000002"/>
    <n v="6152"/>
    <n v="0.4"/>
  </r>
  <r>
    <x v="3"/>
    <x v="1"/>
    <x v="10"/>
    <n v="59823"/>
    <d v="2024-09-29T00:00:00"/>
    <x v="10"/>
    <n v="365216"/>
    <x v="305"/>
    <n v="638"/>
    <n v="770"/>
    <n v="1"/>
    <n v="308"/>
    <n v="770"/>
    <n v="0.4"/>
  </r>
  <r>
    <x v="2"/>
    <x v="0"/>
    <x v="6"/>
    <n v="87563"/>
    <d v="2024-09-30T00:00:00"/>
    <x v="10"/>
    <n v="959522"/>
    <x v="306"/>
    <n v="748"/>
    <n v="1193"/>
    <n v="2"/>
    <n v="954.4"/>
    <n v="2386"/>
    <n v="0.39999999999999997"/>
  </r>
  <r>
    <x v="0"/>
    <x v="2"/>
    <x v="6"/>
    <n v="45174"/>
    <d v="2024-10-19T00:00:00"/>
    <x v="9"/>
    <n v="280616"/>
    <x v="307"/>
    <n v="523"/>
    <n v="1719"/>
    <n v="1"/>
    <n v="687.6"/>
    <n v="1719"/>
    <n v="0.4"/>
  </r>
  <r>
    <x v="6"/>
    <x v="1"/>
    <x v="5"/>
    <n v="39753"/>
    <d v="2024-03-21T00:00:00"/>
    <x v="3"/>
    <n v="103131"/>
    <x v="308"/>
    <n v="271"/>
    <n v="991"/>
    <n v="2"/>
    <n v="792.8"/>
    <n v="1982"/>
    <n v="0.39999999999999997"/>
  </r>
  <r>
    <x v="4"/>
    <x v="0"/>
    <x v="0"/>
    <n v="53252"/>
    <d v="2024-04-26T00:00:00"/>
    <x v="4"/>
    <n v="472557"/>
    <x v="309"/>
    <n v="705"/>
    <n v="2792"/>
    <n v="6"/>
    <n v="6700.8"/>
    <n v="16752"/>
    <n v="0.4"/>
  </r>
  <r>
    <x v="1"/>
    <x v="1"/>
    <x v="4"/>
    <n v="95945"/>
    <d v="2024-09-25T00:00:00"/>
    <x v="10"/>
    <n v="953455"/>
    <x v="310"/>
    <n v="617"/>
    <n v="762"/>
    <n v="8"/>
    <n v="2438.4"/>
    <n v="6096"/>
    <n v="0.4"/>
  </r>
  <r>
    <x v="1"/>
    <x v="1"/>
    <x v="5"/>
    <n v="95982"/>
    <d v="2024-12-03T00:00:00"/>
    <x v="11"/>
    <n v="256575"/>
    <x v="311"/>
    <n v="276"/>
    <n v="2455"/>
    <n v="5"/>
    <n v="4910"/>
    <n v="12275"/>
    <n v="0.4"/>
  </r>
  <r>
    <x v="6"/>
    <x v="0"/>
    <x v="0"/>
    <n v="71009"/>
    <d v="2024-03-18T00:00:00"/>
    <x v="3"/>
    <n v="394060"/>
    <x v="312"/>
    <n v="451"/>
    <n v="1239"/>
    <n v="8"/>
    <n v="3964.8"/>
    <n v="9912"/>
    <n v="0.4"/>
  </r>
  <r>
    <x v="0"/>
    <x v="2"/>
    <x v="6"/>
    <n v="15222"/>
    <d v="2024-09-08T00:00:00"/>
    <x v="10"/>
    <n v="810437"/>
    <x v="313"/>
    <n v="902"/>
    <n v="1692"/>
    <n v="2"/>
    <n v="1353.6"/>
    <n v="3384"/>
    <n v="0.39999999999999997"/>
  </r>
  <r>
    <x v="4"/>
    <x v="2"/>
    <x v="9"/>
    <n v="25551"/>
    <d v="2024-04-19T00:00:00"/>
    <x v="4"/>
    <n v="791775"/>
    <x v="314"/>
    <n v="427"/>
    <n v="2482"/>
    <n v="3"/>
    <n v="2978.4"/>
    <n v="7446"/>
    <n v="0.4"/>
  </r>
  <r>
    <x v="7"/>
    <x v="1"/>
    <x v="2"/>
    <n v="82743"/>
    <d v="2024-11-19T00:00:00"/>
    <x v="0"/>
    <n v="835589"/>
    <x v="315"/>
    <n v="836"/>
    <n v="654"/>
    <n v="1"/>
    <n v="261.60000000000002"/>
    <n v="654"/>
    <n v="0.4"/>
  </r>
  <r>
    <x v="5"/>
    <x v="2"/>
    <x v="9"/>
    <n v="42806"/>
    <d v="2024-07-25T00:00:00"/>
    <x v="7"/>
    <n v="638549"/>
    <x v="316"/>
    <n v="236"/>
    <n v="2445"/>
    <n v="6"/>
    <n v="5868"/>
    <n v="14670"/>
    <n v="0.4"/>
  </r>
  <r>
    <x v="5"/>
    <x v="0"/>
    <x v="9"/>
    <n v="49223"/>
    <d v="2024-01-01T00:00:00"/>
    <x v="5"/>
    <n v="392945"/>
    <x v="317"/>
    <n v="946"/>
    <n v="2391"/>
    <n v="1"/>
    <n v="956.4"/>
    <n v="2391"/>
    <n v="0.39999999999999997"/>
  </r>
  <r>
    <x v="3"/>
    <x v="2"/>
    <x v="8"/>
    <n v="34692"/>
    <d v="2024-11-16T00:00:00"/>
    <x v="0"/>
    <n v="491820"/>
    <x v="318"/>
    <n v="377"/>
    <n v="2544"/>
    <n v="7"/>
    <n v="7123.2"/>
    <n v="17808"/>
    <n v="0.39999999999999997"/>
  </r>
  <r>
    <x v="5"/>
    <x v="1"/>
    <x v="5"/>
    <n v="46729"/>
    <d v="2024-03-26T00:00:00"/>
    <x v="3"/>
    <n v="244122"/>
    <x v="319"/>
    <n v="925"/>
    <n v="2028"/>
    <n v="2"/>
    <n v="1622.4"/>
    <n v="4056"/>
    <n v="0.4"/>
  </r>
  <r>
    <x v="0"/>
    <x v="1"/>
    <x v="10"/>
    <n v="39835"/>
    <d v="2024-08-06T00:00:00"/>
    <x v="2"/>
    <n v="518895"/>
    <x v="320"/>
    <n v="698"/>
    <n v="1681"/>
    <n v="4"/>
    <n v="2689.6"/>
    <n v="6724"/>
    <n v="0.39999999999999997"/>
  </r>
  <r>
    <x v="1"/>
    <x v="0"/>
    <x v="9"/>
    <n v="63967"/>
    <d v="2024-02-18T00:00:00"/>
    <x v="6"/>
    <n v="504735"/>
    <x v="321"/>
    <n v="687"/>
    <n v="1588"/>
    <n v="1"/>
    <n v="635.20000000000005"/>
    <n v="1588"/>
    <n v="0.4"/>
  </r>
  <r>
    <x v="1"/>
    <x v="1"/>
    <x v="5"/>
    <n v="31510"/>
    <d v="2024-10-18T00:00:00"/>
    <x v="9"/>
    <n v="921172"/>
    <x v="322"/>
    <n v="302"/>
    <n v="2680"/>
    <n v="7"/>
    <n v="7504"/>
    <n v="18760"/>
    <n v="0.4"/>
  </r>
  <r>
    <x v="5"/>
    <x v="2"/>
    <x v="9"/>
    <n v="63399"/>
    <d v="2024-06-18T00:00:00"/>
    <x v="1"/>
    <n v="471920"/>
    <x v="323"/>
    <n v="286"/>
    <n v="1659"/>
    <n v="7"/>
    <n v="4645.2"/>
    <n v="11613"/>
    <n v="0.39999999999999997"/>
  </r>
  <r>
    <x v="3"/>
    <x v="2"/>
    <x v="2"/>
    <n v="54795"/>
    <d v="2024-09-15T00:00:00"/>
    <x v="10"/>
    <n v="358073"/>
    <x v="324"/>
    <n v="272"/>
    <n v="772"/>
    <n v="4"/>
    <n v="1235.2"/>
    <n v="3088"/>
    <n v="0.4"/>
  </r>
  <r>
    <x v="3"/>
    <x v="0"/>
    <x v="9"/>
    <n v="87254"/>
    <d v="2024-02-02T00:00:00"/>
    <x v="6"/>
    <n v="862287"/>
    <x v="325"/>
    <n v="268"/>
    <n v="1058"/>
    <n v="7"/>
    <n v="2962.4"/>
    <n v="7406"/>
    <n v="0.4"/>
  </r>
  <r>
    <x v="2"/>
    <x v="0"/>
    <x v="4"/>
    <n v="46784"/>
    <d v="2024-05-25T00:00:00"/>
    <x v="8"/>
    <n v="251168"/>
    <x v="326"/>
    <n v="498"/>
    <n v="2332"/>
    <n v="8"/>
    <n v="7462.4"/>
    <n v="18656"/>
    <n v="0.39999999999999997"/>
  </r>
  <r>
    <x v="2"/>
    <x v="2"/>
    <x v="4"/>
    <n v="95274"/>
    <d v="2024-03-31T00:00:00"/>
    <x v="3"/>
    <n v="352907"/>
    <x v="327"/>
    <n v="888"/>
    <n v="1058"/>
    <n v="7"/>
    <n v="2962.4"/>
    <n v="7406"/>
    <n v="0.4"/>
  </r>
  <r>
    <x v="0"/>
    <x v="1"/>
    <x v="0"/>
    <n v="12514"/>
    <d v="2024-08-18T00:00:00"/>
    <x v="2"/>
    <n v="558026"/>
    <x v="328"/>
    <n v="237"/>
    <n v="628"/>
    <n v="3"/>
    <n v="753.6"/>
    <n v="1884"/>
    <n v="0.4"/>
  </r>
  <r>
    <x v="3"/>
    <x v="2"/>
    <x v="1"/>
    <n v="39759"/>
    <d v="2024-04-01T00:00:00"/>
    <x v="4"/>
    <n v="871725"/>
    <x v="329"/>
    <n v="864"/>
    <n v="2624"/>
    <n v="8"/>
    <n v="8396.7999999999993"/>
    <n v="20992"/>
    <n v="0.39999999999999997"/>
  </r>
  <r>
    <x v="2"/>
    <x v="2"/>
    <x v="8"/>
    <n v="32701"/>
    <d v="2024-08-03T00:00:00"/>
    <x v="2"/>
    <n v="742865"/>
    <x v="330"/>
    <n v="916"/>
    <n v="2847"/>
    <n v="6"/>
    <n v="6832.8"/>
    <n v="17082"/>
    <n v="0.4"/>
  </r>
  <r>
    <x v="6"/>
    <x v="2"/>
    <x v="10"/>
    <n v="72372"/>
    <d v="2024-07-16T00:00:00"/>
    <x v="7"/>
    <n v="599719"/>
    <x v="331"/>
    <n v="297"/>
    <n v="1464"/>
    <n v="3"/>
    <n v="1756.8"/>
    <n v="4392"/>
    <n v="0.39999999999999997"/>
  </r>
  <r>
    <x v="4"/>
    <x v="0"/>
    <x v="10"/>
    <n v="97718"/>
    <d v="2024-10-09T00:00:00"/>
    <x v="9"/>
    <n v="333444"/>
    <x v="332"/>
    <n v="286"/>
    <n v="2073"/>
    <n v="5"/>
    <n v="4146"/>
    <n v="10365"/>
    <n v="0.4"/>
  </r>
  <r>
    <x v="7"/>
    <x v="1"/>
    <x v="4"/>
    <n v="12252"/>
    <d v="2024-03-19T00:00:00"/>
    <x v="3"/>
    <n v="611279"/>
    <x v="333"/>
    <n v="720"/>
    <n v="1760"/>
    <n v="6"/>
    <n v="4224"/>
    <n v="10560"/>
    <n v="0.4"/>
  </r>
  <r>
    <x v="4"/>
    <x v="0"/>
    <x v="9"/>
    <n v="18488"/>
    <d v="2024-04-02T00:00:00"/>
    <x v="4"/>
    <n v="756320"/>
    <x v="334"/>
    <n v="912"/>
    <n v="2313"/>
    <n v="8"/>
    <n v="7401.6"/>
    <n v="18504"/>
    <n v="0.4"/>
  </r>
  <r>
    <x v="0"/>
    <x v="2"/>
    <x v="8"/>
    <n v="17150"/>
    <d v="2024-08-20T00:00:00"/>
    <x v="2"/>
    <n v="752969"/>
    <x v="335"/>
    <n v="230"/>
    <n v="762"/>
    <n v="5"/>
    <n v="1524"/>
    <n v="3810"/>
    <n v="0.4"/>
  </r>
  <r>
    <x v="7"/>
    <x v="2"/>
    <x v="6"/>
    <n v="90067"/>
    <d v="2024-11-24T00:00:00"/>
    <x v="0"/>
    <n v="645887"/>
    <x v="336"/>
    <n v="899"/>
    <n v="2543"/>
    <n v="5"/>
    <n v="5086"/>
    <n v="12715"/>
    <n v="0.4"/>
  </r>
  <r>
    <x v="0"/>
    <x v="2"/>
    <x v="5"/>
    <n v="63477"/>
    <d v="2024-08-20T00:00:00"/>
    <x v="2"/>
    <n v="920879"/>
    <x v="337"/>
    <n v="656"/>
    <n v="586"/>
    <n v="5"/>
    <n v="1172"/>
    <n v="2930"/>
    <n v="0.4"/>
  </r>
  <r>
    <x v="2"/>
    <x v="1"/>
    <x v="1"/>
    <n v="11930"/>
    <d v="2024-10-25T00:00:00"/>
    <x v="9"/>
    <n v="478119"/>
    <x v="338"/>
    <n v="387"/>
    <n v="1404"/>
    <n v="7"/>
    <n v="3931.2"/>
    <n v="9828"/>
    <n v="0.39999999999999997"/>
  </r>
  <r>
    <x v="1"/>
    <x v="2"/>
    <x v="4"/>
    <n v="71280"/>
    <d v="2024-09-06T00:00:00"/>
    <x v="10"/>
    <n v="318448"/>
    <x v="339"/>
    <n v="488"/>
    <n v="1366"/>
    <n v="3"/>
    <n v="1639.2"/>
    <n v="4098"/>
    <n v="0.4"/>
  </r>
  <r>
    <x v="6"/>
    <x v="2"/>
    <x v="7"/>
    <n v="24438"/>
    <d v="2024-04-03T00:00:00"/>
    <x v="4"/>
    <n v="515906"/>
    <x v="340"/>
    <n v="737"/>
    <n v="1924"/>
    <n v="6"/>
    <n v="4617.6000000000004"/>
    <n v="11544"/>
    <n v="0.4"/>
  </r>
  <r>
    <x v="3"/>
    <x v="2"/>
    <x v="7"/>
    <n v="18739"/>
    <d v="2024-08-19T00:00:00"/>
    <x v="2"/>
    <n v="931671"/>
    <x v="341"/>
    <n v="369"/>
    <n v="2211"/>
    <n v="4"/>
    <n v="3537.6"/>
    <n v="8844"/>
    <n v="0.39999999999999997"/>
  </r>
  <r>
    <x v="6"/>
    <x v="2"/>
    <x v="1"/>
    <n v="84463"/>
    <d v="2024-03-19T00:00:00"/>
    <x v="3"/>
    <n v="487755"/>
    <x v="342"/>
    <n v="955"/>
    <n v="1965"/>
    <n v="3"/>
    <n v="2358"/>
    <n v="5895"/>
    <n v="0.4"/>
  </r>
  <r>
    <x v="4"/>
    <x v="1"/>
    <x v="6"/>
    <n v="16525"/>
    <d v="2024-10-21T00:00:00"/>
    <x v="9"/>
    <n v="486717"/>
    <x v="343"/>
    <n v="934"/>
    <n v="2856"/>
    <n v="5"/>
    <n v="5712"/>
    <n v="14280"/>
    <n v="0.4"/>
  </r>
  <r>
    <x v="7"/>
    <x v="2"/>
    <x v="4"/>
    <n v="55096"/>
    <d v="2024-05-06T00:00:00"/>
    <x v="8"/>
    <n v="479983"/>
    <x v="344"/>
    <n v="605"/>
    <n v="2532"/>
    <n v="3"/>
    <n v="3038.4"/>
    <n v="7596"/>
    <n v="0.4"/>
  </r>
  <r>
    <x v="5"/>
    <x v="0"/>
    <x v="3"/>
    <n v="61356"/>
    <d v="2024-04-23T00:00:00"/>
    <x v="4"/>
    <n v="644972"/>
    <x v="345"/>
    <n v="965"/>
    <n v="984"/>
    <n v="8"/>
    <n v="3148.8"/>
    <n v="7872"/>
    <n v="0.4"/>
  </r>
  <r>
    <x v="0"/>
    <x v="2"/>
    <x v="4"/>
    <n v="89331"/>
    <d v="2024-03-11T00:00:00"/>
    <x v="3"/>
    <n v="185227"/>
    <x v="346"/>
    <n v="323"/>
    <n v="1691"/>
    <n v="6"/>
    <n v="4058.4"/>
    <n v="10146"/>
    <n v="0.4"/>
  </r>
  <r>
    <x v="2"/>
    <x v="0"/>
    <x v="1"/>
    <n v="13331"/>
    <d v="2024-09-20T00:00:00"/>
    <x v="10"/>
    <n v="773872"/>
    <x v="347"/>
    <n v="280"/>
    <n v="2848"/>
    <n v="2"/>
    <n v="2278.4"/>
    <n v="5696"/>
    <n v="0.4"/>
  </r>
  <r>
    <x v="0"/>
    <x v="1"/>
    <x v="5"/>
    <n v="51011"/>
    <d v="2024-03-03T00:00:00"/>
    <x v="3"/>
    <n v="576419"/>
    <x v="348"/>
    <n v="805"/>
    <n v="2407"/>
    <n v="3"/>
    <n v="2888.4"/>
    <n v="7221"/>
    <n v="0.4"/>
  </r>
  <r>
    <x v="1"/>
    <x v="2"/>
    <x v="5"/>
    <n v="87696"/>
    <d v="2024-08-26T00:00:00"/>
    <x v="2"/>
    <n v="768187"/>
    <x v="349"/>
    <n v="241"/>
    <n v="2092"/>
    <n v="7"/>
    <n v="5857.6"/>
    <n v="14644"/>
    <n v="0.4"/>
  </r>
  <r>
    <x v="7"/>
    <x v="2"/>
    <x v="0"/>
    <n v="37891"/>
    <d v="2024-06-29T00:00:00"/>
    <x v="1"/>
    <n v="143925"/>
    <x v="350"/>
    <n v="717"/>
    <n v="1101"/>
    <n v="4"/>
    <n v="1761.6"/>
    <n v="4404"/>
    <n v="0.39999999999999997"/>
  </r>
  <r>
    <x v="6"/>
    <x v="2"/>
    <x v="4"/>
    <n v="62054"/>
    <d v="2024-05-28T00:00:00"/>
    <x v="8"/>
    <n v="141740"/>
    <x v="351"/>
    <n v="863"/>
    <n v="1456"/>
    <n v="5"/>
    <n v="2912"/>
    <n v="7280"/>
    <n v="0.4"/>
  </r>
  <r>
    <x v="0"/>
    <x v="2"/>
    <x v="9"/>
    <n v="65811"/>
    <d v="2024-05-14T00:00:00"/>
    <x v="8"/>
    <n v="190995"/>
    <x v="352"/>
    <n v="736"/>
    <n v="1514"/>
    <n v="1"/>
    <n v="605.6"/>
    <n v="1514"/>
    <n v="0.4"/>
  </r>
  <r>
    <x v="5"/>
    <x v="0"/>
    <x v="5"/>
    <n v="75406"/>
    <d v="2024-03-18T00:00:00"/>
    <x v="3"/>
    <n v="728471"/>
    <x v="353"/>
    <n v="986"/>
    <n v="549"/>
    <n v="5"/>
    <n v="1098"/>
    <n v="2745"/>
    <n v="0.4"/>
  </r>
  <r>
    <x v="0"/>
    <x v="2"/>
    <x v="2"/>
    <n v="64944"/>
    <d v="2024-06-29T00:00:00"/>
    <x v="1"/>
    <n v="828359"/>
    <x v="354"/>
    <n v="662"/>
    <n v="1108"/>
    <n v="4"/>
    <n v="1772.8"/>
    <n v="4432"/>
    <n v="0.39999999999999997"/>
  </r>
  <r>
    <x v="1"/>
    <x v="0"/>
    <x v="6"/>
    <n v="93629"/>
    <d v="2024-08-13T00:00:00"/>
    <x v="2"/>
    <n v="545616"/>
    <x v="355"/>
    <n v="316"/>
    <n v="1091"/>
    <n v="7"/>
    <n v="3054.8"/>
    <n v="7637"/>
    <n v="0.4"/>
  </r>
  <r>
    <x v="7"/>
    <x v="2"/>
    <x v="4"/>
    <n v="77428"/>
    <d v="2024-05-06T00:00:00"/>
    <x v="8"/>
    <n v="682368"/>
    <x v="356"/>
    <n v="374"/>
    <n v="1495"/>
    <n v="7"/>
    <n v="4186"/>
    <n v="10465"/>
    <n v="0.4"/>
  </r>
  <r>
    <x v="4"/>
    <x v="0"/>
    <x v="7"/>
    <n v="57302"/>
    <d v="2024-08-06T00:00:00"/>
    <x v="2"/>
    <n v="675508"/>
    <x v="357"/>
    <n v="567"/>
    <n v="2882"/>
    <n v="3"/>
    <n v="3458.4"/>
    <n v="8646"/>
    <n v="0.4"/>
  </r>
  <r>
    <x v="1"/>
    <x v="0"/>
    <x v="5"/>
    <n v="69261"/>
    <d v="2024-11-16T00:00:00"/>
    <x v="0"/>
    <n v="247928"/>
    <x v="358"/>
    <n v="392"/>
    <n v="2596"/>
    <n v="2"/>
    <n v="2076.8000000000002"/>
    <n v="5192"/>
    <n v="0.4"/>
  </r>
  <r>
    <x v="3"/>
    <x v="0"/>
    <x v="9"/>
    <n v="23585"/>
    <d v="2024-07-24T00:00:00"/>
    <x v="7"/>
    <n v="616921"/>
    <x v="359"/>
    <n v="683"/>
    <n v="2643"/>
    <n v="3"/>
    <n v="3171.6"/>
    <n v="7929"/>
    <n v="0.39999999999999997"/>
  </r>
  <r>
    <x v="3"/>
    <x v="1"/>
    <x v="9"/>
    <n v="29725"/>
    <d v="2024-01-22T00:00:00"/>
    <x v="5"/>
    <n v="198860"/>
    <x v="360"/>
    <n v="432"/>
    <n v="1106"/>
    <n v="4"/>
    <n v="1769.6"/>
    <n v="4424"/>
    <n v="0.39999999999999997"/>
  </r>
  <r>
    <x v="1"/>
    <x v="1"/>
    <x v="7"/>
    <n v="30859"/>
    <d v="2024-05-30T00:00:00"/>
    <x v="8"/>
    <n v="239879"/>
    <x v="361"/>
    <n v="279"/>
    <n v="686"/>
    <n v="2"/>
    <n v="548.79999999999995"/>
    <n v="1372"/>
    <n v="0.39999999999999997"/>
  </r>
  <r>
    <x v="7"/>
    <x v="1"/>
    <x v="0"/>
    <n v="70883"/>
    <d v="2024-09-16T00:00:00"/>
    <x v="10"/>
    <n v="242591"/>
    <x v="362"/>
    <n v="345"/>
    <n v="2524"/>
    <n v="3"/>
    <n v="3028.8"/>
    <n v="7572"/>
    <n v="0.4"/>
  </r>
  <r>
    <x v="3"/>
    <x v="2"/>
    <x v="9"/>
    <n v="49129"/>
    <d v="2024-07-06T00:00:00"/>
    <x v="7"/>
    <n v="628920"/>
    <x v="363"/>
    <n v="681"/>
    <n v="1016"/>
    <n v="4"/>
    <n v="1625.6"/>
    <n v="4064"/>
    <n v="0.39999999999999997"/>
  </r>
  <r>
    <x v="3"/>
    <x v="2"/>
    <x v="6"/>
    <n v="95129"/>
    <d v="2024-04-18T00:00:00"/>
    <x v="4"/>
    <n v="904253"/>
    <x v="364"/>
    <n v="405"/>
    <n v="1947"/>
    <n v="4"/>
    <n v="3115.2"/>
    <n v="7788"/>
    <n v="0.39999999999999997"/>
  </r>
  <r>
    <x v="7"/>
    <x v="2"/>
    <x v="7"/>
    <n v="60990"/>
    <d v="2024-08-13T00:00:00"/>
    <x v="2"/>
    <n v="502121"/>
    <x v="365"/>
    <n v="955"/>
    <n v="1241"/>
    <n v="8"/>
    <n v="3971.2"/>
    <n v="9928"/>
    <n v="0.39999999999999997"/>
  </r>
  <r>
    <x v="0"/>
    <x v="0"/>
    <x v="2"/>
    <n v="70075"/>
    <d v="2024-06-18T00:00:00"/>
    <x v="1"/>
    <n v="872904"/>
    <x v="366"/>
    <n v="297"/>
    <n v="544"/>
    <n v="3"/>
    <n v="652.79999999999995"/>
    <n v="1632"/>
    <n v="0.39999999999999997"/>
  </r>
  <r>
    <x v="5"/>
    <x v="1"/>
    <x v="2"/>
    <n v="46195"/>
    <d v="2024-06-20T00:00:00"/>
    <x v="1"/>
    <n v="517450"/>
    <x v="367"/>
    <n v="936"/>
    <n v="2819"/>
    <n v="7"/>
    <n v="7893.2"/>
    <n v="19733"/>
    <n v="0.39999999999999997"/>
  </r>
  <r>
    <x v="1"/>
    <x v="1"/>
    <x v="1"/>
    <n v="14099"/>
    <d v="2024-07-04T00:00:00"/>
    <x v="7"/>
    <n v="644439"/>
    <x v="368"/>
    <n v="278"/>
    <n v="1342"/>
    <n v="8"/>
    <n v="4294.3999999999996"/>
    <n v="10736"/>
    <n v="0.39999999999999997"/>
  </r>
  <r>
    <x v="3"/>
    <x v="2"/>
    <x v="6"/>
    <n v="25320"/>
    <d v="2024-12-03T00:00:00"/>
    <x v="11"/>
    <n v="275256"/>
    <x v="369"/>
    <n v="973"/>
    <n v="2959"/>
    <n v="3"/>
    <n v="3550.8"/>
    <n v="8877"/>
    <n v="0.4"/>
  </r>
  <r>
    <x v="0"/>
    <x v="0"/>
    <x v="0"/>
    <n v="73873"/>
    <d v="2024-09-13T00:00:00"/>
    <x v="10"/>
    <n v="905111"/>
    <x v="370"/>
    <n v="600"/>
    <n v="1893"/>
    <n v="5"/>
    <n v="3786"/>
    <n v="9465"/>
    <n v="0.4"/>
  </r>
  <r>
    <x v="1"/>
    <x v="2"/>
    <x v="10"/>
    <n v="58675"/>
    <d v="2024-08-09T00:00:00"/>
    <x v="2"/>
    <n v="104299"/>
    <x v="371"/>
    <n v="882"/>
    <n v="2793"/>
    <n v="8"/>
    <n v="8937.6"/>
    <n v="22344"/>
    <n v="0.4"/>
  </r>
  <r>
    <x v="5"/>
    <x v="2"/>
    <x v="8"/>
    <n v="74995"/>
    <d v="2024-05-07T00:00:00"/>
    <x v="8"/>
    <n v="321391"/>
    <x v="372"/>
    <n v="767"/>
    <n v="1393"/>
    <n v="3"/>
    <n v="1671.6"/>
    <n v="4179"/>
    <n v="0.39999999999999997"/>
  </r>
  <r>
    <x v="1"/>
    <x v="1"/>
    <x v="1"/>
    <n v="10835"/>
    <d v="2024-08-31T00:00:00"/>
    <x v="2"/>
    <n v="104691"/>
    <x v="373"/>
    <n v="567"/>
    <n v="1160"/>
    <n v="1"/>
    <n v="464"/>
    <n v="1160"/>
    <n v="0.4"/>
  </r>
  <r>
    <x v="1"/>
    <x v="2"/>
    <x v="5"/>
    <n v="98085"/>
    <d v="2024-06-11T00:00:00"/>
    <x v="1"/>
    <n v="401634"/>
    <x v="374"/>
    <n v="981"/>
    <n v="2660"/>
    <n v="6"/>
    <n v="6384"/>
    <n v="15960"/>
    <n v="0.4"/>
  </r>
  <r>
    <x v="2"/>
    <x v="0"/>
    <x v="6"/>
    <n v="83050"/>
    <d v="2024-05-28T00:00:00"/>
    <x v="8"/>
    <n v="349348"/>
    <x v="375"/>
    <n v="248"/>
    <n v="1486"/>
    <n v="3"/>
    <n v="1783.2"/>
    <n v="4458"/>
    <n v="0.4"/>
  </r>
  <r>
    <x v="3"/>
    <x v="2"/>
    <x v="10"/>
    <n v="95033"/>
    <d v="2024-03-28T00:00:00"/>
    <x v="3"/>
    <n v="104719"/>
    <x v="376"/>
    <n v="762"/>
    <n v="2094"/>
    <n v="8"/>
    <n v="6700.8"/>
    <n v="16752"/>
    <n v="0.4"/>
  </r>
  <r>
    <x v="3"/>
    <x v="0"/>
    <x v="2"/>
    <n v="45284"/>
    <d v="2024-03-27T00:00:00"/>
    <x v="3"/>
    <n v="216284"/>
    <x v="377"/>
    <n v="622"/>
    <n v="1407"/>
    <n v="8"/>
    <n v="4502.3999999999996"/>
    <n v="11256"/>
    <n v="0.39999999999999997"/>
  </r>
  <r>
    <x v="0"/>
    <x v="1"/>
    <x v="0"/>
    <n v="90094"/>
    <d v="2024-11-03T00:00:00"/>
    <x v="0"/>
    <n v="160757"/>
    <x v="378"/>
    <n v="661"/>
    <n v="2699"/>
    <n v="6"/>
    <n v="6477.6"/>
    <n v="16194"/>
    <n v="0.4"/>
  </r>
  <r>
    <x v="1"/>
    <x v="2"/>
    <x v="3"/>
    <n v="12097"/>
    <d v="2024-08-26T00:00:00"/>
    <x v="2"/>
    <n v="497651"/>
    <x v="379"/>
    <n v="252"/>
    <n v="1181"/>
    <n v="6"/>
    <n v="2834.4"/>
    <n v="7086"/>
    <n v="0.4"/>
  </r>
  <r>
    <x v="3"/>
    <x v="2"/>
    <x v="10"/>
    <n v="80022"/>
    <d v="2024-03-12T00:00:00"/>
    <x v="3"/>
    <n v="323919"/>
    <x v="380"/>
    <n v="894"/>
    <n v="2241"/>
    <n v="4"/>
    <n v="3585.6"/>
    <n v="8964"/>
    <n v="0.39999999999999997"/>
  </r>
  <r>
    <x v="1"/>
    <x v="2"/>
    <x v="7"/>
    <n v="30026"/>
    <d v="2024-03-17T00:00:00"/>
    <x v="3"/>
    <n v="774430"/>
    <x v="381"/>
    <n v="245"/>
    <n v="2321"/>
    <n v="3"/>
    <n v="2785.2"/>
    <n v="6963"/>
    <n v="0.39999999999999997"/>
  </r>
  <r>
    <x v="2"/>
    <x v="1"/>
    <x v="10"/>
    <n v="22663"/>
    <d v="2024-03-06T00:00:00"/>
    <x v="3"/>
    <n v="803119"/>
    <x v="382"/>
    <n v="652"/>
    <n v="1142"/>
    <n v="2"/>
    <n v="913.6"/>
    <n v="2284"/>
    <n v="0.4"/>
  </r>
  <r>
    <x v="6"/>
    <x v="1"/>
    <x v="1"/>
    <n v="93161"/>
    <d v="2024-10-15T00:00:00"/>
    <x v="9"/>
    <n v="616203"/>
    <x v="383"/>
    <n v="496"/>
    <n v="2311"/>
    <n v="5"/>
    <n v="4622"/>
    <n v="11555"/>
    <n v="0.4"/>
  </r>
  <r>
    <x v="7"/>
    <x v="0"/>
    <x v="4"/>
    <n v="68903"/>
    <d v="2024-09-21T00:00:00"/>
    <x v="10"/>
    <n v="725186"/>
    <x v="384"/>
    <n v="586"/>
    <n v="640"/>
    <n v="5"/>
    <n v="1280"/>
    <n v="3200"/>
    <n v="0.4"/>
  </r>
  <r>
    <x v="3"/>
    <x v="0"/>
    <x v="2"/>
    <n v="56113"/>
    <d v="2024-07-02T00:00:00"/>
    <x v="7"/>
    <n v="989099"/>
    <x v="385"/>
    <n v="487"/>
    <n v="1943"/>
    <n v="4"/>
    <n v="3108.8"/>
    <n v="7772"/>
    <n v="0.4"/>
  </r>
  <r>
    <x v="3"/>
    <x v="1"/>
    <x v="2"/>
    <n v="82699"/>
    <d v="2024-03-24T00:00:00"/>
    <x v="3"/>
    <n v="191640"/>
    <x v="386"/>
    <n v="273"/>
    <n v="2235"/>
    <n v="7"/>
    <n v="6258"/>
    <n v="15645"/>
    <n v="0.4"/>
  </r>
  <r>
    <x v="2"/>
    <x v="2"/>
    <x v="8"/>
    <n v="72984"/>
    <d v="2024-10-28T00:00:00"/>
    <x v="9"/>
    <n v="104231"/>
    <x v="387"/>
    <n v="637"/>
    <n v="828"/>
    <n v="2"/>
    <n v="662.4"/>
    <n v="1656"/>
    <n v="0.39999999999999997"/>
  </r>
  <r>
    <x v="0"/>
    <x v="2"/>
    <x v="2"/>
    <n v="51791"/>
    <d v="2024-01-27T00:00:00"/>
    <x v="5"/>
    <n v="635475"/>
    <x v="388"/>
    <n v="811"/>
    <n v="1441"/>
    <n v="2"/>
    <n v="1152.8"/>
    <n v="2882"/>
    <n v="0.39999999999999997"/>
  </r>
  <r>
    <x v="7"/>
    <x v="1"/>
    <x v="3"/>
    <n v="28412"/>
    <d v="2024-05-20T00:00:00"/>
    <x v="8"/>
    <n v="262856"/>
    <x v="389"/>
    <n v="270"/>
    <n v="692"/>
    <n v="2"/>
    <n v="553.6"/>
    <n v="1384"/>
    <n v="0.4"/>
  </r>
  <r>
    <x v="3"/>
    <x v="2"/>
    <x v="10"/>
    <n v="95672"/>
    <d v="2024-12-02T00:00:00"/>
    <x v="11"/>
    <n v="151465"/>
    <x v="390"/>
    <n v="895"/>
    <n v="1588"/>
    <n v="3"/>
    <n v="1905.6"/>
    <n v="4764"/>
    <n v="0.39999999999999997"/>
  </r>
  <r>
    <x v="0"/>
    <x v="1"/>
    <x v="9"/>
    <n v="20867"/>
    <d v="2024-03-19T00:00:00"/>
    <x v="3"/>
    <n v="329462"/>
    <x v="391"/>
    <n v="869"/>
    <n v="2692"/>
    <n v="2"/>
    <n v="2153.6"/>
    <n v="5384"/>
    <n v="0.39999999999999997"/>
  </r>
  <r>
    <x v="3"/>
    <x v="1"/>
    <x v="7"/>
    <n v="85486"/>
    <d v="2024-09-24T00:00:00"/>
    <x v="10"/>
    <n v="889862"/>
    <x v="392"/>
    <n v="283"/>
    <n v="1584"/>
    <n v="1"/>
    <n v="633.6"/>
    <n v="1584"/>
    <n v="0.4"/>
  </r>
  <r>
    <x v="4"/>
    <x v="2"/>
    <x v="10"/>
    <n v="81149"/>
    <d v="2024-01-15T00:00:00"/>
    <x v="5"/>
    <n v="445654"/>
    <x v="393"/>
    <n v="730"/>
    <n v="1825"/>
    <n v="8"/>
    <n v="5840"/>
    <n v="14600"/>
    <n v="0.4"/>
  </r>
  <r>
    <x v="0"/>
    <x v="0"/>
    <x v="3"/>
    <n v="20549"/>
    <d v="2024-02-27T00:00:00"/>
    <x v="6"/>
    <n v="518800"/>
    <x v="394"/>
    <n v="850"/>
    <n v="1802"/>
    <n v="1"/>
    <n v="720.8"/>
    <n v="1802"/>
    <n v="0.39999999999999997"/>
  </r>
  <r>
    <x v="0"/>
    <x v="2"/>
    <x v="10"/>
    <n v="68620"/>
    <d v="2024-01-06T00:00:00"/>
    <x v="5"/>
    <n v="455328"/>
    <x v="395"/>
    <n v="425"/>
    <n v="2063"/>
    <n v="5"/>
    <n v="4126"/>
    <n v="10315"/>
    <n v="0.4"/>
  </r>
  <r>
    <x v="7"/>
    <x v="1"/>
    <x v="4"/>
    <n v="84329"/>
    <d v="2024-06-02T00:00:00"/>
    <x v="1"/>
    <n v="447639"/>
    <x v="396"/>
    <n v="656"/>
    <n v="2645"/>
    <n v="5"/>
    <n v="5290"/>
    <n v="13225"/>
    <n v="0.4"/>
  </r>
  <r>
    <x v="2"/>
    <x v="1"/>
    <x v="9"/>
    <n v="99471"/>
    <d v="2024-03-05T00:00:00"/>
    <x v="3"/>
    <n v="631216"/>
    <x v="397"/>
    <n v="966"/>
    <n v="2840"/>
    <n v="6"/>
    <n v="6816"/>
    <n v="17040"/>
    <n v="0.4"/>
  </r>
  <r>
    <x v="7"/>
    <x v="0"/>
    <x v="5"/>
    <n v="66607"/>
    <d v="2024-11-27T00:00:00"/>
    <x v="0"/>
    <n v="172507"/>
    <x v="398"/>
    <n v="550"/>
    <n v="1110"/>
    <n v="8"/>
    <n v="3552"/>
    <n v="8880"/>
    <n v="0.4"/>
  </r>
  <r>
    <x v="7"/>
    <x v="2"/>
    <x v="1"/>
    <n v="46576"/>
    <d v="2024-07-02T00:00:00"/>
    <x v="7"/>
    <n v="508207"/>
    <x v="399"/>
    <n v="373"/>
    <n v="2780"/>
    <n v="8"/>
    <n v="8896"/>
    <n v="22240"/>
    <n v="0.4"/>
  </r>
  <r>
    <x v="2"/>
    <x v="0"/>
    <x v="9"/>
    <n v="71732"/>
    <d v="2024-10-11T00:00:00"/>
    <x v="9"/>
    <n v="768689"/>
    <x v="400"/>
    <n v="767"/>
    <n v="1822"/>
    <n v="2"/>
    <n v="1457.6"/>
    <n v="3644"/>
    <n v="0.39999999999999997"/>
  </r>
  <r>
    <x v="2"/>
    <x v="1"/>
    <x v="0"/>
    <n v="48015"/>
    <d v="2024-10-18T00:00:00"/>
    <x v="9"/>
    <n v="521317"/>
    <x v="401"/>
    <n v="999"/>
    <n v="1923"/>
    <n v="6"/>
    <n v="4615.2"/>
    <n v="11538"/>
    <n v="0.39999999999999997"/>
  </r>
  <r>
    <x v="5"/>
    <x v="0"/>
    <x v="1"/>
    <n v="18348"/>
    <d v="2024-07-11T00:00:00"/>
    <x v="7"/>
    <n v="610398"/>
    <x v="402"/>
    <n v="382"/>
    <n v="2702"/>
    <n v="4"/>
    <n v="4323.2"/>
    <n v="10808"/>
    <n v="0.39999999999999997"/>
  </r>
  <r>
    <x v="3"/>
    <x v="1"/>
    <x v="6"/>
    <n v="53376"/>
    <d v="2024-09-07T00:00:00"/>
    <x v="10"/>
    <n v="484745"/>
    <x v="403"/>
    <n v="207"/>
    <n v="2177"/>
    <n v="8"/>
    <n v="6966.4"/>
    <n v="17416"/>
    <n v="0.39999999999999997"/>
  </r>
  <r>
    <x v="1"/>
    <x v="0"/>
    <x v="5"/>
    <n v="51412"/>
    <d v="2024-04-13T00:00:00"/>
    <x v="4"/>
    <n v="250002"/>
    <x v="404"/>
    <n v="684"/>
    <n v="1997"/>
    <n v="2"/>
    <n v="1597.6"/>
    <n v="3994"/>
    <n v="0.39999999999999997"/>
  </r>
  <r>
    <x v="0"/>
    <x v="1"/>
    <x v="7"/>
    <n v="17684"/>
    <d v="2024-05-07T00:00:00"/>
    <x v="8"/>
    <n v="639102"/>
    <x v="405"/>
    <n v="523"/>
    <n v="770"/>
    <n v="6"/>
    <n v="1848"/>
    <n v="4620"/>
    <n v="0.4"/>
  </r>
  <r>
    <x v="6"/>
    <x v="0"/>
    <x v="8"/>
    <n v="88095"/>
    <d v="2024-01-16T00:00:00"/>
    <x v="5"/>
    <n v="491912"/>
    <x v="406"/>
    <n v="754"/>
    <n v="1854"/>
    <n v="7"/>
    <n v="5191.2"/>
    <n v="12978"/>
    <n v="0.39999999999999997"/>
  </r>
  <r>
    <x v="2"/>
    <x v="0"/>
    <x v="1"/>
    <n v="55284"/>
    <d v="2024-08-28T00:00:00"/>
    <x v="2"/>
    <n v="443615"/>
    <x v="407"/>
    <n v="538"/>
    <n v="2127"/>
    <n v="1"/>
    <n v="850.8"/>
    <n v="2127"/>
    <n v="0.39999999999999997"/>
  </r>
  <r>
    <x v="3"/>
    <x v="1"/>
    <x v="0"/>
    <n v="23963"/>
    <d v="2024-03-29T00:00:00"/>
    <x v="3"/>
    <n v="200569"/>
    <x v="408"/>
    <n v="669"/>
    <n v="603"/>
    <n v="4"/>
    <n v="964.8"/>
    <n v="2412"/>
    <n v="0.39999999999999997"/>
  </r>
  <r>
    <x v="4"/>
    <x v="1"/>
    <x v="5"/>
    <n v="98771"/>
    <d v="2024-11-06T00:00:00"/>
    <x v="0"/>
    <n v="474520"/>
    <x v="409"/>
    <n v="549"/>
    <n v="2244"/>
    <n v="5"/>
    <n v="4488"/>
    <n v="11220"/>
    <n v="0.4"/>
  </r>
  <r>
    <x v="7"/>
    <x v="1"/>
    <x v="1"/>
    <n v="10638"/>
    <d v="2024-06-01T00:00:00"/>
    <x v="1"/>
    <n v="524176"/>
    <x v="410"/>
    <n v="724"/>
    <n v="611"/>
    <n v="3"/>
    <n v="733.2"/>
    <n v="1833"/>
    <n v="0.4"/>
  </r>
  <r>
    <x v="4"/>
    <x v="1"/>
    <x v="8"/>
    <n v="35290"/>
    <d v="2024-02-14T00:00:00"/>
    <x v="6"/>
    <n v="329638"/>
    <x v="411"/>
    <n v="866"/>
    <n v="1502"/>
    <n v="7"/>
    <n v="4205.6000000000004"/>
    <n v="10514"/>
    <n v="0.4"/>
  </r>
  <r>
    <x v="5"/>
    <x v="0"/>
    <x v="6"/>
    <n v="54257"/>
    <d v="2024-10-15T00:00:00"/>
    <x v="9"/>
    <n v="239986"/>
    <x v="412"/>
    <n v="921"/>
    <n v="817"/>
    <n v="7"/>
    <n v="2287.6"/>
    <n v="5719"/>
    <n v="0.39999999999999997"/>
  </r>
  <r>
    <x v="2"/>
    <x v="0"/>
    <x v="6"/>
    <n v="32914"/>
    <d v="2024-02-03T00:00:00"/>
    <x v="6"/>
    <n v="316091"/>
    <x v="413"/>
    <n v="294"/>
    <n v="1674"/>
    <n v="7"/>
    <n v="4687.2"/>
    <n v="11718"/>
    <n v="0.39999999999999997"/>
  </r>
  <r>
    <x v="7"/>
    <x v="2"/>
    <x v="3"/>
    <n v="26325"/>
    <d v="2024-03-07T00:00:00"/>
    <x v="3"/>
    <n v="545579"/>
    <x v="414"/>
    <n v="328"/>
    <n v="1182"/>
    <n v="2"/>
    <n v="945.6"/>
    <n v="2364"/>
    <n v="0.4"/>
  </r>
  <r>
    <x v="2"/>
    <x v="1"/>
    <x v="4"/>
    <n v="57026"/>
    <d v="2024-03-01T00:00:00"/>
    <x v="3"/>
    <n v="784888"/>
    <x v="415"/>
    <n v="906"/>
    <n v="2825"/>
    <n v="6"/>
    <n v="6780"/>
    <n v="16950"/>
    <n v="0.4"/>
  </r>
  <r>
    <x v="6"/>
    <x v="2"/>
    <x v="4"/>
    <n v="52788"/>
    <d v="2024-05-04T00:00:00"/>
    <x v="8"/>
    <n v="246744"/>
    <x v="416"/>
    <n v="227"/>
    <n v="2404"/>
    <n v="4"/>
    <n v="3846.4"/>
    <n v="9616"/>
    <n v="0.4"/>
  </r>
  <r>
    <x v="4"/>
    <x v="1"/>
    <x v="2"/>
    <n v="54307"/>
    <d v="2024-11-30T00:00:00"/>
    <x v="0"/>
    <n v="506381"/>
    <x v="417"/>
    <n v="399"/>
    <n v="2315"/>
    <n v="4"/>
    <n v="3704"/>
    <n v="9260"/>
    <n v="0.4"/>
  </r>
  <r>
    <x v="6"/>
    <x v="2"/>
    <x v="2"/>
    <n v="99697"/>
    <d v="2024-01-11T00:00:00"/>
    <x v="5"/>
    <n v="994976"/>
    <x v="418"/>
    <n v="780"/>
    <n v="1732"/>
    <n v="2"/>
    <n v="1385.6"/>
    <n v="3464"/>
    <n v="0.39999999999999997"/>
  </r>
  <r>
    <x v="7"/>
    <x v="0"/>
    <x v="4"/>
    <n v="72510"/>
    <d v="2024-02-15T00:00:00"/>
    <x v="6"/>
    <n v="981573"/>
    <x v="419"/>
    <n v="334"/>
    <n v="757"/>
    <n v="5"/>
    <n v="1514"/>
    <n v="3785"/>
    <n v="0.4"/>
  </r>
  <r>
    <x v="5"/>
    <x v="1"/>
    <x v="7"/>
    <n v="33431"/>
    <d v="2024-09-20T00:00:00"/>
    <x v="10"/>
    <n v="247692"/>
    <x v="420"/>
    <n v="307"/>
    <n v="2230"/>
    <n v="4"/>
    <n v="3568"/>
    <n v="8920"/>
    <n v="0.4"/>
  </r>
  <r>
    <x v="7"/>
    <x v="1"/>
    <x v="8"/>
    <n v="16263"/>
    <d v="2024-07-09T00:00:00"/>
    <x v="7"/>
    <n v="709054"/>
    <x v="421"/>
    <n v="272"/>
    <n v="2639"/>
    <n v="4"/>
    <n v="4222.3999999999996"/>
    <n v="10556"/>
    <n v="0.39999999999999997"/>
  </r>
  <r>
    <x v="2"/>
    <x v="1"/>
    <x v="6"/>
    <n v="82348"/>
    <d v="2024-06-02T00:00:00"/>
    <x v="1"/>
    <n v="493379"/>
    <x v="422"/>
    <n v="318"/>
    <n v="1098"/>
    <n v="5"/>
    <n v="2196"/>
    <n v="5490"/>
    <n v="0.4"/>
  </r>
  <r>
    <x v="7"/>
    <x v="1"/>
    <x v="7"/>
    <n v="47505"/>
    <d v="2024-10-24T00:00:00"/>
    <x v="9"/>
    <n v="794340"/>
    <x v="423"/>
    <n v="754"/>
    <n v="2206"/>
    <n v="6"/>
    <n v="5294.4"/>
    <n v="13236"/>
    <n v="0.39999999999999997"/>
  </r>
  <r>
    <x v="0"/>
    <x v="0"/>
    <x v="6"/>
    <n v="99782"/>
    <d v="2024-07-28T00:00:00"/>
    <x v="7"/>
    <n v="735352"/>
    <x v="424"/>
    <n v="705"/>
    <n v="1261"/>
    <n v="2"/>
    <n v="1008.8"/>
    <n v="2522"/>
    <n v="0.39999999999999997"/>
  </r>
  <r>
    <x v="6"/>
    <x v="1"/>
    <x v="4"/>
    <n v="79271"/>
    <d v="2024-02-18T00:00:00"/>
    <x v="6"/>
    <n v="783933"/>
    <x v="425"/>
    <n v="396"/>
    <n v="2473"/>
    <n v="4"/>
    <n v="3956.8"/>
    <n v="9892"/>
    <n v="0.4"/>
  </r>
  <r>
    <x v="6"/>
    <x v="1"/>
    <x v="8"/>
    <n v="28294"/>
    <d v="2024-05-11T00:00:00"/>
    <x v="8"/>
    <n v="625564"/>
    <x v="426"/>
    <n v="357"/>
    <n v="2496"/>
    <n v="5"/>
    <n v="4992"/>
    <n v="12480"/>
    <n v="0.4"/>
  </r>
  <r>
    <x v="0"/>
    <x v="2"/>
    <x v="5"/>
    <n v="46298"/>
    <d v="2024-04-30T00:00:00"/>
    <x v="4"/>
    <n v="382877"/>
    <x v="427"/>
    <n v="329"/>
    <n v="2681"/>
    <n v="2"/>
    <n v="2144.8000000000002"/>
    <n v="5362"/>
    <n v="0.4"/>
  </r>
  <r>
    <x v="0"/>
    <x v="2"/>
    <x v="1"/>
    <n v="52406"/>
    <d v="2024-04-19T00:00:00"/>
    <x v="4"/>
    <n v="276815"/>
    <x v="428"/>
    <n v="899"/>
    <n v="1474"/>
    <n v="5"/>
    <n v="2948"/>
    <n v="7370"/>
    <n v="0.4"/>
  </r>
  <r>
    <x v="1"/>
    <x v="2"/>
    <x v="4"/>
    <n v="59313"/>
    <d v="2024-05-30T00:00:00"/>
    <x v="8"/>
    <n v="747381"/>
    <x v="429"/>
    <n v="467"/>
    <n v="1623"/>
    <n v="3"/>
    <n v="1947.6"/>
    <n v="4869"/>
    <n v="0.39999999999999997"/>
  </r>
  <r>
    <x v="2"/>
    <x v="1"/>
    <x v="6"/>
    <n v="10466"/>
    <d v="2024-08-20T00:00:00"/>
    <x v="2"/>
    <n v="884466"/>
    <x v="430"/>
    <n v="760"/>
    <n v="1179"/>
    <n v="5"/>
    <n v="2358"/>
    <n v="5895"/>
    <n v="0.4"/>
  </r>
  <r>
    <x v="0"/>
    <x v="1"/>
    <x v="5"/>
    <n v="20699"/>
    <d v="2024-07-07T00:00:00"/>
    <x v="7"/>
    <n v="189750"/>
    <x v="431"/>
    <n v="903"/>
    <n v="2946"/>
    <n v="1"/>
    <n v="1178.4000000000001"/>
    <n v="2946"/>
    <n v="0.4"/>
  </r>
  <r>
    <x v="4"/>
    <x v="1"/>
    <x v="8"/>
    <n v="44683"/>
    <d v="2024-03-15T00:00:00"/>
    <x v="3"/>
    <n v="540134"/>
    <x v="432"/>
    <n v="476"/>
    <n v="1915"/>
    <n v="2"/>
    <n v="1532"/>
    <n v="3830"/>
    <n v="0.4"/>
  </r>
  <r>
    <x v="0"/>
    <x v="2"/>
    <x v="3"/>
    <n v="38347"/>
    <d v="2024-08-21T00:00:00"/>
    <x v="2"/>
    <n v="589947"/>
    <x v="433"/>
    <n v="678"/>
    <n v="2591"/>
    <n v="1"/>
    <n v="1036.4000000000001"/>
    <n v="2591"/>
    <n v="0.4"/>
  </r>
  <r>
    <x v="6"/>
    <x v="2"/>
    <x v="1"/>
    <n v="21537"/>
    <d v="2024-08-28T00:00:00"/>
    <x v="2"/>
    <n v="894966"/>
    <x v="434"/>
    <n v="623"/>
    <n v="2891"/>
    <n v="1"/>
    <n v="1156.4000000000001"/>
    <n v="2891"/>
    <n v="0.4"/>
  </r>
  <r>
    <x v="0"/>
    <x v="1"/>
    <x v="1"/>
    <n v="42349"/>
    <d v="2024-03-15T00:00:00"/>
    <x v="3"/>
    <n v="557763"/>
    <x v="435"/>
    <n v="874"/>
    <n v="2284"/>
    <n v="6"/>
    <n v="5481.6"/>
    <n v="13704"/>
    <n v="0.4"/>
  </r>
  <r>
    <x v="0"/>
    <x v="0"/>
    <x v="3"/>
    <n v="40892"/>
    <d v="2024-08-13T00:00:00"/>
    <x v="2"/>
    <n v="161619"/>
    <x v="436"/>
    <n v="849"/>
    <n v="1634"/>
    <n v="1"/>
    <n v="653.6"/>
    <n v="1634"/>
    <n v="0.4"/>
  </r>
  <r>
    <x v="7"/>
    <x v="0"/>
    <x v="10"/>
    <n v="55669"/>
    <d v="2024-08-23T00:00:00"/>
    <x v="2"/>
    <n v="701864"/>
    <x v="437"/>
    <n v="364"/>
    <n v="1377"/>
    <n v="7"/>
    <n v="3855.6"/>
    <n v="9639"/>
    <n v="0.39999999999999997"/>
  </r>
  <r>
    <x v="2"/>
    <x v="2"/>
    <x v="4"/>
    <n v="64193"/>
    <d v="2024-10-27T00:00:00"/>
    <x v="9"/>
    <n v="390965"/>
    <x v="438"/>
    <n v="942"/>
    <n v="2245"/>
    <n v="4"/>
    <n v="3592"/>
    <n v="8980"/>
    <n v="0.4"/>
  </r>
  <r>
    <x v="6"/>
    <x v="1"/>
    <x v="4"/>
    <n v="83103"/>
    <d v="2024-10-25T00:00:00"/>
    <x v="9"/>
    <n v="431927"/>
    <x v="439"/>
    <n v="486"/>
    <n v="2099"/>
    <n v="1"/>
    <n v="839.6"/>
    <n v="2099"/>
    <n v="0.4"/>
  </r>
  <r>
    <x v="5"/>
    <x v="1"/>
    <x v="2"/>
    <n v="47889"/>
    <d v="2024-11-30T00:00:00"/>
    <x v="0"/>
    <n v="780978"/>
    <x v="440"/>
    <n v="718"/>
    <n v="2650"/>
    <n v="5"/>
    <n v="5300"/>
    <n v="13250"/>
    <n v="0.4"/>
  </r>
  <r>
    <x v="2"/>
    <x v="1"/>
    <x v="7"/>
    <n v="39190"/>
    <d v="2024-04-30T00:00:00"/>
    <x v="4"/>
    <n v="597870"/>
    <x v="441"/>
    <n v="822"/>
    <n v="681"/>
    <n v="4"/>
    <n v="1089.5999999999999"/>
    <n v="2724"/>
    <n v="0.39999999999999997"/>
  </r>
  <r>
    <x v="3"/>
    <x v="2"/>
    <x v="10"/>
    <n v="34765"/>
    <d v="2024-04-03T00:00:00"/>
    <x v="4"/>
    <n v="800877"/>
    <x v="442"/>
    <n v="564"/>
    <n v="899"/>
    <n v="7"/>
    <n v="2517.1999999999998"/>
    <n v="6293"/>
    <n v="0.39999999999999997"/>
  </r>
  <r>
    <x v="4"/>
    <x v="1"/>
    <x v="3"/>
    <n v="17987"/>
    <d v="2024-11-07T00:00:00"/>
    <x v="0"/>
    <n v="787016"/>
    <x v="443"/>
    <n v="951"/>
    <n v="1118"/>
    <n v="6"/>
    <n v="2683.2"/>
    <n v="6708"/>
    <n v="0.39999999999999997"/>
  </r>
  <r>
    <x v="7"/>
    <x v="0"/>
    <x v="1"/>
    <n v="52094"/>
    <d v="2024-01-03T00:00:00"/>
    <x v="5"/>
    <n v="949679"/>
    <x v="444"/>
    <n v="332"/>
    <n v="2627"/>
    <n v="3"/>
    <n v="3152.4"/>
    <n v="7881"/>
    <n v="0.4"/>
  </r>
  <r>
    <x v="1"/>
    <x v="1"/>
    <x v="8"/>
    <n v="57996"/>
    <d v="2024-04-22T00:00:00"/>
    <x v="4"/>
    <n v="896138"/>
    <x v="445"/>
    <n v="720"/>
    <n v="1539"/>
    <n v="3"/>
    <n v="1846.8"/>
    <n v="4617"/>
    <n v="0.39999999999999997"/>
  </r>
  <r>
    <x v="4"/>
    <x v="1"/>
    <x v="9"/>
    <n v="20753"/>
    <d v="2024-06-08T00:00:00"/>
    <x v="1"/>
    <n v="667519"/>
    <x v="446"/>
    <n v="649"/>
    <n v="965"/>
    <n v="4"/>
    <n v="1544"/>
    <n v="3860"/>
    <n v="0.4"/>
  </r>
  <r>
    <x v="2"/>
    <x v="1"/>
    <x v="7"/>
    <n v="24082"/>
    <d v="2024-09-10T00:00:00"/>
    <x v="10"/>
    <n v="349736"/>
    <x v="447"/>
    <n v="494"/>
    <n v="1649"/>
    <n v="2"/>
    <n v="1319.2"/>
    <n v="3298"/>
    <n v="0.4"/>
  </r>
  <r>
    <x v="1"/>
    <x v="2"/>
    <x v="1"/>
    <n v="63208"/>
    <d v="2024-09-27T00:00:00"/>
    <x v="10"/>
    <n v="653428"/>
    <x v="448"/>
    <n v="423"/>
    <n v="2180"/>
    <n v="5"/>
    <n v="4360"/>
    <n v="10900"/>
    <n v="0.4"/>
  </r>
  <r>
    <x v="5"/>
    <x v="2"/>
    <x v="7"/>
    <n v="94838"/>
    <d v="2024-04-26T00:00:00"/>
    <x v="4"/>
    <n v="519537"/>
    <x v="449"/>
    <n v="526"/>
    <n v="1978"/>
    <n v="7"/>
    <n v="5538.4"/>
    <n v="13846"/>
    <n v="0.39999999999999997"/>
  </r>
  <r>
    <x v="1"/>
    <x v="1"/>
    <x v="1"/>
    <n v="47490"/>
    <d v="2024-07-06T00:00:00"/>
    <x v="7"/>
    <n v="572548"/>
    <x v="450"/>
    <n v="721"/>
    <n v="1717"/>
    <n v="8"/>
    <n v="5494.4"/>
    <n v="13736"/>
    <n v="0.39999999999999997"/>
  </r>
  <r>
    <x v="5"/>
    <x v="2"/>
    <x v="10"/>
    <n v="24980"/>
    <d v="2024-04-13T00:00:00"/>
    <x v="4"/>
    <n v="414493"/>
    <x v="451"/>
    <n v="565"/>
    <n v="2804"/>
    <n v="1"/>
    <n v="1121.5999999999999"/>
    <n v="2804"/>
    <n v="0.39999999999999997"/>
  </r>
  <r>
    <x v="7"/>
    <x v="2"/>
    <x v="6"/>
    <n v="99885"/>
    <d v="2024-08-27T00:00:00"/>
    <x v="2"/>
    <n v="757318"/>
    <x v="452"/>
    <n v="644"/>
    <n v="755"/>
    <n v="7"/>
    <n v="2114"/>
    <n v="5285"/>
    <n v="0.4"/>
  </r>
  <r>
    <x v="7"/>
    <x v="0"/>
    <x v="5"/>
    <n v="99140"/>
    <d v="2024-11-10T00:00:00"/>
    <x v="0"/>
    <n v="984814"/>
    <x v="453"/>
    <n v="794"/>
    <n v="2641"/>
    <n v="1"/>
    <n v="1056.4000000000001"/>
    <n v="2641"/>
    <n v="0.4"/>
  </r>
  <r>
    <x v="4"/>
    <x v="0"/>
    <x v="10"/>
    <n v="55509"/>
    <d v="2024-02-09T00:00:00"/>
    <x v="6"/>
    <n v="170429"/>
    <x v="454"/>
    <n v="712"/>
    <n v="2082"/>
    <n v="6"/>
    <n v="4996.8"/>
    <n v="12492"/>
    <n v="0.4"/>
  </r>
  <r>
    <x v="7"/>
    <x v="2"/>
    <x v="9"/>
    <n v="16549"/>
    <d v="2024-02-11T00:00:00"/>
    <x v="6"/>
    <n v="907907"/>
    <x v="455"/>
    <n v="517"/>
    <n v="1322"/>
    <n v="3"/>
    <n v="1586.4"/>
    <n v="3966"/>
    <n v="0.4"/>
  </r>
  <r>
    <x v="4"/>
    <x v="1"/>
    <x v="0"/>
    <n v="87518"/>
    <d v="2024-05-12T00:00:00"/>
    <x v="8"/>
    <n v="839083"/>
    <x v="456"/>
    <n v="701"/>
    <n v="995"/>
    <n v="8"/>
    <n v="3184"/>
    <n v="7960"/>
    <n v="0.4"/>
  </r>
  <r>
    <x v="2"/>
    <x v="2"/>
    <x v="2"/>
    <n v="96976"/>
    <d v="2024-03-28T00:00:00"/>
    <x v="3"/>
    <n v="212490"/>
    <x v="457"/>
    <n v="366"/>
    <n v="1884"/>
    <n v="8"/>
    <n v="6028.8"/>
    <n v="15072"/>
    <n v="0.4"/>
  </r>
  <r>
    <x v="5"/>
    <x v="2"/>
    <x v="10"/>
    <n v="94543"/>
    <d v="2024-11-28T00:00:00"/>
    <x v="0"/>
    <n v="331723"/>
    <x v="458"/>
    <n v="936"/>
    <n v="2776"/>
    <n v="6"/>
    <n v="6662.4"/>
    <n v="16656"/>
    <n v="0.39999999999999997"/>
  </r>
  <r>
    <x v="3"/>
    <x v="0"/>
    <x v="0"/>
    <n v="85009"/>
    <d v="2024-07-31T00:00:00"/>
    <x v="7"/>
    <n v="494083"/>
    <x v="459"/>
    <n v="234"/>
    <n v="2106"/>
    <n v="5"/>
    <n v="4212"/>
    <n v="10530"/>
    <n v="0.4"/>
  </r>
  <r>
    <x v="2"/>
    <x v="0"/>
    <x v="6"/>
    <n v="36637"/>
    <d v="2024-09-12T00:00:00"/>
    <x v="10"/>
    <n v="278475"/>
    <x v="460"/>
    <n v="800"/>
    <n v="1320"/>
    <n v="6"/>
    <n v="3168"/>
    <n v="7920"/>
    <n v="0.4"/>
  </r>
  <r>
    <x v="5"/>
    <x v="0"/>
    <x v="9"/>
    <n v="39591"/>
    <d v="2024-01-23T00:00:00"/>
    <x v="5"/>
    <n v="895734"/>
    <x v="461"/>
    <n v="907"/>
    <n v="2825"/>
    <n v="2"/>
    <n v="2260"/>
    <n v="5650"/>
    <n v="0.4"/>
  </r>
  <r>
    <x v="6"/>
    <x v="2"/>
    <x v="10"/>
    <n v="80620"/>
    <d v="2024-05-30T00:00:00"/>
    <x v="8"/>
    <n v="699199"/>
    <x v="462"/>
    <n v="895"/>
    <n v="2850"/>
    <n v="3"/>
    <n v="3420"/>
    <n v="8550"/>
    <n v="0.4"/>
  </r>
  <r>
    <x v="2"/>
    <x v="2"/>
    <x v="7"/>
    <n v="70270"/>
    <d v="2024-09-02T00:00:00"/>
    <x v="10"/>
    <n v="416003"/>
    <x v="463"/>
    <n v="971"/>
    <n v="2063"/>
    <n v="3"/>
    <n v="2475.6"/>
    <n v="6189"/>
    <n v="0.39999999999999997"/>
  </r>
  <r>
    <x v="6"/>
    <x v="2"/>
    <x v="1"/>
    <n v="19888"/>
    <d v="2024-05-15T00:00:00"/>
    <x v="8"/>
    <n v="807624"/>
    <x v="464"/>
    <n v="860"/>
    <n v="2787"/>
    <n v="3"/>
    <n v="3344.4"/>
    <n v="8361"/>
    <n v="0.4"/>
  </r>
  <r>
    <x v="0"/>
    <x v="2"/>
    <x v="5"/>
    <n v="95665"/>
    <d v="2024-03-30T00:00:00"/>
    <x v="3"/>
    <n v="886294"/>
    <x v="465"/>
    <n v="593"/>
    <n v="856"/>
    <n v="3"/>
    <n v="1027.2"/>
    <n v="2568"/>
    <n v="0.4"/>
  </r>
  <r>
    <x v="4"/>
    <x v="2"/>
    <x v="5"/>
    <n v="85498"/>
    <d v="2024-06-22T00:00:00"/>
    <x v="1"/>
    <n v="433971"/>
    <x v="466"/>
    <n v="212"/>
    <n v="2228"/>
    <n v="7"/>
    <n v="6238.4"/>
    <n v="15596"/>
    <n v="0.39999999999999997"/>
  </r>
  <r>
    <x v="0"/>
    <x v="2"/>
    <x v="4"/>
    <n v="60043"/>
    <d v="2024-11-19T00:00:00"/>
    <x v="0"/>
    <n v="184039"/>
    <x v="467"/>
    <n v="630"/>
    <n v="2718"/>
    <n v="2"/>
    <n v="2174.4"/>
    <n v="5436"/>
    <n v="0.4"/>
  </r>
  <r>
    <x v="4"/>
    <x v="1"/>
    <x v="9"/>
    <n v="74941"/>
    <d v="2024-04-27T00:00:00"/>
    <x v="4"/>
    <n v="533560"/>
    <x v="468"/>
    <n v="989"/>
    <n v="1340"/>
    <n v="2"/>
    <n v="1072"/>
    <n v="2680"/>
    <n v="0.4"/>
  </r>
  <r>
    <x v="3"/>
    <x v="1"/>
    <x v="5"/>
    <n v="10349"/>
    <d v="2024-08-19T00:00:00"/>
    <x v="2"/>
    <n v="908740"/>
    <x v="469"/>
    <n v="254"/>
    <n v="774"/>
    <n v="7"/>
    <n v="2167.1999999999998"/>
    <n v="5418"/>
    <n v="0.39999999999999997"/>
  </r>
  <r>
    <x v="2"/>
    <x v="1"/>
    <x v="7"/>
    <n v="76827"/>
    <d v="2024-03-07T00:00:00"/>
    <x v="3"/>
    <n v="344258"/>
    <x v="470"/>
    <n v="423"/>
    <n v="654"/>
    <n v="2"/>
    <n v="523.20000000000005"/>
    <n v="1308"/>
    <n v="0.4"/>
  </r>
  <r>
    <x v="3"/>
    <x v="1"/>
    <x v="10"/>
    <n v="63860"/>
    <d v="2024-12-03T00:00:00"/>
    <x v="11"/>
    <n v="589083"/>
    <x v="471"/>
    <n v="227"/>
    <n v="2234"/>
    <n v="2"/>
    <n v="1787.2"/>
    <n v="4468"/>
    <n v="0.4"/>
  </r>
  <r>
    <x v="0"/>
    <x v="1"/>
    <x v="4"/>
    <n v="12114"/>
    <d v="2024-09-13T00:00:00"/>
    <x v="10"/>
    <n v="549341"/>
    <x v="472"/>
    <n v="990"/>
    <n v="665"/>
    <n v="8"/>
    <n v="2128"/>
    <n v="5320"/>
    <n v="0.4"/>
  </r>
  <r>
    <x v="0"/>
    <x v="0"/>
    <x v="5"/>
    <n v="86871"/>
    <d v="2024-04-03T00:00:00"/>
    <x v="4"/>
    <n v="830356"/>
    <x v="473"/>
    <n v="290"/>
    <n v="1332"/>
    <n v="1"/>
    <n v="532.79999999999995"/>
    <n v="1332"/>
    <n v="0.39999999999999997"/>
  </r>
  <r>
    <x v="6"/>
    <x v="0"/>
    <x v="3"/>
    <n v="75232"/>
    <d v="2024-02-15T00:00:00"/>
    <x v="6"/>
    <n v="980570"/>
    <x v="474"/>
    <n v="949"/>
    <n v="2100"/>
    <n v="8"/>
    <n v="6720"/>
    <n v="16800"/>
    <n v="0.4"/>
  </r>
  <r>
    <x v="3"/>
    <x v="2"/>
    <x v="2"/>
    <n v="44450"/>
    <d v="2024-06-11T00:00:00"/>
    <x v="1"/>
    <n v="396531"/>
    <x v="475"/>
    <n v="839"/>
    <n v="1195"/>
    <n v="7"/>
    <n v="3346"/>
    <n v="8365"/>
    <n v="0.4"/>
  </r>
  <r>
    <x v="0"/>
    <x v="1"/>
    <x v="8"/>
    <n v="44206"/>
    <d v="2024-06-26T00:00:00"/>
    <x v="1"/>
    <n v="976033"/>
    <x v="476"/>
    <n v="605"/>
    <n v="2274"/>
    <n v="4"/>
    <n v="3638.4"/>
    <n v="9096"/>
    <n v="0.4"/>
  </r>
  <r>
    <x v="7"/>
    <x v="2"/>
    <x v="7"/>
    <n v="70755"/>
    <d v="2024-04-06T00:00:00"/>
    <x v="4"/>
    <n v="307295"/>
    <x v="477"/>
    <n v="534"/>
    <n v="1810"/>
    <n v="8"/>
    <n v="5792"/>
    <n v="14480"/>
    <n v="0.4"/>
  </r>
  <r>
    <x v="4"/>
    <x v="2"/>
    <x v="1"/>
    <n v="32181"/>
    <d v="2024-10-08T00:00:00"/>
    <x v="9"/>
    <n v="941873"/>
    <x v="478"/>
    <n v="590"/>
    <n v="2323"/>
    <n v="5"/>
    <n v="4646"/>
    <n v="11615"/>
    <n v="0.4"/>
  </r>
  <r>
    <x v="1"/>
    <x v="1"/>
    <x v="4"/>
    <n v="76707"/>
    <d v="2024-07-01T00:00:00"/>
    <x v="7"/>
    <n v="303912"/>
    <x v="479"/>
    <n v="762"/>
    <n v="603"/>
    <n v="5"/>
    <n v="1206"/>
    <n v="3015"/>
    <n v="0.4"/>
  </r>
  <r>
    <x v="4"/>
    <x v="2"/>
    <x v="0"/>
    <n v="85625"/>
    <d v="2024-10-04T00:00:00"/>
    <x v="9"/>
    <n v="715578"/>
    <x v="480"/>
    <n v="999"/>
    <n v="1697"/>
    <n v="8"/>
    <n v="5430.4"/>
    <n v="13576"/>
    <n v="0.39999999999999997"/>
  </r>
  <r>
    <x v="6"/>
    <x v="1"/>
    <x v="1"/>
    <n v="79660"/>
    <d v="2024-04-22T00:00:00"/>
    <x v="4"/>
    <n v="376359"/>
    <x v="481"/>
    <n v="973"/>
    <n v="2596"/>
    <n v="8"/>
    <n v="8307.2000000000007"/>
    <n v="20768"/>
    <n v="0.4"/>
  </r>
  <r>
    <x v="3"/>
    <x v="1"/>
    <x v="5"/>
    <n v="39056"/>
    <d v="2024-06-07T00:00:00"/>
    <x v="1"/>
    <n v="124312"/>
    <x v="482"/>
    <n v="415"/>
    <n v="1091"/>
    <n v="1"/>
    <n v="436.4"/>
    <n v="1091"/>
    <n v="0.39999999999999997"/>
  </r>
  <r>
    <x v="1"/>
    <x v="1"/>
    <x v="0"/>
    <n v="60661"/>
    <d v="2024-09-26T00:00:00"/>
    <x v="10"/>
    <n v="785239"/>
    <x v="483"/>
    <n v="379"/>
    <n v="1778"/>
    <n v="4"/>
    <n v="2844.8"/>
    <n v="7112"/>
    <n v="0.4"/>
  </r>
  <r>
    <x v="4"/>
    <x v="1"/>
    <x v="6"/>
    <n v="49155"/>
    <d v="2024-07-31T00:00:00"/>
    <x v="7"/>
    <n v="701752"/>
    <x v="484"/>
    <n v="678"/>
    <n v="868"/>
    <n v="8"/>
    <n v="2777.6"/>
    <n v="6944"/>
    <n v="0.39999999999999997"/>
  </r>
  <r>
    <x v="1"/>
    <x v="1"/>
    <x v="4"/>
    <n v="18703"/>
    <d v="2024-02-22T00:00:00"/>
    <x v="6"/>
    <n v="462547"/>
    <x v="485"/>
    <n v="614"/>
    <n v="2402"/>
    <n v="1"/>
    <n v="960.8"/>
    <n v="2402"/>
    <n v="0.39999999999999997"/>
  </r>
  <r>
    <x v="6"/>
    <x v="1"/>
    <x v="4"/>
    <n v="39739"/>
    <d v="2024-05-13T00:00:00"/>
    <x v="8"/>
    <n v="202250"/>
    <x v="486"/>
    <n v="207"/>
    <n v="906"/>
    <n v="1"/>
    <n v="362.4"/>
    <n v="906"/>
    <n v="0.39999999999999997"/>
  </r>
  <r>
    <x v="3"/>
    <x v="2"/>
    <x v="10"/>
    <n v="47656"/>
    <d v="2024-01-18T00:00:00"/>
    <x v="5"/>
    <n v="869378"/>
    <x v="487"/>
    <n v="841"/>
    <n v="2689"/>
    <n v="6"/>
    <n v="6453.6"/>
    <n v="16134"/>
    <n v="0.4"/>
  </r>
  <r>
    <x v="5"/>
    <x v="0"/>
    <x v="10"/>
    <n v="15068"/>
    <d v="2024-02-18T00:00:00"/>
    <x v="6"/>
    <n v="823023"/>
    <x v="488"/>
    <n v="608"/>
    <n v="1486"/>
    <n v="2"/>
    <n v="1188.8"/>
    <n v="2972"/>
    <n v="0.39999999999999997"/>
  </r>
  <r>
    <x v="7"/>
    <x v="2"/>
    <x v="7"/>
    <n v="79012"/>
    <d v="2024-10-15T00:00:00"/>
    <x v="9"/>
    <n v="300543"/>
    <x v="489"/>
    <n v="899"/>
    <n v="2256"/>
    <n v="4"/>
    <n v="3609.6"/>
    <n v="9024"/>
    <n v="0.39999999999999997"/>
  </r>
  <r>
    <x v="3"/>
    <x v="1"/>
    <x v="6"/>
    <n v="12705"/>
    <d v="2024-03-23T00:00:00"/>
    <x v="3"/>
    <n v="464209"/>
    <x v="490"/>
    <n v="239"/>
    <n v="1071"/>
    <n v="6"/>
    <n v="2570.4"/>
    <n v="6426"/>
    <n v="0.4"/>
  </r>
  <r>
    <x v="5"/>
    <x v="1"/>
    <x v="1"/>
    <n v="25333"/>
    <d v="2024-01-06T00:00:00"/>
    <x v="5"/>
    <n v="308735"/>
    <x v="491"/>
    <n v="880"/>
    <n v="2317"/>
    <n v="3"/>
    <n v="2780.4"/>
    <n v="6951"/>
    <n v="0.4"/>
  </r>
  <r>
    <x v="2"/>
    <x v="1"/>
    <x v="0"/>
    <n v="58487"/>
    <d v="2024-03-17T00:00:00"/>
    <x v="3"/>
    <n v="255307"/>
    <x v="492"/>
    <n v="956"/>
    <n v="1102"/>
    <n v="5"/>
    <n v="2204"/>
    <n v="5510"/>
    <n v="0.4"/>
  </r>
  <r>
    <x v="0"/>
    <x v="2"/>
    <x v="2"/>
    <n v="23914"/>
    <d v="2024-01-03T00:00:00"/>
    <x v="5"/>
    <n v="629245"/>
    <x v="493"/>
    <n v="275"/>
    <n v="1525"/>
    <n v="3"/>
    <n v="1830"/>
    <n v="4575"/>
    <n v="0.4"/>
  </r>
  <r>
    <x v="2"/>
    <x v="2"/>
    <x v="5"/>
    <n v="21544"/>
    <d v="2024-03-27T00:00:00"/>
    <x v="3"/>
    <n v="852824"/>
    <x v="494"/>
    <n v="514"/>
    <n v="2463"/>
    <n v="6"/>
    <n v="5911.2"/>
    <n v="14778"/>
    <n v="0.39999999999999997"/>
  </r>
  <r>
    <x v="2"/>
    <x v="2"/>
    <x v="10"/>
    <n v="39112"/>
    <d v="2024-08-15T00:00:00"/>
    <x v="2"/>
    <n v="506786"/>
    <x v="495"/>
    <n v="956"/>
    <n v="2250"/>
    <n v="8"/>
    <n v="7200"/>
    <n v="18000"/>
    <n v="0.4"/>
  </r>
  <r>
    <x v="5"/>
    <x v="0"/>
    <x v="0"/>
    <n v="97973"/>
    <d v="2024-03-22T00:00:00"/>
    <x v="3"/>
    <n v="662899"/>
    <x v="496"/>
    <n v="560"/>
    <n v="2420"/>
    <n v="5"/>
    <n v="4840"/>
    <n v="12100"/>
    <n v="0.4"/>
  </r>
  <r>
    <x v="3"/>
    <x v="2"/>
    <x v="2"/>
    <n v="81544"/>
    <d v="2024-08-24T00:00:00"/>
    <x v="2"/>
    <n v="963810"/>
    <x v="497"/>
    <n v="938"/>
    <n v="2531"/>
    <n v="7"/>
    <n v="7086.8"/>
    <n v="17717"/>
    <n v="0.4"/>
  </r>
  <r>
    <x v="4"/>
    <x v="2"/>
    <x v="7"/>
    <n v="26737"/>
    <d v="2024-04-20T00:00:00"/>
    <x v="4"/>
    <n v="712799"/>
    <x v="498"/>
    <n v="342"/>
    <n v="1177"/>
    <n v="7"/>
    <n v="3295.6"/>
    <n v="8239"/>
    <n v="0.39999999999999997"/>
  </r>
  <r>
    <x v="4"/>
    <x v="2"/>
    <x v="6"/>
    <n v="75940"/>
    <d v="2024-09-13T00:00:00"/>
    <x v="10"/>
    <n v="375658"/>
    <x v="499"/>
    <n v="442"/>
    <n v="2777"/>
    <n v="8"/>
    <n v="8886.4"/>
    <n v="22216"/>
    <n v="0.39999999999999997"/>
  </r>
  <r>
    <x v="4"/>
    <x v="0"/>
    <x v="4"/>
    <n v="53959"/>
    <d v="2024-05-21T00:00:00"/>
    <x v="8"/>
    <n v="768909"/>
    <x v="500"/>
    <n v="573"/>
    <n v="2674"/>
    <n v="7"/>
    <n v="7487.2"/>
    <n v="18718"/>
    <n v="0.39999999999999997"/>
  </r>
  <r>
    <x v="7"/>
    <x v="0"/>
    <x v="1"/>
    <n v="43730"/>
    <d v="2024-05-26T00:00:00"/>
    <x v="8"/>
    <n v="488756"/>
    <x v="501"/>
    <n v="806"/>
    <n v="2587"/>
    <n v="6"/>
    <n v="6208.8"/>
    <n v="15522"/>
    <n v="0.4"/>
  </r>
  <r>
    <x v="5"/>
    <x v="1"/>
    <x v="9"/>
    <n v="63250"/>
    <d v="2024-01-06T00:00:00"/>
    <x v="5"/>
    <n v="933335"/>
    <x v="502"/>
    <n v="306"/>
    <n v="1085"/>
    <n v="3"/>
    <n v="1302"/>
    <n v="3255"/>
    <n v="0.4"/>
  </r>
  <r>
    <x v="2"/>
    <x v="0"/>
    <x v="9"/>
    <n v="88291"/>
    <d v="2024-09-05T00:00:00"/>
    <x v="10"/>
    <n v="685415"/>
    <x v="503"/>
    <n v="898"/>
    <n v="2094"/>
    <n v="2"/>
    <n v="1675.2"/>
    <n v="4188"/>
    <n v="0.4"/>
  </r>
  <r>
    <x v="7"/>
    <x v="2"/>
    <x v="7"/>
    <n v="47982"/>
    <d v="2024-05-29T00:00:00"/>
    <x v="8"/>
    <n v="997188"/>
    <x v="504"/>
    <n v="949"/>
    <n v="2839"/>
    <n v="3"/>
    <n v="3406.8"/>
    <n v="8517"/>
    <n v="0.4"/>
  </r>
  <r>
    <x v="1"/>
    <x v="0"/>
    <x v="9"/>
    <n v="54544"/>
    <d v="2024-01-27T00:00:00"/>
    <x v="5"/>
    <n v="480599"/>
    <x v="505"/>
    <n v="324"/>
    <n v="1016"/>
    <n v="8"/>
    <n v="3251.2"/>
    <n v="8128"/>
    <n v="0.39999999999999997"/>
  </r>
  <r>
    <x v="4"/>
    <x v="2"/>
    <x v="5"/>
    <n v="72773"/>
    <d v="2024-04-25T00:00:00"/>
    <x v="4"/>
    <n v="406161"/>
    <x v="506"/>
    <n v="884"/>
    <n v="1700"/>
    <n v="3"/>
    <n v="2040"/>
    <n v="5100"/>
    <n v="0.4"/>
  </r>
  <r>
    <x v="5"/>
    <x v="0"/>
    <x v="3"/>
    <n v="96106"/>
    <d v="2024-07-14T00:00:00"/>
    <x v="7"/>
    <n v="943565"/>
    <x v="507"/>
    <n v="346"/>
    <n v="1263"/>
    <n v="7"/>
    <n v="3536.4"/>
    <n v="8841"/>
    <n v="0.4"/>
  </r>
  <r>
    <x v="2"/>
    <x v="0"/>
    <x v="1"/>
    <n v="13488"/>
    <d v="2024-04-14T00:00:00"/>
    <x v="4"/>
    <n v="843430"/>
    <x v="508"/>
    <n v="629"/>
    <n v="1326"/>
    <n v="5"/>
    <n v="2652"/>
    <n v="6630"/>
    <n v="0.4"/>
  </r>
  <r>
    <x v="3"/>
    <x v="0"/>
    <x v="8"/>
    <n v="70258"/>
    <d v="2024-09-10T00:00:00"/>
    <x v="10"/>
    <n v="121053"/>
    <x v="509"/>
    <n v="548"/>
    <n v="2062"/>
    <n v="7"/>
    <n v="5773.6"/>
    <n v="14434"/>
    <n v="0.4"/>
  </r>
  <r>
    <x v="7"/>
    <x v="2"/>
    <x v="4"/>
    <n v="59656"/>
    <d v="2024-03-03T00:00:00"/>
    <x v="3"/>
    <n v="421206"/>
    <x v="510"/>
    <n v="357"/>
    <n v="962"/>
    <n v="4"/>
    <n v="1539.2"/>
    <n v="3848"/>
    <n v="0.4"/>
  </r>
  <r>
    <x v="4"/>
    <x v="2"/>
    <x v="5"/>
    <n v="27069"/>
    <d v="2024-10-28T00:00:00"/>
    <x v="9"/>
    <n v="796243"/>
    <x v="511"/>
    <n v="374"/>
    <n v="626"/>
    <n v="4"/>
    <n v="1001.6"/>
    <n v="2504"/>
    <n v="0.4"/>
  </r>
  <r>
    <x v="2"/>
    <x v="0"/>
    <x v="0"/>
    <n v="83765"/>
    <d v="2024-01-20T00:00:00"/>
    <x v="5"/>
    <n v="275566"/>
    <x v="512"/>
    <n v="311"/>
    <n v="740"/>
    <n v="5"/>
    <n v="1480"/>
    <n v="3700"/>
    <n v="0.4"/>
  </r>
  <r>
    <x v="1"/>
    <x v="2"/>
    <x v="2"/>
    <n v="92027"/>
    <d v="2024-08-09T00:00:00"/>
    <x v="2"/>
    <n v="298767"/>
    <x v="513"/>
    <n v="841"/>
    <n v="1323"/>
    <n v="5"/>
    <n v="2646"/>
    <n v="6615"/>
    <n v="0.4"/>
  </r>
  <r>
    <x v="7"/>
    <x v="0"/>
    <x v="6"/>
    <n v="19615"/>
    <d v="2024-10-31T00:00:00"/>
    <x v="9"/>
    <n v="226834"/>
    <x v="514"/>
    <n v="784"/>
    <n v="2503"/>
    <n v="8"/>
    <n v="8009.6"/>
    <n v="20024"/>
    <n v="0.4"/>
  </r>
  <r>
    <x v="6"/>
    <x v="0"/>
    <x v="6"/>
    <n v="49630"/>
    <d v="2024-02-25T00:00:00"/>
    <x v="6"/>
    <n v="768157"/>
    <x v="515"/>
    <n v="398"/>
    <n v="2502"/>
    <n v="4"/>
    <n v="4003.2"/>
    <n v="10008"/>
    <n v="0.39999999999999997"/>
  </r>
  <r>
    <x v="4"/>
    <x v="2"/>
    <x v="1"/>
    <n v="75992"/>
    <d v="2024-01-15T00:00:00"/>
    <x v="5"/>
    <n v="774455"/>
    <x v="516"/>
    <n v="386"/>
    <n v="2177"/>
    <n v="7"/>
    <n v="6095.6"/>
    <n v="15239"/>
    <n v="0.4"/>
  </r>
  <r>
    <x v="1"/>
    <x v="2"/>
    <x v="4"/>
    <n v="46582"/>
    <d v="2024-05-28T00:00:00"/>
    <x v="8"/>
    <n v="314082"/>
    <x v="517"/>
    <n v="280"/>
    <n v="959"/>
    <n v="8"/>
    <n v="3068.8"/>
    <n v="7672"/>
    <n v="0.4"/>
  </r>
  <r>
    <x v="6"/>
    <x v="0"/>
    <x v="9"/>
    <n v="93924"/>
    <d v="2024-01-29T00:00:00"/>
    <x v="5"/>
    <n v="310637"/>
    <x v="518"/>
    <n v="296"/>
    <n v="2550"/>
    <n v="5"/>
    <n v="5100"/>
    <n v="12750"/>
    <n v="0.4"/>
  </r>
  <r>
    <x v="7"/>
    <x v="2"/>
    <x v="6"/>
    <n v="23234"/>
    <d v="2024-07-01T00:00:00"/>
    <x v="7"/>
    <n v="647856"/>
    <x v="519"/>
    <n v="254"/>
    <n v="1704"/>
    <n v="2"/>
    <n v="1363.2"/>
    <n v="3408"/>
    <n v="0.4"/>
  </r>
  <r>
    <x v="7"/>
    <x v="0"/>
    <x v="0"/>
    <n v="84751"/>
    <d v="2024-09-05T00:00:00"/>
    <x v="10"/>
    <n v="546554"/>
    <x v="520"/>
    <n v="861"/>
    <n v="2501"/>
    <n v="7"/>
    <n v="7002.8"/>
    <n v="17507"/>
    <n v="0.4"/>
  </r>
  <r>
    <x v="2"/>
    <x v="1"/>
    <x v="4"/>
    <n v="96199"/>
    <d v="2024-08-05T00:00:00"/>
    <x v="2"/>
    <n v="687842"/>
    <x v="521"/>
    <n v="418"/>
    <n v="2174"/>
    <n v="2"/>
    <n v="1739.2"/>
    <n v="4348"/>
    <n v="0.4"/>
  </r>
  <r>
    <x v="7"/>
    <x v="1"/>
    <x v="2"/>
    <n v="19704"/>
    <d v="2024-06-03T00:00:00"/>
    <x v="1"/>
    <n v="766654"/>
    <x v="522"/>
    <n v="489"/>
    <n v="2655"/>
    <n v="5"/>
    <n v="5310"/>
    <n v="13275"/>
    <n v="0.4"/>
  </r>
  <r>
    <x v="6"/>
    <x v="1"/>
    <x v="4"/>
    <n v="45909"/>
    <d v="2024-11-21T00:00:00"/>
    <x v="0"/>
    <n v="193457"/>
    <x v="523"/>
    <n v="780"/>
    <n v="1576"/>
    <n v="2"/>
    <n v="1260.8"/>
    <n v="3152"/>
    <n v="0.39999999999999997"/>
  </r>
  <r>
    <x v="6"/>
    <x v="2"/>
    <x v="5"/>
    <n v="84040"/>
    <d v="2024-08-28T00:00:00"/>
    <x v="2"/>
    <n v="897461"/>
    <x v="524"/>
    <n v="749"/>
    <n v="2524"/>
    <n v="4"/>
    <n v="4038.4"/>
    <n v="10096"/>
    <n v="0.4"/>
  </r>
  <r>
    <x v="5"/>
    <x v="2"/>
    <x v="9"/>
    <n v="62648"/>
    <d v="2024-10-26T00:00:00"/>
    <x v="9"/>
    <n v="592629"/>
    <x v="525"/>
    <n v="436"/>
    <n v="2911"/>
    <n v="6"/>
    <n v="6986.4"/>
    <n v="17466"/>
    <n v="0.39999999999999997"/>
  </r>
  <r>
    <x v="3"/>
    <x v="1"/>
    <x v="9"/>
    <n v="79490"/>
    <d v="2024-01-05T00:00:00"/>
    <x v="5"/>
    <n v="488877"/>
    <x v="526"/>
    <n v="840"/>
    <n v="2661"/>
    <n v="7"/>
    <n v="7450.8"/>
    <n v="18627"/>
    <n v="0.4"/>
  </r>
  <r>
    <x v="4"/>
    <x v="1"/>
    <x v="7"/>
    <n v="11516"/>
    <d v="2024-07-03T00:00:00"/>
    <x v="7"/>
    <n v="856075"/>
    <x v="527"/>
    <n v="780"/>
    <n v="633"/>
    <n v="6"/>
    <n v="1519.2"/>
    <n v="3798"/>
    <n v="0.4"/>
  </r>
  <r>
    <x v="0"/>
    <x v="2"/>
    <x v="0"/>
    <n v="97084"/>
    <d v="2024-07-15T00:00:00"/>
    <x v="7"/>
    <n v="970442"/>
    <x v="528"/>
    <n v="661"/>
    <n v="2829"/>
    <n v="7"/>
    <n v="7921.2"/>
    <n v="19803"/>
    <n v="0.39999999999999997"/>
  </r>
  <r>
    <x v="6"/>
    <x v="2"/>
    <x v="9"/>
    <n v="33403"/>
    <d v="2024-08-06T00:00:00"/>
    <x v="2"/>
    <n v="108966"/>
    <x v="529"/>
    <n v="340"/>
    <n v="1273"/>
    <n v="4"/>
    <n v="2036.8"/>
    <n v="5092"/>
    <n v="0.39999999999999997"/>
  </r>
  <r>
    <x v="4"/>
    <x v="1"/>
    <x v="2"/>
    <n v="84207"/>
    <d v="2024-03-12T00:00:00"/>
    <x v="3"/>
    <n v="389752"/>
    <x v="530"/>
    <n v="675"/>
    <n v="2852"/>
    <n v="8"/>
    <n v="9126.4"/>
    <n v="22816"/>
    <n v="0.39999999999999997"/>
  </r>
  <r>
    <x v="4"/>
    <x v="1"/>
    <x v="6"/>
    <n v="83771"/>
    <d v="2024-07-12T00:00:00"/>
    <x v="7"/>
    <n v="190067"/>
    <x v="531"/>
    <n v="722"/>
    <n v="745"/>
    <n v="6"/>
    <n v="1788"/>
    <n v="4470"/>
    <n v="0.4"/>
  </r>
  <r>
    <x v="6"/>
    <x v="1"/>
    <x v="10"/>
    <n v="22495"/>
    <d v="2024-04-26T00:00:00"/>
    <x v="4"/>
    <n v="394947"/>
    <x v="532"/>
    <n v="247"/>
    <n v="2002"/>
    <n v="1"/>
    <n v="800.8"/>
    <n v="2002"/>
    <n v="0.39999999999999997"/>
  </r>
  <r>
    <x v="4"/>
    <x v="2"/>
    <x v="9"/>
    <n v="52179"/>
    <d v="2024-11-08T00:00:00"/>
    <x v="0"/>
    <n v="264828"/>
    <x v="533"/>
    <n v="701"/>
    <n v="1329"/>
    <n v="4"/>
    <n v="2126.4"/>
    <n v="5316"/>
    <n v="0.4"/>
  </r>
  <r>
    <x v="4"/>
    <x v="0"/>
    <x v="3"/>
    <n v="27950"/>
    <d v="2024-05-23T00:00:00"/>
    <x v="8"/>
    <n v="137366"/>
    <x v="534"/>
    <n v="774"/>
    <n v="1973"/>
    <n v="8"/>
    <n v="6313.6"/>
    <n v="15784"/>
    <n v="0.4"/>
  </r>
  <r>
    <x v="3"/>
    <x v="2"/>
    <x v="5"/>
    <n v="87955"/>
    <d v="2024-07-22T00:00:00"/>
    <x v="7"/>
    <n v="301178"/>
    <x v="535"/>
    <n v="322"/>
    <n v="1233"/>
    <n v="2"/>
    <n v="986.4"/>
    <n v="2466"/>
    <n v="0.39999999999999997"/>
  </r>
  <r>
    <x v="2"/>
    <x v="2"/>
    <x v="1"/>
    <n v="32610"/>
    <d v="2024-03-11T00:00:00"/>
    <x v="3"/>
    <n v="864479"/>
    <x v="536"/>
    <n v="518"/>
    <n v="687"/>
    <n v="8"/>
    <n v="2198.4"/>
    <n v="5496"/>
    <n v="0.4"/>
  </r>
  <r>
    <x v="3"/>
    <x v="2"/>
    <x v="8"/>
    <n v="97011"/>
    <d v="2024-06-26T00:00:00"/>
    <x v="1"/>
    <n v="819490"/>
    <x v="537"/>
    <n v="640"/>
    <n v="1111"/>
    <n v="2"/>
    <n v="888.8"/>
    <n v="2222"/>
    <n v="0.39999999999999997"/>
  </r>
  <r>
    <x v="3"/>
    <x v="0"/>
    <x v="6"/>
    <n v="67166"/>
    <d v="2024-03-20T00:00:00"/>
    <x v="3"/>
    <n v="220843"/>
    <x v="538"/>
    <n v="381"/>
    <n v="897"/>
    <n v="6"/>
    <n v="2152.8000000000002"/>
    <n v="5382"/>
    <n v="0.4"/>
  </r>
  <r>
    <x v="2"/>
    <x v="0"/>
    <x v="1"/>
    <n v="81393"/>
    <d v="2024-06-12T00:00:00"/>
    <x v="1"/>
    <n v="326396"/>
    <x v="539"/>
    <n v="958"/>
    <n v="2536"/>
    <n v="2"/>
    <n v="2028.8"/>
    <n v="5072"/>
    <n v="0.39999999999999997"/>
  </r>
  <r>
    <x v="0"/>
    <x v="0"/>
    <x v="2"/>
    <n v="46349"/>
    <d v="2024-06-04T00:00:00"/>
    <x v="1"/>
    <n v="967975"/>
    <x v="540"/>
    <n v="475"/>
    <n v="722"/>
    <n v="7"/>
    <n v="2021.6"/>
    <n v="5054"/>
    <n v="0.39999999999999997"/>
  </r>
  <r>
    <x v="4"/>
    <x v="2"/>
    <x v="2"/>
    <n v="35233"/>
    <d v="2024-08-20T00:00:00"/>
    <x v="2"/>
    <n v="570588"/>
    <x v="541"/>
    <n v="382"/>
    <n v="2893"/>
    <n v="4"/>
    <n v="4628.8"/>
    <n v="11572"/>
    <n v="0.4"/>
  </r>
  <r>
    <x v="2"/>
    <x v="0"/>
    <x v="9"/>
    <n v="66678"/>
    <d v="2024-05-03T00:00:00"/>
    <x v="8"/>
    <n v="972386"/>
    <x v="542"/>
    <n v="514"/>
    <n v="1078"/>
    <n v="4"/>
    <n v="1724.8"/>
    <n v="4312"/>
    <n v="0.39999999999999997"/>
  </r>
  <r>
    <x v="2"/>
    <x v="0"/>
    <x v="3"/>
    <n v="19419"/>
    <d v="2024-06-23T00:00:00"/>
    <x v="1"/>
    <n v="294370"/>
    <x v="543"/>
    <n v="579"/>
    <n v="732"/>
    <n v="2"/>
    <n v="585.6"/>
    <n v="1464"/>
    <n v="0.4"/>
  </r>
  <r>
    <x v="6"/>
    <x v="1"/>
    <x v="6"/>
    <n v="51438"/>
    <d v="2024-01-21T00:00:00"/>
    <x v="5"/>
    <n v="223696"/>
    <x v="544"/>
    <n v="438"/>
    <n v="2936"/>
    <n v="3"/>
    <n v="3523.2"/>
    <n v="8808"/>
    <n v="0.39999999999999997"/>
  </r>
  <r>
    <x v="5"/>
    <x v="1"/>
    <x v="6"/>
    <n v="91059"/>
    <d v="2024-03-30T00:00:00"/>
    <x v="3"/>
    <n v="756418"/>
    <x v="545"/>
    <n v="765"/>
    <n v="1050"/>
    <n v="8"/>
    <n v="3360"/>
    <n v="8400"/>
    <n v="0.4"/>
  </r>
  <r>
    <x v="3"/>
    <x v="2"/>
    <x v="4"/>
    <n v="82795"/>
    <d v="2024-07-01T00:00:00"/>
    <x v="7"/>
    <n v="666987"/>
    <x v="546"/>
    <n v="403"/>
    <n v="1701"/>
    <n v="5"/>
    <n v="3402"/>
    <n v="8505"/>
    <n v="0.4"/>
  </r>
  <r>
    <x v="4"/>
    <x v="0"/>
    <x v="7"/>
    <n v="23651"/>
    <d v="2024-06-07T00:00:00"/>
    <x v="1"/>
    <n v="676927"/>
    <x v="547"/>
    <n v="247"/>
    <n v="2854"/>
    <n v="6"/>
    <n v="6849.6"/>
    <n v="17124"/>
    <n v="0.4"/>
  </r>
  <r>
    <x v="3"/>
    <x v="2"/>
    <x v="6"/>
    <n v="23743"/>
    <d v="2024-07-29T00:00:00"/>
    <x v="7"/>
    <n v="112823"/>
    <x v="548"/>
    <n v="922"/>
    <n v="1223"/>
    <n v="7"/>
    <n v="3424.4"/>
    <n v="8561"/>
    <n v="0.4"/>
  </r>
  <r>
    <x v="7"/>
    <x v="0"/>
    <x v="5"/>
    <n v="50151"/>
    <d v="2024-03-30T00:00:00"/>
    <x v="3"/>
    <n v="303182"/>
    <x v="549"/>
    <n v="526"/>
    <n v="2899"/>
    <n v="8"/>
    <n v="9276.7999999999993"/>
    <n v="23192"/>
    <n v="0.39999999999999997"/>
  </r>
  <r>
    <x v="6"/>
    <x v="2"/>
    <x v="6"/>
    <n v="71268"/>
    <d v="2024-08-03T00:00:00"/>
    <x v="2"/>
    <n v="552023"/>
    <x v="550"/>
    <n v="545"/>
    <n v="976"/>
    <n v="2"/>
    <n v="780.8"/>
    <n v="1952"/>
    <n v="0.39999999999999997"/>
  </r>
  <r>
    <x v="2"/>
    <x v="2"/>
    <x v="6"/>
    <n v="64641"/>
    <d v="2024-02-12T00:00:00"/>
    <x v="6"/>
    <n v="961673"/>
    <x v="551"/>
    <n v="328"/>
    <n v="2958"/>
    <n v="4"/>
    <n v="4732.8"/>
    <n v="11832"/>
    <n v="0.4"/>
  </r>
  <r>
    <x v="7"/>
    <x v="0"/>
    <x v="3"/>
    <n v="33991"/>
    <d v="2024-11-08T00:00:00"/>
    <x v="0"/>
    <n v="265230"/>
    <x v="552"/>
    <n v="667"/>
    <n v="1496"/>
    <n v="4"/>
    <n v="2393.6"/>
    <n v="5984"/>
    <n v="0.39999999999999997"/>
  </r>
  <r>
    <x v="2"/>
    <x v="0"/>
    <x v="8"/>
    <n v="53887"/>
    <d v="2024-11-01T00:00:00"/>
    <x v="0"/>
    <n v="124535"/>
    <x v="553"/>
    <n v="569"/>
    <n v="1267"/>
    <n v="8"/>
    <n v="4054.4"/>
    <n v="10136"/>
    <n v="0.4"/>
  </r>
  <r>
    <x v="4"/>
    <x v="0"/>
    <x v="4"/>
    <n v="15506"/>
    <d v="2024-02-22T00:00:00"/>
    <x v="6"/>
    <n v="862620"/>
    <x v="554"/>
    <n v="820"/>
    <n v="811"/>
    <n v="4"/>
    <n v="1297.5999999999999"/>
    <n v="3244"/>
    <n v="0.39999999999999997"/>
  </r>
  <r>
    <x v="1"/>
    <x v="2"/>
    <x v="2"/>
    <n v="70457"/>
    <d v="2024-02-01T00:00:00"/>
    <x v="6"/>
    <n v="428724"/>
    <x v="555"/>
    <n v="586"/>
    <n v="2810"/>
    <n v="8"/>
    <n v="8992"/>
    <n v="22480"/>
    <n v="0.4"/>
  </r>
  <r>
    <x v="0"/>
    <x v="2"/>
    <x v="1"/>
    <n v="43324"/>
    <d v="2024-08-15T00:00:00"/>
    <x v="2"/>
    <n v="688783"/>
    <x v="556"/>
    <n v="528"/>
    <n v="914"/>
    <n v="2"/>
    <n v="731.2"/>
    <n v="1828"/>
    <n v="0.4"/>
  </r>
  <r>
    <x v="1"/>
    <x v="1"/>
    <x v="8"/>
    <n v="66407"/>
    <d v="2024-08-26T00:00:00"/>
    <x v="2"/>
    <n v="130482"/>
    <x v="557"/>
    <n v="755"/>
    <n v="2623"/>
    <n v="1"/>
    <n v="1049.2"/>
    <n v="2623"/>
    <n v="0.4"/>
  </r>
  <r>
    <x v="6"/>
    <x v="2"/>
    <x v="8"/>
    <n v="15424"/>
    <d v="2024-05-02T00:00:00"/>
    <x v="8"/>
    <n v="273616"/>
    <x v="558"/>
    <n v="557"/>
    <n v="2572"/>
    <n v="6"/>
    <n v="6172.8"/>
    <n v="15432"/>
    <n v="0.4"/>
  </r>
  <r>
    <x v="2"/>
    <x v="1"/>
    <x v="8"/>
    <n v="26581"/>
    <d v="2024-08-01T00:00:00"/>
    <x v="2"/>
    <n v="834841"/>
    <x v="559"/>
    <n v="976"/>
    <n v="2806"/>
    <n v="5"/>
    <n v="5612"/>
    <n v="14030"/>
    <n v="0.4"/>
  </r>
  <r>
    <x v="1"/>
    <x v="2"/>
    <x v="0"/>
    <n v="53992"/>
    <d v="2024-10-13T00:00:00"/>
    <x v="9"/>
    <n v="350184"/>
    <x v="560"/>
    <n v="775"/>
    <n v="560"/>
    <n v="5"/>
    <n v="1120"/>
    <n v="2800"/>
    <n v="0.4"/>
  </r>
  <r>
    <x v="2"/>
    <x v="1"/>
    <x v="5"/>
    <n v="65681"/>
    <d v="2024-05-18T00:00:00"/>
    <x v="8"/>
    <n v="827485"/>
    <x v="561"/>
    <n v="938"/>
    <n v="858"/>
    <n v="1"/>
    <n v="343.2"/>
    <n v="858"/>
    <n v="0.39999999999999997"/>
  </r>
  <r>
    <x v="0"/>
    <x v="2"/>
    <x v="7"/>
    <n v="74117"/>
    <d v="2024-05-15T00:00:00"/>
    <x v="8"/>
    <n v="281685"/>
    <x v="562"/>
    <n v="249"/>
    <n v="570"/>
    <n v="2"/>
    <n v="456"/>
    <n v="1140"/>
    <n v="0.4"/>
  </r>
  <r>
    <x v="0"/>
    <x v="2"/>
    <x v="5"/>
    <n v="96357"/>
    <d v="2024-11-01T00:00:00"/>
    <x v="0"/>
    <n v="841908"/>
    <x v="563"/>
    <n v="941"/>
    <n v="2502"/>
    <n v="1"/>
    <n v="1000.8"/>
    <n v="2502"/>
    <n v="0.39999999999999997"/>
  </r>
  <r>
    <x v="2"/>
    <x v="2"/>
    <x v="8"/>
    <n v="28771"/>
    <d v="2024-10-21T00:00:00"/>
    <x v="9"/>
    <n v="692840"/>
    <x v="564"/>
    <n v="764"/>
    <n v="2524"/>
    <n v="2"/>
    <n v="2019.2"/>
    <n v="5048"/>
    <n v="0.4"/>
  </r>
  <r>
    <x v="4"/>
    <x v="0"/>
    <x v="0"/>
    <n v="88634"/>
    <d v="2024-11-30T00:00:00"/>
    <x v="0"/>
    <n v="867955"/>
    <x v="565"/>
    <n v="209"/>
    <n v="580"/>
    <n v="1"/>
    <n v="232"/>
    <n v="580"/>
    <n v="0.4"/>
  </r>
  <r>
    <x v="5"/>
    <x v="2"/>
    <x v="10"/>
    <n v="61020"/>
    <d v="2024-05-01T00:00:00"/>
    <x v="8"/>
    <n v="955811"/>
    <x v="566"/>
    <n v="234"/>
    <n v="1667"/>
    <n v="6"/>
    <n v="4000.8"/>
    <n v="10002"/>
    <n v="0.4"/>
  </r>
  <r>
    <x v="3"/>
    <x v="1"/>
    <x v="10"/>
    <n v="85065"/>
    <d v="2024-11-21T00:00:00"/>
    <x v="0"/>
    <n v="127219"/>
    <x v="567"/>
    <n v="734"/>
    <n v="2911"/>
    <n v="3"/>
    <n v="3493.2"/>
    <n v="8733"/>
    <n v="0.39999999999999997"/>
  </r>
  <r>
    <x v="2"/>
    <x v="1"/>
    <x v="10"/>
    <n v="33208"/>
    <d v="2024-06-14T00:00:00"/>
    <x v="1"/>
    <n v="983871"/>
    <x v="568"/>
    <n v="901"/>
    <n v="2839"/>
    <n v="3"/>
    <n v="3406.8"/>
    <n v="8517"/>
    <n v="0.4"/>
  </r>
  <r>
    <x v="3"/>
    <x v="2"/>
    <x v="8"/>
    <n v="67124"/>
    <d v="2024-10-25T00:00:00"/>
    <x v="9"/>
    <n v="342807"/>
    <x v="569"/>
    <n v="639"/>
    <n v="1518"/>
    <n v="2"/>
    <n v="1214.4000000000001"/>
    <n v="3036"/>
    <n v="0.4"/>
  </r>
  <r>
    <x v="3"/>
    <x v="0"/>
    <x v="3"/>
    <n v="41877"/>
    <d v="2024-05-25T00:00:00"/>
    <x v="8"/>
    <n v="307691"/>
    <x v="570"/>
    <n v="563"/>
    <n v="2560"/>
    <n v="7"/>
    <n v="7168"/>
    <n v="17920"/>
    <n v="0.4"/>
  </r>
  <r>
    <x v="4"/>
    <x v="1"/>
    <x v="3"/>
    <n v="55578"/>
    <d v="2024-06-01T00:00:00"/>
    <x v="1"/>
    <n v="352493"/>
    <x v="571"/>
    <n v="320"/>
    <n v="1507"/>
    <n v="6"/>
    <n v="3616.8"/>
    <n v="9042"/>
    <n v="0.4"/>
  </r>
  <r>
    <x v="6"/>
    <x v="2"/>
    <x v="5"/>
    <n v="79251"/>
    <d v="2024-05-21T00:00:00"/>
    <x v="8"/>
    <n v="855177"/>
    <x v="572"/>
    <n v="814"/>
    <n v="1325"/>
    <n v="1"/>
    <n v="530"/>
    <n v="1325"/>
    <n v="0.4"/>
  </r>
  <r>
    <x v="7"/>
    <x v="1"/>
    <x v="7"/>
    <n v="42603"/>
    <d v="2024-11-10T00:00:00"/>
    <x v="0"/>
    <n v="278113"/>
    <x v="573"/>
    <n v="254"/>
    <n v="2779"/>
    <n v="2"/>
    <n v="2223.1999999999998"/>
    <n v="5558"/>
    <n v="0.39999999999999997"/>
  </r>
  <r>
    <x v="5"/>
    <x v="1"/>
    <x v="10"/>
    <n v="82574"/>
    <d v="2024-09-03T00:00:00"/>
    <x v="10"/>
    <n v="171093"/>
    <x v="574"/>
    <n v="716"/>
    <n v="930"/>
    <n v="6"/>
    <n v="2232"/>
    <n v="5580"/>
    <n v="0.4"/>
  </r>
  <r>
    <x v="3"/>
    <x v="2"/>
    <x v="10"/>
    <n v="20221"/>
    <d v="2024-05-19T00:00:00"/>
    <x v="8"/>
    <n v="390526"/>
    <x v="575"/>
    <n v="506"/>
    <n v="746"/>
    <n v="1"/>
    <n v="298.39999999999998"/>
    <n v="746"/>
    <n v="0.39999999999999997"/>
  </r>
  <r>
    <x v="0"/>
    <x v="2"/>
    <x v="7"/>
    <n v="68558"/>
    <d v="2024-10-27T00:00:00"/>
    <x v="9"/>
    <n v="581142"/>
    <x v="576"/>
    <n v="254"/>
    <n v="1560"/>
    <n v="6"/>
    <n v="3744"/>
    <n v="9360"/>
    <n v="0.4"/>
  </r>
  <r>
    <x v="3"/>
    <x v="1"/>
    <x v="2"/>
    <n v="10464"/>
    <d v="2024-09-12T00:00:00"/>
    <x v="10"/>
    <n v="700978"/>
    <x v="577"/>
    <n v="738"/>
    <n v="2637"/>
    <n v="6"/>
    <n v="6328.8"/>
    <n v="15822"/>
    <n v="0.4"/>
  </r>
  <r>
    <x v="6"/>
    <x v="1"/>
    <x v="0"/>
    <n v="61121"/>
    <d v="2024-01-28T00:00:00"/>
    <x v="5"/>
    <n v="712832"/>
    <x v="578"/>
    <n v="337"/>
    <n v="1079"/>
    <n v="7"/>
    <n v="3021.2"/>
    <n v="7553"/>
    <n v="0.39999999999999997"/>
  </r>
  <r>
    <x v="1"/>
    <x v="0"/>
    <x v="1"/>
    <n v="64154"/>
    <d v="2024-08-20T00:00:00"/>
    <x v="2"/>
    <n v="313213"/>
    <x v="579"/>
    <n v="670"/>
    <n v="2914"/>
    <n v="2"/>
    <n v="2331.1999999999998"/>
    <n v="5828"/>
    <n v="0.39999999999999997"/>
  </r>
  <r>
    <x v="5"/>
    <x v="1"/>
    <x v="0"/>
    <n v="96480"/>
    <d v="2024-07-18T00:00:00"/>
    <x v="7"/>
    <n v="956149"/>
    <x v="580"/>
    <n v="884"/>
    <n v="762"/>
    <n v="2"/>
    <n v="609.6"/>
    <n v="1524"/>
    <n v="0.4"/>
  </r>
  <r>
    <x v="7"/>
    <x v="2"/>
    <x v="10"/>
    <n v="81586"/>
    <d v="2024-11-09T00:00:00"/>
    <x v="0"/>
    <n v="922112"/>
    <x v="581"/>
    <n v="783"/>
    <n v="2010"/>
    <n v="1"/>
    <n v="804"/>
    <n v="2010"/>
    <n v="0.4"/>
  </r>
  <r>
    <x v="5"/>
    <x v="1"/>
    <x v="7"/>
    <n v="31135"/>
    <d v="2024-04-18T00:00:00"/>
    <x v="4"/>
    <n v="860791"/>
    <x v="582"/>
    <n v="475"/>
    <n v="2146"/>
    <n v="1"/>
    <n v="858.4"/>
    <n v="2146"/>
    <n v="0.39999999999999997"/>
  </r>
  <r>
    <x v="7"/>
    <x v="0"/>
    <x v="1"/>
    <n v="57643"/>
    <d v="2024-11-20T00:00:00"/>
    <x v="0"/>
    <n v="702478"/>
    <x v="583"/>
    <n v="645"/>
    <n v="1782"/>
    <n v="6"/>
    <n v="4276.8"/>
    <n v="10692"/>
    <n v="0.4"/>
  </r>
  <r>
    <x v="2"/>
    <x v="1"/>
    <x v="3"/>
    <n v="53577"/>
    <d v="2024-09-08T00:00:00"/>
    <x v="10"/>
    <n v="142731"/>
    <x v="584"/>
    <n v="448"/>
    <n v="986"/>
    <n v="4"/>
    <n v="1577.6"/>
    <n v="3944"/>
    <n v="0.39999999999999997"/>
  </r>
  <r>
    <x v="0"/>
    <x v="1"/>
    <x v="7"/>
    <n v="77309"/>
    <d v="2024-03-19T00:00:00"/>
    <x v="3"/>
    <n v="628646"/>
    <x v="585"/>
    <n v="411"/>
    <n v="2310"/>
    <n v="7"/>
    <n v="6468"/>
    <n v="16170"/>
    <n v="0.4"/>
  </r>
  <r>
    <x v="7"/>
    <x v="1"/>
    <x v="0"/>
    <n v="86001"/>
    <d v="2024-07-08T00:00:00"/>
    <x v="7"/>
    <n v="449011"/>
    <x v="586"/>
    <n v="917"/>
    <n v="2091"/>
    <n v="3"/>
    <n v="2509.1999999999998"/>
    <n v="6273"/>
    <n v="0.39999999999999997"/>
  </r>
  <r>
    <x v="6"/>
    <x v="2"/>
    <x v="3"/>
    <n v="11419"/>
    <d v="2024-10-25T00:00:00"/>
    <x v="9"/>
    <n v="603375"/>
    <x v="587"/>
    <n v="971"/>
    <n v="645"/>
    <n v="7"/>
    <n v="1806"/>
    <n v="4515"/>
    <n v="0.4"/>
  </r>
  <r>
    <x v="6"/>
    <x v="2"/>
    <x v="0"/>
    <n v="26425"/>
    <d v="2024-10-14T00:00:00"/>
    <x v="9"/>
    <n v="145110"/>
    <x v="588"/>
    <n v="582"/>
    <n v="2968"/>
    <n v="1"/>
    <n v="1187.2"/>
    <n v="2968"/>
    <n v="0.4"/>
  </r>
  <r>
    <x v="7"/>
    <x v="1"/>
    <x v="10"/>
    <n v="94918"/>
    <d v="2024-02-29T00:00:00"/>
    <x v="6"/>
    <n v="606154"/>
    <x v="589"/>
    <n v="484"/>
    <n v="890"/>
    <n v="5"/>
    <n v="1780"/>
    <n v="4450"/>
    <n v="0.4"/>
  </r>
  <r>
    <x v="4"/>
    <x v="1"/>
    <x v="4"/>
    <n v="13251"/>
    <d v="2024-03-19T00:00:00"/>
    <x v="3"/>
    <n v="621312"/>
    <x v="590"/>
    <n v="740"/>
    <n v="1692"/>
    <n v="8"/>
    <n v="5414.4"/>
    <n v="13536"/>
    <n v="0.39999999999999997"/>
  </r>
  <r>
    <x v="5"/>
    <x v="1"/>
    <x v="7"/>
    <n v="54438"/>
    <d v="2024-01-17T00:00:00"/>
    <x v="5"/>
    <n v="401298"/>
    <x v="591"/>
    <n v="443"/>
    <n v="695"/>
    <n v="8"/>
    <n v="2224"/>
    <n v="5560"/>
    <n v="0.4"/>
  </r>
  <r>
    <x v="1"/>
    <x v="1"/>
    <x v="3"/>
    <n v="46240"/>
    <d v="2024-08-27T00:00:00"/>
    <x v="2"/>
    <n v="936801"/>
    <x v="592"/>
    <n v="951"/>
    <n v="2318"/>
    <n v="4"/>
    <n v="3708.8"/>
    <n v="9272"/>
    <n v="0.4"/>
  </r>
  <r>
    <x v="1"/>
    <x v="2"/>
    <x v="7"/>
    <n v="77572"/>
    <d v="2024-10-06T00:00:00"/>
    <x v="9"/>
    <n v="493193"/>
    <x v="593"/>
    <n v="306"/>
    <n v="1324"/>
    <n v="5"/>
    <n v="2648"/>
    <n v="6620"/>
    <n v="0.4"/>
  </r>
  <r>
    <x v="7"/>
    <x v="1"/>
    <x v="6"/>
    <n v="92545"/>
    <d v="2024-02-22T00:00:00"/>
    <x v="6"/>
    <n v="943432"/>
    <x v="594"/>
    <n v="416"/>
    <n v="1108"/>
    <n v="2"/>
    <n v="886.4"/>
    <n v="2216"/>
    <n v="0.39999999999999997"/>
  </r>
  <r>
    <x v="6"/>
    <x v="0"/>
    <x v="8"/>
    <n v="71584"/>
    <d v="2024-07-15T00:00:00"/>
    <x v="7"/>
    <n v="978983"/>
    <x v="595"/>
    <n v="677"/>
    <n v="2345"/>
    <n v="1"/>
    <n v="938"/>
    <n v="2345"/>
    <n v="0.4"/>
  </r>
  <r>
    <x v="7"/>
    <x v="1"/>
    <x v="7"/>
    <n v="66319"/>
    <d v="2024-11-11T00:00:00"/>
    <x v="0"/>
    <n v="800948"/>
    <x v="596"/>
    <n v="487"/>
    <n v="2685"/>
    <n v="1"/>
    <n v="1074"/>
    <n v="2685"/>
    <n v="0.4"/>
  </r>
  <r>
    <x v="7"/>
    <x v="0"/>
    <x v="5"/>
    <n v="29972"/>
    <d v="2024-06-18T00:00:00"/>
    <x v="1"/>
    <n v="759549"/>
    <x v="597"/>
    <n v="585"/>
    <n v="802"/>
    <n v="3"/>
    <n v="962.4"/>
    <n v="2406"/>
    <n v="0.39999999999999997"/>
  </r>
  <r>
    <x v="3"/>
    <x v="0"/>
    <x v="3"/>
    <n v="13996"/>
    <d v="2024-03-08T00:00:00"/>
    <x v="3"/>
    <n v="561472"/>
    <x v="598"/>
    <n v="746"/>
    <n v="1230"/>
    <n v="8"/>
    <n v="3936"/>
    <n v="9840"/>
    <n v="0.4"/>
  </r>
  <r>
    <x v="4"/>
    <x v="0"/>
    <x v="0"/>
    <n v="52458"/>
    <d v="2024-04-20T00:00:00"/>
    <x v="4"/>
    <n v="797370"/>
    <x v="599"/>
    <n v="280"/>
    <n v="2426"/>
    <n v="6"/>
    <n v="5822.4"/>
    <n v="14556"/>
    <n v="0.39999999999999997"/>
  </r>
  <r>
    <x v="0"/>
    <x v="0"/>
    <x v="2"/>
    <n v="91691"/>
    <d v="2024-11-29T00:00:00"/>
    <x v="0"/>
    <n v="511955"/>
    <x v="600"/>
    <n v="892"/>
    <n v="1287"/>
    <n v="4"/>
    <n v="2059.1999999999998"/>
    <n v="5148"/>
    <n v="0.39999999999999997"/>
  </r>
  <r>
    <x v="5"/>
    <x v="1"/>
    <x v="4"/>
    <n v="68331"/>
    <d v="2024-05-14T00:00:00"/>
    <x v="8"/>
    <n v="928689"/>
    <x v="601"/>
    <n v="731"/>
    <n v="2152"/>
    <n v="5"/>
    <n v="4304"/>
    <n v="10760"/>
    <n v="0.4"/>
  </r>
  <r>
    <x v="0"/>
    <x v="0"/>
    <x v="6"/>
    <n v="19900"/>
    <d v="2024-09-19T00:00:00"/>
    <x v="10"/>
    <n v="834899"/>
    <x v="602"/>
    <n v="858"/>
    <n v="2122"/>
    <n v="1"/>
    <n v="848.8"/>
    <n v="2122"/>
    <n v="0.39999999999999997"/>
  </r>
  <r>
    <x v="5"/>
    <x v="2"/>
    <x v="2"/>
    <n v="64610"/>
    <d v="2024-09-03T00:00:00"/>
    <x v="10"/>
    <n v="914232"/>
    <x v="603"/>
    <n v="758"/>
    <n v="1127"/>
    <n v="2"/>
    <n v="901.6"/>
    <n v="2254"/>
    <n v="0.4"/>
  </r>
  <r>
    <x v="4"/>
    <x v="2"/>
    <x v="10"/>
    <n v="35655"/>
    <d v="2024-07-17T00:00:00"/>
    <x v="7"/>
    <n v="240938"/>
    <x v="604"/>
    <n v="305"/>
    <n v="770"/>
    <n v="8"/>
    <n v="2464"/>
    <n v="6160"/>
    <n v="0.4"/>
  </r>
  <r>
    <x v="3"/>
    <x v="2"/>
    <x v="8"/>
    <n v="80018"/>
    <d v="2024-12-02T00:00:00"/>
    <x v="11"/>
    <n v="390622"/>
    <x v="605"/>
    <n v="575"/>
    <n v="2250"/>
    <n v="3"/>
    <n v="2700"/>
    <n v="6750"/>
    <n v="0.4"/>
  </r>
  <r>
    <x v="3"/>
    <x v="0"/>
    <x v="8"/>
    <n v="54806"/>
    <d v="2024-01-21T00:00:00"/>
    <x v="5"/>
    <n v="247194"/>
    <x v="606"/>
    <n v="679"/>
    <n v="1701"/>
    <n v="5"/>
    <n v="3402"/>
    <n v="8505"/>
    <n v="0.4"/>
  </r>
  <r>
    <x v="1"/>
    <x v="0"/>
    <x v="0"/>
    <n v="62895"/>
    <d v="2024-07-18T00:00:00"/>
    <x v="7"/>
    <n v="748365"/>
    <x v="607"/>
    <n v="339"/>
    <n v="1635"/>
    <n v="8"/>
    <n v="5232"/>
    <n v="13080"/>
    <n v="0.4"/>
  </r>
  <r>
    <x v="6"/>
    <x v="1"/>
    <x v="6"/>
    <n v="37674"/>
    <d v="2024-10-08T00:00:00"/>
    <x v="9"/>
    <n v="179583"/>
    <x v="608"/>
    <n v="394"/>
    <n v="2628"/>
    <n v="8"/>
    <n v="8409.6"/>
    <n v="21024"/>
    <n v="0.4"/>
  </r>
  <r>
    <x v="0"/>
    <x v="0"/>
    <x v="6"/>
    <n v="37050"/>
    <d v="2024-08-11T00:00:00"/>
    <x v="2"/>
    <n v="623230"/>
    <x v="609"/>
    <n v="403"/>
    <n v="1409"/>
    <n v="3"/>
    <n v="1690.8"/>
    <n v="4227"/>
    <n v="0.39999999999999997"/>
  </r>
  <r>
    <x v="3"/>
    <x v="0"/>
    <x v="10"/>
    <n v="77750"/>
    <d v="2024-08-23T00:00:00"/>
    <x v="2"/>
    <n v="911279"/>
    <x v="610"/>
    <n v="879"/>
    <n v="2658"/>
    <n v="4"/>
    <n v="4252.8"/>
    <n v="10632"/>
    <n v="0.4"/>
  </r>
  <r>
    <x v="5"/>
    <x v="1"/>
    <x v="3"/>
    <n v="49007"/>
    <d v="2024-11-12T00:00:00"/>
    <x v="0"/>
    <n v="976475"/>
    <x v="611"/>
    <n v="568"/>
    <n v="951"/>
    <n v="3"/>
    <n v="1141.2"/>
    <n v="2853"/>
    <n v="0.4"/>
  </r>
  <r>
    <x v="0"/>
    <x v="2"/>
    <x v="9"/>
    <n v="36020"/>
    <d v="2024-05-09T00:00:00"/>
    <x v="8"/>
    <n v="934500"/>
    <x v="612"/>
    <n v="546"/>
    <n v="2923"/>
    <n v="4"/>
    <n v="4676.8"/>
    <n v="11692"/>
    <n v="0.4"/>
  </r>
  <r>
    <x v="5"/>
    <x v="2"/>
    <x v="2"/>
    <n v="84615"/>
    <d v="2024-07-29T00:00:00"/>
    <x v="7"/>
    <n v="997871"/>
    <x v="613"/>
    <n v="827"/>
    <n v="2647"/>
    <n v="2"/>
    <n v="2117.6"/>
    <n v="5294"/>
    <n v="0.39999999999999997"/>
  </r>
  <r>
    <x v="2"/>
    <x v="0"/>
    <x v="4"/>
    <n v="73335"/>
    <d v="2024-07-02T00:00:00"/>
    <x v="7"/>
    <n v="518683"/>
    <x v="614"/>
    <n v="658"/>
    <n v="588"/>
    <n v="4"/>
    <n v="940.8"/>
    <n v="2352"/>
    <n v="0.39999999999999997"/>
  </r>
  <r>
    <x v="7"/>
    <x v="2"/>
    <x v="5"/>
    <n v="20823"/>
    <d v="2024-01-05T00:00:00"/>
    <x v="5"/>
    <n v="331006"/>
    <x v="615"/>
    <n v="629"/>
    <n v="2859"/>
    <n v="2"/>
    <n v="2287.1999999999998"/>
    <n v="5718"/>
    <n v="0.39999999999999997"/>
  </r>
  <r>
    <x v="2"/>
    <x v="0"/>
    <x v="4"/>
    <n v="33174"/>
    <d v="2024-05-13T00:00:00"/>
    <x v="8"/>
    <n v="787948"/>
    <x v="616"/>
    <n v="361"/>
    <n v="2498"/>
    <n v="4"/>
    <n v="3996.8"/>
    <n v="9992"/>
    <n v="0.4"/>
  </r>
  <r>
    <x v="5"/>
    <x v="2"/>
    <x v="7"/>
    <n v="77734"/>
    <d v="2024-01-22T00:00:00"/>
    <x v="5"/>
    <n v="992110"/>
    <x v="617"/>
    <n v="554"/>
    <n v="616"/>
    <n v="6"/>
    <n v="1478.4"/>
    <n v="3696"/>
    <n v="0.4"/>
  </r>
  <r>
    <x v="5"/>
    <x v="1"/>
    <x v="10"/>
    <n v="28052"/>
    <d v="2024-02-13T00:00:00"/>
    <x v="6"/>
    <n v="183526"/>
    <x v="618"/>
    <n v="487"/>
    <n v="660"/>
    <n v="2"/>
    <n v="528"/>
    <n v="1320"/>
    <n v="0.4"/>
  </r>
  <r>
    <x v="1"/>
    <x v="2"/>
    <x v="0"/>
    <n v="51952"/>
    <d v="2024-01-13T00:00:00"/>
    <x v="5"/>
    <n v="253682"/>
    <x v="619"/>
    <n v="215"/>
    <n v="2128"/>
    <n v="6"/>
    <n v="5107.2"/>
    <n v="12768"/>
    <n v="0.39999999999999997"/>
  </r>
  <r>
    <x v="5"/>
    <x v="2"/>
    <x v="0"/>
    <n v="87831"/>
    <d v="2024-04-14T00:00:00"/>
    <x v="4"/>
    <n v="932497"/>
    <x v="620"/>
    <n v="384"/>
    <n v="1969"/>
    <n v="6"/>
    <n v="4725.6000000000004"/>
    <n v="11814"/>
    <n v="0.4"/>
  </r>
  <r>
    <x v="3"/>
    <x v="2"/>
    <x v="4"/>
    <n v="58794"/>
    <d v="2024-11-11T00:00:00"/>
    <x v="0"/>
    <n v="762436"/>
    <x v="621"/>
    <n v="469"/>
    <n v="2352"/>
    <n v="2"/>
    <n v="1881.6"/>
    <n v="4704"/>
    <n v="0.39999999999999997"/>
  </r>
  <r>
    <x v="4"/>
    <x v="1"/>
    <x v="5"/>
    <n v="92000"/>
    <d v="2024-04-29T00:00:00"/>
    <x v="4"/>
    <n v="337934"/>
    <x v="622"/>
    <n v="642"/>
    <n v="1563"/>
    <n v="3"/>
    <n v="1875.6"/>
    <n v="4689"/>
    <n v="0.39999999999999997"/>
  </r>
  <r>
    <x v="3"/>
    <x v="2"/>
    <x v="0"/>
    <n v="48260"/>
    <d v="2024-11-21T00:00:00"/>
    <x v="0"/>
    <n v="719717"/>
    <x v="623"/>
    <n v="653"/>
    <n v="2118"/>
    <n v="3"/>
    <n v="2541.6"/>
    <n v="6354"/>
    <n v="0.39999999999999997"/>
  </r>
  <r>
    <x v="4"/>
    <x v="2"/>
    <x v="1"/>
    <n v="17340"/>
    <d v="2024-07-25T00:00:00"/>
    <x v="7"/>
    <n v="651912"/>
    <x v="624"/>
    <n v="603"/>
    <n v="2414"/>
    <n v="6"/>
    <n v="5793.6"/>
    <n v="14484"/>
    <n v="0.4"/>
  </r>
  <r>
    <x v="0"/>
    <x v="1"/>
    <x v="0"/>
    <n v="95060"/>
    <d v="2024-02-10T00:00:00"/>
    <x v="6"/>
    <n v="564054"/>
    <x v="625"/>
    <n v="637"/>
    <n v="1499"/>
    <n v="4"/>
    <n v="2398.4"/>
    <n v="5996"/>
    <n v="0.4"/>
  </r>
  <r>
    <x v="4"/>
    <x v="1"/>
    <x v="9"/>
    <n v="36656"/>
    <d v="2024-04-10T00:00:00"/>
    <x v="4"/>
    <n v="323960"/>
    <x v="626"/>
    <n v="694"/>
    <n v="747"/>
    <n v="8"/>
    <n v="2390.4"/>
    <n v="5976"/>
    <n v="0.4"/>
  </r>
  <r>
    <x v="5"/>
    <x v="2"/>
    <x v="7"/>
    <n v="37153"/>
    <d v="2024-09-18T00:00:00"/>
    <x v="10"/>
    <n v="361321"/>
    <x v="627"/>
    <n v="367"/>
    <n v="2215"/>
    <n v="7"/>
    <n v="6202"/>
    <n v="15505"/>
    <n v="0.4"/>
  </r>
  <r>
    <x v="2"/>
    <x v="1"/>
    <x v="1"/>
    <n v="45761"/>
    <d v="2024-04-19T00:00:00"/>
    <x v="4"/>
    <n v="865931"/>
    <x v="628"/>
    <n v="975"/>
    <n v="601"/>
    <n v="7"/>
    <n v="1682.8"/>
    <n v="4207"/>
    <n v="0.39999999999999997"/>
  </r>
  <r>
    <x v="0"/>
    <x v="2"/>
    <x v="5"/>
    <n v="94249"/>
    <d v="2024-11-25T00:00:00"/>
    <x v="0"/>
    <n v="345444"/>
    <x v="629"/>
    <n v="847"/>
    <n v="677"/>
    <n v="3"/>
    <n v="812.4"/>
    <n v="2031"/>
    <n v="0.39999999999999997"/>
  </r>
  <r>
    <x v="2"/>
    <x v="1"/>
    <x v="9"/>
    <n v="67555"/>
    <d v="2024-09-17T00:00:00"/>
    <x v="10"/>
    <n v="481493"/>
    <x v="630"/>
    <n v="620"/>
    <n v="836"/>
    <n v="1"/>
    <n v="334.4"/>
    <n v="836"/>
    <n v="0.39999999999999997"/>
  </r>
  <r>
    <x v="4"/>
    <x v="2"/>
    <x v="4"/>
    <n v="26302"/>
    <d v="2024-01-30T00:00:00"/>
    <x v="5"/>
    <n v="234251"/>
    <x v="631"/>
    <n v="961"/>
    <n v="759"/>
    <n v="2"/>
    <n v="607.20000000000005"/>
    <n v="1518"/>
    <n v="0.4"/>
  </r>
  <r>
    <x v="1"/>
    <x v="2"/>
    <x v="5"/>
    <n v="70320"/>
    <d v="2024-03-31T00:00:00"/>
    <x v="3"/>
    <n v="990615"/>
    <x v="632"/>
    <n v="543"/>
    <n v="1045"/>
    <n v="6"/>
    <n v="2508"/>
    <n v="6270"/>
    <n v="0.4"/>
  </r>
  <r>
    <x v="7"/>
    <x v="2"/>
    <x v="5"/>
    <n v="40836"/>
    <d v="2024-10-09T00:00:00"/>
    <x v="9"/>
    <n v="744704"/>
    <x v="633"/>
    <n v="353"/>
    <n v="2413"/>
    <n v="1"/>
    <n v="965.2"/>
    <n v="2413"/>
    <n v="0.4"/>
  </r>
  <r>
    <x v="2"/>
    <x v="0"/>
    <x v="5"/>
    <n v="58140"/>
    <d v="2024-11-23T00:00:00"/>
    <x v="0"/>
    <n v="103821"/>
    <x v="634"/>
    <n v="297"/>
    <n v="1193"/>
    <n v="6"/>
    <n v="2863.2"/>
    <n v="7158"/>
    <n v="0.39999999999999997"/>
  </r>
  <r>
    <x v="2"/>
    <x v="2"/>
    <x v="1"/>
    <n v="54645"/>
    <d v="2024-10-27T00:00:00"/>
    <x v="9"/>
    <n v="979284"/>
    <x v="635"/>
    <n v="539"/>
    <n v="1309"/>
    <n v="4"/>
    <n v="2094.4"/>
    <n v="5236"/>
    <n v="0.4"/>
  </r>
  <r>
    <x v="7"/>
    <x v="0"/>
    <x v="0"/>
    <n v="54510"/>
    <d v="2024-01-12T00:00:00"/>
    <x v="5"/>
    <n v="483390"/>
    <x v="636"/>
    <n v="999"/>
    <n v="680"/>
    <n v="5"/>
    <n v="1360"/>
    <n v="3400"/>
    <n v="0.4"/>
  </r>
  <r>
    <x v="1"/>
    <x v="1"/>
    <x v="5"/>
    <n v="97775"/>
    <d v="2024-07-09T00:00:00"/>
    <x v="7"/>
    <n v="576531"/>
    <x v="637"/>
    <n v="869"/>
    <n v="2531"/>
    <n v="3"/>
    <n v="3037.2"/>
    <n v="7593"/>
    <n v="0.39999999999999997"/>
  </r>
  <r>
    <x v="2"/>
    <x v="2"/>
    <x v="6"/>
    <n v="78972"/>
    <d v="2024-05-10T00:00:00"/>
    <x v="8"/>
    <n v="107363"/>
    <x v="638"/>
    <n v="499"/>
    <n v="773"/>
    <n v="4"/>
    <n v="1236.8"/>
    <n v="3092"/>
    <n v="0.39999999999999997"/>
  </r>
  <r>
    <x v="2"/>
    <x v="0"/>
    <x v="6"/>
    <n v="14766"/>
    <d v="2024-01-26T00:00:00"/>
    <x v="5"/>
    <n v="293111"/>
    <x v="639"/>
    <n v="768"/>
    <n v="2987"/>
    <n v="8"/>
    <n v="9558.4"/>
    <n v="23896"/>
    <n v="0.39999999999999997"/>
  </r>
  <r>
    <x v="6"/>
    <x v="1"/>
    <x v="1"/>
    <n v="39656"/>
    <d v="2024-02-03T00:00:00"/>
    <x v="6"/>
    <n v="402203"/>
    <x v="297"/>
    <n v="457"/>
    <n v="1730"/>
    <n v="2"/>
    <n v="1384"/>
    <n v="3460"/>
    <n v="0.4"/>
  </r>
  <r>
    <x v="7"/>
    <x v="2"/>
    <x v="7"/>
    <n v="16306"/>
    <d v="2024-07-10T00:00:00"/>
    <x v="7"/>
    <n v="347205"/>
    <x v="640"/>
    <n v="617"/>
    <n v="1650"/>
    <n v="2"/>
    <n v="1320"/>
    <n v="3300"/>
    <n v="0.4"/>
  </r>
  <r>
    <x v="3"/>
    <x v="1"/>
    <x v="7"/>
    <n v="25619"/>
    <d v="2024-06-14T00:00:00"/>
    <x v="1"/>
    <n v="384335"/>
    <x v="641"/>
    <n v="862"/>
    <n v="2044"/>
    <n v="7"/>
    <n v="5723.2"/>
    <n v="14308"/>
    <n v="0.39999999999999997"/>
  </r>
  <r>
    <x v="1"/>
    <x v="0"/>
    <x v="4"/>
    <n v="75360"/>
    <d v="2024-08-23T00:00:00"/>
    <x v="2"/>
    <n v="508788"/>
    <x v="642"/>
    <n v="954"/>
    <n v="1991"/>
    <n v="6"/>
    <n v="4778.3999999999996"/>
    <n v="11946"/>
    <n v="0.39999999999999997"/>
  </r>
  <r>
    <x v="1"/>
    <x v="2"/>
    <x v="2"/>
    <n v="33702"/>
    <d v="2024-10-15T00:00:00"/>
    <x v="9"/>
    <n v="423362"/>
    <x v="643"/>
    <n v="843"/>
    <n v="858"/>
    <n v="8"/>
    <n v="2745.6"/>
    <n v="6864"/>
    <n v="0.39999999999999997"/>
  </r>
  <r>
    <x v="3"/>
    <x v="2"/>
    <x v="2"/>
    <n v="43644"/>
    <d v="2024-06-18T00:00:00"/>
    <x v="1"/>
    <n v="294102"/>
    <x v="644"/>
    <n v="825"/>
    <n v="1882"/>
    <n v="4"/>
    <n v="3011.2"/>
    <n v="7528"/>
    <n v="0.39999999999999997"/>
  </r>
  <r>
    <x v="3"/>
    <x v="0"/>
    <x v="3"/>
    <n v="37264"/>
    <d v="2024-08-31T00:00:00"/>
    <x v="2"/>
    <n v="561174"/>
    <x v="645"/>
    <n v="727"/>
    <n v="1118"/>
    <n v="1"/>
    <n v="447.2"/>
    <n v="1118"/>
    <n v="0.39999999999999997"/>
  </r>
  <r>
    <x v="3"/>
    <x v="2"/>
    <x v="9"/>
    <n v="70935"/>
    <d v="2024-09-23T00:00:00"/>
    <x v="10"/>
    <n v="518003"/>
    <x v="646"/>
    <n v="795"/>
    <n v="2086"/>
    <n v="4"/>
    <n v="3337.6"/>
    <n v="8344"/>
    <n v="0.39999999999999997"/>
  </r>
  <r>
    <x v="3"/>
    <x v="0"/>
    <x v="2"/>
    <n v="17266"/>
    <d v="2024-04-01T00:00:00"/>
    <x v="4"/>
    <n v="367627"/>
    <x v="647"/>
    <n v="955"/>
    <n v="644"/>
    <n v="3"/>
    <n v="772.8"/>
    <n v="1932"/>
    <n v="0.39999999999999997"/>
  </r>
  <r>
    <x v="6"/>
    <x v="1"/>
    <x v="6"/>
    <n v="12872"/>
    <d v="2024-02-05T00:00:00"/>
    <x v="6"/>
    <n v="963313"/>
    <x v="648"/>
    <n v="544"/>
    <n v="1397"/>
    <n v="3"/>
    <n v="1676.4"/>
    <n v="4191"/>
    <n v="0.4"/>
  </r>
  <r>
    <x v="6"/>
    <x v="1"/>
    <x v="4"/>
    <n v="94791"/>
    <d v="2024-11-06T00:00:00"/>
    <x v="0"/>
    <n v="378488"/>
    <x v="649"/>
    <n v="557"/>
    <n v="2537"/>
    <n v="2"/>
    <n v="2029.6"/>
    <n v="5074"/>
    <n v="0.39999999999999997"/>
  </r>
  <r>
    <x v="2"/>
    <x v="2"/>
    <x v="2"/>
    <n v="72155"/>
    <d v="2024-02-20T00:00:00"/>
    <x v="6"/>
    <n v="231559"/>
    <x v="650"/>
    <n v="459"/>
    <n v="910"/>
    <n v="6"/>
    <n v="2184"/>
    <n v="5460"/>
    <n v="0.4"/>
  </r>
  <r>
    <x v="7"/>
    <x v="2"/>
    <x v="8"/>
    <n v="66401"/>
    <d v="2024-04-23T00:00:00"/>
    <x v="4"/>
    <n v="932633"/>
    <x v="651"/>
    <n v="796"/>
    <n v="2554"/>
    <n v="8"/>
    <n v="8172.8"/>
    <n v="20432"/>
    <n v="0.4"/>
  </r>
  <r>
    <x v="7"/>
    <x v="0"/>
    <x v="4"/>
    <n v="44574"/>
    <d v="2024-03-04T00:00:00"/>
    <x v="3"/>
    <n v="374934"/>
    <x v="652"/>
    <n v="813"/>
    <n v="1735"/>
    <n v="2"/>
    <n v="1388"/>
    <n v="3470"/>
    <n v="0.4"/>
  </r>
  <r>
    <x v="2"/>
    <x v="2"/>
    <x v="0"/>
    <n v="70170"/>
    <d v="2024-08-29T00:00:00"/>
    <x v="2"/>
    <n v="939509"/>
    <x v="653"/>
    <n v="653"/>
    <n v="1679"/>
    <n v="8"/>
    <n v="5372.8"/>
    <n v="13432"/>
    <n v="0.4"/>
  </r>
  <r>
    <x v="5"/>
    <x v="0"/>
    <x v="8"/>
    <n v="42702"/>
    <d v="2024-07-28T00:00:00"/>
    <x v="7"/>
    <n v="954015"/>
    <x v="654"/>
    <n v="392"/>
    <n v="1661"/>
    <n v="6"/>
    <n v="3986.4"/>
    <n v="9966"/>
    <n v="0.4"/>
  </r>
  <r>
    <x v="1"/>
    <x v="0"/>
    <x v="7"/>
    <n v="33101"/>
    <d v="2024-08-01T00:00:00"/>
    <x v="2"/>
    <n v="465545"/>
    <x v="655"/>
    <n v="668"/>
    <n v="1097"/>
    <n v="5"/>
    <n v="2194"/>
    <n v="5485"/>
    <n v="0.4"/>
  </r>
  <r>
    <x v="5"/>
    <x v="2"/>
    <x v="10"/>
    <n v="88517"/>
    <d v="2024-05-11T00:00:00"/>
    <x v="8"/>
    <n v="241310"/>
    <x v="656"/>
    <n v="428"/>
    <n v="1654"/>
    <n v="5"/>
    <n v="3308"/>
    <n v="8270"/>
    <n v="0.4"/>
  </r>
  <r>
    <x v="6"/>
    <x v="0"/>
    <x v="4"/>
    <n v="34734"/>
    <d v="2024-05-18T00:00:00"/>
    <x v="8"/>
    <n v="610345"/>
    <x v="657"/>
    <n v="454"/>
    <n v="845"/>
    <n v="5"/>
    <n v="1690"/>
    <n v="4225"/>
    <n v="0.4"/>
  </r>
  <r>
    <x v="7"/>
    <x v="1"/>
    <x v="0"/>
    <n v="77284"/>
    <d v="2024-11-04T00:00:00"/>
    <x v="0"/>
    <n v="869276"/>
    <x v="658"/>
    <n v="955"/>
    <n v="2332"/>
    <n v="7"/>
    <n v="6529.6"/>
    <n v="16324"/>
    <n v="0.4"/>
  </r>
  <r>
    <x v="2"/>
    <x v="0"/>
    <x v="4"/>
    <n v="62387"/>
    <d v="2024-10-27T00:00:00"/>
    <x v="9"/>
    <n v="901975"/>
    <x v="659"/>
    <n v="409"/>
    <n v="1266"/>
    <n v="8"/>
    <n v="4051.2"/>
    <n v="10128"/>
    <n v="0.39999999999999997"/>
  </r>
  <r>
    <x v="2"/>
    <x v="0"/>
    <x v="0"/>
    <n v="59245"/>
    <d v="2024-09-18T00:00:00"/>
    <x v="10"/>
    <n v="695944"/>
    <x v="660"/>
    <n v="498"/>
    <n v="2381"/>
    <n v="8"/>
    <n v="7619.2"/>
    <n v="19048"/>
    <n v="0.39999999999999997"/>
  </r>
  <r>
    <x v="1"/>
    <x v="0"/>
    <x v="3"/>
    <n v="79117"/>
    <d v="2024-07-09T00:00:00"/>
    <x v="7"/>
    <n v="164787"/>
    <x v="661"/>
    <n v="271"/>
    <n v="2131"/>
    <n v="6"/>
    <n v="5114.3999999999996"/>
    <n v="12786"/>
    <n v="0.39999999999999997"/>
  </r>
  <r>
    <x v="0"/>
    <x v="0"/>
    <x v="0"/>
    <n v="39150"/>
    <d v="2024-09-29T00:00:00"/>
    <x v="10"/>
    <n v="874440"/>
    <x v="662"/>
    <n v="214"/>
    <n v="1725"/>
    <n v="6"/>
    <n v="4140"/>
    <n v="10350"/>
    <n v="0.4"/>
  </r>
  <r>
    <x v="4"/>
    <x v="0"/>
    <x v="7"/>
    <n v="28875"/>
    <d v="2024-03-28T00:00:00"/>
    <x v="3"/>
    <n v="855145"/>
    <x v="663"/>
    <n v="263"/>
    <n v="2181"/>
    <n v="3"/>
    <n v="2617.1999999999998"/>
    <n v="6543"/>
    <n v="0.39999999999999997"/>
  </r>
  <r>
    <x v="2"/>
    <x v="1"/>
    <x v="6"/>
    <n v="34459"/>
    <d v="2024-09-15T00:00:00"/>
    <x v="10"/>
    <n v="519236"/>
    <x v="664"/>
    <n v="332"/>
    <n v="1581"/>
    <n v="5"/>
    <n v="3162"/>
    <n v="7905"/>
    <n v="0.4"/>
  </r>
  <r>
    <x v="0"/>
    <x v="0"/>
    <x v="1"/>
    <n v="18957"/>
    <d v="2024-07-19T00:00:00"/>
    <x v="7"/>
    <n v="312017"/>
    <x v="665"/>
    <n v="902"/>
    <n v="1681"/>
    <n v="3"/>
    <n v="2017.2"/>
    <n v="5043"/>
    <n v="0.4"/>
  </r>
  <r>
    <x v="4"/>
    <x v="1"/>
    <x v="5"/>
    <n v="88265"/>
    <d v="2024-10-21T00:00:00"/>
    <x v="9"/>
    <n v="681992"/>
    <x v="666"/>
    <n v="778"/>
    <n v="1879"/>
    <n v="4"/>
    <n v="3006.4"/>
    <n v="7516"/>
    <n v="0.4"/>
  </r>
  <r>
    <x v="4"/>
    <x v="0"/>
    <x v="2"/>
    <n v="46350"/>
    <d v="2024-06-16T00:00:00"/>
    <x v="1"/>
    <n v="903938"/>
    <x v="667"/>
    <n v="797"/>
    <n v="1346"/>
    <n v="5"/>
    <n v="2692"/>
    <n v="6730"/>
    <n v="0.4"/>
  </r>
  <r>
    <x v="4"/>
    <x v="0"/>
    <x v="1"/>
    <n v="40850"/>
    <d v="2024-07-29T00:00:00"/>
    <x v="7"/>
    <n v="763440"/>
    <x v="668"/>
    <n v="633"/>
    <n v="2624"/>
    <n v="8"/>
    <n v="8396.7999999999993"/>
    <n v="20992"/>
    <n v="0.39999999999999997"/>
  </r>
  <r>
    <x v="4"/>
    <x v="0"/>
    <x v="9"/>
    <n v="92040"/>
    <d v="2024-02-10T00:00:00"/>
    <x v="6"/>
    <n v="520136"/>
    <x v="669"/>
    <n v="915"/>
    <n v="756"/>
    <n v="5"/>
    <n v="1512"/>
    <n v="3780"/>
    <n v="0.4"/>
  </r>
  <r>
    <x v="6"/>
    <x v="2"/>
    <x v="0"/>
    <n v="34498"/>
    <d v="2024-08-30T00:00:00"/>
    <x v="2"/>
    <n v="539548"/>
    <x v="670"/>
    <n v="209"/>
    <n v="871"/>
    <n v="4"/>
    <n v="1393.6"/>
    <n v="3484"/>
    <n v="0.39999999999999997"/>
  </r>
  <r>
    <x v="4"/>
    <x v="1"/>
    <x v="3"/>
    <n v="97149"/>
    <d v="2024-01-29T00:00:00"/>
    <x v="5"/>
    <n v="765451"/>
    <x v="671"/>
    <n v="648"/>
    <n v="1430"/>
    <n v="6"/>
    <n v="3432"/>
    <n v="8580"/>
    <n v="0.4"/>
  </r>
  <r>
    <x v="4"/>
    <x v="0"/>
    <x v="3"/>
    <n v="45795"/>
    <d v="2024-04-07T00:00:00"/>
    <x v="4"/>
    <n v="535794"/>
    <x v="672"/>
    <n v="569"/>
    <n v="1757"/>
    <n v="3"/>
    <n v="2108.4"/>
    <n v="5271"/>
    <n v="0.4"/>
  </r>
  <r>
    <x v="0"/>
    <x v="2"/>
    <x v="8"/>
    <n v="15116"/>
    <d v="2024-02-12T00:00:00"/>
    <x v="6"/>
    <n v="942106"/>
    <x v="673"/>
    <n v="445"/>
    <n v="2231"/>
    <n v="6"/>
    <n v="5354.4"/>
    <n v="13386"/>
    <n v="0.39999999999999997"/>
  </r>
  <r>
    <x v="4"/>
    <x v="1"/>
    <x v="1"/>
    <n v="46107"/>
    <d v="2024-03-24T00:00:00"/>
    <x v="3"/>
    <n v="749117"/>
    <x v="674"/>
    <n v="642"/>
    <n v="1796"/>
    <n v="1"/>
    <n v="718.4"/>
    <n v="1796"/>
    <n v="0.39999999999999997"/>
  </r>
  <r>
    <x v="5"/>
    <x v="0"/>
    <x v="1"/>
    <n v="69607"/>
    <d v="2024-04-15T00:00:00"/>
    <x v="4"/>
    <n v="301435"/>
    <x v="675"/>
    <n v="742"/>
    <n v="1565"/>
    <n v="6"/>
    <n v="3756"/>
    <n v="9390"/>
    <n v="0.4"/>
  </r>
  <r>
    <x v="7"/>
    <x v="1"/>
    <x v="0"/>
    <n v="18138"/>
    <d v="2024-01-28T00:00:00"/>
    <x v="5"/>
    <n v="599126"/>
    <x v="676"/>
    <n v="210"/>
    <n v="798"/>
    <n v="2"/>
    <n v="638.4"/>
    <n v="1596"/>
    <n v="0.39999999999999997"/>
  </r>
  <r>
    <x v="7"/>
    <x v="0"/>
    <x v="1"/>
    <n v="40512"/>
    <d v="2024-07-01T00:00:00"/>
    <x v="7"/>
    <n v="543303"/>
    <x v="677"/>
    <n v="936"/>
    <n v="1696"/>
    <n v="1"/>
    <n v="678.4"/>
    <n v="1696"/>
    <n v="0.39999999999999997"/>
  </r>
  <r>
    <x v="0"/>
    <x v="2"/>
    <x v="4"/>
    <n v="56989"/>
    <d v="2024-02-16T00:00:00"/>
    <x v="6"/>
    <n v="625590"/>
    <x v="678"/>
    <n v="220"/>
    <n v="2512"/>
    <n v="3"/>
    <n v="3014.4"/>
    <n v="7536"/>
    <n v="0.4"/>
  </r>
  <r>
    <x v="5"/>
    <x v="1"/>
    <x v="3"/>
    <n v="77664"/>
    <d v="2024-03-01T00:00:00"/>
    <x v="3"/>
    <n v="134342"/>
    <x v="679"/>
    <n v="820"/>
    <n v="1110"/>
    <n v="1"/>
    <n v="444"/>
    <n v="1110"/>
    <n v="0.4"/>
  </r>
  <r>
    <x v="7"/>
    <x v="0"/>
    <x v="9"/>
    <n v="14961"/>
    <d v="2024-03-12T00:00:00"/>
    <x v="3"/>
    <n v="243005"/>
    <x v="680"/>
    <n v="916"/>
    <n v="2389"/>
    <n v="8"/>
    <n v="7644.8"/>
    <n v="19112"/>
    <n v="0.4"/>
  </r>
  <r>
    <x v="1"/>
    <x v="0"/>
    <x v="6"/>
    <n v="98125"/>
    <d v="2024-06-09T00:00:00"/>
    <x v="1"/>
    <n v="426735"/>
    <x v="681"/>
    <n v="552"/>
    <n v="2919"/>
    <n v="4"/>
    <n v="4670.3999999999996"/>
    <n v="11676"/>
    <n v="0.39999999999999997"/>
  </r>
  <r>
    <x v="7"/>
    <x v="0"/>
    <x v="4"/>
    <n v="29098"/>
    <d v="2024-03-27T00:00:00"/>
    <x v="3"/>
    <n v="127656"/>
    <x v="682"/>
    <n v="790"/>
    <n v="1625"/>
    <n v="6"/>
    <n v="3900"/>
    <n v="9750"/>
    <n v="0.4"/>
  </r>
  <r>
    <x v="0"/>
    <x v="1"/>
    <x v="0"/>
    <n v="96350"/>
    <d v="2024-04-02T00:00:00"/>
    <x v="4"/>
    <n v="476603"/>
    <x v="683"/>
    <n v="622"/>
    <n v="920"/>
    <n v="6"/>
    <n v="2208"/>
    <n v="5520"/>
    <n v="0.4"/>
  </r>
  <r>
    <x v="3"/>
    <x v="2"/>
    <x v="1"/>
    <n v="56962"/>
    <d v="2024-04-09T00:00:00"/>
    <x v="4"/>
    <n v="820176"/>
    <x v="684"/>
    <n v="219"/>
    <n v="592"/>
    <n v="6"/>
    <n v="1420.8"/>
    <n v="3552"/>
    <n v="0.39999999999999997"/>
  </r>
  <r>
    <x v="0"/>
    <x v="2"/>
    <x v="10"/>
    <n v="70300"/>
    <d v="2024-05-11T00:00:00"/>
    <x v="8"/>
    <n v="689794"/>
    <x v="685"/>
    <n v="715"/>
    <n v="2649"/>
    <n v="7"/>
    <n v="7417.2"/>
    <n v="18543"/>
    <n v="0.39999999999999997"/>
  </r>
  <r>
    <x v="6"/>
    <x v="0"/>
    <x v="8"/>
    <n v="38858"/>
    <d v="2024-11-15T00:00:00"/>
    <x v="0"/>
    <n v="552087"/>
    <x v="686"/>
    <n v="919"/>
    <n v="2329"/>
    <n v="3"/>
    <n v="2794.8"/>
    <n v="6987"/>
    <n v="0.4"/>
  </r>
  <r>
    <x v="0"/>
    <x v="2"/>
    <x v="0"/>
    <n v="19171"/>
    <d v="2024-03-16T00:00:00"/>
    <x v="3"/>
    <n v="572526"/>
    <x v="687"/>
    <n v="605"/>
    <n v="1139"/>
    <n v="1"/>
    <n v="455.6"/>
    <n v="1139"/>
    <n v="0.4"/>
  </r>
  <r>
    <x v="5"/>
    <x v="1"/>
    <x v="8"/>
    <n v="72489"/>
    <d v="2024-05-14T00:00:00"/>
    <x v="8"/>
    <n v="199529"/>
    <x v="688"/>
    <n v="824"/>
    <n v="707"/>
    <n v="2"/>
    <n v="565.6"/>
    <n v="1414"/>
    <n v="0.4"/>
  </r>
  <r>
    <x v="4"/>
    <x v="0"/>
    <x v="0"/>
    <n v="89151"/>
    <d v="2024-07-20T00:00:00"/>
    <x v="7"/>
    <n v="292219"/>
    <x v="689"/>
    <n v="205"/>
    <n v="1679"/>
    <n v="8"/>
    <n v="5372.8"/>
    <n v="13432"/>
    <n v="0.4"/>
  </r>
  <r>
    <x v="0"/>
    <x v="0"/>
    <x v="10"/>
    <n v="50970"/>
    <d v="2024-06-04T00:00:00"/>
    <x v="1"/>
    <n v="376777"/>
    <x v="690"/>
    <n v="690"/>
    <n v="1677"/>
    <n v="5"/>
    <n v="3354"/>
    <n v="8385"/>
    <n v="0.4"/>
  </r>
  <r>
    <x v="4"/>
    <x v="2"/>
    <x v="3"/>
    <n v="40476"/>
    <d v="2024-10-08T00:00:00"/>
    <x v="9"/>
    <n v="719616"/>
    <x v="691"/>
    <n v="530"/>
    <n v="1430"/>
    <n v="6"/>
    <n v="3432"/>
    <n v="8580"/>
    <n v="0.4"/>
  </r>
  <r>
    <x v="2"/>
    <x v="1"/>
    <x v="0"/>
    <n v="43628"/>
    <d v="2024-10-08T00:00:00"/>
    <x v="9"/>
    <n v="648944"/>
    <x v="692"/>
    <n v="638"/>
    <n v="2122"/>
    <n v="2"/>
    <n v="1697.6"/>
    <n v="4244"/>
    <n v="0.39999999999999997"/>
  </r>
  <r>
    <x v="3"/>
    <x v="1"/>
    <x v="0"/>
    <n v="32713"/>
    <d v="2024-11-23T00:00:00"/>
    <x v="0"/>
    <n v="793111"/>
    <x v="693"/>
    <n v="273"/>
    <n v="984"/>
    <n v="3"/>
    <n v="1180.8"/>
    <n v="2952"/>
    <n v="0.39999999999999997"/>
  </r>
  <r>
    <x v="4"/>
    <x v="2"/>
    <x v="1"/>
    <n v="37357"/>
    <d v="2024-03-29T00:00:00"/>
    <x v="3"/>
    <n v="558335"/>
    <x v="694"/>
    <n v="244"/>
    <n v="2491"/>
    <n v="6"/>
    <n v="5978.4"/>
    <n v="14946"/>
    <n v="0.39999999999999997"/>
  </r>
  <r>
    <x v="2"/>
    <x v="1"/>
    <x v="8"/>
    <n v="48294"/>
    <d v="2024-11-28T00:00:00"/>
    <x v="0"/>
    <n v="758286"/>
    <x v="695"/>
    <n v="618"/>
    <n v="2601"/>
    <n v="4"/>
    <n v="4161.6000000000004"/>
    <n v="10404"/>
    <n v="0.4"/>
  </r>
  <r>
    <x v="6"/>
    <x v="2"/>
    <x v="6"/>
    <n v="94420"/>
    <d v="2024-10-14T00:00:00"/>
    <x v="9"/>
    <n v="271565"/>
    <x v="696"/>
    <n v="559"/>
    <n v="2801"/>
    <n v="5"/>
    <n v="5602"/>
    <n v="14005"/>
    <n v="0.4"/>
  </r>
  <r>
    <x v="6"/>
    <x v="0"/>
    <x v="4"/>
    <n v="63876"/>
    <d v="2024-11-21T00:00:00"/>
    <x v="0"/>
    <n v="579236"/>
    <x v="697"/>
    <n v="539"/>
    <n v="2129"/>
    <n v="3"/>
    <n v="2554.8000000000002"/>
    <n v="6387"/>
    <n v="0.4"/>
  </r>
  <r>
    <x v="7"/>
    <x v="0"/>
    <x v="6"/>
    <n v="77928"/>
    <d v="2024-10-27T00:00:00"/>
    <x v="9"/>
    <n v="814168"/>
    <x v="698"/>
    <n v="391"/>
    <n v="2152"/>
    <n v="1"/>
    <n v="860.8"/>
    <n v="2152"/>
    <n v="0.39999999999999997"/>
  </r>
  <r>
    <x v="1"/>
    <x v="0"/>
    <x v="0"/>
    <n v="67705"/>
    <d v="2024-03-18T00:00:00"/>
    <x v="3"/>
    <n v="237693"/>
    <x v="699"/>
    <n v="785"/>
    <n v="731"/>
    <n v="8"/>
    <n v="2339.1999999999998"/>
    <n v="5848"/>
    <n v="0.39999999999999997"/>
  </r>
  <r>
    <x v="0"/>
    <x v="2"/>
    <x v="5"/>
    <n v="11325"/>
    <d v="2024-03-12T00:00:00"/>
    <x v="3"/>
    <n v="870975"/>
    <x v="700"/>
    <n v="513"/>
    <n v="1585"/>
    <n v="1"/>
    <n v="634"/>
    <n v="1585"/>
    <n v="0.4"/>
  </r>
  <r>
    <x v="1"/>
    <x v="1"/>
    <x v="5"/>
    <n v="84183"/>
    <d v="2024-11-26T00:00:00"/>
    <x v="0"/>
    <n v="470589"/>
    <x v="701"/>
    <n v="668"/>
    <n v="2222"/>
    <n v="5"/>
    <n v="4444"/>
    <n v="11110"/>
    <n v="0.4"/>
  </r>
  <r>
    <x v="3"/>
    <x v="2"/>
    <x v="8"/>
    <n v="22914"/>
    <d v="2024-10-02T00:00:00"/>
    <x v="9"/>
    <n v="946116"/>
    <x v="702"/>
    <n v="462"/>
    <n v="1866"/>
    <n v="4"/>
    <n v="2985.6"/>
    <n v="7464"/>
    <n v="0.39999999999999997"/>
  </r>
  <r>
    <x v="6"/>
    <x v="0"/>
    <x v="9"/>
    <n v="11549"/>
    <d v="2024-07-20T00:00:00"/>
    <x v="7"/>
    <n v="648306"/>
    <x v="703"/>
    <n v="827"/>
    <n v="1289"/>
    <n v="3"/>
    <n v="1546.8"/>
    <n v="3867"/>
    <n v="0.39999999999999997"/>
  </r>
  <r>
    <x v="4"/>
    <x v="1"/>
    <x v="7"/>
    <n v="21476"/>
    <d v="2024-01-31T00:00:00"/>
    <x v="5"/>
    <n v="878062"/>
    <x v="704"/>
    <n v="542"/>
    <n v="2202"/>
    <n v="8"/>
    <n v="7046.4"/>
    <n v="17616"/>
    <n v="0.39999999999999997"/>
  </r>
  <r>
    <x v="4"/>
    <x v="2"/>
    <x v="8"/>
    <n v="89186"/>
    <d v="2024-11-01T00:00:00"/>
    <x v="0"/>
    <n v="182925"/>
    <x v="705"/>
    <n v="727"/>
    <n v="2155"/>
    <n v="7"/>
    <n v="6034"/>
    <n v="15085"/>
    <n v="0.4"/>
  </r>
  <r>
    <x v="5"/>
    <x v="2"/>
    <x v="4"/>
    <n v="69686"/>
    <d v="2024-08-07T00:00:00"/>
    <x v="2"/>
    <n v="135311"/>
    <x v="706"/>
    <n v="950"/>
    <n v="2438"/>
    <n v="1"/>
    <n v="975.2"/>
    <n v="2438"/>
    <n v="0.4"/>
  </r>
  <r>
    <x v="6"/>
    <x v="2"/>
    <x v="7"/>
    <n v="35722"/>
    <d v="2024-11-24T00:00:00"/>
    <x v="0"/>
    <n v="316908"/>
    <x v="707"/>
    <n v="755"/>
    <n v="918"/>
    <n v="2"/>
    <n v="734.4"/>
    <n v="1836"/>
    <n v="0.39999999999999997"/>
  </r>
  <r>
    <x v="2"/>
    <x v="2"/>
    <x v="4"/>
    <n v="32106"/>
    <d v="2024-06-17T00:00:00"/>
    <x v="1"/>
    <n v="226735"/>
    <x v="708"/>
    <n v="251"/>
    <n v="1573"/>
    <n v="8"/>
    <n v="5033.6000000000004"/>
    <n v="12584"/>
    <n v="0.4"/>
  </r>
  <r>
    <x v="5"/>
    <x v="0"/>
    <x v="3"/>
    <n v="70397"/>
    <d v="2024-10-25T00:00:00"/>
    <x v="9"/>
    <n v="409125"/>
    <x v="709"/>
    <n v="224"/>
    <n v="1881"/>
    <n v="3"/>
    <n v="2257.1999999999998"/>
    <n v="5643"/>
    <n v="0.39999999999999997"/>
  </r>
  <r>
    <x v="0"/>
    <x v="1"/>
    <x v="8"/>
    <n v="20835"/>
    <d v="2024-09-26T00:00:00"/>
    <x v="10"/>
    <n v="211690"/>
    <x v="710"/>
    <n v="695"/>
    <n v="1733"/>
    <n v="4"/>
    <n v="2772.8"/>
    <n v="6932"/>
    <n v="0.4"/>
  </r>
  <r>
    <x v="1"/>
    <x v="1"/>
    <x v="5"/>
    <n v="87042"/>
    <d v="2024-04-18T00:00:00"/>
    <x v="4"/>
    <n v="831225"/>
    <x v="711"/>
    <n v="753"/>
    <n v="541"/>
    <n v="2"/>
    <n v="432.8"/>
    <n v="1082"/>
    <n v="0.4"/>
  </r>
  <r>
    <x v="3"/>
    <x v="2"/>
    <x v="2"/>
    <n v="84282"/>
    <d v="2024-10-13T00:00:00"/>
    <x v="9"/>
    <n v="972782"/>
    <x v="712"/>
    <n v="830"/>
    <n v="824"/>
    <n v="6"/>
    <n v="1977.6"/>
    <n v="4944"/>
    <n v="0.39999999999999997"/>
  </r>
  <r>
    <x v="3"/>
    <x v="0"/>
    <x v="0"/>
    <n v="88144"/>
    <d v="2024-08-19T00:00:00"/>
    <x v="2"/>
    <n v="459258"/>
    <x v="713"/>
    <n v="326"/>
    <n v="2194"/>
    <n v="4"/>
    <n v="3510.4"/>
    <n v="8776"/>
    <n v="0.4"/>
  </r>
  <r>
    <x v="7"/>
    <x v="2"/>
    <x v="6"/>
    <n v="90922"/>
    <d v="2024-05-10T00:00:00"/>
    <x v="8"/>
    <n v="489446"/>
    <x v="714"/>
    <n v="676"/>
    <n v="1714"/>
    <n v="1"/>
    <n v="685.6"/>
    <n v="1714"/>
    <n v="0.4"/>
  </r>
  <r>
    <x v="6"/>
    <x v="1"/>
    <x v="3"/>
    <n v="10965"/>
    <d v="2024-02-19T00:00:00"/>
    <x v="6"/>
    <n v="623791"/>
    <x v="715"/>
    <n v="772"/>
    <n v="2334"/>
    <n v="8"/>
    <n v="7468.8"/>
    <n v="18672"/>
    <n v="0.4"/>
  </r>
  <r>
    <x v="1"/>
    <x v="1"/>
    <x v="6"/>
    <n v="84608"/>
    <d v="2024-05-28T00:00:00"/>
    <x v="8"/>
    <n v="113622"/>
    <x v="716"/>
    <n v="930"/>
    <n v="1082"/>
    <n v="6"/>
    <n v="2596.8000000000002"/>
    <n v="6492"/>
    <n v="0.4"/>
  </r>
  <r>
    <x v="4"/>
    <x v="1"/>
    <x v="7"/>
    <n v="14062"/>
    <d v="2024-03-09T00:00:00"/>
    <x v="3"/>
    <n v="761578"/>
    <x v="717"/>
    <n v="339"/>
    <n v="2201"/>
    <n v="5"/>
    <n v="4402"/>
    <n v="11005"/>
    <n v="0.4"/>
  </r>
  <r>
    <x v="2"/>
    <x v="2"/>
    <x v="4"/>
    <n v="93091"/>
    <d v="2024-11-13T00:00:00"/>
    <x v="0"/>
    <n v="363810"/>
    <x v="718"/>
    <n v="445"/>
    <n v="1870"/>
    <n v="4"/>
    <n v="2992"/>
    <n v="7480"/>
    <n v="0.4"/>
  </r>
  <r>
    <x v="6"/>
    <x v="2"/>
    <x v="8"/>
    <n v="60320"/>
    <d v="2024-10-24T00:00:00"/>
    <x v="9"/>
    <n v="167966"/>
    <x v="719"/>
    <n v="844"/>
    <n v="594"/>
    <n v="4"/>
    <n v="950.4"/>
    <n v="2376"/>
    <n v="0.39999999999999997"/>
  </r>
  <r>
    <x v="0"/>
    <x v="2"/>
    <x v="7"/>
    <n v="86412"/>
    <d v="2024-02-06T00:00:00"/>
    <x v="6"/>
    <n v="320673"/>
    <x v="720"/>
    <n v="828"/>
    <n v="1931"/>
    <n v="4"/>
    <n v="3089.6"/>
    <n v="7724"/>
    <n v="0.39999999999999997"/>
  </r>
  <r>
    <x v="4"/>
    <x v="0"/>
    <x v="9"/>
    <n v="30164"/>
    <d v="2024-08-08T00:00:00"/>
    <x v="2"/>
    <n v="318585"/>
    <x v="721"/>
    <n v="333"/>
    <n v="2632"/>
    <n v="8"/>
    <n v="8422.4"/>
    <n v="21056"/>
    <n v="0.39999999999999997"/>
  </r>
  <r>
    <x v="0"/>
    <x v="0"/>
    <x v="8"/>
    <n v="93937"/>
    <d v="2024-10-18T00:00:00"/>
    <x v="9"/>
    <n v="435632"/>
    <x v="722"/>
    <n v="832"/>
    <n v="2473"/>
    <n v="8"/>
    <n v="7913.6"/>
    <n v="19784"/>
    <n v="0.4"/>
  </r>
  <r>
    <x v="4"/>
    <x v="1"/>
    <x v="2"/>
    <n v="67156"/>
    <d v="2024-02-25T00:00:00"/>
    <x v="6"/>
    <n v="115840"/>
    <x v="723"/>
    <n v="760"/>
    <n v="2121"/>
    <n v="8"/>
    <n v="6787.2"/>
    <n v="16968"/>
    <n v="0.39999999999999997"/>
  </r>
  <r>
    <x v="2"/>
    <x v="1"/>
    <x v="10"/>
    <n v="57745"/>
    <d v="2024-10-26T00:00:00"/>
    <x v="9"/>
    <n v="959576"/>
    <x v="724"/>
    <n v="365"/>
    <n v="1507"/>
    <n v="2"/>
    <n v="1205.5999999999999"/>
    <n v="3014"/>
    <n v="0.39999999999999997"/>
  </r>
  <r>
    <x v="2"/>
    <x v="1"/>
    <x v="6"/>
    <n v="96359"/>
    <d v="2024-07-30T00:00:00"/>
    <x v="7"/>
    <n v="514226"/>
    <x v="725"/>
    <n v="852"/>
    <n v="2272"/>
    <n v="8"/>
    <n v="7270.4"/>
    <n v="18176"/>
    <n v="0.39999999999999997"/>
  </r>
  <r>
    <x v="2"/>
    <x v="2"/>
    <x v="7"/>
    <n v="29791"/>
    <d v="2024-02-15T00:00:00"/>
    <x v="6"/>
    <n v="778303"/>
    <x v="726"/>
    <n v="746"/>
    <n v="780"/>
    <n v="6"/>
    <n v="1872"/>
    <n v="4680"/>
    <n v="0.4"/>
  </r>
  <r>
    <x v="1"/>
    <x v="1"/>
    <x v="5"/>
    <n v="92969"/>
    <d v="2024-08-15T00:00:00"/>
    <x v="2"/>
    <n v="444915"/>
    <x v="727"/>
    <n v="851"/>
    <n v="2637"/>
    <n v="7"/>
    <n v="7383.6"/>
    <n v="18459"/>
    <n v="0.4"/>
  </r>
  <r>
    <x v="7"/>
    <x v="1"/>
    <x v="6"/>
    <n v="49706"/>
    <d v="2024-04-26T00:00:00"/>
    <x v="4"/>
    <n v="421490"/>
    <x v="728"/>
    <n v="830"/>
    <n v="1048"/>
    <n v="6"/>
    <n v="2515.1999999999998"/>
    <n v="6288"/>
    <n v="0.39999999999999997"/>
  </r>
  <r>
    <x v="7"/>
    <x v="2"/>
    <x v="10"/>
    <n v="60631"/>
    <d v="2024-02-02T00:00:00"/>
    <x v="6"/>
    <n v="972807"/>
    <x v="729"/>
    <n v="643"/>
    <n v="1690"/>
    <n v="1"/>
    <n v="676"/>
    <n v="1690"/>
    <n v="0.4"/>
  </r>
  <r>
    <x v="6"/>
    <x v="1"/>
    <x v="3"/>
    <n v="83496"/>
    <d v="2024-01-15T00:00:00"/>
    <x v="5"/>
    <n v="839183"/>
    <x v="730"/>
    <n v="565"/>
    <n v="2470"/>
    <n v="7"/>
    <n v="6916"/>
    <n v="17290"/>
    <n v="0.4"/>
  </r>
  <r>
    <x v="1"/>
    <x v="0"/>
    <x v="10"/>
    <n v="96586"/>
    <d v="2024-10-19T00:00:00"/>
    <x v="9"/>
    <n v="669382"/>
    <x v="731"/>
    <n v="674"/>
    <n v="1729"/>
    <n v="5"/>
    <n v="3458"/>
    <n v="8645"/>
    <n v="0.4"/>
  </r>
  <r>
    <x v="1"/>
    <x v="0"/>
    <x v="10"/>
    <n v="57830"/>
    <d v="2024-02-18T00:00:00"/>
    <x v="6"/>
    <n v="192873"/>
    <x v="732"/>
    <n v="630"/>
    <n v="640"/>
    <n v="6"/>
    <n v="1536"/>
    <n v="3840"/>
    <n v="0.4"/>
  </r>
  <r>
    <x v="3"/>
    <x v="1"/>
    <x v="8"/>
    <n v="27085"/>
    <d v="2024-04-13T00:00:00"/>
    <x v="4"/>
    <n v="282914"/>
    <x v="733"/>
    <n v="715"/>
    <n v="2317"/>
    <n v="5"/>
    <n v="4634"/>
    <n v="11585"/>
    <n v="0.4"/>
  </r>
  <r>
    <x v="7"/>
    <x v="0"/>
    <x v="5"/>
    <n v="37352"/>
    <d v="2024-08-04T00:00:00"/>
    <x v="2"/>
    <n v="729510"/>
    <x v="734"/>
    <n v="728"/>
    <n v="977"/>
    <n v="1"/>
    <n v="390.8"/>
    <n v="977"/>
    <n v="0.4"/>
  </r>
  <r>
    <x v="2"/>
    <x v="0"/>
    <x v="3"/>
    <n v="13582"/>
    <d v="2024-08-04T00:00:00"/>
    <x v="2"/>
    <n v="993058"/>
    <x v="735"/>
    <n v="441"/>
    <n v="1317"/>
    <n v="7"/>
    <n v="3687.6"/>
    <n v="9219"/>
    <n v="0.39999999999999997"/>
  </r>
  <r>
    <x v="7"/>
    <x v="2"/>
    <x v="1"/>
    <n v="41047"/>
    <d v="2024-04-15T00:00:00"/>
    <x v="4"/>
    <n v="685131"/>
    <x v="736"/>
    <n v="208"/>
    <n v="2434"/>
    <n v="4"/>
    <n v="3894.4"/>
    <n v="9736"/>
    <n v="0.4"/>
  </r>
  <r>
    <x v="0"/>
    <x v="0"/>
    <x v="1"/>
    <n v="39984"/>
    <d v="2024-08-14T00:00:00"/>
    <x v="2"/>
    <n v="914119"/>
    <x v="737"/>
    <n v="730"/>
    <n v="1431"/>
    <n v="4"/>
    <n v="2289.6"/>
    <n v="5724"/>
    <n v="0.39999999999999997"/>
  </r>
  <r>
    <x v="0"/>
    <x v="0"/>
    <x v="0"/>
    <n v="64442"/>
    <d v="2024-09-09T00:00:00"/>
    <x v="10"/>
    <n v="117912"/>
    <x v="738"/>
    <n v="539"/>
    <n v="1053"/>
    <n v="2"/>
    <n v="842.4"/>
    <n v="2106"/>
    <n v="0.39999999999999997"/>
  </r>
  <r>
    <x v="4"/>
    <x v="2"/>
    <x v="10"/>
    <n v="93196"/>
    <d v="2024-05-21T00:00:00"/>
    <x v="8"/>
    <n v="908653"/>
    <x v="739"/>
    <n v="363"/>
    <n v="1566"/>
    <n v="7"/>
    <n v="4384.8"/>
    <n v="10962"/>
    <n v="0.4"/>
  </r>
  <r>
    <x v="5"/>
    <x v="1"/>
    <x v="2"/>
    <n v="88484"/>
    <d v="2024-06-27T00:00:00"/>
    <x v="1"/>
    <n v="608310"/>
    <x v="740"/>
    <n v="806"/>
    <n v="1298"/>
    <n v="4"/>
    <n v="2076.8000000000002"/>
    <n v="5192"/>
    <n v="0.4"/>
  </r>
  <r>
    <x v="4"/>
    <x v="2"/>
    <x v="3"/>
    <n v="61793"/>
    <d v="2024-09-01T00:00:00"/>
    <x v="10"/>
    <n v="259293"/>
    <x v="741"/>
    <n v="953"/>
    <n v="1102"/>
    <n v="4"/>
    <n v="1763.2"/>
    <n v="4408"/>
    <n v="0.4"/>
  </r>
  <r>
    <x v="2"/>
    <x v="2"/>
    <x v="9"/>
    <n v="17830"/>
    <d v="2024-04-22T00:00:00"/>
    <x v="4"/>
    <n v="890475"/>
    <x v="742"/>
    <n v="601"/>
    <n v="2494"/>
    <n v="4"/>
    <n v="3990.4"/>
    <n v="9976"/>
    <n v="0.4"/>
  </r>
  <r>
    <x v="5"/>
    <x v="2"/>
    <x v="8"/>
    <n v="94880"/>
    <d v="2024-03-22T00:00:00"/>
    <x v="3"/>
    <n v="945436"/>
    <x v="743"/>
    <n v="856"/>
    <n v="649"/>
    <n v="1"/>
    <n v="259.60000000000002"/>
    <n v="649"/>
    <n v="0.4"/>
  </r>
  <r>
    <x v="1"/>
    <x v="2"/>
    <x v="0"/>
    <n v="15156"/>
    <d v="2024-10-14T00:00:00"/>
    <x v="9"/>
    <n v="265181"/>
    <x v="744"/>
    <n v="606"/>
    <n v="2287"/>
    <n v="6"/>
    <n v="5488.8"/>
    <n v="13722"/>
    <n v="0.4"/>
  </r>
  <r>
    <x v="7"/>
    <x v="1"/>
    <x v="10"/>
    <n v="79894"/>
    <d v="2024-06-09T00:00:00"/>
    <x v="1"/>
    <n v="268959"/>
    <x v="745"/>
    <n v="880"/>
    <n v="1749"/>
    <n v="1"/>
    <n v="699.6"/>
    <n v="1749"/>
    <n v="0.4"/>
  </r>
  <r>
    <x v="0"/>
    <x v="1"/>
    <x v="8"/>
    <n v="80733"/>
    <d v="2024-05-23T00:00:00"/>
    <x v="8"/>
    <n v="552286"/>
    <x v="746"/>
    <n v="351"/>
    <n v="943"/>
    <n v="6"/>
    <n v="2263.1999999999998"/>
    <n v="5658"/>
    <n v="0.39999999999999997"/>
  </r>
  <r>
    <x v="5"/>
    <x v="1"/>
    <x v="3"/>
    <n v="33406"/>
    <d v="2024-07-15T00:00:00"/>
    <x v="7"/>
    <n v="243699"/>
    <x v="747"/>
    <n v="615"/>
    <n v="1327"/>
    <n v="6"/>
    <n v="3184.8"/>
    <n v="7962"/>
    <n v="0.4"/>
  </r>
  <r>
    <x v="5"/>
    <x v="1"/>
    <x v="3"/>
    <n v="92488"/>
    <d v="2024-06-09T00:00:00"/>
    <x v="1"/>
    <n v="175180"/>
    <x v="748"/>
    <n v="275"/>
    <n v="1406"/>
    <n v="1"/>
    <n v="562.4"/>
    <n v="1406"/>
    <n v="0.39999999999999997"/>
  </r>
  <r>
    <x v="4"/>
    <x v="1"/>
    <x v="9"/>
    <n v="53492"/>
    <d v="2024-01-29T00:00:00"/>
    <x v="5"/>
    <n v="473118"/>
    <x v="749"/>
    <n v="955"/>
    <n v="647"/>
    <n v="4"/>
    <n v="1035.2"/>
    <n v="2588"/>
    <n v="0.4"/>
  </r>
  <r>
    <x v="5"/>
    <x v="2"/>
    <x v="7"/>
    <n v="24935"/>
    <d v="2024-11-28T00:00:00"/>
    <x v="0"/>
    <n v="427776"/>
    <x v="750"/>
    <n v="915"/>
    <n v="2262"/>
    <n v="3"/>
    <n v="2714.4"/>
    <n v="6786"/>
    <n v="0.4"/>
  </r>
  <r>
    <x v="6"/>
    <x v="0"/>
    <x v="7"/>
    <n v="96815"/>
    <d v="2024-03-16T00:00:00"/>
    <x v="3"/>
    <n v="177876"/>
    <x v="751"/>
    <n v="235"/>
    <n v="2347"/>
    <n v="6"/>
    <n v="5632.8"/>
    <n v="14082"/>
    <n v="0.4"/>
  </r>
  <r>
    <x v="3"/>
    <x v="2"/>
    <x v="2"/>
    <n v="93381"/>
    <d v="2024-11-11T00:00:00"/>
    <x v="0"/>
    <n v="957226"/>
    <x v="752"/>
    <n v="586"/>
    <n v="1033"/>
    <n v="5"/>
    <n v="2066"/>
    <n v="5165"/>
    <n v="0.4"/>
  </r>
  <r>
    <x v="6"/>
    <x v="0"/>
    <x v="1"/>
    <n v="11819"/>
    <d v="2024-02-05T00:00:00"/>
    <x v="6"/>
    <n v="197543"/>
    <x v="753"/>
    <n v="633"/>
    <n v="1013"/>
    <n v="8"/>
    <n v="3241.6"/>
    <n v="8104"/>
    <n v="0.39999999999999997"/>
  </r>
  <r>
    <x v="6"/>
    <x v="1"/>
    <x v="8"/>
    <n v="77316"/>
    <d v="2024-08-28T00:00:00"/>
    <x v="2"/>
    <n v="981380"/>
    <x v="754"/>
    <n v="944"/>
    <n v="2049"/>
    <n v="1"/>
    <n v="819.6"/>
    <n v="2049"/>
    <n v="0.4"/>
  </r>
  <r>
    <x v="3"/>
    <x v="2"/>
    <x v="4"/>
    <n v="16583"/>
    <d v="2024-02-10T00:00:00"/>
    <x v="6"/>
    <n v="846818"/>
    <x v="755"/>
    <n v="389"/>
    <n v="1013"/>
    <n v="4"/>
    <n v="1620.8"/>
    <n v="4052"/>
    <n v="0.39999999999999997"/>
  </r>
  <r>
    <x v="1"/>
    <x v="0"/>
    <x v="5"/>
    <n v="29641"/>
    <d v="2024-04-14T00:00:00"/>
    <x v="4"/>
    <n v="994566"/>
    <x v="756"/>
    <n v="916"/>
    <n v="885"/>
    <n v="3"/>
    <n v="1062"/>
    <n v="2655"/>
    <n v="0.4"/>
  </r>
  <r>
    <x v="3"/>
    <x v="0"/>
    <x v="7"/>
    <n v="77490"/>
    <d v="2024-10-24T00:00:00"/>
    <x v="9"/>
    <n v="175429"/>
    <x v="757"/>
    <n v="560"/>
    <n v="2294"/>
    <n v="6"/>
    <n v="5505.6"/>
    <n v="13764"/>
    <n v="0.4"/>
  </r>
  <r>
    <x v="0"/>
    <x v="1"/>
    <x v="1"/>
    <n v="29288"/>
    <d v="2024-05-05T00:00:00"/>
    <x v="8"/>
    <n v="537184"/>
    <x v="758"/>
    <n v="501"/>
    <n v="2837"/>
    <n v="8"/>
    <n v="9078.4"/>
    <n v="22696"/>
    <n v="0.39999999999999997"/>
  </r>
  <r>
    <x v="3"/>
    <x v="0"/>
    <x v="6"/>
    <n v="39592"/>
    <d v="2024-07-13T00:00:00"/>
    <x v="7"/>
    <n v="966770"/>
    <x v="759"/>
    <n v="236"/>
    <n v="931"/>
    <n v="4"/>
    <n v="1489.6"/>
    <n v="3724"/>
    <n v="0.39999999999999997"/>
  </r>
  <r>
    <x v="2"/>
    <x v="2"/>
    <x v="5"/>
    <n v="85281"/>
    <d v="2024-10-26T00:00:00"/>
    <x v="9"/>
    <n v="321834"/>
    <x v="760"/>
    <n v="454"/>
    <n v="1606"/>
    <n v="4"/>
    <n v="2569.6"/>
    <n v="6424"/>
    <n v="0.39999999999999997"/>
  </r>
  <r>
    <x v="2"/>
    <x v="0"/>
    <x v="6"/>
    <n v="43638"/>
    <d v="2024-04-01T00:00:00"/>
    <x v="4"/>
    <n v="188055"/>
    <x v="761"/>
    <n v="861"/>
    <n v="2383"/>
    <n v="2"/>
    <n v="1906.4"/>
    <n v="4766"/>
    <n v="0.4"/>
  </r>
  <r>
    <x v="6"/>
    <x v="0"/>
    <x v="9"/>
    <n v="69792"/>
    <d v="2024-03-03T00:00:00"/>
    <x v="3"/>
    <n v="945372"/>
    <x v="762"/>
    <n v="371"/>
    <n v="981"/>
    <n v="6"/>
    <n v="2354.4"/>
    <n v="5886"/>
    <n v="0.4"/>
  </r>
  <r>
    <x v="1"/>
    <x v="0"/>
    <x v="4"/>
    <n v="68133"/>
    <d v="2024-01-19T00:00:00"/>
    <x v="5"/>
    <n v="333224"/>
    <x v="763"/>
    <n v="737"/>
    <n v="727"/>
    <n v="5"/>
    <n v="1454"/>
    <n v="3635"/>
    <n v="0.4"/>
  </r>
  <r>
    <x v="4"/>
    <x v="2"/>
    <x v="3"/>
    <n v="99303"/>
    <d v="2024-06-04T00:00:00"/>
    <x v="1"/>
    <n v="253225"/>
    <x v="764"/>
    <n v="814"/>
    <n v="1227"/>
    <n v="2"/>
    <n v="981.6"/>
    <n v="2454"/>
    <n v="0.4"/>
  </r>
  <r>
    <x v="6"/>
    <x v="1"/>
    <x v="2"/>
    <n v="41383"/>
    <d v="2024-05-22T00:00:00"/>
    <x v="8"/>
    <n v="609241"/>
    <x v="765"/>
    <n v="826"/>
    <n v="1909"/>
    <n v="1"/>
    <n v="763.6"/>
    <n v="1909"/>
    <n v="0.4"/>
  </r>
  <r>
    <x v="0"/>
    <x v="1"/>
    <x v="4"/>
    <n v="61205"/>
    <d v="2024-05-03T00:00:00"/>
    <x v="8"/>
    <n v="313618"/>
    <x v="766"/>
    <n v="824"/>
    <n v="1380"/>
    <n v="2"/>
    <n v="1104"/>
    <n v="2760"/>
    <n v="0.4"/>
  </r>
  <r>
    <x v="2"/>
    <x v="0"/>
    <x v="3"/>
    <n v="98501"/>
    <d v="2024-10-12T00:00:00"/>
    <x v="9"/>
    <n v="355412"/>
    <x v="767"/>
    <n v="499"/>
    <n v="1369"/>
    <n v="1"/>
    <n v="547.6"/>
    <n v="1369"/>
    <n v="0.4"/>
  </r>
  <r>
    <x v="3"/>
    <x v="1"/>
    <x v="2"/>
    <n v="39349"/>
    <d v="2024-11-08T00:00:00"/>
    <x v="0"/>
    <n v="362152"/>
    <x v="768"/>
    <n v="545"/>
    <n v="1416"/>
    <n v="6"/>
    <n v="3398.4"/>
    <n v="8496"/>
    <n v="0.4"/>
  </r>
  <r>
    <x v="5"/>
    <x v="0"/>
    <x v="5"/>
    <n v="76736"/>
    <d v="2024-09-01T00:00:00"/>
    <x v="10"/>
    <n v="466258"/>
    <x v="769"/>
    <n v="447"/>
    <n v="1013"/>
    <n v="7"/>
    <n v="2836.4"/>
    <n v="7091"/>
    <n v="0.4"/>
  </r>
  <r>
    <x v="1"/>
    <x v="2"/>
    <x v="5"/>
    <n v="42474"/>
    <d v="2024-07-04T00:00:00"/>
    <x v="7"/>
    <n v="845324"/>
    <x v="770"/>
    <n v="682"/>
    <n v="1379"/>
    <n v="8"/>
    <n v="4412.8"/>
    <n v="11032"/>
    <n v="0.4"/>
  </r>
  <r>
    <x v="1"/>
    <x v="2"/>
    <x v="7"/>
    <n v="32320"/>
    <d v="2024-09-01T00:00:00"/>
    <x v="10"/>
    <n v="911116"/>
    <x v="771"/>
    <n v="483"/>
    <n v="957"/>
    <n v="4"/>
    <n v="1531.2"/>
    <n v="3828"/>
    <n v="0.4"/>
  </r>
  <r>
    <x v="7"/>
    <x v="2"/>
    <x v="5"/>
    <n v="37086"/>
    <d v="2024-05-29T00:00:00"/>
    <x v="8"/>
    <n v="622109"/>
    <x v="772"/>
    <n v="283"/>
    <n v="2951"/>
    <n v="2"/>
    <n v="2360.8000000000002"/>
    <n v="5902"/>
    <n v="0.4"/>
  </r>
  <r>
    <x v="6"/>
    <x v="0"/>
    <x v="3"/>
    <n v="54044"/>
    <d v="2024-04-24T00:00:00"/>
    <x v="4"/>
    <n v="721320"/>
    <x v="773"/>
    <n v="307"/>
    <n v="2671"/>
    <n v="1"/>
    <n v="1068.4000000000001"/>
    <n v="2671"/>
    <n v="0.4"/>
  </r>
  <r>
    <x v="0"/>
    <x v="1"/>
    <x v="5"/>
    <n v="55394"/>
    <d v="2024-11-13T00:00:00"/>
    <x v="0"/>
    <n v="176871"/>
    <x v="774"/>
    <n v="953"/>
    <n v="1409"/>
    <n v="2"/>
    <n v="1127.2"/>
    <n v="2818"/>
    <n v="0.4"/>
  </r>
  <r>
    <x v="1"/>
    <x v="0"/>
    <x v="2"/>
    <n v="64500"/>
    <d v="2024-01-26T00:00:00"/>
    <x v="5"/>
    <n v="735591"/>
    <x v="775"/>
    <n v="750"/>
    <n v="2049"/>
    <n v="2"/>
    <n v="1639.2"/>
    <n v="4098"/>
    <n v="0.4"/>
  </r>
  <r>
    <x v="0"/>
    <x v="2"/>
    <x v="4"/>
    <n v="93026"/>
    <d v="2024-02-01T00:00:00"/>
    <x v="6"/>
    <n v="997017"/>
    <x v="776"/>
    <n v="233"/>
    <n v="2004"/>
    <n v="1"/>
    <n v="801.6"/>
    <n v="2004"/>
    <n v="0.4"/>
  </r>
  <r>
    <x v="7"/>
    <x v="0"/>
    <x v="2"/>
    <n v="76118"/>
    <d v="2024-04-12T00:00:00"/>
    <x v="4"/>
    <n v="415933"/>
    <x v="777"/>
    <n v="277"/>
    <n v="1118"/>
    <n v="3"/>
    <n v="1341.6"/>
    <n v="3354"/>
    <n v="0.39999999999999997"/>
  </r>
  <r>
    <x v="5"/>
    <x v="0"/>
    <x v="1"/>
    <n v="80684"/>
    <d v="2024-11-21T00:00:00"/>
    <x v="0"/>
    <n v="122037"/>
    <x v="778"/>
    <n v="205"/>
    <n v="2190"/>
    <n v="2"/>
    <n v="1752"/>
    <n v="4380"/>
    <n v="0.4"/>
  </r>
  <r>
    <x v="7"/>
    <x v="2"/>
    <x v="2"/>
    <n v="28940"/>
    <d v="2024-02-07T00:00:00"/>
    <x v="6"/>
    <n v="576065"/>
    <x v="779"/>
    <n v="535"/>
    <n v="1544"/>
    <n v="3"/>
    <n v="1852.8"/>
    <n v="4632"/>
    <n v="0.39999999999999997"/>
  </r>
  <r>
    <x v="0"/>
    <x v="2"/>
    <x v="10"/>
    <n v="27768"/>
    <d v="2024-02-06T00:00:00"/>
    <x v="6"/>
    <n v="454512"/>
    <x v="780"/>
    <n v="613"/>
    <n v="2218"/>
    <n v="1"/>
    <n v="887.2"/>
    <n v="2218"/>
    <n v="0.4"/>
  </r>
  <r>
    <x v="6"/>
    <x v="0"/>
    <x v="4"/>
    <n v="30518"/>
    <d v="2024-10-22T00:00:00"/>
    <x v="9"/>
    <n v="732049"/>
    <x v="781"/>
    <n v="816"/>
    <n v="1232"/>
    <n v="6"/>
    <n v="2956.8"/>
    <n v="7392"/>
    <n v="0.4"/>
  </r>
  <r>
    <x v="5"/>
    <x v="0"/>
    <x v="1"/>
    <n v="92916"/>
    <d v="2024-02-25T00:00:00"/>
    <x v="6"/>
    <n v="281279"/>
    <x v="782"/>
    <n v="876"/>
    <n v="1539"/>
    <n v="1"/>
    <n v="615.6"/>
    <n v="1539"/>
    <n v="0.4"/>
  </r>
  <r>
    <x v="5"/>
    <x v="2"/>
    <x v="3"/>
    <n v="94976"/>
    <d v="2024-06-30T00:00:00"/>
    <x v="1"/>
    <n v="288027"/>
    <x v="783"/>
    <n v="876"/>
    <n v="1907"/>
    <n v="5"/>
    <n v="3814"/>
    <n v="9535"/>
    <n v="0.4"/>
  </r>
  <r>
    <x v="5"/>
    <x v="1"/>
    <x v="0"/>
    <n v="80436"/>
    <d v="2024-11-13T00:00:00"/>
    <x v="0"/>
    <n v="760573"/>
    <x v="784"/>
    <n v="427"/>
    <n v="2192"/>
    <n v="7"/>
    <n v="6137.6"/>
    <n v="15344"/>
    <n v="0.4"/>
  </r>
  <r>
    <x v="3"/>
    <x v="2"/>
    <x v="9"/>
    <n v="22055"/>
    <d v="2024-07-31T00:00:00"/>
    <x v="7"/>
    <n v="107899"/>
    <x v="785"/>
    <n v="663"/>
    <n v="2264"/>
    <n v="2"/>
    <n v="1811.2"/>
    <n v="4528"/>
    <n v="0.4"/>
  </r>
  <r>
    <x v="3"/>
    <x v="0"/>
    <x v="8"/>
    <n v="13409"/>
    <d v="2024-06-08T00:00:00"/>
    <x v="1"/>
    <n v="734283"/>
    <x v="786"/>
    <n v="559"/>
    <n v="2475"/>
    <n v="8"/>
    <n v="7920"/>
    <n v="19800"/>
    <n v="0.4"/>
  </r>
  <r>
    <x v="3"/>
    <x v="0"/>
    <x v="7"/>
    <n v="25318"/>
    <d v="2024-11-18T00:00:00"/>
    <x v="0"/>
    <n v="740681"/>
    <x v="787"/>
    <n v="460"/>
    <n v="948"/>
    <n v="1"/>
    <n v="379.2"/>
    <n v="948"/>
    <n v="0.39999999999999997"/>
  </r>
  <r>
    <x v="1"/>
    <x v="0"/>
    <x v="9"/>
    <n v="67336"/>
    <d v="2024-09-07T00:00:00"/>
    <x v="10"/>
    <n v="694415"/>
    <x v="788"/>
    <n v="525"/>
    <n v="1974"/>
    <n v="6"/>
    <n v="4737.6000000000004"/>
    <n v="11844"/>
    <n v="0.4"/>
  </r>
  <r>
    <x v="3"/>
    <x v="1"/>
    <x v="10"/>
    <n v="27484"/>
    <d v="2024-10-11T00:00:00"/>
    <x v="9"/>
    <n v="318632"/>
    <x v="789"/>
    <n v="649"/>
    <n v="2200"/>
    <n v="8"/>
    <n v="7040"/>
    <n v="17600"/>
    <n v="0.4"/>
  </r>
  <r>
    <x v="6"/>
    <x v="2"/>
    <x v="7"/>
    <n v="58211"/>
    <d v="2024-06-21T00:00:00"/>
    <x v="1"/>
    <n v="156052"/>
    <x v="790"/>
    <n v="258"/>
    <n v="2321"/>
    <n v="8"/>
    <n v="7427.2"/>
    <n v="18568"/>
    <n v="0.39999999999999997"/>
  </r>
  <r>
    <x v="6"/>
    <x v="1"/>
    <x v="4"/>
    <n v="76691"/>
    <d v="2024-02-28T00:00:00"/>
    <x v="6"/>
    <n v="421561"/>
    <x v="791"/>
    <n v="650"/>
    <n v="1576"/>
    <n v="4"/>
    <n v="2521.6"/>
    <n v="6304"/>
    <n v="0.39999999999999997"/>
  </r>
  <r>
    <x v="3"/>
    <x v="1"/>
    <x v="9"/>
    <n v="97975"/>
    <d v="2024-11-13T00:00:00"/>
    <x v="0"/>
    <n v="369907"/>
    <x v="792"/>
    <n v="483"/>
    <n v="1930"/>
    <n v="4"/>
    <n v="3088"/>
    <n v="7720"/>
    <n v="0.4"/>
  </r>
  <r>
    <x v="2"/>
    <x v="2"/>
    <x v="5"/>
    <n v="38034"/>
    <d v="2024-07-08T00:00:00"/>
    <x v="7"/>
    <n v="288507"/>
    <x v="793"/>
    <n v="234"/>
    <n v="1351"/>
    <n v="2"/>
    <n v="1080.8"/>
    <n v="2702"/>
    <n v="0.39999999999999997"/>
  </r>
  <r>
    <x v="2"/>
    <x v="1"/>
    <x v="4"/>
    <n v="81643"/>
    <d v="2024-02-21T00:00:00"/>
    <x v="6"/>
    <n v="938789"/>
    <x v="794"/>
    <n v="467"/>
    <n v="1418"/>
    <n v="1"/>
    <n v="567.20000000000005"/>
    <n v="1418"/>
    <n v="0.4"/>
  </r>
  <r>
    <x v="0"/>
    <x v="2"/>
    <x v="7"/>
    <n v="22325"/>
    <d v="2024-10-24T00:00:00"/>
    <x v="9"/>
    <n v="299909"/>
    <x v="795"/>
    <n v="348"/>
    <n v="1274"/>
    <n v="6"/>
    <n v="3057.6"/>
    <n v="7644"/>
    <n v="0.39999999999999997"/>
  </r>
  <r>
    <x v="1"/>
    <x v="1"/>
    <x v="7"/>
    <n v="74341"/>
    <d v="2024-06-24T00:00:00"/>
    <x v="1"/>
    <n v="789219"/>
    <x v="796"/>
    <n v="459"/>
    <n v="1495"/>
    <n v="3"/>
    <n v="1794"/>
    <n v="4485"/>
    <n v="0.4"/>
  </r>
  <r>
    <x v="4"/>
    <x v="2"/>
    <x v="4"/>
    <n v="78887"/>
    <d v="2024-01-25T00:00:00"/>
    <x v="5"/>
    <n v="439427"/>
    <x v="797"/>
    <n v="576"/>
    <n v="1472"/>
    <n v="6"/>
    <n v="3532.8"/>
    <n v="8832"/>
    <n v="0.4"/>
  </r>
  <r>
    <x v="5"/>
    <x v="2"/>
    <x v="4"/>
    <n v="74004"/>
    <d v="2024-03-26T00:00:00"/>
    <x v="3"/>
    <n v="424812"/>
    <x v="798"/>
    <n v="450"/>
    <n v="2718"/>
    <n v="4"/>
    <n v="4348.8"/>
    <n v="10872"/>
    <n v="0.4"/>
  </r>
  <r>
    <x v="6"/>
    <x v="2"/>
    <x v="4"/>
    <n v="80941"/>
    <d v="2024-05-14T00:00:00"/>
    <x v="8"/>
    <n v="277311"/>
    <x v="799"/>
    <n v="839"/>
    <n v="1899"/>
    <n v="4"/>
    <n v="3038.4"/>
    <n v="7596"/>
    <n v="0.4"/>
  </r>
  <r>
    <x v="0"/>
    <x v="2"/>
    <x v="1"/>
    <n v="45662"/>
    <d v="2024-09-04T00:00:00"/>
    <x v="10"/>
    <n v="959376"/>
    <x v="800"/>
    <n v="362"/>
    <n v="1656"/>
    <n v="2"/>
    <n v="1324.8"/>
    <n v="3312"/>
    <n v="0.39999999999999997"/>
  </r>
  <r>
    <x v="5"/>
    <x v="1"/>
    <x v="6"/>
    <n v="77580"/>
    <d v="2024-09-16T00:00:00"/>
    <x v="10"/>
    <n v="839296"/>
    <x v="801"/>
    <n v="674"/>
    <n v="1163"/>
    <n v="3"/>
    <n v="1395.6"/>
    <n v="3489"/>
    <n v="0.39999999999999997"/>
  </r>
  <r>
    <x v="1"/>
    <x v="2"/>
    <x v="7"/>
    <n v="91600"/>
    <d v="2024-05-25T00:00:00"/>
    <x v="8"/>
    <n v="564256"/>
    <x v="802"/>
    <n v="389"/>
    <n v="1198"/>
    <n v="1"/>
    <n v="479.2"/>
    <n v="1198"/>
    <n v="0.39999999999999997"/>
  </r>
  <r>
    <x v="1"/>
    <x v="2"/>
    <x v="4"/>
    <n v="62106"/>
    <d v="2024-05-22T00:00:00"/>
    <x v="8"/>
    <n v="911051"/>
    <x v="803"/>
    <n v="788"/>
    <n v="1311"/>
    <n v="7"/>
    <n v="3670.8"/>
    <n v="9177"/>
    <n v="0.4"/>
  </r>
  <r>
    <x v="5"/>
    <x v="1"/>
    <x v="9"/>
    <n v="68673"/>
    <d v="2024-02-16T00:00:00"/>
    <x v="6"/>
    <n v="475038"/>
    <x v="804"/>
    <n v="288"/>
    <n v="1119"/>
    <n v="7"/>
    <n v="3133.2"/>
    <n v="7833"/>
    <n v="0.39999999999999997"/>
  </r>
  <r>
    <x v="3"/>
    <x v="2"/>
    <x v="10"/>
    <n v="25613"/>
    <d v="2024-03-11T00:00:00"/>
    <x v="3"/>
    <n v="311319"/>
    <x v="805"/>
    <n v="339"/>
    <n v="2161"/>
    <n v="8"/>
    <n v="6915.2"/>
    <n v="17288"/>
    <n v="0.39999999999999997"/>
  </r>
  <r>
    <x v="0"/>
    <x v="2"/>
    <x v="8"/>
    <n v="10801"/>
    <d v="2024-02-14T00:00:00"/>
    <x v="6"/>
    <n v="881308"/>
    <x v="806"/>
    <n v="388"/>
    <n v="2524"/>
    <n v="6"/>
    <n v="6057.6"/>
    <n v="15144"/>
    <n v="0.4"/>
  </r>
  <r>
    <x v="1"/>
    <x v="0"/>
    <x v="6"/>
    <n v="71115"/>
    <d v="2024-04-30T00:00:00"/>
    <x v="4"/>
    <n v="577610"/>
    <x v="807"/>
    <n v="263"/>
    <n v="2561"/>
    <n v="6"/>
    <n v="6146.4"/>
    <n v="15366"/>
    <n v="0.39999999999999997"/>
  </r>
  <r>
    <x v="0"/>
    <x v="0"/>
    <x v="8"/>
    <n v="35307"/>
    <d v="2024-06-05T00:00:00"/>
    <x v="1"/>
    <n v="698732"/>
    <x v="808"/>
    <n v="900"/>
    <n v="1111"/>
    <n v="7"/>
    <n v="3110.8"/>
    <n v="7777"/>
    <n v="0.4"/>
  </r>
  <r>
    <x v="4"/>
    <x v="0"/>
    <x v="4"/>
    <n v="95736"/>
    <d v="2024-06-09T00:00:00"/>
    <x v="1"/>
    <n v="609366"/>
    <x v="809"/>
    <n v="500"/>
    <n v="2715"/>
    <n v="2"/>
    <n v="2172"/>
    <n v="5430"/>
    <n v="0.4"/>
  </r>
  <r>
    <x v="2"/>
    <x v="1"/>
    <x v="2"/>
    <n v="36681"/>
    <d v="2024-06-19T00:00:00"/>
    <x v="1"/>
    <n v="910092"/>
    <x v="810"/>
    <n v="473"/>
    <n v="1774"/>
    <n v="7"/>
    <n v="4967.2"/>
    <n v="12418"/>
    <n v="0.39999999999999997"/>
  </r>
  <r>
    <x v="3"/>
    <x v="1"/>
    <x v="2"/>
    <n v="78051"/>
    <d v="2024-08-28T00:00:00"/>
    <x v="2"/>
    <n v="873321"/>
    <x v="811"/>
    <n v="400"/>
    <n v="627"/>
    <n v="5"/>
    <n v="1254"/>
    <n v="3135"/>
    <n v="0.4"/>
  </r>
  <r>
    <x v="7"/>
    <x v="1"/>
    <x v="0"/>
    <n v="24503"/>
    <d v="2024-11-12T00:00:00"/>
    <x v="0"/>
    <n v="748504"/>
    <x v="812"/>
    <n v="981"/>
    <n v="1633"/>
    <n v="1"/>
    <n v="653.20000000000005"/>
    <n v="1633"/>
    <n v="0.4"/>
  </r>
  <r>
    <x v="0"/>
    <x v="0"/>
    <x v="3"/>
    <n v="17419"/>
    <d v="2024-10-10T00:00:00"/>
    <x v="9"/>
    <n v="923625"/>
    <x v="813"/>
    <n v="365"/>
    <n v="1255"/>
    <n v="2"/>
    <n v="1004"/>
    <n v="2510"/>
    <n v="0.4"/>
  </r>
  <r>
    <x v="5"/>
    <x v="2"/>
    <x v="1"/>
    <n v="16498"/>
    <d v="2024-08-15T00:00:00"/>
    <x v="2"/>
    <n v="429968"/>
    <x v="814"/>
    <n v="881"/>
    <n v="1813"/>
    <n v="8"/>
    <n v="5801.6"/>
    <n v="14504"/>
    <n v="0.4"/>
  </r>
  <r>
    <x v="7"/>
    <x v="1"/>
    <x v="4"/>
    <n v="39864"/>
    <d v="2024-05-28T00:00:00"/>
    <x v="8"/>
    <n v="274571"/>
    <x v="815"/>
    <n v="829"/>
    <n v="1182"/>
    <n v="5"/>
    <n v="2364"/>
    <n v="5910"/>
    <n v="0.4"/>
  </r>
  <r>
    <x v="2"/>
    <x v="2"/>
    <x v="6"/>
    <n v="17559"/>
    <d v="2024-07-12T00:00:00"/>
    <x v="7"/>
    <n v="556777"/>
    <x v="816"/>
    <n v="779"/>
    <n v="1528"/>
    <n v="6"/>
    <n v="3667.2"/>
    <n v="9168"/>
    <n v="0.39999999999999997"/>
  </r>
  <r>
    <x v="6"/>
    <x v="0"/>
    <x v="6"/>
    <n v="57568"/>
    <d v="2024-10-12T00:00:00"/>
    <x v="9"/>
    <n v="254211"/>
    <x v="817"/>
    <n v="847"/>
    <n v="1412"/>
    <n v="8"/>
    <n v="4518.3999999999996"/>
    <n v="11296"/>
    <n v="0.39999999999999997"/>
  </r>
  <r>
    <x v="5"/>
    <x v="0"/>
    <x v="0"/>
    <n v="59979"/>
    <d v="2024-11-19T00:00:00"/>
    <x v="0"/>
    <n v="385118"/>
    <x v="818"/>
    <n v="399"/>
    <n v="2358"/>
    <n v="7"/>
    <n v="6602.4"/>
    <n v="16506"/>
    <n v="0.39999999999999997"/>
  </r>
  <r>
    <x v="4"/>
    <x v="1"/>
    <x v="4"/>
    <n v="61777"/>
    <d v="2024-10-23T00:00:00"/>
    <x v="9"/>
    <n v="591034"/>
    <x v="819"/>
    <n v="818"/>
    <n v="1224"/>
    <n v="3"/>
    <n v="1468.8"/>
    <n v="3672"/>
    <n v="0.39999999999999997"/>
  </r>
  <r>
    <x v="3"/>
    <x v="2"/>
    <x v="7"/>
    <n v="14355"/>
    <d v="2024-08-26T00:00:00"/>
    <x v="2"/>
    <n v="467757"/>
    <x v="820"/>
    <n v="893"/>
    <n v="1721"/>
    <n v="3"/>
    <n v="2065.1999999999998"/>
    <n v="5163"/>
    <n v="0.39999999999999997"/>
  </r>
  <r>
    <x v="5"/>
    <x v="2"/>
    <x v="3"/>
    <n v="49352"/>
    <d v="2024-04-14T00:00:00"/>
    <x v="4"/>
    <n v="705116"/>
    <x v="821"/>
    <n v="416"/>
    <n v="1086"/>
    <n v="6"/>
    <n v="2606.4"/>
    <n v="6516"/>
    <n v="0.4"/>
  </r>
  <r>
    <x v="6"/>
    <x v="2"/>
    <x v="0"/>
    <n v="21954"/>
    <d v="2024-06-20T00:00:00"/>
    <x v="1"/>
    <n v="108187"/>
    <x v="822"/>
    <n v="288"/>
    <n v="869"/>
    <n v="6"/>
    <n v="2085.6"/>
    <n v="5214"/>
    <n v="0.39999999999999997"/>
  </r>
  <r>
    <x v="7"/>
    <x v="1"/>
    <x v="2"/>
    <n v="41360"/>
    <d v="2024-07-23T00:00:00"/>
    <x v="7"/>
    <n v="956463"/>
    <x v="823"/>
    <n v="235"/>
    <n v="1956"/>
    <n v="5"/>
    <n v="3912"/>
    <n v="9780"/>
    <n v="0.4"/>
  </r>
  <r>
    <x v="2"/>
    <x v="2"/>
    <x v="10"/>
    <n v="54121"/>
    <d v="2024-02-01T00:00:00"/>
    <x v="6"/>
    <n v="824673"/>
    <x v="824"/>
    <n v="273"/>
    <n v="1897"/>
    <n v="8"/>
    <n v="6070.4"/>
    <n v="15176"/>
    <n v="0.39999999999999997"/>
  </r>
  <r>
    <x v="2"/>
    <x v="0"/>
    <x v="1"/>
    <n v="18721"/>
    <d v="2024-06-20T00:00:00"/>
    <x v="1"/>
    <n v="602611"/>
    <x v="825"/>
    <n v="523"/>
    <n v="1217"/>
    <n v="2"/>
    <n v="973.6"/>
    <n v="2434"/>
    <n v="0.4"/>
  </r>
  <r>
    <x v="3"/>
    <x v="2"/>
    <x v="4"/>
    <n v="87653"/>
    <d v="2024-04-15T00:00:00"/>
    <x v="4"/>
    <n v="158199"/>
    <x v="826"/>
    <n v="238"/>
    <n v="619"/>
    <n v="1"/>
    <n v="247.6"/>
    <n v="619"/>
    <n v="0.39999999999999997"/>
  </r>
  <r>
    <x v="0"/>
    <x v="2"/>
    <x v="7"/>
    <n v="27764"/>
    <d v="2024-03-17T00:00:00"/>
    <x v="3"/>
    <n v="976058"/>
    <x v="827"/>
    <n v="797"/>
    <n v="1605"/>
    <n v="3"/>
    <n v="1926"/>
    <n v="4815"/>
    <n v="0.4"/>
  </r>
  <r>
    <x v="3"/>
    <x v="1"/>
    <x v="8"/>
    <n v="95901"/>
    <d v="2024-08-08T00:00:00"/>
    <x v="2"/>
    <n v="572259"/>
    <x v="828"/>
    <n v="474"/>
    <n v="2238"/>
    <n v="7"/>
    <n v="6266.4"/>
    <n v="15666"/>
    <n v="0.39999999999999997"/>
  </r>
  <r>
    <x v="1"/>
    <x v="2"/>
    <x v="4"/>
    <n v="54547"/>
    <d v="2024-01-22T00:00:00"/>
    <x v="5"/>
    <n v="391801"/>
    <x v="829"/>
    <n v="632"/>
    <n v="2731"/>
    <n v="8"/>
    <n v="8739.2000000000007"/>
    <n v="21848"/>
    <n v="0.4"/>
  </r>
  <r>
    <x v="3"/>
    <x v="0"/>
    <x v="0"/>
    <n v="18864"/>
    <d v="2024-02-03T00:00:00"/>
    <x v="6"/>
    <n v="146022"/>
    <x v="830"/>
    <n v="638"/>
    <n v="2148"/>
    <n v="5"/>
    <n v="4296"/>
    <n v="10740"/>
    <n v="0.4"/>
  </r>
  <r>
    <x v="7"/>
    <x v="2"/>
    <x v="7"/>
    <n v="27735"/>
    <d v="2024-11-26T00:00:00"/>
    <x v="0"/>
    <n v="481020"/>
    <x v="831"/>
    <n v="575"/>
    <n v="2742"/>
    <n v="1"/>
    <n v="1096.8"/>
    <n v="2742"/>
    <n v="0.39999999999999997"/>
  </r>
  <r>
    <x v="2"/>
    <x v="2"/>
    <x v="4"/>
    <n v="45788"/>
    <d v="2024-02-22T00:00:00"/>
    <x v="6"/>
    <n v="459412"/>
    <x v="832"/>
    <n v="782"/>
    <n v="2188"/>
    <n v="4"/>
    <n v="3500.8"/>
    <n v="8752"/>
    <n v="0.4"/>
  </r>
  <r>
    <x v="1"/>
    <x v="2"/>
    <x v="5"/>
    <n v="22538"/>
    <d v="2024-11-16T00:00:00"/>
    <x v="0"/>
    <n v="126337"/>
    <x v="833"/>
    <n v="861"/>
    <n v="897"/>
    <n v="2"/>
    <n v="717.6"/>
    <n v="1794"/>
    <n v="0.4"/>
  </r>
  <r>
    <x v="4"/>
    <x v="1"/>
    <x v="9"/>
    <n v="98193"/>
    <d v="2024-09-20T00:00:00"/>
    <x v="10"/>
    <n v="302898"/>
    <x v="834"/>
    <n v="818"/>
    <n v="1372"/>
    <n v="3"/>
    <n v="1646.4"/>
    <n v="4116"/>
    <n v="0.4"/>
  </r>
  <r>
    <x v="5"/>
    <x v="0"/>
    <x v="6"/>
    <n v="43190"/>
    <d v="2024-04-20T00:00:00"/>
    <x v="4"/>
    <n v="500650"/>
    <x v="835"/>
    <n v="539"/>
    <n v="1513"/>
    <n v="7"/>
    <n v="4236.3999999999996"/>
    <n v="10591"/>
    <n v="0.39999999999999997"/>
  </r>
  <r>
    <x v="6"/>
    <x v="0"/>
    <x v="10"/>
    <n v="17172"/>
    <d v="2024-11-12T00:00:00"/>
    <x v="0"/>
    <n v="201494"/>
    <x v="836"/>
    <n v="759"/>
    <n v="2218"/>
    <n v="1"/>
    <n v="887.2"/>
    <n v="2218"/>
    <n v="0.4"/>
  </r>
  <r>
    <x v="0"/>
    <x v="1"/>
    <x v="9"/>
    <n v="14040"/>
    <d v="2024-10-07T00:00:00"/>
    <x v="9"/>
    <n v="113138"/>
    <x v="837"/>
    <n v="821"/>
    <n v="2319"/>
    <n v="6"/>
    <n v="5565.6"/>
    <n v="13914"/>
    <n v="0.4"/>
  </r>
  <r>
    <x v="4"/>
    <x v="1"/>
    <x v="10"/>
    <n v="46677"/>
    <d v="2024-01-21T00:00:00"/>
    <x v="5"/>
    <n v="946736"/>
    <x v="838"/>
    <n v="483"/>
    <n v="2114"/>
    <n v="5"/>
    <n v="4228"/>
    <n v="10570"/>
    <n v="0.4"/>
  </r>
  <r>
    <x v="7"/>
    <x v="2"/>
    <x v="0"/>
    <n v="64183"/>
    <d v="2024-06-22T00:00:00"/>
    <x v="1"/>
    <n v="862616"/>
    <x v="839"/>
    <n v="654"/>
    <n v="2250"/>
    <n v="5"/>
    <n v="4500"/>
    <n v="11250"/>
    <n v="0.4"/>
  </r>
  <r>
    <x v="5"/>
    <x v="1"/>
    <x v="7"/>
    <n v="87984"/>
    <d v="2024-04-06T00:00:00"/>
    <x v="4"/>
    <n v="136447"/>
    <x v="840"/>
    <n v="367"/>
    <n v="2673"/>
    <n v="2"/>
    <n v="2138.4"/>
    <n v="5346"/>
    <n v="0.4"/>
  </r>
  <r>
    <x v="5"/>
    <x v="2"/>
    <x v="4"/>
    <n v="20708"/>
    <d v="2024-07-07T00:00:00"/>
    <x v="7"/>
    <n v="389340"/>
    <x v="841"/>
    <n v="513"/>
    <n v="1248"/>
    <n v="5"/>
    <n v="2496"/>
    <n v="6240"/>
    <n v="0.4"/>
  </r>
  <r>
    <x v="3"/>
    <x v="2"/>
    <x v="3"/>
    <n v="19356"/>
    <d v="2024-03-04T00:00:00"/>
    <x v="3"/>
    <n v="447352"/>
    <x v="842"/>
    <n v="434"/>
    <n v="2595"/>
    <n v="3"/>
    <n v="3114"/>
    <n v="7785"/>
    <n v="0.4"/>
  </r>
  <r>
    <x v="2"/>
    <x v="0"/>
    <x v="1"/>
    <n v="59681"/>
    <d v="2024-08-07T00:00:00"/>
    <x v="2"/>
    <n v="756180"/>
    <x v="843"/>
    <n v="936"/>
    <n v="2269"/>
    <n v="7"/>
    <n v="6353.2"/>
    <n v="15883"/>
    <n v="0.39999999999999997"/>
  </r>
  <r>
    <x v="0"/>
    <x v="1"/>
    <x v="5"/>
    <n v="74279"/>
    <d v="2024-08-26T00:00:00"/>
    <x v="2"/>
    <n v="895352"/>
    <x v="844"/>
    <n v="434"/>
    <n v="2254"/>
    <n v="2"/>
    <n v="1803.2"/>
    <n v="4508"/>
    <n v="0.4"/>
  </r>
  <r>
    <x v="2"/>
    <x v="0"/>
    <x v="2"/>
    <n v="26407"/>
    <d v="2024-10-09T00:00:00"/>
    <x v="9"/>
    <n v="604848"/>
    <x v="845"/>
    <n v="607"/>
    <n v="1418"/>
    <n v="3"/>
    <n v="1701.6"/>
    <n v="4254"/>
    <n v="0.39999999999999997"/>
  </r>
  <r>
    <x v="7"/>
    <x v="0"/>
    <x v="0"/>
    <n v="65378"/>
    <d v="2024-11-23T00:00:00"/>
    <x v="0"/>
    <n v="763005"/>
    <x v="846"/>
    <n v="397"/>
    <n v="1731"/>
    <n v="6"/>
    <n v="4154.3999999999996"/>
    <n v="10386"/>
    <n v="0.39999999999999997"/>
  </r>
  <r>
    <x v="0"/>
    <x v="2"/>
    <x v="4"/>
    <n v="84293"/>
    <d v="2024-11-03T00:00:00"/>
    <x v="0"/>
    <n v="579303"/>
    <x v="847"/>
    <n v="859"/>
    <n v="1689"/>
    <n v="4"/>
    <n v="2702.4"/>
    <n v="6756"/>
    <n v="0.4"/>
  </r>
  <r>
    <x v="4"/>
    <x v="2"/>
    <x v="1"/>
    <n v="89921"/>
    <d v="2024-08-11T00:00:00"/>
    <x v="2"/>
    <n v="378314"/>
    <x v="848"/>
    <n v="292"/>
    <n v="1792"/>
    <n v="6"/>
    <n v="4300.8"/>
    <n v="10752"/>
    <n v="0.4"/>
  </r>
  <r>
    <x v="6"/>
    <x v="0"/>
    <x v="0"/>
    <n v="55193"/>
    <d v="2024-11-11T00:00:00"/>
    <x v="0"/>
    <n v="448949"/>
    <x v="849"/>
    <n v="612"/>
    <n v="2667"/>
    <n v="1"/>
    <n v="1066.8"/>
    <n v="2667"/>
    <n v="0.39999999999999997"/>
  </r>
  <r>
    <x v="6"/>
    <x v="0"/>
    <x v="5"/>
    <n v="29503"/>
    <d v="2024-11-09T00:00:00"/>
    <x v="0"/>
    <n v="267997"/>
    <x v="850"/>
    <n v="215"/>
    <n v="781"/>
    <n v="1"/>
    <n v="312.39999999999998"/>
    <n v="781"/>
    <n v="0.39999999999999997"/>
  </r>
  <r>
    <x v="5"/>
    <x v="2"/>
    <x v="3"/>
    <n v="97874"/>
    <d v="2024-06-14T00:00:00"/>
    <x v="1"/>
    <n v="326211"/>
    <x v="851"/>
    <n v="527"/>
    <n v="1312"/>
    <n v="7"/>
    <n v="3673.6"/>
    <n v="9184"/>
    <n v="0.39999999999999997"/>
  </r>
  <r>
    <x v="1"/>
    <x v="1"/>
    <x v="10"/>
    <n v="33486"/>
    <d v="2024-04-06T00:00:00"/>
    <x v="4"/>
    <n v="951883"/>
    <x v="852"/>
    <n v="643"/>
    <n v="2848"/>
    <n v="1"/>
    <n v="1139.2"/>
    <n v="2848"/>
    <n v="0.4"/>
  </r>
  <r>
    <x v="4"/>
    <x v="1"/>
    <x v="9"/>
    <n v="14818"/>
    <d v="2024-01-09T00:00:00"/>
    <x v="5"/>
    <n v="776356"/>
    <x v="853"/>
    <n v="448"/>
    <n v="2820"/>
    <n v="2"/>
    <n v="2256"/>
    <n v="5640"/>
    <n v="0.4"/>
  </r>
  <r>
    <x v="4"/>
    <x v="1"/>
    <x v="2"/>
    <n v="34894"/>
    <d v="2024-06-15T00:00:00"/>
    <x v="1"/>
    <n v="310741"/>
    <x v="854"/>
    <n v="990"/>
    <n v="2719"/>
    <n v="1"/>
    <n v="1087.5999999999999"/>
    <n v="2719"/>
    <n v="0.39999999999999997"/>
  </r>
  <r>
    <x v="2"/>
    <x v="2"/>
    <x v="5"/>
    <n v="85707"/>
    <d v="2024-01-03T00:00:00"/>
    <x v="5"/>
    <n v="696405"/>
    <x v="855"/>
    <n v="655"/>
    <n v="2128"/>
    <n v="3"/>
    <n v="2553.6"/>
    <n v="6384"/>
    <n v="0.39999999999999997"/>
  </r>
  <r>
    <x v="5"/>
    <x v="0"/>
    <x v="5"/>
    <n v="46822"/>
    <d v="2024-07-01T00:00:00"/>
    <x v="7"/>
    <n v="456539"/>
    <x v="856"/>
    <n v="239"/>
    <n v="2082"/>
    <n v="2"/>
    <n v="1665.6"/>
    <n v="4164"/>
    <n v="0.39999999999999997"/>
  </r>
  <r>
    <x v="7"/>
    <x v="0"/>
    <x v="4"/>
    <n v="55624"/>
    <d v="2024-05-21T00:00:00"/>
    <x v="8"/>
    <n v="246734"/>
    <x v="857"/>
    <n v="286"/>
    <n v="956"/>
    <n v="3"/>
    <n v="1147.2"/>
    <n v="2868"/>
    <n v="0.4"/>
  </r>
  <r>
    <x v="0"/>
    <x v="0"/>
    <x v="0"/>
    <n v="57191"/>
    <d v="2024-06-19T00:00:00"/>
    <x v="1"/>
    <n v="625057"/>
    <x v="858"/>
    <n v="410"/>
    <n v="1661"/>
    <n v="3"/>
    <n v="1993.2"/>
    <n v="4983"/>
    <n v="0.4"/>
  </r>
  <r>
    <x v="7"/>
    <x v="2"/>
    <x v="7"/>
    <n v="51743"/>
    <d v="2024-05-01T00:00:00"/>
    <x v="8"/>
    <n v="372266"/>
    <x v="859"/>
    <n v="418"/>
    <n v="1160"/>
    <n v="6"/>
    <n v="2784"/>
    <n v="6960"/>
    <n v="0.4"/>
  </r>
  <r>
    <x v="6"/>
    <x v="2"/>
    <x v="2"/>
    <n v="82155"/>
    <d v="2024-10-26T00:00:00"/>
    <x v="9"/>
    <n v="491781"/>
    <x v="860"/>
    <n v="682"/>
    <n v="1978"/>
    <n v="1"/>
    <n v="791.2"/>
    <n v="1978"/>
    <n v="0.4"/>
  </r>
  <r>
    <x v="1"/>
    <x v="2"/>
    <x v="9"/>
    <n v="55637"/>
    <d v="2024-02-25T00:00:00"/>
    <x v="6"/>
    <n v="238652"/>
    <x v="861"/>
    <n v="748"/>
    <n v="1164"/>
    <n v="2"/>
    <n v="931.2"/>
    <n v="2328"/>
    <n v="0.4"/>
  </r>
  <r>
    <x v="3"/>
    <x v="0"/>
    <x v="5"/>
    <n v="49469"/>
    <d v="2024-11-01T00:00:00"/>
    <x v="0"/>
    <n v="691141"/>
    <x v="862"/>
    <n v="968"/>
    <n v="1743"/>
    <n v="1"/>
    <n v="697.2"/>
    <n v="1743"/>
    <n v="0.4"/>
  </r>
  <r>
    <x v="6"/>
    <x v="0"/>
    <x v="3"/>
    <n v="60322"/>
    <d v="2024-08-15T00:00:00"/>
    <x v="2"/>
    <n v="848459"/>
    <x v="863"/>
    <n v="954"/>
    <n v="595"/>
    <n v="1"/>
    <n v="238"/>
    <n v="595"/>
    <n v="0.4"/>
  </r>
  <r>
    <x v="7"/>
    <x v="0"/>
    <x v="9"/>
    <n v="44086"/>
    <d v="2024-06-06T00:00:00"/>
    <x v="1"/>
    <n v="243441"/>
    <x v="864"/>
    <n v="720"/>
    <n v="1644"/>
    <n v="4"/>
    <n v="2630.4"/>
    <n v="6576"/>
    <n v="0.4"/>
  </r>
  <r>
    <x v="6"/>
    <x v="0"/>
    <x v="8"/>
    <n v="99878"/>
    <d v="2024-10-09T00:00:00"/>
    <x v="9"/>
    <n v="268234"/>
    <x v="865"/>
    <n v="443"/>
    <n v="1486"/>
    <n v="1"/>
    <n v="594.4"/>
    <n v="1486"/>
    <n v="0.39999999999999997"/>
  </r>
  <r>
    <x v="6"/>
    <x v="0"/>
    <x v="10"/>
    <n v="58515"/>
    <d v="2024-04-29T00:00:00"/>
    <x v="4"/>
    <n v="598430"/>
    <x v="866"/>
    <n v="332"/>
    <n v="1749"/>
    <n v="8"/>
    <n v="5596.8"/>
    <n v="13992"/>
    <n v="0.4"/>
  </r>
  <r>
    <x v="6"/>
    <x v="0"/>
    <x v="2"/>
    <n v="81116"/>
    <d v="2024-09-25T00:00:00"/>
    <x v="10"/>
    <n v="322125"/>
    <x v="867"/>
    <n v="535"/>
    <n v="2194"/>
    <n v="2"/>
    <n v="1755.2"/>
    <n v="4388"/>
    <n v="0.4"/>
  </r>
  <r>
    <x v="7"/>
    <x v="1"/>
    <x v="0"/>
    <n v="88587"/>
    <d v="2024-03-04T00:00:00"/>
    <x v="3"/>
    <n v="922839"/>
    <x v="868"/>
    <n v="430"/>
    <n v="2442"/>
    <n v="1"/>
    <n v="976.8"/>
    <n v="2442"/>
    <n v="0.39999999999999997"/>
  </r>
  <r>
    <x v="3"/>
    <x v="0"/>
    <x v="8"/>
    <n v="77220"/>
    <d v="2024-04-26T00:00:00"/>
    <x v="4"/>
    <n v="911372"/>
    <x v="869"/>
    <n v="919"/>
    <n v="2358"/>
    <n v="6"/>
    <n v="5659.2"/>
    <n v="14148"/>
    <n v="0.39999999999999997"/>
  </r>
  <r>
    <x v="5"/>
    <x v="2"/>
    <x v="1"/>
    <n v="25331"/>
    <d v="2024-03-18T00:00:00"/>
    <x v="3"/>
    <n v="767389"/>
    <x v="870"/>
    <n v="269"/>
    <n v="757"/>
    <n v="3"/>
    <n v="908.4"/>
    <n v="2271"/>
    <n v="0.39999999999999997"/>
  </r>
  <r>
    <x v="0"/>
    <x v="0"/>
    <x v="2"/>
    <n v="71044"/>
    <d v="2024-01-28T00:00:00"/>
    <x v="5"/>
    <n v="349716"/>
    <x v="871"/>
    <n v="447"/>
    <n v="1194"/>
    <n v="8"/>
    <n v="3820.8"/>
    <n v="9552"/>
    <n v="0.4"/>
  </r>
  <r>
    <x v="0"/>
    <x v="0"/>
    <x v="1"/>
    <n v="15036"/>
    <d v="2024-11-17T00:00:00"/>
    <x v="0"/>
    <n v="123623"/>
    <x v="872"/>
    <n v="231"/>
    <n v="652"/>
    <n v="4"/>
    <n v="1043.2"/>
    <n v="2608"/>
    <n v="0.4"/>
  </r>
  <r>
    <x v="6"/>
    <x v="1"/>
    <x v="2"/>
    <n v="76073"/>
    <d v="2024-11-23T00:00:00"/>
    <x v="0"/>
    <n v="146535"/>
    <x v="873"/>
    <n v="991"/>
    <n v="2625"/>
    <n v="4"/>
    <n v="4200"/>
    <n v="10500"/>
    <n v="0.4"/>
  </r>
  <r>
    <x v="1"/>
    <x v="1"/>
    <x v="4"/>
    <n v="18449"/>
    <d v="2024-06-29T00:00:00"/>
    <x v="1"/>
    <n v="244776"/>
    <x v="874"/>
    <n v="305"/>
    <n v="2374"/>
    <n v="1"/>
    <n v="949.6"/>
    <n v="2374"/>
    <n v="0.4"/>
  </r>
  <r>
    <x v="7"/>
    <x v="1"/>
    <x v="1"/>
    <n v="69019"/>
    <d v="2024-08-13T00:00:00"/>
    <x v="2"/>
    <n v="189930"/>
    <x v="875"/>
    <n v="404"/>
    <n v="556"/>
    <n v="1"/>
    <n v="222.4"/>
    <n v="556"/>
    <n v="0.4"/>
  </r>
  <r>
    <x v="7"/>
    <x v="1"/>
    <x v="4"/>
    <n v="82352"/>
    <d v="2024-01-24T00:00:00"/>
    <x v="5"/>
    <n v="734572"/>
    <x v="876"/>
    <n v="645"/>
    <n v="1381"/>
    <n v="7"/>
    <n v="3866.8"/>
    <n v="9667"/>
    <n v="0.4"/>
  </r>
  <r>
    <x v="7"/>
    <x v="0"/>
    <x v="5"/>
    <n v="31281"/>
    <d v="2024-08-03T00:00:00"/>
    <x v="2"/>
    <n v="705775"/>
    <x v="877"/>
    <n v="377"/>
    <n v="2229"/>
    <n v="7"/>
    <n v="6241.2"/>
    <n v="15603"/>
    <n v="0.39999999999999997"/>
  </r>
  <r>
    <x v="5"/>
    <x v="0"/>
    <x v="9"/>
    <n v="33183"/>
    <d v="2024-03-26T00:00:00"/>
    <x v="3"/>
    <n v="940285"/>
    <x v="878"/>
    <n v="250"/>
    <n v="2087"/>
    <n v="1"/>
    <n v="834.8"/>
    <n v="2087"/>
    <n v="0.39999999999999997"/>
  </r>
  <r>
    <x v="1"/>
    <x v="1"/>
    <x v="10"/>
    <n v="55017"/>
    <d v="2024-08-14T00:00:00"/>
    <x v="2"/>
    <n v="252002"/>
    <x v="879"/>
    <n v="931"/>
    <n v="1661"/>
    <n v="5"/>
    <n v="3322"/>
    <n v="8305"/>
    <n v="0.4"/>
  </r>
  <r>
    <x v="0"/>
    <x v="2"/>
    <x v="4"/>
    <n v="28773"/>
    <d v="2024-07-24T00:00:00"/>
    <x v="7"/>
    <n v="586780"/>
    <x v="880"/>
    <n v="460"/>
    <n v="1848"/>
    <n v="3"/>
    <n v="2217.6"/>
    <n v="5544"/>
    <n v="0.39999999999999997"/>
  </r>
  <r>
    <x v="0"/>
    <x v="1"/>
    <x v="7"/>
    <n v="47581"/>
    <d v="2024-06-25T00:00:00"/>
    <x v="1"/>
    <n v="774995"/>
    <x v="881"/>
    <n v="215"/>
    <n v="998"/>
    <n v="3"/>
    <n v="1197.5999999999999"/>
    <n v="2994"/>
    <n v="0.39999999999999997"/>
  </r>
  <r>
    <x v="7"/>
    <x v="2"/>
    <x v="5"/>
    <n v="68877"/>
    <d v="2024-02-09T00:00:00"/>
    <x v="6"/>
    <n v="240588"/>
    <x v="882"/>
    <n v="952"/>
    <n v="1213"/>
    <n v="3"/>
    <n v="1455.6"/>
    <n v="3639"/>
    <n v="0.39999999999999997"/>
  </r>
  <r>
    <x v="7"/>
    <x v="2"/>
    <x v="4"/>
    <n v="74010"/>
    <d v="2024-08-19T00:00:00"/>
    <x v="2"/>
    <n v="894245"/>
    <x v="883"/>
    <n v="774"/>
    <n v="1286"/>
    <n v="6"/>
    <n v="3086.4"/>
    <n v="7716"/>
    <n v="0.4"/>
  </r>
  <r>
    <x v="3"/>
    <x v="1"/>
    <x v="6"/>
    <n v="22131"/>
    <d v="2024-01-19T00:00:00"/>
    <x v="5"/>
    <n v="178297"/>
    <x v="884"/>
    <n v="584"/>
    <n v="1321"/>
    <n v="8"/>
    <n v="4227.2"/>
    <n v="10568"/>
    <n v="0.39999999999999997"/>
  </r>
  <r>
    <x v="7"/>
    <x v="0"/>
    <x v="7"/>
    <n v="13075"/>
    <d v="2024-04-11T00:00:00"/>
    <x v="4"/>
    <n v="114936"/>
    <x v="885"/>
    <n v="512"/>
    <n v="1617"/>
    <n v="6"/>
    <n v="3880.8"/>
    <n v="9702"/>
    <n v="0.4"/>
  </r>
  <r>
    <x v="0"/>
    <x v="2"/>
    <x v="10"/>
    <n v="12457"/>
    <d v="2024-08-22T00:00:00"/>
    <x v="2"/>
    <n v="141050"/>
    <x v="886"/>
    <n v="603"/>
    <n v="1419"/>
    <n v="2"/>
    <n v="1135.2"/>
    <n v="2838"/>
    <n v="0.4"/>
  </r>
  <r>
    <x v="1"/>
    <x v="1"/>
    <x v="6"/>
    <n v="83875"/>
    <d v="2024-03-08T00:00:00"/>
    <x v="3"/>
    <n v="495781"/>
    <x v="887"/>
    <n v="985"/>
    <n v="1459"/>
    <n v="6"/>
    <n v="3501.6"/>
    <n v="8754"/>
    <n v="0.39999999999999997"/>
  </r>
  <r>
    <x v="4"/>
    <x v="2"/>
    <x v="3"/>
    <n v="44749"/>
    <d v="2024-05-12T00:00:00"/>
    <x v="8"/>
    <n v="481215"/>
    <x v="888"/>
    <n v="974"/>
    <n v="2227"/>
    <n v="8"/>
    <n v="7126.4"/>
    <n v="17816"/>
    <n v="0.39999999999999997"/>
  </r>
  <r>
    <x v="0"/>
    <x v="0"/>
    <x v="0"/>
    <n v="85399"/>
    <d v="2024-04-24T00:00:00"/>
    <x v="4"/>
    <n v="897349"/>
    <x v="889"/>
    <n v="784"/>
    <n v="2464"/>
    <n v="6"/>
    <n v="5913.6"/>
    <n v="14784"/>
    <n v="0.4"/>
  </r>
  <r>
    <x v="2"/>
    <x v="2"/>
    <x v="10"/>
    <n v="69777"/>
    <d v="2024-06-25T00:00:00"/>
    <x v="1"/>
    <n v="753273"/>
    <x v="890"/>
    <n v="551"/>
    <n v="971"/>
    <n v="4"/>
    <n v="1553.6"/>
    <n v="3884"/>
    <n v="0.39999999999999997"/>
  </r>
  <r>
    <x v="3"/>
    <x v="0"/>
    <x v="1"/>
    <n v="40044"/>
    <d v="2024-04-08T00:00:00"/>
    <x v="4"/>
    <n v="301867"/>
    <x v="891"/>
    <n v="631"/>
    <n v="2782"/>
    <n v="4"/>
    <n v="4451.2"/>
    <n v="11128"/>
    <n v="0.39999999999999997"/>
  </r>
  <r>
    <x v="6"/>
    <x v="0"/>
    <x v="10"/>
    <n v="55600"/>
    <d v="2024-05-12T00:00:00"/>
    <x v="8"/>
    <n v="882662"/>
    <x v="892"/>
    <n v="671"/>
    <n v="1876"/>
    <n v="5"/>
    <n v="3752"/>
    <n v="9380"/>
    <n v="0.4"/>
  </r>
  <r>
    <x v="6"/>
    <x v="2"/>
    <x v="5"/>
    <n v="58648"/>
    <d v="2024-10-14T00:00:00"/>
    <x v="9"/>
    <n v="762599"/>
    <x v="893"/>
    <n v="563"/>
    <n v="2447"/>
    <n v="2"/>
    <n v="1957.6"/>
    <n v="4894"/>
    <n v="0.39999999999999997"/>
  </r>
  <r>
    <x v="3"/>
    <x v="1"/>
    <x v="5"/>
    <n v="24091"/>
    <d v="2024-10-06T00:00:00"/>
    <x v="9"/>
    <n v="607204"/>
    <x v="894"/>
    <n v="659"/>
    <n v="1767"/>
    <n v="1"/>
    <n v="706.8"/>
    <n v="1767"/>
    <n v="0.39999999999999997"/>
  </r>
  <r>
    <x v="6"/>
    <x v="2"/>
    <x v="2"/>
    <n v="98957"/>
    <d v="2024-03-16T00:00:00"/>
    <x v="3"/>
    <n v="937493"/>
    <x v="895"/>
    <n v="821"/>
    <n v="2049"/>
    <n v="6"/>
    <n v="4917.6000000000004"/>
    <n v="12294"/>
    <n v="0.4"/>
  </r>
  <r>
    <x v="1"/>
    <x v="0"/>
    <x v="1"/>
    <n v="72528"/>
    <d v="2024-08-17T00:00:00"/>
    <x v="2"/>
    <n v="680535"/>
    <x v="896"/>
    <n v="377"/>
    <n v="817"/>
    <n v="7"/>
    <n v="2287.6"/>
    <n v="5719"/>
    <n v="0.39999999999999997"/>
  </r>
  <r>
    <x v="0"/>
    <x v="1"/>
    <x v="6"/>
    <n v="53901"/>
    <d v="2024-04-05T00:00:00"/>
    <x v="4"/>
    <n v="875300"/>
    <x v="897"/>
    <n v="935"/>
    <n v="2170"/>
    <n v="7"/>
    <n v="6076"/>
    <n v="15190"/>
    <n v="0.4"/>
  </r>
  <r>
    <x v="1"/>
    <x v="2"/>
    <x v="5"/>
    <n v="84003"/>
    <d v="2024-05-07T00:00:00"/>
    <x v="8"/>
    <n v="403433"/>
    <x v="898"/>
    <n v="258"/>
    <n v="1086"/>
    <n v="2"/>
    <n v="868.8"/>
    <n v="2172"/>
    <n v="0.39999999999999997"/>
  </r>
  <r>
    <x v="3"/>
    <x v="2"/>
    <x v="2"/>
    <n v="26112"/>
    <d v="2024-07-16T00:00:00"/>
    <x v="7"/>
    <n v="263103"/>
    <x v="899"/>
    <n v="742"/>
    <n v="739"/>
    <n v="5"/>
    <n v="1478"/>
    <n v="3695"/>
    <n v="0.4"/>
  </r>
  <r>
    <x v="1"/>
    <x v="0"/>
    <x v="7"/>
    <n v="73080"/>
    <d v="2024-07-15T00:00:00"/>
    <x v="7"/>
    <n v="832924"/>
    <x v="900"/>
    <n v="462"/>
    <n v="2213"/>
    <n v="7"/>
    <n v="6196.4"/>
    <n v="15491"/>
    <n v="0.39999999999999997"/>
  </r>
  <r>
    <x v="4"/>
    <x v="0"/>
    <x v="9"/>
    <n v="59019"/>
    <d v="2024-12-03T00:00:00"/>
    <x v="11"/>
    <n v="918583"/>
    <x v="901"/>
    <n v="504"/>
    <n v="1006"/>
    <n v="4"/>
    <n v="1609.6"/>
    <n v="4024"/>
    <n v="0.39999999999999997"/>
  </r>
  <r>
    <x v="3"/>
    <x v="2"/>
    <x v="1"/>
    <n v="85954"/>
    <d v="2024-05-03T00:00:00"/>
    <x v="8"/>
    <n v="383786"/>
    <x v="902"/>
    <n v="263"/>
    <n v="1323"/>
    <n v="8"/>
    <n v="4233.6000000000004"/>
    <n v="10584"/>
    <n v="0.4"/>
  </r>
  <r>
    <x v="1"/>
    <x v="1"/>
    <x v="3"/>
    <n v="97073"/>
    <d v="2024-12-01T00:00:00"/>
    <x v="11"/>
    <n v="964076"/>
    <x v="903"/>
    <n v="485"/>
    <n v="2653"/>
    <n v="2"/>
    <n v="2122.4"/>
    <n v="5306"/>
    <n v="0.4"/>
  </r>
  <r>
    <x v="6"/>
    <x v="2"/>
    <x v="0"/>
    <n v="49288"/>
    <d v="2024-02-19T00:00:00"/>
    <x v="6"/>
    <n v="428082"/>
    <x v="904"/>
    <n v="576"/>
    <n v="2291"/>
    <n v="7"/>
    <n v="6414.8"/>
    <n v="16037"/>
    <n v="0.4"/>
  </r>
  <r>
    <x v="0"/>
    <x v="2"/>
    <x v="9"/>
    <n v="19120"/>
    <d v="2024-03-16T00:00:00"/>
    <x v="3"/>
    <n v="564652"/>
    <x v="905"/>
    <n v="963"/>
    <n v="625"/>
    <n v="4"/>
    <n v="1000"/>
    <n v="2500"/>
    <n v="0.4"/>
  </r>
  <r>
    <x v="6"/>
    <x v="2"/>
    <x v="3"/>
    <n v="90083"/>
    <d v="2024-01-18T00:00:00"/>
    <x v="5"/>
    <n v="225806"/>
    <x v="906"/>
    <n v="613"/>
    <n v="2039"/>
    <n v="8"/>
    <n v="6524.8"/>
    <n v="16312"/>
    <n v="0.4"/>
  </r>
  <r>
    <x v="1"/>
    <x v="2"/>
    <x v="9"/>
    <n v="79343"/>
    <d v="2024-01-04T00:00:00"/>
    <x v="5"/>
    <n v="515214"/>
    <x v="907"/>
    <n v="908"/>
    <n v="1660"/>
    <n v="8"/>
    <n v="5312"/>
    <n v="13280"/>
    <n v="0.4"/>
  </r>
  <r>
    <x v="6"/>
    <x v="1"/>
    <x v="0"/>
    <n v="23087"/>
    <d v="2024-03-07T00:00:00"/>
    <x v="3"/>
    <n v="123014"/>
    <x v="908"/>
    <n v="498"/>
    <n v="1997"/>
    <n v="7"/>
    <n v="5591.6"/>
    <n v="13979"/>
    <n v="0.4"/>
  </r>
  <r>
    <x v="0"/>
    <x v="1"/>
    <x v="6"/>
    <n v="85451"/>
    <d v="2024-02-03T00:00:00"/>
    <x v="6"/>
    <n v="267559"/>
    <x v="909"/>
    <n v="247"/>
    <n v="710"/>
    <n v="1"/>
    <n v="284"/>
    <n v="710"/>
    <n v="0.4"/>
  </r>
  <r>
    <x v="2"/>
    <x v="2"/>
    <x v="1"/>
    <n v="39789"/>
    <d v="2024-01-24T00:00:00"/>
    <x v="5"/>
    <n v="343961"/>
    <x v="910"/>
    <n v="322"/>
    <n v="1796"/>
    <n v="6"/>
    <n v="4310.3999999999996"/>
    <n v="10776"/>
    <n v="0.39999999999999997"/>
  </r>
  <r>
    <x v="4"/>
    <x v="0"/>
    <x v="1"/>
    <n v="16106"/>
    <d v="2024-01-06T00:00:00"/>
    <x v="5"/>
    <n v="889312"/>
    <x v="911"/>
    <n v="892"/>
    <n v="1451"/>
    <n v="8"/>
    <n v="4643.2"/>
    <n v="11608"/>
    <n v="0.39999999999999997"/>
  </r>
  <r>
    <x v="5"/>
    <x v="2"/>
    <x v="9"/>
    <n v="33173"/>
    <d v="2024-04-07T00:00:00"/>
    <x v="4"/>
    <n v="617921"/>
    <x v="912"/>
    <n v="209"/>
    <n v="2768"/>
    <n v="8"/>
    <n v="8857.6"/>
    <n v="22144"/>
    <n v="0.4"/>
  </r>
  <r>
    <x v="7"/>
    <x v="2"/>
    <x v="1"/>
    <n v="49331"/>
    <d v="2024-01-01T00:00:00"/>
    <x v="5"/>
    <n v="715072"/>
    <x v="913"/>
    <n v="747"/>
    <n v="2723"/>
    <n v="5"/>
    <n v="5446"/>
    <n v="13615"/>
    <n v="0.4"/>
  </r>
  <r>
    <x v="5"/>
    <x v="2"/>
    <x v="4"/>
    <n v="38498"/>
    <d v="2024-09-21T00:00:00"/>
    <x v="10"/>
    <n v="385217"/>
    <x v="914"/>
    <n v="731"/>
    <n v="2402"/>
    <n v="3"/>
    <n v="2882.4"/>
    <n v="7206"/>
    <n v="0.4"/>
  </r>
  <r>
    <x v="2"/>
    <x v="0"/>
    <x v="8"/>
    <n v="73071"/>
    <d v="2024-04-16T00:00:00"/>
    <x v="4"/>
    <n v="962633"/>
    <x v="915"/>
    <n v="594"/>
    <n v="1070"/>
    <n v="2"/>
    <n v="856"/>
    <n v="2140"/>
    <n v="0.4"/>
  </r>
  <r>
    <x v="0"/>
    <x v="2"/>
    <x v="10"/>
    <n v="15443"/>
    <d v="2024-12-02T00:00:00"/>
    <x v="11"/>
    <n v="390209"/>
    <x v="916"/>
    <n v="463"/>
    <n v="1678"/>
    <n v="3"/>
    <n v="2013.6"/>
    <n v="5034"/>
    <n v="0.39999999999999997"/>
  </r>
  <r>
    <x v="5"/>
    <x v="1"/>
    <x v="0"/>
    <n v="92727"/>
    <d v="2024-10-30T00:00:00"/>
    <x v="9"/>
    <n v="651587"/>
    <x v="917"/>
    <n v="368"/>
    <n v="2043"/>
    <n v="8"/>
    <n v="6537.6"/>
    <n v="16344"/>
    <n v="0.4"/>
  </r>
  <r>
    <x v="4"/>
    <x v="2"/>
    <x v="7"/>
    <n v="73484"/>
    <d v="2024-02-10T00:00:00"/>
    <x v="6"/>
    <n v="528489"/>
    <x v="918"/>
    <n v="995"/>
    <n v="1694"/>
    <n v="4"/>
    <n v="2710.4"/>
    <n v="6776"/>
    <n v="0.4"/>
  </r>
  <r>
    <x v="0"/>
    <x v="1"/>
    <x v="1"/>
    <n v="70031"/>
    <d v="2024-10-07T00:00:00"/>
    <x v="9"/>
    <n v="849131"/>
    <x v="919"/>
    <n v="711"/>
    <n v="2970"/>
    <n v="1"/>
    <n v="1188"/>
    <n v="2970"/>
    <n v="0.4"/>
  </r>
  <r>
    <x v="0"/>
    <x v="1"/>
    <x v="7"/>
    <n v="39381"/>
    <d v="2024-01-29T00:00:00"/>
    <x v="5"/>
    <n v="696272"/>
    <x v="920"/>
    <n v="498"/>
    <n v="1878"/>
    <n v="7"/>
    <n v="5258.4"/>
    <n v="13146"/>
    <n v="0.39999999999999997"/>
  </r>
  <r>
    <x v="0"/>
    <x v="0"/>
    <x v="10"/>
    <n v="84789"/>
    <d v="2024-02-11T00:00:00"/>
    <x v="6"/>
    <n v="888234"/>
    <x v="921"/>
    <n v="654"/>
    <n v="2446"/>
    <n v="8"/>
    <n v="7827.2"/>
    <n v="19568"/>
    <n v="0.39999999999999997"/>
  </r>
  <r>
    <x v="6"/>
    <x v="2"/>
    <x v="7"/>
    <n v="88823"/>
    <d v="2024-02-16T00:00:00"/>
    <x v="6"/>
    <n v="192863"/>
    <x v="922"/>
    <n v="701"/>
    <n v="1721"/>
    <n v="1"/>
    <n v="688.4"/>
    <n v="1721"/>
    <n v="0.39999999999999997"/>
  </r>
  <r>
    <x v="5"/>
    <x v="0"/>
    <x v="8"/>
    <n v="98242"/>
    <d v="2024-07-09T00:00:00"/>
    <x v="7"/>
    <n v="714187"/>
    <x v="923"/>
    <n v="860"/>
    <n v="861"/>
    <n v="5"/>
    <n v="1722"/>
    <n v="4305"/>
    <n v="0.4"/>
  </r>
  <r>
    <x v="1"/>
    <x v="1"/>
    <x v="1"/>
    <n v="38439"/>
    <d v="2024-09-03T00:00:00"/>
    <x v="10"/>
    <n v="939937"/>
    <x v="924"/>
    <n v="575"/>
    <n v="1429"/>
    <n v="8"/>
    <n v="4572.8"/>
    <n v="11432"/>
    <n v="0.4"/>
  </r>
  <r>
    <x v="4"/>
    <x v="1"/>
    <x v="2"/>
    <n v="97405"/>
    <d v="2024-04-07T00:00:00"/>
    <x v="4"/>
    <n v="499578"/>
    <x v="925"/>
    <n v="749"/>
    <n v="2553"/>
    <n v="3"/>
    <n v="3063.6"/>
    <n v="7659"/>
    <n v="0.39999999999999997"/>
  </r>
  <r>
    <x v="2"/>
    <x v="2"/>
    <x v="4"/>
    <n v="36572"/>
    <d v="2024-01-30T00:00:00"/>
    <x v="5"/>
    <n v="767523"/>
    <x v="926"/>
    <n v="320"/>
    <n v="2413"/>
    <n v="5"/>
    <n v="4826"/>
    <n v="12065"/>
    <n v="0.4"/>
  </r>
  <r>
    <x v="6"/>
    <x v="0"/>
    <x v="1"/>
    <n v="88370"/>
    <d v="2024-04-01T00:00:00"/>
    <x v="4"/>
    <n v="694855"/>
    <x v="927"/>
    <n v="704"/>
    <n v="820"/>
    <n v="2"/>
    <n v="656"/>
    <n v="1640"/>
    <n v="0.4"/>
  </r>
  <r>
    <x v="6"/>
    <x v="1"/>
    <x v="1"/>
    <n v="35504"/>
    <d v="2024-10-08T00:00:00"/>
    <x v="9"/>
    <n v="318171"/>
    <x v="928"/>
    <n v="413"/>
    <n v="2412"/>
    <n v="6"/>
    <n v="5788.8"/>
    <n v="14472"/>
    <n v="0.4"/>
  </r>
  <r>
    <x v="4"/>
    <x v="1"/>
    <x v="10"/>
    <n v="31862"/>
    <d v="2024-10-23T00:00:00"/>
    <x v="9"/>
    <n v="636557"/>
    <x v="929"/>
    <n v="417"/>
    <n v="1545"/>
    <n v="8"/>
    <n v="4944"/>
    <n v="12360"/>
    <n v="0.4"/>
  </r>
  <r>
    <x v="5"/>
    <x v="1"/>
    <x v="8"/>
    <n v="58346"/>
    <d v="2024-07-19T00:00:00"/>
    <x v="7"/>
    <n v="300268"/>
    <x v="930"/>
    <n v="992"/>
    <n v="625"/>
    <n v="7"/>
    <n v="1750"/>
    <n v="4375"/>
    <n v="0.4"/>
  </r>
  <r>
    <x v="6"/>
    <x v="0"/>
    <x v="1"/>
    <n v="76901"/>
    <d v="2024-05-25T00:00:00"/>
    <x v="8"/>
    <n v="535535"/>
    <x v="931"/>
    <n v="640"/>
    <n v="2123"/>
    <n v="2"/>
    <n v="1698.4"/>
    <n v="4246"/>
    <n v="0.4"/>
  </r>
  <r>
    <x v="5"/>
    <x v="0"/>
    <x v="4"/>
    <n v="56475"/>
    <d v="2024-03-23T00:00:00"/>
    <x v="3"/>
    <n v="354744"/>
    <x v="932"/>
    <n v="733"/>
    <n v="510"/>
    <n v="3"/>
    <n v="612"/>
    <n v="1530"/>
    <n v="0.4"/>
  </r>
  <r>
    <x v="4"/>
    <x v="2"/>
    <x v="6"/>
    <n v="91010"/>
    <d v="2024-10-19T00:00:00"/>
    <x v="9"/>
    <n v="464437"/>
    <x v="933"/>
    <n v="964"/>
    <n v="599"/>
    <n v="4"/>
    <n v="958.4"/>
    <n v="2396"/>
    <n v="0.39999999999999997"/>
  </r>
  <r>
    <x v="4"/>
    <x v="0"/>
    <x v="1"/>
    <n v="12429"/>
    <d v="2024-03-03T00:00:00"/>
    <x v="3"/>
    <n v="829753"/>
    <x v="934"/>
    <n v="694"/>
    <n v="1587"/>
    <n v="1"/>
    <n v="634.79999999999995"/>
    <n v="1587"/>
    <n v="0.39999999999999997"/>
  </r>
  <r>
    <x v="7"/>
    <x v="0"/>
    <x v="10"/>
    <n v="69138"/>
    <d v="2024-06-05T00:00:00"/>
    <x v="1"/>
    <n v="575143"/>
    <x v="935"/>
    <n v="354"/>
    <n v="1645"/>
    <n v="4"/>
    <n v="2632"/>
    <n v="6580"/>
    <n v="0.4"/>
  </r>
  <r>
    <x v="2"/>
    <x v="2"/>
    <x v="7"/>
    <n v="45519"/>
    <d v="2024-03-11T00:00:00"/>
    <x v="3"/>
    <n v="735236"/>
    <x v="936"/>
    <n v="661"/>
    <n v="2166"/>
    <n v="6"/>
    <n v="5198.3999999999996"/>
    <n v="12996"/>
    <n v="0.39999999999999997"/>
  </r>
  <r>
    <x v="4"/>
    <x v="2"/>
    <x v="5"/>
    <n v="54045"/>
    <d v="2024-10-16T00:00:00"/>
    <x v="9"/>
    <n v="480094"/>
    <x v="937"/>
    <n v="685"/>
    <n v="2913"/>
    <n v="4"/>
    <n v="4660.8"/>
    <n v="11652"/>
    <n v="0.4"/>
  </r>
  <r>
    <x v="1"/>
    <x v="0"/>
    <x v="4"/>
    <n v="10606"/>
    <d v="2024-09-12T00:00:00"/>
    <x v="10"/>
    <n v="982627"/>
    <x v="938"/>
    <n v="370"/>
    <n v="825"/>
    <n v="2"/>
    <n v="660"/>
    <n v="1650"/>
    <n v="0.4"/>
  </r>
  <r>
    <x v="5"/>
    <x v="2"/>
    <x v="10"/>
    <n v="42636"/>
    <d v="2024-01-25T00:00:00"/>
    <x v="5"/>
    <n v="737402"/>
    <x v="939"/>
    <n v="699"/>
    <n v="2378"/>
    <n v="8"/>
    <n v="7609.6"/>
    <n v="19024"/>
    <n v="0.4"/>
  </r>
  <r>
    <x v="7"/>
    <x v="1"/>
    <x v="3"/>
    <n v="92658"/>
    <d v="2024-10-15T00:00:00"/>
    <x v="9"/>
    <n v="961075"/>
    <x v="940"/>
    <n v="754"/>
    <n v="1099"/>
    <n v="3"/>
    <n v="1318.8"/>
    <n v="3297"/>
    <n v="0.39999999999999997"/>
  </r>
  <r>
    <x v="5"/>
    <x v="2"/>
    <x v="2"/>
    <n v="26706"/>
    <d v="2024-08-10T00:00:00"/>
    <x v="2"/>
    <n v="810159"/>
    <x v="941"/>
    <n v="493"/>
    <n v="568"/>
    <n v="3"/>
    <n v="681.6"/>
    <n v="1704"/>
    <n v="0.4"/>
  </r>
  <r>
    <x v="1"/>
    <x v="2"/>
    <x v="9"/>
    <n v="33350"/>
    <d v="2024-10-07T00:00:00"/>
    <x v="9"/>
    <n v="630645"/>
    <x v="942"/>
    <n v="848"/>
    <n v="1434"/>
    <n v="8"/>
    <n v="4588.8"/>
    <n v="11472"/>
    <n v="0.4"/>
  </r>
  <r>
    <x v="3"/>
    <x v="0"/>
    <x v="4"/>
    <n v="44164"/>
    <d v="2024-04-07T00:00:00"/>
    <x v="4"/>
    <n v="811854"/>
    <x v="943"/>
    <n v="276"/>
    <n v="792"/>
    <n v="6"/>
    <n v="1900.8"/>
    <n v="4752"/>
    <n v="0.39999999999999997"/>
  </r>
  <r>
    <x v="4"/>
    <x v="1"/>
    <x v="9"/>
    <n v="75205"/>
    <d v="2024-07-05T00:00:00"/>
    <x v="7"/>
    <n v="415198"/>
    <x v="944"/>
    <n v="615"/>
    <n v="1121"/>
    <n v="6"/>
    <n v="2690.4"/>
    <n v="6726"/>
    <n v="0.4"/>
  </r>
  <r>
    <x v="0"/>
    <x v="0"/>
    <x v="1"/>
    <n v="66166"/>
    <d v="2024-05-20T00:00:00"/>
    <x v="8"/>
    <n v="510633"/>
    <x v="945"/>
    <n v="388"/>
    <n v="1577"/>
    <n v="1"/>
    <n v="630.79999999999995"/>
    <n v="1577"/>
    <n v="0.39999999999999997"/>
  </r>
  <r>
    <x v="4"/>
    <x v="1"/>
    <x v="5"/>
    <n v="32284"/>
    <d v="2024-06-13T00:00:00"/>
    <x v="1"/>
    <n v="708659"/>
    <x v="946"/>
    <n v="478"/>
    <n v="2438"/>
    <n v="4"/>
    <n v="3900.8"/>
    <n v="9752"/>
    <n v="0.4"/>
  </r>
  <r>
    <x v="1"/>
    <x v="2"/>
    <x v="4"/>
    <n v="28599"/>
    <d v="2024-10-06T00:00:00"/>
    <x v="9"/>
    <n v="918234"/>
    <x v="947"/>
    <n v="833"/>
    <n v="949"/>
    <n v="4"/>
    <n v="1518.4"/>
    <n v="3796"/>
    <n v="0.4"/>
  </r>
  <r>
    <x v="4"/>
    <x v="2"/>
    <x v="1"/>
    <n v="22480"/>
    <d v="2024-10-28T00:00:00"/>
    <x v="9"/>
    <n v="771495"/>
    <x v="948"/>
    <n v="591"/>
    <n v="2190"/>
    <n v="5"/>
    <n v="4380"/>
    <n v="10950"/>
    <n v="0.4"/>
  </r>
  <r>
    <x v="2"/>
    <x v="2"/>
    <x v="4"/>
    <n v="48032"/>
    <d v="2024-11-07T00:00:00"/>
    <x v="0"/>
    <n v="423232"/>
    <x v="949"/>
    <n v="987"/>
    <n v="1535"/>
    <n v="2"/>
    <n v="1228"/>
    <n v="3070"/>
    <n v="0.4"/>
  </r>
  <r>
    <x v="4"/>
    <x v="2"/>
    <x v="1"/>
    <n v="10550"/>
    <d v="2024-08-16T00:00:00"/>
    <x v="2"/>
    <n v="100597"/>
    <x v="950"/>
    <n v="494"/>
    <n v="1461"/>
    <n v="3"/>
    <n v="1753.2"/>
    <n v="4383"/>
    <n v="0.4"/>
  </r>
  <r>
    <x v="7"/>
    <x v="1"/>
    <x v="5"/>
    <n v="73025"/>
    <d v="2024-02-04T00:00:00"/>
    <x v="6"/>
    <n v="159830"/>
    <x v="951"/>
    <n v="988"/>
    <n v="718"/>
    <n v="6"/>
    <n v="1723.2"/>
    <n v="4308"/>
    <n v="0.4"/>
  </r>
  <r>
    <x v="1"/>
    <x v="0"/>
    <x v="2"/>
    <n v="50894"/>
    <d v="2024-03-19T00:00:00"/>
    <x v="3"/>
    <n v="416835"/>
    <x v="952"/>
    <n v="555"/>
    <n v="1632"/>
    <n v="7"/>
    <n v="4569.6000000000004"/>
    <n v="11424"/>
    <n v="0.4"/>
  </r>
  <r>
    <x v="0"/>
    <x v="0"/>
    <x v="7"/>
    <n v="12882"/>
    <d v="2024-09-29T00:00:00"/>
    <x v="10"/>
    <n v="440604"/>
    <x v="953"/>
    <n v="231"/>
    <n v="793"/>
    <n v="7"/>
    <n v="2220.4"/>
    <n v="5551"/>
    <n v="0.4"/>
  </r>
  <r>
    <x v="3"/>
    <x v="2"/>
    <x v="5"/>
    <n v="69768"/>
    <d v="2024-02-12T00:00:00"/>
    <x v="6"/>
    <n v="668680"/>
    <x v="954"/>
    <n v="928"/>
    <n v="2012"/>
    <n v="1"/>
    <n v="804.8"/>
    <n v="2012"/>
    <n v="0.39999999999999997"/>
  </r>
  <r>
    <x v="5"/>
    <x v="0"/>
    <x v="2"/>
    <n v="82850"/>
    <d v="2024-08-13T00:00:00"/>
    <x v="2"/>
    <n v="542477"/>
    <x v="955"/>
    <n v="747"/>
    <n v="2003"/>
    <n v="6"/>
    <n v="4807.2"/>
    <n v="12018"/>
    <n v="0.39999999999999997"/>
  </r>
  <r>
    <x v="6"/>
    <x v="0"/>
    <x v="7"/>
    <n v="16405"/>
    <d v="2024-10-24T00:00:00"/>
    <x v="9"/>
    <n v="998040"/>
    <x v="956"/>
    <n v="414"/>
    <n v="1407"/>
    <n v="7"/>
    <n v="3939.6"/>
    <n v="9849"/>
    <n v="0.39999999999999997"/>
  </r>
  <r>
    <x v="2"/>
    <x v="0"/>
    <x v="7"/>
    <n v="88996"/>
    <d v="2024-01-30T00:00:00"/>
    <x v="5"/>
    <n v="579704"/>
    <x v="957"/>
    <n v="731"/>
    <n v="2459"/>
    <n v="2"/>
    <n v="1967.2"/>
    <n v="4918"/>
    <n v="0.4"/>
  </r>
  <r>
    <x v="3"/>
    <x v="0"/>
    <x v="5"/>
    <n v="24661"/>
    <d v="2024-07-21T00:00:00"/>
    <x v="7"/>
    <n v="928908"/>
    <x v="958"/>
    <n v="619"/>
    <n v="2590"/>
    <n v="5"/>
    <n v="5180"/>
    <n v="12950"/>
    <n v="0.4"/>
  </r>
  <r>
    <x v="4"/>
    <x v="2"/>
    <x v="10"/>
    <n v="30871"/>
    <d v="2024-07-22T00:00:00"/>
    <x v="7"/>
    <n v="117243"/>
    <x v="959"/>
    <n v="988"/>
    <n v="2102"/>
    <n v="7"/>
    <n v="5885.6"/>
    <n v="14714"/>
    <n v="0.4"/>
  </r>
  <r>
    <x v="4"/>
    <x v="2"/>
    <x v="4"/>
    <n v="89070"/>
    <d v="2024-02-26T00:00:00"/>
    <x v="6"/>
    <n v="100271"/>
    <x v="960"/>
    <n v="837"/>
    <n v="2106"/>
    <n v="1"/>
    <n v="842.4"/>
    <n v="2106"/>
    <n v="0.39999999999999997"/>
  </r>
  <r>
    <x v="5"/>
    <x v="0"/>
    <x v="2"/>
    <n v="46137"/>
    <d v="2024-07-17T00:00:00"/>
    <x v="7"/>
    <n v="972655"/>
    <x v="961"/>
    <n v="496"/>
    <n v="895"/>
    <n v="4"/>
    <n v="1432"/>
    <n v="3580"/>
    <n v="0.4"/>
  </r>
  <r>
    <x v="0"/>
    <x v="0"/>
    <x v="6"/>
    <n v="46969"/>
    <d v="2024-11-28T00:00:00"/>
    <x v="0"/>
    <n v="305037"/>
    <x v="962"/>
    <n v="715"/>
    <n v="1300"/>
    <n v="3"/>
    <n v="1560"/>
    <n v="3900"/>
    <n v="0.4"/>
  </r>
  <r>
    <x v="2"/>
    <x v="0"/>
    <x v="2"/>
    <n v="38712"/>
    <d v="2024-04-20T00:00:00"/>
    <x v="4"/>
    <n v="304948"/>
    <x v="963"/>
    <n v="911"/>
    <n v="1425"/>
    <n v="1"/>
    <n v="570"/>
    <n v="1425"/>
    <n v="0.4"/>
  </r>
  <r>
    <x v="4"/>
    <x v="2"/>
    <x v="5"/>
    <n v="39513"/>
    <d v="2024-01-17T00:00:00"/>
    <x v="5"/>
    <n v="158766"/>
    <x v="964"/>
    <n v="712"/>
    <n v="1596"/>
    <n v="3"/>
    <n v="1915.2"/>
    <n v="4788"/>
    <n v="0.4"/>
  </r>
  <r>
    <x v="1"/>
    <x v="1"/>
    <x v="0"/>
    <n v="63893"/>
    <d v="2024-03-01T00:00:00"/>
    <x v="3"/>
    <n v="158501"/>
    <x v="965"/>
    <n v="903"/>
    <n v="1140"/>
    <n v="4"/>
    <n v="1824"/>
    <n v="4560"/>
    <n v="0.4"/>
  </r>
  <r>
    <x v="7"/>
    <x v="2"/>
    <x v="10"/>
    <n v="64932"/>
    <d v="2024-02-05T00:00:00"/>
    <x v="6"/>
    <n v="244299"/>
    <x v="966"/>
    <n v="950"/>
    <n v="2629"/>
    <n v="7"/>
    <n v="7361.2"/>
    <n v="18403"/>
    <n v="0.39999999999999997"/>
  </r>
  <r>
    <x v="0"/>
    <x v="2"/>
    <x v="7"/>
    <n v="35017"/>
    <d v="2024-02-23T00:00:00"/>
    <x v="6"/>
    <n v="760210"/>
    <x v="967"/>
    <n v="939"/>
    <n v="2584"/>
    <n v="7"/>
    <n v="7235.2"/>
    <n v="18088"/>
    <n v="0.39999999999999997"/>
  </r>
  <r>
    <x v="5"/>
    <x v="1"/>
    <x v="3"/>
    <n v="37150"/>
    <d v="2024-08-02T00:00:00"/>
    <x v="2"/>
    <n v="619653"/>
    <x v="968"/>
    <n v="750"/>
    <n v="1925"/>
    <n v="6"/>
    <n v="4620"/>
    <n v="11550"/>
    <n v="0.4"/>
  </r>
  <r>
    <x v="6"/>
    <x v="2"/>
    <x v="4"/>
    <n v="74742"/>
    <d v="2024-11-13T00:00:00"/>
    <x v="0"/>
    <n v="877841"/>
    <x v="969"/>
    <n v="423"/>
    <n v="1200"/>
    <n v="7"/>
    <n v="3360"/>
    <n v="8400"/>
    <n v="0.4"/>
  </r>
  <r>
    <x v="4"/>
    <x v="1"/>
    <x v="4"/>
    <n v="25564"/>
    <d v="2024-03-22T00:00:00"/>
    <x v="3"/>
    <n v="434063"/>
    <x v="970"/>
    <n v="737"/>
    <n v="938"/>
    <n v="7"/>
    <n v="2626.4"/>
    <n v="6566"/>
    <n v="0.4"/>
  </r>
  <r>
    <x v="7"/>
    <x v="2"/>
    <x v="5"/>
    <n v="15933"/>
    <d v="2024-06-18T00:00:00"/>
    <x v="1"/>
    <n v="572254"/>
    <x v="971"/>
    <n v="597"/>
    <n v="2383"/>
    <n v="3"/>
    <n v="2859.6"/>
    <n v="7149"/>
    <n v="0.39999999999999997"/>
  </r>
  <r>
    <x v="6"/>
    <x v="1"/>
    <x v="6"/>
    <n v="11373"/>
    <d v="2024-02-24T00:00:00"/>
    <x v="6"/>
    <n v="931381"/>
    <x v="972"/>
    <n v="689"/>
    <n v="1713"/>
    <n v="7"/>
    <n v="4796.3999999999996"/>
    <n v="11991"/>
    <n v="0.39999999999999997"/>
  </r>
  <r>
    <x v="5"/>
    <x v="0"/>
    <x v="10"/>
    <n v="92934"/>
    <d v="2024-03-25T00:00:00"/>
    <x v="3"/>
    <n v="208257"/>
    <x v="973"/>
    <n v="231"/>
    <n v="1524"/>
    <n v="6"/>
    <n v="3657.6"/>
    <n v="9144"/>
    <n v="0.39999999999999997"/>
  </r>
  <r>
    <x v="0"/>
    <x v="1"/>
    <x v="3"/>
    <n v="88437"/>
    <d v="2024-01-05T00:00:00"/>
    <x v="5"/>
    <n v="599828"/>
    <x v="974"/>
    <n v="675"/>
    <n v="2137"/>
    <n v="2"/>
    <n v="1709.6"/>
    <n v="4274"/>
    <n v="0.39999999999999997"/>
  </r>
  <r>
    <x v="3"/>
    <x v="2"/>
    <x v="5"/>
    <n v="57925"/>
    <d v="2024-05-01T00:00:00"/>
    <x v="8"/>
    <n v="466245"/>
    <x v="975"/>
    <n v="420"/>
    <n v="1348"/>
    <n v="5"/>
    <n v="2696"/>
    <n v="6740"/>
    <n v="0.4"/>
  </r>
  <r>
    <x v="4"/>
    <x v="2"/>
    <x v="10"/>
    <n v="58595"/>
    <d v="2024-02-20T00:00:00"/>
    <x v="6"/>
    <n v="733166"/>
    <x v="976"/>
    <n v="604"/>
    <n v="2089"/>
    <n v="8"/>
    <n v="6684.8"/>
    <n v="16712"/>
    <n v="0.4"/>
  </r>
  <r>
    <x v="3"/>
    <x v="0"/>
    <x v="0"/>
    <n v="95094"/>
    <d v="2024-10-14T00:00:00"/>
    <x v="9"/>
    <n v="616075"/>
    <x v="977"/>
    <n v="867"/>
    <n v="1159"/>
    <n v="2"/>
    <n v="927.2"/>
    <n v="2318"/>
    <n v="0.4"/>
  </r>
  <r>
    <x v="5"/>
    <x v="0"/>
    <x v="2"/>
    <n v="15401"/>
    <d v="2024-04-21T00:00:00"/>
    <x v="4"/>
    <n v="942181"/>
    <x v="978"/>
    <n v="897"/>
    <n v="969"/>
    <n v="5"/>
    <n v="1938"/>
    <n v="4845"/>
    <n v="0.4"/>
  </r>
  <r>
    <x v="1"/>
    <x v="0"/>
    <x v="5"/>
    <n v="89214"/>
    <d v="2024-11-21T00:00:00"/>
    <x v="0"/>
    <n v="911028"/>
    <x v="979"/>
    <n v="906"/>
    <n v="1440"/>
    <n v="6"/>
    <n v="3456"/>
    <n v="8640"/>
    <n v="0.4"/>
  </r>
  <r>
    <x v="6"/>
    <x v="1"/>
    <x v="3"/>
    <n v="85596"/>
    <d v="2024-10-20T00:00:00"/>
    <x v="9"/>
    <n v="206477"/>
    <x v="980"/>
    <n v="205"/>
    <n v="2886"/>
    <n v="4"/>
    <n v="4617.6000000000004"/>
    <n v="11544"/>
    <n v="0.4"/>
  </r>
  <r>
    <x v="3"/>
    <x v="1"/>
    <x v="4"/>
    <n v="75792"/>
    <d v="2024-04-26T00:00:00"/>
    <x v="4"/>
    <n v="554606"/>
    <x v="981"/>
    <n v="733"/>
    <n v="1932"/>
    <n v="2"/>
    <n v="1545.6"/>
    <n v="3864"/>
    <n v="0.39999999999999997"/>
  </r>
  <r>
    <x v="5"/>
    <x v="1"/>
    <x v="9"/>
    <n v="97033"/>
    <d v="2024-04-20T00:00:00"/>
    <x v="4"/>
    <n v="253435"/>
    <x v="982"/>
    <n v="437"/>
    <n v="1729"/>
    <n v="8"/>
    <n v="5532.8"/>
    <n v="13832"/>
    <n v="0.4"/>
  </r>
  <r>
    <x v="6"/>
    <x v="0"/>
    <x v="0"/>
    <n v="11400"/>
    <d v="2024-10-19T00:00:00"/>
    <x v="9"/>
    <n v="545425"/>
    <x v="983"/>
    <n v="949"/>
    <n v="1159"/>
    <n v="1"/>
    <n v="463.6"/>
    <n v="1159"/>
    <n v="0.4"/>
  </r>
  <r>
    <x v="7"/>
    <x v="1"/>
    <x v="6"/>
    <n v="69397"/>
    <d v="2024-07-11T00:00:00"/>
    <x v="7"/>
    <n v="581282"/>
    <x v="984"/>
    <n v="798"/>
    <n v="1016"/>
    <n v="3"/>
    <n v="1219.2"/>
    <n v="3048"/>
    <n v="0.4"/>
  </r>
  <r>
    <x v="5"/>
    <x v="2"/>
    <x v="9"/>
    <n v="73241"/>
    <d v="2024-10-04T00:00:00"/>
    <x v="9"/>
    <n v="197359"/>
    <x v="985"/>
    <n v="415"/>
    <n v="2192"/>
    <n v="3"/>
    <n v="2630.4"/>
    <n v="6576"/>
    <n v="0.4"/>
  </r>
  <r>
    <x v="4"/>
    <x v="0"/>
    <x v="7"/>
    <n v="91134"/>
    <d v="2024-04-24T00:00:00"/>
    <x v="4"/>
    <n v="521024"/>
    <x v="986"/>
    <n v="428"/>
    <n v="1024"/>
    <n v="3"/>
    <n v="1228.8"/>
    <n v="3072"/>
    <n v="0.39999999999999997"/>
  </r>
  <r>
    <x v="6"/>
    <x v="2"/>
    <x v="0"/>
    <n v="99893"/>
    <d v="2024-05-03T00:00:00"/>
    <x v="8"/>
    <n v="549758"/>
    <x v="987"/>
    <n v="822"/>
    <n v="849"/>
    <n v="1"/>
    <n v="339.6"/>
    <n v="849"/>
    <n v="0.4"/>
  </r>
  <r>
    <x v="3"/>
    <x v="1"/>
    <x v="8"/>
    <n v="42780"/>
    <d v="2024-10-31T00:00:00"/>
    <x v="9"/>
    <n v="244849"/>
    <x v="988"/>
    <n v="996"/>
    <n v="2902"/>
    <n v="4"/>
    <n v="4643.2"/>
    <n v="11608"/>
    <n v="0.39999999999999997"/>
  </r>
  <r>
    <x v="3"/>
    <x v="2"/>
    <x v="5"/>
    <n v="36195"/>
    <d v="2024-10-25T00:00:00"/>
    <x v="9"/>
    <n v="615409"/>
    <x v="989"/>
    <n v="647"/>
    <n v="2664"/>
    <n v="8"/>
    <n v="8524.7999999999993"/>
    <n v="21312"/>
    <n v="0.39999999999999997"/>
  </r>
  <r>
    <x v="2"/>
    <x v="2"/>
    <x v="6"/>
    <n v="75800"/>
    <d v="2024-10-18T00:00:00"/>
    <x v="9"/>
    <n v="451115"/>
    <x v="990"/>
    <n v="605"/>
    <n v="2576"/>
    <n v="3"/>
    <n v="3091.2"/>
    <n v="7728"/>
    <n v="0.39999999999999997"/>
  </r>
  <r>
    <x v="0"/>
    <x v="0"/>
    <x v="9"/>
    <n v="63239"/>
    <d v="2024-08-26T00:00:00"/>
    <x v="2"/>
    <n v="675042"/>
    <x v="991"/>
    <n v="422"/>
    <n v="1548"/>
    <n v="4"/>
    <n v="2476.8000000000002"/>
    <n v="6192"/>
    <n v="0.4"/>
  </r>
  <r>
    <x v="0"/>
    <x v="0"/>
    <x v="1"/>
    <n v="68745"/>
    <d v="2024-08-01T00:00:00"/>
    <x v="2"/>
    <n v="643874"/>
    <x v="992"/>
    <n v="910"/>
    <n v="1238"/>
    <n v="5"/>
    <n v="2476"/>
    <n v="6190"/>
    <n v="0.4"/>
  </r>
  <r>
    <x v="3"/>
    <x v="0"/>
    <x v="5"/>
    <n v="78027"/>
    <d v="2024-09-05T00:00:00"/>
    <x v="10"/>
    <n v="722471"/>
    <x v="993"/>
    <n v="957"/>
    <n v="2619"/>
    <n v="2"/>
    <n v="2095.1999999999998"/>
    <n v="5238"/>
    <n v="0.39999999999999997"/>
  </r>
  <r>
    <x v="2"/>
    <x v="1"/>
    <x v="8"/>
    <n v="36426"/>
    <d v="2024-04-20T00:00:00"/>
    <x v="4"/>
    <n v="260770"/>
    <x v="994"/>
    <n v="204"/>
    <n v="2640"/>
    <n v="3"/>
    <n v="3168"/>
    <n v="7920"/>
    <n v="0.4"/>
  </r>
  <r>
    <x v="0"/>
    <x v="1"/>
    <x v="4"/>
    <n v="62154"/>
    <d v="2024-01-06T00:00:00"/>
    <x v="5"/>
    <n v="242811"/>
    <x v="995"/>
    <n v="698"/>
    <n v="852"/>
    <n v="3"/>
    <n v="1022.4"/>
    <n v="2556"/>
    <n v="0.39999999999999997"/>
  </r>
  <r>
    <x v="2"/>
    <x v="0"/>
    <x v="2"/>
    <n v="34519"/>
    <d v="2024-02-11T00:00:00"/>
    <x v="6"/>
    <n v="813401"/>
    <x v="996"/>
    <n v="405"/>
    <n v="654"/>
    <n v="3"/>
    <n v="784.8"/>
    <n v="1962"/>
    <n v="0.39999999999999997"/>
  </r>
  <r>
    <x v="0"/>
    <x v="2"/>
    <x v="4"/>
    <n v="29816"/>
    <d v="2024-11-21T00:00:00"/>
    <x v="0"/>
    <n v="916334"/>
    <x v="997"/>
    <n v="371"/>
    <n v="616"/>
    <n v="5"/>
    <n v="1232"/>
    <n v="3080"/>
    <n v="0.4"/>
  </r>
  <r>
    <x v="1"/>
    <x v="2"/>
    <x v="4"/>
    <n v="43205"/>
    <d v="2024-07-19T00:00:00"/>
    <x v="7"/>
    <n v="628694"/>
    <x v="998"/>
    <n v="910"/>
    <n v="2064"/>
    <n v="3"/>
    <n v="2476.8000000000002"/>
    <n v="6192"/>
    <n v="0.4"/>
  </r>
  <r>
    <x v="2"/>
    <x v="0"/>
    <x v="8"/>
    <n v="37349"/>
    <d v="2024-04-16T00:00:00"/>
    <x v="4"/>
    <n v="113601"/>
    <x v="999"/>
    <n v="285"/>
    <n v="520"/>
    <n v="6"/>
    <n v="1248"/>
    <n v="3120"/>
    <n v="0.4"/>
  </r>
  <r>
    <x v="4"/>
    <x v="2"/>
    <x v="3"/>
    <n v="98004"/>
    <d v="2024-11-03T00:00:00"/>
    <x v="0"/>
    <n v="607924"/>
    <x v="1000"/>
    <n v="874"/>
    <n v="2840"/>
    <n v="6"/>
    <n v="6816"/>
    <n v="17040"/>
    <n v="0.4"/>
  </r>
  <r>
    <x v="7"/>
    <x v="1"/>
    <x v="2"/>
    <n v="36978"/>
    <d v="2024-08-08T00:00:00"/>
    <x v="2"/>
    <n v="737981"/>
    <x v="1001"/>
    <n v="308"/>
    <n v="612"/>
    <n v="7"/>
    <n v="1713.6"/>
    <n v="4284"/>
    <n v="0.39999999999999997"/>
  </r>
  <r>
    <x v="4"/>
    <x v="2"/>
    <x v="4"/>
    <n v="48852"/>
    <d v="2024-10-02T00:00:00"/>
    <x v="9"/>
    <n v="324880"/>
    <x v="1002"/>
    <n v="339"/>
    <n v="1544"/>
    <n v="8"/>
    <n v="4940.8"/>
    <n v="12352"/>
    <n v="0.4"/>
  </r>
  <r>
    <x v="3"/>
    <x v="2"/>
    <x v="8"/>
    <n v="90829"/>
    <d v="2024-08-28T00:00:00"/>
    <x v="2"/>
    <n v="523943"/>
    <x v="1003"/>
    <n v="300"/>
    <n v="2203"/>
    <n v="8"/>
    <n v="7049.6"/>
    <n v="17624"/>
    <n v="0.4"/>
  </r>
  <r>
    <x v="5"/>
    <x v="1"/>
    <x v="4"/>
    <n v="22381"/>
    <d v="2024-01-07T00:00:00"/>
    <x v="5"/>
    <n v="291409"/>
    <x v="1004"/>
    <n v="301"/>
    <n v="2632"/>
    <n v="5"/>
    <n v="5264"/>
    <n v="13160"/>
    <n v="0.4"/>
  </r>
  <r>
    <x v="0"/>
    <x v="1"/>
    <x v="9"/>
    <n v="26468"/>
    <d v="2024-08-20T00:00:00"/>
    <x v="2"/>
    <n v="266066"/>
    <x v="987"/>
    <n v="426"/>
    <n v="2243"/>
    <n v="2"/>
    <n v="1794.4"/>
    <n v="4486"/>
    <n v="0.4"/>
  </r>
  <r>
    <x v="2"/>
    <x v="0"/>
    <x v="8"/>
    <n v="58908"/>
    <d v="2024-05-12T00:00:00"/>
    <x v="8"/>
    <n v="997354"/>
    <x v="1005"/>
    <n v="887"/>
    <n v="2855"/>
    <n v="5"/>
    <n v="5710"/>
    <n v="14275"/>
    <n v="0.4"/>
  </r>
  <r>
    <x v="3"/>
    <x v="1"/>
    <x v="1"/>
    <n v="81833"/>
    <d v="2024-10-17T00:00:00"/>
    <x v="9"/>
    <n v="912121"/>
    <x v="1006"/>
    <n v="637"/>
    <n v="524"/>
    <n v="4"/>
    <n v="838.4"/>
    <n v="2096"/>
    <n v="0.39999999999999997"/>
  </r>
  <r>
    <x v="4"/>
    <x v="1"/>
    <x v="5"/>
    <n v="85598"/>
    <d v="2024-11-01T00:00:00"/>
    <x v="0"/>
    <n v="441843"/>
    <x v="1007"/>
    <n v="733"/>
    <n v="599"/>
    <n v="5"/>
    <n v="1198"/>
    <n v="2995"/>
    <n v="0.4"/>
  </r>
  <r>
    <x v="1"/>
    <x v="1"/>
    <x v="8"/>
    <n v="25484"/>
    <d v="2024-06-18T00:00:00"/>
    <x v="1"/>
    <n v="940257"/>
    <x v="1008"/>
    <n v="328"/>
    <n v="2131"/>
    <n v="1"/>
    <n v="852.4"/>
    <n v="2131"/>
    <n v="0.39999999999999997"/>
  </r>
  <r>
    <x v="2"/>
    <x v="1"/>
    <x v="2"/>
    <n v="85862"/>
    <d v="2024-09-19T00:00:00"/>
    <x v="10"/>
    <n v="995325"/>
    <x v="1009"/>
    <n v="700"/>
    <n v="2330"/>
    <n v="2"/>
    <n v="1864"/>
    <n v="4660"/>
    <n v="0.4"/>
  </r>
  <r>
    <x v="2"/>
    <x v="0"/>
    <x v="7"/>
    <n v="74530"/>
    <d v="2024-04-19T00:00:00"/>
    <x v="4"/>
    <n v="549664"/>
    <x v="1010"/>
    <n v="358"/>
    <n v="731"/>
    <n v="5"/>
    <n v="1462"/>
    <n v="3655"/>
    <n v="0.4"/>
  </r>
  <r>
    <x v="5"/>
    <x v="0"/>
    <x v="10"/>
    <n v="82872"/>
    <d v="2024-03-17T00:00:00"/>
    <x v="3"/>
    <n v="680954"/>
    <x v="1011"/>
    <n v="650"/>
    <n v="2468"/>
    <n v="6"/>
    <n v="5923.2"/>
    <n v="14808"/>
    <n v="0.39999999999999997"/>
  </r>
  <r>
    <x v="1"/>
    <x v="0"/>
    <x v="1"/>
    <n v="89325"/>
    <d v="2024-02-19T00:00:00"/>
    <x v="6"/>
    <n v="862596"/>
    <x v="1012"/>
    <n v="474"/>
    <n v="2685"/>
    <n v="2"/>
    <n v="2148"/>
    <n v="5370"/>
    <n v="0.4"/>
  </r>
  <r>
    <x v="7"/>
    <x v="1"/>
    <x v="4"/>
    <n v="18848"/>
    <d v="2024-01-11T00:00:00"/>
    <x v="5"/>
    <n v="602068"/>
    <x v="1013"/>
    <n v="795"/>
    <n v="2342"/>
    <n v="8"/>
    <n v="7494.4"/>
    <n v="18736"/>
    <n v="0.39999999999999997"/>
  </r>
  <r>
    <x v="5"/>
    <x v="0"/>
    <x v="7"/>
    <n v="40008"/>
    <d v="2024-06-17T00:00:00"/>
    <x v="1"/>
    <n v="973710"/>
    <x v="1014"/>
    <n v="818"/>
    <n v="1164"/>
    <n v="5"/>
    <n v="2328"/>
    <n v="5820"/>
    <n v="0.4"/>
  </r>
  <r>
    <x v="6"/>
    <x v="1"/>
    <x v="1"/>
    <n v="56245"/>
    <d v="2024-04-17T00:00:00"/>
    <x v="4"/>
    <n v="624532"/>
    <x v="1015"/>
    <n v="639"/>
    <n v="1273"/>
    <n v="5"/>
    <n v="2546"/>
    <n v="6365"/>
    <n v="0.4"/>
  </r>
  <r>
    <x v="7"/>
    <x v="2"/>
    <x v="10"/>
    <n v="54675"/>
    <d v="2024-08-11T00:00:00"/>
    <x v="2"/>
    <n v="124739"/>
    <x v="1016"/>
    <n v="767"/>
    <n v="2636"/>
    <n v="2"/>
    <n v="2108.8000000000002"/>
    <n v="5272"/>
    <n v="0.4"/>
  </r>
  <r>
    <x v="1"/>
    <x v="0"/>
    <x v="3"/>
    <n v="38529"/>
    <d v="2024-07-03T00:00:00"/>
    <x v="7"/>
    <n v="892242"/>
    <x v="1017"/>
    <n v="211"/>
    <n v="2852"/>
    <n v="8"/>
    <n v="9126.4"/>
    <n v="22816"/>
    <n v="0.39999999999999997"/>
  </r>
  <r>
    <x v="5"/>
    <x v="2"/>
    <x v="4"/>
    <n v="99636"/>
    <d v="2024-01-02T00:00:00"/>
    <x v="5"/>
    <n v="947597"/>
    <x v="1018"/>
    <n v="927"/>
    <n v="2900"/>
    <n v="4"/>
    <n v="4640"/>
    <n v="11600"/>
    <n v="0.4"/>
  </r>
  <r>
    <x v="1"/>
    <x v="1"/>
    <x v="8"/>
    <n v="27663"/>
    <d v="2024-12-02T00:00:00"/>
    <x v="11"/>
    <n v="328231"/>
    <x v="1019"/>
    <n v="807"/>
    <n v="1970"/>
    <n v="1"/>
    <n v="788"/>
    <n v="1970"/>
    <n v="0.4"/>
  </r>
  <r>
    <x v="3"/>
    <x v="2"/>
    <x v="4"/>
    <n v="79009"/>
    <d v="2024-06-15T00:00:00"/>
    <x v="1"/>
    <n v="945635"/>
    <x v="1020"/>
    <n v="943"/>
    <n v="1067"/>
    <n v="6"/>
    <n v="2560.8000000000002"/>
    <n v="6402"/>
    <n v="0.4"/>
  </r>
  <r>
    <x v="7"/>
    <x v="1"/>
    <x v="3"/>
    <n v="84194"/>
    <d v="2024-11-28T00:00:00"/>
    <x v="0"/>
    <n v="190808"/>
    <x v="1021"/>
    <n v="886"/>
    <n v="1813"/>
    <n v="7"/>
    <n v="5076.3999999999996"/>
    <n v="12691"/>
    <n v="0.39999999999999997"/>
  </r>
  <r>
    <x v="6"/>
    <x v="2"/>
    <x v="3"/>
    <n v="39077"/>
    <d v="2024-08-29T00:00:00"/>
    <x v="2"/>
    <n v="403223"/>
    <x v="1022"/>
    <n v="911"/>
    <n v="974"/>
    <n v="2"/>
    <n v="779.2"/>
    <n v="1948"/>
    <n v="0.4"/>
  </r>
  <r>
    <x v="2"/>
    <x v="2"/>
    <x v="5"/>
    <n v="76841"/>
    <d v="2024-09-27T00:00:00"/>
    <x v="10"/>
    <n v="120227"/>
    <x v="1023"/>
    <n v="875"/>
    <n v="2112"/>
    <n v="2"/>
    <n v="1689.6"/>
    <n v="4224"/>
    <n v="0.39999999999999997"/>
  </r>
  <r>
    <x v="0"/>
    <x v="0"/>
    <x v="7"/>
    <n v="33165"/>
    <d v="2024-10-13T00:00:00"/>
    <x v="9"/>
    <n v="649741"/>
    <x v="1024"/>
    <n v="243"/>
    <n v="1425"/>
    <n v="3"/>
    <n v="1710"/>
    <n v="4275"/>
    <n v="0.4"/>
  </r>
  <r>
    <x v="5"/>
    <x v="2"/>
    <x v="5"/>
    <n v="91529"/>
    <d v="2024-12-03T00:00:00"/>
    <x v="11"/>
    <n v="474390"/>
    <x v="1025"/>
    <n v="370"/>
    <n v="2428"/>
    <n v="3"/>
    <n v="2913.6"/>
    <n v="7284"/>
    <n v="0.39999999999999997"/>
  </r>
  <r>
    <x v="0"/>
    <x v="1"/>
    <x v="0"/>
    <n v="36036"/>
    <d v="2024-10-15T00:00:00"/>
    <x v="9"/>
    <n v="225776"/>
    <x v="1026"/>
    <n v="866"/>
    <n v="2833"/>
    <n v="4"/>
    <n v="4532.8"/>
    <n v="11332"/>
    <n v="0.4"/>
  </r>
  <r>
    <x v="2"/>
    <x v="2"/>
    <x v="10"/>
    <n v="30933"/>
    <d v="2024-05-16T00:00:00"/>
    <x v="8"/>
    <n v="927336"/>
    <x v="1027"/>
    <n v="602"/>
    <n v="2112"/>
    <n v="1"/>
    <n v="844.8"/>
    <n v="2112"/>
    <n v="0.39999999999999997"/>
  </r>
  <r>
    <x v="0"/>
    <x v="1"/>
    <x v="2"/>
    <n v="17054"/>
    <d v="2024-05-10T00:00:00"/>
    <x v="8"/>
    <n v="329837"/>
    <x v="1028"/>
    <n v="518"/>
    <n v="1810"/>
    <n v="1"/>
    <n v="724"/>
    <n v="1810"/>
    <n v="0.4"/>
  </r>
  <r>
    <x v="4"/>
    <x v="0"/>
    <x v="7"/>
    <n v="51899"/>
    <d v="2024-09-15T00:00:00"/>
    <x v="10"/>
    <n v="559185"/>
    <x v="1029"/>
    <n v="759"/>
    <n v="2296"/>
    <n v="2"/>
    <n v="1836.8"/>
    <n v="4592"/>
    <n v="0.39999999999999997"/>
  </r>
  <r>
    <x v="6"/>
    <x v="1"/>
    <x v="9"/>
    <n v="76854"/>
    <d v="2024-09-17T00:00:00"/>
    <x v="10"/>
    <n v="390314"/>
    <x v="1030"/>
    <n v="925"/>
    <n v="1596"/>
    <n v="5"/>
    <n v="3192"/>
    <n v="7980"/>
    <n v="0.4"/>
  </r>
  <r>
    <x v="3"/>
    <x v="2"/>
    <x v="1"/>
    <n v="76525"/>
    <d v="2024-10-16T00:00:00"/>
    <x v="9"/>
    <n v="595581"/>
    <x v="1031"/>
    <n v="587"/>
    <n v="2467"/>
    <n v="6"/>
    <n v="5920.8"/>
    <n v="14802"/>
    <n v="0.4"/>
  </r>
  <r>
    <x v="2"/>
    <x v="2"/>
    <x v="9"/>
    <n v="97124"/>
    <d v="2024-06-20T00:00:00"/>
    <x v="1"/>
    <n v="190971"/>
    <x v="1032"/>
    <n v="207"/>
    <n v="876"/>
    <n v="8"/>
    <n v="2803.2"/>
    <n v="7008"/>
    <n v="0.39999999999999997"/>
  </r>
  <r>
    <x v="0"/>
    <x v="1"/>
    <x v="5"/>
    <n v="51334"/>
    <d v="2024-08-17T00:00:00"/>
    <x v="2"/>
    <n v="271385"/>
    <x v="1033"/>
    <n v="957"/>
    <n v="1021"/>
    <n v="3"/>
    <n v="1225.2"/>
    <n v="3063"/>
    <n v="0.4"/>
  </r>
  <r>
    <x v="4"/>
    <x v="0"/>
    <x v="2"/>
    <n v="45175"/>
    <d v="2024-07-15T00:00:00"/>
    <x v="7"/>
    <n v="875037"/>
    <x v="1034"/>
    <n v="885"/>
    <n v="1303"/>
    <n v="6"/>
    <n v="3127.2"/>
    <n v="7818"/>
    <n v="0.39999999999999997"/>
  </r>
  <r>
    <x v="4"/>
    <x v="2"/>
    <x v="6"/>
    <n v="34628"/>
    <d v="2024-11-19T00:00:00"/>
    <x v="0"/>
    <n v="156491"/>
    <x v="1035"/>
    <n v="992"/>
    <n v="1432"/>
    <n v="2"/>
    <n v="1145.5999999999999"/>
    <n v="2864"/>
    <n v="0.39999999999999997"/>
  </r>
  <r>
    <x v="4"/>
    <x v="0"/>
    <x v="0"/>
    <n v="71898"/>
    <d v="2024-01-21T00:00:00"/>
    <x v="5"/>
    <n v="891551"/>
    <x v="1036"/>
    <n v="501"/>
    <n v="2530"/>
    <n v="7"/>
    <n v="7084"/>
    <n v="17710"/>
    <n v="0.4"/>
  </r>
  <r>
    <x v="3"/>
    <x v="2"/>
    <x v="6"/>
    <n v="19034"/>
    <d v="2024-05-25T00:00:00"/>
    <x v="8"/>
    <n v="721790"/>
    <x v="1037"/>
    <n v="555"/>
    <n v="1996"/>
    <n v="8"/>
    <n v="6387.2"/>
    <n v="15968"/>
    <n v="0.39999999999999997"/>
  </r>
  <r>
    <x v="6"/>
    <x v="0"/>
    <x v="3"/>
    <n v="33458"/>
    <d v="2024-10-19T00:00:00"/>
    <x v="9"/>
    <n v="225634"/>
    <x v="1038"/>
    <n v="711"/>
    <n v="2686"/>
    <n v="4"/>
    <n v="4297.6000000000004"/>
    <n v="10744"/>
    <n v="0.4"/>
  </r>
  <r>
    <x v="3"/>
    <x v="0"/>
    <x v="4"/>
    <n v="13781"/>
    <d v="2024-07-14T00:00:00"/>
    <x v="7"/>
    <n v="553666"/>
    <x v="1039"/>
    <n v="441"/>
    <n v="1232"/>
    <n v="1"/>
    <n v="492.8"/>
    <n v="1232"/>
    <n v="0.4"/>
  </r>
  <r>
    <x v="6"/>
    <x v="2"/>
    <x v="7"/>
    <n v="30962"/>
    <d v="2024-05-24T00:00:00"/>
    <x v="8"/>
    <n v="574487"/>
    <x v="1040"/>
    <n v="813"/>
    <n v="1902"/>
    <n v="1"/>
    <n v="760.8"/>
    <n v="1902"/>
    <n v="0.39999999999999997"/>
  </r>
  <r>
    <x v="1"/>
    <x v="0"/>
    <x v="2"/>
    <n v="29305"/>
    <d v="2024-02-21T00:00:00"/>
    <x v="6"/>
    <n v="480994"/>
    <x v="1041"/>
    <n v="966"/>
    <n v="795"/>
    <n v="4"/>
    <n v="1272"/>
    <n v="3180"/>
    <n v="0.4"/>
  </r>
  <r>
    <x v="3"/>
    <x v="1"/>
    <x v="8"/>
    <n v="68380"/>
    <d v="2024-04-25T00:00:00"/>
    <x v="4"/>
    <n v="860329"/>
    <x v="1042"/>
    <n v="905"/>
    <n v="501"/>
    <n v="6"/>
    <n v="1202.4000000000001"/>
    <n v="3006"/>
    <n v="0.4"/>
  </r>
  <r>
    <x v="6"/>
    <x v="2"/>
    <x v="3"/>
    <n v="41344"/>
    <d v="2024-09-29T00:00:00"/>
    <x v="10"/>
    <n v="377510"/>
    <x v="1043"/>
    <n v="539"/>
    <n v="2937"/>
    <n v="2"/>
    <n v="2349.6"/>
    <n v="5874"/>
    <n v="0.39999999999999997"/>
  </r>
  <r>
    <x v="1"/>
    <x v="0"/>
    <x v="9"/>
    <n v="37670"/>
    <d v="2024-03-07T00:00:00"/>
    <x v="3"/>
    <n v="706113"/>
    <x v="1044"/>
    <n v="309"/>
    <n v="2993"/>
    <n v="1"/>
    <n v="1197.2"/>
    <n v="2993"/>
    <n v="0.4"/>
  </r>
  <r>
    <x v="1"/>
    <x v="1"/>
    <x v="6"/>
    <n v="93517"/>
    <d v="2024-05-28T00:00:00"/>
    <x v="8"/>
    <n v="910618"/>
    <x v="1045"/>
    <n v="271"/>
    <n v="1602"/>
    <n v="5"/>
    <n v="3204"/>
    <n v="8010"/>
    <n v="0.4"/>
  </r>
  <r>
    <x v="1"/>
    <x v="1"/>
    <x v="5"/>
    <n v="57610"/>
    <d v="2024-07-26T00:00:00"/>
    <x v="7"/>
    <n v="144219"/>
    <x v="1046"/>
    <n v="855"/>
    <n v="1463"/>
    <n v="5"/>
    <n v="2926"/>
    <n v="7315"/>
    <n v="0.4"/>
  </r>
  <r>
    <x v="6"/>
    <x v="1"/>
    <x v="10"/>
    <n v="85752"/>
    <d v="2024-06-22T00:00:00"/>
    <x v="1"/>
    <n v="861580"/>
    <x v="1047"/>
    <n v="515"/>
    <n v="1091"/>
    <n v="6"/>
    <n v="2618.4"/>
    <n v="6546"/>
    <n v="0.4"/>
  </r>
  <r>
    <x v="0"/>
    <x v="2"/>
    <x v="2"/>
    <n v="80028"/>
    <d v="2024-06-10T00:00:00"/>
    <x v="1"/>
    <n v="103107"/>
    <x v="1048"/>
    <n v="447"/>
    <n v="2474"/>
    <n v="8"/>
    <n v="7916.8"/>
    <n v="19792"/>
    <n v="0.4"/>
  </r>
  <r>
    <x v="5"/>
    <x v="1"/>
    <x v="2"/>
    <n v="42655"/>
    <d v="2024-02-13T00:00:00"/>
    <x v="6"/>
    <n v="887417"/>
    <x v="1049"/>
    <n v="521"/>
    <n v="2808"/>
    <n v="2"/>
    <n v="2246.4"/>
    <n v="5616"/>
    <n v="0.4"/>
  </r>
  <r>
    <x v="3"/>
    <x v="1"/>
    <x v="7"/>
    <n v="76609"/>
    <d v="2024-06-12T00:00:00"/>
    <x v="1"/>
    <n v="819030"/>
    <x v="1050"/>
    <n v="724"/>
    <n v="2564"/>
    <n v="4"/>
    <n v="4102.3999999999996"/>
    <n v="10256"/>
    <n v="0.39999999999999997"/>
  </r>
  <r>
    <x v="0"/>
    <x v="0"/>
    <x v="1"/>
    <n v="41139"/>
    <d v="2024-02-08T00:00:00"/>
    <x v="6"/>
    <n v="238506"/>
    <x v="1051"/>
    <n v="616"/>
    <n v="1727"/>
    <n v="4"/>
    <n v="2763.2"/>
    <n v="6908"/>
    <n v="0.39999999999999997"/>
  </r>
  <r>
    <x v="4"/>
    <x v="1"/>
    <x v="5"/>
    <n v="43627"/>
    <d v="2024-11-03T00:00:00"/>
    <x v="0"/>
    <n v="309300"/>
    <x v="1052"/>
    <n v="980"/>
    <n v="881"/>
    <n v="3"/>
    <n v="1057.2"/>
    <n v="2643"/>
    <n v="0.4"/>
  </r>
  <r>
    <x v="2"/>
    <x v="1"/>
    <x v="2"/>
    <n v="36148"/>
    <d v="2024-07-01T00:00:00"/>
    <x v="7"/>
    <n v="382277"/>
    <x v="1053"/>
    <n v="550"/>
    <n v="2490"/>
    <n v="3"/>
    <n v="2988"/>
    <n v="7470"/>
    <n v="0.4"/>
  </r>
  <r>
    <x v="6"/>
    <x v="2"/>
    <x v="3"/>
    <n v="88022"/>
    <d v="2024-08-28T00:00:00"/>
    <x v="2"/>
    <n v="597318"/>
    <x v="1054"/>
    <n v="346"/>
    <n v="2034"/>
    <n v="1"/>
    <n v="813.6"/>
    <n v="2034"/>
    <n v="0.4"/>
  </r>
  <r>
    <x v="4"/>
    <x v="0"/>
    <x v="2"/>
    <n v="21254"/>
    <d v="2024-02-23T00:00:00"/>
    <x v="6"/>
    <n v="562884"/>
    <x v="1055"/>
    <n v="337"/>
    <n v="1954"/>
    <n v="7"/>
    <n v="5471.2"/>
    <n v="13678"/>
    <n v="0.39999999999999997"/>
  </r>
  <r>
    <x v="5"/>
    <x v="0"/>
    <x v="9"/>
    <n v="42627"/>
    <d v="2024-08-28T00:00:00"/>
    <x v="2"/>
    <n v="230472"/>
    <x v="1056"/>
    <n v="888"/>
    <n v="1651"/>
    <n v="6"/>
    <n v="3962.4"/>
    <n v="9906"/>
    <n v="0.4"/>
  </r>
  <r>
    <x v="0"/>
    <x v="1"/>
    <x v="10"/>
    <n v="66153"/>
    <d v="2024-11-03T00:00:00"/>
    <x v="0"/>
    <n v="513311"/>
    <x v="1057"/>
    <n v="284"/>
    <n v="766"/>
    <n v="8"/>
    <n v="2451.1999999999998"/>
    <n v="6128"/>
    <n v="0.39999999999999997"/>
  </r>
  <r>
    <x v="3"/>
    <x v="1"/>
    <x v="4"/>
    <n v="61766"/>
    <d v="2024-01-30T00:00:00"/>
    <x v="5"/>
    <n v="755261"/>
    <x v="1058"/>
    <n v="692"/>
    <n v="2424"/>
    <n v="6"/>
    <n v="5817.6"/>
    <n v="14544"/>
    <n v="0.4"/>
  </r>
  <r>
    <x v="5"/>
    <x v="2"/>
    <x v="7"/>
    <n v="46166"/>
    <d v="2024-03-16T00:00:00"/>
    <x v="3"/>
    <n v="573316"/>
    <x v="1059"/>
    <n v="488"/>
    <n v="1787"/>
    <n v="4"/>
    <n v="2859.2"/>
    <n v="7148"/>
    <n v="0.39999999999999997"/>
  </r>
  <r>
    <x v="4"/>
    <x v="2"/>
    <x v="6"/>
    <n v="27665"/>
    <d v="2024-11-08T00:00:00"/>
    <x v="0"/>
    <n v="906376"/>
    <x v="1060"/>
    <n v="792"/>
    <n v="1663"/>
    <n v="6"/>
    <n v="3991.2"/>
    <n v="9978"/>
    <n v="0.39999999999999997"/>
  </r>
  <r>
    <x v="0"/>
    <x v="2"/>
    <x v="4"/>
    <n v="28321"/>
    <d v="2024-06-15T00:00:00"/>
    <x v="1"/>
    <n v="403574"/>
    <x v="1061"/>
    <n v="429"/>
    <n v="2402"/>
    <n v="2"/>
    <n v="1921.6"/>
    <n v="4804"/>
    <n v="0.39999999999999997"/>
  </r>
  <r>
    <x v="6"/>
    <x v="2"/>
    <x v="3"/>
    <n v="32416"/>
    <d v="2024-11-30T00:00:00"/>
    <x v="0"/>
    <n v="749798"/>
    <x v="1062"/>
    <n v="641"/>
    <n v="2360"/>
    <n v="3"/>
    <n v="2832"/>
    <n v="7080"/>
    <n v="0.4"/>
  </r>
  <r>
    <x v="2"/>
    <x v="1"/>
    <x v="9"/>
    <n v="62136"/>
    <d v="2024-05-06T00:00:00"/>
    <x v="8"/>
    <n v="178416"/>
    <x v="1063"/>
    <n v="251"/>
    <n v="1136"/>
    <n v="2"/>
    <n v="908.8"/>
    <n v="2272"/>
    <n v="0.39999999999999997"/>
  </r>
  <r>
    <x v="0"/>
    <x v="1"/>
    <x v="4"/>
    <n v="10451"/>
    <d v="2024-03-03T00:00:00"/>
    <x v="3"/>
    <n v="310295"/>
    <x v="1064"/>
    <n v="367"/>
    <n v="1933"/>
    <n v="5"/>
    <n v="3866"/>
    <n v="9665"/>
    <n v="0.4"/>
  </r>
  <r>
    <x v="7"/>
    <x v="0"/>
    <x v="5"/>
    <n v="30297"/>
    <d v="2024-11-17T00:00:00"/>
    <x v="0"/>
    <n v="702973"/>
    <x v="1065"/>
    <n v="465"/>
    <n v="2603"/>
    <n v="1"/>
    <n v="1041.2"/>
    <n v="2603"/>
    <n v="0.4"/>
  </r>
  <r>
    <x v="0"/>
    <x v="0"/>
    <x v="2"/>
    <n v="13569"/>
    <d v="2024-02-15T00:00:00"/>
    <x v="6"/>
    <n v="253293"/>
    <x v="1066"/>
    <n v="640"/>
    <n v="1278"/>
    <n v="5"/>
    <n v="2556"/>
    <n v="6390"/>
    <n v="0.4"/>
  </r>
  <r>
    <x v="2"/>
    <x v="1"/>
    <x v="10"/>
    <n v="67980"/>
    <d v="2024-02-24T00:00:00"/>
    <x v="6"/>
    <n v="212643"/>
    <x v="1067"/>
    <n v="920"/>
    <n v="724"/>
    <n v="1"/>
    <n v="289.60000000000002"/>
    <n v="724"/>
    <n v="0.4"/>
  </r>
  <r>
    <x v="1"/>
    <x v="2"/>
    <x v="3"/>
    <n v="35627"/>
    <d v="2024-04-19T00:00:00"/>
    <x v="4"/>
    <n v="240470"/>
    <x v="1068"/>
    <n v="607"/>
    <n v="1581"/>
    <n v="5"/>
    <n v="3162"/>
    <n v="7905"/>
    <n v="0.4"/>
  </r>
  <r>
    <x v="6"/>
    <x v="1"/>
    <x v="9"/>
    <n v="74885"/>
    <d v="2024-01-31T00:00:00"/>
    <x v="5"/>
    <n v="427473"/>
    <x v="1069"/>
    <n v="345"/>
    <n v="2433"/>
    <n v="5"/>
    <n v="4866"/>
    <n v="12165"/>
    <n v="0.4"/>
  </r>
  <r>
    <x v="2"/>
    <x v="1"/>
    <x v="6"/>
    <n v="45365"/>
    <d v="2024-11-22T00:00:00"/>
    <x v="0"/>
    <n v="715239"/>
    <x v="1070"/>
    <n v="881"/>
    <n v="2933"/>
    <n v="4"/>
    <n v="4692.8"/>
    <n v="11732"/>
    <n v="0.4"/>
  </r>
  <r>
    <x v="7"/>
    <x v="1"/>
    <x v="9"/>
    <n v="89266"/>
    <d v="2024-05-11T00:00:00"/>
    <x v="8"/>
    <n v="320476"/>
    <x v="1071"/>
    <n v="227"/>
    <n v="2911"/>
    <n v="3"/>
    <n v="3493.2"/>
    <n v="8733"/>
    <n v="0.39999999999999997"/>
  </r>
  <r>
    <x v="7"/>
    <x v="1"/>
    <x v="6"/>
    <n v="55214"/>
    <d v="2024-04-25T00:00:00"/>
    <x v="4"/>
    <n v="942968"/>
    <x v="1072"/>
    <n v="742"/>
    <n v="989"/>
    <n v="3"/>
    <n v="1186.8"/>
    <n v="2967"/>
    <n v="0.39999999999999997"/>
  </r>
  <r>
    <x v="0"/>
    <x v="0"/>
    <x v="10"/>
    <n v="94719"/>
    <d v="2024-01-24T00:00:00"/>
    <x v="5"/>
    <n v="644860"/>
    <x v="1073"/>
    <n v="230"/>
    <n v="1822"/>
    <n v="3"/>
    <n v="2186.4"/>
    <n v="5466"/>
    <n v="0.4"/>
  </r>
  <r>
    <x v="3"/>
    <x v="0"/>
    <x v="0"/>
    <n v="22201"/>
    <d v="2024-09-27T00:00:00"/>
    <x v="10"/>
    <n v="144497"/>
    <x v="1074"/>
    <n v="656"/>
    <n v="2496"/>
    <n v="1"/>
    <n v="998.4"/>
    <n v="2496"/>
    <n v="0.39999999999999997"/>
  </r>
  <r>
    <x v="2"/>
    <x v="1"/>
    <x v="8"/>
    <n v="40073"/>
    <d v="2024-01-12T00:00:00"/>
    <x v="5"/>
    <n v="438261"/>
    <x v="1075"/>
    <n v="663"/>
    <n v="1073"/>
    <n v="3"/>
    <n v="1287.5999999999999"/>
    <n v="3219"/>
    <n v="0.39999999999999997"/>
  </r>
  <r>
    <x v="4"/>
    <x v="2"/>
    <x v="5"/>
    <n v="96555"/>
    <d v="2024-05-24T00:00:00"/>
    <x v="8"/>
    <n v="414845"/>
    <x v="1076"/>
    <n v="980"/>
    <n v="571"/>
    <n v="4"/>
    <n v="913.6"/>
    <n v="2284"/>
    <n v="0.4"/>
  </r>
  <r>
    <x v="5"/>
    <x v="2"/>
    <x v="4"/>
    <n v="92047"/>
    <d v="2024-04-28T00:00:00"/>
    <x v="4"/>
    <n v="962093"/>
    <x v="1077"/>
    <n v="290"/>
    <n v="1211"/>
    <n v="7"/>
    <n v="3390.8"/>
    <n v="8477"/>
    <n v="0.4"/>
  </r>
  <r>
    <x v="2"/>
    <x v="1"/>
    <x v="6"/>
    <n v="29735"/>
    <d v="2024-07-20T00:00:00"/>
    <x v="7"/>
    <n v="516608"/>
    <x v="1078"/>
    <n v="982"/>
    <n v="1764"/>
    <n v="6"/>
    <n v="4233.6000000000004"/>
    <n v="10584"/>
    <n v="0.4"/>
  </r>
  <r>
    <x v="5"/>
    <x v="1"/>
    <x v="4"/>
    <n v="15462"/>
    <d v="2024-01-30T00:00:00"/>
    <x v="5"/>
    <n v="664019"/>
    <x v="1079"/>
    <n v="253"/>
    <n v="1572"/>
    <n v="1"/>
    <n v="628.79999999999995"/>
    <n v="1572"/>
    <n v="0.39999999999999997"/>
  </r>
  <r>
    <x v="1"/>
    <x v="1"/>
    <x v="9"/>
    <n v="67637"/>
    <d v="2024-03-16T00:00:00"/>
    <x v="3"/>
    <n v="459610"/>
    <x v="1080"/>
    <n v="740"/>
    <n v="2480"/>
    <n v="3"/>
    <n v="2976"/>
    <n v="7440"/>
    <n v="0.4"/>
  </r>
  <r>
    <x v="2"/>
    <x v="2"/>
    <x v="3"/>
    <n v="92539"/>
    <d v="2024-04-17T00:00:00"/>
    <x v="4"/>
    <n v="664345"/>
    <x v="1081"/>
    <n v="998"/>
    <n v="863"/>
    <n v="4"/>
    <n v="1380.8"/>
    <n v="3452"/>
    <n v="0.39999999999999997"/>
  </r>
  <r>
    <x v="0"/>
    <x v="1"/>
    <x v="6"/>
    <n v="15892"/>
    <d v="2024-06-15T00:00:00"/>
    <x v="1"/>
    <n v="941115"/>
    <x v="1082"/>
    <n v="251"/>
    <n v="1797"/>
    <n v="2"/>
    <n v="1437.6"/>
    <n v="3594"/>
    <n v="0.39999999999999997"/>
  </r>
  <r>
    <x v="3"/>
    <x v="1"/>
    <x v="9"/>
    <n v="31002"/>
    <d v="2024-01-01T00:00:00"/>
    <x v="5"/>
    <n v="122501"/>
    <x v="1083"/>
    <n v="310"/>
    <n v="2499"/>
    <n v="7"/>
    <n v="6997.2"/>
    <n v="17493"/>
    <n v="0.39999999999999997"/>
  </r>
  <r>
    <x v="6"/>
    <x v="0"/>
    <x v="8"/>
    <n v="37451"/>
    <d v="2024-11-07T00:00:00"/>
    <x v="0"/>
    <n v="265217"/>
    <x v="1084"/>
    <n v="854"/>
    <n v="909"/>
    <n v="4"/>
    <n v="1454.4"/>
    <n v="3636"/>
    <n v="0.4"/>
  </r>
  <r>
    <x v="6"/>
    <x v="1"/>
    <x v="10"/>
    <n v="94189"/>
    <d v="2024-01-12T00:00:00"/>
    <x v="5"/>
    <n v="675482"/>
    <x v="1085"/>
    <n v="995"/>
    <n v="1925"/>
    <n v="6"/>
    <n v="4620"/>
    <n v="11550"/>
    <n v="0.4"/>
  </r>
  <r>
    <x v="7"/>
    <x v="2"/>
    <x v="7"/>
    <n v="94404"/>
    <d v="2024-11-25T00:00:00"/>
    <x v="0"/>
    <n v="808050"/>
    <x v="1086"/>
    <n v="219"/>
    <n v="2319"/>
    <n v="7"/>
    <n v="6493.2"/>
    <n v="16233"/>
    <n v="0.39999999999999997"/>
  </r>
  <r>
    <x v="4"/>
    <x v="1"/>
    <x v="0"/>
    <n v="97295"/>
    <d v="2024-10-29T00:00:00"/>
    <x v="9"/>
    <n v="367803"/>
    <x v="1087"/>
    <n v="811"/>
    <n v="506"/>
    <n v="8"/>
    <n v="1619.2"/>
    <n v="4048"/>
    <n v="0.4"/>
  </r>
  <r>
    <x v="7"/>
    <x v="2"/>
    <x v="3"/>
    <n v="38825"/>
    <d v="2024-07-24T00:00:00"/>
    <x v="7"/>
    <n v="977143"/>
    <x v="1088"/>
    <n v="265"/>
    <n v="2190"/>
    <n v="7"/>
    <n v="6132"/>
    <n v="15330"/>
    <n v="0.4"/>
  </r>
  <r>
    <x v="2"/>
    <x v="2"/>
    <x v="7"/>
    <n v="49722"/>
    <d v="2024-11-02T00:00:00"/>
    <x v="0"/>
    <n v="657382"/>
    <x v="1089"/>
    <n v="652"/>
    <n v="1259"/>
    <n v="1"/>
    <n v="503.6"/>
    <n v="1259"/>
    <n v="0.4"/>
  </r>
  <r>
    <x v="7"/>
    <x v="0"/>
    <x v="1"/>
    <n v="50791"/>
    <d v="2024-06-01T00:00:00"/>
    <x v="1"/>
    <n v="217517"/>
    <x v="1090"/>
    <n v="552"/>
    <n v="2832"/>
    <n v="7"/>
    <n v="7929.6"/>
    <n v="19824"/>
    <n v="0.4"/>
  </r>
  <r>
    <x v="2"/>
    <x v="2"/>
    <x v="5"/>
    <n v="19770"/>
    <d v="2024-11-01T00:00:00"/>
    <x v="0"/>
    <n v="318722"/>
    <x v="1091"/>
    <n v="965"/>
    <n v="1259"/>
    <n v="8"/>
    <n v="4028.8"/>
    <n v="10072"/>
    <n v="0.4"/>
  </r>
  <r>
    <x v="1"/>
    <x v="2"/>
    <x v="10"/>
    <n v="49330"/>
    <d v="2024-10-23T00:00:00"/>
    <x v="9"/>
    <n v="867455"/>
    <x v="1092"/>
    <n v="515"/>
    <n v="1738"/>
    <n v="4"/>
    <n v="2780.8"/>
    <n v="6952"/>
    <n v="0.4"/>
  </r>
  <r>
    <x v="1"/>
    <x v="1"/>
    <x v="1"/>
    <n v="27339"/>
    <d v="2024-09-12T00:00:00"/>
    <x v="10"/>
    <n v="518485"/>
    <x v="1093"/>
    <n v="647"/>
    <n v="1786"/>
    <n v="5"/>
    <n v="3572"/>
    <n v="8930"/>
    <n v="0.4"/>
  </r>
  <r>
    <x v="0"/>
    <x v="2"/>
    <x v="10"/>
    <n v="53212"/>
    <d v="2024-01-15T00:00:00"/>
    <x v="5"/>
    <n v="693624"/>
    <x v="1094"/>
    <n v="869"/>
    <n v="851"/>
    <n v="2"/>
    <n v="680.8"/>
    <n v="1702"/>
    <n v="0.39999999999999997"/>
  </r>
  <r>
    <x v="5"/>
    <x v="2"/>
    <x v="0"/>
    <n v="48518"/>
    <d v="2024-01-15T00:00:00"/>
    <x v="5"/>
    <n v="638391"/>
    <x v="1095"/>
    <n v="779"/>
    <n v="2043"/>
    <n v="8"/>
    <n v="6537.6"/>
    <n v="16344"/>
    <n v="0.4"/>
  </r>
  <r>
    <x v="7"/>
    <x v="1"/>
    <x v="1"/>
    <n v="66550"/>
    <d v="2024-06-17T00:00:00"/>
    <x v="1"/>
    <n v="477483"/>
    <x v="1096"/>
    <n v="912"/>
    <n v="2152"/>
    <n v="8"/>
    <n v="6886.4"/>
    <n v="17216"/>
    <n v="0.39999999999999997"/>
  </r>
  <r>
    <x v="2"/>
    <x v="0"/>
    <x v="0"/>
    <n v="21714"/>
    <d v="2024-11-01T00:00:00"/>
    <x v="0"/>
    <n v="421909"/>
    <x v="1097"/>
    <n v="429"/>
    <n v="1343"/>
    <n v="6"/>
    <n v="3223.2"/>
    <n v="8058"/>
    <n v="0.39999999999999997"/>
  </r>
  <r>
    <x v="1"/>
    <x v="0"/>
    <x v="5"/>
    <n v="11929"/>
    <d v="2024-04-23T00:00:00"/>
    <x v="4"/>
    <n v="207273"/>
    <x v="1098"/>
    <n v="775"/>
    <n v="2808"/>
    <n v="6"/>
    <n v="6739.2"/>
    <n v="16848"/>
    <n v="0.39999999999999997"/>
  </r>
  <r>
    <x v="0"/>
    <x v="1"/>
    <x v="8"/>
    <n v="98024"/>
    <d v="2024-03-18T00:00:00"/>
    <x v="3"/>
    <n v="899864"/>
    <x v="1099"/>
    <n v="330"/>
    <n v="758"/>
    <n v="4"/>
    <n v="1212.8"/>
    <n v="3032"/>
    <n v="0.39999999999999997"/>
  </r>
  <r>
    <x v="7"/>
    <x v="0"/>
    <x v="3"/>
    <n v="73212"/>
    <d v="2024-09-10T00:00:00"/>
    <x v="10"/>
    <n v="522711"/>
    <x v="1100"/>
    <n v="586"/>
    <n v="841"/>
    <n v="5"/>
    <n v="1682"/>
    <n v="4205"/>
    <n v="0.4"/>
  </r>
  <r>
    <x v="6"/>
    <x v="0"/>
    <x v="8"/>
    <n v="97670"/>
    <d v="2024-07-01T00:00:00"/>
    <x v="7"/>
    <n v="991600"/>
    <x v="1101"/>
    <n v="637"/>
    <n v="2553"/>
    <n v="6"/>
    <n v="6127.2"/>
    <n v="15318"/>
    <n v="0.39999999999999997"/>
  </r>
  <r>
    <x v="4"/>
    <x v="0"/>
    <x v="10"/>
    <n v="85580"/>
    <d v="2024-07-01T00:00:00"/>
    <x v="7"/>
    <n v="454444"/>
    <x v="1102"/>
    <n v="710"/>
    <n v="546"/>
    <n v="1"/>
    <n v="218.4"/>
    <n v="546"/>
    <n v="0.4"/>
  </r>
  <r>
    <x v="3"/>
    <x v="0"/>
    <x v="1"/>
    <n v="90261"/>
    <d v="2024-11-28T00:00:00"/>
    <x v="0"/>
    <n v="269475"/>
    <x v="1103"/>
    <n v="694"/>
    <n v="1918"/>
    <n v="3"/>
    <n v="2301.6"/>
    <n v="5754"/>
    <n v="0.39999999999999997"/>
  </r>
  <r>
    <x v="0"/>
    <x v="0"/>
    <x v="10"/>
    <n v="10764"/>
    <d v="2024-04-28T00:00:00"/>
    <x v="4"/>
    <n v="591861"/>
    <x v="1104"/>
    <n v="318"/>
    <n v="2310"/>
    <n v="8"/>
    <n v="7392"/>
    <n v="18480"/>
    <n v="0.4"/>
  </r>
  <r>
    <x v="1"/>
    <x v="1"/>
    <x v="3"/>
    <n v="89849"/>
    <d v="2024-04-30T00:00:00"/>
    <x v="4"/>
    <n v="983481"/>
    <x v="1105"/>
    <n v="956"/>
    <n v="2108"/>
    <n v="5"/>
    <n v="4216"/>
    <n v="10540"/>
    <n v="0.4"/>
  </r>
  <r>
    <x v="1"/>
    <x v="1"/>
    <x v="1"/>
    <n v="40873"/>
    <d v="2024-08-14T00:00:00"/>
    <x v="2"/>
    <n v="479527"/>
    <x v="1106"/>
    <n v="744"/>
    <n v="1765"/>
    <n v="1"/>
    <n v="706"/>
    <n v="1765"/>
    <n v="0.4"/>
  </r>
  <r>
    <x v="3"/>
    <x v="1"/>
    <x v="9"/>
    <n v="64759"/>
    <d v="2024-05-02T00:00:00"/>
    <x v="8"/>
    <n v="227269"/>
    <x v="1107"/>
    <n v="548"/>
    <n v="2660"/>
    <n v="7"/>
    <n v="7448"/>
    <n v="18620"/>
    <n v="0.4"/>
  </r>
  <r>
    <x v="4"/>
    <x v="1"/>
    <x v="10"/>
    <n v="32340"/>
    <d v="2024-01-30T00:00:00"/>
    <x v="5"/>
    <n v="899366"/>
    <x v="1108"/>
    <n v="301"/>
    <n v="1107"/>
    <n v="4"/>
    <n v="1771.2"/>
    <n v="4428"/>
    <n v="0.4"/>
  </r>
  <r>
    <x v="1"/>
    <x v="2"/>
    <x v="2"/>
    <n v="17439"/>
    <d v="2024-07-19T00:00:00"/>
    <x v="7"/>
    <n v="632159"/>
    <x v="1109"/>
    <n v="519"/>
    <n v="1998"/>
    <n v="5"/>
    <n v="3996"/>
    <n v="9990"/>
    <n v="0.4"/>
  </r>
  <r>
    <x v="7"/>
    <x v="2"/>
    <x v="8"/>
    <n v="37800"/>
    <d v="2024-01-16T00:00:00"/>
    <x v="5"/>
    <n v="908637"/>
    <x v="1110"/>
    <n v="462"/>
    <n v="2426"/>
    <n v="4"/>
    <n v="3881.6"/>
    <n v="9704"/>
    <n v="0.39999999999999997"/>
  </r>
  <r>
    <x v="5"/>
    <x v="0"/>
    <x v="7"/>
    <n v="45741"/>
    <d v="2024-04-19T00:00:00"/>
    <x v="4"/>
    <n v="186905"/>
    <x v="1111"/>
    <n v="826"/>
    <n v="693"/>
    <n v="1"/>
    <n v="277.2"/>
    <n v="693"/>
    <n v="0.39999999999999997"/>
  </r>
  <r>
    <x v="4"/>
    <x v="0"/>
    <x v="2"/>
    <n v="98120"/>
    <d v="2024-01-17T00:00:00"/>
    <x v="5"/>
    <n v="935171"/>
    <x v="1112"/>
    <n v="206"/>
    <n v="2264"/>
    <n v="5"/>
    <n v="4528"/>
    <n v="11320"/>
    <n v="0.4"/>
  </r>
  <r>
    <x v="5"/>
    <x v="2"/>
    <x v="6"/>
    <n v="41724"/>
    <d v="2024-01-22T00:00:00"/>
    <x v="5"/>
    <n v="378102"/>
    <x v="1113"/>
    <n v="970"/>
    <n v="786"/>
    <n v="5"/>
    <n v="1572"/>
    <n v="3930"/>
    <n v="0.4"/>
  </r>
  <r>
    <x v="6"/>
    <x v="0"/>
    <x v="0"/>
    <n v="61404"/>
    <d v="2024-03-08T00:00:00"/>
    <x v="3"/>
    <n v="418946"/>
    <x v="1114"/>
    <n v="910"/>
    <n v="577"/>
    <n v="4"/>
    <n v="923.2"/>
    <n v="2308"/>
    <n v="0.4"/>
  </r>
  <r>
    <x v="6"/>
    <x v="1"/>
    <x v="1"/>
    <n v="49376"/>
    <d v="2024-08-12T00:00:00"/>
    <x v="2"/>
    <n v="840550"/>
    <x v="1115"/>
    <n v="599"/>
    <n v="2135"/>
    <n v="1"/>
    <n v="854"/>
    <n v="2135"/>
    <n v="0.4"/>
  </r>
  <r>
    <x v="1"/>
    <x v="2"/>
    <x v="0"/>
    <n v="80739"/>
    <d v="2024-10-31T00:00:00"/>
    <x v="9"/>
    <n v="790253"/>
    <x v="1116"/>
    <n v="741"/>
    <n v="1809"/>
    <n v="3"/>
    <n v="2170.8000000000002"/>
    <n v="5427"/>
    <n v="0.4"/>
  </r>
  <r>
    <x v="1"/>
    <x v="1"/>
    <x v="3"/>
    <n v="28029"/>
    <d v="2024-05-23T00:00:00"/>
    <x v="8"/>
    <n v="799720"/>
    <x v="1117"/>
    <n v="496"/>
    <n v="1376"/>
    <n v="7"/>
    <n v="3852.8"/>
    <n v="9632"/>
    <n v="0.4"/>
  </r>
  <r>
    <x v="2"/>
    <x v="1"/>
    <x v="7"/>
    <n v="35789"/>
    <d v="2024-08-12T00:00:00"/>
    <x v="2"/>
    <n v="783812"/>
    <x v="1118"/>
    <n v="841"/>
    <n v="2347"/>
    <n v="7"/>
    <n v="6571.6"/>
    <n v="16429"/>
    <n v="0.4"/>
  </r>
  <r>
    <x v="1"/>
    <x v="1"/>
    <x v="5"/>
    <n v="64984"/>
    <d v="2024-11-18T00:00:00"/>
    <x v="0"/>
    <n v="931456"/>
    <x v="1119"/>
    <n v="426"/>
    <n v="1890"/>
    <n v="5"/>
    <n v="3780"/>
    <n v="9450"/>
    <n v="0.4"/>
  </r>
  <r>
    <x v="4"/>
    <x v="2"/>
    <x v="7"/>
    <n v="10580"/>
    <d v="2024-07-08T00:00:00"/>
    <x v="7"/>
    <n v="270536"/>
    <x v="1120"/>
    <n v="902"/>
    <n v="1708"/>
    <n v="7"/>
    <n v="4782.3999999999996"/>
    <n v="11956"/>
    <n v="0.39999999999999997"/>
  </r>
  <r>
    <x v="4"/>
    <x v="2"/>
    <x v="9"/>
    <n v="39552"/>
    <d v="2024-10-19T00:00:00"/>
    <x v="9"/>
    <n v="986931"/>
    <x v="1121"/>
    <n v="360"/>
    <n v="767"/>
    <n v="8"/>
    <n v="2454.4"/>
    <n v="6136"/>
    <n v="0.4"/>
  </r>
  <r>
    <x v="5"/>
    <x v="1"/>
    <x v="5"/>
    <n v="99019"/>
    <d v="2024-08-30T00:00:00"/>
    <x v="2"/>
    <n v="227656"/>
    <x v="1122"/>
    <n v="924"/>
    <n v="2341"/>
    <n v="3"/>
    <n v="2809.2"/>
    <n v="7023"/>
    <n v="0.39999999999999997"/>
  </r>
  <r>
    <x v="0"/>
    <x v="2"/>
    <x v="7"/>
    <n v="41413"/>
    <d v="2024-01-21T00:00:00"/>
    <x v="5"/>
    <n v="457623"/>
    <x v="1123"/>
    <n v="934"/>
    <n v="2713"/>
    <n v="7"/>
    <n v="7596.4"/>
    <n v="18991"/>
    <n v="0.39999999999999997"/>
  </r>
  <r>
    <x v="2"/>
    <x v="0"/>
    <x v="6"/>
    <n v="83704"/>
    <d v="2024-10-15T00:00:00"/>
    <x v="9"/>
    <n v="663281"/>
    <x v="1124"/>
    <n v="499"/>
    <n v="1936"/>
    <n v="7"/>
    <n v="5420.8"/>
    <n v="13552"/>
    <n v="0.4"/>
  </r>
  <r>
    <x v="3"/>
    <x v="1"/>
    <x v="9"/>
    <n v="49453"/>
    <d v="2024-08-23T00:00:00"/>
    <x v="2"/>
    <n v="670500"/>
    <x v="1125"/>
    <n v="367"/>
    <n v="1475"/>
    <n v="5"/>
    <n v="2950"/>
    <n v="7375"/>
    <n v="0.4"/>
  </r>
  <r>
    <x v="3"/>
    <x v="1"/>
    <x v="3"/>
    <n v="71493"/>
    <d v="2024-02-01T00:00:00"/>
    <x v="6"/>
    <n v="623378"/>
    <x v="1126"/>
    <n v="273"/>
    <n v="2603"/>
    <n v="5"/>
    <n v="5206"/>
    <n v="13015"/>
    <n v="0.4"/>
  </r>
  <r>
    <x v="6"/>
    <x v="1"/>
    <x v="2"/>
    <n v="81632"/>
    <d v="2024-01-18T00:00:00"/>
    <x v="5"/>
    <n v="222558"/>
    <x v="1127"/>
    <n v="508"/>
    <n v="1340"/>
    <n v="5"/>
    <n v="2680"/>
    <n v="6700"/>
    <n v="0.4"/>
  </r>
  <r>
    <x v="5"/>
    <x v="2"/>
    <x v="9"/>
    <n v="55182"/>
    <d v="2024-04-15T00:00:00"/>
    <x v="4"/>
    <n v="194160"/>
    <x v="1128"/>
    <n v="817"/>
    <n v="2941"/>
    <n v="3"/>
    <n v="3529.2"/>
    <n v="8823"/>
    <n v="0.39999999999999997"/>
  </r>
  <r>
    <x v="5"/>
    <x v="1"/>
    <x v="8"/>
    <n v="30629"/>
    <d v="2024-09-22T00:00:00"/>
    <x v="10"/>
    <n v="416119"/>
    <x v="1129"/>
    <n v="674"/>
    <n v="923"/>
    <n v="3"/>
    <n v="1107.5999999999999"/>
    <n v="2769"/>
    <n v="0.39999999999999997"/>
  </r>
  <r>
    <x v="0"/>
    <x v="2"/>
    <x v="3"/>
    <n v="29022"/>
    <d v="2024-03-21T00:00:00"/>
    <x v="3"/>
    <n v="102192"/>
    <x v="1130"/>
    <n v="624"/>
    <n v="611"/>
    <n v="4"/>
    <n v="977.6"/>
    <n v="2444"/>
    <n v="0.4"/>
  </r>
  <r>
    <x v="6"/>
    <x v="0"/>
    <x v="8"/>
    <n v="36889"/>
    <d v="2024-05-27T00:00:00"/>
    <x v="8"/>
    <n v="437138"/>
    <x v="1131"/>
    <n v="726"/>
    <n v="1915"/>
    <n v="1"/>
    <n v="766"/>
    <n v="1915"/>
    <n v="0.4"/>
  </r>
  <r>
    <x v="7"/>
    <x v="2"/>
    <x v="4"/>
    <n v="95957"/>
    <d v="2024-03-11T00:00:00"/>
    <x v="3"/>
    <n v="223934"/>
    <x v="1132"/>
    <n v="422"/>
    <n v="2513"/>
    <n v="1"/>
    <n v="1005.2"/>
    <n v="2513"/>
    <n v="0.4"/>
  </r>
  <r>
    <x v="2"/>
    <x v="1"/>
    <x v="10"/>
    <n v="89228"/>
    <d v="2024-09-07T00:00:00"/>
    <x v="10"/>
    <n v="623827"/>
    <x v="1133"/>
    <n v="261"/>
    <n v="2524"/>
    <n v="1"/>
    <n v="1009.6"/>
    <n v="2524"/>
    <n v="0.4"/>
  </r>
  <r>
    <x v="7"/>
    <x v="2"/>
    <x v="2"/>
    <n v="96639"/>
    <d v="2024-08-31T00:00:00"/>
    <x v="2"/>
    <n v="972192"/>
    <x v="1134"/>
    <n v="601"/>
    <n v="725"/>
    <n v="5"/>
    <n v="1450"/>
    <n v="3625"/>
    <n v="0.4"/>
  </r>
  <r>
    <x v="5"/>
    <x v="0"/>
    <x v="9"/>
    <n v="41769"/>
    <d v="2024-01-16T00:00:00"/>
    <x v="5"/>
    <n v="187171"/>
    <x v="1135"/>
    <n v="651"/>
    <n v="1251"/>
    <n v="6"/>
    <n v="3002.4"/>
    <n v="7506"/>
    <n v="0.4"/>
  </r>
  <r>
    <x v="4"/>
    <x v="0"/>
    <x v="10"/>
    <n v="33813"/>
    <d v="2024-11-02T00:00:00"/>
    <x v="0"/>
    <n v="281967"/>
    <x v="1136"/>
    <n v="832"/>
    <n v="2759"/>
    <n v="4"/>
    <n v="4414.3999999999996"/>
    <n v="11036"/>
    <n v="0.39999999999999997"/>
  </r>
  <r>
    <x v="4"/>
    <x v="1"/>
    <x v="10"/>
    <n v="57666"/>
    <d v="2024-06-11T00:00:00"/>
    <x v="1"/>
    <n v="601250"/>
    <x v="1137"/>
    <n v="520"/>
    <n v="772"/>
    <n v="4"/>
    <n v="1235.2"/>
    <n v="3088"/>
    <n v="0.4"/>
  </r>
  <r>
    <x v="5"/>
    <x v="2"/>
    <x v="4"/>
    <n v="74519"/>
    <d v="2024-01-31T00:00:00"/>
    <x v="5"/>
    <n v="612702"/>
    <x v="1138"/>
    <n v="255"/>
    <n v="2015"/>
    <n v="6"/>
    <n v="4836"/>
    <n v="12090"/>
    <n v="0.4"/>
  </r>
  <r>
    <x v="0"/>
    <x v="0"/>
    <x v="2"/>
    <n v="35448"/>
    <d v="2024-03-29T00:00:00"/>
    <x v="3"/>
    <n v="659085"/>
    <x v="1139"/>
    <n v="703"/>
    <n v="1475"/>
    <n v="4"/>
    <n v="2360"/>
    <n v="5900"/>
    <n v="0.4"/>
  </r>
  <r>
    <x v="7"/>
    <x v="2"/>
    <x v="8"/>
    <n v="32206"/>
    <d v="2024-11-12T00:00:00"/>
    <x v="0"/>
    <n v="282317"/>
    <x v="1140"/>
    <n v="638"/>
    <n v="2739"/>
    <n v="7"/>
    <n v="7669.2"/>
    <n v="19173"/>
    <n v="0.39999999999999997"/>
  </r>
  <r>
    <x v="0"/>
    <x v="1"/>
    <x v="2"/>
    <n v="20837"/>
    <d v="2024-09-07T00:00:00"/>
    <x v="10"/>
    <n v="784321"/>
    <x v="1141"/>
    <n v="251"/>
    <n v="1531"/>
    <n v="5"/>
    <n v="3062"/>
    <n v="7655"/>
    <n v="0.4"/>
  </r>
  <r>
    <x v="5"/>
    <x v="0"/>
    <x v="4"/>
    <n v="75954"/>
    <d v="2024-04-02T00:00:00"/>
    <x v="4"/>
    <n v="743771"/>
    <x v="1142"/>
    <n v="923"/>
    <n v="505"/>
    <n v="4"/>
    <n v="808"/>
    <n v="2020"/>
    <n v="0.4"/>
  </r>
  <r>
    <x v="1"/>
    <x v="0"/>
    <x v="7"/>
    <n v="90300"/>
    <d v="2024-04-19T00:00:00"/>
    <x v="4"/>
    <n v="233231"/>
    <x v="1143"/>
    <n v="293"/>
    <n v="857"/>
    <n v="5"/>
    <n v="1714"/>
    <n v="4285"/>
    <n v="0.4"/>
  </r>
  <r>
    <x v="5"/>
    <x v="1"/>
    <x v="3"/>
    <n v="47475"/>
    <d v="2024-10-07T00:00:00"/>
    <x v="9"/>
    <n v="177564"/>
    <x v="1144"/>
    <n v="981"/>
    <n v="2394"/>
    <n v="3"/>
    <n v="2872.8"/>
    <n v="7182"/>
    <n v="0.4"/>
  </r>
  <r>
    <x v="1"/>
    <x v="2"/>
    <x v="10"/>
    <n v="48173"/>
    <d v="2024-11-10T00:00:00"/>
    <x v="0"/>
    <n v="906695"/>
    <x v="1145"/>
    <n v="640"/>
    <n v="1804"/>
    <n v="6"/>
    <n v="4329.6000000000004"/>
    <n v="10824"/>
    <n v="0.4"/>
  </r>
  <r>
    <x v="6"/>
    <x v="1"/>
    <x v="1"/>
    <n v="49350"/>
    <d v="2024-08-16T00:00:00"/>
    <x v="2"/>
    <n v="396904"/>
    <x v="1146"/>
    <n v="740"/>
    <n v="2687"/>
    <n v="6"/>
    <n v="6448.8"/>
    <n v="16122"/>
    <n v="0.4"/>
  </r>
  <r>
    <x v="6"/>
    <x v="0"/>
    <x v="7"/>
    <n v="89409"/>
    <d v="2024-06-02T00:00:00"/>
    <x v="1"/>
    <n v="475932"/>
    <x v="1147"/>
    <n v="970"/>
    <n v="1987"/>
    <n v="8"/>
    <n v="6358.4"/>
    <n v="15896"/>
    <n v="0.39999999999999997"/>
  </r>
  <r>
    <x v="6"/>
    <x v="0"/>
    <x v="8"/>
    <n v="94166"/>
    <d v="2024-09-17T00:00:00"/>
    <x v="10"/>
    <n v="167485"/>
    <x v="1148"/>
    <n v="374"/>
    <n v="2419"/>
    <n v="5"/>
    <n v="4838"/>
    <n v="12095"/>
    <n v="0.4"/>
  </r>
  <r>
    <x v="5"/>
    <x v="0"/>
    <x v="10"/>
    <n v="93566"/>
    <d v="2024-03-08T00:00:00"/>
    <x v="3"/>
    <n v="159634"/>
    <x v="1149"/>
    <n v="765"/>
    <n v="582"/>
    <n v="4"/>
    <n v="931.2"/>
    <n v="2328"/>
    <n v="0.4"/>
  </r>
  <r>
    <x v="4"/>
    <x v="2"/>
    <x v="9"/>
    <n v="28411"/>
    <d v="2024-06-28T00:00:00"/>
    <x v="1"/>
    <n v="948302"/>
    <x v="1150"/>
    <n v="469"/>
    <n v="2645"/>
    <n v="4"/>
    <n v="4232"/>
    <n v="10580"/>
    <n v="0.4"/>
  </r>
  <r>
    <x v="6"/>
    <x v="2"/>
    <x v="0"/>
    <n v="56197"/>
    <d v="2024-04-01T00:00:00"/>
    <x v="4"/>
    <n v="746331"/>
    <x v="1151"/>
    <n v="813"/>
    <n v="2454"/>
    <n v="4"/>
    <n v="3926.4"/>
    <n v="9816"/>
    <n v="0.4"/>
  </r>
  <r>
    <x v="2"/>
    <x v="0"/>
    <x v="6"/>
    <n v="40990"/>
    <d v="2024-04-06T00:00:00"/>
    <x v="4"/>
    <n v="125809"/>
    <x v="1152"/>
    <n v="982"/>
    <n v="1257"/>
    <n v="8"/>
    <n v="4022.4"/>
    <n v="10056"/>
    <n v="0.4"/>
  </r>
  <r>
    <x v="0"/>
    <x v="1"/>
    <x v="4"/>
    <n v="52866"/>
    <d v="2024-01-05T00:00:00"/>
    <x v="5"/>
    <n v="154546"/>
    <x v="1153"/>
    <n v="635"/>
    <n v="2199"/>
    <n v="5"/>
    <n v="4398"/>
    <n v="10995"/>
    <n v="0.4"/>
  </r>
  <r>
    <x v="4"/>
    <x v="2"/>
    <x v="1"/>
    <n v="79392"/>
    <d v="2024-07-24T00:00:00"/>
    <x v="7"/>
    <n v="125524"/>
    <x v="1154"/>
    <n v="718"/>
    <n v="1581"/>
    <n v="7"/>
    <n v="4426.8"/>
    <n v="11067"/>
    <n v="0.4"/>
  </r>
  <r>
    <x v="3"/>
    <x v="1"/>
    <x v="2"/>
    <n v="84081"/>
    <d v="2024-05-03T00:00:00"/>
    <x v="8"/>
    <n v="494239"/>
    <x v="1155"/>
    <n v="865"/>
    <n v="1013"/>
    <n v="7"/>
    <n v="2836.4"/>
    <n v="7091"/>
    <n v="0.4"/>
  </r>
  <r>
    <x v="2"/>
    <x v="1"/>
    <x v="8"/>
    <n v="13119"/>
    <d v="2024-08-01T00:00:00"/>
    <x v="2"/>
    <n v="919784"/>
    <x v="1156"/>
    <n v="592"/>
    <n v="2276"/>
    <n v="1"/>
    <n v="910.4"/>
    <n v="2276"/>
    <n v="0.39999999999999997"/>
  </r>
  <r>
    <x v="3"/>
    <x v="2"/>
    <x v="9"/>
    <n v="70651"/>
    <d v="2024-04-08T00:00:00"/>
    <x v="4"/>
    <n v="292975"/>
    <x v="1157"/>
    <n v="738"/>
    <n v="2638"/>
    <n v="2"/>
    <n v="2110.4"/>
    <n v="5276"/>
    <n v="0.4"/>
  </r>
  <r>
    <x v="0"/>
    <x v="2"/>
    <x v="10"/>
    <n v="96686"/>
    <d v="2024-12-01T00:00:00"/>
    <x v="11"/>
    <n v="584389"/>
    <x v="494"/>
    <n v="751"/>
    <n v="1039"/>
    <n v="3"/>
    <n v="1246.8"/>
    <n v="3117"/>
    <n v="0.39999999999999997"/>
  </r>
  <r>
    <x v="3"/>
    <x v="0"/>
    <x v="0"/>
    <n v="96905"/>
    <d v="2024-03-27T00:00:00"/>
    <x v="3"/>
    <n v="891908"/>
    <x v="1158"/>
    <n v="726"/>
    <n v="2376"/>
    <n v="6"/>
    <n v="5702.4"/>
    <n v="14256"/>
    <n v="0.39999999999999997"/>
  </r>
  <r>
    <x v="4"/>
    <x v="2"/>
    <x v="2"/>
    <n v="56430"/>
    <d v="2024-02-09T00:00:00"/>
    <x v="6"/>
    <n v="433619"/>
    <x v="1159"/>
    <n v="969"/>
    <n v="2577"/>
    <n v="3"/>
    <n v="3092.4"/>
    <n v="7731"/>
    <n v="0.4"/>
  </r>
  <r>
    <x v="1"/>
    <x v="2"/>
    <x v="6"/>
    <n v="51229"/>
    <d v="2024-03-23T00:00:00"/>
    <x v="3"/>
    <n v="745061"/>
    <x v="1160"/>
    <n v="905"/>
    <n v="2332"/>
    <n v="4"/>
    <n v="3731.2"/>
    <n v="9328"/>
    <n v="0.39999999999999997"/>
  </r>
  <r>
    <x v="3"/>
    <x v="0"/>
    <x v="6"/>
    <n v="21046"/>
    <d v="2024-06-25T00:00:00"/>
    <x v="1"/>
    <n v="694987"/>
    <x v="1161"/>
    <n v="298"/>
    <n v="1843"/>
    <n v="6"/>
    <n v="4423.2"/>
    <n v="11058"/>
    <n v="0.39999999999999997"/>
  </r>
  <r>
    <x v="1"/>
    <x v="1"/>
    <x v="2"/>
    <n v="54702"/>
    <d v="2024-09-23T00:00:00"/>
    <x v="10"/>
    <n v="910284"/>
    <x v="1162"/>
    <n v="999"/>
    <n v="661"/>
    <n v="2"/>
    <n v="528.79999999999995"/>
    <n v="1322"/>
    <n v="0.39999999999999997"/>
  </r>
  <r>
    <x v="5"/>
    <x v="2"/>
    <x v="1"/>
    <n v="15856"/>
    <d v="2024-06-03T00:00:00"/>
    <x v="1"/>
    <n v="728518"/>
    <x v="1163"/>
    <n v="702"/>
    <n v="1181"/>
    <n v="8"/>
    <n v="3779.2"/>
    <n v="9448"/>
    <n v="0.39999999999999997"/>
  </r>
  <r>
    <x v="5"/>
    <x v="0"/>
    <x v="2"/>
    <n v="38549"/>
    <d v="2024-08-25T00:00:00"/>
    <x v="2"/>
    <n v="651621"/>
    <x v="1164"/>
    <n v="948"/>
    <n v="867"/>
    <n v="5"/>
    <n v="1734"/>
    <n v="4335"/>
    <n v="0.4"/>
  </r>
  <r>
    <x v="1"/>
    <x v="0"/>
    <x v="1"/>
    <n v="14720"/>
    <d v="2024-01-20T00:00:00"/>
    <x v="5"/>
    <n v="385818"/>
    <x v="1165"/>
    <n v="586"/>
    <n v="2791"/>
    <n v="5"/>
    <n v="5582"/>
    <n v="13955"/>
    <n v="0.4"/>
  </r>
  <r>
    <x v="7"/>
    <x v="1"/>
    <x v="2"/>
    <n v="32740"/>
    <d v="2024-11-21T00:00:00"/>
    <x v="0"/>
    <n v="860205"/>
    <x v="1166"/>
    <n v="825"/>
    <n v="1186"/>
    <n v="2"/>
    <n v="948.8"/>
    <n v="2372"/>
    <n v="0.39999999999999997"/>
  </r>
  <r>
    <x v="4"/>
    <x v="0"/>
    <x v="8"/>
    <n v="65316"/>
    <d v="2024-09-04T00:00:00"/>
    <x v="10"/>
    <n v="323348"/>
    <x v="1167"/>
    <n v="946"/>
    <n v="2946"/>
    <n v="2"/>
    <n v="2356.8000000000002"/>
    <n v="5892"/>
    <n v="0.4"/>
  </r>
  <r>
    <x v="6"/>
    <x v="0"/>
    <x v="2"/>
    <n v="34333"/>
    <d v="2024-11-10T00:00:00"/>
    <x v="0"/>
    <n v="775130"/>
    <x v="1168"/>
    <n v="496"/>
    <n v="788"/>
    <n v="7"/>
    <n v="2206.4"/>
    <n v="5516"/>
    <n v="0.4"/>
  </r>
  <r>
    <x v="2"/>
    <x v="1"/>
    <x v="5"/>
    <n v="30339"/>
    <d v="2024-03-08T00:00:00"/>
    <x v="3"/>
    <n v="785125"/>
    <x v="1169"/>
    <n v="929"/>
    <n v="1023"/>
    <n v="2"/>
    <n v="818.4"/>
    <n v="2046"/>
    <n v="0.39999999999999997"/>
  </r>
  <r>
    <x v="6"/>
    <x v="2"/>
    <x v="7"/>
    <n v="14484"/>
    <d v="2024-07-25T00:00:00"/>
    <x v="7"/>
    <n v="308711"/>
    <x v="1170"/>
    <n v="903"/>
    <n v="1989"/>
    <n v="4"/>
    <n v="3182.4"/>
    <n v="7956"/>
    <n v="0.4"/>
  </r>
  <r>
    <x v="4"/>
    <x v="0"/>
    <x v="2"/>
    <n v="68002"/>
    <d v="2024-08-25T00:00:00"/>
    <x v="2"/>
    <n v="348583"/>
    <x v="1171"/>
    <n v="727"/>
    <n v="2101"/>
    <n v="3"/>
    <n v="2521.1999999999998"/>
    <n v="6303"/>
    <n v="0.39999999999999997"/>
  </r>
  <r>
    <x v="6"/>
    <x v="2"/>
    <x v="8"/>
    <n v="63759"/>
    <d v="2024-11-30T00:00:00"/>
    <x v="0"/>
    <n v="989292"/>
    <x v="1172"/>
    <n v="239"/>
    <n v="2677"/>
    <n v="3"/>
    <n v="3212.4"/>
    <n v="8031"/>
    <n v="0.4"/>
  </r>
  <r>
    <x v="3"/>
    <x v="0"/>
    <x v="1"/>
    <n v="53290"/>
    <d v="2024-10-13T00:00:00"/>
    <x v="9"/>
    <n v="497388"/>
    <x v="1173"/>
    <n v="523"/>
    <n v="2824"/>
    <n v="4"/>
    <n v="4518.3999999999996"/>
    <n v="11296"/>
    <n v="0.39999999999999997"/>
  </r>
  <r>
    <x v="4"/>
    <x v="1"/>
    <x v="6"/>
    <n v="85200"/>
    <d v="2024-02-06T00:00:00"/>
    <x v="6"/>
    <n v="561074"/>
    <x v="1174"/>
    <n v="943"/>
    <n v="1722"/>
    <n v="1"/>
    <n v="688.8"/>
    <n v="1722"/>
    <n v="0.39999999999999997"/>
  </r>
  <r>
    <x v="4"/>
    <x v="1"/>
    <x v="4"/>
    <n v="93997"/>
    <d v="2024-03-15T00:00:00"/>
    <x v="3"/>
    <n v="217834"/>
    <x v="1175"/>
    <n v="938"/>
    <n v="707"/>
    <n v="3"/>
    <n v="848.4"/>
    <n v="2121"/>
    <n v="0.39999999999999997"/>
  </r>
  <r>
    <x v="4"/>
    <x v="0"/>
    <x v="0"/>
    <n v="78628"/>
    <d v="2024-03-19T00:00:00"/>
    <x v="3"/>
    <n v="906293"/>
    <x v="1176"/>
    <n v="276"/>
    <n v="2433"/>
    <n v="8"/>
    <n v="7785.6"/>
    <n v="19464"/>
    <n v="0.4"/>
  </r>
  <r>
    <x v="1"/>
    <x v="1"/>
    <x v="10"/>
    <n v="53333"/>
    <d v="2024-03-31T00:00:00"/>
    <x v="3"/>
    <n v="629847"/>
    <x v="1177"/>
    <n v="577"/>
    <n v="730"/>
    <n v="5"/>
    <n v="1460"/>
    <n v="3650"/>
    <n v="0.4"/>
  </r>
  <r>
    <x v="4"/>
    <x v="2"/>
    <x v="8"/>
    <n v="51360"/>
    <d v="2024-08-28T00:00:00"/>
    <x v="2"/>
    <n v="187851"/>
    <x v="1178"/>
    <n v="887"/>
    <n v="1017"/>
    <n v="3"/>
    <n v="1220.4000000000001"/>
    <n v="3051"/>
    <n v="0.4"/>
  </r>
  <r>
    <x v="6"/>
    <x v="1"/>
    <x v="2"/>
    <n v="99274"/>
    <d v="2024-02-11T00:00:00"/>
    <x v="6"/>
    <n v="414857"/>
    <x v="1179"/>
    <n v="741"/>
    <n v="2554"/>
    <n v="4"/>
    <n v="4086.4"/>
    <n v="10216"/>
    <n v="0.4"/>
  </r>
  <r>
    <x v="4"/>
    <x v="1"/>
    <x v="0"/>
    <n v="96836"/>
    <d v="2024-02-02T00:00:00"/>
    <x v="6"/>
    <n v="619310"/>
    <x v="1180"/>
    <n v="453"/>
    <n v="2181"/>
    <n v="5"/>
    <n v="4362"/>
    <n v="10905"/>
    <n v="0.4"/>
  </r>
  <r>
    <x v="3"/>
    <x v="1"/>
    <x v="0"/>
    <n v="95167"/>
    <d v="2024-08-30T00:00:00"/>
    <x v="2"/>
    <n v="177660"/>
    <x v="1181"/>
    <n v="898"/>
    <n v="2499"/>
    <n v="8"/>
    <n v="7996.8"/>
    <n v="19992"/>
    <n v="0.4"/>
  </r>
  <r>
    <x v="6"/>
    <x v="0"/>
    <x v="6"/>
    <n v="37739"/>
    <d v="2024-04-10T00:00:00"/>
    <x v="4"/>
    <n v="662833"/>
    <x v="1182"/>
    <n v="644"/>
    <n v="1906"/>
    <n v="8"/>
    <n v="6099.2"/>
    <n v="15248"/>
    <n v="0.39999999999999997"/>
  </r>
  <r>
    <x v="4"/>
    <x v="0"/>
    <x v="3"/>
    <n v="43368"/>
    <d v="2024-01-27T00:00:00"/>
    <x v="5"/>
    <n v="314467"/>
    <x v="1183"/>
    <n v="618"/>
    <n v="2756"/>
    <n v="7"/>
    <n v="7716.8"/>
    <n v="19292"/>
    <n v="0.4"/>
  </r>
  <r>
    <x v="6"/>
    <x v="1"/>
    <x v="3"/>
    <n v="49212"/>
    <d v="2024-08-09T00:00:00"/>
    <x v="2"/>
    <n v="160406"/>
    <x v="1184"/>
    <n v="577"/>
    <n v="827"/>
    <n v="3"/>
    <n v="992.4"/>
    <n v="2481"/>
    <n v="0.39999999999999997"/>
  </r>
  <r>
    <x v="5"/>
    <x v="0"/>
    <x v="6"/>
    <n v="15858"/>
    <d v="2024-03-23T00:00:00"/>
    <x v="3"/>
    <n v="112400"/>
    <x v="1185"/>
    <n v="894"/>
    <n v="1489"/>
    <n v="5"/>
    <n v="2978"/>
    <n v="7445"/>
    <n v="0.4"/>
  </r>
  <r>
    <x v="2"/>
    <x v="1"/>
    <x v="4"/>
    <n v="94656"/>
    <d v="2024-10-19T00:00:00"/>
    <x v="9"/>
    <n v="631115"/>
    <x v="1186"/>
    <n v="422"/>
    <n v="751"/>
    <n v="1"/>
    <n v="300.39999999999998"/>
    <n v="751"/>
    <n v="0.39999999999999997"/>
  </r>
  <r>
    <x v="4"/>
    <x v="2"/>
    <x v="7"/>
    <n v="22666"/>
    <d v="2024-04-05T00:00:00"/>
    <x v="4"/>
    <n v="309145"/>
    <x v="1187"/>
    <n v="901"/>
    <n v="1610"/>
    <n v="5"/>
    <n v="3220"/>
    <n v="8050"/>
    <n v="0.4"/>
  </r>
  <r>
    <x v="6"/>
    <x v="2"/>
    <x v="5"/>
    <n v="29666"/>
    <d v="2024-03-10T00:00:00"/>
    <x v="3"/>
    <n v="276791"/>
    <x v="1188"/>
    <n v="644"/>
    <n v="1697"/>
    <n v="6"/>
    <n v="4072.8"/>
    <n v="10182"/>
    <n v="0.4"/>
  </r>
  <r>
    <x v="7"/>
    <x v="1"/>
    <x v="6"/>
    <n v="82007"/>
    <d v="2024-05-01T00:00:00"/>
    <x v="8"/>
    <n v="191391"/>
    <x v="1189"/>
    <n v="463"/>
    <n v="2406"/>
    <n v="2"/>
    <n v="1924.8"/>
    <n v="4812"/>
    <n v="0.39999999999999997"/>
  </r>
  <r>
    <x v="3"/>
    <x v="0"/>
    <x v="2"/>
    <n v="55956"/>
    <d v="2024-05-31T00:00:00"/>
    <x v="8"/>
    <n v="318122"/>
    <x v="1190"/>
    <n v="619"/>
    <n v="1925"/>
    <n v="5"/>
    <n v="3850"/>
    <n v="9625"/>
    <n v="0.4"/>
  </r>
  <r>
    <x v="2"/>
    <x v="2"/>
    <x v="6"/>
    <n v="99177"/>
    <d v="2024-01-20T00:00:00"/>
    <x v="5"/>
    <n v="102485"/>
    <x v="1191"/>
    <n v="740"/>
    <n v="1676"/>
    <n v="6"/>
    <n v="4022.4"/>
    <n v="10056"/>
    <n v="0.4"/>
  </r>
  <r>
    <x v="7"/>
    <x v="0"/>
    <x v="1"/>
    <n v="45242"/>
    <d v="2024-06-07T00:00:00"/>
    <x v="1"/>
    <n v="266904"/>
    <x v="1192"/>
    <n v="714"/>
    <n v="1166"/>
    <n v="4"/>
    <n v="1865.6"/>
    <n v="4664"/>
    <n v="0.39999999999999997"/>
  </r>
  <r>
    <x v="5"/>
    <x v="0"/>
    <x v="1"/>
    <n v="96430"/>
    <d v="2024-12-02T00:00:00"/>
    <x v="11"/>
    <n v="285366"/>
    <x v="1193"/>
    <n v="532"/>
    <n v="2994"/>
    <n v="1"/>
    <n v="1197.5999999999999"/>
    <n v="2994"/>
    <n v="0.39999999999999997"/>
  </r>
  <r>
    <x v="6"/>
    <x v="2"/>
    <x v="0"/>
    <n v="40789"/>
    <d v="2024-02-26T00:00:00"/>
    <x v="6"/>
    <n v="687436"/>
    <x v="1194"/>
    <n v="866"/>
    <n v="2590"/>
    <n v="6"/>
    <n v="6216"/>
    <n v="15540"/>
    <n v="0.4"/>
  </r>
  <r>
    <x v="0"/>
    <x v="0"/>
    <x v="2"/>
    <n v="27799"/>
    <d v="2024-05-26T00:00:00"/>
    <x v="8"/>
    <n v="100430"/>
    <x v="1195"/>
    <n v="606"/>
    <n v="2833"/>
    <n v="5"/>
    <n v="5666"/>
    <n v="14165"/>
    <n v="0.4"/>
  </r>
  <r>
    <x v="0"/>
    <x v="2"/>
    <x v="7"/>
    <n v="38937"/>
    <d v="2024-10-20T00:00:00"/>
    <x v="9"/>
    <n v="273276"/>
    <x v="1196"/>
    <n v="307"/>
    <n v="1459"/>
    <n v="2"/>
    <n v="1167.2"/>
    <n v="2918"/>
    <n v="0.4"/>
  </r>
  <r>
    <x v="5"/>
    <x v="0"/>
    <x v="5"/>
    <n v="23610"/>
    <d v="2024-06-22T00:00:00"/>
    <x v="1"/>
    <n v="922607"/>
    <x v="1197"/>
    <n v="723"/>
    <n v="1202"/>
    <n v="3"/>
    <n v="1442.4"/>
    <n v="3606"/>
    <n v="0.4"/>
  </r>
  <r>
    <x v="1"/>
    <x v="1"/>
    <x v="7"/>
    <n v="48261"/>
    <d v="2024-05-28T00:00:00"/>
    <x v="8"/>
    <n v="161068"/>
    <x v="1198"/>
    <n v="837"/>
    <n v="2431"/>
    <n v="6"/>
    <n v="5834.4"/>
    <n v="14586"/>
    <n v="0.39999999999999997"/>
  </r>
  <r>
    <x v="5"/>
    <x v="1"/>
    <x v="7"/>
    <n v="89776"/>
    <d v="2024-05-09T00:00:00"/>
    <x v="8"/>
    <n v="472196"/>
    <x v="1199"/>
    <n v="585"/>
    <n v="1202"/>
    <n v="6"/>
    <n v="2884.8"/>
    <n v="7212"/>
    <n v="0.4"/>
  </r>
  <r>
    <x v="0"/>
    <x v="1"/>
    <x v="5"/>
    <n v="55533"/>
    <d v="2024-04-26T00:00:00"/>
    <x v="4"/>
    <n v="949123"/>
    <x v="1200"/>
    <n v="424"/>
    <n v="2415"/>
    <n v="2"/>
    <n v="1932"/>
    <n v="4830"/>
    <n v="0.4"/>
  </r>
  <r>
    <x v="4"/>
    <x v="1"/>
    <x v="1"/>
    <n v="84569"/>
    <d v="2024-10-20T00:00:00"/>
    <x v="9"/>
    <n v="765192"/>
    <x v="1201"/>
    <n v="992"/>
    <n v="2941"/>
    <n v="7"/>
    <n v="8234.7999999999993"/>
    <n v="20587"/>
    <n v="0.39999999999999997"/>
  </r>
  <r>
    <x v="7"/>
    <x v="1"/>
    <x v="3"/>
    <n v="65182"/>
    <d v="2024-01-16T00:00:00"/>
    <x v="5"/>
    <n v="189915"/>
    <x v="1202"/>
    <n v="545"/>
    <n v="2503"/>
    <n v="8"/>
    <n v="8009.6"/>
    <n v="20024"/>
    <n v="0.4"/>
  </r>
  <r>
    <x v="1"/>
    <x v="2"/>
    <x v="4"/>
    <n v="67523"/>
    <d v="2024-03-31T00:00:00"/>
    <x v="3"/>
    <n v="567325"/>
    <x v="1203"/>
    <n v="669"/>
    <n v="2450"/>
    <n v="2"/>
    <n v="1960"/>
    <n v="4900"/>
    <n v="0.4"/>
  </r>
  <r>
    <x v="2"/>
    <x v="2"/>
    <x v="9"/>
    <n v="19670"/>
    <d v="2024-01-19T00:00:00"/>
    <x v="5"/>
    <n v="975969"/>
    <x v="1204"/>
    <n v="255"/>
    <n v="1443"/>
    <n v="8"/>
    <n v="4617.6000000000004"/>
    <n v="11544"/>
    <n v="0.4"/>
  </r>
  <r>
    <x v="0"/>
    <x v="0"/>
    <x v="9"/>
    <n v="87405"/>
    <d v="2024-01-31T00:00:00"/>
    <x v="5"/>
    <n v="966079"/>
    <x v="1205"/>
    <n v="882"/>
    <n v="654"/>
    <n v="8"/>
    <n v="2092.8000000000002"/>
    <n v="5232"/>
    <n v="0.4"/>
  </r>
  <r>
    <x v="3"/>
    <x v="2"/>
    <x v="7"/>
    <n v="74651"/>
    <d v="2024-01-18T00:00:00"/>
    <x v="5"/>
    <n v="667164"/>
    <x v="1206"/>
    <n v="479"/>
    <n v="2728"/>
    <n v="2"/>
    <n v="2182.4"/>
    <n v="5456"/>
    <n v="0.4"/>
  </r>
  <r>
    <x v="7"/>
    <x v="1"/>
    <x v="2"/>
    <n v="98825"/>
    <d v="2024-01-01T00:00:00"/>
    <x v="5"/>
    <n v="307821"/>
    <x v="1207"/>
    <n v="388"/>
    <n v="1716"/>
    <n v="8"/>
    <n v="5491.2"/>
    <n v="13728"/>
    <n v="0.39999999999999997"/>
  </r>
  <r>
    <x v="2"/>
    <x v="1"/>
    <x v="1"/>
    <n v="98928"/>
    <d v="2024-02-28T00:00:00"/>
    <x v="6"/>
    <n v="148252"/>
    <x v="1208"/>
    <n v="312"/>
    <n v="906"/>
    <n v="1"/>
    <n v="362.4"/>
    <n v="906"/>
    <n v="0.39999999999999997"/>
  </r>
  <r>
    <x v="3"/>
    <x v="0"/>
    <x v="2"/>
    <n v="81615"/>
    <d v="2024-07-01T00:00:00"/>
    <x v="7"/>
    <n v="195420"/>
    <x v="1209"/>
    <n v="381"/>
    <n v="2863"/>
    <n v="2"/>
    <n v="2290.4"/>
    <n v="5726"/>
    <n v="0.4"/>
  </r>
  <r>
    <x v="2"/>
    <x v="2"/>
    <x v="7"/>
    <n v="60161"/>
    <d v="2024-08-02T00:00:00"/>
    <x v="2"/>
    <n v="606872"/>
    <x v="1210"/>
    <n v="802"/>
    <n v="2654"/>
    <n v="3"/>
    <n v="3184.8"/>
    <n v="7962"/>
    <n v="0.4"/>
  </r>
  <r>
    <x v="4"/>
    <x v="0"/>
    <x v="6"/>
    <n v="28402"/>
    <d v="2024-09-06T00:00:00"/>
    <x v="10"/>
    <n v="756860"/>
    <x v="1211"/>
    <n v="662"/>
    <n v="1911"/>
    <n v="5"/>
    <n v="3822"/>
    <n v="9555"/>
    <n v="0.4"/>
  </r>
  <r>
    <x v="0"/>
    <x v="0"/>
    <x v="1"/>
    <n v="15959"/>
    <d v="2024-03-18T00:00:00"/>
    <x v="3"/>
    <n v="147191"/>
    <x v="1212"/>
    <n v="832"/>
    <n v="2859"/>
    <n v="1"/>
    <n v="1143.5999999999999"/>
    <n v="2859"/>
    <n v="0.39999999999999997"/>
  </r>
  <r>
    <x v="6"/>
    <x v="1"/>
    <x v="0"/>
    <n v="22497"/>
    <d v="2024-01-26T00:00:00"/>
    <x v="5"/>
    <n v="561496"/>
    <x v="1213"/>
    <n v="447"/>
    <n v="1465"/>
    <n v="6"/>
    <n v="3516"/>
    <n v="8790"/>
    <n v="0.4"/>
  </r>
  <r>
    <x v="2"/>
    <x v="1"/>
    <x v="6"/>
    <n v="89642"/>
    <d v="2024-03-08T00:00:00"/>
    <x v="3"/>
    <n v="177022"/>
    <x v="1214"/>
    <n v="826"/>
    <n v="594"/>
    <n v="7"/>
    <n v="1663.2"/>
    <n v="4158"/>
    <n v="0.4"/>
  </r>
  <r>
    <x v="7"/>
    <x v="0"/>
    <x v="0"/>
    <n v="86355"/>
    <d v="2024-06-09T00:00:00"/>
    <x v="1"/>
    <n v="748185"/>
    <x v="1215"/>
    <n v="453"/>
    <n v="2189"/>
    <n v="2"/>
    <n v="1751.2"/>
    <n v="4378"/>
    <n v="0.4"/>
  </r>
  <r>
    <x v="1"/>
    <x v="2"/>
    <x v="5"/>
    <n v="78406"/>
    <d v="2024-09-18T00:00:00"/>
    <x v="10"/>
    <n v="128440"/>
    <x v="1216"/>
    <n v="651"/>
    <n v="2612"/>
    <n v="1"/>
    <n v="1044.8"/>
    <n v="2612"/>
    <n v="0.39999999999999997"/>
  </r>
  <r>
    <x v="1"/>
    <x v="1"/>
    <x v="8"/>
    <n v="81400"/>
    <d v="2024-04-30T00:00:00"/>
    <x v="4"/>
    <n v="903842"/>
    <x v="1217"/>
    <n v="292"/>
    <n v="1196"/>
    <n v="6"/>
    <n v="2870.4"/>
    <n v="7176"/>
    <n v="0.4"/>
  </r>
  <r>
    <x v="5"/>
    <x v="0"/>
    <x v="10"/>
    <n v="22594"/>
    <d v="2024-04-20T00:00:00"/>
    <x v="4"/>
    <n v="592432"/>
    <x v="1218"/>
    <n v="381"/>
    <n v="1467"/>
    <n v="6"/>
    <n v="3520.8"/>
    <n v="8802"/>
    <n v="0.4"/>
  </r>
  <r>
    <x v="3"/>
    <x v="1"/>
    <x v="3"/>
    <n v="82748"/>
    <d v="2024-05-19T00:00:00"/>
    <x v="8"/>
    <n v="253871"/>
    <x v="1219"/>
    <n v="294"/>
    <n v="899"/>
    <n v="4"/>
    <n v="1438.4"/>
    <n v="3596"/>
    <n v="0.4"/>
  </r>
  <r>
    <x v="5"/>
    <x v="0"/>
    <x v="8"/>
    <n v="39243"/>
    <d v="2024-07-15T00:00:00"/>
    <x v="7"/>
    <n v="607423"/>
    <x v="1220"/>
    <n v="973"/>
    <n v="972"/>
    <n v="8"/>
    <n v="3110.4"/>
    <n v="7776"/>
    <n v="0.4"/>
  </r>
  <r>
    <x v="1"/>
    <x v="2"/>
    <x v="0"/>
    <n v="53005"/>
    <d v="2024-02-20T00:00:00"/>
    <x v="6"/>
    <n v="782203"/>
    <x v="1221"/>
    <n v="597"/>
    <n v="2085"/>
    <n v="3"/>
    <n v="2502"/>
    <n v="6255"/>
    <n v="0.4"/>
  </r>
  <r>
    <x v="2"/>
    <x v="2"/>
    <x v="8"/>
    <n v="93791"/>
    <d v="2024-09-11T00:00:00"/>
    <x v="10"/>
    <n v="247432"/>
    <x v="1222"/>
    <n v="855"/>
    <n v="2734"/>
    <n v="8"/>
    <n v="8748.7999999999993"/>
    <n v="21872"/>
    <n v="0.39999999999999997"/>
  </r>
  <r>
    <x v="7"/>
    <x v="0"/>
    <x v="9"/>
    <n v="78208"/>
    <d v="2024-10-04T00:00:00"/>
    <x v="9"/>
    <n v="365143"/>
    <x v="1223"/>
    <n v="629"/>
    <n v="2083"/>
    <n v="6"/>
    <n v="4999.2"/>
    <n v="12498"/>
    <n v="0.39999999999999997"/>
  </r>
  <r>
    <x v="5"/>
    <x v="1"/>
    <x v="4"/>
    <n v="14150"/>
    <d v="2024-08-22T00:00:00"/>
    <x v="2"/>
    <n v="399509"/>
    <x v="1224"/>
    <n v="630"/>
    <n v="1673"/>
    <n v="4"/>
    <n v="2676.8"/>
    <n v="6692"/>
    <n v="0.4"/>
  </r>
  <r>
    <x v="3"/>
    <x v="2"/>
    <x v="2"/>
    <n v="90608"/>
    <d v="2024-09-28T00:00:00"/>
    <x v="10"/>
    <n v="261204"/>
    <x v="1225"/>
    <n v="448"/>
    <n v="1324"/>
    <n v="4"/>
    <n v="2118.4"/>
    <n v="5296"/>
    <n v="0.4"/>
  </r>
  <r>
    <x v="4"/>
    <x v="0"/>
    <x v="5"/>
    <n v="11757"/>
    <d v="2024-08-11T00:00:00"/>
    <x v="2"/>
    <n v="809487"/>
    <x v="1226"/>
    <n v="391"/>
    <n v="2357"/>
    <n v="7"/>
    <n v="6599.6"/>
    <n v="16499"/>
    <n v="0.4"/>
  </r>
  <r>
    <x v="7"/>
    <x v="2"/>
    <x v="1"/>
    <n v="27583"/>
    <d v="2024-03-23T00:00:00"/>
    <x v="3"/>
    <n v="610653"/>
    <x v="1227"/>
    <n v="217"/>
    <n v="2075"/>
    <n v="5"/>
    <n v="4150"/>
    <n v="10375"/>
    <n v="0.4"/>
  </r>
  <r>
    <x v="4"/>
    <x v="2"/>
    <x v="5"/>
    <n v="75370"/>
    <d v="2024-03-04T00:00:00"/>
    <x v="3"/>
    <n v="913822"/>
    <x v="1228"/>
    <n v="836"/>
    <n v="852"/>
    <n v="4"/>
    <n v="1363.2"/>
    <n v="3408"/>
    <n v="0.4"/>
  </r>
  <r>
    <x v="5"/>
    <x v="0"/>
    <x v="1"/>
    <n v="68768"/>
    <d v="2024-03-29T00:00:00"/>
    <x v="3"/>
    <n v="152996"/>
    <x v="1229"/>
    <n v="716"/>
    <n v="781"/>
    <n v="7"/>
    <n v="2186.8000000000002"/>
    <n v="5467"/>
    <n v="0.4"/>
  </r>
  <r>
    <x v="5"/>
    <x v="0"/>
    <x v="10"/>
    <n v="80387"/>
    <d v="2024-05-25T00:00:00"/>
    <x v="8"/>
    <n v="906913"/>
    <x v="1230"/>
    <n v="504"/>
    <n v="1559"/>
    <n v="4"/>
    <n v="2494.4"/>
    <n v="6236"/>
    <n v="0.4"/>
  </r>
  <r>
    <x v="0"/>
    <x v="1"/>
    <x v="9"/>
    <n v="29256"/>
    <d v="2024-06-13T00:00:00"/>
    <x v="1"/>
    <n v="123924"/>
    <x v="1231"/>
    <n v="991"/>
    <n v="2267"/>
    <n v="6"/>
    <n v="5440.8"/>
    <n v="13602"/>
    <n v="0.4"/>
  </r>
  <r>
    <x v="6"/>
    <x v="2"/>
    <x v="4"/>
    <n v="66490"/>
    <d v="2024-07-07T00:00:00"/>
    <x v="7"/>
    <n v="509133"/>
    <x v="1232"/>
    <n v="724"/>
    <n v="2219"/>
    <n v="2"/>
    <n v="1775.2"/>
    <n v="4438"/>
    <n v="0.4"/>
  </r>
  <r>
    <x v="7"/>
    <x v="2"/>
    <x v="1"/>
    <n v="57082"/>
    <d v="2024-01-06T00:00:00"/>
    <x v="5"/>
    <n v="578734"/>
    <x v="1233"/>
    <n v="822"/>
    <n v="2478"/>
    <n v="5"/>
    <n v="4956"/>
    <n v="12390"/>
    <n v="0.4"/>
  </r>
  <r>
    <x v="4"/>
    <x v="2"/>
    <x v="10"/>
    <n v="79865"/>
    <d v="2024-01-28T00:00:00"/>
    <x v="5"/>
    <n v="403351"/>
    <x v="1234"/>
    <n v="961"/>
    <n v="912"/>
    <n v="4"/>
    <n v="1459.2"/>
    <n v="3648"/>
    <n v="0.4"/>
  </r>
  <r>
    <x v="6"/>
    <x v="2"/>
    <x v="1"/>
    <n v="49029"/>
    <d v="2024-05-31T00:00:00"/>
    <x v="8"/>
    <n v="360759"/>
    <x v="1235"/>
    <n v="650"/>
    <n v="1531"/>
    <n v="1"/>
    <n v="612.4"/>
    <n v="1531"/>
    <n v="0.39999999999999997"/>
  </r>
  <r>
    <x v="6"/>
    <x v="2"/>
    <x v="10"/>
    <n v="64634"/>
    <d v="2024-05-28T00:00:00"/>
    <x v="8"/>
    <n v="365052"/>
    <x v="1236"/>
    <n v="735"/>
    <n v="1286"/>
    <n v="3"/>
    <n v="1543.2"/>
    <n v="3858"/>
    <n v="0.4"/>
  </r>
  <r>
    <x v="3"/>
    <x v="1"/>
    <x v="6"/>
    <n v="71221"/>
    <d v="2024-07-01T00:00:00"/>
    <x v="7"/>
    <n v="283107"/>
    <x v="1237"/>
    <n v="761"/>
    <n v="949"/>
    <n v="2"/>
    <n v="759.2"/>
    <n v="1898"/>
    <n v="0.4"/>
  </r>
  <r>
    <x v="1"/>
    <x v="2"/>
    <x v="1"/>
    <n v="34505"/>
    <d v="2024-08-29T00:00:00"/>
    <x v="2"/>
    <n v="359162"/>
    <x v="1238"/>
    <n v="336"/>
    <n v="2040"/>
    <n v="6"/>
    <n v="4896"/>
    <n v="12240"/>
    <n v="0.4"/>
  </r>
  <r>
    <x v="0"/>
    <x v="2"/>
    <x v="2"/>
    <n v="60443"/>
    <d v="2024-05-24T00:00:00"/>
    <x v="8"/>
    <n v="533723"/>
    <x v="1239"/>
    <n v="311"/>
    <n v="2066"/>
    <n v="3"/>
    <n v="2479.1999999999998"/>
    <n v="6198"/>
    <n v="0.39999999999999997"/>
  </r>
  <r>
    <x v="0"/>
    <x v="2"/>
    <x v="6"/>
    <n v="70501"/>
    <d v="2024-07-04T00:00:00"/>
    <x v="7"/>
    <n v="920179"/>
    <x v="1240"/>
    <n v="643"/>
    <n v="1261"/>
    <n v="6"/>
    <n v="3026.4"/>
    <n v="7566"/>
    <n v="0.4"/>
  </r>
  <r>
    <x v="2"/>
    <x v="1"/>
    <x v="8"/>
    <n v="81452"/>
    <d v="2024-08-02T00:00:00"/>
    <x v="2"/>
    <n v="603472"/>
    <x v="1241"/>
    <n v="297"/>
    <n v="2945"/>
    <n v="1"/>
    <n v="1178"/>
    <n v="2945"/>
    <n v="0.4"/>
  </r>
  <r>
    <x v="5"/>
    <x v="1"/>
    <x v="8"/>
    <n v="35093"/>
    <d v="2024-05-14T00:00:00"/>
    <x v="8"/>
    <n v="360791"/>
    <x v="1242"/>
    <n v="955"/>
    <n v="1909"/>
    <n v="5"/>
    <n v="3818"/>
    <n v="9545"/>
    <n v="0.4"/>
  </r>
  <r>
    <x v="1"/>
    <x v="0"/>
    <x v="3"/>
    <n v="72723"/>
    <d v="2024-04-03T00:00:00"/>
    <x v="4"/>
    <n v="373592"/>
    <x v="1243"/>
    <n v="537"/>
    <n v="2321"/>
    <n v="2"/>
    <n v="1856.8"/>
    <n v="4642"/>
    <n v="0.39999999999999997"/>
  </r>
  <r>
    <x v="3"/>
    <x v="0"/>
    <x v="9"/>
    <n v="99089"/>
    <d v="2024-04-22T00:00:00"/>
    <x v="4"/>
    <n v="672403"/>
    <x v="1244"/>
    <n v="316"/>
    <n v="784"/>
    <n v="6"/>
    <n v="1881.6"/>
    <n v="4704"/>
    <n v="0.39999999999999997"/>
  </r>
  <r>
    <x v="5"/>
    <x v="2"/>
    <x v="4"/>
    <n v="21024"/>
    <d v="2024-08-23T00:00:00"/>
    <x v="2"/>
    <n v="288940"/>
    <x v="1245"/>
    <n v="511"/>
    <n v="1653"/>
    <n v="1"/>
    <n v="661.2"/>
    <n v="1653"/>
    <n v="0.4"/>
  </r>
  <r>
    <x v="3"/>
    <x v="2"/>
    <x v="9"/>
    <n v="83209"/>
    <d v="2024-01-05T00:00:00"/>
    <x v="5"/>
    <n v="857168"/>
    <x v="1246"/>
    <n v="417"/>
    <n v="2493"/>
    <n v="3"/>
    <n v="2991.6"/>
    <n v="7479"/>
    <n v="0.39999999999999997"/>
  </r>
  <r>
    <x v="5"/>
    <x v="1"/>
    <x v="0"/>
    <n v="30713"/>
    <d v="2024-11-15T00:00:00"/>
    <x v="0"/>
    <n v="308272"/>
    <x v="221"/>
    <n v="653"/>
    <n v="2460"/>
    <n v="7"/>
    <n v="6888"/>
    <n v="17220"/>
    <n v="0.4"/>
  </r>
  <r>
    <x v="4"/>
    <x v="1"/>
    <x v="0"/>
    <n v="86454"/>
    <d v="2024-09-30T00:00:00"/>
    <x v="10"/>
    <n v="901246"/>
    <x v="1247"/>
    <n v="704"/>
    <n v="1765"/>
    <n v="8"/>
    <n v="5648"/>
    <n v="14120"/>
    <n v="0.4"/>
  </r>
  <r>
    <x v="2"/>
    <x v="2"/>
    <x v="10"/>
    <n v="43132"/>
    <d v="2024-10-14T00:00:00"/>
    <x v="9"/>
    <n v="530371"/>
    <x v="1248"/>
    <n v="345"/>
    <n v="1646"/>
    <n v="4"/>
    <n v="2633.6"/>
    <n v="6584"/>
    <n v="0.39999999999999997"/>
  </r>
  <r>
    <x v="2"/>
    <x v="0"/>
    <x v="7"/>
    <n v="28346"/>
    <d v="2024-04-20T00:00:00"/>
    <x v="4"/>
    <n v="831120"/>
    <x v="1249"/>
    <n v="817"/>
    <n v="1364"/>
    <n v="4"/>
    <n v="2182.4"/>
    <n v="5456"/>
    <n v="0.4"/>
  </r>
  <r>
    <x v="0"/>
    <x v="0"/>
    <x v="0"/>
    <n v="81536"/>
    <d v="2024-09-07T00:00:00"/>
    <x v="10"/>
    <n v="213716"/>
    <x v="1250"/>
    <n v="740"/>
    <n v="2710"/>
    <n v="3"/>
    <n v="3252"/>
    <n v="8130"/>
    <n v="0.4"/>
  </r>
  <r>
    <x v="5"/>
    <x v="1"/>
    <x v="1"/>
    <n v="12364"/>
    <d v="2024-08-31T00:00:00"/>
    <x v="2"/>
    <n v="523140"/>
    <x v="1251"/>
    <n v="718"/>
    <n v="722"/>
    <n v="1"/>
    <n v="288.8"/>
    <n v="722"/>
    <n v="0.4"/>
  </r>
  <r>
    <x v="7"/>
    <x v="2"/>
    <x v="7"/>
    <n v="65085"/>
    <d v="2024-08-04T00:00:00"/>
    <x v="2"/>
    <n v="944249"/>
    <x v="1252"/>
    <n v="632"/>
    <n v="829"/>
    <n v="3"/>
    <n v="994.8"/>
    <n v="2487"/>
    <n v="0.39999999999999997"/>
  </r>
  <r>
    <x v="6"/>
    <x v="1"/>
    <x v="6"/>
    <n v="99822"/>
    <d v="2024-06-17T00:00:00"/>
    <x v="1"/>
    <n v="145804"/>
    <x v="1253"/>
    <n v="314"/>
    <n v="1415"/>
    <n v="7"/>
    <n v="3962"/>
    <n v="9905"/>
    <n v="0.4"/>
  </r>
  <r>
    <x v="1"/>
    <x v="0"/>
    <x v="10"/>
    <n v="68266"/>
    <d v="2024-04-12T00:00:00"/>
    <x v="4"/>
    <n v="392487"/>
    <x v="1254"/>
    <n v="939"/>
    <n v="1336"/>
    <n v="8"/>
    <n v="4275.2"/>
    <n v="10688"/>
    <n v="0.39999999999999997"/>
  </r>
  <r>
    <x v="4"/>
    <x v="1"/>
    <x v="0"/>
    <n v="62266"/>
    <d v="2024-05-16T00:00:00"/>
    <x v="8"/>
    <n v="111777"/>
    <x v="1255"/>
    <n v="726"/>
    <n v="2555"/>
    <n v="1"/>
    <n v="1022"/>
    <n v="2555"/>
    <n v="0.4"/>
  </r>
  <r>
    <x v="2"/>
    <x v="2"/>
    <x v="10"/>
    <n v="32183"/>
    <d v="2024-04-19T00:00:00"/>
    <x v="4"/>
    <n v="574230"/>
    <x v="1256"/>
    <n v="906"/>
    <n v="2973"/>
    <n v="4"/>
    <n v="4756.8"/>
    <n v="11892"/>
    <n v="0.4"/>
  </r>
  <r>
    <x v="0"/>
    <x v="0"/>
    <x v="4"/>
    <n v="99546"/>
    <d v="2024-01-02T00:00:00"/>
    <x v="5"/>
    <n v="360759"/>
    <x v="1257"/>
    <n v="717"/>
    <n v="2915"/>
    <n v="6"/>
    <n v="6996"/>
    <n v="17490"/>
    <n v="0.4"/>
  </r>
  <r>
    <x v="3"/>
    <x v="2"/>
    <x v="10"/>
    <n v="63150"/>
    <d v="2024-11-19T00:00:00"/>
    <x v="0"/>
    <n v="814701"/>
    <x v="1258"/>
    <n v="771"/>
    <n v="2488"/>
    <n v="8"/>
    <n v="7961.6"/>
    <n v="19904"/>
    <n v="0.4"/>
  </r>
  <r>
    <x v="1"/>
    <x v="0"/>
    <x v="1"/>
    <n v="33526"/>
    <d v="2024-06-02T00:00:00"/>
    <x v="1"/>
    <n v="236011"/>
    <x v="1259"/>
    <n v="659"/>
    <n v="633"/>
    <n v="7"/>
    <n v="1772.4"/>
    <n v="4431"/>
    <n v="0.4"/>
  </r>
  <r>
    <x v="1"/>
    <x v="2"/>
    <x v="3"/>
    <n v="78573"/>
    <d v="2024-03-18T00:00:00"/>
    <x v="3"/>
    <n v="497208"/>
    <x v="1260"/>
    <n v="285"/>
    <n v="1410"/>
    <n v="3"/>
    <n v="1692"/>
    <n v="4230"/>
    <n v="0.4"/>
  </r>
  <r>
    <x v="5"/>
    <x v="1"/>
    <x v="0"/>
    <n v="62795"/>
    <d v="2024-04-17T00:00:00"/>
    <x v="4"/>
    <n v="278521"/>
    <x v="1261"/>
    <n v="527"/>
    <n v="2634"/>
    <n v="7"/>
    <n v="7375.2"/>
    <n v="18438"/>
    <n v="0.39999999999999997"/>
  </r>
  <r>
    <x v="1"/>
    <x v="2"/>
    <x v="0"/>
    <n v="25110"/>
    <d v="2024-10-25T00:00:00"/>
    <x v="9"/>
    <n v="392803"/>
    <x v="1262"/>
    <n v="606"/>
    <n v="874"/>
    <n v="6"/>
    <n v="2097.6"/>
    <n v="5244"/>
    <n v="0.39999999999999997"/>
  </r>
  <r>
    <x v="5"/>
    <x v="2"/>
    <x v="7"/>
    <n v="15269"/>
    <d v="2024-05-18T00:00:00"/>
    <x v="8"/>
    <n v="177166"/>
    <x v="1263"/>
    <n v="328"/>
    <n v="1427"/>
    <n v="2"/>
    <n v="1141.5999999999999"/>
    <n v="2854"/>
    <n v="0.39999999999999997"/>
  </r>
  <r>
    <x v="2"/>
    <x v="2"/>
    <x v="10"/>
    <n v="13923"/>
    <d v="2024-02-02T00:00:00"/>
    <x v="6"/>
    <n v="742477"/>
    <x v="1264"/>
    <n v="365"/>
    <n v="2918"/>
    <n v="1"/>
    <n v="1167.2"/>
    <n v="2918"/>
    <n v="0.4"/>
  </r>
  <r>
    <x v="5"/>
    <x v="0"/>
    <x v="0"/>
    <n v="63978"/>
    <d v="2024-09-05T00:00:00"/>
    <x v="10"/>
    <n v="675521"/>
    <x v="1265"/>
    <n v="654"/>
    <n v="2540"/>
    <n v="2"/>
    <n v="2032"/>
    <n v="5080"/>
    <n v="0.4"/>
  </r>
  <r>
    <x v="1"/>
    <x v="1"/>
    <x v="8"/>
    <n v="12372"/>
    <d v="2024-04-10T00:00:00"/>
    <x v="4"/>
    <n v="337909"/>
    <x v="1266"/>
    <n v="697"/>
    <n v="1227"/>
    <n v="4"/>
    <n v="1963.2"/>
    <n v="4908"/>
    <n v="0.4"/>
  </r>
  <r>
    <x v="0"/>
    <x v="1"/>
    <x v="6"/>
    <n v="41784"/>
    <d v="2024-03-24T00:00:00"/>
    <x v="3"/>
    <n v="611589"/>
    <x v="1267"/>
    <n v="954"/>
    <n v="1414"/>
    <n v="2"/>
    <n v="1131.2"/>
    <n v="2828"/>
    <n v="0.4"/>
  </r>
  <r>
    <x v="2"/>
    <x v="0"/>
    <x v="10"/>
    <n v="48348"/>
    <d v="2024-05-26T00:00:00"/>
    <x v="8"/>
    <n v="245973"/>
    <x v="1268"/>
    <n v="237"/>
    <n v="1312"/>
    <n v="1"/>
    <n v="524.79999999999995"/>
    <n v="1312"/>
    <n v="0.39999999999999997"/>
  </r>
  <r>
    <x v="2"/>
    <x v="0"/>
    <x v="7"/>
    <n v="61953"/>
    <d v="2024-06-23T00:00:00"/>
    <x v="1"/>
    <n v="634376"/>
    <x v="1269"/>
    <n v="799"/>
    <n v="1736"/>
    <n v="5"/>
    <n v="3472"/>
    <n v="8680"/>
    <n v="0.4"/>
  </r>
  <r>
    <x v="4"/>
    <x v="0"/>
    <x v="7"/>
    <n v="19166"/>
    <d v="2024-01-21T00:00:00"/>
    <x v="5"/>
    <n v="708802"/>
    <x v="1270"/>
    <n v="913"/>
    <n v="1788"/>
    <n v="6"/>
    <n v="4291.2"/>
    <n v="10728"/>
    <n v="0.39999999999999997"/>
  </r>
  <r>
    <x v="5"/>
    <x v="1"/>
    <x v="0"/>
    <n v="33585"/>
    <d v="2024-04-28T00:00:00"/>
    <x v="4"/>
    <n v="647935"/>
    <x v="1271"/>
    <n v="431"/>
    <n v="695"/>
    <n v="4"/>
    <n v="1112"/>
    <n v="2780"/>
    <n v="0.4"/>
  </r>
  <r>
    <x v="6"/>
    <x v="1"/>
    <x v="7"/>
    <n v="23604"/>
    <d v="2024-08-06T00:00:00"/>
    <x v="2"/>
    <n v="529962"/>
    <x v="1272"/>
    <n v="938"/>
    <n v="1382"/>
    <n v="4"/>
    <n v="2211.1999999999998"/>
    <n v="5528"/>
    <n v="0.39999999999999997"/>
  </r>
  <r>
    <x v="1"/>
    <x v="0"/>
    <x v="3"/>
    <n v="92793"/>
    <d v="2024-05-19T00:00:00"/>
    <x v="8"/>
    <n v="904001"/>
    <x v="1273"/>
    <n v="809"/>
    <n v="2576"/>
    <n v="2"/>
    <n v="2060.8000000000002"/>
    <n v="5152"/>
    <n v="0.4"/>
  </r>
  <r>
    <x v="4"/>
    <x v="2"/>
    <x v="9"/>
    <n v="63771"/>
    <d v="2024-09-22T00:00:00"/>
    <x v="10"/>
    <n v="268481"/>
    <x v="1274"/>
    <n v="344"/>
    <n v="1085"/>
    <n v="8"/>
    <n v="3472"/>
    <n v="8680"/>
    <n v="0.4"/>
  </r>
  <r>
    <x v="2"/>
    <x v="1"/>
    <x v="6"/>
    <n v="70794"/>
    <d v="2024-10-16T00:00:00"/>
    <x v="9"/>
    <n v="226393"/>
    <x v="1275"/>
    <n v="960"/>
    <n v="1853"/>
    <n v="1"/>
    <n v="741.2"/>
    <n v="1853"/>
    <n v="0.4"/>
  </r>
  <r>
    <x v="1"/>
    <x v="1"/>
    <x v="1"/>
    <n v="32023"/>
    <d v="2024-04-27T00:00:00"/>
    <x v="4"/>
    <n v="985941"/>
    <x v="1276"/>
    <n v="699"/>
    <n v="599"/>
    <n v="6"/>
    <n v="1437.6"/>
    <n v="3594"/>
    <n v="0.39999999999999997"/>
  </r>
  <r>
    <x v="0"/>
    <x v="2"/>
    <x v="3"/>
    <n v="60572"/>
    <d v="2024-11-20T00:00:00"/>
    <x v="0"/>
    <n v="866999"/>
    <x v="1277"/>
    <n v="278"/>
    <n v="1676"/>
    <n v="6"/>
    <n v="4022.4"/>
    <n v="10056"/>
    <n v="0.4"/>
  </r>
  <r>
    <x v="0"/>
    <x v="0"/>
    <x v="4"/>
    <n v="51390"/>
    <d v="2024-02-03T00:00:00"/>
    <x v="6"/>
    <n v="718031"/>
    <x v="1278"/>
    <n v="484"/>
    <n v="965"/>
    <n v="6"/>
    <n v="2316"/>
    <n v="5790"/>
    <n v="0.4"/>
  </r>
  <r>
    <x v="6"/>
    <x v="2"/>
    <x v="1"/>
    <n v="11711"/>
    <d v="2024-04-20T00:00:00"/>
    <x v="4"/>
    <n v="316137"/>
    <x v="1279"/>
    <n v="823"/>
    <n v="2517"/>
    <n v="2"/>
    <n v="2013.6"/>
    <n v="5034"/>
    <n v="0.39999999999999997"/>
  </r>
  <r>
    <x v="4"/>
    <x v="1"/>
    <x v="1"/>
    <n v="92738"/>
    <d v="2024-10-30T00:00:00"/>
    <x v="9"/>
    <n v="476208"/>
    <x v="1280"/>
    <n v="723"/>
    <n v="2522"/>
    <n v="8"/>
    <n v="8070.4"/>
    <n v="20176"/>
    <n v="0.39999999999999997"/>
  </r>
  <r>
    <x v="3"/>
    <x v="1"/>
    <x v="9"/>
    <n v="71944"/>
    <d v="2024-02-08T00:00:00"/>
    <x v="6"/>
    <n v="735962"/>
    <x v="1281"/>
    <n v="571"/>
    <n v="2228"/>
    <n v="4"/>
    <n v="3564.8"/>
    <n v="8912"/>
    <n v="0.4"/>
  </r>
  <r>
    <x v="6"/>
    <x v="0"/>
    <x v="6"/>
    <n v="69882"/>
    <d v="2024-11-02T00:00:00"/>
    <x v="0"/>
    <n v="877688"/>
    <x v="1282"/>
    <n v="494"/>
    <n v="939"/>
    <n v="5"/>
    <n v="1878"/>
    <n v="4695"/>
    <n v="0.4"/>
  </r>
  <r>
    <x v="6"/>
    <x v="2"/>
    <x v="1"/>
    <n v="70014"/>
    <d v="2024-09-24T00:00:00"/>
    <x v="10"/>
    <n v="410039"/>
    <x v="1283"/>
    <n v="427"/>
    <n v="2130"/>
    <n v="5"/>
    <n v="4260"/>
    <n v="10650"/>
    <n v="0.4"/>
  </r>
  <r>
    <x v="4"/>
    <x v="0"/>
    <x v="6"/>
    <n v="70666"/>
    <d v="2024-11-11T00:00:00"/>
    <x v="0"/>
    <n v="788829"/>
    <x v="1284"/>
    <n v="811"/>
    <n v="1201"/>
    <n v="3"/>
    <n v="1441.2"/>
    <n v="3603"/>
    <n v="0.4"/>
  </r>
  <r>
    <x v="2"/>
    <x v="2"/>
    <x v="2"/>
    <n v="10301"/>
    <d v="2024-03-05T00:00:00"/>
    <x v="3"/>
    <n v="854808"/>
    <x v="1285"/>
    <n v="491"/>
    <n v="621"/>
    <n v="7"/>
    <n v="1738.8"/>
    <n v="4347"/>
    <n v="0.39999999999999997"/>
  </r>
  <r>
    <x v="4"/>
    <x v="1"/>
    <x v="8"/>
    <n v="78389"/>
    <d v="2024-06-20T00:00:00"/>
    <x v="1"/>
    <n v="533317"/>
    <x v="1286"/>
    <n v="774"/>
    <n v="2222"/>
    <n v="6"/>
    <n v="5332.8"/>
    <n v="13332"/>
    <n v="0.4"/>
  </r>
  <r>
    <x v="1"/>
    <x v="2"/>
    <x v="9"/>
    <n v="32085"/>
    <d v="2024-10-15T00:00:00"/>
    <x v="9"/>
    <n v="800822"/>
    <x v="1287"/>
    <n v="254"/>
    <n v="2942"/>
    <n v="2"/>
    <n v="2353.6"/>
    <n v="5884"/>
    <n v="0.39999999999999997"/>
  </r>
  <r>
    <x v="7"/>
    <x v="0"/>
    <x v="8"/>
    <n v="48970"/>
    <d v="2024-06-15T00:00:00"/>
    <x v="1"/>
    <n v="376972"/>
    <x v="1288"/>
    <n v="767"/>
    <n v="1610"/>
    <n v="3"/>
    <n v="1932"/>
    <n v="4830"/>
    <n v="0.4"/>
  </r>
  <r>
    <x v="7"/>
    <x v="1"/>
    <x v="2"/>
    <n v="22505"/>
    <d v="2024-01-19T00:00:00"/>
    <x v="5"/>
    <n v="632274"/>
    <x v="1289"/>
    <n v="495"/>
    <n v="639"/>
    <n v="8"/>
    <n v="2044.8"/>
    <n v="5112"/>
    <n v="0.39999999999999997"/>
  </r>
  <r>
    <x v="2"/>
    <x v="2"/>
    <x v="7"/>
    <n v="15142"/>
    <d v="2024-02-25T00:00:00"/>
    <x v="6"/>
    <n v="728859"/>
    <x v="1290"/>
    <n v="852"/>
    <n v="2658"/>
    <n v="4"/>
    <n v="4252.8"/>
    <n v="10632"/>
    <n v="0.4"/>
  </r>
  <r>
    <x v="2"/>
    <x v="1"/>
    <x v="0"/>
    <n v="95558"/>
    <d v="2024-10-21T00:00:00"/>
    <x v="9"/>
    <n v="631599"/>
    <x v="1291"/>
    <n v="860"/>
    <n v="1658"/>
    <n v="1"/>
    <n v="663.2"/>
    <n v="1658"/>
    <n v="0.4"/>
  </r>
  <r>
    <x v="4"/>
    <x v="0"/>
    <x v="10"/>
    <n v="10106"/>
    <d v="2024-09-25T00:00:00"/>
    <x v="10"/>
    <n v="908665"/>
    <x v="1292"/>
    <n v="266"/>
    <n v="522"/>
    <n v="7"/>
    <n v="1461.6"/>
    <n v="3654"/>
    <n v="0.39999999999999997"/>
  </r>
  <r>
    <x v="0"/>
    <x v="1"/>
    <x v="9"/>
    <n v="48843"/>
    <d v="2024-06-24T00:00:00"/>
    <x v="1"/>
    <n v="187862"/>
    <x v="1293"/>
    <n v="644"/>
    <n v="1241"/>
    <n v="5"/>
    <n v="2482"/>
    <n v="6205"/>
    <n v="0.4"/>
  </r>
  <r>
    <x v="6"/>
    <x v="1"/>
    <x v="10"/>
    <n v="90084"/>
    <d v="2024-06-01T00:00:00"/>
    <x v="1"/>
    <n v="507591"/>
    <x v="1294"/>
    <n v="667"/>
    <n v="2970"/>
    <n v="3"/>
    <n v="3564"/>
    <n v="8910"/>
    <n v="0.4"/>
  </r>
  <r>
    <x v="4"/>
    <x v="2"/>
    <x v="0"/>
    <n v="18338"/>
    <d v="2024-05-07T00:00:00"/>
    <x v="8"/>
    <n v="447686"/>
    <x v="1295"/>
    <n v="547"/>
    <n v="1788"/>
    <n v="5"/>
    <n v="3576"/>
    <n v="8940"/>
    <n v="0.4"/>
  </r>
  <r>
    <x v="5"/>
    <x v="1"/>
    <x v="0"/>
    <n v="35903"/>
    <d v="2024-09-07T00:00:00"/>
    <x v="10"/>
    <n v="722994"/>
    <x v="1296"/>
    <n v="596"/>
    <n v="1062"/>
    <n v="7"/>
    <n v="2973.6"/>
    <n v="7434"/>
    <n v="0.39999999999999997"/>
  </r>
  <r>
    <x v="0"/>
    <x v="1"/>
    <x v="6"/>
    <n v="13163"/>
    <d v="2024-02-22T00:00:00"/>
    <x v="6"/>
    <n v="431083"/>
    <x v="1297"/>
    <n v="290"/>
    <n v="571"/>
    <n v="5"/>
    <n v="1142"/>
    <n v="2855"/>
    <n v="0.4"/>
  </r>
  <r>
    <x v="3"/>
    <x v="1"/>
    <x v="8"/>
    <n v="14332"/>
    <d v="2024-11-30T00:00:00"/>
    <x v="0"/>
    <n v="391141"/>
    <x v="1298"/>
    <n v="338"/>
    <n v="1014"/>
    <n v="1"/>
    <n v="405.6"/>
    <n v="1014"/>
    <n v="0.4"/>
  </r>
  <r>
    <x v="5"/>
    <x v="0"/>
    <x v="8"/>
    <n v="48308"/>
    <d v="2024-11-08T00:00:00"/>
    <x v="0"/>
    <n v="473987"/>
    <x v="1299"/>
    <n v="585"/>
    <n v="2963"/>
    <n v="2"/>
    <n v="2370.4"/>
    <n v="5926"/>
    <n v="0.4"/>
  </r>
  <r>
    <x v="5"/>
    <x v="0"/>
    <x v="3"/>
    <n v="87710"/>
    <d v="2024-06-12T00:00:00"/>
    <x v="1"/>
    <n v="997762"/>
    <x v="1300"/>
    <n v="901"/>
    <n v="2156"/>
    <n v="7"/>
    <n v="6036.8"/>
    <n v="15092"/>
    <n v="0.4"/>
  </r>
  <r>
    <x v="5"/>
    <x v="2"/>
    <x v="3"/>
    <n v="99981"/>
    <d v="2024-08-23T00:00:00"/>
    <x v="2"/>
    <n v="342889"/>
    <x v="1301"/>
    <n v="932"/>
    <n v="2173"/>
    <n v="5"/>
    <n v="4346"/>
    <n v="10865"/>
    <n v="0.4"/>
  </r>
  <r>
    <x v="3"/>
    <x v="1"/>
    <x v="3"/>
    <n v="97016"/>
    <d v="2024-07-26T00:00:00"/>
    <x v="7"/>
    <n v="953775"/>
    <x v="1302"/>
    <n v="369"/>
    <n v="1787"/>
    <n v="2"/>
    <n v="1429.6"/>
    <n v="3574"/>
    <n v="0.39999999999999997"/>
  </r>
  <r>
    <x v="7"/>
    <x v="0"/>
    <x v="1"/>
    <n v="74803"/>
    <d v="2024-11-24T00:00:00"/>
    <x v="0"/>
    <n v="419263"/>
    <x v="1303"/>
    <n v="904"/>
    <n v="2255"/>
    <n v="8"/>
    <n v="7216"/>
    <n v="18040"/>
    <n v="0.4"/>
  </r>
  <r>
    <x v="3"/>
    <x v="1"/>
    <x v="1"/>
    <n v="48858"/>
    <d v="2024-10-14T00:00:00"/>
    <x v="9"/>
    <n v="560490"/>
    <x v="1304"/>
    <n v="401"/>
    <n v="732"/>
    <n v="3"/>
    <n v="878.4"/>
    <n v="2196"/>
    <n v="0.39999999999999997"/>
  </r>
  <r>
    <x v="4"/>
    <x v="0"/>
    <x v="1"/>
    <n v="95388"/>
    <d v="2024-02-08T00:00:00"/>
    <x v="6"/>
    <n v="470739"/>
    <x v="1305"/>
    <n v="426"/>
    <n v="982"/>
    <n v="5"/>
    <n v="1964"/>
    <n v="4910"/>
    <n v="0.4"/>
  </r>
  <r>
    <x v="6"/>
    <x v="1"/>
    <x v="9"/>
    <n v="14970"/>
    <d v="2024-04-11T00:00:00"/>
    <x v="4"/>
    <n v="526968"/>
    <x v="1306"/>
    <n v="780"/>
    <n v="1163"/>
    <n v="6"/>
    <n v="2791.2"/>
    <n v="6978"/>
    <n v="0.39999999999999997"/>
  </r>
  <r>
    <x v="5"/>
    <x v="2"/>
    <x v="6"/>
    <n v="88997"/>
    <d v="2024-08-26T00:00:00"/>
    <x v="2"/>
    <n v="120006"/>
    <x v="1307"/>
    <n v="623"/>
    <n v="1588"/>
    <n v="4"/>
    <n v="2540.8000000000002"/>
    <n v="6352"/>
    <n v="0.4"/>
  </r>
  <r>
    <x v="2"/>
    <x v="1"/>
    <x v="4"/>
    <n v="77402"/>
    <d v="2024-07-16T00:00:00"/>
    <x v="7"/>
    <n v="401798"/>
    <x v="1308"/>
    <n v="484"/>
    <n v="905"/>
    <n v="2"/>
    <n v="724"/>
    <n v="1810"/>
    <n v="0.4"/>
  </r>
  <r>
    <x v="7"/>
    <x v="2"/>
    <x v="2"/>
    <n v="16821"/>
    <d v="2024-01-04T00:00:00"/>
    <x v="5"/>
    <n v="922221"/>
    <x v="1309"/>
    <n v="426"/>
    <n v="1888"/>
    <n v="5"/>
    <n v="3776"/>
    <n v="9440"/>
    <n v="0.4"/>
  </r>
  <r>
    <x v="3"/>
    <x v="0"/>
    <x v="4"/>
    <n v="69957"/>
    <d v="2024-05-28T00:00:00"/>
    <x v="8"/>
    <n v="200234"/>
    <x v="1310"/>
    <n v="683"/>
    <n v="2529"/>
    <n v="2"/>
    <n v="2023.2"/>
    <n v="5058"/>
    <n v="0.4"/>
  </r>
  <r>
    <x v="3"/>
    <x v="2"/>
    <x v="9"/>
    <n v="98225"/>
    <d v="2024-01-14T00:00:00"/>
    <x v="5"/>
    <n v="604837"/>
    <x v="1311"/>
    <n v="455"/>
    <n v="1200"/>
    <n v="7"/>
    <n v="3360"/>
    <n v="8400"/>
    <n v="0.4"/>
  </r>
  <r>
    <x v="0"/>
    <x v="2"/>
    <x v="2"/>
    <n v="64976"/>
    <d v="2024-11-13T00:00:00"/>
    <x v="0"/>
    <n v="162071"/>
    <x v="1312"/>
    <n v="826"/>
    <n v="2850"/>
    <n v="2"/>
    <n v="2280"/>
    <n v="5700"/>
    <n v="0.4"/>
  </r>
  <r>
    <x v="3"/>
    <x v="0"/>
    <x v="10"/>
    <n v="97884"/>
    <d v="2024-05-13T00:00:00"/>
    <x v="8"/>
    <n v="592926"/>
    <x v="1313"/>
    <n v="559"/>
    <n v="845"/>
    <n v="2"/>
    <n v="676"/>
    <n v="1690"/>
    <n v="0.4"/>
  </r>
  <r>
    <x v="2"/>
    <x v="0"/>
    <x v="3"/>
    <n v="29574"/>
    <d v="2024-10-05T00:00:00"/>
    <x v="9"/>
    <n v="486064"/>
    <x v="1314"/>
    <n v="249"/>
    <n v="1137"/>
    <n v="2"/>
    <n v="909.6"/>
    <n v="2274"/>
    <n v="0.4"/>
  </r>
  <r>
    <x v="0"/>
    <x v="2"/>
    <x v="7"/>
    <n v="92619"/>
    <d v="2024-05-08T00:00:00"/>
    <x v="8"/>
    <n v="289182"/>
    <x v="98"/>
    <n v="401"/>
    <n v="2626"/>
    <n v="8"/>
    <n v="8403.2000000000007"/>
    <n v="21008"/>
    <n v="0.4"/>
  </r>
  <r>
    <x v="1"/>
    <x v="1"/>
    <x v="1"/>
    <n v="66624"/>
    <d v="2024-08-10T00:00:00"/>
    <x v="2"/>
    <n v="622292"/>
    <x v="1315"/>
    <n v="968"/>
    <n v="2298"/>
    <n v="1"/>
    <n v="919.2"/>
    <n v="2298"/>
    <n v="0.4"/>
  </r>
  <r>
    <x v="3"/>
    <x v="1"/>
    <x v="4"/>
    <n v="42495"/>
    <d v="2024-01-06T00:00:00"/>
    <x v="5"/>
    <n v="187929"/>
    <x v="1316"/>
    <n v="858"/>
    <n v="1446"/>
    <n v="7"/>
    <n v="4048.8"/>
    <n v="10122"/>
    <n v="0.4"/>
  </r>
  <r>
    <x v="0"/>
    <x v="0"/>
    <x v="4"/>
    <n v="52912"/>
    <d v="2024-06-06T00:00:00"/>
    <x v="1"/>
    <n v="477858"/>
    <x v="1317"/>
    <n v="366"/>
    <n v="912"/>
    <n v="6"/>
    <n v="2188.8000000000002"/>
    <n v="5472"/>
    <n v="0.4"/>
  </r>
  <r>
    <x v="7"/>
    <x v="1"/>
    <x v="1"/>
    <n v="60208"/>
    <d v="2024-07-11T00:00:00"/>
    <x v="7"/>
    <n v="163026"/>
    <x v="1318"/>
    <n v="461"/>
    <n v="1339"/>
    <n v="4"/>
    <n v="2142.4"/>
    <n v="5356"/>
    <n v="0.4"/>
  </r>
  <r>
    <x v="0"/>
    <x v="1"/>
    <x v="10"/>
    <n v="37622"/>
    <d v="2024-02-26T00:00:00"/>
    <x v="6"/>
    <n v="379054"/>
    <x v="1319"/>
    <n v="337"/>
    <n v="616"/>
    <n v="4"/>
    <n v="985.6"/>
    <n v="2464"/>
    <n v="0.4"/>
  </r>
  <r>
    <x v="6"/>
    <x v="1"/>
    <x v="5"/>
    <n v="21690"/>
    <d v="2024-11-14T00:00:00"/>
    <x v="0"/>
    <n v="850014"/>
    <x v="1320"/>
    <n v="880"/>
    <n v="1206"/>
    <n v="5"/>
    <n v="2412"/>
    <n v="6030"/>
    <n v="0.4"/>
  </r>
  <r>
    <x v="0"/>
    <x v="1"/>
    <x v="0"/>
    <n v="16266"/>
    <d v="2024-05-31T00:00:00"/>
    <x v="8"/>
    <n v="225155"/>
    <x v="1321"/>
    <n v="879"/>
    <n v="1395"/>
    <n v="2"/>
    <n v="1116"/>
    <n v="2790"/>
    <n v="0.4"/>
  </r>
  <r>
    <x v="5"/>
    <x v="1"/>
    <x v="8"/>
    <n v="64369"/>
    <d v="2024-07-29T00:00:00"/>
    <x v="7"/>
    <n v="126118"/>
    <x v="1322"/>
    <n v="396"/>
    <n v="2747"/>
    <n v="3"/>
    <n v="3296.4"/>
    <n v="8241"/>
    <n v="0.4"/>
  </r>
  <r>
    <x v="4"/>
    <x v="2"/>
    <x v="0"/>
    <n v="38624"/>
    <d v="2024-02-06T00:00:00"/>
    <x v="6"/>
    <n v="566732"/>
    <x v="1323"/>
    <n v="729"/>
    <n v="2459"/>
    <n v="8"/>
    <n v="7868.8"/>
    <n v="19672"/>
    <n v="0.4"/>
  </r>
  <r>
    <x v="6"/>
    <x v="2"/>
    <x v="2"/>
    <n v="53890"/>
    <d v="2024-01-12T00:00:00"/>
    <x v="5"/>
    <n v="590262"/>
    <x v="1324"/>
    <n v="678"/>
    <n v="755"/>
    <n v="8"/>
    <n v="2416"/>
    <n v="6040"/>
    <n v="0.4"/>
  </r>
  <r>
    <x v="5"/>
    <x v="1"/>
    <x v="9"/>
    <n v="47415"/>
    <d v="2024-04-19T00:00:00"/>
    <x v="4"/>
    <n v="709481"/>
    <x v="1325"/>
    <n v="828"/>
    <n v="2369"/>
    <n v="4"/>
    <n v="3790.4"/>
    <n v="9476"/>
    <n v="0.4"/>
  </r>
  <r>
    <x v="2"/>
    <x v="2"/>
    <x v="6"/>
    <n v="62437"/>
    <d v="2024-02-09T00:00:00"/>
    <x v="6"/>
    <n v="465898"/>
    <x v="1326"/>
    <n v="929"/>
    <n v="1244"/>
    <n v="2"/>
    <n v="995.2"/>
    <n v="2488"/>
    <n v="0.4"/>
  </r>
  <r>
    <x v="5"/>
    <x v="0"/>
    <x v="2"/>
    <n v="77050"/>
    <d v="2024-02-24T00:00:00"/>
    <x v="6"/>
    <n v="968087"/>
    <x v="1327"/>
    <n v="846"/>
    <n v="2994"/>
    <n v="7"/>
    <n v="8383.2000000000007"/>
    <n v="20958"/>
    <n v="0.4"/>
  </r>
  <r>
    <x v="0"/>
    <x v="2"/>
    <x v="4"/>
    <n v="70094"/>
    <d v="2024-11-01T00:00:00"/>
    <x v="0"/>
    <n v="950200"/>
    <x v="781"/>
    <n v="294"/>
    <n v="2287"/>
    <n v="2"/>
    <n v="1829.6"/>
    <n v="4574"/>
    <n v="0.39999999999999997"/>
  </r>
  <r>
    <x v="0"/>
    <x v="0"/>
    <x v="5"/>
    <n v="29410"/>
    <d v="2024-10-26T00:00:00"/>
    <x v="9"/>
    <n v="220992"/>
    <x v="1328"/>
    <n v="677"/>
    <n v="1506"/>
    <n v="7"/>
    <n v="4216.8"/>
    <n v="10542"/>
    <n v="0.4"/>
  </r>
  <r>
    <x v="5"/>
    <x v="0"/>
    <x v="3"/>
    <n v="85770"/>
    <d v="2024-03-04T00:00:00"/>
    <x v="3"/>
    <n v="958840"/>
    <x v="1329"/>
    <n v="952"/>
    <n v="903"/>
    <n v="7"/>
    <n v="2528.4"/>
    <n v="6321"/>
    <n v="0.4"/>
  </r>
  <r>
    <x v="5"/>
    <x v="0"/>
    <x v="3"/>
    <n v="53561"/>
    <d v="2024-10-04T00:00:00"/>
    <x v="9"/>
    <n v="118213"/>
    <x v="1330"/>
    <n v="644"/>
    <n v="2741"/>
    <n v="7"/>
    <n v="7674.8"/>
    <n v="19187"/>
    <n v="0.4"/>
  </r>
  <r>
    <x v="5"/>
    <x v="0"/>
    <x v="6"/>
    <n v="86003"/>
    <d v="2024-08-28T00:00:00"/>
    <x v="2"/>
    <n v="605369"/>
    <x v="1331"/>
    <n v="548"/>
    <n v="2404"/>
    <n v="2"/>
    <n v="1923.2"/>
    <n v="4808"/>
    <n v="0.4"/>
  </r>
  <r>
    <x v="7"/>
    <x v="2"/>
    <x v="5"/>
    <n v="56709"/>
    <d v="2024-03-22T00:00:00"/>
    <x v="3"/>
    <n v="603032"/>
    <x v="1332"/>
    <n v="658"/>
    <n v="2058"/>
    <n v="1"/>
    <n v="823.2"/>
    <n v="2058"/>
    <n v="0.4"/>
  </r>
  <r>
    <x v="5"/>
    <x v="2"/>
    <x v="9"/>
    <n v="79683"/>
    <d v="2024-06-16T00:00:00"/>
    <x v="1"/>
    <n v="809976"/>
    <x v="1333"/>
    <n v="572"/>
    <n v="864"/>
    <n v="3"/>
    <n v="1036.8"/>
    <n v="2592"/>
    <n v="0.39999999999999997"/>
  </r>
  <r>
    <x v="0"/>
    <x v="0"/>
    <x v="0"/>
    <n v="22925"/>
    <d v="2024-07-24T00:00:00"/>
    <x v="7"/>
    <n v="897421"/>
    <x v="1334"/>
    <n v="619"/>
    <n v="1449"/>
    <n v="2"/>
    <n v="1159.2"/>
    <n v="2898"/>
    <n v="0.4"/>
  </r>
  <r>
    <x v="3"/>
    <x v="1"/>
    <x v="4"/>
    <n v="41997"/>
    <d v="2024-02-21T00:00:00"/>
    <x v="6"/>
    <n v="862544"/>
    <x v="1335"/>
    <n v="963"/>
    <n v="2601"/>
    <n v="3"/>
    <n v="3121.2"/>
    <n v="7803"/>
    <n v="0.39999999999999997"/>
  </r>
  <r>
    <x v="5"/>
    <x v="1"/>
    <x v="9"/>
    <n v="48537"/>
    <d v="2024-03-08T00:00:00"/>
    <x v="3"/>
    <n v="360972"/>
    <x v="1336"/>
    <n v="980"/>
    <n v="1440"/>
    <n v="2"/>
    <n v="1152"/>
    <n v="2880"/>
    <n v="0.4"/>
  </r>
  <r>
    <x v="5"/>
    <x v="2"/>
    <x v="10"/>
    <n v="40309"/>
    <d v="2024-05-28T00:00:00"/>
    <x v="8"/>
    <n v="208955"/>
    <x v="1337"/>
    <n v="786"/>
    <n v="1041"/>
    <n v="1"/>
    <n v="416.4"/>
    <n v="1041"/>
    <n v="0.39999999999999997"/>
  </r>
  <r>
    <x v="2"/>
    <x v="2"/>
    <x v="9"/>
    <n v="43070"/>
    <d v="2024-01-18T00:00:00"/>
    <x v="5"/>
    <n v="101269"/>
    <x v="1338"/>
    <n v="590"/>
    <n v="841"/>
    <n v="7"/>
    <n v="2354.8000000000002"/>
    <n v="5887"/>
    <n v="0.4"/>
  </r>
  <r>
    <x v="0"/>
    <x v="2"/>
    <x v="0"/>
    <n v="70112"/>
    <d v="2024-11-28T00:00:00"/>
    <x v="0"/>
    <n v="461312"/>
    <x v="1339"/>
    <n v="639"/>
    <n v="1070"/>
    <n v="1"/>
    <n v="428"/>
    <n v="1070"/>
    <n v="0.4"/>
  </r>
  <r>
    <x v="6"/>
    <x v="1"/>
    <x v="7"/>
    <n v="57389"/>
    <d v="2024-04-18T00:00:00"/>
    <x v="4"/>
    <n v="756042"/>
    <x v="1340"/>
    <n v="425"/>
    <n v="2736"/>
    <n v="6"/>
    <n v="6566.4"/>
    <n v="16416"/>
    <n v="0.39999999999999997"/>
  </r>
  <r>
    <x v="5"/>
    <x v="0"/>
    <x v="10"/>
    <n v="10127"/>
    <d v="2024-09-12T00:00:00"/>
    <x v="10"/>
    <n v="497090"/>
    <x v="995"/>
    <n v="379"/>
    <n v="2359"/>
    <n v="6"/>
    <n v="5661.6"/>
    <n v="14154"/>
    <n v="0.4"/>
  </r>
  <r>
    <x v="3"/>
    <x v="1"/>
    <x v="9"/>
    <n v="37899"/>
    <d v="2024-05-24T00:00:00"/>
    <x v="8"/>
    <n v="736953"/>
    <x v="1341"/>
    <n v="651"/>
    <n v="683"/>
    <n v="7"/>
    <n v="1912.4"/>
    <n v="4781"/>
    <n v="0.4"/>
  </r>
  <r>
    <x v="3"/>
    <x v="2"/>
    <x v="1"/>
    <n v="16300"/>
    <d v="2024-08-26T00:00:00"/>
    <x v="2"/>
    <n v="632440"/>
    <x v="1342"/>
    <n v="996"/>
    <n v="806"/>
    <n v="1"/>
    <n v="322.39999999999998"/>
    <n v="806"/>
    <n v="0.39999999999999997"/>
  </r>
  <r>
    <x v="1"/>
    <x v="1"/>
    <x v="9"/>
    <n v="59845"/>
    <d v="2024-06-04T00:00:00"/>
    <x v="1"/>
    <n v="256970"/>
    <x v="1343"/>
    <n v="260"/>
    <n v="1716"/>
    <n v="3"/>
    <n v="2059.1999999999998"/>
    <n v="5148"/>
    <n v="0.39999999999999997"/>
  </r>
  <r>
    <x v="0"/>
    <x v="2"/>
    <x v="4"/>
    <n v="55626"/>
    <d v="2024-11-18T00:00:00"/>
    <x v="0"/>
    <n v="206097"/>
    <x v="1344"/>
    <n v="434"/>
    <n v="1198"/>
    <n v="8"/>
    <n v="3833.6"/>
    <n v="9584"/>
    <n v="0.39999999999999997"/>
  </r>
  <r>
    <x v="6"/>
    <x v="0"/>
    <x v="9"/>
    <n v="98680"/>
    <d v="2024-03-31T00:00:00"/>
    <x v="3"/>
    <n v="759246"/>
    <x v="1345"/>
    <n v="991"/>
    <n v="1927"/>
    <n v="5"/>
    <n v="3854"/>
    <n v="9635"/>
    <n v="0.4"/>
  </r>
  <r>
    <x v="3"/>
    <x v="1"/>
    <x v="6"/>
    <n v="83175"/>
    <d v="2024-10-05T00:00:00"/>
    <x v="9"/>
    <n v="268315"/>
    <x v="1346"/>
    <n v="907"/>
    <n v="2518"/>
    <n v="4"/>
    <n v="4028.8"/>
    <n v="10072"/>
    <n v="0.4"/>
  </r>
  <r>
    <x v="2"/>
    <x v="2"/>
    <x v="4"/>
    <n v="37445"/>
    <d v="2024-06-24T00:00:00"/>
    <x v="1"/>
    <n v="868304"/>
    <x v="1347"/>
    <n v="812"/>
    <n v="565"/>
    <n v="4"/>
    <n v="904"/>
    <n v="2260"/>
    <n v="0.4"/>
  </r>
  <r>
    <x v="3"/>
    <x v="2"/>
    <x v="8"/>
    <n v="10490"/>
    <d v="2024-06-09T00:00:00"/>
    <x v="1"/>
    <n v="765892"/>
    <x v="1348"/>
    <n v="935"/>
    <n v="2785"/>
    <n v="8"/>
    <n v="8912"/>
    <n v="22280"/>
    <n v="0.4"/>
  </r>
  <r>
    <x v="1"/>
    <x v="0"/>
    <x v="7"/>
    <n v="25257"/>
    <d v="2024-05-09T00:00:00"/>
    <x v="8"/>
    <n v="736972"/>
    <x v="1349"/>
    <n v="476"/>
    <n v="2667"/>
    <n v="5"/>
    <n v="5334"/>
    <n v="13335"/>
    <n v="0.4"/>
  </r>
  <r>
    <x v="6"/>
    <x v="1"/>
    <x v="4"/>
    <n v="24188"/>
    <d v="2024-01-24T00:00:00"/>
    <x v="5"/>
    <n v="755657"/>
    <x v="1350"/>
    <n v="620"/>
    <n v="1080"/>
    <n v="2"/>
    <n v="864"/>
    <n v="2160"/>
    <n v="0.4"/>
  </r>
  <r>
    <x v="2"/>
    <x v="2"/>
    <x v="7"/>
    <n v="81534"/>
    <d v="2024-04-03T00:00:00"/>
    <x v="4"/>
    <n v="722752"/>
    <x v="1351"/>
    <n v="434"/>
    <n v="2505"/>
    <n v="2"/>
    <n v="2004"/>
    <n v="5010"/>
    <n v="0.4"/>
  </r>
  <r>
    <x v="3"/>
    <x v="1"/>
    <x v="2"/>
    <n v="34169"/>
    <d v="2024-10-31T00:00:00"/>
    <x v="9"/>
    <n v="719057"/>
    <x v="1352"/>
    <n v="299"/>
    <n v="2586"/>
    <n v="1"/>
    <n v="1034.4000000000001"/>
    <n v="2586"/>
    <n v="0.4"/>
  </r>
  <r>
    <x v="1"/>
    <x v="0"/>
    <x v="2"/>
    <n v="75789"/>
    <d v="2024-06-28T00:00:00"/>
    <x v="1"/>
    <n v="130704"/>
    <x v="1353"/>
    <n v="271"/>
    <n v="2372"/>
    <n v="4"/>
    <n v="3795.2"/>
    <n v="9488"/>
    <n v="0.39999999999999997"/>
  </r>
  <r>
    <x v="5"/>
    <x v="0"/>
    <x v="2"/>
    <n v="94726"/>
    <d v="2024-01-02T00:00:00"/>
    <x v="5"/>
    <n v="927699"/>
    <x v="1354"/>
    <n v="298"/>
    <n v="1951"/>
    <n v="2"/>
    <n v="1560.8"/>
    <n v="3902"/>
    <n v="0.39999999999999997"/>
  </r>
  <r>
    <x v="7"/>
    <x v="0"/>
    <x v="6"/>
    <n v="96125"/>
    <d v="2024-06-14T00:00:00"/>
    <x v="1"/>
    <n v="609353"/>
    <x v="1355"/>
    <n v="944"/>
    <n v="1658"/>
    <n v="1"/>
    <n v="663.2"/>
    <n v="1658"/>
    <n v="0.4"/>
  </r>
  <r>
    <x v="2"/>
    <x v="2"/>
    <x v="5"/>
    <n v="55352"/>
    <d v="2024-02-06T00:00:00"/>
    <x v="6"/>
    <n v="223495"/>
    <x v="1356"/>
    <n v="326"/>
    <n v="2806"/>
    <n v="7"/>
    <n v="7856.8"/>
    <n v="19642"/>
    <n v="0.4"/>
  </r>
  <r>
    <x v="4"/>
    <x v="0"/>
    <x v="4"/>
    <n v="65930"/>
    <d v="2024-06-22T00:00:00"/>
    <x v="1"/>
    <n v="547304"/>
    <x v="1357"/>
    <n v="655"/>
    <n v="718"/>
    <n v="1"/>
    <n v="287.2"/>
    <n v="718"/>
    <n v="0.39999999999999997"/>
  </r>
  <r>
    <x v="2"/>
    <x v="1"/>
    <x v="1"/>
    <n v="30719"/>
    <d v="2024-08-20T00:00:00"/>
    <x v="2"/>
    <n v="171605"/>
    <x v="1358"/>
    <n v="263"/>
    <n v="1910"/>
    <n v="3"/>
    <n v="2292"/>
    <n v="5730"/>
    <n v="0.4"/>
  </r>
  <r>
    <x v="4"/>
    <x v="0"/>
    <x v="4"/>
    <n v="14667"/>
    <d v="2024-09-19T00:00:00"/>
    <x v="10"/>
    <n v="669420"/>
    <x v="1359"/>
    <n v="449"/>
    <n v="1505"/>
    <n v="6"/>
    <n v="3612"/>
    <n v="9030"/>
    <n v="0.4"/>
  </r>
  <r>
    <x v="7"/>
    <x v="0"/>
    <x v="7"/>
    <n v="29865"/>
    <d v="2024-04-05T00:00:00"/>
    <x v="4"/>
    <n v="503280"/>
    <x v="1360"/>
    <n v="759"/>
    <n v="1374"/>
    <n v="2"/>
    <n v="1099.2"/>
    <n v="2748"/>
    <n v="0.4"/>
  </r>
  <r>
    <x v="2"/>
    <x v="1"/>
    <x v="3"/>
    <n v="89299"/>
    <d v="2024-07-18T00:00:00"/>
    <x v="7"/>
    <n v="479321"/>
    <x v="1361"/>
    <n v="993"/>
    <n v="1335"/>
    <n v="3"/>
    <n v="1602"/>
    <n v="4005"/>
    <n v="0.4"/>
  </r>
  <r>
    <x v="3"/>
    <x v="1"/>
    <x v="2"/>
    <n v="81807"/>
    <d v="2024-01-04T00:00:00"/>
    <x v="5"/>
    <n v="799326"/>
    <x v="1362"/>
    <n v="742"/>
    <n v="1823"/>
    <n v="8"/>
    <n v="5833.6"/>
    <n v="14584"/>
    <n v="0.4"/>
  </r>
  <r>
    <x v="5"/>
    <x v="2"/>
    <x v="6"/>
    <n v="40971"/>
    <d v="2024-06-20T00:00:00"/>
    <x v="1"/>
    <n v="775902"/>
    <x v="1363"/>
    <n v="887"/>
    <n v="741"/>
    <n v="7"/>
    <n v="2074.8000000000002"/>
    <n v="5187"/>
    <n v="0.4"/>
  </r>
  <r>
    <x v="7"/>
    <x v="2"/>
    <x v="0"/>
    <n v="56536"/>
    <d v="2024-03-11T00:00:00"/>
    <x v="3"/>
    <n v="571436"/>
    <x v="1364"/>
    <n v="750"/>
    <n v="1135"/>
    <n v="2"/>
    <n v="908"/>
    <n v="2270"/>
    <n v="0.4"/>
  </r>
  <r>
    <x v="4"/>
    <x v="1"/>
    <x v="1"/>
    <n v="35348"/>
    <d v="2024-08-17T00:00:00"/>
    <x v="2"/>
    <n v="101062"/>
    <x v="1365"/>
    <n v="699"/>
    <n v="2460"/>
    <n v="4"/>
    <n v="3936"/>
    <n v="9840"/>
    <n v="0.4"/>
  </r>
  <r>
    <x v="2"/>
    <x v="2"/>
    <x v="4"/>
    <n v="24334"/>
    <d v="2024-10-14T00:00:00"/>
    <x v="9"/>
    <n v="467634"/>
    <x v="1366"/>
    <n v="338"/>
    <n v="1739"/>
    <n v="2"/>
    <n v="1391.2"/>
    <n v="3478"/>
    <n v="0.4"/>
  </r>
  <r>
    <x v="5"/>
    <x v="2"/>
    <x v="1"/>
    <n v="83572"/>
    <d v="2024-11-17T00:00:00"/>
    <x v="0"/>
    <n v="798395"/>
    <x v="1367"/>
    <n v="360"/>
    <n v="2986"/>
    <n v="4"/>
    <n v="4777.6000000000004"/>
    <n v="11944"/>
    <n v="0.4"/>
  </r>
  <r>
    <x v="0"/>
    <x v="0"/>
    <x v="1"/>
    <n v="52952"/>
    <d v="2024-09-15T00:00:00"/>
    <x v="10"/>
    <n v="423504"/>
    <x v="1368"/>
    <n v="289"/>
    <n v="1056"/>
    <n v="4"/>
    <n v="1689.6"/>
    <n v="4224"/>
    <n v="0.39999999999999997"/>
  </r>
  <r>
    <x v="0"/>
    <x v="2"/>
    <x v="0"/>
    <n v="28286"/>
    <d v="2024-11-19T00:00:00"/>
    <x v="0"/>
    <n v="457748"/>
    <x v="1369"/>
    <n v="924"/>
    <n v="1871"/>
    <n v="4"/>
    <n v="2993.6"/>
    <n v="7484"/>
    <n v="0.39999999999999997"/>
  </r>
  <r>
    <x v="0"/>
    <x v="2"/>
    <x v="3"/>
    <n v="90055"/>
    <d v="2024-07-10T00:00:00"/>
    <x v="7"/>
    <n v="232321"/>
    <x v="1370"/>
    <n v="287"/>
    <n v="2765"/>
    <n v="5"/>
    <n v="5530"/>
    <n v="13825"/>
    <n v="0.4"/>
  </r>
  <r>
    <x v="2"/>
    <x v="2"/>
    <x v="3"/>
    <n v="13155"/>
    <d v="2024-08-15T00:00:00"/>
    <x v="2"/>
    <n v="440395"/>
    <x v="1371"/>
    <n v="745"/>
    <n v="2200"/>
    <n v="3"/>
    <n v="2640"/>
    <n v="6600"/>
    <n v="0.4"/>
  </r>
  <r>
    <x v="0"/>
    <x v="2"/>
    <x v="9"/>
    <n v="56775"/>
    <d v="2024-05-13T00:00:00"/>
    <x v="8"/>
    <n v="131494"/>
    <x v="1372"/>
    <n v="414"/>
    <n v="1127"/>
    <n v="2"/>
    <n v="901.6"/>
    <n v="2254"/>
    <n v="0.4"/>
  </r>
  <r>
    <x v="6"/>
    <x v="0"/>
    <x v="4"/>
    <n v="79862"/>
    <d v="2024-04-29T00:00:00"/>
    <x v="4"/>
    <n v="410947"/>
    <x v="1373"/>
    <n v="953"/>
    <n v="826"/>
    <n v="5"/>
    <n v="1652"/>
    <n v="4130"/>
    <n v="0.4"/>
  </r>
  <r>
    <x v="4"/>
    <x v="0"/>
    <x v="8"/>
    <n v="16127"/>
    <d v="2024-10-07T00:00:00"/>
    <x v="9"/>
    <n v="145938"/>
    <x v="1374"/>
    <n v="740"/>
    <n v="2293"/>
    <n v="7"/>
    <n v="6420.4"/>
    <n v="16051"/>
    <n v="0.39999999999999997"/>
  </r>
  <r>
    <x v="4"/>
    <x v="0"/>
    <x v="10"/>
    <n v="14192"/>
    <d v="2024-07-13T00:00:00"/>
    <x v="7"/>
    <n v="581566"/>
    <x v="1375"/>
    <n v="271"/>
    <n v="2514"/>
    <n v="2"/>
    <n v="2011.2"/>
    <n v="5028"/>
    <n v="0.4"/>
  </r>
  <r>
    <x v="3"/>
    <x v="2"/>
    <x v="7"/>
    <n v="35875"/>
    <d v="2024-11-25T00:00:00"/>
    <x v="0"/>
    <n v="509498"/>
    <x v="1376"/>
    <n v="452"/>
    <n v="1469"/>
    <n v="5"/>
    <n v="2938"/>
    <n v="7345"/>
    <n v="0.4"/>
  </r>
  <r>
    <x v="6"/>
    <x v="1"/>
    <x v="6"/>
    <n v="56652"/>
    <d v="2024-09-17T00:00:00"/>
    <x v="10"/>
    <n v="104700"/>
    <x v="1377"/>
    <n v="841"/>
    <n v="2577"/>
    <n v="7"/>
    <n v="7215.6"/>
    <n v="18039"/>
    <n v="0.4"/>
  </r>
  <r>
    <x v="6"/>
    <x v="1"/>
    <x v="7"/>
    <n v="68632"/>
    <d v="2024-09-04T00:00:00"/>
    <x v="10"/>
    <n v="458533"/>
    <x v="1378"/>
    <n v="771"/>
    <n v="2799"/>
    <n v="5"/>
    <n v="5598"/>
    <n v="13995"/>
    <n v="0.4"/>
  </r>
  <r>
    <x v="6"/>
    <x v="2"/>
    <x v="0"/>
    <n v="19671"/>
    <d v="2024-09-02T00:00:00"/>
    <x v="10"/>
    <n v="580616"/>
    <x v="1379"/>
    <n v="890"/>
    <n v="1850"/>
    <n v="8"/>
    <n v="5920"/>
    <n v="14800"/>
    <n v="0.4"/>
  </r>
  <r>
    <x v="1"/>
    <x v="0"/>
    <x v="0"/>
    <n v="14692"/>
    <d v="2024-04-19T00:00:00"/>
    <x v="4"/>
    <n v="284926"/>
    <x v="1380"/>
    <n v="479"/>
    <n v="2590"/>
    <n v="8"/>
    <n v="8288"/>
    <n v="20720"/>
    <n v="0.4"/>
  </r>
  <r>
    <x v="7"/>
    <x v="2"/>
    <x v="9"/>
    <n v="16841"/>
    <d v="2024-03-10T00:00:00"/>
    <x v="3"/>
    <n v="428944"/>
    <x v="1381"/>
    <n v="359"/>
    <n v="544"/>
    <n v="6"/>
    <n v="1305.5999999999999"/>
    <n v="3264"/>
    <n v="0.39999999999999997"/>
  </r>
  <r>
    <x v="1"/>
    <x v="2"/>
    <x v="7"/>
    <n v="53220"/>
    <d v="2024-04-25T00:00:00"/>
    <x v="4"/>
    <n v="968168"/>
    <x v="1382"/>
    <n v="444"/>
    <n v="1001"/>
    <n v="5"/>
    <n v="2002"/>
    <n v="5005"/>
    <n v="0.4"/>
  </r>
  <r>
    <x v="5"/>
    <x v="1"/>
    <x v="5"/>
    <n v="92766"/>
    <d v="2024-05-25T00:00:00"/>
    <x v="8"/>
    <n v="698136"/>
    <x v="1383"/>
    <n v="676"/>
    <n v="1072"/>
    <n v="3"/>
    <n v="1286.4000000000001"/>
    <n v="3216"/>
    <n v="0.4"/>
  </r>
  <r>
    <x v="7"/>
    <x v="1"/>
    <x v="3"/>
    <n v="52612"/>
    <d v="2024-03-04T00:00:00"/>
    <x v="3"/>
    <n v="539788"/>
    <x v="1384"/>
    <n v="971"/>
    <n v="602"/>
    <n v="4"/>
    <n v="963.2"/>
    <n v="2408"/>
    <n v="0.4"/>
  </r>
  <r>
    <x v="5"/>
    <x v="1"/>
    <x v="7"/>
    <n v="45526"/>
    <d v="2024-10-23T00:00:00"/>
    <x v="9"/>
    <n v="270418"/>
    <x v="1385"/>
    <n v="403"/>
    <n v="955"/>
    <n v="3"/>
    <n v="1146"/>
    <n v="2865"/>
    <n v="0.4"/>
  </r>
  <r>
    <x v="0"/>
    <x v="2"/>
    <x v="5"/>
    <n v="10503"/>
    <d v="2024-03-22T00:00:00"/>
    <x v="3"/>
    <n v="220868"/>
    <x v="1386"/>
    <n v="318"/>
    <n v="582"/>
    <n v="7"/>
    <n v="1629.6"/>
    <n v="4074"/>
    <n v="0.39999999999999997"/>
  </r>
  <r>
    <x v="3"/>
    <x v="0"/>
    <x v="5"/>
    <n v="95618"/>
    <d v="2024-10-26T00:00:00"/>
    <x v="9"/>
    <n v="960801"/>
    <x v="1387"/>
    <n v="812"/>
    <n v="1738"/>
    <n v="5"/>
    <n v="3476"/>
    <n v="8690"/>
    <n v="0.4"/>
  </r>
  <r>
    <x v="7"/>
    <x v="1"/>
    <x v="3"/>
    <n v="99103"/>
    <d v="2024-10-04T00:00:00"/>
    <x v="9"/>
    <n v="666005"/>
    <x v="1388"/>
    <n v="242"/>
    <n v="2074"/>
    <n v="3"/>
    <n v="2488.8000000000002"/>
    <n v="6222"/>
    <n v="0.4"/>
  </r>
  <r>
    <x v="4"/>
    <x v="0"/>
    <x v="2"/>
    <n v="80603"/>
    <d v="2024-11-28T00:00:00"/>
    <x v="0"/>
    <n v="187174"/>
    <x v="1389"/>
    <n v="261"/>
    <n v="1901"/>
    <n v="1"/>
    <n v="760.4"/>
    <n v="1901"/>
    <n v="0.39999999999999997"/>
  </r>
  <r>
    <x v="7"/>
    <x v="1"/>
    <x v="3"/>
    <n v="58129"/>
    <d v="2024-10-30T00:00:00"/>
    <x v="9"/>
    <n v="681584"/>
    <x v="1390"/>
    <n v="732"/>
    <n v="1332"/>
    <n v="7"/>
    <n v="3729.6"/>
    <n v="9324"/>
    <n v="0.39999999999999997"/>
  </r>
  <r>
    <x v="3"/>
    <x v="2"/>
    <x v="9"/>
    <n v="88630"/>
    <d v="2024-09-20T00:00:00"/>
    <x v="10"/>
    <n v="156790"/>
    <x v="1391"/>
    <n v="353"/>
    <n v="1036"/>
    <n v="2"/>
    <n v="828.8"/>
    <n v="2072"/>
    <n v="0.39999999999999997"/>
  </r>
  <r>
    <x v="0"/>
    <x v="2"/>
    <x v="5"/>
    <n v="83245"/>
    <d v="2024-01-03T00:00:00"/>
    <x v="5"/>
    <n v="643006"/>
    <x v="1392"/>
    <n v="437"/>
    <n v="2017"/>
    <n v="5"/>
    <n v="4034"/>
    <n v="10085"/>
    <n v="0.4"/>
  </r>
  <r>
    <x v="0"/>
    <x v="0"/>
    <x v="3"/>
    <n v="52275"/>
    <d v="2024-03-12T00:00:00"/>
    <x v="3"/>
    <n v="668817"/>
    <x v="1393"/>
    <n v="239"/>
    <n v="579"/>
    <n v="4"/>
    <n v="926.4"/>
    <n v="2316"/>
    <n v="0.39999999999999997"/>
  </r>
  <r>
    <x v="4"/>
    <x v="0"/>
    <x v="7"/>
    <n v="69722"/>
    <d v="2024-08-23T00:00:00"/>
    <x v="2"/>
    <n v="756067"/>
    <x v="1394"/>
    <n v="222"/>
    <n v="1311"/>
    <n v="8"/>
    <n v="4195.2"/>
    <n v="10488"/>
    <n v="0.39999999999999997"/>
  </r>
  <r>
    <x v="4"/>
    <x v="2"/>
    <x v="3"/>
    <n v="20356"/>
    <d v="2024-02-25T00:00:00"/>
    <x v="6"/>
    <n v="474064"/>
    <x v="1395"/>
    <n v="804"/>
    <n v="1304"/>
    <n v="3"/>
    <n v="1564.8"/>
    <n v="3912"/>
    <n v="0.39999999999999997"/>
  </r>
  <r>
    <x v="0"/>
    <x v="1"/>
    <x v="7"/>
    <n v="41743"/>
    <d v="2024-08-23T00:00:00"/>
    <x v="2"/>
    <n v="697961"/>
    <x v="1396"/>
    <n v="554"/>
    <n v="1822"/>
    <n v="6"/>
    <n v="4372.8"/>
    <n v="10932"/>
    <n v="0.4"/>
  </r>
  <r>
    <x v="5"/>
    <x v="2"/>
    <x v="0"/>
    <n v="44853"/>
    <d v="2024-02-13T00:00:00"/>
    <x v="6"/>
    <n v="263912"/>
    <x v="1397"/>
    <n v="288"/>
    <n v="1174"/>
    <n v="8"/>
    <n v="3756.8"/>
    <n v="9392"/>
    <n v="0.4"/>
  </r>
  <r>
    <x v="1"/>
    <x v="1"/>
    <x v="1"/>
    <n v="72920"/>
    <d v="2024-06-28T00:00:00"/>
    <x v="1"/>
    <n v="610904"/>
    <x v="1398"/>
    <n v="349"/>
    <n v="2771"/>
    <n v="5"/>
    <n v="5542"/>
    <n v="13855"/>
    <n v="0.4"/>
  </r>
  <r>
    <x v="1"/>
    <x v="2"/>
    <x v="9"/>
    <n v="86026"/>
    <d v="2024-03-02T00:00:00"/>
    <x v="3"/>
    <n v="515051"/>
    <x v="1399"/>
    <n v="229"/>
    <n v="1012"/>
    <n v="6"/>
    <n v="2428.8000000000002"/>
    <n v="6072"/>
    <n v="0.4"/>
  </r>
  <r>
    <x v="0"/>
    <x v="2"/>
    <x v="7"/>
    <n v="94564"/>
    <d v="2024-08-16T00:00:00"/>
    <x v="2"/>
    <n v="692932"/>
    <x v="1400"/>
    <n v="995"/>
    <n v="2950"/>
    <n v="1"/>
    <n v="1180"/>
    <n v="2950"/>
    <n v="0.4"/>
  </r>
  <r>
    <x v="6"/>
    <x v="2"/>
    <x v="0"/>
    <n v="85117"/>
    <d v="2024-06-23T00:00:00"/>
    <x v="1"/>
    <n v="110106"/>
    <x v="1401"/>
    <n v="416"/>
    <n v="2380"/>
    <n v="7"/>
    <n v="6664"/>
    <n v="16660"/>
    <n v="0.4"/>
  </r>
  <r>
    <x v="5"/>
    <x v="1"/>
    <x v="1"/>
    <n v="31462"/>
    <d v="2024-07-11T00:00:00"/>
    <x v="7"/>
    <n v="908369"/>
    <x v="1402"/>
    <n v="840"/>
    <n v="2357"/>
    <n v="6"/>
    <n v="5656.8"/>
    <n v="14142"/>
    <n v="0.4"/>
  </r>
  <r>
    <x v="0"/>
    <x v="1"/>
    <x v="5"/>
    <n v="79206"/>
    <d v="2024-03-22T00:00:00"/>
    <x v="3"/>
    <n v="615587"/>
    <x v="1403"/>
    <n v="239"/>
    <n v="2631"/>
    <n v="2"/>
    <n v="2104.8000000000002"/>
    <n v="5262"/>
    <n v="0.4"/>
  </r>
  <r>
    <x v="1"/>
    <x v="2"/>
    <x v="5"/>
    <n v="27030"/>
    <d v="2024-01-24T00:00:00"/>
    <x v="5"/>
    <n v="275402"/>
    <x v="1404"/>
    <n v="904"/>
    <n v="1314"/>
    <n v="8"/>
    <n v="4204.8"/>
    <n v="10512"/>
    <n v="0.4"/>
  </r>
  <r>
    <x v="5"/>
    <x v="0"/>
    <x v="0"/>
    <n v="93124"/>
    <d v="2024-08-10T00:00:00"/>
    <x v="2"/>
    <n v="888973"/>
    <x v="1405"/>
    <n v="416"/>
    <n v="2102"/>
    <n v="7"/>
    <n v="5885.6"/>
    <n v="14714"/>
    <n v="0.4"/>
  </r>
  <r>
    <x v="3"/>
    <x v="0"/>
    <x v="2"/>
    <n v="29630"/>
    <d v="2024-06-29T00:00:00"/>
    <x v="1"/>
    <n v="524550"/>
    <x v="1406"/>
    <n v="518"/>
    <n v="987"/>
    <n v="2"/>
    <n v="789.6"/>
    <n v="1974"/>
    <n v="0.4"/>
  </r>
  <r>
    <x v="7"/>
    <x v="0"/>
    <x v="10"/>
    <n v="70312"/>
    <d v="2024-10-05T00:00:00"/>
    <x v="9"/>
    <n v="128917"/>
    <x v="1407"/>
    <n v="994"/>
    <n v="1920"/>
    <n v="8"/>
    <n v="6144"/>
    <n v="15360"/>
    <n v="0.4"/>
  </r>
  <r>
    <x v="5"/>
    <x v="1"/>
    <x v="6"/>
    <n v="38057"/>
    <d v="2024-10-30T00:00:00"/>
    <x v="9"/>
    <n v="649437"/>
    <x v="1408"/>
    <n v="300"/>
    <n v="993"/>
    <n v="3"/>
    <n v="1191.5999999999999"/>
    <n v="2979"/>
    <n v="0.39999999999999997"/>
  </r>
  <r>
    <x v="3"/>
    <x v="0"/>
    <x v="0"/>
    <n v="98289"/>
    <d v="2024-05-01T00:00:00"/>
    <x v="8"/>
    <n v="654112"/>
    <x v="1409"/>
    <n v="863"/>
    <n v="2989"/>
    <n v="7"/>
    <n v="8369.2000000000007"/>
    <n v="20923"/>
    <n v="0.4"/>
  </r>
  <r>
    <x v="6"/>
    <x v="2"/>
    <x v="6"/>
    <n v="56091"/>
    <d v="2024-10-09T00:00:00"/>
    <x v="9"/>
    <n v="820863"/>
    <x v="1410"/>
    <n v="347"/>
    <n v="2502"/>
    <n v="7"/>
    <n v="7005.6"/>
    <n v="17514"/>
    <n v="0.4"/>
  </r>
  <r>
    <x v="7"/>
    <x v="0"/>
    <x v="0"/>
    <n v="19476"/>
    <d v="2024-02-24T00:00:00"/>
    <x v="6"/>
    <n v="360774"/>
    <x v="1411"/>
    <n v="829"/>
    <n v="513"/>
    <n v="6"/>
    <n v="1231.2"/>
    <n v="3078"/>
    <n v="0.4"/>
  </r>
  <r>
    <x v="1"/>
    <x v="1"/>
    <x v="9"/>
    <n v="46213"/>
    <d v="2024-01-06T00:00:00"/>
    <x v="5"/>
    <n v="689994"/>
    <x v="1412"/>
    <n v="491"/>
    <n v="546"/>
    <n v="4"/>
    <n v="873.6"/>
    <n v="2184"/>
    <n v="0.4"/>
  </r>
  <r>
    <x v="3"/>
    <x v="2"/>
    <x v="3"/>
    <n v="82839"/>
    <d v="2024-06-03T00:00:00"/>
    <x v="1"/>
    <n v="618723"/>
    <x v="1413"/>
    <n v="290"/>
    <n v="1423"/>
    <n v="6"/>
    <n v="3415.2"/>
    <n v="8538"/>
    <n v="0.39999999999999997"/>
  </r>
  <r>
    <x v="3"/>
    <x v="0"/>
    <x v="10"/>
    <n v="53676"/>
    <d v="2024-08-27T00:00:00"/>
    <x v="2"/>
    <n v="197304"/>
    <x v="1414"/>
    <n v="541"/>
    <n v="2605"/>
    <n v="5"/>
    <n v="5210"/>
    <n v="13025"/>
    <n v="0.4"/>
  </r>
  <r>
    <x v="5"/>
    <x v="2"/>
    <x v="6"/>
    <n v="41641"/>
    <d v="2024-02-01T00:00:00"/>
    <x v="6"/>
    <n v="925676"/>
    <x v="1415"/>
    <n v="760"/>
    <n v="733"/>
    <n v="1"/>
    <n v="293.2"/>
    <n v="733"/>
    <n v="0.39999999999999997"/>
  </r>
  <r>
    <x v="7"/>
    <x v="1"/>
    <x v="3"/>
    <n v="67106"/>
    <d v="2024-11-14T00:00:00"/>
    <x v="0"/>
    <n v="367570"/>
    <x v="1416"/>
    <n v="295"/>
    <n v="2830"/>
    <n v="2"/>
    <n v="2264"/>
    <n v="5660"/>
    <n v="0.4"/>
  </r>
  <r>
    <x v="6"/>
    <x v="1"/>
    <x v="9"/>
    <n v="29730"/>
    <d v="2024-06-01T00:00:00"/>
    <x v="1"/>
    <n v="290838"/>
    <x v="1417"/>
    <n v="544"/>
    <n v="2417"/>
    <n v="3"/>
    <n v="2900.4"/>
    <n v="7251"/>
    <n v="0.4"/>
  </r>
  <r>
    <x v="0"/>
    <x v="2"/>
    <x v="9"/>
    <n v="43944"/>
    <d v="2024-08-21T00:00:00"/>
    <x v="2"/>
    <n v="574724"/>
    <x v="1418"/>
    <n v="442"/>
    <n v="753"/>
    <n v="7"/>
    <n v="2108.4"/>
    <n v="5271"/>
    <n v="0.4"/>
  </r>
  <r>
    <x v="5"/>
    <x v="0"/>
    <x v="6"/>
    <n v="27902"/>
    <d v="2024-09-24T00:00:00"/>
    <x v="10"/>
    <n v="968589"/>
    <x v="1419"/>
    <n v="313"/>
    <n v="2930"/>
    <n v="5"/>
    <n v="5860"/>
    <n v="14650"/>
    <n v="0.4"/>
  </r>
  <r>
    <x v="7"/>
    <x v="1"/>
    <x v="0"/>
    <n v="31029"/>
    <d v="2024-10-01T00:00:00"/>
    <x v="9"/>
    <n v="262740"/>
    <x v="1420"/>
    <n v="416"/>
    <n v="1646"/>
    <n v="3"/>
    <n v="1975.2"/>
    <n v="4938"/>
    <n v="0.4"/>
  </r>
  <r>
    <x v="6"/>
    <x v="2"/>
    <x v="1"/>
    <n v="81893"/>
    <d v="2024-06-16T00:00:00"/>
    <x v="1"/>
    <n v="979982"/>
    <x v="1421"/>
    <n v="474"/>
    <n v="1166"/>
    <n v="8"/>
    <n v="3731.2"/>
    <n v="9328"/>
    <n v="0.39999999999999997"/>
  </r>
  <r>
    <x v="5"/>
    <x v="2"/>
    <x v="7"/>
    <n v="31823"/>
    <d v="2024-03-18T00:00:00"/>
    <x v="3"/>
    <n v="816550"/>
    <x v="1422"/>
    <n v="328"/>
    <n v="590"/>
    <n v="1"/>
    <n v="236"/>
    <n v="590"/>
    <n v="0.4"/>
  </r>
  <r>
    <x v="5"/>
    <x v="1"/>
    <x v="1"/>
    <n v="72234"/>
    <d v="2024-06-28T00:00:00"/>
    <x v="1"/>
    <n v="554353"/>
    <x v="1423"/>
    <n v="578"/>
    <n v="1775"/>
    <n v="7"/>
    <n v="4970"/>
    <n v="12425"/>
    <n v="0.4"/>
  </r>
  <r>
    <x v="5"/>
    <x v="1"/>
    <x v="10"/>
    <n v="84177"/>
    <d v="2024-03-30T00:00:00"/>
    <x v="3"/>
    <n v="984437"/>
    <x v="1424"/>
    <n v="561"/>
    <n v="1337"/>
    <n v="4"/>
    <n v="2139.1999999999998"/>
    <n v="5348"/>
    <n v="0.39999999999999997"/>
  </r>
  <r>
    <x v="1"/>
    <x v="0"/>
    <x v="10"/>
    <n v="36921"/>
    <d v="2024-11-15T00:00:00"/>
    <x v="0"/>
    <n v="893450"/>
    <x v="1425"/>
    <n v="706"/>
    <n v="1345"/>
    <n v="4"/>
    <n v="2152"/>
    <n v="5380"/>
    <n v="0.4"/>
  </r>
  <r>
    <x v="5"/>
    <x v="0"/>
    <x v="5"/>
    <n v="52224"/>
    <d v="2024-05-28T00:00:00"/>
    <x v="8"/>
    <n v="213020"/>
    <x v="1426"/>
    <n v="331"/>
    <n v="2762"/>
    <n v="4"/>
    <n v="4419.2"/>
    <n v="11048"/>
    <n v="0.39999999999999997"/>
  </r>
  <r>
    <x v="2"/>
    <x v="2"/>
    <x v="5"/>
    <n v="74245"/>
    <d v="2024-09-23T00:00:00"/>
    <x v="10"/>
    <n v="986508"/>
    <x v="1427"/>
    <n v="998"/>
    <n v="1726"/>
    <n v="3"/>
    <n v="2071.1999999999998"/>
    <n v="5178"/>
    <n v="0.39999999999999997"/>
  </r>
  <r>
    <x v="2"/>
    <x v="0"/>
    <x v="9"/>
    <n v="48930"/>
    <d v="2024-02-21T00:00:00"/>
    <x v="6"/>
    <n v="289852"/>
    <x v="1428"/>
    <n v="418"/>
    <n v="2306"/>
    <n v="4"/>
    <n v="3689.6"/>
    <n v="9224"/>
    <n v="0.39999999999999997"/>
  </r>
  <r>
    <x v="3"/>
    <x v="2"/>
    <x v="9"/>
    <n v="90612"/>
    <d v="2024-01-24T00:00:00"/>
    <x v="5"/>
    <n v="618000"/>
    <x v="1429"/>
    <n v="845"/>
    <n v="892"/>
    <n v="6"/>
    <n v="2140.8000000000002"/>
    <n v="5352"/>
    <n v="0.4"/>
  </r>
  <r>
    <x v="7"/>
    <x v="1"/>
    <x v="0"/>
    <n v="23183"/>
    <d v="2024-04-20T00:00:00"/>
    <x v="4"/>
    <n v="215153"/>
    <x v="1430"/>
    <n v="826"/>
    <n v="2619"/>
    <n v="8"/>
    <n v="8380.7999999999993"/>
    <n v="20952"/>
    <n v="0.39999999999999997"/>
  </r>
  <r>
    <x v="4"/>
    <x v="2"/>
    <x v="3"/>
    <n v="79519"/>
    <d v="2024-06-24T00:00:00"/>
    <x v="1"/>
    <n v="298531"/>
    <x v="1431"/>
    <n v="275"/>
    <n v="2866"/>
    <n v="4"/>
    <n v="4585.6000000000004"/>
    <n v="11464"/>
    <n v="0.4"/>
  </r>
  <r>
    <x v="2"/>
    <x v="0"/>
    <x v="6"/>
    <n v="87322"/>
    <d v="2024-02-09T00:00:00"/>
    <x v="6"/>
    <n v="769573"/>
    <x v="1432"/>
    <n v="949"/>
    <n v="2369"/>
    <n v="4"/>
    <n v="3790.4"/>
    <n v="9476"/>
    <n v="0.4"/>
  </r>
  <r>
    <x v="2"/>
    <x v="2"/>
    <x v="10"/>
    <n v="24728"/>
    <d v="2024-11-14T00:00:00"/>
    <x v="0"/>
    <n v="394930"/>
    <x v="1433"/>
    <n v="741"/>
    <n v="2338"/>
    <n v="6"/>
    <n v="5611.2"/>
    <n v="14028"/>
    <n v="0.39999999999999997"/>
  </r>
  <r>
    <x v="2"/>
    <x v="2"/>
    <x v="10"/>
    <n v="75963"/>
    <d v="2024-05-15T00:00:00"/>
    <x v="8"/>
    <n v="500737"/>
    <x v="1434"/>
    <n v="453"/>
    <n v="1783"/>
    <n v="5"/>
    <n v="3566"/>
    <n v="8915"/>
    <n v="0.4"/>
  </r>
  <r>
    <x v="6"/>
    <x v="2"/>
    <x v="5"/>
    <n v="52002"/>
    <d v="2024-06-24T00:00:00"/>
    <x v="1"/>
    <n v="543862"/>
    <x v="1435"/>
    <n v="522"/>
    <n v="2075"/>
    <n v="8"/>
    <n v="6640"/>
    <n v="16600"/>
    <n v="0.4"/>
  </r>
  <r>
    <x v="0"/>
    <x v="1"/>
    <x v="9"/>
    <n v="68501"/>
    <d v="2024-02-18T00:00:00"/>
    <x v="6"/>
    <n v="303540"/>
    <x v="1436"/>
    <n v="208"/>
    <n v="1213"/>
    <n v="4"/>
    <n v="1940.8"/>
    <n v="4852"/>
    <n v="0.39999999999999997"/>
  </r>
  <r>
    <x v="3"/>
    <x v="0"/>
    <x v="5"/>
    <n v="96029"/>
    <d v="2024-10-01T00:00:00"/>
    <x v="9"/>
    <n v="684104"/>
    <x v="1437"/>
    <n v="764"/>
    <n v="923"/>
    <n v="8"/>
    <n v="2953.6"/>
    <n v="7384"/>
    <n v="0.39999999999999997"/>
  </r>
  <r>
    <x v="2"/>
    <x v="1"/>
    <x v="7"/>
    <n v="44141"/>
    <d v="2024-06-18T00:00:00"/>
    <x v="1"/>
    <n v="153927"/>
    <x v="1438"/>
    <n v="857"/>
    <n v="1351"/>
    <n v="2"/>
    <n v="1080.8"/>
    <n v="2702"/>
    <n v="0.39999999999999997"/>
  </r>
  <r>
    <x v="3"/>
    <x v="2"/>
    <x v="2"/>
    <n v="12138"/>
    <d v="2024-05-19T00:00:00"/>
    <x v="8"/>
    <n v="411449"/>
    <x v="1439"/>
    <n v="844"/>
    <n v="946"/>
    <n v="8"/>
    <n v="3027.2"/>
    <n v="7568"/>
    <n v="0.39999999999999997"/>
  </r>
  <r>
    <x v="0"/>
    <x v="1"/>
    <x v="6"/>
    <n v="70914"/>
    <d v="2024-05-22T00:00:00"/>
    <x v="8"/>
    <n v="167044"/>
    <x v="1440"/>
    <n v="258"/>
    <n v="911"/>
    <n v="7"/>
    <n v="2550.8000000000002"/>
    <n v="6377"/>
    <n v="0.4"/>
  </r>
  <r>
    <x v="0"/>
    <x v="1"/>
    <x v="10"/>
    <n v="16595"/>
    <d v="2024-05-04T00:00:00"/>
    <x v="8"/>
    <n v="475774"/>
    <x v="1441"/>
    <n v="583"/>
    <n v="807"/>
    <n v="4"/>
    <n v="1291.2"/>
    <n v="3228"/>
    <n v="0.4"/>
  </r>
  <r>
    <x v="5"/>
    <x v="1"/>
    <x v="3"/>
    <n v="18194"/>
    <d v="2024-11-10T00:00:00"/>
    <x v="0"/>
    <n v="118756"/>
    <x v="1442"/>
    <n v="596"/>
    <n v="545"/>
    <n v="5"/>
    <n v="1090"/>
    <n v="2725"/>
    <n v="0.4"/>
  </r>
  <r>
    <x v="3"/>
    <x v="2"/>
    <x v="8"/>
    <n v="75812"/>
    <d v="2024-08-14T00:00:00"/>
    <x v="2"/>
    <n v="809567"/>
    <x v="1443"/>
    <n v="255"/>
    <n v="2106"/>
    <n v="8"/>
    <n v="6739.2"/>
    <n v="16848"/>
    <n v="0.39999999999999997"/>
  </r>
  <r>
    <x v="0"/>
    <x v="1"/>
    <x v="4"/>
    <n v="79139"/>
    <d v="2024-01-08T00:00:00"/>
    <x v="5"/>
    <n v="226082"/>
    <x v="1444"/>
    <n v="478"/>
    <n v="2702"/>
    <n v="5"/>
    <n v="5404"/>
    <n v="13510"/>
    <n v="0.4"/>
  </r>
  <r>
    <x v="4"/>
    <x v="1"/>
    <x v="4"/>
    <n v="19007"/>
    <d v="2024-04-18T00:00:00"/>
    <x v="4"/>
    <n v="789691"/>
    <x v="1445"/>
    <n v="933"/>
    <n v="2692"/>
    <n v="3"/>
    <n v="3230.4"/>
    <n v="8076"/>
    <n v="0.4"/>
  </r>
  <r>
    <x v="4"/>
    <x v="2"/>
    <x v="2"/>
    <n v="59758"/>
    <d v="2024-11-05T00:00:00"/>
    <x v="0"/>
    <n v="833302"/>
    <x v="424"/>
    <n v="638"/>
    <n v="759"/>
    <n v="3"/>
    <n v="910.8"/>
    <n v="2277"/>
    <n v="0.39999999999999997"/>
  </r>
  <r>
    <x v="1"/>
    <x v="2"/>
    <x v="1"/>
    <n v="62494"/>
    <d v="2024-07-06T00:00:00"/>
    <x v="7"/>
    <n v="261710"/>
    <x v="1446"/>
    <n v="453"/>
    <n v="1303"/>
    <n v="8"/>
    <n v="4169.6000000000004"/>
    <n v="10424"/>
    <n v="0.4"/>
  </r>
  <r>
    <x v="4"/>
    <x v="1"/>
    <x v="5"/>
    <n v="30462"/>
    <d v="2024-04-03T00:00:00"/>
    <x v="4"/>
    <n v="729715"/>
    <x v="1447"/>
    <n v="609"/>
    <n v="1156"/>
    <n v="2"/>
    <n v="924.8"/>
    <n v="2312"/>
    <n v="0.39999999999999997"/>
  </r>
  <r>
    <x v="2"/>
    <x v="1"/>
    <x v="3"/>
    <n v="27444"/>
    <d v="2024-09-24T00:00:00"/>
    <x v="10"/>
    <n v="743012"/>
    <x v="1448"/>
    <n v="426"/>
    <n v="2503"/>
    <n v="5"/>
    <n v="5006"/>
    <n v="12515"/>
    <n v="0.4"/>
  </r>
  <r>
    <x v="3"/>
    <x v="2"/>
    <x v="5"/>
    <n v="50368"/>
    <d v="2024-09-05T00:00:00"/>
    <x v="10"/>
    <n v="273057"/>
    <x v="1449"/>
    <n v="554"/>
    <n v="2175"/>
    <n v="2"/>
    <n v="1740"/>
    <n v="4350"/>
    <n v="0.4"/>
  </r>
  <r>
    <x v="0"/>
    <x v="2"/>
    <x v="1"/>
    <n v="94137"/>
    <d v="2024-08-13T00:00:00"/>
    <x v="2"/>
    <n v="242055"/>
    <x v="1450"/>
    <n v="797"/>
    <n v="1832"/>
    <n v="3"/>
    <n v="2198.4"/>
    <n v="5496"/>
    <n v="0.4"/>
  </r>
  <r>
    <x v="1"/>
    <x v="0"/>
    <x v="6"/>
    <n v="97933"/>
    <d v="2024-05-02T00:00:00"/>
    <x v="8"/>
    <n v="385577"/>
    <x v="1451"/>
    <n v="450"/>
    <n v="1705"/>
    <n v="7"/>
    <n v="4774"/>
    <n v="11935"/>
    <n v="0.4"/>
  </r>
  <r>
    <x v="0"/>
    <x v="0"/>
    <x v="5"/>
    <n v="34168"/>
    <d v="2024-10-14T00:00:00"/>
    <x v="9"/>
    <n v="845039"/>
    <x v="1452"/>
    <n v="925"/>
    <n v="2099"/>
    <n v="2"/>
    <n v="1679.2"/>
    <n v="4198"/>
    <n v="0.4"/>
  </r>
  <r>
    <x v="7"/>
    <x v="0"/>
    <x v="10"/>
    <n v="76428"/>
    <d v="2024-08-21T00:00:00"/>
    <x v="2"/>
    <n v="504523"/>
    <x v="1453"/>
    <n v="757"/>
    <n v="1026"/>
    <n v="5"/>
    <n v="2052"/>
    <n v="5130"/>
    <n v="0.4"/>
  </r>
  <r>
    <x v="0"/>
    <x v="0"/>
    <x v="5"/>
    <n v="11120"/>
    <d v="2024-02-24T00:00:00"/>
    <x v="6"/>
    <n v="929610"/>
    <x v="1454"/>
    <n v="861"/>
    <n v="1082"/>
    <n v="7"/>
    <n v="3029.6"/>
    <n v="7574"/>
    <n v="0.39999999999999997"/>
  </r>
  <r>
    <x v="1"/>
    <x v="2"/>
    <x v="6"/>
    <n v="76183"/>
    <d v="2024-06-22T00:00:00"/>
    <x v="1"/>
    <n v="871633"/>
    <x v="1455"/>
    <n v="352"/>
    <n v="853"/>
    <n v="3"/>
    <n v="1023.6"/>
    <n v="2559"/>
    <n v="0.4"/>
  </r>
  <r>
    <x v="3"/>
    <x v="0"/>
    <x v="5"/>
    <n v="41787"/>
    <d v="2024-04-24T00:00:00"/>
    <x v="4"/>
    <n v="497963"/>
    <x v="1456"/>
    <n v="694"/>
    <n v="2463"/>
    <n v="4"/>
    <n v="3940.8"/>
    <n v="9852"/>
    <n v="0.4"/>
  </r>
  <r>
    <x v="6"/>
    <x v="2"/>
    <x v="2"/>
    <n v="75560"/>
    <d v="2024-06-15T00:00:00"/>
    <x v="1"/>
    <n v="240321"/>
    <x v="1457"/>
    <n v="590"/>
    <n v="2266"/>
    <n v="1"/>
    <n v="906.4"/>
    <n v="2266"/>
    <n v="0.39999999999999997"/>
  </r>
  <r>
    <x v="3"/>
    <x v="1"/>
    <x v="7"/>
    <n v="46149"/>
    <d v="2024-01-12T00:00:00"/>
    <x v="5"/>
    <n v="698765"/>
    <x v="1458"/>
    <n v="486"/>
    <n v="2988"/>
    <n v="1"/>
    <n v="1195.2"/>
    <n v="2988"/>
    <n v="0.4"/>
  </r>
  <r>
    <x v="0"/>
    <x v="1"/>
    <x v="9"/>
    <n v="32037"/>
    <d v="2024-01-09T00:00:00"/>
    <x v="5"/>
    <n v="367343"/>
    <x v="1459"/>
    <n v="386"/>
    <n v="1575"/>
    <n v="8"/>
    <n v="5040"/>
    <n v="12600"/>
    <n v="0.4"/>
  </r>
  <r>
    <x v="6"/>
    <x v="0"/>
    <x v="1"/>
    <n v="18210"/>
    <d v="2024-07-17T00:00:00"/>
    <x v="7"/>
    <n v="799780"/>
    <x v="1460"/>
    <n v="386"/>
    <n v="1376"/>
    <n v="2"/>
    <n v="1100.8"/>
    <n v="2752"/>
    <n v="0.39999999999999997"/>
  </r>
  <r>
    <x v="6"/>
    <x v="1"/>
    <x v="8"/>
    <n v="77420"/>
    <d v="2024-03-22T00:00:00"/>
    <x v="3"/>
    <n v="420882"/>
    <x v="1461"/>
    <n v="338"/>
    <n v="2713"/>
    <n v="4"/>
    <n v="4340.8"/>
    <n v="10852"/>
    <n v="0.4"/>
  </r>
  <r>
    <x v="4"/>
    <x v="2"/>
    <x v="1"/>
    <n v="32337"/>
    <d v="2024-09-28T00:00:00"/>
    <x v="10"/>
    <n v="846346"/>
    <x v="1462"/>
    <n v="534"/>
    <n v="2378"/>
    <n v="8"/>
    <n v="7609.6"/>
    <n v="19024"/>
    <n v="0.4"/>
  </r>
  <r>
    <x v="4"/>
    <x v="1"/>
    <x v="5"/>
    <n v="20975"/>
    <d v="2024-03-29T00:00:00"/>
    <x v="3"/>
    <n v="865525"/>
    <x v="1463"/>
    <n v="681"/>
    <n v="529"/>
    <n v="8"/>
    <n v="1692.8"/>
    <n v="4232"/>
    <n v="0.39999999999999997"/>
  </r>
  <r>
    <x v="1"/>
    <x v="2"/>
    <x v="8"/>
    <n v="22433"/>
    <d v="2024-09-29T00:00:00"/>
    <x v="10"/>
    <n v="642434"/>
    <x v="1464"/>
    <n v="477"/>
    <n v="2337"/>
    <n v="4"/>
    <n v="3739.2"/>
    <n v="9348"/>
    <n v="0.39999999999999997"/>
  </r>
  <r>
    <x v="3"/>
    <x v="0"/>
    <x v="3"/>
    <n v="57710"/>
    <d v="2024-09-20T00:00:00"/>
    <x v="10"/>
    <n v="885782"/>
    <x v="1465"/>
    <n v="223"/>
    <n v="669"/>
    <n v="7"/>
    <n v="1873.2"/>
    <n v="4683"/>
    <n v="0.4"/>
  </r>
  <r>
    <x v="2"/>
    <x v="2"/>
    <x v="4"/>
    <n v="70248"/>
    <d v="2024-11-16T00:00:00"/>
    <x v="0"/>
    <n v="424652"/>
    <x v="1466"/>
    <n v="505"/>
    <n v="1428"/>
    <n v="1"/>
    <n v="571.20000000000005"/>
    <n v="1428"/>
    <n v="0.4"/>
  </r>
  <r>
    <x v="6"/>
    <x v="2"/>
    <x v="9"/>
    <n v="78400"/>
    <d v="2024-03-07T00:00:00"/>
    <x v="3"/>
    <n v="703272"/>
    <x v="1467"/>
    <n v="650"/>
    <n v="1660"/>
    <n v="1"/>
    <n v="664"/>
    <n v="1660"/>
    <n v="0.4"/>
  </r>
  <r>
    <x v="3"/>
    <x v="0"/>
    <x v="4"/>
    <n v="91175"/>
    <d v="2024-01-04T00:00:00"/>
    <x v="5"/>
    <n v="952242"/>
    <x v="1468"/>
    <n v="557"/>
    <n v="502"/>
    <n v="3"/>
    <n v="602.4"/>
    <n v="1506"/>
    <n v="0.39999999999999997"/>
  </r>
  <r>
    <x v="6"/>
    <x v="2"/>
    <x v="0"/>
    <n v="20766"/>
    <d v="2024-02-29T00:00:00"/>
    <x v="6"/>
    <n v="859242"/>
    <x v="1469"/>
    <n v="817"/>
    <n v="2361"/>
    <n v="5"/>
    <n v="4722"/>
    <n v="11805"/>
    <n v="0.4"/>
  </r>
  <r>
    <x v="2"/>
    <x v="1"/>
    <x v="8"/>
    <n v="98889"/>
    <d v="2024-04-19T00:00:00"/>
    <x v="4"/>
    <n v="732287"/>
    <x v="1470"/>
    <n v="500"/>
    <n v="2402"/>
    <n v="3"/>
    <n v="2882.4"/>
    <n v="7206"/>
    <n v="0.4"/>
  </r>
  <r>
    <x v="0"/>
    <x v="0"/>
    <x v="1"/>
    <n v="70761"/>
    <d v="2024-02-26T00:00:00"/>
    <x v="6"/>
    <n v="743814"/>
    <x v="1471"/>
    <n v="723"/>
    <n v="2282"/>
    <n v="1"/>
    <n v="912.8"/>
    <n v="2282"/>
    <n v="0.39999999999999997"/>
  </r>
  <r>
    <x v="4"/>
    <x v="0"/>
    <x v="10"/>
    <n v="29868"/>
    <d v="2024-03-09T00:00:00"/>
    <x v="3"/>
    <n v="162064"/>
    <x v="1472"/>
    <n v="914"/>
    <n v="1521"/>
    <n v="4"/>
    <n v="2433.6"/>
    <n v="6084"/>
    <n v="0.39999999999999997"/>
  </r>
  <r>
    <x v="2"/>
    <x v="1"/>
    <x v="3"/>
    <n v="41776"/>
    <d v="2024-06-12T00:00:00"/>
    <x v="1"/>
    <n v="815439"/>
    <x v="1473"/>
    <n v="496"/>
    <n v="1421"/>
    <n v="1"/>
    <n v="568.4"/>
    <n v="1421"/>
    <n v="0.39999999999999997"/>
  </r>
  <r>
    <x v="6"/>
    <x v="2"/>
    <x v="8"/>
    <n v="33619"/>
    <d v="2024-05-09T00:00:00"/>
    <x v="8"/>
    <n v="346496"/>
    <x v="1474"/>
    <n v="893"/>
    <n v="2757"/>
    <n v="5"/>
    <n v="5514"/>
    <n v="13785"/>
    <n v="0.4"/>
  </r>
  <r>
    <x v="2"/>
    <x v="1"/>
    <x v="10"/>
    <n v="25663"/>
    <d v="2024-10-29T00:00:00"/>
    <x v="9"/>
    <n v="149269"/>
    <x v="1475"/>
    <n v="693"/>
    <n v="706"/>
    <n v="7"/>
    <n v="1976.8"/>
    <n v="4942"/>
    <n v="0.39999999999999997"/>
  </r>
  <r>
    <x v="4"/>
    <x v="1"/>
    <x v="3"/>
    <n v="86197"/>
    <d v="2024-10-19T00:00:00"/>
    <x v="9"/>
    <n v="299493"/>
    <x v="1476"/>
    <n v="695"/>
    <n v="2545"/>
    <n v="6"/>
    <n v="6108"/>
    <n v="15270"/>
    <n v="0.4"/>
  </r>
  <r>
    <x v="6"/>
    <x v="2"/>
    <x v="0"/>
    <n v="69799"/>
    <d v="2024-04-20T00:00:00"/>
    <x v="4"/>
    <n v="482839"/>
    <x v="1477"/>
    <n v="223"/>
    <n v="873"/>
    <n v="2"/>
    <n v="698.4"/>
    <n v="1746"/>
    <n v="0.39999999999999997"/>
  </r>
  <r>
    <x v="7"/>
    <x v="0"/>
    <x v="9"/>
    <n v="81764"/>
    <d v="2024-02-01T00:00:00"/>
    <x v="6"/>
    <n v="423248"/>
    <x v="1478"/>
    <n v="554"/>
    <n v="2909"/>
    <n v="5"/>
    <n v="5818"/>
    <n v="14545"/>
    <n v="0.4"/>
  </r>
  <r>
    <x v="4"/>
    <x v="1"/>
    <x v="8"/>
    <n v="58900"/>
    <d v="2024-07-26T00:00:00"/>
    <x v="7"/>
    <n v="791189"/>
    <x v="1479"/>
    <n v="694"/>
    <n v="1399"/>
    <n v="3"/>
    <n v="1678.8"/>
    <n v="4197"/>
    <n v="0.39999999999999997"/>
  </r>
  <r>
    <x v="1"/>
    <x v="2"/>
    <x v="8"/>
    <n v="81355"/>
    <d v="2024-10-30T00:00:00"/>
    <x v="9"/>
    <n v="174198"/>
    <x v="1480"/>
    <n v="694"/>
    <n v="2316"/>
    <n v="7"/>
    <n v="6484.8"/>
    <n v="16212"/>
    <n v="0.4"/>
  </r>
  <r>
    <x v="0"/>
    <x v="1"/>
    <x v="1"/>
    <n v="36880"/>
    <d v="2024-09-26T00:00:00"/>
    <x v="10"/>
    <n v="316270"/>
    <x v="1481"/>
    <n v="363"/>
    <n v="2227"/>
    <n v="6"/>
    <n v="5344.8"/>
    <n v="13362"/>
    <n v="0.4"/>
  </r>
  <r>
    <x v="3"/>
    <x v="1"/>
    <x v="2"/>
    <n v="80248"/>
    <d v="2024-04-09T00:00:00"/>
    <x v="4"/>
    <n v="185074"/>
    <x v="1482"/>
    <n v="474"/>
    <n v="1360"/>
    <n v="7"/>
    <n v="3808"/>
    <n v="9520"/>
    <n v="0.4"/>
  </r>
  <r>
    <x v="7"/>
    <x v="0"/>
    <x v="10"/>
    <n v="92586"/>
    <d v="2024-01-01T00:00:00"/>
    <x v="5"/>
    <n v="597943"/>
    <x v="1483"/>
    <n v="832"/>
    <n v="1393"/>
    <n v="4"/>
    <n v="2228.8000000000002"/>
    <n v="5572"/>
    <n v="0.4"/>
  </r>
  <r>
    <x v="6"/>
    <x v="2"/>
    <x v="4"/>
    <n v="34302"/>
    <d v="2024-10-25T00:00:00"/>
    <x v="9"/>
    <n v="298014"/>
    <x v="1484"/>
    <n v="226"/>
    <n v="2644"/>
    <n v="7"/>
    <n v="7403.2"/>
    <n v="18508"/>
    <n v="0.39999999999999997"/>
  </r>
  <r>
    <x v="6"/>
    <x v="2"/>
    <x v="0"/>
    <n v="60822"/>
    <d v="2024-02-21T00:00:00"/>
    <x v="6"/>
    <n v="831743"/>
    <x v="1485"/>
    <n v="984"/>
    <n v="635"/>
    <n v="6"/>
    <n v="1524"/>
    <n v="3810"/>
    <n v="0.4"/>
  </r>
  <r>
    <x v="5"/>
    <x v="1"/>
    <x v="10"/>
    <n v="63368"/>
    <d v="2024-02-22T00:00:00"/>
    <x v="6"/>
    <n v="886719"/>
    <x v="1486"/>
    <n v="565"/>
    <n v="2295"/>
    <n v="8"/>
    <n v="7344"/>
    <n v="18360"/>
    <n v="0.4"/>
  </r>
  <r>
    <x v="7"/>
    <x v="0"/>
    <x v="3"/>
    <n v="35263"/>
    <d v="2024-01-27T00:00:00"/>
    <x v="5"/>
    <n v="476042"/>
    <x v="1487"/>
    <n v="817"/>
    <n v="1787"/>
    <n v="2"/>
    <n v="1429.6"/>
    <n v="3574"/>
    <n v="0.39999999999999997"/>
  </r>
  <r>
    <x v="7"/>
    <x v="0"/>
    <x v="3"/>
    <n v="40949"/>
    <d v="2024-01-24T00:00:00"/>
    <x v="5"/>
    <n v="883221"/>
    <x v="1488"/>
    <n v="651"/>
    <n v="1220"/>
    <n v="1"/>
    <n v="488"/>
    <n v="1220"/>
    <n v="0.4"/>
  </r>
  <r>
    <x v="2"/>
    <x v="1"/>
    <x v="6"/>
    <n v="14598"/>
    <d v="2024-07-26T00:00:00"/>
    <x v="7"/>
    <n v="431826"/>
    <x v="1489"/>
    <n v="732"/>
    <n v="1934"/>
    <n v="2"/>
    <n v="1547.2"/>
    <n v="3868"/>
    <n v="0.4"/>
  </r>
  <r>
    <x v="4"/>
    <x v="1"/>
    <x v="2"/>
    <n v="70493"/>
    <d v="2024-11-02T00:00:00"/>
    <x v="0"/>
    <n v="904170"/>
    <x v="1490"/>
    <n v="740"/>
    <n v="2261"/>
    <n v="4"/>
    <n v="3617.6"/>
    <n v="9044"/>
    <n v="0.39999999999999997"/>
  </r>
  <r>
    <x v="5"/>
    <x v="2"/>
    <x v="9"/>
    <n v="99896"/>
    <d v="2024-02-27T00:00:00"/>
    <x v="6"/>
    <n v="367146"/>
    <x v="1491"/>
    <n v="787"/>
    <n v="2210"/>
    <n v="2"/>
    <n v="1768"/>
    <n v="4420"/>
    <n v="0.4"/>
  </r>
  <r>
    <x v="2"/>
    <x v="1"/>
    <x v="2"/>
    <n v="82840"/>
    <d v="2024-01-15T00:00:00"/>
    <x v="5"/>
    <n v="736414"/>
    <x v="1492"/>
    <n v="221"/>
    <n v="2853"/>
    <n v="2"/>
    <n v="2282.4"/>
    <n v="5706"/>
    <n v="0.4"/>
  </r>
  <r>
    <x v="5"/>
    <x v="2"/>
    <x v="10"/>
    <n v="65092"/>
    <d v="2024-10-17T00:00:00"/>
    <x v="9"/>
    <n v="265454"/>
    <x v="1493"/>
    <n v="973"/>
    <n v="2747"/>
    <n v="8"/>
    <n v="8790.4"/>
    <n v="21976"/>
    <n v="0.39999999999999997"/>
  </r>
  <r>
    <x v="3"/>
    <x v="0"/>
    <x v="9"/>
    <n v="31463"/>
    <d v="2024-10-21T00:00:00"/>
    <x v="9"/>
    <n v="599802"/>
    <x v="1494"/>
    <n v="955"/>
    <n v="2309"/>
    <n v="1"/>
    <n v="923.6"/>
    <n v="2309"/>
    <n v="0.4"/>
  </r>
  <r>
    <x v="0"/>
    <x v="0"/>
    <x v="5"/>
    <n v="41137"/>
    <d v="2024-04-22T00:00:00"/>
    <x v="4"/>
    <n v="813305"/>
    <x v="1495"/>
    <n v="234"/>
    <n v="738"/>
    <n v="2"/>
    <n v="590.4"/>
    <n v="1476"/>
    <n v="0.39999999999999997"/>
  </r>
  <r>
    <x v="7"/>
    <x v="1"/>
    <x v="6"/>
    <n v="64219"/>
    <d v="2024-03-04T00:00:00"/>
    <x v="3"/>
    <n v="389295"/>
    <x v="1496"/>
    <n v="318"/>
    <n v="2712"/>
    <n v="1"/>
    <n v="1084.8"/>
    <n v="2712"/>
    <n v="0.39999999999999997"/>
  </r>
  <r>
    <x v="4"/>
    <x v="1"/>
    <x v="5"/>
    <n v="49915"/>
    <d v="2024-11-25T00:00:00"/>
    <x v="0"/>
    <n v="780768"/>
    <x v="1497"/>
    <n v="603"/>
    <n v="1801"/>
    <n v="6"/>
    <n v="4322.3999999999996"/>
    <n v="10806"/>
    <n v="0.39999999999999997"/>
  </r>
  <r>
    <x v="3"/>
    <x v="2"/>
    <x v="4"/>
    <n v="97120"/>
    <d v="2024-10-14T00:00:00"/>
    <x v="9"/>
    <n v="514955"/>
    <x v="1498"/>
    <n v="362"/>
    <n v="2829"/>
    <n v="5"/>
    <n v="5658"/>
    <n v="14145"/>
    <n v="0.4"/>
  </r>
  <r>
    <x v="6"/>
    <x v="0"/>
    <x v="8"/>
    <n v="29167"/>
    <d v="2024-11-11T00:00:00"/>
    <x v="0"/>
    <n v="320016"/>
    <x v="1499"/>
    <n v="926"/>
    <n v="2371"/>
    <n v="2"/>
    <n v="1896.8"/>
    <n v="4742"/>
    <n v="0.39999999999999997"/>
  </r>
  <r>
    <x v="3"/>
    <x v="1"/>
    <x v="5"/>
    <n v="84847"/>
    <d v="2024-05-23T00:00:00"/>
    <x v="8"/>
    <n v="403100"/>
    <x v="1500"/>
    <n v="979"/>
    <n v="2982"/>
    <n v="2"/>
    <n v="2385.6"/>
    <n v="5964"/>
    <n v="0.39999999999999997"/>
  </r>
  <r>
    <x v="3"/>
    <x v="1"/>
    <x v="6"/>
    <n v="19579"/>
    <d v="2024-01-23T00:00:00"/>
    <x v="5"/>
    <n v="273911"/>
    <x v="1501"/>
    <n v="494"/>
    <n v="2759"/>
    <n v="2"/>
    <n v="2207.1999999999998"/>
    <n v="5518"/>
    <n v="0.39999999999999997"/>
  </r>
  <r>
    <x v="1"/>
    <x v="0"/>
    <x v="7"/>
    <n v="34361"/>
    <d v="2024-11-17T00:00:00"/>
    <x v="0"/>
    <n v="587496"/>
    <x v="1502"/>
    <n v="501"/>
    <n v="1655"/>
    <n v="3"/>
    <n v="1986"/>
    <n v="4965"/>
    <n v="0.4"/>
  </r>
  <r>
    <x v="2"/>
    <x v="2"/>
    <x v="3"/>
    <n v="89622"/>
    <d v="2024-03-29T00:00:00"/>
    <x v="3"/>
    <n v="520803"/>
    <x v="1503"/>
    <n v="926"/>
    <n v="2507"/>
    <n v="2"/>
    <n v="2005.6"/>
    <n v="5014"/>
    <n v="0.39999999999999997"/>
  </r>
  <r>
    <x v="2"/>
    <x v="0"/>
    <x v="3"/>
    <n v="73732"/>
    <d v="2024-01-11T00:00:00"/>
    <x v="5"/>
    <n v="486379"/>
    <x v="1504"/>
    <n v="537"/>
    <n v="958"/>
    <n v="8"/>
    <n v="3065.6"/>
    <n v="7664"/>
    <n v="0.39999999999999997"/>
  </r>
  <r>
    <x v="7"/>
    <x v="1"/>
    <x v="4"/>
    <n v="85302"/>
    <d v="2024-08-16T00:00:00"/>
    <x v="2"/>
    <n v="669742"/>
    <x v="1505"/>
    <n v="314"/>
    <n v="1625"/>
    <n v="7"/>
    <n v="4550"/>
    <n v="11375"/>
    <n v="0.4"/>
  </r>
  <r>
    <x v="0"/>
    <x v="1"/>
    <x v="8"/>
    <n v="67375"/>
    <d v="2024-02-21T00:00:00"/>
    <x v="6"/>
    <n v="252380"/>
    <x v="1506"/>
    <n v="731"/>
    <n v="2716"/>
    <n v="8"/>
    <n v="8691.2000000000007"/>
    <n v="21728"/>
    <n v="0.4"/>
  </r>
  <r>
    <x v="6"/>
    <x v="0"/>
    <x v="4"/>
    <n v="69583"/>
    <d v="2024-10-09T00:00:00"/>
    <x v="9"/>
    <n v="266795"/>
    <x v="1507"/>
    <n v="868"/>
    <n v="2592"/>
    <n v="6"/>
    <n v="6220.8"/>
    <n v="15552"/>
    <n v="0.4"/>
  </r>
  <r>
    <x v="7"/>
    <x v="1"/>
    <x v="7"/>
    <n v="35899"/>
    <d v="2024-02-29T00:00:00"/>
    <x v="6"/>
    <n v="966812"/>
    <x v="1508"/>
    <n v="420"/>
    <n v="2028"/>
    <n v="6"/>
    <n v="4867.2"/>
    <n v="12168"/>
    <n v="0.39999999999999997"/>
  </r>
  <r>
    <x v="1"/>
    <x v="2"/>
    <x v="2"/>
    <n v="57621"/>
    <d v="2024-10-02T00:00:00"/>
    <x v="9"/>
    <n v="144392"/>
    <x v="1509"/>
    <n v="974"/>
    <n v="1476"/>
    <n v="2"/>
    <n v="1180.8"/>
    <n v="2952"/>
    <n v="0.39999999999999997"/>
  </r>
  <r>
    <x v="3"/>
    <x v="2"/>
    <x v="5"/>
    <n v="32911"/>
    <d v="2024-06-13T00:00:00"/>
    <x v="1"/>
    <n v="160615"/>
    <x v="1510"/>
    <n v="536"/>
    <n v="2857"/>
    <n v="6"/>
    <n v="6856.8"/>
    <n v="17142"/>
    <n v="0.4"/>
  </r>
  <r>
    <x v="2"/>
    <x v="1"/>
    <x v="5"/>
    <n v="23862"/>
    <d v="2024-10-05T00:00:00"/>
    <x v="9"/>
    <n v="562618"/>
    <x v="1511"/>
    <n v="908"/>
    <n v="2247"/>
    <n v="8"/>
    <n v="7190.4"/>
    <n v="17976"/>
    <n v="0.39999999999999997"/>
  </r>
  <r>
    <x v="7"/>
    <x v="2"/>
    <x v="8"/>
    <n v="66748"/>
    <d v="2024-04-06T00:00:00"/>
    <x v="4"/>
    <n v="158098"/>
    <x v="1512"/>
    <n v="554"/>
    <n v="1492"/>
    <n v="1"/>
    <n v="596.79999999999995"/>
    <n v="1492"/>
    <n v="0.39999999999999997"/>
  </r>
  <r>
    <x v="2"/>
    <x v="2"/>
    <x v="9"/>
    <n v="70391"/>
    <d v="2024-02-29T00:00:00"/>
    <x v="6"/>
    <n v="494433"/>
    <x v="1513"/>
    <n v="357"/>
    <n v="1923"/>
    <n v="7"/>
    <n v="5384.4"/>
    <n v="13461"/>
    <n v="0.39999999999999997"/>
  </r>
  <r>
    <x v="5"/>
    <x v="1"/>
    <x v="6"/>
    <n v="39875"/>
    <d v="2024-06-30T00:00:00"/>
    <x v="1"/>
    <n v="759941"/>
    <x v="1514"/>
    <n v="506"/>
    <n v="2093"/>
    <n v="3"/>
    <n v="2511.6"/>
    <n v="6279"/>
    <n v="0.39999999999999997"/>
  </r>
  <r>
    <x v="1"/>
    <x v="1"/>
    <x v="9"/>
    <n v="54179"/>
    <d v="2024-03-20T00:00:00"/>
    <x v="3"/>
    <n v="153153"/>
    <x v="1515"/>
    <n v="674"/>
    <n v="1942"/>
    <n v="1"/>
    <n v="776.8"/>
    <n v="1942"/>
    <n v="0.39999999999999997"/>
  </r>
  <r>
    <x v="1"/>
    <x v="2"/>
    <x v="2"/>
    <n v="90524"/>
    <d v="2024-09-06T00:00:00"/>
    <x v="10"/>
    <n v="138535"/>
    <x v="1516"/>
    <n v="497"/>
    <n v="2185"/>
    <n v="8"/>
    <n v="6992"/>
    <n v="17480"/>
    <n v="0.4"/>
  </r>
  <r>
    <x v="0"/>
    <x v="2"/>
    <x v="7"/>
    <n v="47528"/>
    <d v="2024-05-18T00:00:00"/>
    <x v="8"/>
    <n v="974959"/>
    <x v="1517"/>
    <n v="334"/>
    <n v="2930"/>
    <n v="2"/>
    <n v="2344"/>
    <n v="5860"/>
    <n v="0.4"/>
  </r>
  <r>
    <x v="3"/>
    <x v="2"/>
    <x v="3"/>
    <n v="41305"/>
    <d v="2024-01-13T00:00:00"/>
    <x v="5"/>
    <n v="984623"/>
    <x v="1518"/>
    <n v="414"/>
    <n v="2407"/>
    <n v="4"/>
    <n v="3851.2"/>
    <n v="9628"/>
    <n v="0.39999999999999997"/>
  </r>
  <r>
    <x v="1"/>
    <x v="1"/>
    <x v="1"/>
    <n v="21130"/>
    <d v="2024-04-09T00:00:00"/>
    <x v="4"/>
    <n v="267599"/>
    <x v="1519"/>
    <n v="726"/>
    <n v="2062"/>
    <n v="2"/>
    <n v="1649.6"/>
    <n v="4124"/>
    <n v="0.39999999999999997"/>
  </r>
  <r>
    <x v="0"/>
    <x v="2"/>
    <x v="9"/>
    <n v="64811"/>
    <d v="2024-07-30T00:00:00"/>
    <x v="7"/>
    <n v="224386"/>
    <x v="1520"/>
    <n v="313"/>
    <n v="2159"/>
    <n v="6"/>
    <n v="5181.6000000000004"/>
    <n v="12954"/>
    <n v="0.4"/>
  </r>
  <r>
    <x v="4"/>
    <x v="2"/>
    <x v="1"/>
    <n v="77230"/>
    <d v="2024-01-23T00:00:00"/>
    <x v="5"/>
    <n v="166241"/>
    <x v="1521"/>
    <n v="992"/>
    <n v="623"/>
    <n v="8"/>
    <n v="1993.6"/>
    <n v="4984"/>
    <n v="0.39999999999999997"/>
  </r>
  <r>
    <x v="7"/>
    <x v="0"/>
    <x v="9"/>
    <n v="86469"/>
    <d v="2024-01-09T00:00:00"/>
    <x v="5"/>
    <n v="589852"/>
    <x v="1522"/>
    <n v="717"/>
    <n v="930"/>
    <n v="4"/>
    <n v="1488"/>
    <n v="3720"/>
    <n v="0.4"/>
  </r>
  <r>
    <x v="0"/>
    <x v="2"/>
    <x v="7"/>
    <n v="20263"/>
    <d v="2024-06-09T00:00:00"/>
    <x v="1"/>
    <n v="296205"/>
    <x v="1523"/>
    <n v="479"/>
    <n v="2865"/>
    <n v="6"/>
    <n v="6876"/>
    <n v="17190"/>
    <n v="0.4"/>
  </r>
  <r>
    <x v="0"/>
    <x v="2"/>
    <x v="1"/>
    <n v="83933"/>
    <d v="2024-04-05T00:00:00"/>
    <x v="4"/>
    <n v="155867"/>
    <x v="1524"/>
    <n v="804"/>
    <n v="847"/>
    <n v="3"/>
    <n v="1016.4"/>
    <n v="2541"/>
    <n v="0.39999999999999997"/>
  </r>
  <r>
    <x v="5"/>
    <x v="1"/>
    <x v="0"/>
    <n v="28422"/>
    <d v="2024-05-01T00:00:00"/>
    <x v="8"/>
    <n v="328667"/>
    <x v="1525"/>
    <n v="817"/>
    <n v="1657"/>
    <n v="8"/>
    <n v="5302.4"/>
    <n v="13256"/>
    <n v="0.39999999999999997"/>
  </r>
  <r>
    <x v="7"/>
    <x v="2"/>
    <x v="8"/>
    <n v="26756"/>
    <d v="2024-04-16T00:00:00"/>
    <x v="4"/>
    <n v="270151"/>
    <x v="1526"/>
    <n v="974"/>
    <n v="2289"/>
    <n v="7"/>
    <n v="6409.2"/>
    <n v="16023"/>
    <n v="0.39999999999999997"/>
  </r>
  <r>
    <x v="3"/>
    <x v="0"/>
    <x v="4"/>
    <n v="12311"/>
    <d v="2024-10-22T00:00:00"/>
    <x v="9"/>
    <n v="316960"/>
    <x v="1527"/>
    <n v="695"/>
    <n v="2121"/>
    <n v="5"/>
    <n v="4242"/>
    <n v="10605"/>
    <n v="0.4"/>
  </r>
  <r>
    <x v="2"/>
    <x v="0"/>
    <x v="2"/>
    <n v="51678"/>
    <d v="2024-03-21T00:00:00"/>
    <x v="3"/>
    <n v="973108"/>
    <x v="1528"/>
    <n v="643"/>
    <n v="1100"/>
    <n v="3"/>
    <n v="1320"/>
    <n v="3300"/>
    <n v="0.4"/>
  </r>
  <r>
    <x v="7"/>
    <x v="2"/>
    <x v="4"/>
    <n v="87830"/>
    <d v="2024-03-14T00:00:00"/>
    <x v="3"/>
    <n v="361183"/>
    <x v="1529"/>
    <n v="642"/>
    <n v="1478"/>
    <n v="3"/>
    <n v="1773.6"/>
    <n v="4434"/>
    <n v="0.39999999999999997"/>
  </r>
  <r>
    <x v="0"/>
    <x v="0"/>
    <x v="6"/>
    <n v="38581"/>
    <d v="2024-11-12T00:00:00"/>
    <x v="0"/>
    <n v="199357"/>
    <x v="1530"/>
    <n v="476"/>
    <n v="1241"/>
    <n v="7"/>
    <n v="3474.8"/>
    <n v="8687"/>
    <n v="0.4"/>
  </r>
  <r>
    <x v="1"/>
    <x v="1"/>
    <x v="10"/>
    <n v="11944"/>
    <d v="2024-08-12T00:00:00"/>
    <x v="2"/>
    <n v="596019"/>
    <x v="1531"/>
    <n v="341"/>
    <n v="1195"/>
    <n v="4"/>
    <n v="1912"/>
    <n v="4780"/>
    <n v="0.4"/>
  </r>
  <r>
    <x v="0"/>
    <x v="0"/>
    <x v="6"/>
    <n v="66823"/>
    <d v="2024-07-25T00:00:00"/>
    <x v="7"/>
    <n v="922605"/>
    <x v="1532"/>
    <n v="921"/>
    <n v="1381"/>
    <n v="1"/>
    <n v="552.4"/>
    <n v="1381"/>
    <n v="0.39999999999999997"/>
  </r>
  <r>
    <x v="5"/>
    <x v="0"/>
    <x v="0"/>
    <n v="88401"/>
    <d v="2024-07-14T00:00:00"/>
    <x v="7"/>
    <n v="939735"/>
    <x v="1533"/>
    <n v="933"/>
    <n v="1851"/>
    <n v="8"/>
    <n v="5923.2"/>
    <n v="14808"/>
    <n v="0.39999999999999997"/>
  </r>
  <r>
    <x v="2"/>
    <x v="1"/>
    <x v="1"/>
    <n v="37514"/>
    <d v="2024-07-25T00:00:00"/>
    <x v="7"/>
    <n v="523772"/>
    <x v="1534"/>
    <n v="901"/>
    <n v="1291"/>
    <n v="4"/>
    <n v="2065.6"/>
    <n v="5164"/>
    <n v="0.39999999999999997"/>
  </r>
  <r>
    <x v="6"/>
    <x v="0"/>
    <x v="5"/>
    <n v="34052"/>
    <d v="2024-02-04T00:00:00"/>
    <x v="6"/>
    <n v="382244"/>
    <x v="1535"/>
    <n v="391"/>
    <n v="512"/>
    <n v="5"/>
    <n v="1024"/>
    <n v="2560"/>
    <n v="0.4"/>
  </r>
  <r>
    <x v="6"/>
    <x v="0"/>
    <x v="2"/>
    <n v="53655"/>
    <d v="2024-05-05T00:00:00"/>
    <x v="8"/>
    <n v="150881"/>
    <x v="1536"/>
    <n v="998"/>
    <n v="2670"/>
    <n v="8"/>
    <n v="8544"/>
    <n v="21360"/>
    <n v="0.4"/>
  </r>
  <r>
    <x v="0"/>
    <x v="0"/>
    <x v="1"/>
    <n v="34213"/>
    <d v="2024-07-29T00:00:00"/>
    <x v="7"/>
    <n v="920683"/>
    <x v="1537"/>
    <n v="493"/>
    <n v="2345"/>
    <n v="7"/>
    <n v="6566"/>
    <n v="16415"/>
    <n v="0.4"/>
  </r>
  <r>
    <x v="4"/>
    <x v="0"/>
    <x v="3"/>
    <n v="80757"/>
    <d v="2024-01-09T00:00:00"/>
    <x v="5"/>
    <n v="915120"/>
    <x v="1538"/>
    <n v="361"/>
    <n v="2798"/>
    <n v="2"/>
    <n v="2238.4"/>
    <n v="5596"/>
    <n v="0.4"/>
  </r>
  <r>
    <x v="5"/>
    <x v="2"/>
    <x v="8"/>
    <n v="15946"/>
    <d v="2024-06-15T00:00:00"/>
    <x v="1"/>
    <n v="572463"/>
    <x v="1539"/>
    <n v="234"/>
    <n v="2948"/>
    <n v="5"/>
    <n v="5896"/>
    <n v="14740"/>
    <n v="0.4"/>
  </r>
  <r>
    <x v="6"/>
    <x v="1"/>
    <x v="4"/>
    <n v="39858"/>
    <d v="2024-11-21T00:00:00"/>
    <x v="0"/>
    <n v="641873"/>
    <x v="1540"/>
    <n v="709"/>
    <n v="2106"/>
    <n v="8"/>
    <n v="6739.2"/>
    <n v="16848"/>
    <n v="0.39999999999999997"/>
  </r>
  <r>
    <x v="7"/>
    <x v="1"/>
    <x v="3"/>
    <n v="12084"/>
    <d v="2024-12-03T00:00:00"/>
    <x v="11"/>
    <n v="796282"/>
    <x v="1541"/>
    <n v="565"/>
    <n v="1594"/>
    <n v="2"/>
    <n v="1275.2"/>
    <n v="3188"/>
    <n v="0.4"/>
  </r>
  <r>
    <x v="3"/>
    <x v="0"/>
    <x v="1"/>
    <n v="23109"/>
    <d v="2024-05-03T00:00:00"/>
    <x v="8"/>
    <n v="689277"/>
    <x v="1542"/>
    <n v="835"/>
    <n v="2070"/>
    <n v="2"/>
    <n v="1656"/>
    <n v="4140"/>
    <n v="0.4"/>
  </r>
  <r>
    <x v="5"/>
    <x v="2"/>
    <x v="7"/>
    <n v="26804"/>
    <d v="2024-05-20T00:00:00"/>
    <x v="8"/>
    <n v="594993"/>
    <x v="1543"/>
    <n v="959"/>
    <n v="1848"/>
    <n v="2"/>
    <n v="1478.4"/>
    <n v="3696"/>
    <n v="0.4"/>
  </r>
  <r>
    <x v="2"/>
    <x v="2"/>
    <x v="5"/>
    <n v="89046"/>
    <d v="2024-08-29T00:00:00"/>
    <x v="2"/>
    <n v="850940"/>
    <x v="1544"/>
    <n v="800"/>
    <n v="2251"/>
    <n v="5"/>
    <n v="4502"/>
    <n v="11255"/>
    <n v="0.4"/>
  </r>
  <r>
    <x v="7"/>
    <x v="2"/>
    <x v="1"/>
    <n v="51388"/>
    <d v="2024-07-20T00:00:00"/>
    <x v="7"/>
    <n v="558721"/>
    <x v="1545"/>
    <n v="769"/>
    <n v="2219"/>
    <n v="3"/>
    <n v="2662.8"/>
    <n v="6657"/>
    <n v="0.4"/>
  </r>
  <r>
    <x v="3"/>
    <x v="2"/>
    <x v="2"/>
    <n v="34777"/>
    <d v="2024-03-24T00:00:00"/>
    <x v="3"/>
    <n v="606450"/>
    <x v="1546"/>
    <n v="651"/>
    <n v="1388"/>
    <n v="1"/>
    <n v="555.20000000000005"/>
    <n v="1388"/>
    <n v="0.4"/>
  </r>
  <r>
    <x v="6"/>
    <x v="0"/>
    <x v="3"/>
    <n v="91904"/>
    <d v="2024-02-21T00:00:00"/>
    <x v="6"/>
    <n v="510285"/>
    <x v="1547"/>
    <n v="584"/>
    <n v="2535"/>
    <n v="4"/>
    <n v="4056"/>
    <n v="10140"/>
    <n v="0.4"/>
  </r>
  <r>
    <x v="7"/>
    <x v="1"/>
    <x v="5"/>
    <n v="72431"/>
    <d v="2024-01-31T00:00:00"/>
    <x v="5"/>
    <n v="725128"/>
    <x v="1548"/>
    <n v="419"/>
    <n v="2767"/>
    <n v="6"/>
    <n v="6640.8"/>
    <n v="16602"/>
    <n v="0.4"/>
  </r>
  <r>
    <x v="2"/>
    <x v="0"/>
    <x v="0"/>
    <n v="40806"/>
    <d v="2024-01-02T00:00:00"/>
    <x v="5"/>
    <n v="769118"/>
    <x v="1549"/>
    <n v="557"/>
    <n v="2488"/>
    <n v="3"/>
    <n v="2985.6"/>
    <n v="7464"/>
    <n v="0.39999999999999997"/>
  </r>
  <r>
    <x v="5"/>
    <x v="0"/>
    <x v="5"/>
    <n v="44629"/>
    <d v="2024-01-15T00:00:00"/>
    <x v="5"/>
    <n v="801240"/>
    <x v="1550"/>
    <n v="883"/>
    <n v="995"/>
    <n v="7"/>
    <n v="2786"/>
    <n v="6965"/>
    <n v="0.4"/>
  </r>
  <r>
    <x v="6"/>
    <x v="2"/>
    <x v="10"/>
    <n v="85663"/>
    <d v="2024-07-13T00:00:00"/>
    <x v="7"/>
    <n v="970170"/>
    <x v="1551"/>
    <n v="724"/>
    <n v="2775"/>
    <n v="7"/>
    <n v="7770"/>
    <n v="19425"/>
    <n v="0.4"/>
  </r>
  <r>
    <x v="1"/>
    <x v="1"/>
    <x v="8"/>
    <n v="16094"/>
    <d v="2024-09-05T00:00:00"/>
    <x v="10"/>
    <n v="959452"/>
    <x v="1552"/>
    <n v="784"/>
    <n v="1271"/>
    <n v="3"/>
    <n v="1525.2"/>
    <n v="3813"/>
    <n v="0.4"/>
  </r>
  <r>
    <x v="7"/>
    <x v="1"/>
    <x v="4"/>
    <n v="40716"/>
    <d v="2024-07-25T00:00:00"/>
    <x v="7"/>
    <n v="279110"/>
    <x v="1553"/>
    <n v="684"/>
    <n v="2657"/>
    <n v="4"/>
    <n v="4251.2"/>
    <n v="10628"/>
    <n v="0.39999999999999997"/>
  </r>
  <r>
    <x v="1"/>
    <x v="1"/>
    <x v="0"/>
    <n v="74472"/>
    <d v="2024-05-09T00:00:00"/>
    <x v="8"/>
    <n v="581243"/>
    <x v="1554"/>
    <n v="812"/>
    <n v="864"/>
    <n v="6"/>
    <n v="2073.6"/>
    <n v="5184"/>
    <n v="0.39999999999999997"/>
  </r>
  <r>
    <x v="5"/>
    <x v="2"/>
    <x v="3"/>
    <n v="36584"/>
    <d v="2024-06-04T00:00:00"/>
    <x v="1"/>
    <n v="919334"/>
    <x v="1555"/>
    <n v="578"/>
    <n v="998"/>
    <n v="1"/>
    <n v="399.2"/>
    <n v="998"/>
    <n v="0.39999999999999997"/>
  </r>
  <r>
    <x v="1"/>
    <x v="2"/>
    <x v="3"/>
    <n v="57871"/>
    <d v="2024-11-18T00:00:00"/>
    <x v="0"/>
    <n v="563762"/>
    <x v="1556"/>
    <n v="881"/>
    <n v="1847"/>
    <n v="8"/>
    <n v="5910.4"/>
    <n v="14776"/>
    <n v="0.39999999999999997"/>
  </r>
  <r>
    <x v="2"/>
    <x v="1"/>
    <x v="4"/>
    <n v="25848"/>
    <d v="2024-02-23T00:00:00"/>
    <x v="6"/>
    <n v="786792"/>
    <x v="1557"/>
    <n v="269"/>
    <n v="847"/>
    <n v="5"/>
    <n v="1694"/>
    <n v="4235"/>
    <n v="0.4"/>
  </r>
  <r>
    <x v="7"/>
    <x v="1"/>
    <x v="3"/>
    <n v="83311"/>
    <d v="2024-07-20T00:00:00"/>
    <x v="7"/>
    <n v="120294"/>
    <x v="1558"/>
    <n v="771"/>
    <n v="2161"/>
    <n v="1"/>
    <n v="864.4"/>
    <n v="2161"/>
    <n v="0.39999999999999997"/>
  </r>
  <r>
    <x v="4"/>
    <x v="1"/>
    <x v="10"/>
    <n v="30448"/>
    <d v="2024-11-26T00:00:00"/>
    <x v="0"/>
    <n v="862033"/>
    <x v="1559"/>
    <n v="944"/>
    <n v="1028"/>
    <n v="4"/>
    <n v="1644.8"/>
    <n v="4112"/>
    <n v="0.39999999999999997"/>
  </r>
  <r>
    <x v="7"/>
    <x v="2"/>
    <x v="0"/>
    <n v="53175"/>
    <d v="2024-11-10T00:00:00"/>
    <x v="0"/>
    <n v="954162"/>
    <x v="1560"/>
    <n v="975"/>
    <n v="2629"/>
    <n v="5"/>
    <n v="5258"/>
    <n v="13145"/>
    <n v="0.4"/>
  </r>
  <r>
    <x v="4"/>
    <x v="2"/>
    <x v="0"/>
    <n v="27324"/>
    <d v="2024-01-09T00:00:00"/>
    <x v="5"/>
    <n v="881844"/>
    <x v="1561"/>
    <n v="347"/>
    <n v="1078"/>
    <n v="3"/>
    <n v="1293.5999999999999"/>
    <n v="3234"/>
    <n v="0.39999999999999997"/>
  </r>
  <r>
    <x v="3"/>
    <x v="2"/>
    <x v="4"/>
    <n v="40913"/>
    <d v="2024-05-07T00:00:00"/>
    <x v="8"/>
    <n v="312448"/>
    <x v="1562"/>
    <n v="470"/>
    <n v="871"/>
    <n v="8"/>
    <n v="2787.2"/>
    <n v="6968"/>
    <n v="0.39999999999999997"/>
  </r>
  <r>
    <x v="2"/>
    <x v="0"/>
    <x v="9"/>
    <n v="24467"/>
    <d v="2024-06-12T00:00:00"/>
    <x v="1"/>
    <n v="964181"/>
    <x v="1563"/>
    <n v="584"/>
    <n v="2225"/>
    <n v="8"/>
    <n v="7120"/>
    <n v="17800"/>
    <n v="0.4"/>
  </r>
  <r>
    <x v="7"/>
    <x v="2"/>
    <x v="5"/>
    <n v="32549"/>
    <d v="2024-02-07T00:00:00"/>
    <x v="6"/>
    <n v="493764"/>
    <x v="1564"/>
    <n v="618"/>
    <n v="1237"/>
    <n v="1"/>
    <n v="494.8"/>
    <n v="1237"/>
    <n v="0.4"/>
  </r>
  <r>
    <x v="6"/>
    <x v="0"/>
    <x v="6"/>
    <n v="34108"/>
    <d v="2024-11-18T00:00:00"/>
    <x v="0"/>
    <n v="783127"/>
    <x v="1565"/>
    <n v="827"/>
    <n v="2785"/>
    <n v="1"/>
    <n v="1114"/>
    <n v="2785"/>
    <n v="0.4"/>
  </r>
  <r>
    <x v="2"/>
    <x v="1"/>
    <x v="8"/>
    <n v="46321"/>
    <d v="2024-08-02T00:00:00"/>
    <x v="2"/>
    <n v="735649"/>
    <x v="1566"/>
    <n v="996"/>
    <n v="2554"/>
    <n v="8"/>
    <n v="8172.8"/>
    <n v="20432"/>
    <n v="0.4"/>
  </r>
  <r>
    <x v="3"/>
    <x v="0"/>
    <x v="5"/>
    <n v="66409"/>
    <d v="2024-04-23T00:00:00"/>
    <x v="4"/>
    <n v="504723"/>
    <x v="1567"/>
    <n v="982"/>
    <n v="959"/>
    <n v="2"/>
    <n v="767.2"/>
    <n v="1918"/>
    <n v="0.4"/>
  </r>
  <r>
    <x v="7"/>
    <x v="0"/>
    <x v="8"/>
    <n v="51908"/>
    <d v="2024-11-28T00:00:00"/>
    <x v="0"/>
    <n v="520143"/>
    <x v="1568"/>
    <n v="629"/>
    <n v="1401"/>
    <n v="8"/>
    <n v="4483.2"/>
    <n v="11208"/>
    <n v="0.39999999999999997"/>
  </r>
  <r>
    <x v="3"/>
    <x v="0"/>
    <x v="7"/>
    <n v="67725"/>
    <d v="2024-04-18T00:00:00"/>
    <x v="4"/>
    <n v="739199"/>
    <x v="1569"/>
    <n v="670"/>
    <n v="2866"/>
    <n v="7"/>
    <n v="8024.8"/>
    <n v="20062"/>
    <n v="0.4"/>
  </r>
  <r>
    <x v="0"/>
    <x v="2"/>
    <x v="2"/>
    <n v="90499"/>
    <d v="2024-09-06T00:00:00"/>
    <x v="10"/>
    <n v="844781"/>
    <x v="1570"/>
    <n v="921"/>
    <n v="2267"/>
    <n v="7"/>
    <n v="6347.6"/>
    <n v="15869"/>
    <n v="0.4"/>
  </r>
  <r>
    <x v="0"/>
    <x v="0"/>
    <x v="6"/>
    <n v="66713"/>
    <d v="2024-03-26T00:00:00"/>
    <x v="3"/>
    <n v="854201"/>
    <x v="1571"/>
    <n v="406"/>
    <n v="997"/>
    <n v="8"/>
    <n v="3190.4"/>
    <n v="7976"/>
    <n v="0.4"/>
  </r>
  <r>
    <x v="2"/>
    <x v="1"/>
    <x v="8"/>
    <n v="19719"/>
    <d v="2024-11-14T00:00:00"/>
    <x v="0"/>
    <n v="261005"/>
    <x v="1572"/>
    <n v="489"/>
    <n v="1799"/>
    <n v="4"/>
    <n v="2878.4"/>
    <n v="7196"/>
    <n v="0.4"/>
  </r>
  <r>
    <x v="3"/>
    <x v="1"/>
    <x v="8"/>
    <n v="70212"/>
    <d v="2024-07-21T00:00:00"/>
    <x v="7"/>
    <n v="449559"/>
    <x v="1573"/>
    <n v="467"/>
    <n v="1422"/>
    <n v="7"/>
    <n v="3981.6"/>
    <n v="9954"/>
    <n v="0.39999999999999997"/>
  </r>
  <r>
    <x v="5"/>
    <x v="0"/>
    <x v="7"/>
    <n v="91696"/>
    <d v="2024-07-31T00:00:00"/>
    <x v="7"/>
    <n v="608517"/>
    <x v="251"/>
    <n v="926"/>
    <n v="621"/>
    <n v="8"/>
    <n v="1987.2"/>
    <n v="4968"/>
    <n v="0.4"/>
  </r>
  <r>
    <x v="4"/>
    <x v="1"/>
    <x v="3"/>
    <n v="33332"/>
    <d v="2024-04-12T00:00:00"/>
    <x v="4"/>
    <n v="558194"/>
    <x v="1574"/>
    <n v="621"/>
    <n v="1904"/>
    <n v="3"/>
    <n v="2284.8000000000002"/>
    <n v="5712"/>
    <n v="0.4"/>
  </r>
  <r>
    <x v="6"/>
    <x v="2"/>
    <x v="0"/>
    <n v="17800"/>
    <d v="2024-08-01T00:00:00"/>
    <x v="2"/>
    <n v="161627"/>
    <x v="1575"/>
    <n v="557"/>
    <n v="722"/>
    <n v="8"/>
    <n v="2310.4"/>
    <n v="5776"/>
    <n v="0.4"/>
  </r>
  <r>
    <x v="7"/>
    <x v="2"/>
    <x v="10"/>
    <n v="74784"/>
    <d v="2024-11-15T00:00:00"/>
    <x v="0"/>
    <n v="831282"/>
    <x v="1576"/>
    <n v="970"/>
    <n v="2648"/>
    <n v="7"/>
    <n v="7414.4"/>
    <n v="18536"/>
    <n v="0.39999999999999997"/>
  </r>
  <r>
    <x v="1"/>
    <x v="1"/>
    <x v="7"/>
    <n v="12619"/>
    <d v="2024-07-02T00:00:00"/>
    <x v="7"/>
    <n v="755547"/>
    <x v="1577"/>
    <n v="913"/>
    <n v="2352"/>
    <n v="2"/>
    <n v="1881.6"/>
    <n v="4704"/>
    <n v="0.39999999999999997"/>
  </r>
  <r>
    <x v="2"/>
    <x v="2"/>
    <x v="6"/>
    <n v="25772"/>
    <d v="2024-03-06T00:00:00"/>
    <x v="3"/>
    <n v="435272"/>
    <x v="1578"/>
    <n v="673"/>
    <n v="663"/>
    <n v="2"/>
    <n v="530.4"/>
    <n v="1326"/>
    <n v="0.39999999999999997"/>
  </r>
  <r>
    <x v="1"/>
    <x v="2"/>
    <x v="8"/>
    <n v="33833"/>
    <d v="2024-01-16T00:00:00"/>
    <x v="5"/>
    <n v="530500"/>
    <x v="1579"/>
    <n v="969"/>
    <n v="672"/>
    <n v="4"/>
    <n v="1075.2"/>
    <n v="2688"/>
    <n v="0.4"/>
  </r>
  <r>
    <x v="0"/>
    <x v="2"/>
    <x v="8"/>
    <n v="10086"/>
    <d v="2024-05-12T00:00:00"/>
    <x v="8"/>
    <n v="316811"/>
    <x v="1580"/>
    <n v="547"/>
    <n v="512"/>
    <n v="7"/>
    <n v="1433.6"/>
    <n v="3584"/>
    <n v="0.39999999999999997"/>
  </r>
  <r>
    <x v="6"/>
    <x v="0"/>
    <x v="9"/>
    <n v="90729"/>
    <d v="2024-02-21T00:00:00"/>
    <x v="6"/>
    <n v="871531"/>
    <x v="1581"/>
    <n v="552"/>
    <n v="1755"/>
    <n v="2"/>
    <n v="1404"/>
    <n v="3510"/>
    <n v="0.4"/>
  </r>
  <r>
    <x v="1"/>
    <x v="2"/>
    <x v="9"/>
    <n v="13937"/>
    <d v="2024-01-31T00:00:00"/>
    <x v="5"/>
    <n v="807080"/>
    <x v="1582"/>
    <n v="792"/>
    <n v="2380"/>
    <n v="2"/>
    <n v="1904"/>
    <n v="4760"/>
    <n v="0.4"/>
  </r>
  <r>
    <x v="6"/>
    <x v="0"/>
    <x v="1"/>
    <n v="94636"/>
    <d v="2024-06-08T00:00:00"/>
    <x v="1"/>
    <n v="831191"/>
    <x v="1583"/>
    <n v="953"/>
    <n v="800"/>
    <n v="6"/>
    <n v="1920"/>
    <n v="4800"/>
    <n v="0.4"/>
  </r>
  <r>
    <x v="1"/>
    <x v="1"/>
    <x v="6"/>
    <n v="75325"/>
    <d v="2024-09-24T00:00:00"/>
    <x v="10"/>
    <n v="724894"/>
    <x v="1584"/>
    <n v="273"/>
    <n v="2573"/>
    <n v="1"/>
    <n v="1029.2"/>
    <n v="2573"/>
    <n v="0.4"/>
  </r>
  <r>
    <x v="3"/>
    <x v="0"/>
    <x v="0"/>
    <n v="22211"/>
    <d v="2024-03-03T00:00:00"/>
    <x v="3"/>
    <n v="903320"/>
    <x v="1585"/>
    <n v="578"/>
    <n v="1436"/>
    <n v="6"/>
    <n v="3446.4"/>
    <n v="8616"/>
    <n v="0.4"/>
  </r>
  <r>
    <x v="3"/>
    <x v="1"/>
    <x v="2"/>
    <n v="92117"/>
    <d v="2024-07-15T00:00:00"/>
    <x v="7"/>
    <n v="863956"/>
    <x v="1586"/>
    <n v="350"/>
    <n v="814"/>
    <n v="4"/>
    <n v="1302.4000000000001"/>
    <n v="3256"/>
    <n v="0.4"/>
  </r>
  <r>
    <x v="6"/>
    <x v="1"/>
    <x v="10"/>
    <n v="55357"/>
    <d v="2024-05-12T00:00:00"/>
    <x v="8"/>
    <n v="433794"/>
    <x v="1587"/>
    <n v="801"/>
    <n v="2992"/>
    <n v="7"/>
    <n v="8377.6"/>
    <n v="20944"/>
    <n v="0.4"/>
  </r>
  <r>
    <x v="7"/>
    <x v="1"/>
    <x v="10"/>
    <n v="74836"/>
    <d v="2024-02-14T00:00:00"/>
    <x v="6"/>
    <n v="141814"/>
    <x v="1588"/>
    <n v="941"/>
    <n v="1141"/>
    <n v="3"/>
    <n v="1369.2"/>
    <n v="3423"/>
    <n v="0.4"/>
  </r>
  <r>
    <x v="6"/>
    <x v="0"/>
    <x v="5"/>
    <n v="85866"/>
    <d v="2024-11-23T00:00:00"/>
    <x v="0"/>
    <n v="471013"/>
    <x v="1589"/>
    <n v="341"/>
    <n v="2214"/>
    <n v="3"/>
    <n v="2656.8"/>
    <n v="6642"/>
    <n v="0.4"/>
  </r>
  <r>
    <x v="4"/>
    <x v="1"/>
    <x v="2"/>
    <n v="64362"/>
    <d v="2024-10-16T00:00:00"/>
    <x v="9"/>
    <n v="319939"/>
    <x v="1590"/>
    <n v="591"/>
    <n v="2536"/>
    <n v="5"/>
    <n v="5072"/>
    <n v="12680"/>
    <n v="0.4"/>
  </r>
  <r>
    <x v="7"/>
    <x v="0"/>
    <x v="2"/>
    <n v="58425"/>
    <d v="2024-11-04T00:00:00"/>
    <x v="0"/>
    <n v="948884"/>
    <x v="1591"/>
    <n v="811"/>
    <n v="1610"/>
    <n v="3"/>
    <n v="1932"/>
    <n v="4830"/>
    <n v="0.4"/>
  </r>
  <r>
    <x v="7"/>
    <x v="0"/>
    <x v="4"/>
    <n v="65971"/>
    <d v="2024-11-16T00:00:00"/>
    <x v="0"/>
    <n v="125245"/>
    <x v="1592"/>
    <n v="762"/>
    <n v="1346"/>
    <n v="3"/>
    <n v="1615.2"/>
    <n v="4038"/>
    <n v="0.4"/>
  </r>
  <r>
    <x v="6"/>
    <x v="0"/>
    <x v="3"/>
    <n v="68983"/>
    <d v="2024-11-22T00:00:00"/>
    <x v="0"/>
    <n v="426623"/>
    <x v="1593"/>
    <n v="793"/>
    <n v="554"/>
    <n v="1"/>
    <n v="221.6"/>
    <n v="554"/>
    <n v="0.39999999999999997"/>
  </r>
  <r>
    <x v="6"/>
    <x v="2"/>
    <x v="0"/>
    <n v="17912"/>
    <d v="2024-05-28T00:00:00"/>
    <x v="8"/>
    <n v="817270"/>
    <x v="1594"/>
    <n v="813"/>
    <n v="2701"/>
    <n v="8"/>
    <n v="8643.2000000000007"/>
    <n v="21608"/>
    <n v="0.4"/>
  </r>
  <r>
    <x v="4"/>
    <x v="2"/>
    <x v="3"/>
    <n v="64851"/>
    <d v="2024-09-11T00:00:00"/>
    <x v="10"/>
    <n v="265937"/>
    <x v="1595"/>
    <n v="525"/>
    <n v="1745"/>
    <n v="6"/>
    <n v="4188"/>
    <n v="10470"/>
    <n v="0.4"/>
  </r>
  <r>
    <x v="2"/>
    <x v="0"/>
    <x v="1"/>
    <n v="58787"/>
    <d v="2024-10-25T00:00:00"/>
    <x v="9"/>
    <n v="213434"/>
    <x v="1596"/>
    <n v="871"/>
    <n v="2151"/>
    <n v="3"/>
    <n v="2581.1999999999998"/>
    <n v="6453"/>
    <n v="0.39999999999999997"/>
  </r>
  <r>
    <x v="3"/>
    <x v="1"/>
    <x v="7"/>
    <n v="69107"/>
    <d v="2024-07-17T00:00:00"/>
    <x v="7"/>
    <n v="735324"/>
    <x v="1597"/>
    <n v="851"/>
    <n v="2272"/>
    <n v="5"/>
    <n v="4544"/>
    <n v="11360"/>
    <n v="0.4"/>
  </r>
  <r>
    <x v="6"/>
    <x v="0"/>
    <x v="8"/>
    <n v="14477"/>
    <d v="2024-07-26T00:00:00"/>
    <x v="7"/>
    <n v="866933"/>
    <x v="1598"/>
    <n v="612"/>
    <n v="1115"/>
    <n v="4"/>
    <n v="1784"/>
    <n v="4460"/>
    <n v="0.4"/>
  </r>
  <r>
    <x v="1"/>
    <x v="0"/>
    <x v="3"/>
    <n v="12650"/>
    <d v="2024-01-13T00:00:00"/>
    <x v="5"/>
    <n v="521555"/>
    <x v="1599"/>
    <n v="499"/>
    <n v="2348"/>
    <n v="3"/>
    <n v="2817.6"/>
    <n v="7044"/>
    <n v="0.39999999999999997"/>
  </r>
  <r>
    <x v="1"/>
    <x v="1"/>
    <x v="8"/>
    <n v="90980"/>
    <d v="2024-05-05T00:00:00"/>
    <x v="8"/>
    <n v="102922"/>
    <x v="1600"/>
    <n v="559"/>
    <n v="2615"/>
    <n v="1"/>
    <n v="1046"/>
    <n v="2615"/>
    <n v="0.4"/>
  </r>
  <r>
    <x v="1"/>
    <x v="1"/>
    <x v="3"/>
    <n v="20947"/>
    <d v="2024-09-09T00:00:00"/>
    <x v="10"/>
    <n v="891202"/>
    <x v="1601"/>
    <n v="258"/>
    <n v="887"/>
    <n v="6"/>
    <n v="2128.8000000000002"/>
    <n v="5322"/>
    <n v="0.4"/>
  </r>
  <r>
    <x v="2"/>
    <x v="1"/>
    <x v="4"/>
    <n v="87823"/>
    <d v="2024-11-27T00:00:00"/>
    <x v="0"/>
    <n v="220513"/>
    <x v="1602"/>
    <n v="662"/>
    <n v="2236"/>
    <n v="7"/>
    <n v="6260.8"/>
    <n v="15652"/>
    <n v="0.4"/>
  </r>
  <r>
    <x v="7"/>
    <x v="0"/>
    <x v="5"/>
    <n v="12055"/>
    <d v="2024-07-09T00:00:00"/>
    <x v="7"/>
    <n v="778822"/>
    <x v="1603"/>
    <n v="692"/>
    <n v="1006"/>
    <n v="3"/>
    <n v="1207.2"/>
    <n v="3018"/>
    <n v="0.4"/>
  </r>
  <r>
    <x v="6"/>
    <x v="2"/>
    <x v="1"/>
    <n v="22807"/>
    <d v="2024-01-05T00:00:00"/>
    <x v="5"/>
    <n v="476255"/>
    <x v="1604"/>
    <n v="901"/>
    <n v="569"/>
    <n v="3"/>
    <n v="682.8"/>
    <n v="1707"/>
    <n v="0.39999999999999997"/>
  </r>
  <r>
    <x v="6"/>
    <x v="0"/>
    <x v="0"/>
    <n v="42862"/>
    <d v="2024-04-30T00:00:00"/>
    <x v="4"/>
    <n v="869965"/>
    <x v="1605"/>
    <n v="992"/>
    <n v="2657"/>
    <n v="4"/>
    <n v="4251.2"/>
    <n v="10628"/>
    <n v="0.39999999999999997"/>
  </r>
  <r>
    <x v="5"/>
    <x v="0"/>
    <x v="3"/>
    <n v="72211"/>
    <d v="2024-10-09T00:00:00"/>
    <x v="9"/>
    <n v="695875"/>
    <x v="1606"/>
    <n v="399"/>
    <n v="2490"/>
    <n v="2"/>
    <n v="1992"/>
    <n v="4980"/>
    <n v="0.4"/>
  </r>
  <r>
    <x v="2"/>
    <x v="0"/>
    <x v="10"/>
    <n v="33025"/>
    <d v="2024-05-05T00:00:00"/>
    <x v="8"/>
    <n v="122894"/>
    <x v="1607"/>
    <n v="984"/>
    <n v="1501"/>
    <n v="3"/>
    <n v="1801.2"/>
    <n v="4503"/>
    <n v="0.4"/>
  </r>
  <r>
    <x v="1"/>
    <x v="2"/>
    <x v="0"/>
    <n v="58898"/>
    <d v="2024-06-02T00:00:00"/>
    <x v="1"/>
    <n v="350870"/>
    <x v="1608"/>
    <n v="593"/>
    <n v="523"/>
    <n v="8"/>
    <n v="1673.6"/>
    <n v="4184"/>
    <n v="0.39999999999999997"/>
  </r>
  <r>
    <x v="3"/>
    <x v="0"/>
    <x v="4"/>
    <n v="51443"/>
    <d v="2024-08-12T00:00:00"/>
    <x v="2"/>
    <n v="649390"/>
    <x v="1609"/>
    <n v="716"/>
    <n v="2345"/>
    <n v="8"/>
    <n v="7504"/>
    <n v="18760"/>
    <n v="0.4"/>
  </r>
  <r>
    <x v="0"/>
    <x v="1"/>
    <x v="6"/>
    <n v="59477"/>
    <d v="2024-05-07T00:00:00"/>
    <x v="8"/>
    <n v="341610"/>
    <x v="1610"/>
    <n v="221"/>
    <n v="916"/>
    <n v="4"/>
    <n v="1465.6"/>
    <n v="3664"/>
    <n v="0.39999999999999997"/>
  </r>
  <r>
    <x v="7"/>
    <x v="2"/>
    <x v="6"/>
    <n v="65098"/>
    <d v="2024-09-17T00:00:00"/>
    <x v="10"/>
    <n v="548014"/>
    <x v="1611"/>
    <n v="869"/>
    <n v="1664"/>
    <n v="8"/>
    <n v="5324.8"/>
    <n v="13312"/>
    <n v="0.4"/>
  </r>
  <r>
    <x v="7"/>
    <x v="0"/>
    <x v="5"/>
    <n v="74818"/>
    <d v="2024-06-23T00:00:00"/>
    <x v="1"/>
    <n v="477142"/>
    <x v="1612"/>
    <n v="488"/>
    <n v="668"/>
    <n v="6"/>
    <n v="1603.2"/>
    <n v="4008"/>
    <n v="0.4"/>
  </r>
  <r>
    <x v="2"/>
    <x v="1"/>
    <x v="1"/>
    <n v="12121"/>
    <d v="2024-03-05T00:00:00"/>
    <x v="3"/>
    <n v="528198"/>
    <x v="1613"/>
    <n v="700"/>
    <n v="1015"/>
    <n v="2"/>
    <n v="812"/>
    <n v="2030"/>
    <n v="0.4"/>
  </r>
  <r>
    <x v="3"/>
    <x v="0"/>
    <x v="1"/>
    <n v="19597"/>
    <d v="2024-04-24T00:00:00"/>
    <x v="4"/>
    <n v="470086"/>
    <x v="1614"/>
    <n v="405"/>
    <n v="1285"/>
    <n v="5"/>
    <n v="2570"/>
    <n v="6425"/>
    <n v="0.4"/>
  </r>
  <r>
    <x v="1"/>
    <x v="1"/>
    <x v="6"/>
    <n v="23120"/>
    <d v="2024-01-13T00:00:00"/>
    <x v="5"/>
    <n v="577183"/>
    <x v="1615"/>
    <n v="990"/>
    <n v="1176"/>
    <n v="4"/>
    <n v="1881.6"/>
    <n v="4704"/>
    <n v="0.39999999999999997"/>
  </r>
  <r>
    <x v="2"/>
    <x v="1"/>
    <x v="5"/>
    <n v="65886"/>
    <d v="2024-10-21T00:00:00"/>
    <x v="9"/>
    <n v="391988"/>
    <x v="1616"/>
    <n v="587"/>
    <n v="2254"/>
    <n v="1"/>
    <n v="901.6"/>
    <n v="2254"/>
    <n v="0.4"/>
  </r>
  <r>
    <x v="0"/>
    <x v="2"/>
    <x v="8"/>
    <n v="93311"/>
    <d v="2024-11-28T00:00:00"/>
    <x v="0"/>
    <n v="454034"/>
    <x v="1617"/>
    <n v="993"/>
    <n v="1569"/>
    <n v="4"/>
    <n v="2510.4"/>
    <n v="6276"/>
    <n v="0.4"/>
  </r>
  <r>
    <x v="7"/>
    <x v="2"/>
    <x v="0"/>
    <n v="85502"/>
    <d v="2024-01-15T00:00:00"/>
    <x v="5"/>
    <n v="436557"/>
    <x v="1618"/>
    <n v="401"/>
    <n v="1098"/>
    <n v="8"/>
    <n v="3513.6"/>
    <n v="8784"/>
    <n v="0.39999999999999997"/>
  </r>
  <r>
    <x v="5"/>
    <x v="0"/>
    <x v="7"/>
    <n v="97096"/>
    <d v="2024-05-01T00:00:00"/>
    <x v="8"/>
    <n v="433673"/>
    <x v="1619"/>
    <n v="485"/>
    <n v="2745"/>
    <n v="3"/>
    <n v="3294"/>
    <n v="8235"/>
    <n v="0.4"/>
  </r>
  <r>
    <x v="5"/>
    <x v="1"/>
    <x v="4"/>
    <n v="88565"/>
    <d v="2024-06-04T00:00:00"/>
    <x v="1"/>
    <n v="168798"/>
    <x v="1620"/>
    <n v="849"/>
    <n v="1986"/>
    <n v="3"/>
    <n v="2383.1999999999998"/>
    <n v="5958"/>
    <n v="0.39999999999999997"/>
  </r>
  <r>
    <x v="2"/>
    <x v="1"/>
    <x v="3"/>
    <n v="97865"/>
    <d v="2024-05-09T00:00:00"/>
    <x v="8"/>
    <n v="126521"/>
    <x v="1621"/>
    <n v="709"/>
    <n v="2211"/>
    <n v="1"/>
    <n v="884.4"/>
    <n v="2211"/>
    <n v="0.39999999999999997"/>
  </r>
  <r>
    <x v="6"/>
    <x v="0"/>
    <x v="6"/>
    <n v="82065"/>
    <d v="2024-09-27T00:00:00"/>
    <x v="10"/>
    <n v="991587"/>
    <x v="1622"/>
    <n v="227"/>
    <n v="2906"/>
    <n v="5"/>
    <n v="5812"/>
    <n v="14530"/>
    <n v="0.4"/>
  </r>
  <r>
    <x v="6"/>
    <x v="2"/>
    <x v="5"/>
    <n v="48093"/>
    <d v="2024-08-02T00:00:00"/>
    <x v="2"/>
    <n v="276646"/>
    <x v="1623"/>
    <n v="686"/>
    <n v="546"/>
    <n v="8"/>
    <n v="1747.2"/>
    <n v="4368"/>
    <n v="0.4"/>
  </r>
  <r>
    <x v="0"/>
    <x v="0"/>
    <x v="8"/>
    <n v="30024"/>
    <d v="2024-05-28T00:00:00"/>
    <x v="8"/>
    <n v="650259"/>
    <x v="1624"/>
    <n v="930"/>
    <n v="1270"/>
    <n v="8"/>
    <n v="4064"/>
    <n v="10160"/>
    <n v="0.4"/>
  </r>
  <r>
    <x v="3"/>
    <x v="1"/>
    <x v="2"/>
    <n v="10546"/>
    <d v="2024-04-12T00:00:00"/>
    <x v="4"/>
    <n v="178920"/>
    <x v="1625"/>
    <n v="629"/>
    <n v="2175"/>
    <n v="7"/>
    <n v="6090"/>
    <n v="15225"/>
    <n v="0.4"/>
  </r>
  <r>
    <x v="1"/>
    <x v="1"/>
    <x v="8"/>
    <n v="64977"/>
    <d v="2024-07-26T00:00:00"/>
    <x v="7"/>
    <n v="701918"/>
    <x v="1626"/>
    <n v="354"/>
    <n v="599"/>
    <n v="1"/>
    <n v="239.6"/>
    <n v="599"/>
    <n v="0.39999999999999997"/>
  </r>
  <r>
    <x v="6"/>
    <x v="0"/>
    <x v="2"/>
    <n v="93359"/>
    <d v="2024-07-26T00:00:00"/>
    <x v="7"/>
    <n v="283145"/>
    <x v="1627"/>
    <n v="535"/>
    <n v="1312"/>
    <n v="8"/>
    <n v="4198.3999999999996"/>
    <n v="10496"/>
    <n v="0.39999999999999997"/>
  </r>
  <r>
    <x v="6"/>
    <x v="2"/>
    <x v="5"/>
    <n v="54235"/>
    <d v="2024-02-22T00:00:00"/>
    <x v="6"/>
    <n v="594189"/>
    <x v="1628"/>
    <n v="255"/>
    <n v="814"/>
    <n v="3"/>
    <n v="976.8"/>
    <n v="2442"/>
    <n v="0.39999999999999997"/>
  </r>
  <r>
    <x v="7"/>
    <x v="1"/>
    <x v="9"/>
    <n v="80647"/>
    <d v="2024-02-02T00:00:00"/>
    <x v="6"/>
    <n v="269576"/>
    <x v="1629"/>
    <n v="806"/>
    <n v="2293"/>
    <n v="7"/>
    <n v="6420.4"/>
    <n v="16051"/>
    <n v="0.39999999999999997"/>
  </r>
  <r>
    <x v="6"/>
    <x v="1"/>
    <x v="4"/>
    <n v="74477"/>
    <d v="2024-02-26T00:00:00"/>
    <x v="6"/>
    <n v="622707"/>
    <x v="1630"/>
    <n v="493"/>
    <n v="574"/>
    <n v="5"/>
    <n v="1148"/>
    <n v="2870"/>
    <n v="0.4"/>
  </r>
  <r>
    <x v="5"/>
    <x v="2"/>
    <x v="6"/>
    <n v="23193"/>
    <d v="2024-02-03T00:00:00"/>
    <x v="6"/>
    <n v="157916"/>
    <x v="1631"/>
    <n v="232"/>
    <n v="2120"/>
    <n v="4"/>
    <n v="3392"/>
    <n v="8480"/>
    <n v="0.4"/>
  </r>
  <r>
    <x v="1"/>
    <x v="2"/>
    <x v="9"/>
    <n v="70024"/>
    <d v="2024-08-20T00:00:00"/>
    <x v="2"/>
    <n v="568541"/>
    <x v="1632"/>
    <n v="586"/>
    <n v="2501"/>
    <n v="6"/>
    <n v="6002.4"/>
    <n v="15006"/>
    <n v="0.39999999999999997"/>
  </r>
  <r>
    <x v="2"/>
    <x v="2"/>
    <x v="2"/>
    <n v="27952"/>
    <d v="2024-09-01T00:00:00"/>
    <x v="10"/>
    <n v="363406"/>
    <x v="1633"/>
    <n v="866"/>
    <n v="1804"/>
    <n v="3"/>
    <n v="2164.8000000000002"/>
    <n v="5412"/>
    <n v="0.4"/>
  </r>
  <r>
    <x v="6"/>
    <x v="1"/>
    <x v="8"/>
    <n v="71464"/>
    <d v="2024-08-02T00:00:00"/>
    <x v="2"/>
    <n v="668755"/>
    <x v="1634"/>
    <n v="320"/>
    <n v="1937"/>
    <n v="8"/>
    <n v="6198.4"/>
    <n v="15496"/>
    <n v="0.39999999999999997"/>
  </r>
  <r>
    <x v="0"/>
    <x v="0"/>
    <x v="9"/>
    <n v="35846"/>
    <d v="2024-05-20T00:00:00"/>
    <x v="8"/>
    <n v="853588"/>
    <x v="1635"/>
    <n v="298"/>
    <n v="2197"/>
    <n v="3"/>
    <n v="2636.4"/>
    <n v="6591"/>
    <n v="0.4"/>
  </r>
  <r>
    <x v="5"/>
    <x v="0"/>
    <x v="10"/>
    <n v="49908"/>
    <d v="2024-08-25T00:00:00"/>
    <x v="2"/>
    <n v="554913"/>
    <x v="1636"/>
    <n v="316"/>
    <n v="1846"/>
    <n v="3"/>
    <n v="2215.1999999999998"/>
    <n v="5538"/>
    <n v="0.39999999999999997"/>
  </r>
  <r>
    <x v="3"/>
    <x v="0"/>
    <x v="0"/>
    <n v="66488"/>
    <d v="2024-01-26T00:00:00"/>
    <x v="5"/>
    <n v="209368"/>
    <x v="1637"/>
    <n v="731"/>
    <n v="2542"/>
    <n v="5"/>
    <n v="5084"/>
    <n v="12710"/>
    <n v="0.4"/>
  </r>
  <r>
    <x v="6"/>
    <x v="1"/>
    <x v="6"/>
    <n v="26750"/>
    <d v="2024-05-01T00:00:00"/>
    <x v="8"/>
    <n v="114154"/>
    <x v="1638"/>
    <n v="620"/>
    <n v="926"/>
    <n v="8"/>
    <n v="2963.2"/>
    <n v="7408"/>
    <n v="0.39999999999999997"/>
  </r>
  <r>
    <x v="6"/>
    <x v="0"/>
    <x v="0"/>
    <n v="75001"/>
    <d v="2024-02-11T00:00:00"/>
    <x v="6"/>
    <n v="912261"/>
    <x v="1639"/>
    <n v="887"/>
    <n v="2302"/>
    <n v="3"/>
    <n v="2762.4"/>
    <n v="6906"/>
    <n v="0.4"/>
  </r>
  <r>
    <x v="7"/>
    <x v="2"/>
    <x v="6"/>
    <n v="47290"/>
    <d v="2024-07-28T00:00:00"/>
    <x v="7"/>
    <n v="436437"/>
    <x v="1640"/>
    <n v="658"/>
    <n v="891"/>
    <n v="1"/>
    <n v="356.4"/>
    <n v="891"/>
    <n v="0.39999999999999997"/>
  </r>
  <r>
    <x v="4"/>
    <x v="0"/>
    <x v="1"/>
    <n v="89995"/>
    <d v="2024-10-23T00:00:00"/>
    <x v="9"/>
    <n v="619360"/>
    <x v="1641"/>
    <n v="777"/>
    <n v="1025"/>
    <n v="2"/>
    <n v="820"/>
    <n v="2050"/>
    <n v="0.4"/>
  </r>
  <r>
    <x v="6"/>
    <x v="1"/>
    <x v="5"/>
    <n v="43906"/>
    <d v="2024-08-17T00:00:00"/>
    <x v="2"/>
    <n v="905802"/>
    <x v="1642"/>
    <n v="348"/>
    <n v="1408"/>
    <n v="8"/>
    <n v="4505.6000000000004"/>
    <n v="11264"/>
    <n v="0.4"/>
  </r>
  <r>
    <x v="1"/>
    <x v="1"/>
    <x v="1"/>
    <n v="98886"/>
    <d v="2024-06-04T00:00:00"/>
    <x v="1"/>
    <n v="403197"/>
    <x v="1643"/>
    <n v="747"/>
    <n v="715"/>
    <n v="6"/>
    <n v="1716"/>
    <n v="4290"/>
    <n v="0.4"/>
  </r>
  <r>
    <x v="3"/>
    <x v="1"/>
    <x v="7"/>
    <n v="94322"/>
    <d v="2024-11-01T00:00:00"/>
    <x v="0"/>
    <n v="793613"/>
    <x v="1644"/>
    <n v="900"/>
    <n v="2007"/>
    <n v="5"/>
    <n v="4014"/>
    <n v="10035"/>
    <n v="0.4"/>
  </r>
  <r>
    <x v="7"/>
    <x v="2"/>
    <x v="7"/>
    <n v="16979"/>
    <d v="2024-01-03T00:00:00"/>
    <x v="5"/>
    <n v="836658"/>
    <x v="1645"/>
    <n v="449"/>
    <n v="1562"/>
    <n v="7"/>
    <n v="4373.6000000000004"/>
    <n v="10934"/>
    <n v="0.4"/>
  </r>
  <r>
    <x v="6"/>
    <x v="1"/>
    <x v="8"/>
    <n v="62932"/>
    <d v="2024-02-17T00:00:00"/>
    <x v="6"/>
    <n v="672333"/>
    <x v="1646"/>
    <n v="506"/>
    <n v="1588"/>
    <n v="4"/>
    <n v="2540.8000000000002"/>
    <n v="6352"/>
    <n v="0.4"/>
  </r>
  <r>
    <x v="7"/>
    <x v="1"/>
    <x v="7"/>
    <n v="43189"/>
    <d v="2024-10-05T00:00:00"/>
    <x v="9"/>
    <n v="904678"/>
    <x v="1647"/>
    <n v="959"/>
    <n v="2802"/>
    <n v="1"/>
    <n v="1120.8"/>
    <n v="2802"/>
    <n v="0.39999999999999997"/>
  </r>
  <r>
    <x v="6"/>
    <x v="0"/>
    <x v="8"/>
    <n v="95539"/>
    <d v="2024-06-08T00:00:00"/>
    <x v="1"/>
    <n v="159135"/>
    <x v="1648"/>
    <n v="936"/>
    <n v="2383"/>
    <n v="3"/>
    <n v="2859.6"/>
    <n v="7149"/>
    <n v="0.39999999999999997"/>
  </r>
  <r>
    <x v="4"/>
    <x v="0"/>
    <x v="4"/>
    <n v="88176"/>
    <d v="2024-09-07T00:00:00"/>
    <x v="10"/>
    <n v="610220"/>
    <x v="1649"/>
    <n v="538"/>
    <n v="605"/>
    <n v="5"/>
    <n v="1210"/>
    <n v="3025"/>
    <n v="0.4"/>
  </r>
  <r>
    <x v="2"/>
    <x v="0"/>
    <x v="7"/>
    <n v="28576"/>
    <d v="2024-02-25T00:00:00"/>
    <x v="6"/>
    <n v="120303"/>
    <x v="1650"/>
    <n v="761"/>
    <n v="2872"/>
    <n v="1"/>
    <n v="1148.8"/>
    <n v="2872"/>
    <n v="0.39999999999999997"/>
  </r>
  <r>
    <x v="2"/>
    <x v="2"/>
    <x v="1"/>
    <n v="77657"/>
    <d v="2024-10-09T00:00:00"/>
    <x v="9"/>
    <n v="999401"/>
    <x v="1651"/>
    <n v="464"/>
    <n v="634"/>
    <n v="8"/>
    <n v="2028.8"/>
    <n v="5072"/>
    <n v="0.39999999999999997"/>
  </r>
  <r>
    <x v="2"/>
    <x v="0"/>
    <x v="6"/>
    <n v="21136"/>
    <d v="2024-08-15T00:00:00"/>
    <x v="2"/>
    <n v="696342"/>
    <x v="1652"/>
    <n v="352"/>
    <n v="2073"/>
    <n v="2"/>
    <n v="1658.4"/>
    <n v="4146"/>
    <n v="0.4"/>
  </r>
  <r>
    <x v="2"/>
    <x v="2"/>
    <x v="3"/>
    <n v="38575"/>
    <d v="2024-09-13T00:00:00"/>
    <x v="10"/>
    <n v="594610"/>
    <x v="1653"/>
    <n v="960"/>
    <n v="2560"/>
    <n v="8"/>
    <n v="8192"/>
    <n v="20480"/>
    <n v="0.4"/>
  </r>
  <r>
    <x v="6"/>
    <x v="1"/>
    <x v="9"/>
    <n v="80460"/>
    <d v="2024-08-16T00:00:00"/>
    <x v="2"/>
    <n v="212490"/>
    <x v="1654"/>
    <n v="208"/>
    <n v="2229"/>
    <n v="3"/>
    <n v="2674.8"/>
    <n v="6687"/>
    <n v="0.4"/>
  </r>
  <r>
    <x v="1"/>
    <x v="0"/>
    <x v="1"/>
    <n v="71541"/>
    <d v="2024-11-20T00:00:00"/>
    <x v="0"/>
    <n v="433900"/>
    <x v="1655"/>
    <n v="679"/>
    <n v="2159"/>
    <n v="1"/>
    <n v="863.6"/>
    <n v="2159"/>
    <n v="0.4"/>
  </r>
  <r>
    <x v="7"/>
    <x v="0"/>
    <x v="5"/>
    <n v="36458"/>
    <d v="2024-11-06T00:00:00"/>
    <x v="0"/>
    <n v="141550"/>
    <x v="1656"/>
    <n v="447"/>
    <n v="720"/>
    <n v="5"/>
    <n v="1440"/>
    <n v="3600"/>
    <n v="0.4"/>
  </r>
  <r>
    <x v="5"/>
    <x v="2"/>
    <x v="3"/>
    <n v="94168"/>
    <d v="2024-07-13T00:00:00"/>
    <x v="7"/>
    <n v="160524"/>
    <x v="1657"/>
    <n v="270"/>
    <n v="2219"/>
    <n v="1"/>
    <n v="887.6"/>
    <n v="2219"/>
    <n v="0.4"/>
  </r>
  <r>
    <x v="6"/>
    <x v="0"/>
    <x v="8"/>
    <n v="29974"/>
    <d v="2024-06-19T00:00:00"/>
    <x v="1"/>
    <n v="644621"/>
    <x v="1658"/>
    <n v="958"/>
    <n v="1743"/>
    <n v="2"/>
    <n v="1394.4"/>
    <n v="3486"/>
    <n v="0.4"/>
  </r>
  <r>
    <x v="3"/>
    <x v="2"/>
    <x v="9"/>
    <n v="84062"/>
    <d v="2024-06-22T00:00:00"/>
    <x v="1"/>
    <n v="801139"/>
    <x v="1659"/>
    <n v="748"/>
    <n v="776"/>
    <n v="4"/>
    <n v="1241.5999999999999"/>
    <n v="3104"/>
    <n v="0.39999999999999997"/>
  </r>
  <r>
    <x v="1"/>
    <x v="2"/>
    <x v="1"/>
    <n v="46264"/>
    <d v="2024-03-10T00:00:00"/>
    <x v="3"/>
    <n v="939104"/>
    <x v="1660"/>
    <n v="892"/>
    <n v="2889"/>
    <n v="2"/>
    <n v="2311.1999999999998"/>
    <n v="5778"/>
    <n v="0.39999999999999997"/>
  </r>
  <r>
    <x v="3"/>
    <x v="2"/>
    <x v="1"/>
    <n v="67153"/>
    <d v="2024-06-24T00:00:00"/>
    <x v="1"/>
    <n v="545622"/>
    <x v="1661"/>
    <n v="872"/>
    <n v="2554"/>
    <n v="7"/>
    <n v="7151.2"/>
    <n v="17878"/>
    <n v="0.39999999999999997"/>
  </r>
  <r>
    <x v="5"/>
    <x v="2"/>
    <x v="7"/>
    <n v="40207"/>
    <d v="2024-03-19T00:00:00"/>
    <x v="3"/>
    <n v="373005"/>
    <x v="1662"/>
    <n v="513"/>
    <n v="1294"/>
    <n v="1"/>
    <n v="517.6"/>
    <n v="1294"/>
    <n v="0.4"/>
  </r>
  <r>
    <x v="0"/>
    <x v="1"/>
    <x v="8"/>
    <n v="85238"/>
    <d v="2024-08-10T00:00:00"/>
    <x v="2"/>
    <n v="654899"/>
    <x v="1663"/>
    <n v="780"/>
    <n v="1940"/>
    <n v="1"/>
    <n v="776"/>
    <n v="1940"/>
    <n v="0.4"/>
  </r>
  <r>
    <x v="7"/>
    <x v="2"/>
    <x v="8"/>
    <n v="10507"/>
    <d v="2024-11-16T00:00:00"/>
    <x v="0"/>
    <n v="854308"/>
    <x v="1664"/>
    <n v="553"/>
    <n v="2828"/>
    <n v="6"/>
    <n v="6787.2"/>
    <n v="16968"/>
    <n v="0.39999999999999997"/>
  </r>
  <r>
    <x v="4"/>
    <x v="2"/>
    <x v="4"/>
    <n v="82869"/>
    <d v="2024-01-29T00:00:00"/>
    <x v="5"/>
    <n v="578095"/>
    <x v="1665"/>
    <n v="981"/>
    <n v="2259"/>
    <n v="4"/>
    <n v="3614.4"/>
    <n v="9036"/>
    <n v="0.4"/>
  </r>
  <r>
    <x v="0"/>
    <x v="2"/>
    <x v="8"/>
    <n v="42373"/>
    <d v="2024-10-20T00:00:00"/>
    <x v="9"/>
    <n v="265328"/>
    <x v="1666"/>
    <n v="429"/>
    <n v="2917"/>
    <n v="3"/>
    <n v="3500.4"/>
    <n v="8751"/>
    <n v="0.4"/>
  </r>
  <r>
    <x v="4"/>
    <x v="2"/>
    <x v="1"/>
    <n v="70401"/>
    <d v="2024-06-01T00:00:00"/>
    <x v="1"/>
    <n v="625670"/>
    <x v="1667"/>
    <n v="268"/>
    <n v="1028"/>
    <n v="8"/>
    <n v="3289.6"/>
    <n v="8224"/>
    <n v="0.39999999999999997"/>
  </r>
  <r>
    <x v="1"/>
    <x v="1"/>
    <x v="5"/>
    <n v="90212"/>
    <d v="2024-05-09T00:00:00"/>
    <x v="8"/>
    <n v="741027"/>
    <x v="1668"/>
    <n v="820"/>
    <n v="1270"/>
    <n v="2"/>
    <n v="1016"/>
    <n v="2540"/>
    <n v="0.4"/>
  </r>
  <r>
    <x v="6"/>
    <x v="0"/>
    <x v="3"/>
    <n v="66146"/>
    <d v="2024-08-03T00:00:00"/>
    <x v="2"/>
    <n v="274187"/>
    <x v="1669"/>
    <n v="745"/>
    <n v="1827"/>
    <n v="3"/>
    <n v="2192.4"/>
    <n v="5481"/>
    <n v="0.4"/>
  </r>
  <r>
    <x v="4"/>
    <x v="2"/>
    <x v="8"/>
    <n v="70185"/>
    <d v="2024-02-13T00:00:00"/>
    <x v="6"/>
    <n v="897506"/>
    <x v="1670"/>
    <n v="594"/>
    <n v="1135"/>
    <n v="8"/>
    <n v="3632"/>
    <n v="9080"/>
    <n v="0.4"/>
  </r>
  <r>
    <x v="6"/>
    <x v="0"/>
    <x v="7"/>
    <n v="85521"/>
    <d v="2024-01-31T00:00:00"/>
    <x v="5"/>
    <n v="439374"/>
    <x v="1671"/>
    <n v="479"/>
    <n v="2042"/>
    <n v="6"/>
    <n v="4900.8"/>
    <n v="12252"/>
    <n v="0.4"/>
  </r>
  <r>
    <x v="1"/>
    <x v="1"/>
    <x v="8"/>
    <n v="32364"/>
    <d v="2024-01-07T00:00:00"/>
    <x v="5"/>
    <n v="866310"/>
    <x v="1672"/>
    <n v="907"/>
    <n v="2712"/>
    <n v="4"/>
    <n v="4339.2"/>
    <n v="10848"/>
    <n v="0.39999999999999997"/>
  </r>
  <r>
    <x v="5"/>
    <x v="0"/>
    <x v="5"/>
    <n v="15109"/>
    <d v="2024-02-22T00:00:00"/>
    <x v="6"/>
    <n v="694014"/>
    <x v="1673"/>
    <n v="822"/>
    <n v="859"/>
    <n v="4"/>
    <n v="1374.4"/>
    <n v="3436"/>
    <n v="0.4"/>
  </r>
  <r>
    <x v="7"/>
    <x v="1"/>
    <x v="9"/>
    <n v="59220"/>
    <d v="2024-09-20T00:00:00"/>
    <x v="10"/>
    <n v="906076"/>
    <x v="1674"/>
    <n v="266"/>
    <n v="1923"/>
    <n v="2"/>
    <n v="1538.4"/>
    <n v="3846"/>
    <n v="0.4"/>
  </r>
  <r>
    <x v="4"/>
    <x v="0"/>
    <x v="0"/>
    <n v="34701"/>
    <d v="2024-07-14T00:00:00"/>
    <x v="7"/>
    <n v="129231"/>
    <x v="1675"/>
    <n v="823"/>
    <n v="2830"/>
    <n v="1"/>
    <n v="1132"/>
    <n v="2830"/>
    <n v="0.4"/>
  </r>
  <r>
    <x v="1"/>
    <x v="1"/>
    <x v="7"/>
    <n v="83132"/>
    <d v="2024-09-30T00:00:00"/>
    <x v="10"/>
    <n v="275444"/>
    <x v="1676"/>
    <n v="783"/>
    <n v="527"/>
    <n v="7"/>
    <n v="1475.6"/>
    <n v="3689"/>
    <n v="0.39999999999999997"/>
  </r>
  <r>
    <x v="6"/>
    <x v="0"/>
    <x v="5"/>
    <n v="34984"/>
    <d v="2024-01-08T00:00:00"/>
    <x v="5"/>
    <n v="751263"/>
    <x v="1677"/>
    <n v="919"/>
    <n v="1415"/>
    <n v="6"/>
    <n v="3396"/>
    <n v="8490"/>
    <n v="0.4"/>
  </r>
  <r>
    <x v="3"/>
    <x v="1"/>
    <x v="0"/>
    <n v="62113"/>
    <d v="2024-01-08T00:00:00"/>
    <x v="5"/>
    <n v="665566"/>
    <x v="1678"/>
    <n v="306"/>
    <n v="1417"/>
    <n v="3"/>
    <n v="1700.4"/>
    <n v="4251"/>
    <n v="0.4"/>
  </r>
  <r>
    <x v="1"/>
    <x v="1"/>
    <x v="5"/>
    <n v="82750"/>
    <d v="2024-02-26T00:00:00"/>
    <x v="6"/>
    <n v="118475"/>
    <x v="1679"/>
    <n v="760"/>
    <n v="1993"/>
    <n v="2"/>
    <n v="1594.4"/>
    <n v="3986"/>
    <n v="0.4"/>
  </r>
  <r>
    <x v="5"/>
    <x v="0"/>
    <x v="5"/>
    <n v="69178"/>
    <d v="2024-07-05T00:00:00"/>
    <x v="7"/>
    <n v="538928"/>
    <x v="1680"/>
    <n v="349"/>
    <n v="1259"/>
    <n v="7"/>
    <n v="3525.2"/>
    <n v="8813"/>
    <n v="0.39999999999999997"/>
  </r>
  <r>
    <x v="4"/>
    <x v="0"/>
    <x v="2"/>
    <n v="61709"/>
    <d v="2024-06-02T00:00:00"/>
    <x v="1"/>
    <n v="832438"/>
    <x v="1681"/>
    <n v="647"/>
    <n v="1825"/>
    <n v="6"/>
    <n v="4380"/>
    <n v="10950"/>
    <n v="0.4"/>
  </r>
  <r>
    <x v="5"/>
    <x v="2"/>
    <x v="1"/>
    <n v="61928"/>
    <d v="2024-09-04T00:00:00"/>
    <x v="10"/>
    <n v="877021"/>
    <x v="1682"/>
    <n v="976"/>
    <n v="2080"/>
    <n v="4"/>
    <n v="3328"/>
    <n v="8320"/>
    <n v="0.4"/>
  </r>
  <r>
    <x v="5"/>
    <x v="2"/>
    <x v="9"/>
    <n v="79982"/>
    <d v="2024-05-23T00:00:00"/>
    <x v="8"/>
    <n v="263494"/>
    <x v="1683"/>
    <n v="241"/>
    <n v="1755"/>
    <n v="6"/>
    <n v="4212"/>
    <n v="10530"/>
    <n v="0.4"/>
  </r>
  <r>
    <x v="2"/>
    <x v="0"/>
    <x v="4"/>
    <n v="40116"/>
    <d v="2024-03-10T00:00:00"/>
    <x v="3"/>
    <n v="966386"/>
    <x v="1684"/>
    <n v="756"/>
    <n v="1827"/>
    <n v="3"/>
    <n v="2192.4"/>
    <n v="5481"/>
    <n v="0.4"/>
  </r>
  <r>
    <x v="6"/>
    <x v="0"/>
    <x v="2"/>
    <n v="84241"/>
    <d v="2024-01-10T00:00:00"/>
    <x v="5"/>
    <n v="123078"/>
    <x v="1685"/>
    <n v="828"/>
    <n v="1463"/>
    <n v="4"/>
    <n v="2340.8000000000002"/>
    <n v="5852"/>
    <n v="0.4"/>
  </r>
  <r>
    <x v="5"/>
    <x v="2"/>
    <x v="6"/>
    <n v="19922"/>
    <d v="2024-08-10T00:00:00"/>
    <x v="2"/>
    <n v="482490"/>
    <x v="1686"/>
    <n v="413"/>
    <n v="581"/>
    <n v="1"/>
    <n v="232.4"/>
    <n v="581"/>
    <n v="0.4"/>
  </r>
  <r>
    <x v="5"/>
    <x v="0"/>
    <x v="7"/>
    <n v="47920"/>
    <d v="2024-04-05T00:00:00"/>
    <x v="4"/>
    <n v="304719"/>
    <x v="1687"/>
    <n v="431"/>
    <n v="1136"/>
    <n v="3"/>
    <n v="1363.2"/>
    <n v="3408"/>
    <n v="0.4"/>
  </r>
  <r>
    <x v="4"/>
    <x v="1"/>
    <x v="2"/>
    <n v="25123"/>
    <d v="2024-08-14T00:00:00"/>
    <x v="2"/>
    <n v="127855"/>
    <x v="1688"/>
    <n v="454"/>
    <n v="2649"/>
    <n v="2"/>
    <n v="2119.1999999999998"/>
    <n v="5298"/>
    <n v="0.39999999999999997"/>
  </r>
  <r>
    <x v="5"/>
    <x v="0"/>
    <x v="9"/>
    <n v="90844"/>
    <d v="2024-10-30T00:00:00"/>
    <x v="9"/>
    <n v="746838"/>
    <x v="1689"/>
    <n v="223"/>
    <n v="1914"/>
    <n v="6"/>
    <n v="4593.6000000000004"/>
    <n v="11484"/>
    <n v="0.4"/>
  </r>
  <r>
    <x v="1"/>
    <x v="0"/>
    <x v="8"/>
    <n v="39995"/>
    <d v="2024-04-26T00:00:00"/>
    <x v="4"/>
    <n v="114314"/>
    <x v="1690"/>
    <n v="253"/>
    <n v="1330"/>
    <n v="5"/>
    <n v="2660"/>
    <n v="6650"/>
    <n v="0.4"/>
  </r>
  <r>
    <x v="6"/>
    <x v="2"/>
    <x v="9"/>
    <n v="71504"/>
    <d v="2024-01-27T00:00:00"/>
    <x v="5"/>
    <n v="343278"/>
    <x v="1691"/>
    <n v="477"/>
    <n v="1430"/>
    <n v="2"/>
    <n v="1144"/>
    <n v="2860"/>
    <n v="0.4"/>
  </r>
  <r>
    <x v="5"/>
    <x v="0"/>
    <x v="0"/>
    <n v="66991"/>
    <d v="2024-04-14T00:00:00"/>
    <x v="4"/>
    <n v="536705"/>
    <x v="1692"/>
    <n v="942"/>
    <n v="2196"/>
    <n v="5"/>
    <n v="4392"/>
    <n v="10980"/>
    <n v="0.4"/>
  </r>
  <r>
    <x v="2"/>
    <x v="2"/>
    <x v="2"/>
    <n v="92028"/>
    <d v="2024-11-06T00:00:00"/>
    <x v="0"/>
    <n v="676257"/>
    <x v="1693"/>
    <n v="432"/>
    <n v="1149"/>
    <n v="8"/>
    <n v="3676.8"/>
    <n v="9192"/>
    <n v="0.4"/>
  </r>
  <r>
    <x v="0"/>
    <x v="0"/>
    <x v="9"/>
    <n v="99470"/>
    <d v="2024-01-30T00:00:00"/>
    <x v="5"/>
    <n v="887845"/>
    <x v="1694"/>
    <n v="821"/>
    <n v="2982"/>
    <n v="7"/>
    <n v="8349.6"/>
    <n v="20874"/>
    <n v="0.4"/>
  </r>
  <r>
    <x v="5"/>
    <x v="2"/>
    <x v="6"/>
    <n v="80749"/>
    <d v="2024-09-16T00:00:00"/>
    <x v="10"/>
    <n v="471343"/>
    <x v="1695"/>
    <n v="592"/>
    <n v="806"/>
    <n v="4"/>
    <n v="1289.5999999999999"/>
    <n v="3224"/>
    <n v="0.39999999999999997"/>
  </r>
  <r>
    <x v="0"/>
    <x v="1"/>
    <x v="5"/>
    <n v="50698"/>
    <d v="2024-06-25T00:00:00"/>
    <x v="1"/>
    <n v="768777"/>
    <x v="472"/>
    <n v="223"/>
    <n v="1260"/>
    <n v="8"/>
    <n v="4032"/>
    <n v="10080"/>
    <n v="0.4"/>
  </r>
  <r>
    <x v="0"/>
    <x v="2"/>
    <x v="6"/>
    <n v="15750"/>
    <d v="2024-08-31T00:00:00"/>
    <x v="2"/>
    <n v="683830"/>
    <x v="1696"/>
    <n v="835"/>
    <n v="1557"/>
    <n v="7"/>
    <n v="4359.6000000000004"/>
    <n v="10899"/>
    <n v="0.4"/>
  </r>
  <r>
    <x v="5"/>
    <x v="2"/>
    <x v="9"/>
    <n v="80958"/>
    <d v="2024-06-28T00:00:00"/>
    <x v="1"/>
    <n v="681651"/>
    <x v="1697"/>
    <n v="987"/>
    <n v="1851"/>
    <n v="7"/>
    <n v="5182.8"/>
    <n v="12957"/>
    <n v="0.4"/>
  </r>
  <r>
    <x v="0"/>
    <x v="0"/>
    <x v="6"/>
    <n v="38969"/>
    <d v="2024-02-28T00:00:00"/>
    <x v="6"/>
    <n v="714944"/>
    <x v="1698"/>
    <n v="943"/>
    <n v="1607"/>
    <n v="5"/>
    <n v="3214"/>
    <n v="8035"/>
    <n v="0.4"/>
  </r>
  <r>
    <x v="0"/>
    <x v="0"/>
    <x v="0"/>
    <n v="78882"/>
    <d v="2024-05-28T00:00:00"/>
    <x v="8"/>
    <n v="948871"/>
    <x v="1699"/>
    <n v="570"/>
    <n v="545"/>
    <n v="7"/>
    <n v="1526"/>
    <n v="3815"/>
    <n v="0.4"/>
  </r>
  <r>
    <x v="0"/>
    <x v="0"/>
    <x v="1"/>
    <n v="57024"/>
    <d v="2024-05-22T00:00:00"/>
    <x v="8"/>
    <n v="398844"/>
    <x v="1700"/>
    <n v="859"/>
    <n v="1869"/>
    <n v="1"/>
    <n v="747.6"/>
    <n v="1869"/>
    <n v="0.4"/>
  </r>
  <r>
    <x v="2"/>
    <x v="2"/>
    <x v="0"/>
    <n v="29952"/>
    <d v="2024-02-27T00:00:00"/>
    <x v="6"/>
    <n v="818552"/>
    <x v="1701"/>
    <n v="618"/>
    <n v="2309"/>
    <n v="3"/>
    <n v="2770.8"/>
    <n v="6927"/>
    <n v="0.4"/>
  </r>
  <r>
    <x v="7"/>
    <x v="0"/>
    <x v="8"/>
    <n v="50111"/>
    <d v="2024-11-11T00:00:00"/>
    <x v="0"/>
    <n v="817327"/>
    <x v="1702"/>
    <n v="922"/>
    <n v="826"/>
    <n v="1"/>
    <n v="330.4"/>
    <n v="826"/>
    <n v="0.39999999999999997"/>
  </r>
  <r>
    <x v="5"/>
    <x v="0"/>
    <x v="3"/>
    <n v="58661"/>
    <d v="2024-05-08T00:00:00"/>
    <x v="8"/>
    <n v="793205"/>
    <x v="1703"/>
    <n v="929"/>
    <n v="2946"/>
    <n v="3"/>
    <n v="3535.2"/>
    <n v="8838"/>
    <n v="0.39999999999999997"/>
  </r>
  <r>
    <x v="0"/>
    <x v="1"/>
    <x v="7"/>
    <n v="66689"/>
    <d v="2024-11-18T00:00:00"/>
    <x v="0"/>
    <n v="830905"/>
    <x v="1704"/>
    <n v="742"/>
    <n v="1019"/>
    <n v="3"/>
    <n v="1222.8"/>
    <n v="3057"/>
    <n v="0.39999999999999997"/>
  </r>
  <r>
    <x v="3"/>
    <x v="1"/>
    <x v="5"/>
    <n v="19291"/>
    <d v="2024-06-06T00:00:00"/>
    <x v="1"/>
    <n v="994800"/>
    <x v="1705"/>
    <n v="797"/>
    <n v="1398"/>
    <n v="6"/>
    <n v="3355.2"/>
    <n v="8388"/>
    <n v="0.39999999999999997"/>
  </r>
  <r>
    <x v="1"/>
    <x v="0"/>
    <x v="0"/>
    <n v="96717"/>
    <d v="2024-05-10T00:00:00"/>
    <x v="8"/>
    <n v="722296"/>
    <x v="1706"/>
    <n v="398"/>
    <n v="1034"/>
    <n v="1"/>
    <n v="413.6"/>
    <n v="1034"/>
    <n v="0.4"/>
  </r>
  <r>
    <x v="7"/>
    <x v="1"/>
    <x v="6"/>
    <n v="82671"/>
    <d v="2024-04-16T00:00:00"/>
    <x v="4"/>
    <n v="168136"/>
    <x v="1707"/>
    <n v="351"/>
    <n v="2341"/>
    <n v="3"/>
    <n v="2809.2"/>
    <n v="7023"/>
    <n v="0.39999999999999997"/>
  </r>
  <r>
    <x v="6"/>
    <x v="2"/>
    <x v="0"/>
    <n v="15410"/>
    <d v="2024-01-24T00:00:00"/>
    <x v="5"/>
    <n v="311007"/>
    <x v="1708"/>
    <n v="407"/>
    <n v="1004"/>
    <n v="2"/>
    <n v="803.2"/>
    <n v="2008"/>
    <n v="0.4"/>
  </r>
  <r>
    <x v="5"/>
    <x v="0"/>
    <x v="3"/>
    <n v="63037"/>
    <d v="2024-07-16T00:00:00"/>
    <x v="7"/>
    <n v="536898"/>
    <x v="1709"/>
    <n v="910"/>
    <n v="670"/>
    <n v="3"/>
    <n v="804"/>
    <n v="2010"/>
    <n v="0.4"/>
  </r>
  <r>
    <x v="1"/>
    <x v="2"/>
    <x v="5"/>
    <n v="23537"/>
    <d v="2024-02-14T00:00:00"/>
    <x v="6"/>
    <n v="546689"/>
    <x v="1710"/>
    <n v="588"/>
    <n v="1951"/>
    <n v="2"/>
    <n v="1560.8"/>
    <n v="3902"/>
    <n v="0.39999999999999997"/>
  </r>
  <r>
    <x v="1"/>
    <x v="1"/>
    <x v="8"/>
    <n v="48575"/>
    <d v="2024-06-04T00:00:00"/>
    <x v="1"/>
    <n v="530574"/>
    <x v="1711"/>
    <n v="563"/>
    <n v="1337"/>
    <n v="4"/>
    <n v="2139.1999999999998"/>
    <n v="5348"/>
    <n v="0.39999999999999997"/>
  </r>
  <r>
    <x v="5"/>
    <x v="1"/>
    <x v="1"/>
    <n v="44130"/>
    <d v="2024-08-15T00:00:00"/>
    <x v="2"/>
    <n v="329314"/>
    <x v="1712"/>
    <n v="492"/>
    <n v="2628"/>
    <n v="5"/>
    <n v="5256"/>
    <n v="13140"/>
    <n v="0.4"/>
  </r>
  <r>
    <x v="6"/>
    <x v="0"/>
    <x v="3"/>
    <n v="50598"/>
    <d v="2024-07-02T00:00:00"/>
    <x v="7"/>
    <n v="875939"/>
    <x v="1713"/>
    <n v="717"/>
    <n v="2749"/>
    <n v="8"/>
    <n v="8796.7999999999993"/>
    <n v="21992"/>
    <n v="0.39999999999999997"/>
  </r>
  <r>
    <x v="3"/>
    <x v="2"/>
    <x v="10"/>
    <n v="51844"/>
    <d v="2024-08-20T00:00:00"/>
    <x v="2"/>
    <n v="702584"/>
    <x v="1714"/>
    <n v="493"/>
    <n v="2142"/>
    <n v="7"/>
    <n v="5997.6"/>
    <n v="14994"/>
    <n v="0.4"/>
  </r>
  <r>
    <x v="4"/>
    <x v="0"/>
    <x v="3"/>
    <n v="11192"/>
    <d v="2024-07-27T00:00:00"/>
    <x v="7"/>
    <n v="332648"/>
    <x v="1715"/>
    <n v="706"/>
    <n v="1463"/>
    <n v="3"/>
    <n v="1755.6"/>
    <n v="4389"/>
    <n v="0.39999999999999997"/>
  </r>
  <r>
    <x v="2"/>
    <x v="0"/>
    <x v="3"/>
    <n v="51157"/>
    <d v="2024-01-23T00:00:00"/>
    <x v="5"/>
    <n v="412698"/>
    <x v="1716"/>
    <n v="258"/>
    <n v="2074"/>
    <n v="6"/>
    <n v="4977.6000000000004"/>
    <n v="12444"/>
    <n v="0.4"/>
  </r>
  <r>
    <x v="3"/>
    <x v="1"/>
    <x v="1"/>
    <n v="64458"/>
    <d v="2024-08-08T00:00:00"/>
    <x v="2"/>
    <n v="118242"/>
    <x v="1717"/>
    <n v="507"/>
    <n v="1993"/>
    <n v="8"/>
    <n v="6377.6"/>
    <n v="15944"/>
    <n v="0.4"/>
  </r>
  <r>
    <x v="7"/>
    <x v="0"/>
    <x v="9"/>
    <n v="57028"/>
    <d v="2024-05-05T00:00:00"/>
    <x v="8"/>
    <n v="649376"/>
    <x v="1718"/>
    <n v="607"/>
    <n v="1136"/>
    <n v="1"/>
    <n v="454.4"/>
    <n v="1136"/>
    <n v="0.39999999999999997"/>
  </r>
  <r>
    <x v="4"/>
    <x v="0"/>
    <x v="6"/>
    <n v="92159"/>
    <d v="2024-05-13T00:00:00"/>
    <x v="8"/>
    <n v="108755"/>
    <x v="1719"/>
    <n v="652"/>
    <n v="1146"/>
    <n v="3"/>
    <n v="1375.2"/>
    <n v="3438"/>
    <n v="0.4"/>
  </r>
  <r>
    <x v="1"/>
    <x v="1"/>
    <x v="1"/>
    <n v="17807"/>
    <d v="2024-07-27T00:00:00"/>
    <x v="7"/>
    <n v="536089"/>
    <x v="1720"/>
    <n v="370"/>
    <n v="1442"/>
    <n v="4"/>
    <n v="2307.1999999999998"/>
    <n v="5768"/>
    <n v="0.39999999999999997"/>
  </r>
  <r>
    <x v="5"/>
    <x v="1"/>
    <x v="6"/>
    <n v="90161"/>
    <d v="2024-05-11T00:00:00"/>
    <x v="8"/>
    <n v="167637"/>
    <x v="1721"/>
    <n v="926"/>
    <n v="1725"/>
    <n v="5"/>
    <n v="3450"/>
    <n v="8625"/>
    <n v="0.4"/>
  </r>
  <r>
    <x v="6"/>
    <x v="2"/>
    <x v="10"/>
    <n v="30541"/>
    <d v="2024-08-03T00:00:00"/>
    <x v="2"/>
    <n v="929018"/>
    <x v="1722"/>
    <n v="758"/>
    <n v="1326"/>
    <n v="3"/>
    <n v="1591.2"/>
    <n v="3978"/>
    <n v="0.4"/>
  </r>
  <r>
    <x v="7"/>
    <x v="2"/>
    <x v="1"/>
    <n v="67214"/>
    <d v="2024-07-12T00:00:00"/>
    <x v="7"/>
    <n v="990407"/>
    <x v="1723"/>
    <n v="467"/>
    <n v="1153"/>
    <n v="2"/>
    <n v="922.4"/>
    <n v="2306"/>
    <n v="0.39999999999999997"/>
  </r>
  <r>
    <x v="6"/>
    <x v="0"/>
    <x v="7"/>
    <n v="89757"/>
    <d v="2024-05-24T00:00:00"/>
    <x v="8"/>
    <n v="544739"/>
    <x v="1724"/>
    <n v="877"/>
    <n v="2985"/>
    <n v="7"/>
    <n v="8358"/>
    <n v="20895"/>
    <n v="0.4"/>
  </r>
  <r>
    <x v="2"/>
    <x v="0"/>
    <x v="8"/>
    <n v="26250"/>
    <d v="2024-07-23T00:00:00"/>
    <x v="7"/>
    <n v="791765"/>
    <x v="1725"/>
    <n v="328"/>
    <n v="1628"/>
    <n v="6"/>
    <n v="3907.2"/>
    <n v="9768"/>
    <n v="0.39999999999999997"/>
  </r>
  <r>
    <x v="3"/>
    <x v="0"/>
    <x v="4"/>
    <n v="93213"/>
    <d v="2024-04-07T00:00:00"/>
    <x v="4"/>
    <n v="647901"/>
    <x v="1726"/>
    <n v="697"/>
    <n v="2023"/>
    <n v="8"/>
    <n v="6473.6"/>
    <n v="16184"/>
    <n v="0.4"/>
  </r>
  <r>
    <x v="4"/>
    <x v="2"/>
    <x v="0"/>
    <n v="71077"/>
    <d v="2024-11-29T00:00:00"/>
    <x v="0"/>
    <n v="863266"/>
    <x v="1727"/>
    <n v="819"/>
    <n v="2634"/>
    <n v="6"/>
    <n v="6321.6"/>
    <n v="15804"/>
    <n v="0.4"/>
  </r>
  <r>
    <x v="2"/>
    <x v="0"/>
    <x v="9"/>
    <n v="59021"/>
    <d v="2024-07-09T00:00:00"/>
    <x v="7"/>
    <n v="955951"/>
    <x v="1728"/>
    <n v="585"/>
    <n v="2043"/>
    <n v="7"/>
    <n v="5720.4"/>
    <n v="14301"/>
    <n v="0.39999999999999997"/>
  </r>
  <r>
    <x v="3"/>
    <x v="0"/>
    <x v="10"/>
    <n v="34346"/>
    <d v="2024-06-22T00:00:00"/>
    <x v="1"/>
    <n v="542578"/>
    <x v="1729"/>
    <n v="980"/>
    <n v="2959"/>
    <n v="2"/>
    <n v="2367.1999999999998"/>
    <n v="5918"/>
    <n v="0.39999999999999997"/>
  </r>
  <r>
    <x v="0"/>
    <x v="1"/>
    <x v="5"/>
    <n v="70442"/>
    <d v="2024-08-28T00:00:00"/>
    <x v="2"/>
    <n v="406239"/>
    <x v="1730"/>
    <n v="696"/>
    <n v="2173"/>
    <n v="7"/>
    <n v="6084.4"/>
    <n v="15211"/>
    <n v="0.39999999999999997"/>
  </r>
  <r>
    <x v="3"/>
    <x v="1"/>
    <x v="8"/>
    <n v="17866"/>
    <d v="2024-01-30T00:00:00"/>
    <x v="5"/>
    <n v="314492"/>
    <x v="1731"/>
    <n v="255"/>
    <n v="2608"/>
    <n v="7"/>
    <n v="7302.4"/>
    <n v="18256"/>
    <n v="0.39999999999999997"/>
  </r>
  <r>
    <x v="0"/>
    <x v="0"/>
    <x v="7"/>
    <n v="59023"/>
    <d v="2024-02-05T00:00:00"/>
    <x v="6"/>
    <n v="946632"/>
    <x v="1732"/>
    <n v="331"/>
    <n v="1033"/>
    <n v="2"/>
    <n v="826.4"/>
    <n v="2066"/>
    <n v="0.39999999999999997"/>
  </r>
  <r>
    <x v="5"/>
    <x v="0"/>
    <x v="4"/>
    <n v="12079"/>
    <d v="2024-10-21T00:00:00"/>
    <x v="9"/>
    <n v="212294"/>
    <x v="1733"/>
    <n v="315"/>
    <n v="1477"/>
    <n v="7"/>
    <n v="4135.6000000000004"/>
    <n v="10339"/>
    <n v="0.4"/>
  </r>
  <r>
    <x v="7"/>
    <x v="0"/>
    <x v="4"/>
    <n v="48947"/>
    <d v="2024-05-10T00:00:00"/>
    <x v="8"/>
    <n v="994565"/>
    <x v="1734"/>
    <n v="907"/>
    <n v="1712"/>
    <n v="8"/>
    <n v="5478.4"/>
    <n v="13696"/>
    <n v="0.39999999999999997"/>
  </r>
  <r>
    <x v="7"/>
    <x v="0"/>
    <x v="4"/>
    <n v="57399"/>
    <d v="2024-11-16T00:00:00"/>
    <x v="0"/>
    <n v="619991"/>
    <x v="1735"/>
    <n v="413"/>
    <n v="1434"/>
    <n v="5"/>
    <n v="2868"/>
    <n v="7170"/>
    <n v="0.4"/>
  </r>
  <r>
    <x v="2"/>
    <x v="1"/>
    <x v="10"/>
    <n v="90104"/>
    <d v="2024-02-05T00:00:00"/>
    <x v="6"/>
    <n v="487667"/>
    <x v="1736"/>
    <n v="610"/>
    <n v="2171"/>
    <n v="3"/>
    <n v="2605.1999999999998"/>
    <n v="6513"/>
    <n v="0.39999999999999997"/>
  </r>
  <r>
    <x v="5"/>
    <x v="0"/>
    <x v="5"/>
    <n v="51428"/>
    <d v="2024-08-08T00:00:00"/>
    <x v="2"/>
    <n v="114282"/>
    <x v="1737"/>
    <n v="376"/>
    <n v="1036"/>
    <n v="6"/>
    <n v="2486.4"/>
    <n v="6216"/>
    <n v="0.4"/>
  </r>
  <r>
    <x v="2"/>
    <x v="2"/>
    <x v="0"/>
    <n v="69343"/>
    <d v="2024-08-28T00:00:00"/>
    <x v="2"/>
    <n v="391682"/>
    <x v="149"/>
    <n v="481"/>
    <n v="705"/>
    <n v="5"/>
    <n v="1410"/>
    <n v="3525"/>
    <n v="0.4"/>
  </r>
  <r>
    <x v="7"/>
    <x v="2"/>
    <x v="2"/>
    <n v="52468"/>
    <d v="2024-07-25T00:00:00"/>
    <x v="7"/>
    <n v="451569"/>
    <x v="1738"/>
    <n v="422"/>
    <n v="650"/>
    <n v="3"/>
    <n v="780"/>
    <n v="1950"/>
    <n v="0.4"/>
  </r>
  <r>
    <x v="1"/>
    <x v="2"/>
    <x v="8"/>
    <n v="38752"/>
    <d v="2024-07-05T00:00:00"/>
    <x v="7"/>
    <n v="237302"/>
    <x v="1739"/>
    <n v="301"/>
    <n v="2090"/>
    <n v="1"/>
    <n v="836"/>
    <n v="2090"/>
    <n v="0.4"/>
  </r>
  <r>
    <x v="7"/>
    <x v="0"/>
    <x v="4"/>
    <n v="83663"/>
    <d v="2024-04-19T00:00:00"/>
    <x v="4"/>
    <n v="418763"/>
    <x v="1740"/>
    <n v="717"/>
    <n v="1622"/>
    <n v="2"/>
    <n v="1297.5999999999999"/>
    <n v="3244"/>
    <n v="0.39999999999999997"/>
  </r>
  <r>
    <x v="6"/>
    <x v="1"/>
    <x v="9"/>
    <n v="43331"/>
    <d v="2024-05-08T00:00:00"/>
    <x v="8"/>
    <n v="337296"/>
    <x v="1741"/>
    <n v="220"/>
    <n v="1525"/>
    <n v="7"/>
    <n v="4270"/>
    <n v="10675"/>
    <n v="0.4"/>
  </r>
  <r>
    <x v="7"/>
    <x v="1"/>
    <x v="7"/>
    <n v="45678"/>
    <d v="2024-01-11T00:00:00"/>
    <x v="5"/>
    <n v="586065"/>
    <x v="1742"/>
    <n v="788"/>
    <n v="534"/>
    <n v="2"/>
    <n v="427.2"/>
    <n v="1068"/>
    <n v="0.39999999999999997"/>
  </r>
  <r>
    <x v="5"/>
    <x v="0"/>
    <x v="9"/>
    <n v="94384"/>
    <d v="2024-05-02T00:00:00"/>
    <x v="8"/>
    <n v="595723"/>
    <x v="1743"/>
    <n v="320"/>
    <n v="1815"/>
    <n v="4"/>
    <n v="2904"/>
    <n v="7260"/>
    <n v="0.4"/>
  </r>
  <r>
    <x v="3"/>
    <x v="2"/>
    <x v="2"/>
    <n v="79203"/>
    <d v="2024-01-17T00:00:00"/>
    <x v="5"/>
    <n v="183615"/>
    <x v="1744"/>
    <n v="353"/>
    <n v="756"/>
    <n v="4"/>
    <n v="1209.5999999999999"/>
    <n v="3024"/>
    <n v="0.39999999999999997"/>
  </r>
  <r>
    <x v="6"/>
    <x v="2"/>
    <x v="0"/>
    <n v="69273"/>
    <d v="2024-02-08T00:00:00"/>
    <x v="6"/>
    <n v="557290"/>
    <x v="1745"/>
    <n v="654"/>
    <n v="2660"/>
    <n v="1"/>
    <n v="1064"/>
    <n v="2660"/>
    <n v="0.4"/>
  </r>
  <r>
    <x v="5"/>
    <x v="0"/>
    <x v="9"/>
    <n v="62586"/>
    <d v="2024-03-29T00:00:00"/>
    <x v="3"/>
    <n v="783684"/>
    <x v="1746"/>
    <n v="425"/>
    <n v="2016"/>
    <n v="5"/>
    <n v="4032"/>
    <n v="10080"/>
    <n v="0.4"/>
  </r>
  <r>
    <x v="6"/>
    <x v="1"/>
    <x v="7"/>
    <n v="23107"/>
    <d v="2024-08-31T00:00:00"/>
    <x v="2"/>
    <n v="870536"/>
    <x v="1747"/>
    <n v="520"/>
    <n v="2715"/>
    <n v="3"/>
    <n v="3258"/>
    <n v="8145"/>
    <n v="0.4"/>
  </r>
  <r>
    <x v="1"/>
    <x v="1"/>
    <x v="6"/>
    <n v="15361"/>
    <d v="2024-11-21T00:00:00"/>
    <x v="0"/>
    <n v="107299"/>
    <x v="1748"/>
    <n v="879"/>
    <n v="1033"/>
    <n v="8"/>
    <n v="3305.6"/>
    <n v="8264"/>
    <n v="0.39999999999999997"/>
  </r>
  <r>
    <x v="5"/>
    <x v="0"/>
    <x v="10"/>
    <n v="63457"/>
    <d v="2024-04-09T00:00:00"/>
    <x v="4"/>
    <n v="285008"/>
    <x v="1749"/>
    <n v="268"/>
    <n v="2787"/>
    <n v="6"/>
    <n v="6688.8"/>
    <n v="16722"/>
    <n v="0.4"/>
  </r>
  <r>
    <x v="7"/>
    <x v="0"/>
    <x v="0"/>
    <n v="99999"/>
    <d v="2024-01-18T00:00:00"/>
    <x v="5"/>
    <n v="156197"/>
    <x v="1750"/>
    <n v="512"/>
    <n v="2849"/>
    <n v="2"/>
    <n v="2279.1999999999998"/>
    <n v="5698"/>
    <n v="0.39999999999999997"/>
  </r>
  <r>
    <x v="2"/>
    <x v="0"/>
    <x v="9"/>
    <n v="80784"/>
    <d v="2024-05-21T00:00:00"/>
    <x v="8"/>
    <n v="834378"/>
    <x v="1751"/>
    <n v="865"/>
    <n v="2589"/>
    <n v="8"/>
    <n v="8284.7999999999993"/>
    <n v="20712"/>
    <n v="0.39999999999999997"/>
  </r>
  <r>
    <x v="4"/>
    <x v="0"/>
    <x v="2"/>
    <n v="84096"/>
    <d v="2024-05-29T00:00:00"/>
    <x v="8"/>
    <n v="673770"/>
    <x v="1752"/>
    <n v="826"/>
    <n v="2347"/>
    <n v="4"/>
    <n v="3755.2"/>
    <n v="9388"/>
    <n v="0.39999999999999997"/>
  </r>
  <r>
    <x v="7"/>
    <x v="1"/>
    <x v="6"/>
    <n v="51087"/>
    <d v="2024-11-09T00:00:00"/>
    <x v="0"/>
    <n v="316159"/>
    <x v="1753"/>
    <n v="714"/>
    <n v="2849"/>
    <n v="8"/>
    <n v="9116.7999999999993"/>
    <n v="22792"/>
    <n v="0.39999999999999997"/>
  </r>
  <r>
    <x v="7"/>
    <x v="2"/>
    <x v="3"/>
    <n v="40439"/>
    <d v="2024-07-11T00:00:00"/>
    <x v="7"/>
    <n v="963269"/>
    <x v="1754"/>
    <n v="407"/>
    <n v="2050"/>
    <n v="8"/>
    <n v="6560"/>
    <n v="16400"/>
    <n v="0.4"/>
  </r>
  <r>
    <x v="6"/>
    <x v="2"/>
    <x v="3"/>
    <n v="23184"/>
    <d v="2024-11-22T00:00:00"/>
    <x v="0"/>
    <n v="103006"/>
    <x v="1755"/>
    <n v="819"/>
    <n v="2109"/>
    <n v="2"/>
    <n v="1687.2"/>
    <n v="4218"/>
    <n v="0.4"/>
  </r>
  <r>
    <x v="1"/>
    <x v="2"/>
    <x v="1"/>
    <n v="39005"/>
    <d v="2024-01-04T00:00:00"/>
    <x v="5"/>
    <n v="527712"/>
    <x v="1756"/>
    <n v="964"/>
    <n v="2392"/>
    <n v="6"/>
    <n v="5740.8"/>
    <n v="14352"/>
    <n v="0.4"/>
  </r>
  <r>
    <x v="1"/>
    <x v="0"/>
    <x v="6"/>
    <n v="75689"/>
    <d v="2024-05-24T00:00:00"/>
    <x v="8"/>
    <n v="496366"/>
    <x v="1757"/>
    <n v="283"/>
    <n v="2306"/>
    <n v="2"/>
    <n v="1844.8"/>
    <n v="4612"/>
    <n v="0.39999999999999997"/>
  </r>
  <r>
    <x v="6"/>
    <x v="1"/>
    <x v="5"/>
    <n v="17002"/>
    <d v="2024-08-07T00:00:00"/>
    <x v="2"/>
    <n v="499578"/>
    <x v="1758"/>
    <n v="218"/>
    <n v="1452"/>
    <n v="5"/>
    <n v="2904"/>
    <n v="7260"/>
    <n v="0.4"/>
  </r>
  <r>
    <x v="5"/>
    <x v="0"/>
    <x v="7"/>
    <n v="52071"/>
    <d v="2024-10-14T00:00:00"/>
    <x v="9"/>
    <n v="790685"/>
    <x v="1759"/>
    <n v="274"/>
    <n v="2591"/>
    <n v="3"/>
    <n v="3109.2"/>
    <n v="7773"/>
    <n v="0.39999999999999997"/>
  </r>
  <r>
    <x v="2"/>
    <x v="0"/>
    <x v="6"/>
    <n v="43982"/>
    <d v="2024-04-16T00:00:00"/>
    <x v="4"/>
    <n v="520287"/>
    <x v="1760"/>
    <n v="651"/>
    <n v="522"/>
    <n v="8"/>
    <n v="1670.4"/>
    <n v="4176"/>
    <n v="0.4"/>
  </r>
  <r>
    <x v="5"/>
    <x v="2"/>
    <x v="5"/>
    <n v="89439"/>
    <d v="2024-09-17T00:00:00"/>
    <x v="10"/>
    <n v="119655"/>
    <x v="1761"/>
    <n v="962"/>
    <n v="2272"/>
    <n v="3"/>
    <n v="2726.4"/>
    <n v="6816"/>
    <n v="0.4"/>
  </r>
  <r>
    <x v="7"/>
    <x v="2"/>
    <x v="0"/>
    <n v="43455"/>
    <d v="2024-06-09T00:00:00"/>
    <x v="1"/>
    <n v="639547"/>
    <x v="1762"/>
    <n v="724"/>
    <n v="991"/>
    <n v="4"/>
    <n v="1585.6"/>
    <n v="3964"/>
    <n v="0.39999999999999997"/>
  </r>
  <r>
    <x v="6"/>
    <x v="1"/>
    <x v="8"/>
    <n v="69743"/>
    <d v="2024-03-20T00:00:00"/>
    <x v="3"/>
    <n v="326757"/>
    <x v="1763"/>
    <n v="651"/>
    <n v="2828"/>
    <n v="2"/>
    <n v="2262.4"/>
    <n v="5656"/>
    <n v="0.4"/>
  </r>
  <r>
    <x v="0"/>
    <x v="1"/>
    <x v="0"/>
    <n v="62421"/>
    <d v="2024-02-28T00:00:00"/>
    <x v="6"/>
    <n v="281631"/>
    <x v="1764"/>
    <n v="632"/>
    <n v="2491"/>
    <n v="3"/>
    <n v="2989.2"/>
    <n v="7473"/>
    <n v="0.39999999999999997"/>
  </r>
  <r>
    <x v="7"/>
    <x v="2"/>
    <x v="9"/>
    <n v="47257"/>
    <d v="2024-01-17T00:00:00"/>
    <x v="5"/>
    <n v="355717"/>
    <x v="1765"/>
    <n v="300"/>
    <n v="1329"/>
    <n v="8"/>
    <n v="4252.8"/>
    <n v="10632"/>
    <n v="0.4"/>
  </r>
  <r>
    <x v="4"/>
    <x v="0"/>
    <x v="1"/>
    <n v="84831"/>
    <d v="2024-03-21T00:00:00"/>
    <x v="3"/>
    <n v="207921"/>
    <x v="1766"/>
    <n v="986"/>
    <n v="2145"/>
    <n v="8"/>
    <n v="6864"/>
    <n v="17160"/>
    <n v="0.4"/>
  </r>
  <r>
    <x v="5"/>
    <x v="2"/>
    <x v="3"/>
    <n v="21530"/>
    <d v="2024-12-01T00:00:00"/>
    <x v="11"/>
    <n v="505679"/>
    <x v="1767"/>
    <n v="492"/>
    <n v="1463"/>
    <n v="2"/>
    <n v="1170.4000000000001"/>
    <n v="2926"/>
    <n v="0.4"/>
  </r>
  <r>
    <x v="7"/>
    <x v="1"/>
    <x v="0"/>
    <n v="63836"/>
    <d v="2024-07-17T00:00:00"/>
    <x v="7"/>
    <n v="104261"/>
    <x v="1768"/>
    <n v="994"/>
    <n v="2436"/>
    <n v="4"/>
    <n v="3897.6"/>
    <n v="9744"/>
    <n v="0.39999999999999997"/>
  </r>
  <r>
    <x v="1"/>
    <x v="1"/>
    <x v="0"/>
    <n v="15917"/>
    <d v="2024-02-25T00:00:00"/>
    <x v="6"/>
    <n v="580576"/>
    <x v="1769"/>
    <n v="586"/>
    <n v="818"/>
    <n v="4"/>
    <n v="1308.8"/>
    <n v="3272"/>
    <n v="0.39999999999999997"/>
  </r>
  <r>
    <x v="3"/>
    <x v="2"/>
    <x v="9"/>
    <n v="23571"/>
    <d v="2024-08-30T00:00:00"/>
    <x v="2"/>
    <n v="467922"/>
    <x v="1770"/>
    <n v="373"/>
    <n v="2815"/>
    <n v="3"/>
    <n v="3378"/>
    <n v="8445"/>
    <n v="0.4"/>
  </r>
  <r>
    <x v="4"/>
    <x v="0"/>
    <x v="3"/>
    <n v="63622"/>
    <d v="2024-11-07T00:00:00"/>
    <x v="0"/>
    <n v="764847"/>
    <x v="1771"/>
    <n v="541"/>
    <n v="1450"/>
    <n v="6"/>
    <n v="3480"/>
    <n v="8700"/>
    <n v="0.4"/>
  </r>
  <r>
    <x v="3"/>
    <x v="1"/>
    <x v="2"/>
    <n v="48137"/>
    <d v="2024-10-21T00:00:00"/>
    <x v="9"/>
    <n v="566285"/>
    <x v="1772"/>
    <n v="655"/>
    <n v="1648"/>
    <n v="4"/>
    <n v="2636.8"/>
    <n v="6592"/>
    <n v="0.4"/>
  </r>
  <r>
    <x v="3"/>
    <x v="2"/>
    <x v="10"/>
    <n v="44685"/>
    <d v="2024-10-17T00:00:00"/>
    <x v="9"/>
    <n v="661616"/>
    <x v="1773"/>
    <n v="205"/>
    <n v="1082"/>
    <n v="1"/>
    <n v="432.8"/>
    <n v="1082"/>
    <n v="0.4"/>
  </r>
  <r>
    <x v="3"/>
    <x v="2"/>
    <x v="3"/>
    <n v="49628"/>
    <d v="2024-02-22T00:00:00"/>
    <x v="6"/>
    <n v="905559"/>
    <x v="1774"/>
    <n v="593"/>
    <n v="1947"/>
    <n v="4"/>
    <n v="3115.2"/>
    <n v="7788"/>
    <n v="0.39999999999999997"/>
  </r>
  <r>
    <x v="2"/>
    <x v="2"/>
    <x v="9"/>
    <n v="38743"/>
    <d v="2024-11-12T00:00:00"/>
    <x v="0"/>
    <n v="558596"/>
    <x v="1775"/>
    <n v="774"/>
    <n v="2654"/>
    <n v="6"/>
    <n v="6369.6"/>
    <n v="15924"/>
    <n v="0.4"/>
  </r>
  <r>
    <x v="7"/>
    <x v="0"/>
    <x v="7"/>
    <n v="97366"/>
    <d v="2024-10-17T00:00:00"/>
    <x v="9"/>
    <n v="727873"/>
    <x v="1776"/>
    <n v="388"/>
    <n v="848"/>
    <n v="3"/>
    <n v="1017.6"/>
    <n v="2544"/>
    <n v="0.4"/>
  </r>
  <r>
    <x v="7"/>
    <x v="1"/>
    <x v="1"/>
    <n v="54199"/>
    <d v="2024-01-04T00:00:00"/>
    <x v="5"/>
    <n v="345055"/>
    <x v="1777"/>
    <n v="625"/>
    <n v="813"/>
    <n v="7"/>
    <n v="2276.4"/>
    <n v="5691"/>
    <n v="0.4"/>
  </r>
  <r>
    <x v="1"/>
    <x v="1"/>
    <x v="3"/>
    <n v="49512"/>
    <d v="2024-03-04T00:00:00"/>
    <x v="3"/>
    <n v="994952"/>
    <x v="1778"/>
    <n v="207"/>
    <n v="627"/>
    <n v="5"/>
    <n v="1254"/>
    <n v="3135"/>
    <n v="0.4"/>
  </r>
  <r>
    <x v="2"/>
    <x v="2"/>
    <x v="8"/>
    <n v="59309"/>
    <d v="2024-10-12T00:00:00"/>
    <x v="9"/>
    <n v="582419"/>
    <x v="1779"/>
    <n v="605"/>
    <n v="2936"/>
    <n v="5"/>
    <n v="5872"/>
    <n v="14680"/>
    <n v="0.4"/>
  </r>
  <r>
    <x v="5"/>
    <x v="1"/>
    <x v="10"/>
    <n v="86168"/>
    <d v="2024-06-13T00:00:00"/>
    <x v="1"/>
    <n v="944128"/>
    <x v="1780"/>
    <n v="604"/>
    <n v="1954"/>
    <n v="3"/>
    <n v="2344.8000000000002"/>
    <n v="5862"/>
    <n v="0.4"/>
  </r>
  <r>
    <x v="6"/>
    <x v="1"/>
    <x v="0"/>
    <n v="83143"/>
    <d v="2024-03-23T00:00:00"/>
    <x v="3"/>
    <n v="524882"/>
    <x v="1781"/>
    <n v="912"/>
    <n v="713"/>
    <n v="2"/>
    <n v="570.4"/>
    <n v="1426"/>
    <n v="0.39999999999999997"/>
  </r>
  <r>
    <x v="5"/>
    <x v="1"/>
    <x v="6"/>
    <n v="24592"/>
    <d v="2024-11-19T00:00:00"/>
    <x v="0"/>
    <n v="592602"/>
    <x v="1782"/>
    <n v="800"/>
    <n v="1226"/>
    <n v="7"/>
    <n v="3432.8"/>
    <n v="8582"/>
    <n v="0.4"/>
  </r>
  <r>
    <x v="6"/>
    <x v="0"/>
    <x v="10"/>
    <n v="88902"/>
    <d v="2024-11-01T00:00:00"/>
    <x v="0"/>
    <n v="779269"/>
    <x v="1783"/>
    <n v="216"/>
    <n v="2524"/>
    <n v="1"/>
    <n v="1009.6"/>
    <n v="2524"/>
    <n v="0.4"/>
  </r>
  <r>
    <x v="5"/>
    <x v="2"/>
    <x v="6"/>
    <n v="10633"/>
    <d v="2024-08-13T00:00:00"/>
    <x v="2"/>
    <n v="543864"/>
    <x v="1784"/>
    <n v="278"/>
    <n v="2061"/>
    <n v="3"/>
    <n v="2473.1999999999998"/>
    <n v="6183"/>
    <n v="0.39999999999999997"/>
  </r>
  <r>
    <x v="6"/>
    <x v="2"/>
    <x v="2"/>
    <n v="68534"/>
    <d v="2024-04-29T00:00:00"/>
    <x v="4"/>
    <n v="622350"/>
    <x v="1785"/>
    <n v="368"/>
    <n v="1713"/>
    <n v="5"/>
    <n v="3426"/>
    <n v="8565"/>
    <n v="0.4"/>
  </r>
  <r>
    <x v="1"/>
    <x v="2"/>
    <x v="4"/>
    <n v="87523"/>
    <d v="2024-02-16T00:00:00"/>
    <x v="6"/>
    <n v="634666"/>
    <x v="1786"/>
    <n v="755"/>
    <n v="2720"/>
    <n v="5"/>
    <n v="5440"/>
    <n v="13600"/>
    <n v="0.4"/>
  </r>
  <r>
    <x v="3"/>
    <x v="0"/>
    <x v="1"/>
    <n v="65651"/>
    <d v="2024-08-03T00:00:00"/>
    <x v="2"/>
    <n v="301198"/>
    <x v="1787"/>
    <n v="241"/>
    <n v="1595"/>
    <n v="8"/>
    <n v="5104"/>
    <n v="12760"/>
    <n v="0.4"/>
  </r>
  <r>
    <x v="4"/>
    <x v="0"/>
    <x v="7"/>
    <n v="81292"/>
    <d v="2024-12-02T00:00:00"/>
    <x v="11"/>
    <n v="671381"/>
    <x v="1788"/>
    <n v="416"/>
    <n v="2111"/>
    <n v="1"/>
    <n v="844.4"/>
    <n v="2111"/>
    <n v="0.39999999999999997"/>
  </r>
  <r>
    <x v="4"/>
    <x v="1"/>
    <x v="10"/>
    <n v="74874"/>
    <d v="2024-02-16T00:00:00"/>
    <x v="6"/>
    <n v="398604"/>
    <x v="1789"/>
    <n v="732"/>
    <n v="2274"/>
    <n v="3"/>
    <n v="2728.8"/>
    <n v="6822"/>
    <n v="0.4"/>
  </r>
  <r>
    <x v="0"/>
    <x v="1"/>
    <x v="5"/>
    <n v="54334"/>
    <d v="2024-01-28T00:00:00"/>
    <x v="5"/>
    <n v="710348"/>
    <x v="1790"/>
    <n v="653"/>
    <n v="1361"/>
    <n v="3"/>
    <n v="1633.2"/>
    <n v="4083"/>
    <n v="0.4"/>
  </r>
  <r>
    <x v="7"/>
    <x v="0"/>
    <x v="8"/>
    <n v="13667"/>
    <d v="2024-02-09T00:00:00"/>
    <x v="6"/>
    <n v="562653"/>
    <x v="1791"/>
    <n v="367"/>
    <n v="2269"/>
    <n v="5"/>
    <n v="4538"/>
    <n v="11345"/>
    <n v="0.4"/>
  </r>
  <r>
    <x v="2"/>
    <x v="1"/>
    <x v="1"/>
    <n v="91373"/>
    <d v="2024-11-18T00:00:00"/>
    <x v="0"/>
    <n v="327484"/>
    <x v="1792"/>
    <n v="247"/>
    <n v="1837"/>
    <n v="2"/>
    <n v="1469.6"/>
    <n v="3674"/>
    <n v="0.39999999999999997"/>
  </r>
  <r>
    <x v="5"/>
    <x v="0"/>
    <x v="4"/>
    <n v="94437"/>
    <d v="2024-02-29T00:00:00"/>
    <x v="6"/>
    <n v="193880"/>
    <x v="1793"/>
    <n v="446"/>
    <n v="890"/>
    <n v="6"/>
    <n v="2136"/>
    <n v="5340"/>
    <n v="0.4"/>
  </r>
  <r>
    <x v="5"/>
    <x v="1"/>
    <x v="6"/>
    <n v="32706"/>
    <d v="2024-07-08T00:00:00"/>
    <x v="7"/>
    <n v="786332"/>
    <x v="1794"/>
    <n v="845"/>
    <n v="610"/>
    <n v="6"/>
    <n v="1464"/>
    <n v="3660"/>
    <n v="0.4"/>
  </r>
  <r>
    <x v="3"/>
    <x v="2"/>
    <x v="6"/>
    <n v="10405"/>
    <d v="2024-05-13T00:00:00"/>
    <x v="8"/>
    <n v="385747"/>
    <x v="1795"/>
    <n v="510"/>
    <n v="559"/>
    <n v="1"/>
    <n v="223.6"/>
    <n v="559"/>
    <n v="0.39999999999999997"/>
  </r>
  <r>
    <x v="5"/>
    <x v="1"/>
    <x v="10"/>
    <n v="42113"/>
    <d v="2024-04-01T00:00:00"/>
    <x v="4"/>
    <n v="812594"/>
    <x v="1796"/>
    <n v="792"/>
    <n v="1436"/>
    <n v="4"/>
    <n v="2297.6"/>
    <n v="5744"/>
    <n v="0.39999999999999997"/>
  </r>
  <r>
    <x v="3"/>
    <x v="2"/>
    <x v="10"/>
    <n v="21713"/>
    <d v="2024-01-20T00:00:00"/>
    <x v="5"/>
    <n v="229202"/>
    <x v="1797"/>
    <n v="221"/>
    <n v="2429"/>
    <n v="1"/>
    <n v="971.6"/>
    <n v="2429"/>
    <n v="0.4"/>
  </r>
  <r>
    <x v="0"/>
    <x v="2"/>
    <x v="5"/>
    <n v="14731"/>
    <d v="2024-07-08T00:00:00"/>
    <x v="7"/>
    <n v="473306"/>
    <x v="1798"/>
    <n v="345"/>
    <n v="1883"/>
    <n v="5"/>
    <n v="3766"/>
    <n v="9415"/>
    <n v="0.4"/>
  </r>
  <r>
    <x v="3"/>
    <x v="2"/>
    <x v="2"/>
    <n v="97893"/>
    <d v="2024-01-14T00:00:00"/>
    <x v="5"/>
    <n v="378098"/>
    <x v="1799"/>
    <n v="441"/>
    <n v="2071"/>
    <n v="7"/>
    <n v="5798.8"/>
    <n v="14497"/>
    <n v="0.4"/>
  </r>
  <r>
    <x v="0"/>
    <x v="0"/>
    <x v="4"/>
    <n v="37639"/>
    <d v="2024-09-20T00:00:00"/>
    <x v="10"/>
    <n v="129363"/>
    <x v="1800"/>
    <n v="703"/>
    <n v="2742"/>
    <n v="8"/>
    <n v="8774.4"/>
    <n v="21936"/>
    <n v="0.39999999999999997"/>
  </r>
  <r>
    <x v="0"/>
    <x v="2"/>
    <x v="8"/>
    <n v="98436"/>
    <d v="2024-10-18T00:00:00"/>
    <x v="9"/>
    <n v="741731"/>
    <x v="1801"/>
    <n v="578"/>
    <n v="2199"/>
    <n v="5"/>
    <n v="4398"/>
    <n v="10995"/>
    <n v="0.4"/>
  </r>
  <r>
    <x v="6"/>
    <x v="0"/>
    <x v="2"/>
    <n v="69844"/>
    <d v="2024-05-30T00:00:00"/>
    <x v="8"/>
    <n v="974239"/>
    <x v="1802"/>
    <n v="793"/>
    <n v="2336"/>
    <n v="8"/>
    <n v="7475.2"/>
    <n v="18688"/>
    <n v="0.39999999999999997"/>
  </r>
  <r>
    <x v="6"/>
    <x v="1"/>
    <x v="10"/>
    <n v="66158"/>
    <d v="2024-09-16T00:00:00"/>
    <x v="10"/>
    <n v="651013"/>
    <x v="1803"/>
    <n v="553"/>
    <n v="2918"/>
    <n v="6"/>
    <n v="7003.2"/>
    <n v="17508"/>
    <n v="0.39999999999999997"/>
  </r>
  <r>
    <x v="3"/>
    <x v="1"/>
    <x v="6"/>
    <n v="45802"/>
    <d v="2024-06-27T00:00:00"/>
    <x v="1"/>
    <n v="838425"/>
    <x v="1804"/>
    <n v="352"/>
    <n v="678"/>
    <n v="3"/>
    <n v="813.6"/>
    <n v="2034"/>
    <n v="0.4"/>
  </r>
  <r>
    <x v="6"/>
    <x v="2"/>
    <x v="5"/>
    <n v="39836"/>
    <d v="2024-02-01T00:00:00"/>
    <x v="6"/>
    <n v="328639"/>
    <x v="1805"/>
    <n v="540"/>
    <n v="2803"/>
    <n v="8"/>
    <n v="8969.6"/>
    <n v="22424"/>
    <n v="0.4"/>
  </r>
  <r>
    <x v="1"/>
    <x v="2"/>
    <x v="9"/>
    <n v="49509"/>
    <d v="2024-10-15T00:00:00"/>
    <x v="9"/>
    <n v="569572"/>
    <x v="1806"/>
    <n v="358"/>
    <n v="1010"/>
    <n v="4"/>
    <n v="1616"/>
    <n v="4040"/>
    <n v="0.4"/>
  </r>
  <r>
    <x v="6"/>
    <x v="1"/>
    <x v="10"/>
    <n v="70928"/>
    <d v="2024-08-18T00:00:00"/>
    <x v="2"/>
    <n v="700551"/>
    <x v="1807"/>
    <n v="416"/>
    <n v="2611"/>
    <n v="4"/>
    <n v="4177.6000000000004"/>
    <n v="10444"/>
    <n v="0.4"/>
  </r>
  <r>
    <x v="7"/>
    <x v="2"/>
    <x v="6"/>
    <n v="81379"/>
    <d v="2024-11-30T00:00:00"/>
    <x v="0"/>
    <n v="875331"/>
    <x v="1808"/>
    <n v="549"/>
    <n v="2307"/>
    <n v="5"/>
    <n v="4614"/>
    <n v="11535"/>
    <n v="0.4"/>
  </r>
  <r>
    <x v="2"/>
    <x v="0"/>
    <x v="4"/>
    <n v="66907"/>
    <d v="2024-07-25T00:00:00"/>
    <x v="7"/>
    <n v="616014"/>
    <x v="1809"/>
    <n v="406"/>
    <n v="1744"/>
    <n v="2"/>
    <n v="1395.2"/>
    <n v="3488"/>
    <n v="0.4"/>
  </r>
  <r>
    <x v="1"/>
    <x v="0"/>
    <x v="5"/>
    <n v="53348"/>
    <d v="2024-12-03T00:00:00"/>
    <x v="11"/>
    <n v="557190"/>
    <x v="1810"/>
    <n v="778"/>
    <n v="2920"/>
    <n v="6"/>
    <n v="7008"/>
    <n v="17520"/>
    <n v="0.4"/>
  </r>
  <r>
    <x v="3"/>
    <x v="1"/>
    <x v="1"/>
    <n v="24290"/>
    <d v="2024-09-28T00:00:00"/>
    <x v="10"/>
    <n v="743139"/>
    <x v="1811"/>
    <n v="540"/>
    <n v="1418"/>
    <n v="5"/>
    <n v="2836"/>
    <n v="7090"/>
    <n v="0.4"/>
  </r>
  <r>
    <x v="3"/>
    <x v="2"/>
    <x v="8"/>
    <n v="18411"/>
    <d v="2024-02-20T00:00:00"/>
    <x v="6"/>
    <n v="508543"/>
    <x v="1812"/>
    <n v="462"/>
    <n v="2020"/>
    <n v="5"/>
    <n v="4040"/>
    <n v="10100"/>
    <n v="0.4"/>
  </r>
  <r>
    <x v="4"/>
    <x v="1"/>
    <x v="1"/>
    <n v="19492"/>
    <d v="2024-05-16T00:00:00"/>
    <x v="8"/>
    <n v="301317"/>
    <x v="1813"/>
    <n v="935"/>
    <n v="732"/>
    <n v="3"/>
    <n v="878.4"/>
    <n v="2196"/>
    <n v="0.39999999999999997"/>
  </r>
  <r>
    <x v="2"/>
    <x v="2"/>
    <x v="10"/>
    <n v="41550"/>
    <d v="2024-10-21T00:00:00"/>
    <x v="9"/>
    <n v="707733"/>
    <x v="1814"/>
    <n v="432"/>
    <n v="1004"/>
    <n v="6"/>
    <n v="2409.6"/>
    <n v="6024"/>
    <n v="0.39999999999999997"/>
  </r>
  <r>
    <x v="0"/>
    <x v="1"/>
    <x v="7"/>
    <n v="35043"/>
    <d v="2024-07-09T00:00:00"/>
    <x v="7"/>
    <n v="901936"/>
    <x v="1815"/>
    <n v="915"/>
    <n v="2274"/>
    <n v="5"/>
    <n v="4548"/>
    <n v="11370"/>
    <n v="0.4"/>
  </r>
  <r>
    <x v="2"/>
    <x v="1"/>
    <x v="7"/>
    <n v="57412"/>
    <d v="2024-10-29T00:00:00"/>
    <x v="9"/>
    <n v="450002"/>
    <x v="1816"/>
    <n v="968"/>
    <n v="831"/>
    <n v="4"/>
    <n v="1329.6"/>
    <n v="3324"/>
    <n v="0.39999999999999997"/>
  </r>
  <r>
    <x v="3"/>
    <x v="0"/>
    <x v="4"/>
    <n v="50562"/>
    <d v="2024-05-24T00:00:00"/>
    <x v="8"/>
    <n v="939574"/>
    <x v="1817"/>
    <n v="352"/>
    <n v="1385"/>
    <n v="6"/>
    <n v="3324"/>
    <n v="8310"/>
    <n v="0.4"/>
  </r>
  <r>
    <x v="2"/>
    <x v="1"/>
    <x v="0"/>
    <n v="84983"/>
    <d v="2024-08-13T00:00:00"/>
    <x v="2"/>
    <n v="133826"/>
    <x v="1818"/>
    <n v="659"/>
    <n v="700"/>
    <n v="4"/>
    <n v="1120"/>
    <n v="2800"/>
    <n v="0.4"/>
  </r>
  <r>
    <x v="5"/>
    <x v="2"/>
    <x v="10"/>
    <n v="17308"/>
    <d v="2024-09-25T00:00:00"/>
    <x v="10"/>
    <n v="690077"/>
    <x v="1819"/>
    <n v="721"/>
    <n v="1845"/>
    <n v="5"/>
    <n v="3690"/>
    <n v="9225"/>
    <n v="0.4"/>
  </r>
  <r>
    <x v="5"/>
    <x v="1"/>
    <x v="4"/>
    <n v="70933"/>
    <d v="2024-02-24T00:00:00"/>
    <x v="6"/>
    <n v="236741"/>
    <x v="1820"/>
    <n v="649"/>
    <n v="2934"/>
    <n v="4"/>
    <n v="4694.3999999999996"/>
    <n v="11736"/>
    <n v="0.39999999999999997"/>
  </r>
  <r>
    <x v="3"/>
    <x v="1"/>
    <x v="4"/>
    <n v="17193"/>
    <d v="2024-05-28T00:00:00"/>
    <x v="8"/>
    <n v="781508"/>
    <x v="589"/>
    <n v="989"/>
    <n v="1430"/>
    <n v="7"/>
    <n v="4004"/>
    <n v="10010"/>
    <n v="0.4"/>
  </r>
  <r>
    <x v="4"/>
    <x v="0"/>
    <x v="9"/>
    <n v="10676"/>
    <d v="2024-05-23T00:00:00"/>
    <x v="8"/>
    <n v="172842"/>
    <x v="1821"/>
    <n v="432"/>
    <n v="1643"/>
    <n v="7"/>
    <n v="4600.3999999999996"/>
    <n v="11501"/>
    <n v="0.39999999999999997"/>
  </r>
  <r>
    <x v="0"/>
    <x v="0"/>
    <x v="10"/>
    <n v="83934"/>
    <d v="2024-03-22T00:00:00"/>
    <x v="3"/>
    <n v="859848"/>
    <x v="1822"/>
    <n v="719"/>
    <n v="1104"/>
    <n v="8"/>
    <n v="3532.8"/>
    <n v="8832"/>
    <n v="0.4"/>
  </r>
  <r>
    <x v="7"/>
    <x v="0"/>
    <x v="1"/>
    <n v="55488"/>
    <d v="2024-07-10T00:00:00"/>
    <x v="7"/>
    <n v="876355"/>
    <x v="1823"/>
    <n v="340"/>
    <n v="1569"/>
    <n v="3"/>
    <n v="1882.8"/>
    <n v="4707"/>
    <n v="0.39999999999999997"/>
  </r>
  <r>
    <x v="2"/>
    <x v="2"/>
    <x v="4"/>
    <n v="53960"/>
    <d v="2024-07-02T00:00:00"/>
    <x v="7"/>
    <n v="988096"/>
    <x v="1824"/>
    <n v="671"/>
    <n v="980"/>
    <n v="4"/>
    <n v="1568"/>
    <n v="3920"/>
    <n v="0.4"/>
  </r>
  <r>
    <x v="0"/>
    <x v="1"/>
    <x v="5"/>
    <n v="38806"/>
    <d v="2024-07-26T00:00:00"/>
    <x v="7"/>
    <n v="196863"/>
    <x v="1825"/>
    <n v="526"/>
    <n v="2052"/>
    <n v="7"/>
    <n v="5745.6"/>
    <n v="14364"/>
    <n v="0.4"/>
  </r>
  <r>
    <x v="4"/>
    <x v="2"/>
    <x v="6"/>
    <n v="69732"/>
    <d v="2024-01-11T00:00:00"/>
    <x v="5"/>
    <n v="836013"/>
    <x v="1826"/>
    <n v="881"/>
    <n v="1392"/>
    <n v="1"/>
    <n v="556.79999999999995"/>
    <n v="1392"/>
    <n v="0.39999999999999997"/>
  </r>
  <r>
    <x v="6"/>
    <x v="2"/>
    <x v="4"/>
    <n v="44897"/>
    <d v="2024-07-04T00:00:00"/>
    <x v="7"/>
    <n v="386179"/>
    <x v="1827"/>
    <n v="761"/>
    <n v="2599"/>
    <n v="7"/>
    <n v="7277.2"/>
    <n v="18193"/>
    <n v="0.39999999999999997"/>
  </r>
  <r>
    <x v="4"/>
    <x v="1"/>
    <x v="5"/>
    <n v="23374"/>
    <d v="2024-06-09T00:00:00"/>
    <x v="1"/>
    <n v="965149"/>
    <x v="1828"/>
    <n v="700"/>
    <n v="1811"/>
    <n v="7"/>
    <n v="5070.8"/>
    <n v="12677"/>
    <n v="0.4"/>
  </r>
  <r>
    <x v="4"/>
    <x v="1"/>
    <x v="10"/>
    <n v="54625"/>
    <d v="2024-03-06T00:00:00"/>
    <x v="3"/>
    <n v="231753"/>
    <x v="1829"/>
    <n v="382"/>
    <n v="2395"/>
    <n v="2"/>
    <n v="1916"/>
    <n v="4790"/>
    <n v="0.4"/>
  </r>
  <r>
    <x v="3"/>
    <x v="1"/>
    <x v="9"/>
    <n v="40315"/>
    <d v="2024-03-28T00:00:00"/>
    <x v="3"/>
    <n v="255510"/>
    <x v="1830"/>
    <n v="436"/>
    <n v="2023"/>
    <n v="1"/>
    <n v="809.2"/>
    <n v="2023"/>
    <n v="0.4"/>
  </r>
  <r>
    <x v="2"/>
    <x v="0"/>
    <x v="6"/>
    <n v="91186"/>
    <d v="2024-10-07T00:00:00"/>
    <x v="9"/>
    <n v="572533"/>
    <x v="1831"/>
    <n v="330"/>
    <n v="896"/>
    <n v="6"/>
    <n v="2150.4"/>
    <n v="5376"/>
    <n v="0.4"/>
  </r>
  <r>
    <x v="5"/>
    <x v="2"/>
    <x v="1"/>
    <n v="99587"/>
    <d v="2024-10-27T00:00:00"/>
    <x v="9"/>
    <n v="112351"/>
    <x v="419"/>
    <n v="792"/>
    <n v="1749"/>
    <n v="7"/>
    <n v="4897.2"/>
    <n v="12243"/>
    <n v="0.39999999999999997"/>
  </r>
  <r>
    <x v="2"/>
    <x v="0"/>
    <x v="4"/>
    <n v="51315"/>
    <d v="2024-06-16T00:00:00"/>
    <x v="1"/>
    <n v="705311"/>
    <x v="1832"/>
    <n v="513"/>
    <n v="2674"/>
    <n v="7"/>
    <n v="7487.2"/>
    <n v="18718"/>
    <n v="0.39999999999999997"/>
  </r>
  <r>
    <x v="4"/>
    <x v="1"/>
    <x v="1"/>
    <n v="24868"/>
    <d v="2024-07-07T00:00:00"/>
    <x v="7"/>
    <n v="977296"/>
    <x v="1833"/>
    <n v="638"/>
    <n v="2636"/>
    <n v="1"/>
    <n v="1054.4000000000001"/>
    <n v="2636"/>
    <n v="0.4"/>
  </r>
  <r>
    <x v="0"/>
    <x v="1"/>
    <x v="7"/>
    <n v="37804"/>
    <d v="2024-02-26T00:00:00"/>
    <x v="6"/>
    <n v="653423"/>
    <x v="1834"/>
    <n v="595"/>
    <n v="1100"/>
    <n v="2"/>
    <n v="880"/>
    <n v="2200"/>
    <n v="0.4"/>
  </r>
  <r>
    <x v="4"/>
    <x v="2"/>
    <x v="10"/>
    <n v="94159"/>
    <d v="2024-05-12T00:00:00"/>
    <x v="8"/>
    <n v="765660"/>
    <x v="1835"/>
    <n v="826"/>
    <n v="2633"/>
    <n v="2"/>
    <n v="2106.4"/>
    <n v="5266"/>
    <n v="0.4"/>
  </r>
  <r>
    <x v="2"/>
    <x v="0"/>
    <x v="7"/>
    <n v="47442"/>
    <d v="2024-07-03T00:00:00"/>
    <x v="7"/>
    <n v="491752"/>
    <x v="1836"/>
    <n v="868"/>
    <n v="738"/>
    <n v="1"/>
    <n v="295.2"/>
    <n v="738"/>
    <n v="0.39999999999999997"/>
  </r>
  <r>
    <x v="6"/>
    <x v="1"/>
    <x v="8"/>
    <n v="29239"/>
    <d v="2024-01-10T00:00:00"/>
    <x v="5"/>
    <n v="967685"/>
    <x v="1837"/>
    <n v="625"/>
    <n v="1645"/>
    <n v="3"/>
    <n v="1974"/>
    <n v="4935"/>
    <n v="0.4"/>
  </r>
  <r>
    <x v="5"/>
    <x v="2"/>
    <x v="10"/>
    <n v="44098"/>
    <d v="2024-01-23T00:00:00"/>
    <x v="5"/>
    <n v="673134"/>
    <x v="1838"/>
    <n v="855"/>
    <n v="2552"/>
    <n v="5"/>
    <n v="5104"/>
    <n v="12760"/>
    <n v="0.4"/>
  </r>
  <r>
    <x v="2"/>
    <x v="2"/>
    <x v="1"/>
    <n v="27848"/>
    <d v="2024-03-10T00:00:00"/>
    <x v="3"/>
    <n v="577581"/>
    <x v="1839"/>
    <n v="342"/>
    <n v="2047"/>
    <n v="4"/>
    <n v="3275.2"/>
    <n v="8188"/>
    <n v="0.39999999999999997"/>
  </r>
  <r>
    <x v="5"/>
    <x v="0"/>
    <x v="4"/>
    <n v="67477"/>
    <d v="2024-07-29T00:00:00"/>
    <x v="7"/>
    <n v="628302"/>
    <x v="1840"/>
    <n v="259"/>
    <n v="1014"/>
    <n v="1"/>
    <n v="405.6"/>
    <n v="1014"/>
    <n v="0.4"/>
  </r>
  <r>
    <x v="2"/>
    <x v="1"/>
    <x v="9"/>
    <n v="18831"/>
    <d v="2024-09-09T00:00:00"/>
    <x v="10"/>
    <n v="884774"/>
    <x v="1841"/>
    <n v="401"/>
    <n v="1004"/>
    <n v="1"/>
    <n v="401.6"/>
    <n v="1004"/>
    <n v="0.4"/>
  </r>
  <r>
    <x v="7"/>
    <x v="1"/>
    <x v="1"/>
    <n v="89827"/>
    <d v="2024-11-15T00:00:00"/>
    <x v="0"/>
    <n v="337486"/>
    <x v="1842"/>
    <n v="584"/>
    <n v="2821"/>
    <n v="2"/>
    <n v="2256.8000000000002"/>
    <n v="5642"/>
    <n v="0.4"/>
  </r>
  <r>
    <x v="1"/>
    <x v="2"/>
    <x v="4"/>
    <n v="62756"/>
    <d v="2024-05-27T00:00:00"/>
    <x v="8"/>
    <n v="917768"/>
    <x v="1843"/>
    <n v="795"/>
    <n v="2368"/>
    <n v="6"/>
    <n v="5683.2"/>
    <n v="14208"/>
    <n v="0.39999999999999997"/>
  </r>
  <r>
    <x v="5"/>
    <x v="0"/>
    <x v="3"/>
    <n v="48266"/>
    <d v="2024-02-29T00:00:00"/>
    <x v="6"/>
    <n v="967654"/>
    <x v="1844"/>
    <n v="705"/>
    <n v="1201"/>
    <n v="6"/>
    <n v="2882.4"/>
    <n v="7206"/>
    <n v="0.4"/>
  </r>
  <r>
    <x v="4"/>
    <x v="0"/>
    <x v="6"/>
    <n v="52003"/>
    <d v="2024-09-17T00:00:00"/>
    <x v="10"/>
    <n v="515049"/>
    <x v="1845"/>
    <n v="206"/>
    <n v="2731"/>
    <n v="1"/>
    <n v="1092.4000000000001"/>
    <n v="2731"/>
    <n v="0.4"/>
  </r>
  <r>
    <x v="1"/>
    <x v="2"/>
    <x v="1"/>
    <n v="76955"/>
    <d v="2024-08-09T00:00:00"/>
    <x v="2"/>
    <n v="119746"/>
    <x v="1278"/>
    <n v="214"/>
    <n v="1851"/>
    <n v="6"/>
    <n v="4442.3999999999996"/>
    <n v="11106"/>
    <n v="0.39999999999999997"/>
  </r>
  <r>
    <x v="3"/>
    <x v="1"/>
    <x v="2"/>
    <n v="73628"/>
    <d v="2024-08-27T00:00:00"/>
    <x v="2"/>
    <n v="376995"/>
    <x v="1846"/>
    <n v="368"/>
    <n v="2477"/>
    <n v="3"/>
    <n v="2972.4"/>
    <n v="7431"/>
    <n v="0.4"/>
  </r>
  <r>
    <x v="3"/>
    <x v="0"/>
    <x v="1"/>
    <n v="35070"/>
    <d v="2024-01-14T00:00:00"/>
    <x v="5"/>
    <n v="933716"/>
    <x v="1847"/>
    <n v="381"/>
    <n v="2654"/>
    <n v="7"/>
    <n v="7431.2"/>
    <n v="18578"/>
    <n v="0.39999999999999997"/>
  </r>
  <r>
    <x v="5"/>
    <x v="1"/>
    <x v="5"/>
    <n v="97193"/>
    <d v="2024-07-16T00:00:00"/>
    <x v="7"/>
    <n v="727393"/>
    <x v="1848"/>
    <n v="496"/>
    <n v="1997"/>
    <n v="4"/>
    <n v="3195.2"/>
    <n v="7988"/>
    <n v="0.39999999999999997"/>
  </r>
  <r>
    <x v="3"/>
    <x v="0"/>
    <x v="3"/>
    <n v="68888"/>
    <d v="2024-06-19T00:00:00"/>
    <x v="1"/>
    <n v="915238"/>
    <x v="1849"/>
    <n v="820"/>
    <n v="2483"/>
    <n v="5"/>
    <n v="4966"/>
    <n v="12415"/>
    <n v="0.4"/>
  </r>
  <r>
    <x v="4"/>
    <x v="2"/>
    <x v="9"/>
    <n v="52621"/>
    <d v="2024-11-01T00:00:00"/>
    <x v="0"/>
    <n v="702001"/>
    <x v="1850"/>
    <n v="860"/>
    <n v="873"/>
    <n v="3"/>
    <n v="1047.5999999999999"/>
    <n v="2619"/>
    <n v="0.39999999999999997"/>
  </r>
  <r>
    <x v="1"/>
    <x v="2"/>
    <x v="9"/>
    <n v="33414"/>
    <d v="2024-04-17T00:00:00"/>
    <x v="4"/>
    <n v="499180"/>
    <x v="1851"/>
    <n v="515"/>
    <n v="528"/>
    <n v="7"/>
    <n v="1478.4"/>
    <n v="3696"/>
    <n v="0.4"/>
  </r>
  <r>
    <x v="3"/>
    <x v="1"/>
    <x v="9"/>
    <n v="81962"/>
    <d v="2024-03-21T00:00:00"/>
    <x v="3"/>
    <n v="331747"/>
    <x v="1852"/>
    <n v="998"/>
    <n v="2963"/>
    <n v="5"/>
    <n v="5926"/>
    <n v="14815"/>
    <n v="0.4"/>
  </r>
  <r>
    <x v="3"/>
    <x v="1"/>
    <x v="7"/>
    <n v="69457"/>
    <d v="2024-07-08T00:00:00"/>
    <x v="7"/>
    <n v="120183"/>
    <x v="1853"/>
    <n v="825"/>
    <n v="1589"/>
    <n v="6"/>
    <n v="3813.6"/>
    <n v="9534"/>
    <n v="0.39999999999999997"/>
  </r>
  <r>
    <x v="4"/>
    <x v="2"/>
    <x v="9"/>
    <n v="62829"/>
    <d v="2024-09-06T00:00:00"/>
    <x v="10"/>
    <n v="407152"/>
    <x v="1854"/>
    <n v="729"/>
    <n v="2160"/>
    <n v="4"/>
    <n v="3456"/>
    <n v="8640"/>
    <n v="0.4"/>
  </r>
  <r>
    <x v="4"/>
    <x v="0"/>
    <x v="3"/>
    <n v="27634"/>
    <d v="2024-08-18T00:00:00"/>
    <x v="2"/>
    <n v="116518"/>
    <x v="1855"/>
    <n v="466"/>
    <n v="689"/>
    <n v="4"/>
    <n v="1102.4000000000001"/>
    <n v="2756"/>
    <n v="0.4"/>
  </r>
  <r>
    <x v="6"/>
    <x v="2"/>
    <x v="10"/>
    <n v="23243"/>
    <d v="2024-11-24T00:00:00"/>
    <x v="0"/>
    <n v="627049"/>
    <x v="1856"/>
    <n v="566"/>
    <n v="1467"/>
    <n v="7"/>
    <n v="4107.6000000000004"/>
    <n v="10269"/>
    <n v="0.4"/>
  </r>
  <r>
    <x v="2"/>
    <x v="2"/>
    <x v="8"/>
    <n v="27803"/>
    <d v="2024-09-07T00:00:00"/>
    <x v="10"/>
    <n v="221698"/>
    <x v="1857"/>
    <n v="620"/>
    <n v="2001"/>
    <n v="5"/>
    <n v="4002"/>
    <n v="10005"/>
    <n v="0.4"/>
  </r>
  <r>
    <x v="7"/>
    <x v="2"/>
    <x v="2"/>
    <n v="54798"/>
    <d v="2024-08-07T00:00:00"/>
    <x v="2"/>
    <n v="325439"/>
    <x v="1858"/>
    <n v="468"/>
    <n v="1449"/>
    <n v="6"/>
    <n v="3477.6"/>
    <n v="8694"/>
    <n v="0.39999999999999997"/>
  </r>
  <r>
    <x v="1"/>
    <x v="0"/>
    <x v="2"/>
    <n v="52816"/>
    <d v="2024-02-29T00:00:00"/>
    <x v="6"/>
    <n v="179530"/>
    <x v="1859"/>
    <n v="364"/>
    <n v="2460"/>
    <n v="8"/>
    <n v="7872"/>
    <n v="19680"/>
    <n v="0.4"/>
  </r>
  <r>
    <x v="4"/>
    <x v="1"/>
    <x v="8"/>
    <n v="74611"/>
    <d v="2024-08-06T00:00:00"/>
    <x v="2"/>
    <n v="403324"/>
    <x v="1860"/>
    <n v="388"/>
    <n v="2315"/>
    <n v="7"/>
    <n v="6482"/>
    <n v="16205"/>
    <n v="0.4"/>
  </r>
  <r>
    <x v="5"/>
    <x v="1"/>
    <x v="5"/>
    <n v="48747"/>
    <d v="2024-10-23T00:00:00"/>
    <x v="9"/>
    <n v="443338"/>
    <x v="1861"/>
    <n v="558"/>
    <n v="516"/>
    <n v="1"/>
    <n v="206.4"/>
    <n v="516"/>
    <n v="0.4"/>
  </r>
  <r>
    <x v="3"/>
    <x v="1"/>
    <x v="4"/>
    <n v="13346"/>
    <d v="2024-01-05T00:00:00"/>
    <x v="5"/>
    <n v="929914"/>
    <x v="1862"/>
    <n v="718"/>
    <n v="1352"/>
    <n v="6"/>
    <n v="3244.8"/>
    <n v="8112"/>
    <n v="0.4"/>
  </r>
  <r>
    <x v="0"/>
    <x v="1"/>
    <x v="5"/>
    <n v="53684"/>
    <d v="2024-04-26T00:00:00"/>
    <x v="4"/>
    <n v="406481"/>
    <x v="1863"/>
    <n v="491"/>
    <n v="2941"/>
    <n v="3"/>
    <n v="3529.2"/>
    <n v="8823"/>
    <n v="0.39999999999999997"/>
  </r>
  <r>
    <x v="2"/>
    <x v="2"/>
    <x v="2"/>
    <n v="85617"/>
    <d v="2024-11-21T00:00:00"/>
    <x v="0"/>
    <n v="387027"/>
    <x v="1864"/>
    <n v="297"/>
    <n v="1767"/>
    <n v="6"/>
    <n v="4240.8"/>
    <n v="10602"/>
    <n v="0.4"/>
  </r>
  <r>
    <x v="4"/>
    <x v="2"/>
    <x v="8"/>
    <n v="90045"/>
    <d v="2024-03-13T00:00:00"/>
    <x v="3"/>
    <n v="401953"/>
    <x v="1865"/>
    <n v="601"/>
    <n v="2789"/>
    <n v="2"/>
    <n v="2231.1999999999998"/>
    <n v="5578"/>
    <n v="0.39999999999999997"/>
  </r>
  <r>
    <x v="1"/>
    <x v="1"/>
    <x v="7"/>
    <n v="13542"/>
    <d v="2024-09-11T00:00:00"/>
    <x v="10"/>
    <n v="602019"/>
    <x v="1866"/>
    <n v="502"/>
    <n v="1805"/>
    <n v="5"/>
    <n v="3610"/>
    <n v="9025"/>
    <n v="0.4"/>
  </r>
  <r>
    <x v="3"/>
    <x v="1"/>
    <x v="10"/>
    <n v="43422"/>
    <d v="2024-07-20T00:00:00"/>
    <x v="7"/>
    <n v="261476"/>
    <x v="1867"/>
    <n v="682"/>
    <n v="2058"/>
    <n v="4"/>
    <n v="3292.8"/>
    <n v="8232"/>
    <n v="0.4"/>
  </r>
  <r>
    <x v="1"/>
    <x v="0"/>
    <x v="5"/>
    <n v="44072"/>
    <d v="2024-06-23T00:00:00"/>
    <x v="1"/>
    <n v="501698"/>
    <x v="1868"/>
    <n v="567"/>
    <n v="1901"/>
    <n v="2"/>
    <n v="1520.8"/>
    <n v="3802"/>
    <n v="0.39999999999999997"/>
  </r>
  <r>
    <x v="6"/>
    <x v="1"/>
    <x v="3"/>
    <n v="94219"/>
    <d v="2024-06-29T00:00:00"/>
    <x v="1"/>
    <n v="471466"/>
    <x v="1869"/>
    <n v="815"/>
    <n v="2491"/>
    <n v="8"/>
    <n v="7971.2"/>
    <n v="19928"/>
    <n v="0.39999999999999997"/>
  </r>
  <r>
    <x v="2"/>
    <x v="2"/>
    <x v="4"/>
    <n v="84338"/>
    <d v="2024-06-28T00:00:00"/>
    <x v="1"/>
    <n v="882616"/>
    <x v="1870"/>
    <n v="369"/>
    <n v="1789"/>
    <n v="2"/>
    <n v="1431.2"/>
    <n v="3578"/>
    <n v="0.4"/>
  </r>
  <r>
    <x v="4"/>
    <x v="1"/>
    <x v="10"/>
    <n v="70829"/>
    <d v="2024-05-25T00:00:00"/>
    <x v="8"/>
    <n v="665302"/>
    <x v="1871"/>
    <n v="222"/>
    <n v="2995"/>
    <n v="4"/>
    <n v="4792"/>
    <n v="11980"/>
    <n v="0.4"/>
  </r>
  <r>
    <x v="6"/>
    <x v="0"/>
    <x v="4"/>
    <n v="62478"/>
    <d v="2024-10-21T00:00:00"/>
    <x v="9"/>
    <n v="322306"/>
    <x v="1872"/>
    <n v="405"/>
    <n v="1773"/>
    <n v="6"/>
    <n v="4255.2"/>
    <n v="10638"/>
    <n v="0.39999999999999997"/>
  </r>
  <r>
    <x v="5"/>
    <x v="2"/>
    <x v="7"/>
    <n v="63762"/>
    <d v="2024-11-16T00:00:00"/>
    <x v="0"/>
    <n v="578076"/>
    <x v="1873"/>
    <n v="807"/>
    <n v="1944"/>
    <n v="2"/>
    <n v="1555.2"/>
    <n v="3888"/>
    <n v="0.4"/>
  </r>
  <r>
    <x v="7"/>
    <x v="1"/>
    <x v="0"/>
    <n v="18206"/>
    <d v="2024-05-24T00:00:00"/>
    <x v="8"/>
    <n v="645270"/>
    <x v="1874"/>
    <n v="493"/>
    <n v="1169"/>
    <n v="7"/>
    <n v="3273.2"/>
    <n v="8183"/>
    <n v="0.39999999999999997"/>
  </r>
  <r>
    <x v="7"/>
    <x v="1"/>
    <x v="0"/>
    <n v="92475"/>
    <d v="2024-07-22T00:00:00"/>
    <x v="7"/>
    <n v="593436"/>
    <x v="1875"/>
    <n v="395"/>
    <n v="1624"/>
    <n v="6"/>
    <n v="3897.6"/>
    <n v="9744"/>
    <n v="0.39999999999999997"/>
  </r>
  <r>
    <x v="7"/>
    <x v="0"/>
    <x v="10"/>
    <n v="76396"/>
    <d v="2024-07-09T00:00:00"/>
    <x v="7"/>
    <n v="542131"/>
    <x v="1876"/>
    <n v="754"/>
    <n v="1063"/>
    <n v="8"/>
    <n v="3401.6"/>
    <n v="8504"/>
    <n v="0.39999999999999997"/>
  </r>
  <r>
    <x v="5"/>
    <x v="1"/>
    <x v="10"/>
    <n v="32885"/>
    <d v="2024-04-09T00:00:00"/>
    <x v="4"/>
    <n v="858029"/>
    <x v="1877"/>
    <n v="930"/>
    <n v="512"/>
    <n v="7"/>
    <n v="1433.6"/>
    <n v="3584"/>
    <n v="0.39999999999999997"/>
  </r>
  <r>
    <x v="7"/>
    <x v="2"/>
    <x v="2"/>
    <n v="54109"/>
    <d v="2024-10-07T00:00:00"/>
    <x v="9"/>
    <n v="467955"/>
    <x v="1878"/>
    <n v="204"/>
    <n v="1867"/>
    <n v="3"/>
    <n v="2240.4"/>
    <n v="5601"/>
    <n v="0.4"/>
  </r>
  <r>
    <x v="3"/>
    <x v="2"/>
    <x v="0"/>
    <n v="46395"/>
    <d v="2024-05-24T00:00:00"/>
    <x v="8"/>
    <n v="946367"/>
    <x v="1879"/>
    <n v="274"/>
    <n v="2860"/>
    <n v="1"/>
    <n v="1144"/>
    <n v="2860"/>
    <n v="0.4"/>
  </r>
  <r>
    <x v="5"/>
    <x v="0"/>
    <x v="0"/>
    <n v="29331"/>
    <d v="2024-04-04T00:00:00"/>
    <x v="4"/>
    <n v="856407"/>
    <x v="1880"/>
    <n v="291"/>
    <n v="2293"/>
    <n v="5"/>
    <n v="4586"/>
    <n v="11465"/>
    <n v="0.4"/>
  </r>
  <r>
    <x v="1"/>
    <x v="0"/>
    <x v="6"/>
    <n v="33915"/>
    <d v="2024-03-27T00:00:00"/>
    <x v="3"/>
    <n v="389256"/>
    <x v="1881"/>
    <n v="316"/>
    <n v="2465"/>
    <n v="1"/>
    <n v="986"/>
    <n v="2465"/>
    <n v="0.4"/>
  </r>
  <r>
    <x v="5"/>
    <x v="0"/>
    <x v="6"/>
    <n v="36170"/>
    <d v="2024-07-27T00:00:00"/>
    <x v="7"/>
    <n v="404562"/>
    <x v="1882"/>
    <n v="811"/>
    <n v="591"/>
    <n v="3"/>
    <n v="709.2"/>
    <n v="1773"/>
    <n v="0.4"/>
  </r>
  <r>
    <x v="5"/>
    <x v="2"/>
    <x v="3"/>
    <n v="97041"/>
    <d v="2024-10-20T00:00:00"/>
    <x v="9"/>
    <n v="619167"/>
    <x v="1883"/>
    <n v="217"/>
    <n v="2456"/>
    <n v="1"/>
    <n v="982.4"/>
    <n v="2456"/>
    <n v="0.39999999999999997"/>
  </r>
  <r>
    <x v="0"/>
    <x v="2"/>
    <x v="0"/>
    <n v="99463"/>
    <d v="2024-10-13T00:00:00"/>
    <x v="9"/>
    <n v="713586"/>
    <x v="1884"/>
    <n v="384"/>
    <n v="1472"/>
    <n v="3"/>
    <n v="1766.4"/>
    <n v="4416"/>
    <n v="0.4"/>
  </r>
  <r>
    <x v="6"/>
    <x v="1"/>
    <x v="6"/>
    <n v="89975"/>
    <d v="2024-07-15T00:00:00"/>
    <x v="7"/>
    <n v="729530"/>
    <x v="1885"/>
    <n v="306"/>
    <n v="782"/>
    <n v="4"/>
    <n v="1251.2"/>
    <n v="3128"/>
    <n v="0.4"/>
  </r>
  <r>
    <x v="6"/>
    <x v="2"/>
    <x v="6"/>
    <n v="36418"/>
    <d v="2024-02-18T00:00:00"/>
    <x v="6"/>
    <n v="898266"/>
    <x v="1886"/>
    <n v="649"/>
    <n v="811"/>
    <n v="2"/>
    <n v="648.79999999999995"/>
    <n v="1622"/>
    <n v="0.39999999999999997"/>
  </r>
  <r>
    <x v="4"/>
    <x v="1"/>
    <x v="3"/>
    <n v="10530"/>
    <d v="2024-07-05T00:00:00"/>
    <x v="7"/>
    <n v="249038"/>
    <x v="1887"/>
    <n v="445"/>
    <n v="1250"/>
    <n v="6"/>
    <n v="3000"/>
    <n v="7500"/>
    <n v="0.4"/>
  </r>
  <r>
    <x v="5"/>
    <x v="1"/>
    <x v="10"/>
    <n v="20987"/>
    <d v="2024-02-05T00:00:00"/>
    <x v="6"/>
    <n v="212594"/>
    <x v="1888"/>
    <n v="490"/>
    <n v="1663"/>
    <n v="6"/>
    <n v="3991.2"/>
    <n v="9978"/>
    <n v="0.39999999999999997"/>
  </r>
  <r>
    <x v="4"/>
    <x v="0"/>
    <x v="1"/>
    <n v="16114"/>
    <d v="2024-05-09T00:00:00"/>
    <x v="8"/>
    <n v="271436"/>
    <x v="1889"/>
    <n v="465"/>
    <n v="2595"/>
    <n v="4"/>
    <n v="4152"/>
    <n v="10380"/>
    <n v="0.4"/>
  </r>
  <r>
    <x v="7"/>
    <x v="1"/>
    <x v="1"/>
    <n v="57936"/>
    <d v="2024-10-29T00:00:00"/>
    <x v="9"/>
    <n v="792720"/>
    <x v="1890"/>
    <n v="285"/>
    <n v="975"/>
    <n v="8"/>
    <n v="3120"/>
    <n v="7800"/>
    <n v="0.4"/>
  </r>
  <r>
    <x v="7"/>
    <x v="1"/>
    <x v="9"/>
    <n v="97597"/>
    <d v="2024-07-05T00:00:00"/>
    <x v="7"/>
    <n v="805936"/>
    <x v="1891"/>
    <n v="858"/>
    <n v="685"/>
    <n v="8"/>
    <n v="2192"/>
    <n v="5480"/>
    <n v="0.4"/>
  </r>
  <r>
    <x v="7"/>
    <x v="2"/>
    <x v="0"/>
    <n v="79307"/>
    <d v="2024-03-25T00:00:00"/>
    <x v="3"/>
    <n v="750765"/>
    <x v="1892"/>
    <n v="413"/>
    <n v="1869"/>
    <n v="7"/>
    <n v="5233.2"/>
    <n v="13083"/>
    <n v="0.39999999999999997"/>
  </r>
  <r>
    <x v="6"/>
    <x v="0"/>
    <x v="5"/>
    <n v="89737"/>
    <d v="2024-11-27T00:00:00"/>
    <x v="0"/>
    <n v="355768"/>
    <x v="1893"/>
    <n v="970"/>
    <n v="1273"/>
    <n v="1"/>
    <n v="509.2"/>
    <n v="1273"/>
    <n v="0.39999999999999997"/>
  </r>
  <r>
    <x v="4"/>
    <x v="0"/>
    <x v="7"/>
    <n v="56468"/>
    <d v="2024-07-29T00:00:00"/>
    <x v="7"/>
    <n v="398089"/>
    <x v="1894"/>
    <n v="755"/>
    <n v="2559"/>
    <n v="6"/>
    <n v="6141.6"/>
    <n v="15354"/>
    <n v="0.4"/>
  </r>
  <r>
    <x v="2"/>
    <x v="1"/>
    <x v="9"/>
    <n v="67031"/>
    <d v="2024-07-14T00:00:00"/>
    <x v="7"/>
    <n v="814045"/>
    <x v="1895"/>
    <n v="860"/>
    <n v="957"/>
    <n v="8"/>
    <n v="3062.4"/>
    <n v="7656"/>
    <n v="0.4"/>
  </r>
  <r>
    <x v="2"/>
    <x v="2"/>
    <x v="0"/>
    <n v="79258"/>
    <d v="2024-07-25T00:00:00"/>
    <x v="7"/>
    <n v="367518"/>
    <x v="1896"/>
    <n v="224"/>
    <n v="1203"/>
    <n v="4"/>
    <n v="1924.8"/>
    <n v="4812"/>
    <n v="0.39999999999999997"/>
  </r>
  <r>
    <x v="7"/>
    <x v="1"/>
    <x v="10"/>
    <n v="92188"/>
    <d v="2024-02-15T00:00:00"/>
    <x v="6"/>
    <n v="295872"/>
    <x v="1897"/>
    <n v="833"/>
    <n v="776"/>
    <n v="7"/>
    <n v="2172.8000000000002"/>
    <n v="5432"/>
    <n v="0.4"/>
  </r>
  <r>
    <x v="6"/>
    <x v="0"/>
    <x v="6"/>
    <n v="49892"/>
    <d v="2024-10-18T00:00:00"/>
    <x v="9"/>
    <n v="663729"/>
    <x v="1898"/>
    <n v="233"/>
    <n v="2693"/>
    <n v="2"/>
    <n v="2154.4"/>
    <n v="5386"/>
    <n v="0.4"/>
  </r>
  <r>
    <x v="1"/>
    <x v="0"/>
    <x v="6"/>
    <n v="86295"/>
    <d v="2024-04-08T00:00:00"/>
    <x v="4"/>
    <n v="923609"/>
    <x v="1899"/>
    <n v="717"/>
    <n v="2711"/>
    <n v="4"/>
    <n v="4337.6000000000004"/>
    <n v="10844"/>
    <n v="0.4"/>
  </r>
  <r>
    <x v="6"/>
    <x v="1"/>
    <x v="2"/>
    <n v="35902"/>
    <d v="2024-09-21T00:00:00"/>
    <x v="10"/>
    <n v="454459"/>
    <x v="1900"/>
    <n v="532"/>
    <n v="2879"/>
    <n v="4"/>
    <n v="4606.3999999999996"/>
    <n v="11516"/>
    <n v="0.39999999999999997"/>
  </r>
  <r>
    <x v="7"/>
    <x v="0"/>
    <x v="1"/>
    <n v="87487"/>
    <d v="2024-02-21T00:00:00"/>
    <x v="6"/>
    <n v="633943"/>
    <x v="1901"/>
    <n v="385"/>
    <n v="2364"/>
    <n v="8"/>
    <n v="7564.8"/>
    <n v="18912"/>
    <n v="0.4"/>
  </r>
  <r>
    <x v="4"/>
    <x v="0"/>
    <x v="5"/>
    <n v="21041"/>
    <d v="2024-08-29T00:00:00"/>
    <x v="2"/>
    <n v="144407"/>
    <x v="1902"/>
    <n v="335"/>
    <n v="2779"/>
    <n v="8"/>
    <n v="8892.7999999999993"/>
    <n v="22232"/>
    <n v="0.39999999999999997"/>
  </r>
  <r>
    <x v="5"/>
    <x v="2"/>
    <x v="0"/>
    <n v="79682"/>
    <d v="2024-03-23T00:00:00"/>
    <x v="3"/>
    <n v="305289"/>
    <x v="1903"/>
    <n v="743"/>
    <n v="2516"/>
    <n v="4"/>
    <n v="4025.6"/>
    <n v="10064"/>
    <n v="0.39999999999999997"/>
  </r>
  <r>
    <x v="6"/>
    <x v="1"/>
    <x v="1"/>
    <n v="24499"/>
    <d v="2024-01-21T00:00:00"/>
    <x v="5"/>
    <n v="129759"/>
    <x v="1904"/>
    <n v="652"/>
    <n v="593"/>
    <n v="5"/>
    <n v="1186"/>
    <n v="2965"/>
    <n v="0.4"/>
  </r>
  <r>
    <x v="7"/>
    <x v="0"/>
    <x v="5"/>
    <n v="43827"/>
    <d v="2024-09-11T00:00:00"/>
    <x v="10"/>
    <n v="972040"/>
    <x v="1905"/>
    <n v="881"/>
    <n v="1397"/>
    <n v="6"/>
    <n v="3352.8"/>
    <n v="8382"/>
    <n v="0.4"/>
  </r>
  <r>
    <x v="4"/>
    <x v="2"/>
    <x v="10"/>
    <n v="48681"/>
    <d v="2024-03-30T00:00:00"/>
    <x v="3"/>
    <n v="561583"/>
    <x v="1906"/>
    <n v="622"/>
    <n v="2556"/>
    <n v="4"/>
    <n v="4089.6"/>
    <n v="10224"/>
    <n v="0.39999999999999997"/>
  </r>
  <r>
    <x v="3"/>
    <x v="0"/>
    <x v="10"/>
    <n v="70986"/>
    <d v="2024-05-13T00:00:00"/>
    <x v="8"/>
    <n v="603027"/>
    <x v="1907"/>
    <n v="331"/>
    <n v="1612"/>
    <n v="8"/>
    <n v="5158.3999999999996"/>
    <n v="12896"/>
    <n v="0.39999999999999997"/>
  </r>
  <r>
    <x v="5"/>
    <x v="0"/>
    <x v="0"/>
    <n v="99124"/>
    <d v="2024-07-02T00:00:00"/>
    <x v="7"/>
    <n v="767690"/>
    <x v="1908"/>
    <n v="407"/>
    <n v="2119"/>
    <n v="8"/>
    <n v="6780.8"/>
    <n v="16952"/>
    <n v="0.4"/>
  </r>
  <r>
    <x v="6"/>
    <x v="1"/>
    <x v="9"/>
    <n v="68476"/>
    <d v="2024-06-15T00:00:00"/>
    <x v="1"/>
    <n v="452740"/>
    <x v="1909"/>
    <n v="909"/>
    <n v="2546"/>
    <n v="8"/>
    <n v="8147.2"/>
    <n v="20368"/>
    <n v="0.39999999999999997"/>
  </r>
  <r>
    <x v="1"/>
    <x v="0"/>
    <x v="2"/>
    <n v="68828"/>
    <d v="2024-05-13T00:00:00"/>
    <x v="8"/>
    <n v="531828"/>
    <x v="1910"/>
    <n v="222"/>
    <n v="2884"/>
    <n v="1"/>
    <n v="1153.5999999999999"/>
    <n v="2884"/>
    <n v="0.39999999999999997"/>
  </r>
  <r>
    <x v="2"/>
    <x v="1"/>
    <x v="6"/>
    <n v="10666"/>
    <d v="2024-06-12T00:00:00"/>
    <x v="1"/>
    <n v="676009"/>
    <x v="1911"/>
    <n v="645"/>
    <n v="2435"/>
    <n v="8"/>
    <n v="7792"/>
    <n v="19480"/>
    <n v="0.4"/>
  </r>
  <r>
    <x v="5"/>
    <x v="2"/>
    <x v="8"/>
    <n v="64516"/>
    <d v="2024-08-05T00:00:00"/>
    <x v="2"/>
    <n v="570946"/>
    <x v="1912"/>
    <n v="353"/>
    <n v="1343"/>
    <n v="7"/>
    <n v="3760.4"/>
    <n v="9401"/>
    <n v="0.4"/>
  </r>
  <r>
    <x v="0"/>
    <x v="1"/>
    <x v="1"/>
    <n v="43635"/>
    <d v="2024-06-27T00:00:00"/>
    <x v="1"/>
    <n v="289915"/>
    <x v="1913"/>
    <n v="803"/>
    <n v="631"/>
    <n v="8"/>
    <n v="2019.2"/>
    <n v="5048"/>
    <n v="0.4"/>
  </r>
  <r>
    <x v="5"/>
    <x v="2"/>
    <x v="6"/>
    <n v="57380"/>
    <d v="2024-11-30T00:00:00"/>
    <x v="0"/>
    <n v="769128"/>
    <x v="1914"/>
    <n v="420"/>
    <n v="534"/>
    <n v="3"/>
    <n v="640.79999999999995"/>
    <n v="1602"/>
    <n v="0.39999999999999997"/>
  </r>
  <r>
    <x v="3"/>
    <x v="0"/>
    <x v="8"/>
    <n v="29353"/>
    <d v="2024-02-01T00:00:00"/>
    <x v="6"/>
    <n v="935873"/>
    <x v="1915"/>
    <n v="851"/>
    <n v="2068"/>
    <n v="2"/>
    <n v="1654.4"/>
    <n v="4136"/>
    <n v="0.4"/>
  </r>
  <r>
    <x v="4"/>
    <x v="0"/>
    <x v="10"/>
    <n v="56515"/>
    <d v="2024-07-02T00:00:00"/>
    <x v="7"/>
    <n v="745353"/>
    <x v="1916"/>
    <n v="376"/>
    <n v="1636"/>
    <n v="4"/>
    <n v="2617.6"/>
    <n v="6544"/>
    <n v="0.39999999999999997"/>
  </r>
  <r>
    <x v="6"/>
    <x v="0"/>
    <x v="5"/>
    <n v="67599"/>
    <d v="2024-09-01T00:00:00"/>
    <x v="10"/>
    <n v="840955"/>
    <x v="1917"/>
    <n v="363"/>
    <n v="2321"/>
    <n v="2"/>
    <n v="1856.8"/>
    <n v="4642"/>
    <n v="0.39999999999999997"/>
  </r>
  <r>
    <x v="5"/>
    <x v="0"/>
    <x v="3"/>
    <n v="78028"/>
    <d v="2024-08-30T00:00:00"/>
    <x v="2"/>
    <n v="659752"/>
    <x v="1918"/>
    <n v="382"/>
    <n v="2257"/>
    <n v="5"/>
    <n v="4514"/>
    <n v="11285"/>
    <n v="0.4"/>
  </r>
  <r>
    <x v="6"/>
    <x v="0"/>
    <x v="3"/>
    <n v="48999"/>
    <d v="2024-11-12T00:00:00"/>
    <x v="0"/>
    <n v="464990"/>
    <x v="1919"/>
    <n v="752"/>
    <n v="842"/>
    <n v="1"/>
    <n v="336.8"/>
    <n v="842"/>
    <n v="0.4"/>
  </r>
  <r>
    <x v="6"/>
    <x v="1"/>
    <x v="7"/>
    <n v="98966"/>
    <d v="2024-02-17T00:00:00"/>
    <x v="6"/>
    <n v="895198"/>
    <x v="1920"/>
    <n v="245"/>
    <n v="1702"/>
    <n v="1"/>
    <n v="680.8"/>
    <n v="1702"/>
    <n v="0.39999999999999997"/>
  </r>
  <r>
    <x v="7"/>
    <x v="2"/>
    <x v="6"/>
    <n v="57517"/>
    <d v="2024-05-12T00:00:00"/>
    <x v="8"/>
    <n v="892225"/>
    <x v="1921"/>
    <n v="319"/>
    <n v="831"/>
    <n v="3"/>
    <n v="997.2"/>
    <n v="2493"/>
    <n v="0.4"/>
  </r>
  <r>
    <x v="5"/>
    <x v="1"/>
    <x v="6"/>
    <n v="50419"/>
    <d v="2024-11-25T00:00:00"/>
    <x v="0"/>
    <n v="122845"/>
    <x v="1922"/>
    <n v="712"/>
    <n v="2027"/>
    <n v="8"/>
    <n v="6486.4"/>
    <n v="16216"/>
    <n v="0.39999999999999997"/>
  </r>
  <r>
    <x v="4"/>
    <x v="0"/>
    <x v="5"/>
    <n v="59124"/>
    <d v="2024-08-07T00:00:00"/>
    <x v="2"/>
    <n v="397818"/>
    <x v="1923"/>
    <n v="318"/>
    <n v="2108"/>
    <n v="8"/>
    <n v="6745.6"/>
    <n v="16864"/>
    <n v="0.4"/>
  </r>
  <r>
    <x v="6"/>
    <x v="2"/>
    <x v="4"/>
    <n v="48338"/>
    <d v="2024-01-27T00:00:00"/>
    <x v="5"/>
    <n v="657147"/>
    <x v="1924"/>
    <n v="585"/>
    <n v="1186"/>
    <n v="4"/>
    <n v="1897.6"/>
    <n v="4744"/>
    <n v="0.39999999999999997"/>
  </r>
  <r>
    <x v="5"/>
    <x v="1"/>
    <x v="2"/>
    <n v="92907"/>
    <d v="2024-08-12T00:00:00"/>
    <x v="2"/>
    <n v="956454"/>
    <x v="1925"/>
    <n v="522"/>
    <n v="1383"/>
    <n v="1"/>
    <n v="553.20000000000005"/>
    <n v="1383"/>
    <n v="0.4"/>
  </r>
  <r>
    <x v="5"/>
    <x v="2"/>
    <x v="10"/>
    <n v="60730"/>
    <d v="2024-08-29T00:00:00"/>
    <x v="2"/>
    <n v="515450"/>
    <x v="1926"/>
    <n v="973"/>
    <n v="2780"/>
    <n v="3"/>
    <n v="3336"/>
    <n v="8340"/>
    <n v="0.4"/>
  </r>
  <r>
    <x v="7"/>
    <x v="0"/>
    <x v="6"/>
    <n v="82741"/>
    <d v="2024-05-22T00:00:00"/>
    <x v="8"/>
    <n v="526627"/>
    <x v="1927"/>
    <n v="798"/>
    <n v="2150"/>
    <n v="2"/>
    <n v="1720"/>
    <n v="4300"/>
    <n v="0.4"/>
  </r>
  <r>
    <x v="4"/>
    <x v="0"/>
    <x v="0"/>
    <n v="27819"/>
    <d v="2024-05-12T00:00:00"/>
    <x v="8"/>
    <n v="134314"/>
    <x v="1928"/>
    <n v="322"/>
    <n v="2330"/>
    <n v="6"/>
    <n v="5592"/>
    <n v="13980"/>
    <n v="0.4"/>
  </r>
  <r>
    <x v="4"/>
    <x v="1"/>
    <x v="9"/>
    <n v="36685"/>
    <d v="2024-01-22T00:00:00"/>
    <x v="5"/>
    <n v="189802"/>
    <x v="1929"/>
    <n v="683"/>
    <n v="692"/>
    <n v="5"/>
    <n v="1384"/>
    <n v="3460"/>
    <n v="0.4"/>
  </r>
  <r>
    <x v="7"/>
    <x v="2"/>
    <x v="3"/>
    <n v="80945"/>
    <d v="2024-02-09T00:00:00"/>
    <x v="6"/>
    <n v="959743"/>
    <x v="1930"/>
    <n v="925"/>
    <n v="2082"/>
    <n v="4"/>
    <n v="3331.2"/>
    <n v="8328"/>
    <n v="0.39999999999999997"/>
  </r>
  <r>
    <x v="3"/>
    <x v="0"/>
    <x v="0"/>
    <n v="41366"/>
    <d v="2024-03-19T00:00:00"/>
    <x v="3"/>
    <n v="825273"/>
    <x v="1931"/>
    <n v="429"/>
    <n v="2883"/>
    <n v="7"/>
    <n v="8072.4"/>
    <n v="20181"/>
    <n v="0.39999999999999997"/>
  </r>
  <r>
    <x v="2"/>
    <x v="1"/>
    <x v="10"/>
    <n v="82602"/>
    <d v="2024-10-04T00:00:00"/>
    <x v="9"/>
    <n v="404463"/>
    <x v="1932"/>
    <n v="769"/>
    <n v="510"/>
    <n v="6"/>
    <n v="1224"/>
    <n v="3060"/>
    <n v="0.4"/>
  </r>
  <r>
    <x v="0"/>
    <x v="1"/>
    <x v="7"/>
    <n v="84061"/>
    <d v="2024-08-10T00:00:00"/>
    <x v="2"/>
    <n v="532854"/>
    <x v="1933"/>
    <n v="589"/>
    <n v="1955"/>
    <n v="1"/>
    <n v="782"/>
    <n v="1955"/>
    <n v="0.4"/>
  </r>
  <r>
    <x v="7"/>
    <x v="0"/>
    <x v="9"/>
    <n v="54590"/>
    <d v="2024-09-20T00:00:00"/>
    <x v="10"/>
    <n v="541551"/>
    <x v="1934"/>
    <n v="321"/>
    <n v="907"/>
    <n v="5"/>
    <n v="1814"/>
    <n v="4535"/>
    <n v="0.4"/>
  </r>
  <r>
    <x v="6"/>
    <x v="2"/>
    <x v="10"/>
    <n v="57794"/>
    <d v="2024-10-29T00:00:00"/>
    <x v="9"/>
    <n v="821076"/>
    <x v="1935"/>
    <n v="612"/>
    <n v="1568"/>
    <n v="2"/>
    <n v="1254.4000000000001"/>
    <n v="3136"/>
    <n v="0.4"/>
  </r>
  <r>
    <x v="4"/>
    <x v="0"/>
    <x v="9"/>
    <n v="95627"/>
    <d v="2024-05-13T00:00:00"/>
    <x v="8"/>
    <n v="260981"/>
    <x v="1936"/>
    <n v="244"/>
    <n v="1857"/>
    <n v="5"/>
    <n v="3714"/>
    <n v="9285"/>
    <n v="0.4"/>
  </r>
  <r>
    <x v="3"/>
    <x v="2"/>
    <x v="6"/>
    <n v="49064"/>
    <d v="2024-03-07T00:00:00"/>
    <x v="3"/>
    <n v="160655"/>
    <x v="1937"/>
    <n v="312"/>
    <n v="2898"/>
    <n v="8"/>
    <n v="9273.6"/>
    <n v="23184"/>
    <n v="0.4"/>
  </r>
  <r>
    <x v="2"/>
    <x v="1"/>
    <x v="8"/>
    <n v="89519"/>
    <d v="2024-03-26T00:00:00"/>
    <x v="3"/>
    <n v="154736"/>
    <x v="1938"/>
    <n v="416"/>
    <n v="2834"/>
    <n v="7"/>
    <n v="7935.2"/>
    <n v="19838"/>
    <n v="0.39999999999999997"/>
  </r>
  <r>
    <x v="5"/>
    <x v="2"/>
    <x v="8"/>
    <n v="99459"/>
    <d v="2024-04-13T00:00:00"/>
    <x v="4"/>
    <n v="796198"/>
    <x v="1939"/>
    <n v="423"/>
    <n v="1849"/>
    <n v="5"/>
    <n v="3698"/>
    <n v="9245"/>
    <n v="0.4"/>
  </r>
  <r>
    <x v="7"/>
    <x v="0"/>
    <x v="3"/>
    <n v="66673"/>
    <d v="2024-01-30T00:00:00"/>
    <x v="5"/>
    <n v="711876"/>
    <x v="1940"/>
    <n v="327"/>
    <n v="2252"/>
    <n v="3"/>
    <n v="2702.4"/>
    <n v="6756"/>
    <n v="0.4"/>
  </r>
  <r>
    <x v="5"/>
    <x v="1"/>
    <x v="3"/>
    <n v="66725"/>
    <d v="2024-08-25T00:00:00"/>
    <x v="2"/>
    <n v="632211"/>
    <x v="1941"/>
    <n v="619"/>
    <n v="1701"/>
    <n v="7"/>
    <n v="4762.8"/>
    <n v="11907"/>
    <n v="0.4"/>
  </r>
  <r>
    <x v="4"/>
    <x v="2"/>
    <x v="9"/>
    <n v="83877"/>
    <d v="2024-11-24T00:00:00"/>
    <x v="0"/>
    <n v="601299"/>
    <x v="1942"/>
    <n v="277"/>
    <n v="2215"/>
    <n v="4"/>
    <n v="3544"/>
    <n v="8860"/>
    <n v="0.4"/>
  </r>
  <r>
    <x v="4"/>
    <x v="2"/>
    <x v="3"/>
    <n v="89081"/>
    <d v="2024-07-26T00:00:00"/>
    <x v="7"/>
    <n v="923294"/>
    <x v="1943"/>
    <n v="754"/>
    <n v="1441"/>
    <n v="1"/>
    <n v="576.4"/>
    <n v="1441"/>
    <n v="0.39999999999999997"/>
  </r>
  <r>
    <x v="2"/>
    <x v="0"/>
    <x v="0"/>
    <n v="99783"/>
    <d v="2024-02-15T00:00:00"/>
    <x v="6"/>
    <n v="558328"/>
    <x v="1944"/>
    <n v="367"/>
    <n v="666"/>
    <n v="6"/>
    <n v="1598.4"/>
    <n v="3996"/>
    <n v="0.4"/>
  </r>
  <r>
    <x v="1"/>
    <x v="2"/>
    <x v="6"/>
    <n v="43838"/>
    <d v="2024-03-25T00:00:00"/>
    <x v="3"/>
    <n v="484749"/>
    <x v="1945"/>
    <n v="337"/>
    <n v="2006"/>
    <n v="7"/>
    <n v="5616.8"/>
    <n v="14042"/>
    <n v="0.4"/>
  </r>
  <r>
    <x v="6"/>
    <x v="2"/>
    <x v="7"/>
    <n v="62396"/>
    <d v="2024-01-07T00:00:00"/>
    <x v="5"/>
    <n v="770563"/>
    <x v="1946"/>
    <n v="337"/>
    <n v="2948"/>
    <n v="4"/>
    <n v="4716.8"/>
    <n v="11792"/>
    <n v="0.4"/>
  </r>
  <r>
    <x v="4"/>
    <x v="1"/>
    <x v="1"/>
    <n v="84186"/>
    <d v="2024-01-28T00:00:00"/>
    <x v="5"/>
    <n v="853138"/>
    <x v="1947"/>
    <n v="580"/>
    <n v="1481"/>
    <n v="8"/>
    <n v="4739.2"/>
    <n v="11848"/>
    <n v="0.39999999999999997"/>
  </r>
  <r>
    <x v="4"/>
    <x v="0"/>
    <x v="5"/>
    <n v="47136"/>
    <d v="2024-09-18T00:00:00"/>
    <x v="10"/>
    <n v="999151"/>
    <x v="1948"/>
    <n v="772"/>
    <n v="1142"/>
    <n v="6"/>
    <n v="2740.8"/>
    <n v="6852"/>
    <n v="0.4"/>
  </r>
  <r>
    <x v="1"/>
    <x v="0"/>
    <x v="9"/>
    <n v="69905"/>
    <d v="2024-09-04T00:00:00"/>
    <x v="10"/>
    <n v="733647"/>
    <x v="1949"/>
    <n v="935"/>
    <n v="1242"/>
    <n v="8"/>
    <n v="3974.4"/>
    <n v="9936"/>
    <n v="0.4"/>
  </r>
  <r>
    <x v="5"/>
    <x v="2"/>
    <x v="8"/>
    <n v="25211"/>
    <d v="2024-03-25T00:00:00"/>
    <x v="3"/>
    <n v="620128"/>
    <x v="1950"/>
    <n v="961"/>
    <n v="1805"/>
    <n v="2"/>
    <n v="1444"/>
    <n v="3610"/>
    <n v="0.4"/>
  </r>
  <r>
    <x v="6"/>
    <x v="2"/>
    <x v="10"/>
    <n v="77164"/>
    <d v="2024-01-16T00:00:00"/>
    <x v="5"/>
    <n v="745789"/>
    <x v="1951"/>
    <n v="341"/>
    <n v="1784"/>
    <n v="4"/>
    <n v="2854.4"/>
    <n v="7136"/>
    <n v="0.4"/>
  </r>
  <r>
    <x v="4"/>
    <x v="0"/>
    <x v="0"/>
    <n v="97379"/>
    <d v="2024-06-22T00:00:00"/>
    <x v="1"/>
    <n v="779258"/>
    <x v="1952"/>
    <n v="405"/>
    <n v="769"/>
    <n v="3"/>
    <n v="922.8"/>
    <n v="2307"/>
    <n v="0.39999999999999997"/>
  </r>
  <r>
    <x v="2"/>
    <x v="1"/>
    <x v="9"/>
    <n v="55878"/>
    <d v="2024-03-24T00:00:00"/>
    <x v="3"/>
    <n v="469252"/>
    <x v="1953"/>
    <n v="638"/>
    <n v="740"/>
    <n v="2"/>
    <n v="592"/>
    <n v="1480"/>
    <n v="0.4"/>
  </r>
  <r>
    <x v="4"/>
    <x v="1"/>
    <x v="5"/>
    <n v="49409"/>
    <d v="2024-03-23T00:00:00"/>
    <x v="3"/>
    <n v="764087"/>
    <x v="1954"/>
    <n v="452"/>
    <n v="1393"/>
    <n v="8"/>
    <n v="4457.6000000000004"/>
    <n v="11144"/>
    <n v="0.4"/>
  </r>
  <r>
    <x v="3"/>
    <x v="0"/>
    <x v="8"/>
    <n v="70915"/>
    <d v="2024-01-26T00:00:00"/>
    <x v="5"/>
    <n v="760733"/>
    <x v="1955"/>
    <n v="560"/>
    <n v="1950"/>
    <n v="2"/>
    <n v="1560"/>
    <n v="3900"/>
    <n v="0.4"/>
  </r>
  <r>
    <x v="2"/>
    <x v="0"/>
    <x v="1"/>
    <n v="43288"/>
    <d v="2024-05-15T00:00:00"/>
    <x v="8"/>
    <n v="634498"/>
    <x v="1956"/>
    <n v="732"/>
    <n v="1260"/>
    <n v="6"/>
    <n v="3024"/>
    <n v="7560"/>
    <n v="0.4"/>
  </r>
  <r>
    <x v="2"/>
    <x v="2"/>
    <x v="2"/>
    <n v="65163"/>
    <d v="2024-04-07T00:00:00"/>
    <x v="4"/>
    <n v="287043"/>
    <x v="1957"/>
    <n v="501"/>
    <n v="1590"/>
    <n v="8"/>
    <n v="5088"/>
    <n v="12720"/>
    <n v="0.4"/>
  </r>
  <r>
    <x v="1"/>
    <x v="2"/>
    <x v="5"/>
    <n v="84671"/>
    <d v="2024-01-02T00:00:00"/>
    <x v="5"/>
    <n v="638132"/>
    <x v="419"/>
    <n v="478"/>
    <n v="1958"/>
    <n v="1"/>
    <n v="783.2"/>
    <n v="1958"/>
    <n v="0.4"/>
  </r>
  <r>
    <x v="5"/>
    <x v="2"/>
    <x v="3"/>
    <n v="54314"/>
    <d v="2024-08-01T00:00:00"/>
    <x v="2"/>
    <n v="450164"/>
    <x v="1958"/>
    <n v="306"/>
    <n v="1625"/>
    <n v="2"/>
    <n v="1300"/>
    <n v="3250"/>
    <n v="0.4"/>
  </r>
  <r>
    <x v="6"/>
    <x v="0"/>
    <x v="10"/>
    <n v="59658"/>
    <d v="2024-08-25T00:00:00"/>
    <x v="2"/>
    <n v="748920"/>
    <x v="1959"/>
    <n v="532"/>
    <n v="2440"/>
    <n v="2"/>
    <n v="1952"/>
    <n v="4880"/>
    <n v="0.4"/>
  </r>
  <r>
    <x v="4"/>
    <x v="2"/>
    <x v="8"/>
    <n v="50085"/>
    <d v="2024-02-11T00:00:00"/>
    <x v="6"/>
    <n v="893596"/>
    <x v="1960"/>
    <n v="805"/>
    <n v="502"/>
    <n v="8"/>
    <n v="1606.4"/>
    <n v="4016"/>
    <n v="0.4"/>
  </r>
  <r>
    <x v="1"/>
    <x v="2"/>
    <x v="5"/>
    <n v="37535"/>
    <d v="2024-07-20T00:00:00"/>
    <x v="7"/>
    <n v="904159"/>
    <x v="1961"/>
    <n v="788"/>
    <n v="1542"/>
    <n v="8"/>
    <n v="4934.3999999999996"/>
    <n v="12336"/>
    <n v="0.39999999999999997"/>
  </r>
  <r>
    <x v="0"/>
    <x v="2"/>
    <x v="0"/>
    <n v="19486"/>
    <d v="2024-10-12T00:00:00"/>
    <x v="9"/>
    <n v="196647"/>
    <x v="1962"/>
    <n v="233"/>
    <n v="1361"/>
    <n v="5"/>
    <n v="2722"/>
    <n v="6805"/>
    <n v="0.4"/>
  </r>
  <r>
    <x v="1"/>
    <x v="0"/>
    <x v="7"/>
    <n v="77645"/>
    <d v="2024-01-29T00:00:00"/>
    <x v="5"/>
    <n v="588588"/>
    <x v="1963"/>
    <n v="745"/>
    <n v="864"/>
    <n v="1"/>
    <n v="345.6"/>
    <n v="864"/>
    <n v="0.4"/>
  </r>
  <r>
    <x v="1"/>
    <x v="0"/>
    <x v="9"/>
    <n v="56204"/>
    <d v="2024-10-14T00:00:00"/>
    <x v="9"/>
    <n v="718163"/>
    <x v="1964"/>
    <n v="865"/>
    <n v="1722"/>
    <n v="5"/>
    <n v="3444"/>
    <n v="8610"/>
    <n v="0.4"/>
  </r>
  <r>
    <x v="7"/>
    <x v="2"/>
    <x v="5"/>
    <n v="25468"/>
    <d v="2024-04-07T00:00:00"/>
    <x v="4"/>
    <n v="782908"/>
    <x v="1965"/>
    <n v="204"/>
    <n v="1308"/>
    <n v="7"/>
    <n v="3662.4"/>
    <n v="9156"/>
    <n v="0.4"/>
  </r>
  <r>
    <x v="4"/>
    <x v="2"/>
    <x v="9"/>
    <n v="63799"/>
    <d v="2024-07-04T00:00:00"/>
    <x v="7"/>
    <n v="297715"/>
    <x v="1966"/>
    <n v="822"/>
    <n v="2396"/>
    <n v="2"/>
    <n v="1916.8"/>
    <n v="4792"/>
    <n v="0.39999999999999997"/>
  </r>
  <r>
    <x v="0"/>
    <x v="0"/>
    <x v="10"/>
    <n v="57108"/>
    <d v="2024-12-03T00:00:00"/>
    <x v="11"/>
    <n v="589387"/>
    <x v="1967"/>
    <n v="442"/>
    <n v="2806"/>
    <n v="2"/>
    <n v="2244.8000000000002"/>
    <n v="5612"/>
    <n v="0.4"/>
  </r>
  <r>
    <x v="5"/>
    <x v="0"/>
    <x v="4"/>
    <n v="17584"/>
    <d v="2024-10-18T00:00:00"/>
    <x v="9"/>
    <n v="501622"/>
    <x v="1968"/>
    <n v="842"/>
    <n v="675"/>
    <n v="6"/>
    <n v="1620"/>
    <n v="4050"/>
    <n v="0.4"/>
  </r>
  <r>
    <x v="1"/>
    <x v="2"/>
    <x v="9"/>
    <n v="46027"/>
    <d v="2024-06-19T00:00:00"/>
    <x v="1"/>
    <n v="180829"/>
    <x v="1969"/>
    <n v="626"/>
    <n v="2529"/>
    <n v="2"/>
    <n v="2023.2"/>
    <n v="5058"/>
    <n v="0.4"/>
  </r>
  <r>
    <x v="5"/>
    <x v="0"/>
    <x v="9"/>
    <n v="43330"/>
    <d v="2024-05-30T00:00:00"/>
    <x v="8"/>
    <n v="543065"/>
    <x v="1970"/>
    <n v="420"/>
    <n v="1644"/>
    <n v="8"/>
    <n v="5260.8"/>
    <n v="13152"/>
    <n v="0.4"/>
  </r>
  <r>
    <x v="2"/>
    <x v="1"/>
    <x v="2"/>
    <n v="30558"/>
    <d v="2024-09-13T00:00:00"/>
    <x v="10"/>
    <n v="289457"/>
    <x v="1971"/>
    <n v="494"/>
    <n v="553"/>
    <n v="8"/>
    <n v="1769.6"/>
    <n v="4424"/>
    <n v="0.39999999999999997"/>
  </r>
  <r>
    <x v="4"/>
    <x v="1"/>
    <x v="7"/>
    <n v="76949"/>
    <d v="2024-04-05T00:00:00"/>
    <x v="4"/>
    <n v="851294"/>
    <x v="1972"/>
    <n v="697"/>
    <n v="2470"/>
    <n v="1"/>
    <n v="988"/>
    <n v="2470"/>
    <n v="0.4"/>
  </r>
  <r>
    <x v="1"/>
    <x v="1"/>
    <x v="0"/>
    <n v="84137"/>
    <d v="2024-06-02T00:00:00"/>
    <x v="1"/>
    <n v="447947"/>
    <x v="1973"/>
    <n v="527"/>
    <n v="2153"/>
    <n v="7"/>
    <n v="6028.4"/>
    <n v="15071"/>
    <n v="0.39999999999999997"/>
  </r>
  <r>
    <x v="7"/>
    <x v="2"/>
    <x v="6"/>
    <n v="87702"/>
    <d v="2024-03-11T00:00:00"/>
    <x v="3"/>
    <n v="122234"/>
    <x v="1974"/>
    <n v="745"/>
    <n v="2449"/>
    <n v="4"/>
    <n v="3918.4"/>
    <n v="9796"/>
    <n v="0.4"/>
  </r>
  <r>
    <x v="7"/>
    <x v="2"/>
    <x v="4"/>
    <n v="75655"/>
    <d v="2024-11-16T00:00:00"/>
    <x v="0"/>
    <n v="309519"/>
    <x v="1975"/>
    <n v="892"/>
    <n v="1951"/>
    <n v="2"/>
    <n v="1560.8"/>
    <n v="3902"/>
    <n v="0.39999999999999997"/>
  </r>
  <r>
    <x v="0"/>
    <x v="0"/>
    <x v="2"/>
    <n v="57777"/>
    <d v="2024-09-01T00:00:00"/>
    <x v="10"/>
    <n v="305234"/>
    <x v="1976"/>
    <n v="391"/>
    <n v="710"/>
    <n v="6"/>
    <n v="1704"/>
    <n v="4260"/>
    <n v="0.4"/>
  </r>
  <r>
    <x v="2"/>
    <x v="1"/>
    <x v="3"/>
    <n v="91347"/>
    <d v="2024-06-08T00:00:00"/>
    <x v="1"/>
    <n v="975090"/>
    <x v="1977"/>
    <n v="858"/>
    <n v="2194"/>
    <n v="3"/>
    <n v="2632.8"/>
    <n v="6582"/>
    <n v="0.4"/>
  </r>
  <r>
    <x v="0"/>
    <x v="1"/>
    <x v="1"/>
    <n v="60915"/>
    <d v="2024-04-19T00:00:00"/>
    <x v="4"/>
    <n v="513447"/>
    <x v="1978"/>
    <n v="750"/>
    <n v="2054"/>
    <n v="3"/>
    <n v="2464.8000000000002"/>
    <n v="6162"/>
    <n v="0.4"/>
  </r>
  <r>
    <x v="0"/>
    <x v="0"/>
    <x v="7"/>
    <n v="63331"/>
    <d v="2024-07-06T00:00:00"/>
    <x v="7"/>
    <n v="809606"/>
    <x v="1979"/>
    <n v="700"/>
    <n v="765"/>
    <n v="5"/>
    <n v="1530"/>
    <n v="3825"/>
    <n v="0.4"/>
  </r>
  <r>
    <x v="2"/>
    <x v="1"/>
    <x v="8"/>
    <n v="80485"/>
    <d v="2024-04-08T00:00:00"/>
    <x v="4"/>
    <n v="992277"/>
    <x v="1980"/>
    <n v="840"/>
    <n v="758"/>
    <n v="6"/>
    <n v="1819.2"/>
    <n v="4548"/>
    <n v="0.4"/>
  </r>
  <r>
    <x v="5"/>
    <x v="1"/>
    <x v="2"/>
    <n v="66494"/>
    <d v="2024-10-04T00:00:00"/>
    <x v="9"/>
    <n v="526222"/>
    <x v="1981"/>
    <n v="921"/>
    <n v="1572"/>
    <n v="6"/>
    <n v="3772.8"/>
    <n v="9432"/>
    <n v="0.4"/>
  </r>
  <r>
    <x v="2"/>
    <x v="2"/>
    <x v="2"/>
    <n v="13424"/>
    <d v="2024-07-07T00:00:00"/>
    <x v="7"/>
    <n v="977931"/>
    <x v="929"/>
    <n v="217"/>
    <n v="1358"/>
    <n v="4"/>
    <n v="2172.8000000000002"/>
    <n v="5432"/>
    <n v="0.4"/>
  </r>
  <r>
    <x v="6"/>
    <x v="2"/>
    <x v="8"/>
    <n v="78065"/>
    <d v="2024-05-09T00:00:00"/>
    <x v="8"/>
    <n v="929722"/>
    <x v="1982"/>
    <n v="672"/>
    <n v="2678"/>
    <n v="5"/>
    <n v="5356"/>
    <n v="13390"/>
    <n v="0.4"/>
  </r>
  <r>
    <x v="2"/>
    <x v="1"/>
    <x v="0"/>
    <n v="13791"/>
    <d v="2024-04-27T00:00:00"/>
    <x v="4"/>
    <n v="258233"/>
    <x v="1983"/>
    <n v="809"/>
    <n v="1471"/>
    <n v="4"/>
    <n v="2353.6"/>
    <n v="5884"/>
    <n v="0.39999999999999997"/>
  </r>
  <r>
    <x v="1"/>
    <x v="2"/>
    <x v="10"/>
    <n v="89882"/>
    <d v="2024-10-16T00:00:00"/>
    <x v="9"/>
    <n v="462546"/>
    <x v="1984"/>
    <n v="377"/>
    <n v="2760"/>
    <n v="7"/>
    <n v="7728"/>
    <n v="19320"/>
    <n v="0.4"/>
  </r>
  <r>
    <x v="6"/>
    <x v="2"/>
    <x v="4"/>
    <n v="68539"/>
    <d v="2024-02-17T00:00:00"/>
    <x v="6"/>
    <n v="410316"/>
    <x v="1985"/>
    <n v="496"/>
    <n v="1320"/>
    <n v="4"/>
    <n v="2112"/>
    <n v="5280"/>
    <n v="0.4"/>
  </r>
  <r>
    <x v="7"/>
    <x v="0"/>
    <x v="2"/>
    <n v="92208"/>
    <d v="2024-05-16T00:00:00"/>
    <x v="8"/>
    <n v="310194"/>
    <x v="1986"/>
    <n v="875"/>
    <n v="1789"/>
    <n v="4"/>
    <n v="2862.4"/>
    <n v="7156"/>
    <n v="0.4"/>
  </r>
  <r>
    <x v="5"/>
    <x v="1"/>
    <x v="2"/>
    <n v="20471"/>
    <d v="2024-09-07T00:00:00"/>
    <x v="10"/>
    <n v="877545"/>
    <x v="1987"/>
    <n v="258"/>
    <n v="2781"/>
    <n v="4"/>
    <n v="4449.6000000000004"/>
    <n v="11124"/>
    <n v="0.4"/>
  </r>
  <r>
    <x v="4"/>
    <x v="1"/>
    <x v="1"/>
    <n v="16965"/>
    <d v="2024-11-02T00:00:00"/>
    <x v="0"/>
    <n v="525510"/>
    <x v="1988"/>
    <n v="718"/>
    <n v="1535"/>
    <n v="4"/>
    <n v="2456"/>
    <n v="6140"/>
    <n v="0.4"/>
  </r>
  <r>
    <x v="3"/>
    <x v="2"/>
    <x v="2"/>
    <n v="30733"/>
    <d v="2024-05-25T00:00:00"/>
    <x v="8"/>
    <n v="608373"/>
    <x v="1989"/>
    <n v="589"/>
    <n v="1320"/>
    <n v="2"/>
    <n v="1056"/>
    <n v="2640"/>
    <n v="0.4"/>
  </r>
  <r>
    <x v="4"/>
    <x v="2"/>
    <x v="6"/>
    <n v="58972"/>
    <d v="2024-02-15T00:00:00"/>
    <x v="6"/>
    <n v="628100"/>
    <x v="1990"/>
    <n v="440"/>
    <n v="894"/>
    <n v="4"/>
    <n v="1430.4"/>
    <n v="3576"/>
    <n v="0.4"/>
  </r>
  <r>
    <x v="2"/>
    <x v="2"/>
    <x v="0"/>
    <n v="99862"/>
    <d v="2024-03-11T00:00:00"/>
    <x v="3"/>
    <n v="241996"/>
    <x v="1991"/>
    <n v="284"/>
    <n v="1095"/>
    <n v="8"/>
    <n v="3504"/>
    <n v="8760"/>
    <n v="0.4"/>
  </r>
  <r>
    <x v="2"/>
    <x v="1"/>
    <x v="1"/>
    <n v="80133"/>
    <d v="2024-05-24T00:00:00"/>
    <x v="8"/>
    <n v="420207"/>
    <x v="1992"/>
    <n v="928"/>
    <n v="2957"/>
    <n v="2"/>
    <n v="2365.6"/>
    <n v="5914"/>
    <n v="0.39999999999999997"/>
  </r>
  <r>
    <x v="6"/>
    <x v="1"/>
    <x v="4"/>
    <n v="81362"/>
    <d v="2024-05-19T00:00:00"/>
    <x v="8"/>
    <n v="951981"/>
    <x v="1993"/>
    <n v="833"/>
    <n v="1784"/>
    <n v="2"/>
    <n v="1427.2"/>
    <n v="3568"/>
    <n v="0.4"/>
  </r>
  <r>
    <x v="3"/>
    <x v="2"/>
    <x v="4"/>
    <n v="95034"/>
    <d v="2024-06-30T00:00:00"/>
    <x v="1"/>
    <n v="506287"/>
    <x v="1994"/>
    <n v="603"/>
    <n v="979"/>
    <n v="4"/>
    <n v="1566.4"/>
    <n v="3916"/>
    <n v="0.4"/>
  </r>
  <r>
    <x v="7"/>
    <x v="2"/>
    <x v="9"/>
    <n v="18933"/>
    <d v="2024-12-02T00:00:00"/>
    <x v="11"/>
    <n v="406031"/>
    <x v="1326"/>
    <n v="707"/>
    <n v="2821"/>
    <n v="2"/>
    <n v="2256.8000000000002"/>
    <n v="5642"/>
    <n v="0.4"/>
  </r>
  <r>
    <x v="4"/>
    <x v="1"/>
    <x v="0"/>
    <n v="16956"/>
    <d v="2024-07-21T00:00:00"/>
    <x v="7"/>
    <n v="235964"/>
    <x v="1995"/>
    <n v="373"/>
    <n v="1283"/>
    <n v="2"/>
    <n v="1026.4000000000001"/>
    <n v="2566"/>
    <n v="0.4"/>
  </r>
  <r>
    <x v="2"/>
    <x v="2"/>
    <x v="8"/>
    <n v="26587"/>
    <d v="2024-10-19T00:00:00"/>
    <x v="9"/>
    <n v="211618"/>
    <x v="1996"/>
    <n v="652"/>
    <n v="1569"/>
    <n v="5"/>
    <n v="3138"/>
    <n v="7845"/>
    <n v="0.4"/>
  </r>
  <r>
    <x v="2"/>
    <x v="0"/>
    <x v="10"/>
    <n v="39680"/>
    <d v="2024-09-21T00:00:00"/>
    <x v="10"/>
    <n v="515696"/>
    <x v="1997"/>
    <n v="423"/>
    <n v="1640"/>
    <n v="6"/>
    <n v="3936"/>
    <n v="9840"/>
    <n v="0.4"/>
  </r>
  <r>
    <x v="0"/>
    <x v="1"/>
    <x v="5"/>
    <n v="91542"/>
    <d v="2024-09-08T00:00:00"/>
    <x v="10"/>
    <n v="509789"/>
    <x v="1998"/>
    <n v="552"/>
    <n v="2397"/>
    <n v="4"/>
    <n v="3835.2"/>
    <n v="9588"/>
    <n v="0.39999999999999997"/>
  </r>
  <r>
    <x v="3"/>
    <x v="0"/>
    <x v="10"/>
    <n v="62651"/>
    <d v="2024-10-12T00:00:00"/>
    <x v="9"/>
    <n v="746783"/>
    <x v="1999"/>
    <n v="905"/>
    <n v="2812"/>
    <n v="7"/>
    <n v="7873.6"/>
    <n v="19684"/>
    <n v="0.4"/>
  </r>
  <r>
    <x v="4"/>
    <x v="0"/>
    <x v="9"/>
    <n v="96562"/>
    <d v="2024-02-28T00:00:00"/>
    <x v="6"/>
    <n v="501797"/>
    <x v="2000"/>
    <n v="941"/>
    <n v="2644"/>
    <n v="3"/>
    <n v="3172.8"/>
    <n v="7932"/>
    <n v="0.4"/>
  </r>
  <r>
    <x v="7"/>
    <x v="0"/>
    <x v="2"/>
    <n v="21525"/>
    <d v="2024-06-26T00:00:00"/>
    <x v="1"/>
    <n v="289305"/>
    <x v="2001"/>
    <n v="702"/>
    <n v="1610"/>
    <n v="1"/>
    <n v="644"/>
    <n v="1610"/>
    <n v="0.4"/>
  </r>
  <r>
    <x v="5"/>
    <x v="1"/>
    <x v="9"/>
    <n v="35399"/>
    <d v="2024-10-12T00:00:00"/>
    <x v="9"/>
    <n v="553648"/>
    <x v="2002"/>
    <n v="429"/>
    <n v="1848"/>
    <n v="2"/>
    <n v="1478.4"/>
    <n v="3696"/>
    <n v="0.4"/>
  </r>
  <r>
    <x v="6"/>
    <x v="2"/>
    <x v="9"/>
    <n v="42323"/>
    <d v="2024-02-12T00:00:00"/>
    <x v="6"/>
    <n v="902325"/>
    <x v="2003"/>
    <n v="248"/>
    <n v="1403"/>
    <n v="1"/>
    <n v="561.20000000000005"/>
    <n v="1403"/>
    <n v="0.4"/>
  </r>
  <r>
    <x v="3"/>
    <x v="1"/>
    <x v="6"/>
    <n v="18507"/>
    <d v="2024-08-15T00:00:00"/>
    <x v="2"/>
    <n v="241177"/>
    <x v="2004"/>
    <n v="605"/>
    <n v="1754"/>
    <n v="4"/>
    <n v="2806.4"/>
    <n v="7016"/>
    <n v="0.4"/>
  </r>
  <r>
    <x v="0"/>
    <x v="1"/>
    <x v="0"/>
    <n v="91911"/>
    <d v="2024-11-04T00:00:00"/>
    <x v="0"/>
    <n v="935310"/>
    <x v="2005"/>
    <n v="719"/>
    <n v="541"/>
    <n v="1"/>
    <n v="216.4"/>
    <n v="541"/>
    <n v="0.4"/>
  </r>
  <r>
    <x v="7"/>
    <x v="1"/>
    <x v="3"/>
    <n v="22831"/>
    <d v="2024-09-25T00:00:00"/>
    <x v="10"/>
    <n v="128137"/>
    <x v="2006"/>
    <n v="869"/>
    <n v="2564"/>
    <n v="3"/>
    <n v="3076.8"/>
    <n v="7692"/>
    <n v="0.4"/>
  </r>
  <r>
    <x v="0"/>
    <x v="1"/>
    <x v="3"/>
    <n v="80705"/>
    <d v="2024-04-09T00:00:00"/>
    <x v="4"/>
    <n v="714946"/>
    <x v="2007"/>
    <n v="800"/>
    <n v="2990"/>
    <n v="7"/>
    <n v="8372"/>
    <n v="20930"/>
    <n v="0.4"/>
  </r>
  <r>
    <x v="2"/>
    <x v="1"/>
    <x v="6"/>
    <n v="18648"/>
    <d v="2024-09-06T00:00:00"/>
    <x v="10"/>
    <n v="788430"/>
    <x v="2008"/>
    <n v="976"/>
    <n v="1212"/>
    <n v="5"/>
    <n v="2424"/>
    <n v="6060"/>
    <n v="0.4"/>
  </r>
  <r>
    <x v="7"/>
    <x v="1"/>
    <x v="6"/>
    <n v="46394"/>
    <d v="2024-09-30T00:00:00"/>
    <x v="10"/>
    <n v="271035"/>
    <x v="2009"/>
    <n v="943"/>
    <n v="1542"/>
    <n v="6"/>
    <n v="3700.8"/>
    <n v="9252"/>
    <n v="0.4"/>
  </r>
  <r>
    <x v="4"/>
    <x v="1"/>
    <x v="8"/>
    <n v="65786"/>
    <d v="2024-06-06T00:00:00"/>
    <x v="1"/>
    <n v="524920"/>
    <x v="2010"/>
    <n v="352"/>
    <n v="1147"/>
    <n v="3"/>
    <n v="1376.4"/>
    <n v="3441"/>
    <n v="0.4"/>
  </r>
  <r>
    <x v="5"/>
    <x v="1"/>
    <x v="6"/>
    <n v="27661"/>
    <d v="2024-06-18T00:00:00"/>
    <x v="1"/>
    <n v="573466"/>
    <x v="2011"/>
    <n v="413"/>
    <n v="855"/>
    <n v="6"/>
    <n v="2052"/>
    <n v="5130"/>
    <n v="0.4"/>
  </r>
  <r>
    <x v="4"/>
    <x v="2"/>
    <x v="7"/>
    <n v="60677"/>
    <d v="2024-07-23T00:00:00"/>
    <x v="7"/>
    <n v="206055"/>
    <x v="2012"/>
    <n v="210"/>
    <n v="518"/>
    <n v="8"/>
    <n v="1657.6"/>
    <n v="4144"/>
    <n v="0.39999999999999997"/>
  </r>
  <r>
    <x v="6"/>
    <x v="0"/>
    <x v="6"/>
    <n v="89198"/>
    <d v="2024-10-22T00:00:00"/>
    <x v="9"/>
    <n v="271878"/>
    <x v="2013"/>
    <n v="263"/>
    <n v="2140"/>
    <n v="4"/>
    <n v="3424"/>
    <n v="8560"/>
    <n v="0.4"/>
  </r>
  <r>
    <x v="4"/>
    <x v="1"/>
    <x v="8"/>
    <n v="83004"/>
    <d v="2024-11-17T00:00:00"/>
    <x v="0"/>
    <n v="647759"/>
    <x v="2014"/>
    <n v="747"/>
    <n v="1838"/>
    <n v="5"/>
    <n v="3676"/>
    <n v="9190"/>
    <n v="0.4"/>
  </r>
  <r>
    <x v="0"/>
    <x v="2"/>
    <x v="9"/>
    <n v="70749"/>
    <d v="2024-06-28T00:00:00"/>
    <x v="1"/>
    <n v="826165"/>
    <x v="2015"/>
    <n v="763"/>
    <n v="2151"/>
    <n v="8"/>
    <n v="6883.2"/>
    <n v="17208"/>
    <n v="0.39999999999999997"/>
  </r>
  <r>
    <x v="2"/>
    <x v="2"/>
    <x v="3"/>
    <n v="27186"/>
    <d v="2024-02-13T00:00:00"/>
    <x v="6"/>
    <n v="866173"/>
    <x v="2016"/>
    <n v="625"/>
    <n v="1401"/>
    <n v="6"/>
    <n v="3362.4"/>
    <n v="8406"/>
    <n v="0.4"/>
  </r>
  <r>
    <x v="5"/>
    <x v="1"/>
    <x v="9"/>
    <n v="77090"/>
    <d v="2024-11-05T00:00:00"/>
    <x v="0"/>
    <n v="101464"/>
    <x v="2017"/>
    <n v="825"/>
    <n v="762"/>
    <n v="3"/>
    <n v="914.4"/>
    <n v="2286"/>
    <n v="0.39999999999999997"/>
  </r>
  <r>
    <x v="1"/>
    <x v="0"/>
    <x v="8"/>
    <n v="41247"/>
    <d v="2024-02-29T00:00:00"/>
    <x v="6"/>
    <n v="696694"/>
    <x v="2018"/>
    <n v="896"/>
    <n v="2569"/>
    <n v="1"/>
    <n v="1027.5999999999999"/>
    <n v="2569"/>
    <n v="0.39999999999999997"/>
  </r>
  <r>
    <x v="4"/>
    <x v="1"/>
    <x v="8"/>
    <n v="11057"/>
    <d v="2024-07-21T00:00:00"/>
    <x v="7"/>
    <n v="122842"/>
    <x v="2019"/>
    <n v="647"/>
    <n v="1185"/>
    <n v="7"/>
    <n v="3318"/>
    <n v="8295"/>
    <n v="0.4"/>
  </r>
  <r>
    <x v="4"/>
    <x v="1"/>
    <x v="9"/>
    <n v="66645"/>
    <d v="2024-07-14T00:00:00"/>
    <x v="7"/>
    <n v="844663"/>
    <x v="2020"/>
    <n v="970"/>
    <n v="1707"/>
    <n v="4"/>
    <n v="2731.2"/>
    <n v="6828"/>
    <n v="0.39999999999999997"/>
  </r>
  <r>
    <x v="0"/>
    <x v="1"/>
    <x v="8"/>
    <n v="25334"/>
    <d v="2024-03-20T00:00:00"/>
    <x v="3"/>
    <n v="158249"/>
    <x v="2021"/>
    <n v="245"/>
    <n v="2480"/>
    <n v="5"/>
    <n v="4960"/>
    <n v="12400"/>
    <n v="0.4"/>
  </r>
  <r>
    <x v="4"/>
    <x v="0"/>
    <x v="8"/>
    <n v="77479"/>
    <d v="2024-02-16T00:00:00"/>
    <x v="6"/>
    <n v="575139"/>
    <x v="2022"/>
    <n v="320"/>
    <n v="787"/>
    <n v="2"/>
    <n v="629.6"/>
    <n v="1574"/>
    <n v="0.4"/>
  </r>
  <r>
    <x v="2"/>
    <x v="2"/>
    <x v="5"/>
    <n v="80144"/>
    <d v="2024-02-13T00:00:00"/>
    <x v="6"/>
    <n v="781929"/>
    <x v="2023"/>
    <n v="712"/>
    <n v="1238"/>
    <n v="3"/>
    <n v="1485.6"/>
    <n v="3714"/>
    <n v="0.39999999999999997"/>
  </r>
  <r>
    <x v="0"/>
    <x v="1"/>
    <x v="7"/>
    <n v="57395"/>
    <d v="2024-02-02T00:00:00"/>
    <x v="6"/>
    <n v="513504"/>
    <x v="2024"/>
    <n v="962"/>
    <n v="2488"/>
    <n v="7"/>
    <n v="6966.4"/>
    <n v="17416"/>
    <n v="0.39999999999999997"/>
  </r>
  <r>
    <x v="0"/>
    <x v="0"/>
    <x v="9"/>
    <n v="13887"/>
    <d v="2024-07-08T00:00:00"/>
    <x v="7"/>
    <n v="349624"/>
    <x v="2025"/>
    <n v="956"/>
    <n v="2457"/>
    <n v="2"/>
    <n v="1965.6"/>
    <n v="4914"/>
    <n v="0.39999999999999997"/>
  </r>
  <r>
    <x v="1"/>
    <x v="0"/>
    <x v="1"/>
    <n v="25657"/>
    <d v="2024-03-29T00:00:00"/>
    <x v="3"/>
    <n v="828892"/>
    <x v="2026"/>
    <n v="361"/>
    <n v="995"/>
    <n v="4"/>
    <n v="1592"/>
    <n v="3980"/>
    <n v="0.4"/>
  </r>
  <r>
    <x v="2"/>
    <x v="0"/>
    <x v="7"/>
    <n v="38818"/>
    <d v="2024-04-10T00:00:00"/>
    <x v="4"/>
    <n v="969704"/>
    <x v="2027"/>
    <n v="354"/>
    <n v="1993"/>
    <n v="6"/>
    <n v="4783.2"/>
    <n v="11958"/>
    <n v="0.39999999999999997"/>
  </r>
  <r>
    <x v="1"/>
    <x v="0"/>
    <x v="7"/>
    <n v="44698"/>
    <d v="2024-11-19T00:00:00"/>
    <x v="0"/>
    <n v="280797"/>
    <x v="2028"/>
    <n v="827"/>
    <n v="2192"/>
    <n v="7"/>
    <n v="6137.6"/>
    <n v="15344"/>
    <n v="0.4"/>
  </r>
  <r>
    <x v="0"/>
    <x v="1"/>
    <x v="8"/>
    <n v="54148"/>
    <d v="2024-07-04T00:00:00"/>
    <x v="7"/>
    <n v="583682"/>
    <x v="2029"/>
    <n v="266"/>
    <n v="1672"/>
    <n v="5"/>
    <n v="3344"/>
    <n v="8360"/>
    <n v="0.4"/>
  </r>
  <r>
    <x v="5"/>
    <x v="1"/>
    <x v="8"/>
    <n v="12575"/>
    <d v="2024-04-13T00:00:00"/>
    <x v="4"/>
    <n v="153593"/>
    <x v="2030"/>
    <n v="649"/>
    <n v="534"/>
    <n v="2"/>
    <n v="427.2"/>
    <n v="1068"/>
    <n v="0.39999999999999997"/>
  </r>
  <r>
    <x v="5"/>
    <x v="0"/>
    <x v="7"/>
    <n v="19327"/>
    <d v="2024-07-09T00:00:00"/>
    <x v="7"/>
    <n v="948781"/>
    <x v="2031"/>
    <n v="256"/>
    <n v="2020"/>
    <n v="7"/>
    <n v="5656"/>
    <n v="14140"/>
    <n v="0.4"/>
  </r>
  <r>
    <x v="7"/>
    <x v="1"/>
    <x v="5"/>
    <n v="99589"/>
    <d v="2024-11-17T00:00:00"/>
    <x v="0"/>
    <n v="471472"/>
    <x v="2032"/>
    <n v="918"/>
    <n v="2569"/>
    <n v="3"/>
    <n v="3082.8"/>
    <n v="7707"/>
    <n v="0.4"/>
  </r>
  <r>
    <x v="6"/>
    <x v="1"/>
    <x v="10"/>
    <n v="88773"/>
    <d v="2024-10-30T00:00:00"/>
    <x v="9"/>
    <n v="976760"/>
    <x v="2033"/>
    <n v="389"/>
    <n v="791"/>
    <n v="8"/>
    <n v="2531.1999999999998"/>
    <n v="6328"/>
    <n v="0.39999999999999997"/>
  </r>
  <r>
    <x v="6"/>
    <x v="1"/>
    <x v="1"/>
    <n v="47575"/>
    <d v="2024-06-10T00:00:00"/>
    <x v="1"/>
    <n v="963862"/>
    <x v="2034"/>
    <n v="865"/>
    <n v="2903"/>
    <n v="7"/>
    <n v="8128.4"/>
    <n v="20321"/>
    <n v="0.39999999999999997"/>
  </r>
  <r>
    <x v="1"/>
    <x v="0"/>
    <x v="7"/>
    <n v="29213"/>
    <d v="2024-01-29T00:00:00"/>
    <x v="5"/>
    <n v="154510"/>
    <x v="2035"/>
    <n v="623"/>
    <n v="1223"/>
    <n v="6"/>
    <n v="2935.2"/>
    <n v="7338"/>
    <n v="0.39999999999999997"/>
  </r>
  <r>
    <x v="4"/>
    <x v="0"/>
    <x v="9"/>
    <n v="33790"/>
    <d v="2024-03-03T00:00:00"/>
    <x v="3"/>
    <n v="791365"/>
    <x v="2036"/>
    <n v="824"/>
    <n v="2270"/>
    <n v="6"/>
    <n v="5448"/>
    <n v="13620"/>
    <n v="0.4"/>
  </r>
  <r>
    <x v="6"/>
    <x v="1"/>
    <x v="4"/>
    <n v="96911"/>
    <d v="2024-10-26T00:00:00"/>
    <x v="9"/>
    <n v="685098"/>
    <x v="2037"/>
    <n v="609"/>
    <n v="1007"/>
    <n v="4"/>
    <n v="1611.2"/>
    <n v="4028"/>
    <n v="0.4"/>
  </r>
  <r>
    <x v="1"/>
    <x v="2"/>
    <x v="2"/>
    <n v="97931"/>
    <d v="2024-04-21T00:00:00"/>
    <x v="4"/>
    <n v="517749"/>
    <x v="2038"/>
    <n v="478"/>
    <n v="2930"/>
    <n v="8"/>
    <n v="9376"/>
    <n v="23440"/>
    <n v="0.4"/>
  </r>
  <r>
    <x v="1"/>
    <x v="0"/>
    <x v="3"/>
    <n v="43974"/>
    <d v="2024-02-25T00:00:00"/>
    <x v="6"/>
    <n v="129991"/>
    <x v="2039"/>
    <n v="764"/>
    <n v="1361"/>
    <n v="6"/>
    <n v="3266.4"/>
    <n v="8166"/>
    <n v="0.4"/>
  </r>
  <r>
    <x v="1"/>
    <x v="0"/>
    <x v="6"/>
    <n v="97238"/>
    <d v="2024-05-11T00:00:00"/>
    <x v="8"/>
    <n v="872441"/>
    <x v="2040"/>
    <n v="764"/>
    <n v="2337"/>
    <n v="7"/>
    <n v="6543.6"/>
    <n v="16359"/>
    <n v="0.4"/>
  </r>
  <r>
    <x v="4"/>
    <x v="2"/>
    <x v="3"/>
    <n v="92866"/>
    <d v="2024-02-17T00:00:00"/>
    <x v="6"/>
    <n v="337822"/>
    <x v="55"/>
    <n v="870"/>
    <n v="1040"/>
    <n v="8"/>
    <n v="3328"/>
    <n v="8320"/>
    <n v="0.4"/>
  </r>
  <r>
    <x v="2"/>
    <x v="0"/>
    <x v="3"/>
    <n v="29702"/>
    <d v="2024-07-14T00:00:00"/>
    <x v="7"/>
    <n v="707715"/>
    <x v="2041"/>
    <n v="275"/>
    <n v="1707"/>
    <n v="5"/>
    <n v="3414"/>
    <n v="8535"/>
    <n v="0.4"/>
  </r>
  <r>
    <x v="0"/>
    <x v="2"/>
    <x v="8"/>
    <n v="19678"/>
    <d v="2024-12-03T00:00:00"/>
    <x v="11"/>
    <n v="159025"/>
    <x v="2042"/>
    <n v="516"/>
    <n v="1138"/>
    <n v="5"/>
    <n v="2276"/>
    <n v="5690"/>
    <n v="0.4"/>
  </r>
  <r>
    <x v="7"/>
    <x v="0"/>
    <x v="4"/>
    <n v="87394"/>
    <d v="2024-07-26T00:00:00"/>
    <x v="7"/>
    <n v="270999"/>
    <x v="2043"/>
    <n v="235"/>
    <n v="2188"/>
    <n v="6"/>
    <n v="5251.2"/>
    <n v="13128"/>
    <n v="0.39999999999999997"/>
  </r>
  <r>
    <x v="0"/>
    <x v="0"/>
    <x v="1"/>
    <n v="32619"/>
    <d v="2024-05-05T00:00:00"/>
    <x v="8"/>
    <n v="891914"/>
    <x v="2044"/>
    <n v="302"/>
    <n v="2988"/>
    <n v="5"/>
    <n v="5976"/>
    <n v="14940"/>
    <n v="0.4"/>
  </r>
  <r>
    <x v="1"/>
    <x v="2"/>
    <x v="0"/>
    <n v="37321"/>
    <d v="2024-08-30T00:00:00"/>
    <x v="2"/>
    <n v="204649"/>
    <x v="2045"/>
    <n v="804"/>
    <n v="802"/>
    <n v="7"/>
    <n v="2245.6"/>
    <n v="5614"/>
    <n v="0.39999999999999997"/>
  </r>
  <r>
    <x v="1"/>
    <x v="2"/>
    <x v="8"/>
    <n v="33708"/>
    <d v="2024-11-18T00:00:00"/>
    <x v="0"/>
    <n v="374174"/>
    <x v="2046"/>
    <n v="266"/>
    <n v="2568"/>
    <n v="3"/>
    <n v="3081.6"/>
    <n v="7704"/>
    <n v="0.39999999999999997"/>
  </r>
  <r>
    <x v="6"/>
    <x v="1"/>
    <x v="9"/>
    <n v="49612"/>
    <d v="2024-11-22T00:00:00"/>
    <x v="0"/>
    <n v="325394"/>
    <x v="2047"/>
    <n v="712"/>
    <n v="1573"/>
    <n v="7"/>
    <n v="4404.3999999999996"/>
    <n v="11011"/>
    <n v="0.39999999999999997"/>
  </r>
  <r>
    <x v="1"/>
    <x v="1"/>
    <x v="10"/>
    <n v="28592"/>
    <d v="2024-05-04T00:00:00"/>
    <x v="8"/>
    <n v="157139"/>
    <x v="2048"/>
    <n v="428"/>
    <n v="2226"/>
    <n v="5"/>
    <n v="4452"/>
    <n v="11130"/>
    <n v="0.4"/>
  </r>
  <r>
    <x v="2"/>
    <x v="1"/>
    <x v="10"/>
    <n v="99030"/>
    <d v="2024-02-11T00:00:00"/>
    <x v="6"/>
    <n v="692888"/>
    <x v="2049"/>
    <n v="230"/>
    <n v="1849"/>
    <n v="8"/>
    <n v="5916.8"/>
    <n v="14792"/>
    <n v="0.4"/>
  </r>
  <r>
    <x v="5"/>
    <x v="2"/>
    <x v="5"/>
    <n v="98941"/>
    <d v="2024-07-11T00:00:00"/>
    <x v="7"/>
    <n v="761853"/>
    <x v="2050"/>
    <n v="924"/>
    <n v="2338"/>
    <n v="4"/>
    <n v="3740.8"/>
    <n v="9352"/>
    <n v="0.4"/>
  </r>
  <r>
    <x v="3"/>
    <x v="0"/>
    <x v="8"/>
    <n v="86350"/>
    <d v="2024-06-01T00:00:00"/>
    <x v="1"/>
    <n v="679079"/>
    <x v="2051"/>
    <n v="939"/>
    <n v="2282"/>
    <n v="1"/>
    <n v="912.8"/>
    <n v="2282"/>
    <n v="0.39999999999999997"/>
  </r>
  <r>
    <x v="7"/>
    <x v="0"/>
    <x v="4"/>
    <n v="54421"/>
    <d v="2024-03-28T00:00:00"/>
    <x v="3"/>
    <n v="628844"/>
    <x v="2052"/>
    <n v="581"/>
    <n v="781"/>
    <n v="8"/>
    <n v="2499.1999999999998"/>
    <n v="6248"/>
    <n v="0.39999999999999997"/>
  </r>
  <r>
    <x v="2"/>
    <x v="2"/>
    <x v="7"/>
    <n v="29150"/>
    <d v="2024-07-30T00:00:00"/>
    <x v="7"/>
    <n v="353682"/>
    <x v="2053"/>
    <n v="860"/>
    <n v="2989"/>
    <n v="3"/>
    <n v="3586.8"/>
    <n v="8967"/>
    <n v="0.4"/>
  </r>
  <r>
    <x v="2"/>
    <x v="0"/>
    <x v="7"/>
    <n v="57826"/>
    <d v="2024-07-21T00:00:00"/>
    <x v="7"/>
    <n v="692713"/>
    <x v="2054"/>
    <n v="683"/>
    <n v="2626"/>
    <n v="2"/>
    <n v="2100.8000000000002"/>
    <n v="5252"/>
    <n v="0.4"/>
  </r>
  <r>
    <x v="3"/>
    <x v="0"/>
    <x v="0"/>
    <n v="83300"/>
    <d v="2024-04-02T00:00:00"/>
    <x v="4"/>
    <n v="876871"/>
    <x v="2055"/>
    <n v="518"/>
    <n v="1125"/>
    <n v="7"/>
    <n v="3150"/>
    <n v="7875"/>
    <n v="0.4"/>
  </r>
  <r>
    <x v="1"/>
    <x v="1"/>
    <x v="5"/>
    <n v="91206"/>
    <d v="2024-05-05T00:00:00"/>
    <x v="8"/>
    <n v="175975"/>
    <x v="2056"/>
    <n v="523"/>
    <n v="813"/>
    <n v="4"/>
    <n v="1300.8"/>
    <n v="3252"/>
    <n v="0.39999999999999997"/>
  </r>
  <r>
    <x v="4"/>
    <x v="1"/>
    <x v="0"/>
    <n v="69893"/>
    <d v="2024-04-21T00:00:00"/>
    <x v="4"/>
    <n v="512938"/>
    <x v="2057"/>
    <n v="951"/>
    <n v="1002"/>
    <n v="1"/>
    <n v="400.8"/>
    <n v="1002"/>
    <n v="0.4"/>
  </r>
  <r>
    <x v="2"/>
    <x v="2"/>
    <x v="4"/>
    <n v="99049"/>
    <d v="2024-10-26T00:00:00"/>
    <x v="9"/>
    <n v="443146"/>
    <x v="2058"/>
    <n v="304"/>
    <n v="503"/>
    <n v="1"/>
    <n v="201.2"/>
    <n v="503"/>
    <n v="0.39999999999999997"/>
  </r>
  <r>
    <x v="7"/>
    <x v="2"/>
    <x v="0"/>
    <n v="33941"/>
    <d v="2024-03-27T00:00:00"/>
    <x v="3"/>
    <n v="371140"/>
    <x v="2059"/>
    <n v="447"/>
    <n v="1626"/>
    <n v="5"/>
    <n v="3252"/>
    <n v="8130"/>
    <n v="0.4"/>
  </r>
  <r>
    <x v="7"/>
    <x v="0"/>
    <x v="1"/>
    <n v="43572"/>
    <d v="2024-10-20T00:00:00"/>
    <x v="9"/>
    <n v="285027"/>
    <x v="2060"/>
    <n v="987"/>
    <n v="2755"/>
    <n v="6"/>
    <n v="6612"/>
    <n v="16530"/>
    <n v="0.4"/>
  </r>
  <r>
    <x v="7"/>
    <x v="0"/>
    <x v="4"/>
    <n v="25983"/>
    <d v="2024-05-30T00:00:00"/>
    <x v="8"/>
    <n v="853680"/>
    <x v="2061"/>
    <n v="811"/>
    <n v="2875"/>
    <n v="2"/>
    <n v="2300"/>
    <n v="5750"/>
    <n v="0.4"/>
  </r>
  <r>
    <x v="0"/>
    <x v="0"/>
    <x v="3"/>
    <n v="74607"/>
    <d v="2024-08-16T00:00:00"/>
    <x v="2"/>
    <n v="904085"/>
    <x v="2062"/>
    <n v="236"/>
    <n v="1731"/>
    <n v="4"/>
    <n v="2769.6"/>
    <n v="6924"/>
    <n v="0.39999999999999997"/>
  </r>
  <r>
    <x v="3"/>
    <x v="0"/>
    <x v="8"/>
    <n v="55009"/>
    <d v="2024-11-17T00:00:00"/>
    <x v="0"/>
    <n v="483424"/>
    <x v="2063"/>
    <n v="663"/>
    <n v="2070"/>
    <n v="8"/>
    <n v="6624"/>
    <n v="16560"/>
    <n v="0.4"/>
  </r>
  <r>
    <x v="3"/>
    <x v="1"/>
    <x v="5"/>
    <n v="47332"/>
    <d v="2024-10-15T00:00:00"/>
    <x v="9"/>
    <n v="995144"/>
    <x v="2064"/>
    <n v="728"/>
    <n v="2791"/>
    <n v="3"/>
    <n v="3349.2"/>
    <n v="8373"/>
    <n v="0.39999999999999997"/>
  </r>
  <r>
    <x v="2"/>
    <x v="2"/>
    <x v="2"/>
    <n v="98334"/>
    <d v="2024-06-22T00:00:00"/>
    <x v="1"/>
    <n v="108721"/>
    <x v="2065"/>
    <n v="884"/>
    <n v="1456"/>
    <n v="2"/>
    <n v="1164.8"/>
    <n v="2912"/>
    <n v="0.39999999999999997"/>
  </r>
  <r>
    <x v="4"/>
    <x v="0"/>
    <x v="0"/>
    <n v="96568"/>
    <d v="2024-12-02T00:00:00"/>
    <x v="11"/>
    <n v="612413"/>
    <x v="2066"/>
    <n v="294"/>
    <n v="1527"/>
    <n v="5"/>
    <n v="3054"/>
    <n v="7635"/>
    <n v="0.4"/>
  </r>
  <r>
    <x v="5"/>
    <x v="0"/>
    <x v="8"/>
    <n v="12884"/>
    <d v="2024-10-14T00:00:00"/>
    <x v="9"/>
    <n v="316084"/>
    <x v="2067"/>
    <n v="643"/>
    <n v="1614"/>
    <n v="3"/>
    <n v="1936.8"/>
    <n v="4842"/>
    <n v="0.39999999999999997"/>
  </r>
  <r>
    <x v="0"/>
    <x v="1"/>
    <x v="9"/>
    <n v="43893"/>
    <d v="2024-02-01T00:00:00"/>
    <x v="6"/>
    <n v="555723"/>
    <x v="2068"/>
    <n v="608"/>
    <n v="2331"/>
    <n v="2"/>
    <n v="1864.8"/>
    <n v="4662"/>
    <n v="0.39999999999999997"/>
  </r>
  <r>
    <x v="0"/>
    <x v="2"/>
    <x v="1"/>
    <n v="74649"/>
    <d v="2024-11-27T00:00:00"/>
    <x v="0"/>
    <n v="281201"/>
    <x v="2069"/>
    <n v="735"/>
    <n v="1885"/>
    <n v="1"/>
    <n v="754"/>
    <n v="1885"/>
    <n v="0.4"/>
  </r>
  <r>
    <x v="6"/>
    <x v="1"/>
    <x v="10"/>
    <n v="98854"/>
    <d v="2024-01-30T00:00:00"/>
    <x v="5"/>
    <n v="289997"/>
    <x v="2070"/>
    <n v="702"/>
    <n v="715"/>
    <n v="2"/>
    <n v="572"/>
    <n v="1430"/>
    <n v="0.4"/>
  </r>
  <r>
    <x v="0"/>
    <x v="1"/>
    <x v="8"/>
    <n v="45916"/>
    <d v="2024-05-31T00:00:00"/>
    <x v="8"/>
    <n v="336795"/>
    <x v="2071"/>
    <n v="714"/>
    <n v="2402"/>
    <n v="8"/>
    <n v="7686.4"/>
    <n v="19216"/>
    <n v="0.39999999999999997"/>
  </r>
  <r>
    <x v="6"/>
    <x v="0"/>
    <x v="4"/>
    <n v="74243"/>
    <d v="2024-08-15T00:00:00"/>
    <x v="2"/>
    <n v="679754"/>
    <x v="2072"/>
    <n v="620"/>
    <n v="2305"/>
    <n v="8"/>
    <n v="7376"/>
    <n v="18440"/>
    <n v="0.4"/>
  </r>
  <r>
    <x v="1"/>
    <x v="2"/>
    <x v="0"/>
    <n v="73780"/>
    <d v="2024-04-12T00:00:00"/>
    <x v="4"/>
    <n v="817190"/>
    <x v="2073"/>
    <n v="865"/>
    <n v="590"/>
    <n v="5"/>
    <n v="1180"/>
    <n v="2950"/>
    <n v="0.4"/>
  </r>
  <r>
    <x v="4"/>
    <x v="0"/>
    <x v="3"/>
    <n v="87025"/>
    <d v="2024-10-19T00:00:00"/>
    <x v="9"/>
    <n v="521027"/>
    <x v="2074"/>
    <n v="289"/>
    <n v="859"/>
    <n v="1"/>
    <n v="343.6"/>
    <n v="859"/>
    <n v="0.4"/>
  </r>
  <r>
    <x v="6"/>
    <x v="1"/>
    <x v="10"/>
    <n v="15885"/>
    <d v="2024-02-08T00:00:00"/>
    <x v="6"/>
    <n v="129722"/>
    <x v="2075"/>
    <n v="791"/>
    <n v="1536"/>
    <n v="4"/>
    <n v="2457.6"/>
    <n v="6144"/>
    <n v="0.39999999999999997"/>
  </r>
  <r>
    <x v="6"/>
    <x v="0"/>
    <x v="8"/>
    <n v="14514"/>
    <d v="2024-06-07T00:00:00"/>
    <x v="1"/>
    <n v="963523"/>
    <x v="2076"/>
    <n v="571"/>
    <n v="1923"/>
    <n v="2"/>
    <n v="1538.4"/>
    <n v="3846"/>
    <n v="0.4"/>
  </r>
  <r>
    <x v="0"/>
    <x v="2"/>
    <x v="4"/>
    <n v="59197"/>
    <d v="2024-09-07T00:00:00"/>
    <x v="10"/>
    <n v="170591"/>
    <x v="1577"/>
    <n v="782"/>
    <n v="2518"/>
    <n v="1"/>
    <n v="1007.2"/>
    <n v="2518"/>
    <n v="0.4"/>
  </r>
  <r>
    <x v="1"/>
    <x v="0"/>
    <x v="3"/>
    <n v="29644"/>
    <d v="2024-10-16T00:00:00"/>
    <x v="9"/>
    <n v="927246"/>
    <x v="2077"/>
    <n v="762"/>
    <n v="886"/>
    <n v="7"/>
    <n v="2480.8000000000002"/>
    <n v="6202"/>
    <n v="0.4"/>
  </r>
  <r>
    <x v="1"/>
    <x v="0"/>
    <x v="1"/>
    <n v="37727"/>
    <d v="2024-06-08T00:00:00"/>
    <x v="1"/>
    <n v="333491"/>
    <x v="2078"/>
    <n v="596"/>
    <n v="990"/>
    <n v="6"/>
    <n v="2376"/>
    <n v="5940"/>
    <n v="0.4"/>
  </r>
  <r>
    <x v="0"/>
    <x v="0"/>
    <x v="1"/>
    <n v="98667"/>
    <d v="2024-09-01T00:00:00"/>
    <x v="10"/>
    <n v="996816"/>
    <x v="2079"/>
    <n v="953"/>
    <n v="2777"/>
    <n v="7"/>
    <n v="7775.6"/>
    <n v="19439"/>
    <n v="0.4"/>
  </r>
  <r>
    <x v="1"/>
    <x v="2"/>
    <x v="2"/>
    <n v="26369"/>
    <d v="2024-08-12T00:00:00"/>
    <x v="2"/>
    <n v="139338"/>
    <x v="2080"/>
    <n v="884"/>
    <n v="1751"/>
    <n v="3"/>
    <n v="2101.1999999999998"/>
    <n v="5253"/>
    <n v="0.39999999999999997"/>
  </r>
  <r>
    <x v="7"/>
    <x v="1"/>
    <x v="1"/>
    <n v="30841"/>
    <d v="2024-10-03T00:00:00"/>
    <x v="9"/>
    <n v="454617"/>
    <x v="2081"/>
    <n v="515"/>
    <n v="1872"/>
    <n v="8"/>
    <n v="5990.4"/>
    <n v="14976"/>
    <n v="0.39999999999999997"/>
  </r>
  <r>
    <x v="5"/>
    <x v="1"/>
    <x v="5"/>
    <n v="45529"/>
    <d v="2024-06-13T00:00:00"/>
    <x v="1"/>
    <n v="605013"/>
    <x v="2082"/>
    <n v="639"/>
    <n v="650"/>
    <n v="8"/>
    <n v="2080"/>
    <n v="5200"/>
    <n v="0.4"/>
  </r>
  <r>
    <x v="0"/>
    <x v="0"/>
    <x v="3"/>
    <n v="42283"/>
    <d v="2024-10-04T00:00:00"/>
    <x v="9"/>
    <n v="484645"/>
    <x v="2083"/>
    <n v="950"/>
    <n v="1482"/>
    <n v="7"/>
    <n v="4149.6000000000004"/>
    <n v="10374"/>
    <n v="0.4"/>
  </r>
  <r>
    <x v="5"/>
    <x v="2"/>
    <x v="8"/>
    <n v="98323"/>
    <d v="2024-05-11T00:00:00"/>
    <x v="8"/>
    <n v="863068"/>
    <x v="2084"/>
    <n v="461"/>
    <n v="2443"/>
    <n v="7"/>
    <n v="6840.4"/>
    <n v="17101"/>
    <n v="0.39999999999999997"/>
  </r>
  <r>
    <x v="7"/>
    <x v="2"/>
    <x v="1"/>
    <n v="40757"/>
    <d v="2024-10-31T00:00:00"/>
    <x v="9"/>
    <n v="351196"/>
    <x v="2085"/>
    <n v="490"/>
    <n v="613"/>
    <n v="5"/>
    <n v="1226"/>
    <n v="3065"/>
    <n v="0.4"/>
  </r>
  <r>
    <x v="0"/>
    <x v="1"/>
    <x v="2"/>
    <n v="91359"/>
    <d v="2024-04-28T00:00:00"/>
    <x v="4"/>
    <n v="618539"/>
    <x v="2086"/>
    <n v="251"/>
    <n v="694"/>
    <n v="8"/>
    <n v="2220.8000000000002"/>
    <n v="5552"/>
    <n v="0.4"/>
  </r>
  <r>
    <x v="5"/>
    <x v="0"/>
    <x v="2"/>
    <n v="51595"/>
    <d v="2024-06-29T00:00:00"/>
    <x v="1"/>
    <n v="141481"/>
    <x v="2087"/>
    <n v="705"/>
    <n v="820"/>
    <n v="7"/>
    <n v="2296"/>
    <n v="5740"/>
    <n v="0.4"/>
  </r>
  <r>
    <x v="7"/>
    <x v="0"/>
    <x v="0"/>
    <n v="84750"/>
    <d v="2024-09-14T00:00:00"/>
    <x v="10"/>
    <n v="151372"/>
    <x v="2088"/>
    <n v="398"/>
    <n v="520"/>
    <n v="8"/>
    <n v="1664"/>
    <n v="4160"/>
    <n v="0.4"/>
  </r>
  <r>
    <x v="6"/>
    <x v="2"/>
    <x v="0"/>
    <n v="42443"/>
    <d v="2024-12-02T00:00:00"/>
    <x v="11"/>
    <n v="776074"/>
    <x v="2089"/>
    <n v="479"/>
    <n v="2613"/>
    <n v="2"/>
    <n v="2090.4"/>
    <n v="5226"/>
    <n v="0.4"/>
  </r>
  <r>
    <x v="6"/>
    <x v="1"/>
    <x v="9"/>
    <n v="87386"/>
    <d v="2024-10-26T00:00:00"/>
    <x v="9"/>
    <n v="157005"/>
    <x v="2090"/>
    <n v="990"/>
    <n v="1009"/>
    <n v="2"/>
    <n v="807.2"/>
    <n v="2018"/>
    <n v="0.4"/>
  </r>
  <r>
    <x v="3"/>
    <x v="0"/>
    <x v="1"/>
    <n v="39221"/>
    <d v="2024-01-03T00:00:00"/>
    <x v="5"/>
    <n v="825409"/>
    <x v="2091"/>
    <n v="896"/>
    <n v="1384"/>
    <n v="5"/>
    <n v="2768"/>
    <n v="6920"/>
    <n v="0.4"/>
  </r>
  <r>
    <x v="7"/>
    <x v="2"/>
    <x v="10"/>
    <n v="15520"/>
    <d v="2024-04-08T00:00:00"/>
    <x v="4"/>
    <n v="326357"/>
    <x v="2092"/>
    <n v="287"/>
    <n v="1118"/>
    <n v="5"/>
    <n v="2236"/>
    <n v="5590"/>
    <n v="0.4"/>
  </r>
  <r>
    <x v="6"/>
    <x v="1"/>
    <x v="0"/>
    <n v="15670"/>
    <d v="2024-02-09T00:00:00"/>
    <x v="6"/>
    <n v="714368"/>
    <x v="2093"/>
    <n v="262"/>
    <n v="1861"/>
    <n v="4"/>
    <n v="2977.6"/>
    <n v="7444"/>
    <n v="0.39999999999999997"/>
  </r>
  <r>
    <x v="5"/>
    <x v="1"/>
    <x v="4"/>
    <n v="95725"/>
    <d v="2024-04-29T00:00:00"/>
    <x v="4"/>
    <n v="662580"/>
    <x v="2094"/>
    <n v="685"/>
    <n v="2406"/>
    <n v="2"/>
    <n v="1924.8"/>
    <n v="4812"/>
    <n v="0.39999999999999997"/>
  </r>
  <r>
    <x v="5"/>
    <x v="2"/>
    <x v="10"/>
    <n v="39715"/>
    <d v="2024-06-03T00:00:00"/>
    <x v="1"/>
    <n v="907448"/>
    <x v="2095"/>
    <n v="270"/>
    <n v="714"/>
    <n v="4"/>
    <n v="1142.4000000000001"/>
    <n v="2856"/>
    <n v="0.4"/>
  </r>
  <r>
    <x v="1"/>
    <x v="0"/>
    <x v="3"/>
    <n v="59274"/>
    <d v="2024-09-28T00:00:00"/>
    <x v="10"/>
    <n v="697390"/>
    <x v="2096"/>
    <n v="415"/>
    <n v="973"/>
    <n v="8"/>
    <n v="3113.6"/>
    <n v="7784"/>
    <n v="0.39999999999999997"/>
  </r>
  <r>
    <x v="3"/>
    <x v="1"/>
    <x v="7"/>
    <n v="55554"/>
    <d v="2024-02-03T00:00:00"/>
    <x v="6"/>
    <n v="676476"/>
    <x v="2097"/>
    <n v="762"/>
    <n v="1776"/>
    <n v="4"/>
    <n v="2841.6"/>
    <n v="7104"/>
    <n v="0.39999999999999997"/>
  </r>
  <r>
    <x v="2"/>
    <x v="0"/>
    <x v="5"/>
    <n v="78793"/>
    <d v="2024-08-15T00:00:00"/>
    <x v="2"/>
    <n v="278540"/>
    <x v="2098"/>
    <n v="353"/>
    <n v="1542"/>
    <n v="8"/>
    <n v="4934.3999999999996"/>
    <n v="12336"/>
    <n v="0.39999999999999997"/>
  </r>
  <r>
    <x v="1"/>
    <x v="2"/>
    <x v="1"/>
    <n v="14416"/>
    <d v="2024-08-30T00:00:00"/>
    <x v="2"/>
    <n v="967924"/>
    <x v="2099"/>
    <n v="415"/>
    <n v="1991"/>
    <n v="1"/>
    <n v="796.4"/>
    <n v="1991"/>
    <n v="0.39999999999999997"/>
  </r>
  <r>
    <x v="4"/>
    <x v="2"/>
    <x v="4"/>
    <n v="74308"/>
    <d v="2024-04-04T00:00:00"/>
    <x v="4"/>
    <n v="508283"/>
    <x v="2100"/>
    <n v="543"/>
    <n v="2709"/>
    <n v="2"/>
    <n v="2167.1999999999998"/>
    <n v="5418"/>
    <n v="0.39999999999999997"/>
  </r>
  <r>
    <x v="6"/>
    <x v="1"/>
    <x v="0"/>
    <n v="33605"/>
    <d v="2024-06-02T00:00:00"/>
    <x v="1"/>
    <n v="150192"/>
    <x v="2101"/>
    <n v="704"/>
    <n v="739"/>
    <n v="2"/>
    <n v="591.20000000000005"/>
    <n v="1478"/>
    <n v="0.4"/>
  </r>
  <r>
    <x v="2"/>
    <x v="0"/>
    <x v="0"/>
    <n v="27505"/>
    <d v="2024-07-25T00:00:00"/>
    <x v="7"/>
    <n v="445261"/>
    <x v="2102"/>
    <n v="879"/>
    <n v="2666"/>
    <n v="2"/>
    <n v="2132.8000000000002"/>
    <n v="5332"/>
    <n v="0.4"/>
  </r>
  <r>
    <x v="5"/>
    <x v="1"/>
    <x v="9"/>
    <n v="53404"/>
    <d v="2024-04-15T00:00:00"/>
    <x v="4"/>
    <n v="396218"/>
    <x v="2103"/>
    <n v="697"/>
    <n v="1868"/>
    <n v="8"/>
    <n v="5977.6"/>
    <n v="14944"/>
    <n v="0.4"/>
  </r>
  <r>
    <x v="1"/>
    <x v="2"/>
    <x v="9"/>
    <n v="60484"/>
    <d v="2024-04-08T00:00:00"/>
    <x v="4"/>
    <n v="252219"/>
    <x v="2104"/>
    <n v="481"/>
    <n v="658"/>
    <n v="6"/>
    <n v="1579.2"/>
    <n v="3948"/>
    <n v="0.4"/>
  </r>
  <r>
    <x v="3"/>
    <x v="2"/>
    <x v="1"/>
    <n v="49261"/>
    <d v="2024-04-01T00:00:00"/>
    <x v="4"/>
    <n v="219918"/>
    <x v="2105"/>
    <n v="556"/>
    <n v="1845"/>
    <n v="4"/>
    <n v="2952"/>
    <n v="7380"/>
    <n v="0.4"/>
  </r>
  <r>
    <x v="7"/>
    <x v="2"/>
    <x v="6"/>
    <n v="42052"/>
    <d v="2024-02-07T00:00:00"/>
    <x v="6"/>
    <n v="262886"/>
    <x v="2106"/>
    <n v="255"/>
    <n v="2971"/>
    <n v="4"/>
    <n v="4753.6000000000004"/>
    <n v="11884"/>
    <n v="0.4"/>
  </r>
  <r>
    <x v="0"/>
    <x v="0"/>
    <x v="9"/>
    <n v="39071"/>
    <d v="2024-08-18T00:00:00"/>
    <x v="2"/>
    <n v="253665"/>
    <x v="2107"/>
    <n v="456"/>
    <n v="2164"/>
    <n v="6"/>
    <n v="5193.6000000000004"/>
    <n v="12984"/>
    <n v="0.4"/>
  </r>
  <r>
    <x v="6"/>
    <x v="2"/>
    <x v="10"/>
    <n v="33261"/>
    <d v="2024-03-31T00:00:00"/>
    <x v="3"/>
    <n v="732464"/>
    <x v="2108"/>
    <n v="469"/>
    <n v="1054"/>
    <n v="5"/>
    <n v="2108"/>
    <n v="5270"/>
    <n v="0.4"/>
  </r>
  <r>
    <x v="3"/>
    <x v="0"/>
    <x v="7"/>
    <n v="96862"/>
    <d v="2024-11-19T00:00:00"/>
    <x v="0"/>
    <n v="452560"/>
    <x v="2109"/>
    <n v="781"/>
    <n v="2692"/>
    <n v="8"/>
    <n v="8614.4"/>
    <n v="21536"/>
    <n v="0.39999999999999997"/>
  </r>
  <r>
    <x v="6"/>
    <x v="2"/>
    <x v="0"/>
    <n v="56330"/>
    <d v="2024-08-19T00:00:00"/>
    <x v="2"/>
    <n v="169030"/>
    <x v="1903"/>
    <n v="714"/>
    <n v="1152"/>
    <n v="7"/>
    <n v="3225.6"/>
    <n v="8064"/>
    <n v="0.39999999999999997"/>
  </r>
  <r>
    <x v="2"/>
    <x v="1"/>
    <x v="10"/>
    <n v="62264"/>
    <d v="2024-05-01T00:00:00"/>
    <x v="8"/>
    <n v="858921"/>
    <x v="2110"/>
    <n v="950"/>
    <n v="607"/>
    <n v="7"/>
    <n v="1699.6"/>
    <n v="4249"/>
    <n v="0.39999999999999997"/>
  </r>
  <r>
    <x v="2"/>
    <x v="0"/>
    <x v="0"/>
    <n v="66099"/>
    <d v="2024-08-26T00:00:00"/>
    <x v="2"/>
    <n v="350542"/>
    <x v="2111"/>
    <n v="291"/>
    <n v="2191"/>
    <n v="3"/>
    <n v="2629.2"/>
    <n v="6573"/>
    <n v="0.39999999999999997"/>
  </r>
  <r>
    <x v="6"/>
    <x v="1"/>
    <x v="5"/>
    <n v="89222"/>
    <d v="2024-10-23T00:00:00"/>
    <x v="9"/>
    <n v="734908"/>
    <x v="2112"/>
    <n v="434"/>
    <n v="2636"/>
    <n v="1"/>
    <n v="1054.4000000000001"/>
    <n v="2636"/>
    <n v="0.4"/>
  </r>
  <r>
    <x v="6"/>
    <x v="1"/>
    <x v="0"/>
    <n v="66800"/>
    <d v="2024-06-25T00:00:00"/>
    <x v="1"/>
    <n v="953947"/>
    <x v="2113"/>
    <n v="587"/>
    <n v="2958"/>
    <n v="6"/>
    <n v="7099.2"/>
    <n v="17748"/>
    <n v="0.39999999999999997"/>
  </r>
  <r>
    <x v="4"/>
    <x v="1"/>
    <x v="7"/>
    <n v="96553"/>
    <d v="2024-10-28T00:00:00"/>
    <x v="9"/>
    <n v="768023"/>
    <x v="2114"/>
    <n v="490"/>
    <n v="1678"/>
    <n v="3"/>
    <n v="2013.6"/>
    <n v="5034"/>
    <n v="0.39999999999999997"/>
  </r>
  <r>
    <x v="4"/>
    <x v="1"/>
    <x v="9"/>
    <n v="42363"/>
    <d v="2024-04-13T00:00:00"/>
    <x v="4"/>
    <n v="746013"/>
    <x v="2115"/>
    <n v="596"/>
    <n v="1786"/>
    <n v="5"/>
    <n v="3572"/>
    <n v="8930"/>
    <n v="0.4"/>
  </r>
  <r>
    <x v="6"/>
    <x v="1"/>
    <x v="5"/>
    <n v="28234"/>
    <d v="2024-05-17T00:00:00"/>
    <x v="8"/>
    <n v="421994"/>
    <x v="2116"/>
    <n v="227"/>
    <n v="1271"/>
    <n v="7"/>
    <n v="3558.8"/>
    <n v="8897"/>
    <n v="0.4"/>
  </r>
  <r>
    <x v="1"/>
    <x v="1"/>
    <x v="2"/>
    <n v="34252"/>
    <d v="2024-11-20T00:00:00"/>
    <x v="0"/>
    <n v="535577"/>
    <x v="2117"/>
    <n v="693"/>
    <n v="847"/>
    <n v="7"/>
    <n v="2371.6"/>
    <n v="5929"/>
    <n v="0.39999999999999997"/>
  </r>
  <r>
    <x v="1"/>
    <x v="2"/>
    <x v="1"/>
    <n v="70535"/>
    <d v="2024-09-29T00:00:00"/>
    <x v="10"/>
    <n v="508324"/>
    <x v="2118"/>
    <n v="218"/>
    <n v="1372"/>
    <n v="1"/>
    <n v="548.79999999999995"/>
    <n v="1372"/>
    <n v="0.39999999999999997"/>
  </r>
  <r>
    <x v="3"/>
    <x v="0"/>
    <x v="10"/>
    <n v="59403"/>
    <d v="2024-08-04T00:00:00"/>
    <x v="2"/>
    <n v="846384"/>
    <x v="2119"/>
    <n v="368"/>
    <n v="2671"/>
    <n v="4"/>
    <n v="4273.6000000000004"/>
    <n v="10684"/>
    <n v="0.4"/>
  </r>
  <r>
    <x v="1"/>
    <x v="2"/>
    <x v="10"/>
    <n v="56250"/>
    <d v="2024-02-25T00:00:00"/>
    <x v="6"/>
    <n v="410062"/>
    <x v="2120"/>
    <n v="913"/>
    <n v="1478"/>
    <n v="2"/>
    <n v="1182.4000000000001"/>
    <n v="2956"/>
    <n v="0.4"/>
  </r>
  <r>
    <x v="4"/>
    <x v="2"/>
    <x v="9"/>
    <n v="61974"/>
    <d v="2024-10-02T00:00:00"/>
    <x v="9"/>
    <n v="135756"/>
    <x v="2121"/>
    <n v="589"/>
    <n v="2395"/>
    <n v="4"/>
    <n v="3832"/>
    <n v="9580"/>
    <n v="0.4"/>
  </r>
  <r>
    <x v="7"/>
    <x v="0"/>
    <x v="8"/>
    <n v="28622"/>
    <d v="2024-10-18T00:00:00"/>
    <x v="9"/>
    <n v="287942"/>
    <x v="2122"/>
    <n v="845"/>
    <n v="2896"/>
    <n v="1"/>
    <n v="1158.4000000000001"/>
    <n v="2896"/>
    <n v="0.4"/>
  </r>
  <r>
    <x v="2"/>
    <x v="1"/>
    <x v="0"/>
    <n v="54328"/>
    <d v="2024-07-19T00:00:00"/>
    <x v="7"/>
    <n v="502545"/>
    <x v="2123"/>
    <n v="880"/>
    <n v="1315"/>
    <n v="8"/>
    <n v="4208"/>
    <n v="10520"/>
    <n v="0.4"/>
  </r>
  <r>
    <x v="5"/>
    <x v="0"/>
    <x v="8"/>
    <n v="48493"/>
    <d v="2024-09-29T00:00:00"/>
    <x v="10"/>
    <n v="605015"/>
    <x v="388"/>
    <n v="559"/>
    <n v="2656"/>
    <n v="3"/>
    <n v="3187.2"/>
    <n v="7968"/>
    <n v="0.39999999999999997"/>
  </r>
  <r>
    <x v="0"/>
    <x v="0"/>
    <x v="5"/>
    <n v="37075"/>
    <d v="2024-08-01T00:00:00"/>
    <x v="2"/>
    <n v="410340"/>
    <x v="2124"/>
    <n v="328"/>
    <n v="896"/>
    <n v="6"/>
    <n v="2150.4"/>
    <n v="5376"/>
    <n v="0.4"/>
  </r>
  <r>
    <x v="6"/>
    <x v="0"/>
    <x v="2"/>
    <n v="87897"/>
    <d v="2024-05-26T00:00:00"/>
    <x v="8"/>
    <n v="269871"/>
    <x v="2125"/>
    <n v="918"/>
    <n v="2316"/>
    <n v="5"/>
    <n v="4632"/>
    <n v="11580"/>
    <n v="0.4"/>
  </r>
  <r>
    <x v="1"/>
    <x v="0"/>
    <x v="8"/>
    <n v="82451"/>
    <d v="2024-08-10T00:00:00"/>
    <x v="2"/>
    <n v="200329"/>
    <x v="541"/>
    <n v="372"/>
    <n v="1988"/>
    <n v="1"/>
    <n v="795.2"/>
    <n v="1988"/>
    <n v="0.4"/>
  </r>
  <r>
    <x v="4"/>
    <x v="0"/>
    <x v="2"/>
    <n v="88449"/>
    <d v="2024-08-26T00:00:00"/>
    <x v="2"/>
    <n v="367571"/>
    <x v="2126"/>
    <n v="329"/>
    <n v="508"/>
    <n v="3"/>
    <n v="609.6"/>
    <n v="1524"/>
    <n v="0.4"/>
  </r>
  <r>
    <x v="7"/>
    <x v="2"/>
    <x v="3"/>
    <n v="31130"/>
    <d v="2024-06-04T00:00:00"/>
    <x v="1"/>
    <n v="458247"/>
    <x v="2127"/>
    <n v="377"/>
    <n v="1644"/>
    <n v="5"/>
    <n v="3288"/>
    <n v="8220"/>
    <n v="0.4"/>
  </r>
  <r>
    <x v="0"/>
    <x v="2"/>
    <x v="8"/>
    <n v="78687"/>
    <d v="2024-01-11T00:00:00"/>
    <x v="5"/>
    <n v="219539"/>
    <x v="2128"/>
    <n v="236"/>
    <n v="1089"/>
    <n v="5"/>
    <n v="2178"/>
    <n v="5445"/>
    <n v="0.4"/>
  </r>
  <r>
    <x v="3"/>
    <x v="1"/>
    <x v="4"/>
    <n v="10898"/>
    <d v="2024-11-09T00:00:00"/>
    <x v="0"/>
    <n v="584044"/>
    <x v="2129"/>
    <n v="300"/>
    <n v="2080"/>
    <n v="1"/>
    <n v="832"/>
    <n v="2080"/>
    <n v="0.4"/>
  </r>
  <r>
    <x v="3"/>
    <x v="2"/>
    <x v="4"/>
    <n v="33541"/>
    <d v="2024-07-26T00:00:00"/>
    <x v="7"/>
    <n v="164463"/>
    <x v="2130"/>
    <n v="521"/>
    <n v="2846"/>
    <n v="8"/>
    <n v="9107.2000000000007"/>
    <n v="22768"/>
    <n v="0.4"/>
  </r>
  <r>
    <x v="5"/>
    <x v="1"/>
    <x v="4"/>
    <n v="94049"/>
    <d v="2024-11-13T00:00:00"/>
    <x v="0"/>
    <n v="587716"/>
    <x v="2131"/>
    <n v="812"/>
    <n v="2277"/>
    <n v="4"/>
    <n v="3643.2"/>
    <n v="9108"/>
    <n v="0.39999999999999997"/>
  </r>
  <r>
    <x v="7"/>
    <x v="0"/>
    <x v="3"/>
    <n v="12656"/>
    <d v="2024-07-01T00:00:00"/>
    <x v="7"/>
    <n v="655944"/>
    <x v="2132"/>
    <n v="496"/>
    <n v="1856"/>
    <n v="5"/>
    <n v="3712"/>
    <n v="9280"/>
    <n v="0.4"/>
  </r>
  <r>
    <x v="4"/>
    <x v="0"/>
    <x v="10"/>
    <n v="51975"/>
    <d v="2024-01-15T00:00:00"/>
    <x v="5"/>
    <n v="907534"/>
    <x v="2133"/>
    <n v="529"/>
    <n v="1904"/>
    <n v="7"/>
    <n v="5331.2"/>
    <n v="13328"/>
    <n v="0.39999999999999997"/>
  </r>
  <r>
    <x v="3"/>
    <x v="1"/>
    <x v="7"/>
    <n v="18977"/>
    <d v="2024-09-16T00:00:00"/>
    <x v="10"/>
    <n v="919332"/>
    <x v="2134"/>
    <n v="214"/>
    <n v="1028"/>
    <n v="6"/>
    <n v="2467.1999999999998"/>
    <n v="6168"/>
    <n v="0.39999999999999997"/>
  </r>
  <r>
    <x v="3"/>
    <x v="0"/>
    <x v="1"/>
    <n v="29501"/>
    <d v="2024-06-25T00:00:00"/>
    <x v="1"/>
    <n v="912476"/>
    <x v="2135"/>
    <n v="741"/>
    <n v="1563"/>
    <n v="3"/>
    <n v="1875.6"/>
    <n v="4689"/>
    <n v="0.39999999999999997"/>
  </r>
  <r>
    <x v="7"/>
    <x v="2"/>
    <x v="2"/>
    <n v="80039"/>
    <d v="2024-05-10T00:00:00"/>
    <x v="8"/>
    <n v="692153"/>
    <x v="2136"/>
    <n v="537"/>
    <n v="2684"/>
    <n v="8"/>
    <n v="8588.7999999999993"/>
    <n v="21472"/>
    <n v="0.39999999999999997"/>
  </r>
  <r>
    <x v="2"/>
    <x v="0"/>
    <x v="10"/>
    <n v="52261"/>
    <d v="2024-10-24T00:00:00"/>
    <x v="9"/>
    <n v="758862"/>
    <x v="1980"/>
    <n v="247"/>
    <n v="1596"/>
    <n v="2"/>
    <n v="1276.8"/>
    <n v="3192"/>
    <n v="0.39999999999999997"/>
  </r>
  <r>
    <x v="1"/>
    <x v="2"/>
    <x v="3"/>
    <n v="92881"/>
    <d v="2024-11-22T00:00:00"/>
    <x v="0"/>
    <n v="803746"/>
    <x v="2137"/>
    <n v="996"/>
    <n v="1484"/>
    <n v="3"/>
    <n v="1780.8"/>
    <n v="4452"/>
    <n v="0.39999999999999997"/>
  </r>
  <r>
    <x v="6"/>
    <x v="1"/>
    <x v="10"/>
    <n v="78488"/>
    <d v="2024-05-18T00:00:00"/>
    <x v="8"/>
    <n v="618246"/>
    <x v="2138"/>
    <n v="532"/>
    <n v="1185"/>
    <n v="4"/>
    <n v="1896"/>
    <n v="4740"/>
    <n v="0.4"/>
  </r>
  <r>
    <x v="0"/>
    <x v="2"/>
    <x v="4"/>
    <n v="93674"/>
    <d v="2024-11-02T00:00:00"/>
    <x v="0"/>
    <n v="487328"/>
    <x v="2139"/>
    <n v="762"/>
    <n v="1357"/>
    <n v="2"/>
    <n v="1085.5999999999999"/>
    <n v="2714"/>
    <n v="0.39999999999999997"/>
  </r>
  <r>
    <x v="5"/>
    <x v="1"/>
    <x v="5"/>
    <n v="49667"/>
    <d v="2024-05-15T00:00:00"/>
    <x v="8"/>
    <n v="834211"/>
    <x v="2140"/>
    <n v="553"/>
    <n v="1377"/>
    <n v="8"/>
    <n v="4406.3999999999996"/>
    <n v="11016"/>
    <n v="0.39999999999999997"/>
  </r>
  <r>
    <x v="2"/>
    <x v="2"/>
    <x v="1"/>
    <n v="55772"/>
    <d v="2024-05-26T00:00:00"/>
    <x v="8"/>
    <n v="806704"/>
    <x v="2141"/>
    <n v="225"/>
    <n v="2039"/>
    <n v="4"/>
    <n v="3262.4"/>
    <n v="8156"/>
    <n v="0.4"/>
  </r>
  <r>
    <x v="1"/>
    <x v="0"/>
    <x v="4"/>
    <n v="80530"/>
    <d v="2024-10-18T00:00:00"/>
    <x v="9"/>
    <n v="685656"/>
    <x v="2142"/>
    <n v="616"/>
    <n v="590"/>
    <n v="5"/>
    <n v="1180"/>
    <n v="2950"/>
    <n v="0.4"/>
  </r>
  <r>
    <x v="7"/>
    <x v="2"/>
    <x v="10"/>
    <n v="57981"/>
    <d v="2024-05-15T00:00:00"/>
    <x v="8"/>
    <n v="877948"/>
    <x v="2143"/>
    <n v="337"/>
    <n v="2271"/>
    <n v="8"/>
    <n v="7267.2"/>
    <n v="18168"/>
    <n v="0.39999999999999997"/>
  </r>
  <r>
    <x v="6"/>
    <x v="1"/>
    <x v="3"/>
    <n v="57017"/>
    <d v="2024-09-28T00:00:00"/>
    <x v="10"/>
    <n v="524462"/>
    <x v="1804"/>
    <n v="966"/>
    <n v="861"/>
    <n v="3"/>
    <n v="1033.2"/>
    <n v="2583"/>
    <n v="0.4"/>
  </r>
  <r>
    <x v="0"/>
    <x v="2"/>
    <x v="2"/>
    <n v="16960"/>
    <d v="2024-06-18T00:00:00"/>
    <x v="1"/>
    <n v="597070"/>
    <x v="959"/>
    <n v="854"/>
    <n v="1003"/>
    <n v="8"/>
    <n v="3209.6"/>
    <n v="8024"/>
    <n v="0.39999999999999997"/>
  </r>
  <r>
    <x v="3"/>
    <x v="2"/>
    <x v="10"/>
    <n v="22226"/>
    <d v="2024-10-22T00:00:00"/>
    <x v="9"/>
    <n v="311132"/>
    <x v="2144"/>
    <n v="891"/>
    <n v="1739"/>
    <n v="7"/>
    <n v="4869.2"/>
    <n v="12173"/>
    <n v="0.39999999999999997"/>
  </r>
  <r>
    <x v="6"/>
    <x v="1"/>
    <x v="4"/>
    <n v="91680"/>
    <d v="2024-07-20T00:00:00"/>
    <x v="7"/>
    <n v="542022"/>
    <x v="2145"/>
    <n v="258"/>
    <n v="1268"/>
    <n v="7"/>
    <n v="3550.4"/>
    <n v="8876"/>
    <n v="0.4"/>
  </r>
  <r>
    <x v="6"/>
    <x v="1"/>
    <x v="1"/>
    <n v="95196"/>
    <d v="2024-02-19T00:00:00"/>
    <x v="6"/>
    <n v="255401"/>
    <x v="2146"/>
    <n v="254"/>
    <n v="1813"/>
    <n v="2"/>
    <n v="1450.4"/>
    <n v="3626"/>
    <n v="0.4"/>
  </r>
  <r>
    <x v="5"/>
    <x v="0"/>
    <x v="1"/>
    <n v="67293"/>
    <d v="2024-01-02T00:00:00"/>
    <x v="5"/>
    <n v="580653"/>
    <x v="2147"/>
    <n v="889"/>
    <n v="2756"/>
    <n v="5"/>
    <n v="5512"/>
    <n v="13780"/>
    <n v="0.4"/>
  </r>
  <r>
    <x v="3"/>
    <x v="2"/>
    <x v="4"/>
    <n v="15322"/>
    <d v="2024-10-06T00:00:00"/>
    <x v="9"/>
    <n v="467629"/>
    <x v="2148"/>
    <n v="595"/>
    <n v="2828"/>
    <n v="4"/>
    <n v="4524.8"/>
    <n v="11312"/>
    <n v="0.4"/>
  </r>
  <r>
    <x v="6"/>
    <x v="1"/>
    <x v="10"/>
    <n v="80481"/>
    <d v="2024-04-07T00:00:00"/>
    <x v="4"/>
    <n v="545689"/>
    <x v="2149"/>
    <n v="876"/>
    <n v="2682"/>
    <n v="7"/>
    <n v="7509.6"/>
    <n v="18774"/>
    <n v="0.4"/>
  </r>
  <r>
    <x v="0"/>
    <x v="2"/>
    <x v="3"/>
    <n v="51080"/>
    <d v="2024-03-09T00:00:00"/>
    <x v="3"/>
    <n v="915093"/>
    <x v="2150"/>
    <n v="345"/>
    <n v="855"/>
    <n v="4"/>
    <n v="1368"/>
    <n v="3420"/>
    <n v="0.4"/>
  </r>
  <r>
    <x v="3"/>
    <x v="2"/>
    <x v="6"/>
    <n v="81287"/>
    <d v="2024-03-10T00:00:00"/>
    <x v="3"/>
    <n v="236389"/>
    <x v="2151"/>
    <n v="676"/>
    <n v="1835"/>
    <n v="7"/>
    <n v="5138"/>
    <n v="12845"/>
    <n v="0.4"/>
  </r>
  <r>
    <x v="7"/>
    <x v="1"/>
    <x v="3"/>
    <n v="58931"/>
    <d v="2024-02-12T00:00:00"/>
    <x v="6"/>
    <n v="728794"/>
    <x v="2152"/>
    <n v="619"/>
    <n v="1518"/>
    <n v="3"/>
    <n v="1821.6"/>
    <n v="4554"/>
    <n v="0.39999999999999997"/>
  </r>
  <r>
    <x v="6"/>
    <x v="2"/>
    <x v="7"/>
    <n v="98294"/>
    <d v="2024-08-24T00:00:00"/>
    <x v="2"/>
    <n v="383896"/>
    <x v="2153"/>
    <n v="608"/>
    <n v="1045"/>
    <n v="8"/>
    <n v="3344"/>
    <n v="8360"/>
    <n v="0.4"/>
  </r>
  <r>
    <x v="4"/>
    <x v="1"/>
    <x v="3"/>
    <n v="44809"/>
    <d v="2024-04-24T00:00:00"/>
    <x v="4"/>
    <n v="369309"/>
    <x v="2154"/>
    <n v="908"/>
    <n v="1447"/>
    <n v="4"/>
    <n v="2315.1999999999998"/>
    <n v="5788"/>
    <n v="0.39999999999999997"/>
  </r>
  <r>
    <x v="4"/>
    <x v="0"/>
    <x v="0"/>
    <n v="71887"/>
    <d v="2024-03-09T00:00:00"/>
    <x v="3"/>
    <n v="463272"/>
    <x v="2155"/>
    <n v="209"/>
    <n v="629"/>
    <n v="5"/>
    <n v="1258"/>
    <n v="3145"/>
    <n v="0.4"/>
  </r>
  <r>
    <x v="7"/>
    <x v="2"/>
    <x v="5"/>
    <n v="98567"/>
    <d v="2024-05-08T00:00:00"/>
    <x v="8"/>
    <n v="768698"/>
    <x v="2156"/>
    <n v="247"/>
    <n v="929"/>
    <n v="3"/>
    <n v="1114.8"/>
    <n v="2787"/>
    <n v="0.39999999999999997"/>
  </r>
  <r>
    <x v="2"/>
    <x v="1"/>
    <x v="7"/>
    <n v="37331"/>
    <d v="2024-03-24T00:00:00"/>
    <x v="3"/>
    <n v="754819"/>
    <x v="2157"/>
    <n v="546"/>
    <n v="1004"/>
    <n v="2"/>
    <n v="803.2"/>
    <n v="2008"/>
    <n v="0.4"/>
  </r>
  <r>
    <x v="0"/>
    <x v="0"/>
    <x v="2"/>
    <n v="11285"/>
    <d v="2024-10-20T00:00:00"/>
    <x v="9"/>
    <n v="427530"/>
    <x v="2158"/>
    <n v="468"/>
    <n v="1378"/>
    <n v="3"/>
    <n v="1653.6"/>
    <n v="4134"/>
    <n v="0.39999999999999997"/>
  </r>
  <r>
    <x v="2"/>
    <x v="0"/>
    <x v="9"/>
    <n v="44183"/>
    <d v="2024-04-27T00:00:00"/>
    <x v="4"/>
    <n v="728128"/>
    <x v="2159"/>
    <n v="405"/>
    <n v="2620"/>
    <n v="2"/>
    <n v="2096"/>
    <n v="5240"/>
    <n v="0.4"/>
  </r>
  <r>
    <x v="1"/>
    <x v="1"/>
    <x v="4"/>
    <n v="46993"/>
    <d v="2024-09-08T00:00:00"/>
    <x v="10"/>
    <n v="178751"/>
    <x v="2160"/>
    <n v="796"/>
    <n v="586"/>
    <n v="1"/>
    <n v="234.4"/>
    <n v="586"/>
    <n v="0.4"/>
  </r>
  <r>
    <x v="6"/>
    <x v="0"/>
    <x v="3"/>
    <n v="91239"/>
    <d v="2024-11-27T00:00:00"/>
    <x v="0"/>
    <n v="818350"/>
    <x v="2161"/>
    <n v="740"/>
    <n v="627"/>
    <n v="5"/>
    <n v="1254"/>
    <n v="3135"/>
    <n v="0.4"/>
  </r>
  <r>
    <x v="6"/>
    <x v="1"/>
    <x v="2"/>
    <n v="55106"/>
    <d v="2024-04-02T00:00:00"/>
    <x v="4"/>
    <n v="828738"/>
    <x v="667"/>
    <n v="470"/>
    <n v="615"/>
    <n v="4"/>
    <n v="984"/>
    <n v="2460"/>
    <n v="0.4"/>
  </r>
  <r>
    <x v="6"/>
    <x v="1"/>
    <x v="1"/>
    <n v="54494"/>
    <d v="2024-06-07T00:00:00"/>
    <x v="1"/>
    <n v="472598"/>
    <x v="2162"/>
    <n v="766"/>
    <n v="1205"/>
    <n v="8"/>
    <n v="3856"/>
    <n v="9640"/>
    <n v="0.4"/>
  </r>
  <r>
    <x v="6"/>
    <x v="0"/>
    <x v="6"/>
    <n v="24874"/>
    <d v="2024-11-18T00:00:00"/>
    <x v="0"/>
    <n v="888352"/>
    <x v="2163"/>
    <n v="382"/>
    <n v="1078"/>
    <n v="2"/>
    <n v="862.4"/>
    <n v="2156"/>
    <n v="0.39999999999999997"/>
  </r>
  <r>
    <x v="2"/>
    <x v="2"/>
    <x v="0"/>
    <n v="40479"/>
    <d v="2024-11-04T00:00:00"/>
    <x v="0"/>
    <n v="912889"/>
    <x v="2164"/>
    <n v="543"/>
    <n v="1791"/>
    <n v="4"/>
    <n v="2865.6"/>
    <n v="7164"/>
    <n v="0.39999999999999997"/>
  </r>
  <r>
    <x v="1"/>
    <x v="2"/>
    <x v="9"/>
    <n v="20697"/>
    <d v="2024-07-22T00:00:00"/>
    <x v="7"/>
    <n v="388438"/>
    <x v="2165"/>
    <n v="230"/>
    <n v="955"/>
    <n v="5"/>
    <n v="1910"/>
    <n v="4775"/>
    <n v="0.4"/>
  </r>
  <r>
    <x v="0"/>
    <x v="2"/>
    <x v="5"/>
    <n v="74567"/>
    <d v="2024-02-20T00:00:00"/>
    <x v="6"/>
    <n v="722298"/>
    <x v="2166"/>
    <n v="953"/>
    <n v="1366"/>
    <n v="4"/>
    <n v="2185.6"/>
    <n v="5464"/>
    <n v="0.39999999999999997"/>
  </r>
  <r>
    <x v="2"/>
    <x v="1"/>
    <x v="1"/>
    <n v="75692"/>
    <d v="2024-05-12T00:00:00"/>
    <x v="8"/>
    <n v="536173"/>
    <x v="2167"/>
    <n v="482"/>
    <n v="2220"/>
    <n v="1"/>
    <n v="888"/>
    <n v="2220"/>
    <n v="0.4"/>
  </r>
  <r>
    <x v="4"/>
    <x v="0"/>
    <x v="10"/>
    <n v="63763"/>
    <d v="2024-07-24T00:00:00"/>
    <x v="7"/>
    <n v="641980"/>
    <x v="2168"/>
    <n v="405"/>
    <n v="616"/>
    <n v="2"/>
    <n v="492.8"/>
    <n v="1232"/>
    <n v="0.4"/>
  </r>
  <r>
    <x v="1"/>
    <x v="2"/>
    <x v="2"/>
    <n v="23755"/>
    <d v="2024-07-12T00:00:00"/>
    <x v="7"/>
    <n v="694603"/>
    <x v="2169"/>
    <n v="482"/>
    <n v="1524"/>
    <n v="3"/>
    <n v="1828.8"/>
    <n v="4572"/>
    <n v="0.39999999999999997"/>
  </r>
  <r>
    <x v="0"/>
    <x v="0"/>
    <x v="9"/>
    <n v="52550"/>
    <d v="2024-10-13T00:00:00"/>
    <x v="9"/>
    <n v="326043"/>
    <x v="2170"/>
    <n v="228"/>
    <n v="1738"/>
    <n v="1"/>
    <n v="695.2"/>
    <n v="1738"/>
    <n v="0.4"/>
  </r>
  <r>
    <x v="6"/>
    <x v="2"/>
    <x v="6"/>
    <n v="17413"/>
    <d v="2024-04-04T00:00:00"/>
    <x v="4"/>
    <n v="657288"/>
    <x v="2171"/>
    <n v="633"/>
    <n v="728"/>
    <n v="7"/>
    <n v="2038.4"/>
    <n v="5096"/>
    <n v="0.4"/>
  </r>
  <r>
    <x v="3"/>
    <x v="0"/>
    <x v="8"/>
    <n v="71844"/>
    <d v="2024-05-14T00:00:00"/>
    <x v="8"/>
    <n v="111536"/>
    <x v="2172"/>
    <n v="441"/>
    <n v="1141"/>
    <n v="1"/>
    <n v="456.4"/>
    <n v="1141"/>
    <n v="0.39999999999999997"/>
  </r>
  <r>
    <x v="3"/>
    <x v="1"/>
    <x v="5"/>
    <n v="57775"/>
    <d v="2024-03-23T00:00:00"/>
    <x v="3"/>
    <n v="202785"/>
    <x v="2173"/>
    <n v="444"/>
    <n v="2022"/>
    <n v="4"/>
    <n v="3235.2"/>
    <n v="8088"/>
    <n v="0.39999999999999997"/>
  </r>
  <r>
    <x v="6"/>
    <x v="0"/>
    <x v="5"/>
    <n v="42883"/>
    <d v="2024-09-21T00:00:00"/>
    <x v="10"/>
    <n v="935754"/>
    <x v="2174"/>
    <n v="476"/>
    <n v="2226"/>
    <n v="5"/>
    <n v="4452"/>
    <n v="11130"/>
    <n v="0.4"/>
  </r>
  <r>
    <x v="4"/>
    <x v="1"/>
    <x v="8"/>
    <n v="26634"/>
    <d v="2024-09-22T00:00:00"/>
    <x v="10"/>
    <n v="989927"/>
    <x v="2175"/>
    <n v="955"/>
    <n v="2418"/>
    <n v="6"/>
    <n v="5803.2"/>
    <n v="14508"/>
    <n v="0.39999999999999997"/>
  </r>
  <r>
    <x v="0"/>
    <x v="2"/>
    <x v="2"/>
    <n v="38106"/>
    <d v="2024-12-01T00:00:00"/>
    <x v="11"/>
    <n v="211039"/>
    <x v="2176"/>
    <n v="739"/>
    <n v="582"/>
    <n v="7"/>
    <n v="1629.6"/>
    <n v="4074"/>
    <n v="0.39999999999999997"/>
  </r>
  <r>
    <x v="5"/>
    <x v="0"/>
    <x v="10"/>
    <n v="36077"/>
    <d v="2024-07-31T00:00:00"/>
    <x v="7"/>
    <n v="462948"/>
    <x v="2177"/>
    <n v="668"/>
    <n v="1247"/>
    <n v="1"/>
    <n v="498.8"/>
    <n v="1247"/>
    <n v="0.4"/>
  </r>
  <r>
    <x v="7"/>
    <x v="1"/>
    <x v="3"/>
    <n v="78092"/>
    <d v="2024-05-12T00:00:00"/>
    <x v="8"/>
    <n v="581689"/>
    <x v="2178"/>
    <n v="275"/>
    <n v="2848"/>
    <n v="1"/>
    <n v="1139.2"/>
    <n v="2848"/>
    <n v="0.4"/>
  </r>
  <r>
    <x v="3"/>
    <x v="2"/>
    <x v="3"/>
    <n v="75582"/>
    <d v="2024-10-25T00:00:00"/>
    <x v="9"/>
    <n v="557820"/>
    <x v="2179"/>
    <n v="763"/>
    <n v="2946"/>
    <n v="5"/>
    <n v="5892"/>
    <n v="14730"/>
    <n v="0.4"/>
  </r>
  <r>
    <x v="3"/>
    <x v="2"/>
    <x v="7"/>
    <n v="96863"/>
    <d v="2024-11-03T00:00:00"/>
    <x v="0"/>
    <n v="157452"/>
    <x v="2180"/>
    <n v="307"/>
    <n v="2798"/>
    <n v="3"/>
    <n v="3357.6"/>
    <n v="8394"/>
    <n v="0.39999999999999997"/>
  </r>
  <r>
    <x v="5"/>
    <x v="1"/>
    <x v="4"/>
    <n v="79414"/>
    <d v="2024-05-01T00:00:00"/>
    <x v="8"/>
    <n v="122253"/>
    <x v="2181"/>
    <n v="390"/>
    <n v="1454"/>
    <n v="6"/>
    <n v="3489.6"/>
    <n v="8724"/>
    <n v="0.39999999999999997"/>
  </r>
  <r>
    <x v="6"/>
    <x v="2"/>
    <x v="7"/>
    <n v="18161"/>
    <d v="2024-11-06T00:00:00"/>
    <x v="0"/>
    <n v="898516"/>
    <x v="2182"/>
    <n v="535"/>
    <n v="1986"/>
    <n v="2"/>
    <n v="1588.8"/>
    <n v="3972"/>
    <n v="0.39999999999999997"/>
  </r>
  <r>
    <x v="4"/>
    <x v="0"/>
    <x v="8"/>
    <n v="33826"/>
    <d v="2024-11-17T00:00:00"/>
    <x v="0"/>
    <n v="976469"/>
    <x v="2183"/>
    <n v="738"/>
    <n v="2955"/>
    <n v="6"/>
    <n v="7092"/>
    <n v="17730"/>
    <n v="0.4"/>
  </r>
  <r>
    <x v="3"/>
    <x v="2"/>
    <x v="3"/>
    <n v="58707"/>
    <d v="2024-05-25T00:00:00"/>
    <x v="8"/>
    <n v="558640"/>
    <x v="2184"/>
    <n v="917"/>
    <n v="2065"/>
    <n v="8"/>
    <n v="6608"/>
    <n v="16520"/>
    <n v="0.4"/>
  </r>
  <r>
    <x v="6"/>
    <x v="0"/>
    <x v="6"/>
    <n v="80665"/>
    <d v="2024-11-22T00:00:00"/>
    <x v="0"/>
    <n v="701956"/>
    <x v="2185"/>
    <n v="341"/>
    <n v="1337"/>
    <n v="8"/>
    <n v="4278.3999999999996"/>
    <n v="10696"/>
    <n v="0.39999999999999997"/>
  </r>
  <r>
    <x v="2"/>
    <x v="0"/>
    <x v="3"/>
    <n v="60530"/>
    <d v="2024-07-30T00:00:00"/>
    <x v="7"/>
    <n v="323442"/>
    <x v="2186"/>
    <n v="682"/>
    <n v="2069"/>
    <n v="5"/>
    <n v="4138"/>
    <n v="10345"/>
    <n v="0.4"/>
  </r>
  <r>
    <x v="6"/>
    <x v="1"/>
    <x v="4"/>
    <n v="20270"/>
    <d v="2024-08-19T00:00:00"/>
    <x v="2"/>
    <n v="820530"/>
    <x v="2187"/>
    <n v="559"/>
    <n v="2715"/>
    <n v="2"/>
    <n v="2172"/>
    <n v="5430"/>
    <n v="0.4"/>
  </r>
  <r>
    <x v="4"/>
    <x v="0"/>
    <x v="0"/>
    <n v="18039"/>
    <d v="2024-03-15T00:00:00"/>
    <x v="3"/>
    <n v="397769"/>
    <x v="2188"/>
    <n v="954"/>
    <n v="1322"/>
    <n v="4"/>
    <n v="2115.1999999999998"/>
    <n v="5288"/>
    <n v="0.39999999999999997"/>
  </r>
  <r>
    <x v="7"/>
    <x v="2"/>
    <x v="6"/>
    <n v="97855"/>
    <d v="2024-05-22T00:00:00"/>
    <x v="8"/>
    <n v="461374"/>
    <x v="2189"/>
    <n v="587"/>
    <n v="1894"/>
    <n v="2"/>
    <n v="1515.2"/>
    <n v="3788"/>
    <n v="0.4"/>
  </r>
  <r>
    <x v="5"/>
    <x v="1"/>
    <x v="1"/>
    <n v="79413"/>
    <d v="2024-11-03T00:00:00"/>
    <x v="0"/>
    <n v="773279"/>
    <x v="2190"/>
    <n v="575"/>
    <n v="2166"/>
    <n v="8"/>
    <n v="6931.2"/>
    <n v="17328"/>
    <n v="0.39999999999999997"/>
  </r>
  <r>
    <x v="2"/>
    <x v="1"/>
    <x v="10"/>
    <n v="50472"/>
    <d v="2024-05-20T00:00:00"/>
    <x v="8"/>
    <n v="178210"/>
    <x v="2191"/>
    <n v="231"/>
    <n v="1773"/>
    <n v="3"/>
    <n v="2127.6"/>
    <n v="5319"/>
    <n v="0.39999999999999997"/>
  </r>
  <r>
    <x v="3"/>
    <x v="2"/>
    <x v="6"/>
    <n v="54930"/>
    <d v="2024-10-14T00:00:00"/>
    <x v="9"/>
    <n v="749839"/>
    <x v="2192"/>
    <n v="277"/>
    <n v="1438"/>
    <n v="6"/>
    <n v="3451.2"/>
    <n v="8628"/>
    <n v="0.39999999999999997"/>
  </r>
  <r>
    <x v="7"/>
    <x v="0"/>
    <x v="10"/>
    <n v="24283"/>
    <d v="2024-03-08T00:00:00"/>
    <x v="3"/>
    <n v="958401"/>
    <x v="2193"/>
    <n v="665"/>
    <n v="2586"/>
    <n v="7"/>
    <n v="7240.8"/>
    <n v="18102"/>
    <n v="0.4"/>
  </r>
  <r>
    <x v="6"/>
    <x v="0"/>
    <x v="7"/>
    <n v="14008"/>
    <d v="2024-06-24T00:00:00"/>
    <x v="1"/>
    <n v="960142"/>
    <x v="2194"/>
    <n v="248"/>
    <n v="1561"/>
    <n v="8"/>
    <n v="4995.2"/>
    <n v="12488"/>
    <n v="0.39999999999999997"/>
  </r>
  <r>
    <x v="0"/>
    <x v="1"/>
    <x v="9"/>
    <n v="20241"/>
    <d v="2024-09-23T00:00:00"/>
    <x v="10"/>
    <n v="165419"/>
    <x v="2195"/>
    <n v="977"/>
    <n v="1057"/>
    <n v="6"/>
    <n v="2536.8000000000002"/>
    <n v="6342"/>
    <n v="0.4"/>
  </r>
  <r>
    <x v="5"/>
    <x v="2"/>
    <x v="9"/>
    <n v="51024"/>
    <d v="2024-06-09T00:00:00"/>
    <x v="1"/>
    <n v="122585"/>
    <x v="2196"/>
    <n v="647"/>
    <n v="2298"/>
    <n v="7"/>
    <n v="6434.4"/>
    <n v="16086"/>
    <n v="0.39999999999999997"/>
  </r>
  <r>
    <x v="6"/>
    <x v="0"/>
    <x v="2"/>
    <n v="92771"/>
    <d v="2024-09-06T00:00:00"/>
    <x v="10"/>
    <n v="713112"/>
    <x v="2197"/>
    <n v="927"/>
    <n v="2127"/>
    <n v="4"/>
    <n v="3403.2"/>
    <n v="8508"/>
    <n v="0.39999999999999997"/>
  </r>
  <r>
    <x v="6"/>
    <x v="1"/>
    <x v="1"/>
    <n v="50357"/>
    <d v="2024-06-12T00:00:00"/>
    <x v="1"/>
    <n v="193718"/>
    <x v="2198"/>
    <n v="265"/>
    <n v="1906"/>
    <n v="4"/>
    <n v="3049.6"/>
    <n v="7624"/>
    <n v="0.39999999999999997"/>
  </r>
  <r>
    <x v="0"/>
    <x v="2"/>
    <x v="3"/>
    <n v="48884"/>
    <d v="2024-10-31T00:00:00"/>
    <x v="9"/>
    <n v="453679"/>
    <x v="2199"/>
    <n v="433"/>
    <n v="558"/>
    <n v="8"/>
    <n v="1785.6"/>
    <n v="4464"/>
    <n v="0.39999999999999997"/>
  </r>
  <r>
    <x v="3"/>
    <x v="2"/>
    <x v="5"/>
    <n v="54833"/>
    <d v="2024-07-17T00:00:00"/>
    <x v="7"/>
    <n v="716911"/>
    <x v="2200"/>
    <n v="963"/>
    <n v="2537"/>
    <n v="4"/>
    <n v="4059.2"/>
    <n v="10148"/>
    <n v="0.39999999999999997"/>
  </r>
  <r>
    <x v="7"/>
    <x v="1"/>
    <x v="0"/>
    <n v="13516"/>
    <d v="2024-04-24T00:00:00"/>
    <x v="4"/>
    <n v="606774"/>
    <x v="2201"/>
    <n v="206"/>
    <n v="1894"/>
    <n v="4"/>
    <n v="3030.4"/>
    <n v="7576"/>
    <n v="0.4"/>
  </r>
  <r>
    <x v="4"/>
    <x v="1"/>
    <x v="3"/>
    <n v="84122"/>
    <d v="2024-03-29T00:00:00"/>
    <x v="3"/>
    <n v="404701"/>
    <x v="2202"/>
    <n v="376"/>
    <n v="2044"/>
    <n v="2"/>
    <n v="1635.2"/>
    <n v="4088"/>
    <n v="0.4"/>
  </r>
  <r>
    <x v="7"/>
    <x v="0"/>
    <x v="9"/>
    <n v="36766"/>
    <d v="2024-02-01T00:00:00"/>
    <x v="6"/>
    <n v="786907"/>
    <x v="2203"/>
    <n v="569"/>
    <n v="2056"/>
    <n v="8"/>
    <n v="6579.2"/>
    <n v="16448"/>
    <n v="0.39999999999999997"/>
  </r>
  <r>
    <x v="1"/>
    <x v="1"/>
    <x v="8"/>
    <n v="63813"/>
    <d v="2024-02-11T00:00:00"/>
    <x v="6"/>
    <n v="897267"/>
    <x v="2204"/>
    <n v="259"/>
    <n v="2602"/>
    <n v="3"/>
    <n v="3122.4"/>
    <n v="7806"/>
    <n v="0.4"/>
  </r>
  <r>
    <x v="7"/>
    <x v="2"/>
    <x v="9"/>
    <n v="48036"/>
    <d v="2024-08-04T00:00:00"/>
    <x v="2"/>
    <n v="824802"/>
    <x v="2205"/>
    <n v="818"/>
    <n v="2329"/>
    <n v="6"/>
    <n v="5589.6"/>
    <n v="13974"/>
    <n v="0.4"/>
  </r>
  <r>
    <x v="4"/>
    <x v="0"/>
    <x v="6"/>
    <n v="90353"/>
    <d v="2024-03-05T00:00:00"/>
    <x v="3"/>
    <n v="872784"/>
    <x v="2206"/>
    <n v="313"/>
    <n v="1903"/>
    <n v="4"/>
    <n v="3044.8"/>
    <n v="7612"/>
    <n v="0.4"/>
  </r>
  <r>
    <x v="2"/>
    <x v="0"/>
    <x v="3"/>
    <n v="53063"/>
    <d v="2024-10-29T00:00:00"/>
    <x v="9"/>
    <n v="104554"/>
    <x v="2207"/>
    <n v="998"/>
    <n v="1675"/>
    <n v="3"/>
    <n v="2010"/>
    <n v="5025"/>
    <n v="0.4"/>
  </r>
  <r>
    <x v="7"/>
    <x v="1"/>
    <x v="4"/>
    <n v="46373"/>
    <d v="2024-06-28T00:00:00"/>
    <x v="1"/>
    <n v="885839"/>
    <x v="2208"/>
    <n v="478"/>
    <n v="1302"/>
    <n v="5"/>
    <n v="2604"/>
    <n v="6510"/>
    <n v="0.4"/>
  </r>
  <r>
    <x v="5"/>
    <x v="2"/>
    <x v="6"/>
    <n v="86434"/>
    <d v="2024-05-06T00:00:00"/>
    <x v="8"/>
    <n v="418782"/>
    <x v="2209"/>
    <n v="218"/>
    <n v="2588"/>
    <n v="6"/>
    <n v="6211.2"/>
    <n v="15528"/>
    <n v="0.39999999999999997"/>
  </r>
  <r>
    <x v="0"/>
    <x v="2"/>
    <x v="7"/>
    <n v="16249"/>
    <d v="2024-06-27T00:00:00"/>
    <x v="1"/>
    <n v="357953"/>
    <x v="2210"/>
    <n v="358"/>
    <n v="1385"/>
    <n v="5"/>
    <n v="2770"/>
    <n v="6925"/>
    <n v="0.4"/>
  </r>
  <r>
    <x v="7"/>
    <x v="0"/>
    <x v="9"/>
    <n v="96847"/>
    <d v="2024-09-08T00:00:00"/>
    <x v="10"/>
    <n v="395556"/>
    <x v="2211"/>
    <n v="346"/>
    <n v="1901"/>
    <n v="7"/>
    <n v="5322.8"/>
    <n v="13307"/>
    <n v="0.4"/>
  </r>
  <r>
    <x v="1"/>
    <x v="2"/>
    <x v="9"/>
    <n v="69897"/>
    <d v="2024-07-26T00:00:00"/>
    <x v="7"/>
    <n v="564822"/>
    <x v="2212"/>
    <n v="864"/>
    <n v="2057"/>
    <n v="6"/>
    <n v="4936.8"/>
    <n v="12342"/>
    <n v="0.4"/>
  </r>
  <r>
    <x v="5"/>
    <x v="1"/>
    <x v="6"/>
    <n v="36421"/>
    <d v="2024-07-21T00:00:00"/>
    <x v="7"/>
    <n v="836771"/>
    <x v="2213"/>
    <n v="627"/>
    <n v="660"/>
    <n v="3"/>
    <n v="792"/>
    <n v="1980"/>
    <n v="0.4"/>
  </r>
  <r>
    <x v="6"/>
    <x v="2"/>
    <x v="2"/>
    <n v="69837"/>
    <d v="2024-08-19T00:00:00"/>
    <x v="2"/>
    <n v="697652"/>
    <x v="2214"/>
    <n v="286"/>
    <n v="1523"/>
    <n v="3"/>
    <n v="1827.6"/>
    <n v="4569"/>
    <n v="0.39999999999999997"/>
  </r>
  <r>
    <x v="6"/>
    <x v="2"/>
    <x v="4"/>
    <n v="74050"/>
    <d v="2024-11-20T00:00:00"/>
    <x v="0"/>
    <n v="211332"/>
    <x v="2215"/>
    <n v="303"/>
    <n v="2945"/>
    <n v="4"/>
    <n v="4712"/>
    <n v="11780"/>
    <n v="0.4"/>
  </r>
  <r>
    <x v="1"/>
    <x v="2"/>
    <x v="8"/>
    <n v="68663"/>
    <d v="2024-01-12T00:00:00"/>
    <x v="5"/>
    <n v="537661"/>
    <x v="1585"/>
    <n v="336"/>
    <n v="1778"/>
    <n v="3"/>
    <n v="2133.6"/>
    <n v="5334"/>
    <n v="0.39999999999999997"/>
  </r>
  <r>
    <x v="4"/>
    <x v="0"/>
    <x v="2"/>
    <n v="68922"/>
    <d v="2024-07-27T00:00:00"/>
    <x v="7"/>
    <n v="595907"/>
    <x v="2216"/>
    <n v="930"/>
    <n v="2391"/>
    <n v="3"/>
    <n v="2869.2"/>
    <n v="7173"/>
    <n v="0.39999999999999997"/>
  </r>
  <r>
    <x v="0"/>
    <x v="2"/>
    <x v="0"/>
    <n v="79646"/>
    <d v="2024-10-05T00:00:00"/>
    <x v="9"/>
    <n v="811956"/>
    <x v="2217"/>
    <n v="531"/>
    <n v="2635"/>
    <n v="2"/>
    <n v="2108"/>
    <n v="5270"/>
    <n v="0.4"/>
  </r>
  <r>
    <x v="7"/>
    <x v="1"/>
    <x v="8"/>
    <n v="46047"/>
    <d v="2024-09-20T00:00:00"/>
    <x v="10"/>
    <n v="413974"/>
    <x v="2218"/>
    <n v="475"/>
    <n v="2766"/>
    <n v="8"/>
    <n v="8851.2000000000007"/>
    <n v="22128"/>
    <n v="0.4"/>
  </r>
  <r>
    <x v="5"/>
    <x v="1"/>
    <x v="8"/>
    <n v="68891"/>
    <d v="2024-05-30T00:00:00"/>
    <x v="8"/>
    <n v="767391"/>
    <x v="2219"/>
    <n v="578"/>
    <n v="1320"/>
    <n v="4"/>
    <n v="2112"/>
    <n v="5280"/>
    <n v="0.4"/>
  </r>
  <r>
    <x v="7"/>
    <x v="0"/>
    <x v="2"/>
    <n v="99710"/>
    <d v="2024-09-13T00:00:00"/>
    <x v="10"/>
    <n v="218320"/>
    <x v="98"/>
    <n v="363"/>
    <n v="2835"/>
    <n v="7"/>
    <n v="7938"/>
    <n v="19845"/>
    <n v="0.4"/>
  </r>
  <r>
    <x v="7"/>
    <x v="2"/>
    <x v="7"/>
    <n v="61135"/>
    <d v="2024-10-10T00:00:00"/>
    <x v="9"/>
    <n v="928232"/>
    <x v="2220"/>
    <n v="431"/>
    <n v="1776"/>
    <n v="4"/>
    <n v="2841.6"/>
    <n v="7104"/>
    <n v="0.39999999999999997"/>
  </r>
  <r>
    <x v="2"/>
    <x v="2"/>
    <x v="7"/>
    <n v="30696"/>
    <d v="2024-07-17T00:00:00"/>
    <x v="7"/>
    <n v="993073"/>
    <x v="2221"/>
    <n v="924"/>
    <n v="2484"/>
    <n v="7"/>
    <n v="6955.2"/>
    <n v="17388"/>
    <n v="0.39999999999999997"/>
  </r>
  <r>
    <x v="2"/>
    <x v="1"/>
    <x v="5"/>
    <n v="67482"/>
    <d v="2024-10-28T00:00:00"/>
    <x v="9"/>
    <n v="991469"/>
    <x v="2222"/>
    <n v="364"/>
    <n v="720"/>
    <n v="4"/>
    <n v="1152"/>
    <n v="2880"/>
    <n v="0.4"/>
  </r>
  <r>
    <x v="0"/>
    <x v="2"/>
    <x v="7"/>
    <n v="53512"/>
    <d v="2024-06-04T00:00:00"/>
    <x v="1"/>
    <n v="168451"/>
    <x v="2223"/>
    <n v="531"/>
    <n v="2232"/>
    <n v="5"/>
    <n v="4464"/>
    <n v="11160"/>
    <n v="0.4"/>
  </r>
  <r>
    <x v="0"/>
    <x v="0"/>
    <x v="8"/>
    <n v="61857"/>
    <d v="2024-04-27T00:00:00"/>
    <x v="4"/>
    <n v="883849"/>
    <x v="2224"/>
    <n v="413"/>
    <n v="1216"/>
    <n v="2"/>
    <n v="972.8"/>
    <n v="2432"/>
    <n v="0.39999999999999997"/>
  </r>
  <r>
    <x v="3"/>
    <x v="1"/>
    <x v="9"/>
    <n v="41262"/>
    <d v="2024-05-10T00:00:00"/>
    <x v="8"/>
    <n v="834431"/>
    <x v="2225"/>
    <n v="918"/>
    <n v="1875"/>
    <n v="6"/>
    <n v="4500"/>
    <n v="11250"/>
    <n v="0.4"/>
  </r>
  <r>
    <x v="2"/>
    <x v="0"/>
    <x v="8"/>
    <n v="25349"/>
    <d v="2024-07-11T00:00:00"/>
    <x v="7"/>
    <n v="675505"/>
    <x v="2226"/>
    <n v="212"/>
    <n v="680"/>
    <n v="8"/>
    <n v="2176"/>
    <n v="5440"/>
    <n v="0.4"/>
  </r>
  <r>
    <x v="3"/>
    <x v="0"/>
    <x v="5"/>
    <n v="15196"/>
    <d v="2024-05-27T00:00:00"/>
    <x v="8"/>
    <n v="904079"/>
    <x v="2227"/>
    <n v="662"/>
    <n v="1286"/>
    <n v="3"/>
    <n v="1543.2"/>
    <n v="3858"/>
    <n v="0.4"/>
  </r>
  <r>
    <x v="0"/>
    <x v="0"/>
    <x v="1"/>
    <n v="12838"/>
    <d v="2024-09-13T00:00:00"/>
    <x v="10"/>
    <n v="737623"/>
    <x v="2228"/>
    <n v="865"/>
    <n v="1117"/>
    <n v="2"/>
    <n v="893.6"/>
    <n v="2234"/>
    <n v="0.4"/>
  </r>
  <r>
    <x v="1"/>
    <x v="2"/>
    <x v="3"/>
    <n v="99639"/>
    <d v="2024-07-01T00:00:00"/>
    <x v="7"/>
    <n v="325393"/>
    <x v="2229"/>
    <n v="468"/>
    <n v="2398"/>
    <n v="1"/>
    <n v="959.2"/>
    <n v="2398"/>
    <n v="0.4"/>
  </r>
  <r>
    <x v="0"/>
    <x v="1"/>
    <x v="6"/>
    <n v="27820"/>
    <d v="2024-10-17T00:00:00"/>
    <x v="9"/>
    <n v="498562"/>
    <x v="2230"/>
    <n v="259"/>
    <n v="1291"/>
    <n v="1"/>
    <n v="516.4"/>
    <n v="1291"/>
    <n v="0.39999999999999997"/>
  </r>
  <r>
    <x v="6"/>
    <x v="1"/>
    <x v="0"/>
    <n v="75113"/>
    <d v="2024-05-21T00:00:00"/>
    <x v="8"/>
    <n v="790253"/>
    <x v="2231"/>
    <n v="994"/>
    <n v="1791"/>
    <n v="8"/>
    <n v="5731.2"/>
    <n v="14328"/>
    <n v="0.39999999999999997"/>
  </r>
  <r>
    <x v="2"/>
    <x v="1"/>
    <x v="0"/>
    <n v="25785"/>
    <d v="2024-06-08T00:00:00"/>
    <x v="1"/>
    <n v="408799"/>
    <x v="2232"/>
    <n v="372"/>
    <n v="2235"/>
    <n v="5"/>
    <n v="4470"/>
    <n v="11175"/>
    <n v="0.4"/>
  </r>
  <r>
    <x v="0"/>
    <x v="0"/>
    <x v="10"/>
    <n v="21003"/>
    <d v="2024-08-23T00:00:00"/>
    <x v="2"/>
    <n v="609549"/>
    <x v="2233"/>
    <n v="480"/>
    <n v="1171"/>
    <n v="7"/>
    <n v="3278.8"/>
    <n v="8197"/>
    <n v="0.4"/>
  </r>
  <r>
    <x v="0"/>
    <x v="2"/>
    <x v="8"/>
    <n v="35038"/>
    <d v="2024-09-26T00:00:00"/>
    <x v="10"/>
    <n v="354400"/>
    <x v="2234"/>
    <n v="227"/>
    <n v="1786"/>
    <n v="2"/>
    <n v="1428.8"/>
    <n v="3572"/>
    <n v="0.39999999999999997"/>
  </r>
  <r>
    <x v="3"/>
    <x v="1"/>
    <x v="9"/>
    <n v="78922"/>
    <d v="2024-09-05T00:00:00"/>
    <x v="10"/>
    <n v="318647"/>
    <x v="2235"/>
    <n v="561"/>
    <n v="1269"/>
    <n v="7"/>
    <n v="3553.2"/>
    <n v="8883"/>
    <n v="0.39999999999999997"/>
  </r>
  <r>
    <x v="7"/>
    <x v="1"/>
    <x v="7"/>
    <n v="56612"/>
    <d v="2024-02-02T00:00:00"/>
    <x v="6"/>
    <n v="661556"/>
    <x v="2236"/>
    <n v="991"/>
    <n v="576"/>
    <n v="2"/>
    <n v="460.8"/>
    <n v="1152"/>
    <n v="0.4"/>
  </r>
  <r>
    <x v="5"/>
    <x v="2"/>
    <x v="7"/>
    <n v="39679"/>
    <d v="2024-09-18T00:00:00"/>
    <x v="10"/>
    <n v="916145"/>
    <x v="2237"/>
    <n v="210"/>
    <n v="506"/>
    <n v="6"/>
    <n v="1214.4000000000001"/>
    <n v="3036"/>
    <n v="0.4"/>
  </r>
  <r>
    <x v="5"/>
    <x v="1"/>
    <x v="0"/>
    <n v="85011"/>
    <d v="2024-04-04T00:00:00"/>
    <x v="4"/>
    <n v="168300"/>
    <x v="2238"/>
    <n v="992"/>
    <n v="1199"/>
    <n v="8"/>
    <n v="3836.8"/>
    <n v="9592"/>
    <n v="0.4"/>
  </r>
  <r>
    <x v="0"/>
    <x v="2"/>
    <x v="0"/>
    <n v="21698"/>
    <d v="2024-09-29T00:00:00"/>
    <x v="10"/>
    <n v="187561"/>
    <x v="2239"/>
    <n v="901"/>
    <n v="1779"/>
    <n v="3"/>
    <n v="2134.8000000000002"/>
    <n v="5337"/>
    <n v="0.4"/>
  </r>
  <r>
    <x v="0"/>
    <x v="2"/>
    <x v="1"/>
    <n v="15943"/>
    <d v="2024-06-20T00:00:00"/>
    <x v="1"/>
    <n v="628004"/>
    <x v="2240"/>
    <n v="963"/>
    <n v="2681"/>
    <n v="1"/>
    <n v="1072.4000000000001"/>
    <n v="2681"/>
    <n v="0.4"/>
  </r>
  <r>
    <x v="3"/>
    <x v="1"/>
    <x v="1"/>
    <n v="51993"/>
    <d v="2024-03-22T00:00:00"/>
    <x v="3"/>
    <n v="639646"/>
    <x v="2241"/>
    <n v="315"/>
    <n v="1614"/>
    <n v="6"/>
    <n v="3873.6"/>
    <n v="9684"/>
    <n v="0.39999999999999997"/>
  </r>
  <r>
    <x v="0"/>
    <x v="1"/>
    <x v="3"/>
    <n v="81639"/>
    <d v="2024-05-09T00:00:00"/>
    <x v="8"/>
    <n v="100616"/>
    <x v="2242"/>
    <n v="629"/>
    <n v="2289"/>
    <n v="5"/>
    <n v="4578"/>
    <n v="11445"/>
    <n v="0.4"/>
  </r>
  <r>
    <x v="0"/>
    <x v="2"/>
    <x v="6"/>
    <n v="60271"/>
    <d v="2024-04-03T00:00:00"/>
    <x v="4"/>
    <n v="938397"/>
    <x v="2243"/>
    <n v="986"/>
    <n v="2309"/>
    <n v="7"/>
    <n v="6465.2"/>
    <n v="16163"/>
    <n v="0.39999999999999997"/>
  </r>
  <r>
    <x v="3"/>
    <x v="2"/>
    <x v="3"/>
    <n v="15586"/>
    <d v="2024-07-11T00:00:00"/>
    <x v="7"/>
    <n v="288196"/>
    <x v="2244"/>
    <n v="369"/>
    <n v="997"/>
    <n v="8"/>
    <n v="3190.4"/>
    <n v="7976"/>
    <n v="0.4"/>
  </r>
  <r>
    <x v="1"/>
    <x v="1"/>
    <x v="6"/>
    <n v="68794"/>
    <d v="2024-03-22T00:00:00"/>
    <x v="3"/>
    <n v="697503"/>
    <x v="2245"/>
    <n v="618"/>
    <n v="2714"/>
    <n v="4"/>
    <n v="4342.3999999999996"/>
    <n v="10856"/>
    <n v="0.39999999999999997"/>
  </r>
  <r>
    <x v="7"/>
    <x v="0"/>
    <x v="5"/>
    <n v="67606"/>
    <d v="2024-08-14T00:00:00"/>
    <x v="2"/>
    <n v="107190"/>
    <x v="2246"/>
    <n v="374"/>
    <n v="1616"/>
    <n v="1"/>
    <n v="646.4"/>
    <n v="1616"/>
    <n v="0.39999999999999997"/>
  </r>
  <r>
    <x v="4"/>
    <x v="1"/>
    <x v="1"/>
    <n v="85947"/>
    <d v="2024-01-02T00:00:00"/>
    <x v="5"/>
    <n v="639348"/>
    <x v="2247"/>
    <n v="403"/>
    <n v="2132"/>
    <n v="8"/>
    <n v="6822.4"/>
    <n v="17056"/>
    <n v="0.39999999999999997"/>
  </r>
  <r>
    <x v="2"/>
    <x v="2"/>
    <x v="1"/>
    <n v="84260"/>
    <d v="2024-02-15T00:00:00"/>
    <x v="6"/>
    <n v="249491"/>
    <x v="2248"/>
    <n v="954"/>
    <n v="1538"/>
    <n v="7"/>
    <n v="4306.3999999999996"/>
    <n v="10766"/>
    <n v="0.39999999999999997"/>
  </r>
  <r>
    <x v="5"/>
    <x v="0"/>
    <x v="2"/>
    <n v="35426"/>
    <d v="2024-09-29T00:00:00"/>
    <x v="10"/>
    <n v="285356"/>
    <x v="2249"/>
    <n v="959"/>
    <n v="1503"/>
    <n v="7"/>
    <n v="4208.3999999999996"/>
    <n v="10521"/>
    <n v="0.39999999999999997"/>
  </r>
  <r>
    <x v="2"/>
    <x v="2"/>
    <x v="1"/>
    <n v="79922"/>
    <d v="2024-04-28T00:00:00"/>
    <x v="4"/>
    <n v="944967"/>
    <x v="2250"/>
    <n v="799"/>
    <n v="2502"/>
    <n v="6"/>
    <n v="6004.8"/>
    <n v="15012"/>
    <n v="0.4"/>
  </r>
  <r>
    <x v="2"/>
    <x v="0"/>
    <x v="9"/>
    <n v="12489"/>
    <d v="2024-10-19T00:00:00"/>
    <x v="9"/>
    <n v="273661"/>
    <x v="2251"/>
    <n v="426"/>
    <n v="2913"/>
    <n v="1"/>
    <n v="1165.2"/>
    <n v="2913"/>
    <n v="0.4"/>
  </r>
  <r>
    <x v="3"/>
    <x v="0"/>
    <x v="6"/>
    <n v="55883"/>
    <d v="2024-06-29T00:00:00"/>
    <x v="1"/>
    <n v="120909"/>
    <x v="2252"/>
    <n v="905"/>
    <n v="1339"/>
    <n v="4"/>
    <n v="2142.4"/>
    <n v="5356"/>
    <n v="0.4"/>
  </r>
  <r>
    <x v="3"/>
    <x v="0"/>
    <x v="0"/>
    <n v="89428"/>
    <d v="2024-05-06T00:00:00"/>
    <x v="8"/>
    <n v="811668"/>
    <x v="2253"/>
    <n v="280"/>
    <n v="1055"/>
    <n v="6"/>
    <n v="2532"/>
    <n v="6330"/>
    <n v="0.4"/>
  </r>
  <r>
    <x v="5"/>
    <x v="1"/>
    <x v="4"/>
    <n v="53432"/>
    <d v="2024-06-29T00:00:00"/>
    <x v="1"/>
    <n v="449550"/>
    <x v="2254"/>
    <n v="708"/>
    <n v="960"/>
    <n v="2"/>
    <n v="768"/>
    <n v="1920"/>
    <n v="0.4"/>
  </r>
  <r>
    <x v="7"/>
    <x v="0"/>
    <x v="0"/>
    <n v="15813"/>
    <d v="2024-09-08T00:00:00"/>
    <x v="10"/>
    <n v="972915"/>
    <x v="2255"/>
    <n v="872"/>
    <n v="1391"/>
    <n v="8"/>
    <n v="4451.2"/>
    <n v="11128"/>
    <n v="0.39999999999999997"/>
  </r>
  <r>
    <x v="3"/>
    <x v="1"/>
    <x v="5"/>
    <n v="27397"/>
    <d v="2024-06-12T00:00:00"/>
    <x v="1"/>
    <n v="649744"/>
    <x v="2256"/>
    <n v="534"/>
    <n v="1162"/>
    <n v="1"/>
    <n v="464.8"/>
    <n v="1162"/>
    <n v="0.4"/>
  </r>
  <r>
    <x v="2"/>
    <x v="0"/>
    <x v="10"/>
    <n v="76770"/>
    <d v="2024-05-03T00:00:00"/>
    <x v="8"/>
    <n v="165901"/>
    <x v="2257"/>
    <n v="578"/>
    <n v="688"/>
    <n v="2"/>
    <n v="550.4"/>
    <n v="1376"/>
    <n v="0.39999999999999997"/>
  </r>
  <r>
    <x v="5"/>
    <x v="0"/>
    <x v="9"/>
    <n v="31829"/>
    <d v="2024-05-01T00:00:00"/>
    <x v="8"/>
    <n v="897569"/>
    <x v="2258"/>
    <n v="300"/>
    <n v="2340"/>
    <n v="2"/>
    <n v="1872"/>
    <n v="4680"/>
    <n v="0.4"/>
  </r>
  <r>
    <x v="1"/>
    <x v="1"/>
    <x v="5"/>
    <n v="10907"/>
    <d v="2024-02-24T00:00:00"/>
    <x v="6"/>
    <n v="162205"/>
    <x v="2259"/>
    <n v="338"/>
    <n v="1509"/>
    <n v="8"/>
    <n v="4828.8"/>
    <n v="12072"/>
    <n v="0.4"/>
  </r>
  <r>
    <x v="2"/>
    <x v="2"/>
    <x v="0"/>
    <n v="70105"/>
    <d v="2024-10-16T00:00:00"/>
    <x v="9"/>
    <n v="204271"/>
    <x v="2260"/>
    <n v="350"/>
    <n v="1665"/>
    <n v="7"/>
    <n v="4662"/>
    <n v="11655"/>
    <n v="0.4"/>
  </r>
  <r>
    <x v="4"/>
    <x v="2"/>
    <x v="9"/>
    <n v="83398"/>
    <d v="2024-06-20T00:00:00"/>
    <x v="1"/>
    <n v="259561"/>
    <x v="2261"/>
    <n v="690"/>
    <n v="1385"/>
    <n v="8"/>
    <n v="4432"/>
    <n v="11080"/>
    <n v="0.4"/>
  </r>
  <r>
    <x v="6"/>
    <x v="0"/>
    <x v="10"/>
    <n v="61573"/>
    <d v="2024-10-07T00:00:00"/>
    <x v="9"/>
    <n v="168998"/>
    <x v="2262"/>
    <n v="213"/>
    <n v="2433"/>
    <n v="1"/>
    <n v="973.2"/>
    <n v="2433"/>
    <n v="0.4"/>
  </r>
  <r>
    <x v="7"/>
    <x v="2"/>
    <x v="8"/>
    <n v="97219"/>
    <d v="2024-07-31T00:00:00"/>
    <x v="7"/>
    <n v="258329"/>
    <x v="2263"/>
    <n v="711"/>
    <n v="508"/>
    <n v="4"/>
    <n v="812.8"/>
    <n v="2032"/>
    <n v="0.39999999999999997"/>
  </r>
  <r>
    <x v="4"/>
    <x v="0"/>
    <x v="0"/>
    <n v="97117"/>
    <d v="2024-07-19T00:00:00"/>
    <x v="7"/>
    <n v="711065"/>
    <x v="2264"/>
    <n v="596"/>
    <n v="2371"/>
    <n v="5"/>
    <n v="4742"/>
    <n v="11855"/>
    <n v="0.4"/>
  </r>
  <r>
    <x v="5"/>
    <x v="2"/>
    <x v="9"/>
    <n v="97542"/>
    <d v="2024-11-22T00:00:00"/>
    <x v="0"/>
    <n v="240684"/>
    <x v="2265"/>
    <n v="420"/>
    <n v="2749"/>
    <n v="8"/>
    <n v="8796.7999999999993"/>
    <n v="21992"/>
    <n v="0.39999999999999997"/>
  </r>
  <r>
    <x v="7"/>
    <x v="2"/>
    <x v="3"/>
    <n v="26465"/>
    <d v="2024-03-31T00:00:00"/>
    <x v="3"/>
    <n v="129358"/>
    <x v="2266"/>
    <n v="577"/>
    <n v="2292"/>
    <n v="3"/>
    <n v="2750.4"/>
    <n v="6876"/>
    <n v="0.4"/>
  </r>
  <r>
    <x v="0"/>
    <x v="2"/>
    <x v="0"/>
    <n v="83616"/>
    <d v="2024-09-07T00:00:00"/>
    <x v="10"/>
    <n v="315494"/>
    <x v="2267"/>
    <n v="542"/>
    <n v="2438"/>
    <n v="2"/>
    <n v="1950.4"/>
    <n v="4876"/>
    <n v="0.4"/>
  </r>
  <r>
    <x v="6"/>
    <x v="1"/>
    <x v="2"/>
    <n v="35429"/>
    <d v="2024-05-14T00:00:00"/>
    <x v="8"/>
    <n v="496477"/>
    <x v="2268"/>
    <n v="426"/>
    <n v="2629"/>
    <n v="7"/>
    <n v="7361.2"/>
    <n v="18403"/>
    <n v="0.39999999999999997"/>
  </r>
  <r>
    <x v="3"/>
    <x v="1"/>
    <x v="0"/>
    <n v="69076"/>
    <d v="2024-04-15T00:00:00"/>
    <x v="4"/>
    <n v="832156"/>
    <x v="2269"/>
    <n v="818"/>
    <n v="1787"/>
    <n v="8"/>
    <n v="5718.4"/>
    <n v="14296"/>
    <n v="0.39999999999999997"/>
  </r>
  <r>
    <x v="3"/>
    <x v="0"/>
    <x v="7"/>
    <n v="67674"/>
    <d v="2024-10-12T00:00:00"/>
    <x v="9"/>
    <n v="830343"/>
    <x v="2270"/>
    <n v="974"/>
    <n v="1601"/>
    <n v="8"/>
    <n v="5123.2"/>
    <n v="12808"/>
    <n v="0.39999999999999997"/>
  </r>
  <r>
    <x v="0"/>
    <x v="0"/>
    <x v="8"/>
    <n v="77584"/>
    <d v="2024-07-29T00:00:00"/>
    <x v="7"/>
    <n v="379045"/>
    <x v="2271"/>
    <n v="650"/>
    <n v="1686"/>
    <n v="3"/>
    <n v="2023.2"/>
    <n v="5058"/>
    <n v="0.4"/>
  </r>
  <r>
    <x v="1"/>
    <x v="2"/>
    <x v="7"/>
    <n v="89121"/>
    <d v="2024-07-11T00:00:00"/>
    <x v="7"/>
    <n v="461550"/>
    <x v="2272"/>
    <n v="768"/>
    <n v="2356"/>
    <n v="8"/>
    <n v="7539.2"/>
    <n v="18848"/>
    <n v="0.39999999999999997"/>
  </r>
  <r>
    <x v="1"/>
    <x v="0"/>
    <x v="5"/>
    <n v="56584"/>
    <d v="2024-03-08T00:00:00"/>
    <x v="3"/>
    <n v="699264"/>
    <x v="2273"/>
    <n v="849"/>
    <n v="604"/>
    <n v="4"/>
    <n v="966.4"/>
    <n v="2416"/>
    <n v="0.39999999999999997"/>
  </r>
  <r>
    <x v="0"/>
    <x v="1"/>
    <x v="9"/>
    <n v="22047"/>
    <d v="2024-01-22T00:00:00"/>
    <x v="5"/>
    <n v="110572"/>
    <x v="2274"/>
    <n v="836"/>
    <n v="769"/>
    <n v="3"/>
    <n v="922.8"/>
    <n v="2307"/>
    <n v="0.39999999999999997"/>
  </r>
  <r>
    <x v="2"/>
    <x v="1"/>
    <x v="7"/>
    <n v="95179"/>
    <d v="2024-01-25T00:00:00"/>
    <x v="5"/>
    <n v="989493"/>
    <x v="2275"/>
    <n v="560"/>
    <n v="1207"/>
    <n v="8"/>
    <n v="3862.4"/>
    <n v="9656"/>
    <n v="0.4"/>
  </r>
  <r>
    <x v="5"/>
    <x v="0"/>
    <x v="4"/>
    <n v="99143"/>
    <d v="2024-07-03T00:00:00"/>
    <x v="7"/>
    <n v="158365"/>
    <x v="2276"/>
    <n v="320"/>
    <n v="851"/>
    <n v="6"/>
    <n v="2042.4"/>
    <n v="5106"/>
    <n v="0.4"/>
  </r>
  <r>
    <x v="3"/>
    <x v="0"/>
    <x v="1"/>
    <n v="22395"/>
    <d v="2024-03-04T00:00:00"/>
    <x v="3"/>
    <n v="766918"/>
    <x v="2277"/>
    <n v="208"/>
    <n v="2650"/>
    <n v="5"/>
    <n v="5300"/>
    <n v="13250"/>
    <n v="0.4"/>
  </r>
  <r>
    <x v="4"/>
    <x v="2"/>
    <x v="8"/>
    <n v="27765"/>
    <d v="2024-01-25T00:00:00"/>
    <x v="5"/>
    <n v="950026"/>
    <x v="2278"/>
    <n v="211"/>
    <n v="2506"/>
    <n v="3"/>
    <n v="3007.2"/>
    <n v="7518"/>
    <n v="0.39999999999999997"/>
  </r>
  <r>
    <x v="7"/>
    <x v="1"/>
    <x v="2"/>
    <n v="78272"/>
    <d v="2024-11-10T00:00:00"/>
    <x v="0"/>
    <n v="936890"/>
    <x v="2279"/>
    <n v="286"/>
    <n v="711"/>
    <n v="1"/>
    <n v="284.39999999999998"/>
    <n v="711"/>
    <n v="0.39999999999999997"/>
  </r>
  <r>
    <x v="6"/>
    <x v="1"/>
    <x v="8"/>
    <n v="32749"/>
    <d v="2024-10-06T00:00:00"/>
    <x v="9"/>
    <n v="902143"/>
    <x v="2280"/>
    <n v="205"/>
    <n v="2354"/>
    <n v="1"/>
    <n v="941.6"/>
    <n v="2354"/>
    <n v="0.4"/>
  </r>
  <r>
    <x v="6"/>
    <x v="1"/>
    <x v="4"/>
    <n v="30048"/>
    <d v="2024-07-20T00:00:00"/>
    <x v="7"/>
    <n v="743315"/>
    <x v="2281"/>
    <n v="971"/>
    <n v="936"/>
    <n v="4"/>
    <n v="1497.6"/>
    <n v="3744"/>
    <n v="0.39999999999999997"/>
  </r>
  <r>
    <x v="5"/>
    <x v="1"/>
    <x v="5"/>
    <n v="83853"/>
    <d v="2024-11-08T00:00:00"/>
    <x v="0"/>
    <n v="147086"/>
    <x v="2282"/>
    <n v="892"/>
    <n v="864"/>
    <n v="2"/>
    <n v="691.2"/>
    <n v="1728"/>
    <n v="0.4"/>
  </r>
  <r>
    <x v="5"/>
    <x v="2"/>
    <x v="9"/>
    <n v="38217"/>
    <d v="2024-06-15T00:00:00"/>
    <x v="1"/>
    <n v="629458"/>
    <x v="2283"/>
    <n v="807"/>
    <n v="2551"/>
    <n v="5"/>
    <n v="5102"/>
    <n v="12755"/>
    <n v="0.4"/>
  </r>
  <r>
    <x v="1"/>
    <x v="2"/>
    <x v="5"/>
    <n v="35632"/>
    <d v="2024-01-11T00:00:00"/>
    <x v="5"/>
    <n v="761494"/>
    <x v="2284"/>
    <n v="557"/>
    <n v="1770"/>
    <n v="5"/>
    <n v="3540"/>
    <n v="8850"/>
    <n v="0.4"/>
  </r>
  <r>
    <x v="4"/>
    <x v="2"/>
    <x v="3"/>
    <n v="27713"/>
    <d v="2024-09-07T00:00:00"/>
    <x v="10"/>
    <n v="281570"/>
    <x v="2285"/>
    <n v="697"/>
    <n v="609"/>
    <n v="6"/>
    <n v="1461.6"/>
    <n v="3654"/>
    <n v="0.39999999999999997"/>
  </r>
  <r>
    <x v="2"/>
    <x v="2"/>
    <x v="2"/>
    <n v="74699"/>
    <d v="2024-06-01T00:00:00"/>
    <x v="1"/>
    <n v="352841"/>
    <x v="2286"/>
    <n v="965"/>
    <n v="2056"/>
    <n v="8"/>
    <n v="6579.2"/>
    <n v="16448"/>
    <n v="0.39999999999999997"/>
  </r>
  <r>
    <x v="5"/>
    <x v="1"/>
    <x v="7"/>
    <n v="74282"/>
    <d v="2024-04-28T00:00:00"/>
    <x v="4"/>
    <n v="921788"/>
    <x v="2287"/>
    <n v="758"/>
    <n v="2102"/>
    <n v="6"/>
    <n v="5044.8"/>
    <n v="12612"/>
    <n v="0.4"/>
  </r>
  <r>
    <x v="4"/>
    <x v="1"/>
    <x v="10"/>
    <n v="97053"/>
    <d v="2024-07-04T00:00:00"/>
    <x v="7"/>
    <n v="782535"/>
    <x v="2288"/>
    <n v="586"/>
    <n v="1864"/>
    <n v="5"/>
    <n v="3728"/>
    <n v="9320"/>
    <n v="0.4"/>
  </r>
  <r>
    <x v="4"/>
    <x v="0"/>
    <x v="6"/>
    <n v="95683"/>
    <d v="2024-06-07T00:00:00"/>
    <x v="1"/>
    <n v="384383"/>
    <x v="2289"/>
    <n v="484"/>
    <n v="642"/>
    <n v="1"/>
    <n v="256.8"/>
    <n v="642"/>
    <n v="0.4"/>
  </r>
  <r>
    <x v="4"/>
    <x v="2"/>
    <x v="0"/>
    <n v="69705"/>
    <d v="2024-04-07T00:00:00"/>
    <x v="4"/>
    <n v="709080"/>
    <x v="2290"/>
    <n v="962"/>
    <n v="2690"/>
    <n v="2"/>
    <n v="2152"/>
    <n v="5380"/>
    <n v="0.4"/>
  </r>
  <r>
    <x v="7"/>
    <x v="1"/>
    <x v="8"/>
    <n v="81203"/>
    <d v="2024-08-24T00:00:00"/>
    <x v="2"/>
    <n v="141436"/>
    <x v="2291"/>
    <n v="249"/>
    <n v="2570"/>
    <n v="5"/>
    <n v="5140"/>
    <n v="12850"/>
    <n v="0.4"/>
  </r>
  <r>
    <x v="7"/>
    <x v="2"/>
    <x v="10"/>
    <n v="56044"/>
    <d v="2024-08-10T00:00:00"/>
    <x v="2"/>
    <n v="351139"/>
    <x v="2292"/>
    <n v="414"/>
    <n v="2081"/>
    <n v="3"/>
    <n v="2497.1999999999998"/>
    <n v="6243"/>
    <n v="0.39999999999999997"/>
  </r>
  <r>
    <x v="7"/>
    <x v="2"/>
    <x v="3"/>
    <n v="36478"/>
    <d v="2024-11-25T00:00:00"/>
    <x v="0"/>
    <n v="676378"/>
    <x v="2293"/>
    <n v="703"/>
    <n v="1823"/>
    <n v="1"/>
    <n v="729.2"/>
    <n v="1823"/>
    <n v="0.4"/>
  </r>
  <r>
    <x v="5"/>
    <x v="2"/>
    <x v="1"/>
    <n v="19212"/>
    <d v="2024-10-15T00:00:00"/>
    <x v="9"/>
    <n v="716846"/>
    <x v="2294"/>
    <n v="989"/>
    <n v="1706"/>
    <n v="1"/>
    <n v="682.4"/>
    <n v="1706"/>
    <n v="0.39999999999999997"/>
  </r>
  <r>
    <x v="4"/>
    <x v="1"/>
    <x v="8"/>
    <n v="96827"/>
    <d v="2024-07-24T00:00:00"/>
    <x v="7"/>
    <n v="200482"/>
    <x v="2295"/>
    <n v="581"/>
    <n v="1169"/>
    <n v="5"/>
    <n v="2338"/>
    <n v="5845"/>
    <n v="0.4"/>
  </r>
  <r>
    <x v="1"/>
    <x v="1"/>
    <x v="0"/>
    <n v="32545"/>
    <d v="2024-05-18T00:00:00"/>
    <x v="8"/>
    <n v="356840"/>
    <x v="2296"/>
    <n v="437"/>
    <n v="1290"/>
    <n v="4"/>
    <n v="2064"/>
    <n v="5160"/>
    <n v="0.4"/>
  </r>
  <r>
    <x v="0"/>
    <x v="1"/>
    <x v="6"/>
    <n v="44533"/>
    <d v="2024-01-16T00:00:00"/>
    <x v="5"/>
    <n v="256364"/>
    <x v="2297"/>
    <n v="506"/>
    <n v="675"/>
    <n v="2"/>
    <n v="540"/>
    <n v="1350"/>
    <n v="0.4"/>
  </r>
  <r>
    <x v="7"/>
    <x v="0"/>
    <x v="8"/>
    <n v="74058"/>
    <d v="2024-11-08T00:00:00"/>
    <x v="0"/>
    <n v="599828"/>
    <x v="2298"/>
    <n v="633"/>
    <n v="1198"/>
    <n v="4"/>
    <n v="1916.8"/>
    <n v="4792"/>
    <n v="0.39999999999999997"/>
  </r>
  <r>
    <x v="6"/>
    <x v="2"/>
    <x v="2"/>
    <n v="37056"/>
    <d v="2024-06-18T00:00:00"/>
    <x v="1"/>
    <n v="641595"/>
    <x v="2299"/>
    <n v="279"/>
    <n v="2433"/>
    <n v="8"/>
    <n v="7785.6"/>
    <n v="19464"/>
    <n v="0.4"/>
  </r>
  <r>
    <x v="6"/>
    <x v="2"/>
    <x v="8"/>
    <n v="33135"/>
    <d v="2024-08-12T00:00:00"/>
    <x v="2"/>
    <n v="987076"/>
    <x v="2300"/>
    <n v="905"/>
    <n v="1873"/>
    <n v="1"/>
    <n v="749.2"/>
    <n v="1873"/>
    <n v="0.4"/>
  </r>
  <r>
    <x v="3"/>
    <x v="2"/>
    <x v="1"/>
    <n v="24281"/>
    <d v="2024-06-26T00:00:00"/>
    <x v="1"/>
    <n v="865598"/>
    <x v="2301"/>
    <n v="258"/>
    <n v="1991"/>
    <n v="1"/>
    <n v="796.4"/>
    <n v="1991"/>
    <n v="0.39999999999999997"/>
  </r>
  <r>
    <x v="4"/>
    <x v="1"/>
    <x v="4"/>
    <n v="98194"/>
    <d v="2024-11-25T00:00:00"/>
    <x v="0"/>
    <n v="218451"/>
    <x v="2302"/>
    <n v="517"/>
    <n v="2554"/>
    <n v="4"/>
    <n v="4086.4"/>
    <n v="10216"/>
    <n v="0.4"/>
  </r>
  <r>
    <x v="1"/>
    <x v="0"/>
    <x v="8"/>
    <n v="19325"/>
    <d v="2024-01-01T00:00:00"/>
    <x v="5"/>
    <n v="668953"/>
    <x v="2303"/>
    <n v="462"/>
    <n v="1653"/>
    <n v="7"/>
    <n v="4628.3999999999996"/>
    <n v="11571"/>
    <n v="0.39999999999999997"/>
  </r>
  <r>
    <x v="5"/>
    <x v="1"/>
    <x v="10"/>
    <n v="16880"/>
    <d v="2024-08-06T00:00:00"/>
    <x v="2"/>
    <n v="990034"/>
    <x v="2304"/>
    <n v="440"/>
    <n v="1275"/>
    <n v="5"/>
    <n v="2550"/>
    <n v="6375"/>
    <n v="0.4"/>
  </r>
  <r>
    <x v="3"/>
    <x v="1"/>
    <x v="9"/>
    <n v="60217"/>
    <d v="2024-01-13T00:00:00"/>
    <x v="5"/>
    <n v="554492"/>
    <x v="2305"/>
    <n v="871"/>
    <n v="1308"/>
    <n v="4"/>
    <n v="2092.8000000000002"/>
    <n v="5232"/>
    <n v="0.4"/>
  </r>
  <r>
    <x v="3"/>
    <x v="1"/>
    <x v="0"/>
    <n v="29519"/>
    <d v="2024-10-28T00:00:00"/>
    <x v="9"/>
    <n v="386560"/>
    <x v="2306"/>
    <n v="422"/>
    <n v="2224"/>
    <n v="1"/>
    <n v="889.6"/>
    <n v="2224"/>
    <n v="0.4"/>
  </r>
  <r>
    <x v="6"/>
    <x v="0"/>
    <x v="10"/>
    <n v="26795"/>
    <d v="2024-02-09T00:00:00"/>
    <x v="6"/>
    <n v="498525"/>
    <x v="2278"/>
    <n v="347"/>
    <n v="1791"/>
    <n v="1"/>
    <n v="716.4"/>
    <n v="1791"/>
    <n v="0.39999999999999997"/>
  </r>
  <r>
    <x v="2"/>
    <x v="0"/>
    <x v="10"/>
    <n v="51854"/>
    <d v="2024-01-06T00:00:00"/>
    <x v="5"/>
    <n v="544087"/>
    <x v="2307"/>
    <n v="866"/>
    <n v="2532"/>
    <n v="5"/>
    <n v="5064"/>
    <n v="12660"/>
    <n v="0.4"/>
  </r>
  <r>
    <x v="1"/>
    <x v="0"/>
    <x v="5"/>
    <n v="94366"/>
    <d v="2024-09-25T00:00:00"/>
    <x v="10"/>
    <n v="335410"/>
    <x v="2308"/>
    <n v="592"/>
    <n v="1449"/>
    <n v="6"/>
    <n v="3477.6"/>
    <n v="8694"/>
    <n v="0.39999999999999997"/>
  </r>
  <r>
    <x v="5"/>
    <x v="2"/>
    <x v="7"/>
    <n v="55625"/>
    <d v="2024-08-06T00:00:00"/>
    <x v="2"/>
    <n v="526452"/>
    <x v="2309"/>
    <n v="386"/>
    <n v="2059"/>
    <n v="2"/>
    <n v="1647.2"/>
    <n v="4118"/>
    <n v="0.4"/>
  </r>
  <r>
    <x v="6"/>
    <x v="2"/>
    <x v="3"/>
    <n v="71301"/>
    <d v="2024-06-12T00:00:00"/>
    <x v="1"/>
    <n v="685364"/>
    <x v="2310"/>
    <n v="999"/>
    <n v="1000"/>
    <n v="3"/>
    <n v="1200"/>
    <n v="3000"/>
    <n v="0.4"/>
  </r>
  <r>
    <x v="4"/>
    <x v="1"/>
    <x v="9"/>
    <n v="16976"/>
    <d v="2024-04-13T00:00:00"/>
    <x v="4"/>
    <n v="811970"/>
    <x v="2311"/>
    <n v="989"/>
    <n v="2256"/>
    <n v="4"/>
    <n v="3609.6"/>
    <n v="9024"/>
    <n v="0.39999999999999997"/>
  </r>
  <r>
    <x v="4"/>
    <x v="1"/>
    <x v="5"/>
    <n v="50524"/>
    <d v="2024-03-18T00:00:00"/>
    <x v="3"/>
    <n v="720747"/>
    <x v="2312"/>
    <n v="882"/>
    <n v="2408"/>
    <n v="7"/>
    <n v="6742.4"/>
    <n v="16856"/>
    <n v="0.39999999999999997"/>
  </r>
  <r>
    <x v="5"/>
    <x v="0"/>
    <x v="4"/>
    <n v="73593"/>
    <d v="2024-10-10T00:00:00"/>
    <x v="9"/>
    <n v="569548"/>
    <x v="2313"/>
    <n v="310"/>
    <n v="1172"/>
    <n v="1"/>
    <n v="468.8"/>
    <n v="1172"/>
    <n v="0.4"/>
  </r>
  <r>
    <x v="5"/>
    <x v="2"/>
    <x v="3"/>
    <n v="13169"/>
    <d v="2024-09-20T00:00:00"/>
    <x v="10"/>
    <n v="597676"/>
    <x v="2314"/>
    <n v="344"/>
    <n v="2089"/>
    <n v="4"/>
    <n v="3342.4"/>
    <n v="8356"/>
    <n v="0.4"/>
  </r>
  <r>
    <x v="6"/>
    <x v="2"/>
    <x v="3"/>
    <n v="43244"/>
    <d v="2024-02-03T00:00:00"/>
    <x v="6"/>
    <n v="834897"/>
    <x v="2315"/>
    <n v="869"/>
    <n v="2234"/>
    <n v="3"/>
    <n v="2680.8"/>
    <n v="6702"/>
    <n v="0.4"/>
  </r>
  <r>
    <x v="4"/>
    <x v="2"/>
    <x v="6"/>
    <n v="18630"/>
    <d v="2024-02-29T00:00:00"/>
    <x v="6"/>
    <n v="665699"/>
    <x v="2316"/>
    <n v="857"/>
    <n v="2272"/>
    <n v="2"/>
    <n v="1817.6"/>
    <n v="4544"/>
    <n v="0.39999999999999997"/>
  </r>
  <r>
    <x v="3"/>
    <x v="0"/>
    <x v="8"/>
    <n v="96790"/>
    <d v="2024-02-03T00:00:00"/>
    <x v="6"/>
    <n v="566296"/>
    <x v="2317"/>
    <n v="847"/>
    <n v="722"/>
    <n v="8"/>
    <n v="2310.4"/>
    <n v="5776"/>
    <n v="0.4"/>
  </r>
  <r>
    <x v="2"/>
    <x v="1"/>
    <x v="0"/>
    <n v="67139"/>
    <d v="2024-01-02T00:00:00"/>
    <x v="5"/>
    <n v="520803"/>
    <x v="2318"/>
    <n v="330"/>
    <n v="1879"/>
    <n v="5"/>
    <n v="3758"/>
    <n v="9395"/>
    <n v="0.4"/>
  </r>
  <r>
    <x v="7"/>
    <x v="0"/>
    <x v="7"/>
    <n v="76322"/>
    <d v="2024-11-23T00:00:00"/>
    <x v="0"/>
    <n v="311697"/>
    <x v="2319"/>
    <n v="487"/>
    <n v="2908"/>
    <n v="1"/>
    <n v="1163.2"/>
    <n v="2908"/>
    <n v="0.4"/>
  </r>
  <r>
    <x v="5"/>
    <x v="2"/>
    <x v="7"/>
    <n v="48231"/>
    <d v="2024-05-10T00:00:00"/>
    <x v="8"/>
    <n v="411695"/>
    <x v="2320"/>
    <n v="997"/>
    <n v="941"/>
    <n v="7"/>
    <n v="2634.8"/>
    <n v="6587"/>
    <n v="0.4"/>
  </r>
  <r>
    <x v="5"/>
    <x v="0"/>
    <x v="9"/>
    <n v="49478"/>
    <d v="2024-11-30T00:00:00"/>
    <x v="0"/>
    <n v="743777"/>
    <x v="2321"/>
    <n v="839"/>
    <n v="1991"/>
    <n v="4"/>
    <n v="3185.6"/>
    <n v="7964"/>
    <n v="0.39999999999999997"/>
  </r>
  <r>
    <x v="1"/>
    <x v="0"/>
    <x v="7"/>
    <n v="55778"/>
    <d v="2024-07-02T00:00:00"/>
    <x v="7"/>
    <n v="573684"/>
    <x v="2322"/>
    <n v="754"/>
    <n v="514"/>
    <n v="2"/>
    <n v="411.2"/>
    <n v="1028"/>
    <n v="0.39999999999999997"/>
  </r>
  <r>
    <x v="7"/>
    <x v="2"/>
    <x v="2"/>
    <n v="43858"/>
    <d v="2024-09-24T00:00:00"/>
    <x v="10"/>
    <n v="275353"/>
    <x v="2323"/>
    <n v="483"/>
    <n v="1554"/>
    <n v="8"/>
    <n v="4972.8"/>
    <n v="12432"/>
    <n v="0.4"/>
  </r>
  <r>
    <x v="5"/>
    <x v="2"/>
    <x v="8"/>
    <n v="11879"/>
    <d v="2024-09-13T00:00:00"/>
    <x v="10"/>
    <n v="716639"/>
    <x v="2324"/>
    <n v="640"/>
    <n v="1333"/>
    <n v="1"/>
    <n v="533.20000000000005"/>
    <n v="1333"/>
    <n v="0.4"/>
  </r>
  <r>
    <x v="4"/>
    <x v="1"/>
    <x v="8"/>
    <n v="97283"/>
    <d v="2024-09-26T00:00:00"/>
    <x v="10"/>
    <n v="541788"/>
    <x v="2325"/>
    <n v="393"/>
    <n v="1490"/>
    <n v="3"/>
    <n v="1788"/>
    <n v="4470"/>
    <n v="0.4"/>
  </r>
  <r>
    <x v="4"/>
    <x v="0"/>
    <x v="6"/>
    <n v="91422"/>
    <d v="2024-07-24T00:00:00"/>
    <x v="7"/>
    <n v="665804"/>
    <x v="2326"/>
    <n v="699"/>
    <n v="1906"/>
    <n v="7"/>
    <n v="5336.8"/>
    <n v="13342"/>
    <n v="0.4"/>
  </r>
  <r>
    <x v="0"/>
    <x v="2"/>
    <x v="3"/>
    <n v="94447"/>
    <d v="2024-04-24T00:00:00"/>
    <x v="4"/>
    <n v="326978"/>
    <x v="2327"/>
    <n v="328"/>
    <n v="916"/>
    <n v="4"/>
    <n v="1465.6"/>
    <n v="3664"/>
    <n v="0.39999999999999997"/>
  </r>
  <r>
    <x v="2"/>
    <x v="2"/>
    <x v="8"/>
    <n v="63427"/>
    <d v="2024-07-23T00:00:00"/>
    <x v="7"/>
    <n v="977539"/>
    <x v="2328"/>
    <n v="844"/>
    <n v="1545"/>
    <n v="3"/>
    <n v="1854"/>
    <n v="4635"/>
    <n v="0.4"/>
  </r>
  <r>
    <x v="4"/>
    <x v="0"/>
    <x v="1"/>
    <n v="35535"/>
    <d v="2024-02-26T00:00:00"/>
    <x v="6"/>
    <n v="144714"/>
    <x v="2329"/>
    <n v="951"/>
    <n v="1074"/>
    <n v="6"/>
    <n v="2577.6"/>
    <n v="6444"/>
    <n v="0.39999999999999997"/>
  </r>
  <r>
    <x v="2"/>
    <x v="2"/>
    <x v="10"/>
    <n v="47989"/>
    <d v="2024-05-03T00:00:00"/>
    <x v="8"/>
    <n v="622673"/>
    <x v="2330"/>
    <n v="890"/>
    <n v="647"/>
    <n v="3"/>
    <n v="776.4"/>
    <n v="1941"/>
    <n v="0.39999999999999997"/>
  </r>
  <r>
    <x v="5"/>
    <x v="2"/>
    <x v="4"/>
    <n v="36258"/>
    <d v="2024-09-27T00:00:00"/>
    <x v="10"/>
    <n v="828903"/>
    <x v="2331"/>
    <n v="678"/>
    <n v="2920"/>
    <n v="8"/>
    <n v="9344"/>
    <n v="23360"/>
    <n v="0.4"/>
  </r>
  <r>
    <x v="2"/>
    <x v="0"/>
    <x v="8"/>
    <n v="58770"/>
    <d v="2024-10-07T00:00:00"/>
    <x v="9"/>
    <n v="704464"/>
    <x v="2332"/>
    <n v="338"/>
    <n v="1661"/>
    <n v="8"/>
    <n v="5315.2"/>
    <n v="13288"/>
    <n v="0.39999999999999997"/>
  </r>
  <r>
    <x v="6"/>
    <x v="2"/>
    <x v="0"/>
    <n v="51081"/>
    <d v="2024-06-15T00:00:00"/>
    <x v="1"/>
    <n v="674737"/>
    <x v="2333"/>
    <n v="718"/>
    <n v="1837"/>
    <n v="8"/>
    <n v="5878.4"/>
    <n v="14696"/>
    <n v="0.39999999999999997"/>
  </r>
  <r>
    <x v="2"/>
    <x v="1"/>
    <x v="2"/>
    <n v="90154"/>
    <d v="2024-09-22T00:00:00"/>
    <x v="10"/>
    <n v="491320"/>
    <x v="2334"/>
    <n v="738"/>
    <n v="1522"/>
    <n v="7"/>
    <n v="4261.6000000000004"/>
    <n v="10654"/>
    <n v="0.4"/>
  </r>
  <r>
    <x v="3"/>
    <x v="1"/>
    <x v="9"/>
    <n v="29870"/>
    <d v="2024-03-25T00:00:00"/>
    <x v="3"/>
    <n v="319901"/>
    <x v="2335"/>
    <n v="588"/>
    <n v="502"/>
    <n v="4"/>
    <n v="803.2"/>
    <n v="2008"/>
    <n v="0.4"/>
  </r>
  <r>
    <x v="5"/>
    <x v="2"/>
    <x v="2"/>
    <n v="89108"/>
    <d v="2024-07-31T00:00:00"/>
    <x v="7"/>
    <n v="701352"/>
    <x v="2336"/>
    <n v="947"/>
    <n v="2263"/>
    <n v="3"/>
    <n v="2715.6"/>
    <n v="6789"/>
    <n v="0.39999999999999997"/>
  </r>
  <r>
    <x v="3"/>
    <x v="0"/>
    <x v="5"/>
    <n v="84037"/>
    <d v="2024-05-20T00:00:00"/>
    <x v="8"/>
    <n v="846690"/>
    <x v="2337"/>
    <n v="353"/>
    <n v="1659"/>
    <n v="4"/>
    <n v="2654.4"/>
    <n v="6636"/>
    <n v="0.4"/>
  </r>
  <r>
    <x v="5"/>
    <x v="2"/>
    <x v="2"/>
    <n v="14715"/>
    <d v="2024-08-29T00:00:00"/>
    <x v="2"/>
    <n v="806013"/>
    <x v="2338"/>
    <n v="898"/>
    <n v="2591"/>
    <n v="3"/>
    <n v="3109.2"/>
    <n v="7773"/>
    <n v="0.39999999999999997"/>
  </r>
  <r>
    <x v="5"/>
    <x v="2"/>
    <x v="4"/>
    <n v="93575"/>
    <d v="2024-06-08T00:00:00"/>
    <x v="1"/>
    <n v="267186"/>
    <x v="2339"/>
    <n v="865"/>
    <n v="1751"/>
    <n v="1"/>
    <n v="700.4"/>
    <n v="1751"/>
    <n v="0.39999999999999997"/>
  </r>
  <r>
    <x v="7"/>
    <x v="1"/>
    <x v="4"/>
    <n v="48799"/>
    <d v="2024-06-21T00:00:00"/>
    <x v="1"/>
    <n v="224062"/>
    <x v="2340"/>
    <n v="393"/>
    <n v="862"/>
    <n v="4"/>
    <n v="1379.2"/>
    <n v="3448"/>
    <n v="0.4"/>
  </r>
  <r>
    <x v="2"/>
    <x v="1"/>
    <x v="7"/>
    <n v="68250"/>
    <d v="2024-06-18T00:00:00"/>
    <x v="1"/>
    <n v="801451"/>
    <x v="2341"/>
    <n v="302"/>
    <n v="2619"/>
    <n v="1"/>
    <n v="1047.5999999999999"/>
    <n v="2619"/>
    <n v="0.39999999999999997"/>
  </r>
  <r>
    <x v="6"/>
    <x v="2"/>
    <x v="4"/>
    <n v="11335"/>
    <d v="2024-03-30T00:00:00"/>
    <x v="3"/>
    <n v="478333"/>
    <x v="2342"/>
    <n v="934"/>
    <n v="2335"/>
    <n v="6"/>
    <n v="5604"/>
    <n v="14010"/>
    <n v="0.4"/>
  </r>
  <r>
    <x v="6"/>
    <x v="0"/>
    <x v="2"/>
    <n v="46621"/>
    <d v="2024-06-19T00:00:00"/>
    <x v="1"/>
    <n v="214056"/>
    <x v="2343"/>
    <n v="362"/>
    <n v="714"/>
    <n v="7"/>
    <n v="1999.2"/>
    <n v="4998"/>
    <n v="0.4"/>
  </r>
  <r>
    <x v="2"/>
    <x v="0"/>
    <x v="3"/>
    <n v="33293"/>
    <d v="2024-05-24T00:00:00"/>
    <x v="8"/>
    <n v="979986"/>
    <x v="2344"/>
    <n v="591"/>
    <n v="2200"/>
    <n v="8"/>
    <n v="7040"/>
    <n v="17600"/>
    <n v="0.4"/>
  </r>
  <r>
    <x v="2"/>
    <x v="0"/>
    <x v="9"/>
    <n v="58032"/>
    <d v="2024-07-15T00:00:00"/>
    <x v="7"/>
    <n v="229419"/>
    <x v="1525"/>
    <n v="333"/>
    <n v="2035"/>
    <n v="3"/>
    <n v="2442"/>
    <n v="6105"/>
    <n v="0.4"/>
  </r>
  <r>
    <x v="1"/>
    <x v="2"/>
    <x v="8"/>
    <n v="82557"/>
    <d v="2024-05-28T00:00:00"/>
    <x v="8"/>
    <n v="783329"/>
    <x v="2345"/>
    <n v="775"/>
    <n v="879"/>
    <n v="2"/>
    <n v="703.2"/>
    <n v="1758"/>
    <n v="0.4"/>
  </r>
  <r>
    <x v="1"/>
    <x v="0"/>
    <x v="1"/>
    <n v="93071"/>
    <d v="2024-11-26T00:00:00"/>
    <x v="0"/>
    <n v="572596"/>
    <x v="2346"/>
    <n v="595"/>
    <n v="2427"/>
    <n v="3"/>
    <n v="2912.4"/>
    <n v="7281"/>
    <n v="0.4"/>
  </r>
  <r>
    <x v="4"/>
    <x v="0"/>
    <x v="6"/>
    <n v="87028"/>
    <d v="2024-06-24T00:00:00"/>
    <x v="1"/>
    <n v="619120"/>
    <x v="2347"/>
    <n v="800"/>
    <n v="2172"/>
    <n v="7"/>
    <n v="6081.6"/>
    <n v="15204"/>
    <n v="0.4"/>
  </r>
  <r>
    <x v="4"/>
    <x v="2"/>
    <x v="5"/>
    <n v="73411"/>
    <d v="2024-08-09T00:00:00"/>
    <x v="2"/>
    <n v="765668"/>
    <x v="2348"/>
    <n v="286"/>
    <n v="2079"/>
    <n v="3"/>
    <n v="2494.8000000000002"/>
    <n v="6237"/>
    <n v="0.4"/>
  </r>
  <r>
    <x v="7"/>
    <x v="1"/>
    <x v="7"/>
    <n v="83598"/>
    <d v="2024-03-20T00:00:00"/>
    <x v="3"/>
    <n v="939175"/>
    <x v="2349"/>
    <n v="930"/>
    <n v="980"/>
    <n v="6"/>
    <n v="2352"/>
    <n v="5880"/>
    <n v="0.4"/>
  </r>
  <r>
    <x v="7"/>
    <x v="0"/>
    <x v="6"/>
    <n v="25920"/>
    <d v="2024-02-24T00:00:00"/>
    <x v="6"/>
    <n v="514290"/>
    <x v="2350"/>
    <n v="896"/>
    <n v="2248"/>
    <n v="6"/>
    <n v="5395.2"/>
    <n v="13488"/>
    <n v="0.39999999999999997"/>
  </r>
  <r>
    <x v="3"/>
    <x v="0"/>
    <x v="6"/>
    <n v="53973"/>
    <d v="2024-09-10T00:00:00"/>
    <x v="10"/>
    <n v="923867"/>
    <x v="2351"/>
    <n v="835"/>
    <n v="1119"/>
    <n v="2"/>
    <n v="895.2"/>
    <n v="2238"/>
    <n v="0.4"/>
  </r>
  <r>
    <x v="2"/>
    <x v="0"/>
    <x v="5"/>
    <n v="83731"/>
    <d v="2024-08-19T00:00:00"/>
    <x v="2"/>
    <n v="133096"/>
    <x v="2352"/>
    <n v="265"/>
    <n v="2412"/>
    <n v="4"/>
    <n v="3859.2"/>
    <n v="9648"/>
    <n v="0.39999999999999997"/>
  </r>
  <r>
    <x v="5"/>
    <x v="0"/>
    <x v="1"/>
    <n v="37241"/>
    <d v="2024-04-07T00:00:00"/>
    <x v="4"/>
    <n v="101107"/>
    <x v="2353"/>
    <n v="342"/>
    <n v="2066"/>
    <n v="6"/>
    <n v="4958.3999999999996"/>
    <n v="12396"/>
    <n v="0.39999999999999997"/>
  </r>
  <r>
    <x v="2"/>
    <x v="2"/>
    <x v="0"/>
    <n v="92319"/>
    <d v="2024-08-01T00:00:00"/>
    <x v="2"/>
    <n v="950868"/>
    <x v="2354"/>
    <n v="620"/>
    <n v="1041"/>
    <n v="6"/>
    <n v="2498.4"/>
    <n v="6246"/>
    <n v="0.4"/>
  </r>
  <r>
    <x v="4"/>
    <x v="0"/>
    <x v="2"/>
    <n v="58962"/>
    <d v="2024-04-28T00:00:00"/>
    <x v="4"/>
    <n v="362626"/>
    <x v="2355"/>
    <n v="492"/>
    <n v="912"/>
    <n v="8"/>
    <n v="2918.4"/>
    <n v="7296"/>
    <n v="0.4"/>
  </r>
  <r>
    <x v="7"/>
    <x v="0"/>
    <x v="3"/>
    <n v="95394"/>
    <d v="2024-04-05T00:00:00"/>
    <x v="4"/>
    <n v="971124"/>
    <x v="2292"/>
    <n v="983"/>
    <n v="882"/>
    <n v="4"/>
    <n v="1411.2"/>
    <n v="3528"/>
    <n v="0.4"/>
  </r>
  <r>
    <x v="7"/>
    <x v="1"/>
    <x v="7"/>
    <n v="54651"/>
    <d v="2024-08-27T00:00:00"/>
    <x v="2"/>
    <n v="504191"/>
    <x v="2356"/>
    <n v="970"/>
    <n v="1550"/>
    <n v="8"/>
    <n v="4960"/>
    <n v="12400"/>
    <n v="0.4"/>
  </r>
  <r>
    <x v="5"/>
    <x v="1"/>
    <x v="2"/>
    <n v="56839"/>
    <d v="2024-03-01T00:00:00"/>
    <x v="3"/>
    <n v="710846"/>
    <x v="2357"/>
    <n v="222"/>
    <n v="894"/>
    <n v="1"/>
    <n v="357.6"/>
    <n v="894"/>
    <n v="0.4"/>
  </r>
  <r>
    <x v="4"/>
    <x v="2"/>
    <x v="3"/>
    <n v="60462"/>
    <d v="2024-06-04T00:00:00"/>
    <x v="1"/>
    <n v="631853"/>
    <x v="2358"/>
    <n v="886"/>
    <n v="933"/>
    <n v="5"/>
    <n v="1866"/>
    <n v="4665"/>
    <n v="0.4"/>
  </r>
  <r>
    <x v="6"/>
    <x v="1"/>
    <x v="0"/>
    <n v="65063"/>
    <d v="2024-06-11T00:00:00"/>
    <x v="1"/>
    <n v="956882"/>
    <x v="2359"/>
    <n v="919"/>
    <n v="2464"/>
    <n v="3"/>
    <n v="2956.8"/>
    <n v="7392"/>
    <n v="0.4"/>
  </r>
  <r>
    <x v="3"/>
    <x v="2"/>
    <x v="9"/>
    <n v="54497"/>
    <d v="2024-03-08T00:00:00"/>
    <x v="3"/>
    <n v="535600"/>
    <x v="2360"/>
    <n v="971"/>
    <n v="724"/>
    <n v="7"/>
    <n v="2027.2"/>
    <n v="5068"/>
    <n v="0.4"/>
  </r>
  <r>
    <x v="0"/>
    <x v="2"/>
    <x v="9"/>
    <n v="67061"/>
    <d v="2024-05-14T00:00:00"/>
    <x v="8"/>
    <n v="351718"/>
    <x v="2361"/>
    <n v="673"/>
    <n v="1523"/>
    <n v="3"/>
    <n v="1827.6"/>
    <n v="4569"/>
    <n v="0.39999999999999997"/>
  </r>
  <r>
    <x v="1"/>
    <x v="1"/>
    <x v="4"/>
    <n v="44499"/>
    <d v="2024-07-08T00:00:00"/>
    <x v="7"/>
    <n v="438879"/>
    <x v="2362"/>
    <n v="542"/>
    <n v="1818"/>
    <n v="8"/>
    <n v="5817.6"/>
    <n v="14544"/>
    <n v="0.4"/>
  </r>
  <r>
    <x v="1"/>
    <x v="0"/>
    <x v="5"/>
    <n v="18522"/>
    <d v="2024-11-25T00:00:00"/>
    <x v="0"/>
    <n v="697902"/>
    <x v="2363"/>
    <n v="355"/>
    <n v="817"/>
    <n v="3"/>
    <n v="980.4"/>
    <n v="2451"/>
    <n v="0.39999999999999997"/>
  </r>
  <r>
    <x v="3"/>
    <x v="1"/>
    <x v="2"/>
    <n v="80839"/>
    <d v="2024-01-24T00:00:00"/>
    <x v="5"/>
    <n v="549057"/>
    <x v="2364"/>
    <n v="536"/>
    <n v="2294"/>
    <n v="5"/>
    <n v="4588"/>
    <n v="11470"/>
    <n v="0.4"/>
  </r>
  <r>
    <x v="5"/>
    <x v="0"/>
    <x v="7"/>
    <n v="32600"/>
    <d v="2024-11-04T00:00:00"/>
    <x v="0"/>
    <n v="673633"/>
    <x v="2365"/>
    <n v="660"/>
    <n v="657"/>
    <n v="8"/>
    <n v="2102.4"/>
    <n v="5256"/>
    <n v="0.4"/>
  </r>
  <r>
    <x v="5"/>
    <x v="0"/>
    <x v="4"/>
    <n v="45387"/>
    <d v="2024-08-16T00:00:00"/>
    <x v="2"/>
    <n v="754002"/>
    <x v="2366"/>
    <n v="783"/>
    <n v="2830"/>
    <n v="5"/>
    <n v="5660"/>
    <n v="14150"/>
    <n v="0.4"/>
  </r>
  <r>
    <x v="3"/>
    <x v="1"/>
    <x v="6"/>
    <n v="80572"/>
    <d v="2024-01-28T00:00:00"/>
    <x v="5"/>
    <n v="998421"/>
    <x v="2367"/>
    <n v="254"/>
    <n v="1335"/>
    <n v="4"/>
    <n v="2136"/>
    <n v="5340"/>
    <n v="0.4"/>
  </r>
  <r>
    <x v="1"/>
    <x v="1"/>
    <x v="0"/>
    <n v="15032"/>
    <d v="2024-05-14T00:00:00"/>
    <x v="8"/>
    <n v="108338"/>
    <x v="412"/>
    <n v="385"/>
    <n v="1190"/>
    <n v="4"/>
    <n v="1904"/>
    <n v="4760"/>
    <n v="0.4"/>
  </r>
  <r>
    <x v="7"/>
    <x v="1"/>
    <x v="9"/>
    <n v="84956"/>
    <d v="2024-08-20T00:00:00"/>
    <x v="2"/>
    <n v="208142"/>
    <x v="2368"/>
    <n v="490"/>
    <n v="1114"/>
    <n v="2"/>
    <n v="891.2"/>
    <n v="2228"/>
    <n v="0.4"/>
  </r>
  <r>
    <x v="0"/>
    <x v="2"/>
    <x v="3"/>
    <n v="20689"/>
    <d v="2024-10-13T00:00:00"/>
    <x v="9"/>
    <n v="352342"/>
    <x v="2369"/>
    <n v="567"/>
    <n v="1467"/>
    <n v="1"/>
    <n v="586.79999999999995"/>
    <n v="1467"/>
    <n v="0.39999999999999997"/>
  </r>
  <r>
    <x v="1"/>
    <x v="0"/>
    <x v="4"/>
    <n v="55454"/>
    <d v="2024-04-20T00:00:00"/>
    <x v="4"/>
    <n v="184098"/>
    <x v="2370"/>
    <n v="555"/>
    <n v="725"/>
    <n v="3"/>
    <n v="870"/>
    <n v="2175"/>
    <n v="0.4"/>
  </r>
  <r>
    <x v="2"/>
    <x v="0"/>
    <x v="4"/>
    <n v="33376"/>
    <d v="2024-03-20T00:00:00"/>
    <x v="3"/>
    <n v="640955"/>
    <x v="2371"/>
    <n v="289"/>
    <n v="2034"/>
    <n v="7"/>
    <n v="5695.2"/>
    <n v="14238"/>
    <n v="0.39999999999999997"/>
  </r>
  <r>
    <x v="7"/>
    <x v="0"/>
    <x v="4"/>
    <n v="16177"/>
    <d v="2024-08-24T00:00:00"/>
    <x v="2"/>
    <n v="340371"/>
    <x v="2372"/>
    <n v="500"/>
    <n v="2284"/>
    <n v="5"/>
    <n v="4568"/>
    <n v="11420"/>
    <n v="0.4"/>
  </r>
  <r>
    <x v="1"/>
    <x v="1"/>
    <x v="5"/>
    <n v="36273"/>
    <d v="2024-02-17T00:00:00"/>
    <x v="6"/>
    <n v="439519"/>
    <x v="2373"/>
    <n v="380"/>
    <n v="2222"/>
    <n v="1"/>
    <n v="888.8"/>
    <n v="2222"/>
    <n v="0.39999999999999997"/>
  </r>
  <r>
    <x v="4"/>
    <x v="0"/>
    <x v="7"/>
    <n v="73849"/>
    <d v="2024-11-25T00:00:00"/>
    <x v="0"/>
    <n v="222249"/>
    <x v="2374"/>
    <n v="744"/>
    <n v="2032"/>
    <n v="4"/>
    <n v="3251.2"/>
    <n v="8128"/>
    <n v="0.39999999999999997"/>
  </r>
  <r>
    <x v="0"/>
    <x v="1"/>
    <x v="9"/>
    <n v="35507"/>
    <d v="2024-08-09T00:00:00"/>
    <x v="2"/>
    <n v="441581"/>
    <x v="2375"/>
    <n v="502"/>
    <n v="2217"/>
    <n v="8"/>
    <n v="7094.4"/>
    <n v="17736"/>
    <n v="0.39999999999999997"/>
  </r>
  <r>
    <x v="4"/>
    <x v="0"/>
    <x v="5"/>
    <n v="49795"/>
    <d v="2024-08-08T00:00:00"/>
    <x v="2"/>
    <n v="199824"/>
    <x v="2376"/>
    <n v="898"/>
    <n v="2070"/>
    <n v="7"/>
    <n v="5796"/>
    <n v="14490"/>
    <n v="0.4"/>
  </r>
  <r>
    <x v="2"/>
    <x v="0"/>
    <x v="4"/>
    <n v="60479"/>
    <d v="2024-07-06T00:00:00"/>
    <x v="7"/>
    <n v="254033"/>
    <x v="2377"/>
    <n v="367"/>
    <n v="1954"/>
    <n v="4"/>
    <n v="3126.4"/>
    <n v="7816"/>
    <n v="0.4"/>
  </r>
  <r>
    <x v="1"/>
    <x v="0"/>
    <x v="4"/>
    <n v="43625"/>
    <d v="2024-01-12T00:00:00"/>
    <x v="5"/>
    <n v="739986"/>
    <x v="2378"/>
    <n v="431"/>
    <n v="2294"/>
    <n v="8"/>
    <n v="7340.8"/>
    <n v="18352"/>
    <n v="0.4"/>
  </r>
  <r>
    <x v="0"/>
    <x v="2"/>
    <x v="6"/>
    <n v="99346"/>
    <d v="2024-09-19T00:00:00"/>
    <x v="10"/>
    <n v="254722"/>
    <x v="2379"/>
    <n v="892"/>
    <n v="2852"/>
    <n v="2"/>
    <n v="2281.6"/>
    <n v="5704"/>
    <n v="0.39999999999999997"/>
  </r>
  <r>
    <x v="2"/>
    <x v="1"/>
    <x v="2"/>
    <n v="13323"/>
    <d v="2024-05-01T00:00:00"/>
    <x v="8"/>
    <n v="916748"/>
    <x v="2380"/>
    <n v="279"/>
    <n v="2818"/>
    <n v="8"/>
    <n v="9017.6"/>
    <n v="22544"/>
    <n v="0.4"/>
  </r>
  <r>
    <x v="4"/>
    <x v="1"/>
    <x v="6"/>
    <n v="69267"/>
    <d v="2024-01-19T00:00:00"/>
    <x v="5"/>
    <n v="920198"/>
    <x v="2381"/>
    <n v="654"/>
    <n v="2412"/>
    <n v="2"/>
    <n v="1929.6"/>
    <n v="4824"/>
    <n v="0.39999999999999997"/>
  </r>
  <r>
    <x v="3"/>
    <x v="0"/>
    <x v="2"/>
    <n v="97729"/>
    <d v="2024-02-16T00:00:00"/>
    <x v="6"/>
    <n v="477183"/>
    <x v="2382"/>
    <n v="780"/>
    <n v="2908"/>
    <n v="6"/>
    <n v="6979.2"/>
    <n v="17448"/>
    <n v="0.39999999999999997"/>
  </r>
  <r>
    <x v="2"/>
    <x v="2"/>
    <x v="0"/>
    <n v="79365"/>
    <d v="2024-11-22T00:00:00"/>
    <x v="0"/>
    <n v="850603"/>
    <x v="2383"/>
    <n v="866"/>
    <n v="1206"/>
    <n v="6"/>
    <n v="2894.4"/>
    <n v="7236"/>
    <n v="0.4"/>
  </r>
  <r>
    <x v="7"/>
    <x v="1"/>
    <x v="3"/>
    <n v="29947"/>
    <d v="2024-10-02T00:00:00"/>
    <x v="9"/>
    <n v="503906"/>
    <x v="2384"/>
    <n v="915"/>
    <n v="1798"/>
    <n v="2"/>
    <n v="1438.4"/>
    <n v="3596"/>
    <n v="0.4"/>
  </r>
  <r>
    <x v="1"/>
    <x v="1"/>
    <x v="5"/>
    <n v="12494"/>
    <d v="2024-01-24T00:00:00"/>
    <x v="5"/>
    <n v="863701"/>
    <x v="2385"/>
    <n v="514"/>
    <n v="515"/>
    <n v="2"/>
    <n v="412"/>
    <n v="1030"/>
    <n v="0.4"/>
  </r>
  <r>
    <x v="1"/>
    <x v="0"/>
    <x v="5"/>
    <n v="44699"/>
    <d v="2024-10-15T00:00:00"/>
    <x v="9"/>
    <n v="626219"/>
    <x v="2386"/>
    <n v="843"/>
    <n v="1145"/>
    <n v="2"/>
    <n v="916"/>
    <n v="2290"/>
    <n v="0.4"/>
  </r>
  <r>
    <x v="2"/>
    <x v="1"/>
    <x v="6"/>
    <n v="36210"/>
    <d v="2024-10-27T00:00:00"/>
    <x v="9"/>
    <n v="215534"/>
    <x v="512"/>
    <n v="407"/>
    <n v="1393"/>
    <n v="4"/>
    <n v="2228.8000000000002"/>
    <n v="5572"/>
    <n v="0.4"/>
  </r>
  <r>
    <x v="1"/>
    <x v="2"/>
    <x v="8"/>
    <n v="33765"/>
    <d v="2024-09-19T00:00:00"/>
    <x v="10"/>
    <n v="300647"/>
    <x v="2387"/>
    <n v="621"/>
    <n v="1233"/>
    <n v="8"/>
    <n v="3945.6"/>
    <n v="9864"/>
    <n v="0.39999999999999997"/>
  </r>
  <r>
    <x v="7"/>
    <x v="0"/>
    <x v="10"/>
    <n v="26218"/>
    <d v="2024-03-30T00:00:00"/>
    <x v="3"/>
    <n v="662383"/>
    <x v="2388"/>
    <n v="979"/>
    <n v="640"/>
    <n v="1"/>
    <n v="256"/>
    <n v="640"/>
    <n v="0.4"/>
  </r>
  <r>
    <x v="4"/>
    <x v="1"/>
    <x v="7"/>
    <n v="38944"/>
    <d v="2024-06-01T00:00:00"/>
    <x v="1"/>
    <n v="706796"/>
    <x v="2389"/>
    <n v="246"/>
    <n v="2057"/>
    <n v="1"/>
    <n v="822.8"/>
    <n v="2057"/>
    <n v="0.39999999999999997"/>
  </r>
  <r>
    <x v="3"/>
    <x v="2"/>
    <x v="0"/>
    <n v="43751"/>
    <d v="2024-01-03T00:00:00"/>
    <x v="5"/>
    <n v="785141"/>
    <x v="2390"/>
    <n v="558"/>
    <n v="729"/>
    <n v="2"/>
    <n v="583.20000000000005"/>
    <n v="1458"/>
    <n v="0.4"/>
  </r>
  <r>
    <x v="3"/>
    <x v="0"/>
    <x v="8"/>
    <n v="49450"/>
    <d v="2024-11-21T00:00:00"/>
    <x v="0"/>
    <n v="308702"/>
    <x v="2391"/>
    <n v="781"/>
    <n v="1339"/>
    <n v="6"/>
    <n v="3213.6"/>
    <n v="8034"/>
    <n v="0.39999999999999997"/>
  </r>
  <r>
    <x v="0"/>
    <x v="2"/>
    <x v="5"/>
    <n v="47784"/>
    <d v="2024-04-19T00:00:00"/>
    <x v="4"/>
    <n v="518439"/>
    <x v="2392"/>
    <n v="511"/>
    <n v="2138"/>
    <n v="8"/>
    <n v="6841.6"/>
    <n v="17104"/>
    <n v="0.4"/>
  </r>
  <r>
    <x v="7"/>
    <x v="0"/>
    <x v="8"/>
    <n v="44502"/>
    <d v="2024-09-21T00:00:00"/>
    <x v="10"/>
    <n v="780955"/>
    <x v="2393"/>
    <n v="611"/>
    <n v="1985"/>
    <n v="5"/>
    <n v="3970"/>
    <n v="9925"/>
    <n v="0.4"/>
  </r>
  <r>
    <x v="6"/>
    <x v="2"/>
    <x v="3"/>
    <n v="59319"/>
    <d v="2024-10-08T00:00:00"/>
    <x v="9"/>
    <n v="525316"/>
    <x v="2394"/>
    <n v="718"/>
    <n v="2190"/>
    <n v="6"/>
    <n v="5256"/>
    <n v="13140"/>
    <n v="0.4"/>
  </r>
  <r>
    <x v="5"/>
    <x v="2"/>
    <x v="6"/>
    <n v="21255"/>
    <d v="2024-10-30T00:00:00"/>
    <x v="9"/>
    <n v="430700"/>
    <x v="2395"/>
    <n v="984"/>
    <n v="714"/>
    <n v="2"/>
    <n v="571.20000000000005"/>
    <n v="1428"/>
    <n v="0.4"/>
  </r>
  <r>
    <x v="1"/>
    <x v="2"/>
    <x v="7"/>
    <n v="42171"/>
    <d v="2024-07-06T00:00:00"/>
    <x v="7"/>
    <n v="949605"/>
    <x v="2396"/>
    <n v="339"/>
    <n v="1749"/>
    <n v="5"/>
    <n v="3498"/>
    <n v="8745"/>
    <n v="0.4"/>
  </r>
  <r>
    <x v="3"/>
    <x v="2"/>
    <x v="9"/>
    <n v="22229"/>
    <d v="2024-02-06T00:00:00"/>
    <x v="6"/>
    <n v="484157"/>
    <x v="2397"/>
    <n v="448"/>
    <n v="2955"/>
    <n v="3"/>
    <n v="3546"/>
    <n v="8865"/>
    <n v="0.4"/>
  </r>
  <r>
    <x v="3"/>
    <x v="0"/>
    <x v="4"/>
    <n v="85216"/>
    <d v="2024-02-25T00:00:00"/>
    <x v="6"/>
    <n v="231969"/>
    <x v="2398"/>
    <n v="639"/>
    <n v="1753"/>
    <n v="1"/>
    <n v="701.2"/>
    <n v="1753"/>
    <n v="0.4"/>
  </r>
  <r>
    <x v="2"/>
    <x v="2"/>
    <x v="10"/>
    <n v="53499"/>
    <d v="2024-03-02T00:00:00"/>
    <x v="3"/>
    <n v="423464"/>
    <x v="2399"/>
    <n v="493"/>
    <n v="1419"/>
    <n v="1"/>
    <n v="567.6"/>
    <n v="1419"/>
    <n v="0.4"/>
  </r>
  <r>
    <x v="5"/>
    <x v="1"/>
    <x v="5"/>
    <n v="89546"/>
    <d v="2024-10-10T00:00:00"/>
    <x v="9"/>
    <n v="146572"/>
    <x v="2400"/>
    <n v="436"/>
    <n v="2837"/>
    <n v="2"/>
    <n v="2269.6"/>
    <n v="5674"/>
    <n v="0.39999999999999997"/>
  </r>
  <r>
    <x v="5"/>
    <x v="2"/>
    <x v="3"/>
    <n v="73856"/>
    <d v="2024-10-25T00:00:00"/>
    <x v="9"/>
    <n v="934953"/>
    <x v="2401"/>
    <n v="813"/>
    <n v="644"/>
    <n v="5"/>
    <n v="1288"/>
    <n v="3220"/>
    <n v="0.4"/>
  </r>
  <r>
    <x v="7"/>
    <x v="0"/>
    <x v="4"/>
    <n v="46967"/>
    <d v="2024-01-24T00:00:00"/>
    <x v="5"/>
    <n v="387652"/>
    <x v="2402"/>
    <n v="367"/>
    <n v="1089"/>
    <n v="7"/>
    <n v="3049.2"/>
    <n v="7623"/>
    <n v="0.39999999999999997"/>
  </r>
  <r>
    <x v="3"/>
    <x v="1"/>
    <x v="9"/>
    <n v="33537"/>
    <d v="2024-08-24T00:00:00"/>
    <x v="2"/>
    <n v="182531"/>
    <x v="2403"/>
    <n v="256"/>
    <n v="2261"/>
    <n v="2"/>
    <n v="1808.8"/>
    <n v="4522"/>
    <n v="0.39999999999999997"/>
  </r>
  <r>
    <x v="1"/>
    <x v="2"/>
    <x v="8"/>
    <n v="97867"/>
    <d v="2024-03-29T00:00:00"/>
    <x v="3"/>
    <n v="551005"/>
    <x v="2404"/>
    <n v="613"/>
    <n v="953"/>
    <n v="7"/>
    <n v="2668.4"/>
    <n v="6671"/>
    <n v="0.4"/>
  </r>
  <r>
    <x v="5"/>
    <x v="0"/>
    <x v="2"/>
    <n v="53409"/>
    <d v="2024-08-07T00:00:00"/>
    <x v="2"/>
    <n v="678296"/>
    <x v="2405"/>
    <n v="874"/>
    <n v="669"/>
    <n v="1"/>
    <n v="267.60000000000002"/>
    <n v="669"/>
    <n v="0.4"/>
  </r>
  <r>
    <x v="6"/>
    <x v="2"/>
    <x v="6"/>
    <n v="24631"/>
    <d v="2024-01-02T00:00:00"/>
    <x v="5"/>
    <n v="563586"/>
    <x v="2406"/>
    <n v="358"/>
    <n v="1628"/>
    <n v="3"/>
    <n v="1953.6"/>
    <n v="4884"/>
    <n v="0.39999999999999997"/>
  </r>
  <r>
    <x v="4"/>
    <x v="2"/>
    <x v="3"/>
    <n v="30097"/>
    <d v="2024-08-03T00:00:00"/>
    <x v="2"/>
    <n v="923368"/>
    <x v="2407"/>
    <n v="259"/>
    <n v="1771"/>
    <n v="8"/>
    <n v="5667.2"/>
    <n v="14168"/>
    <n v="0.39999999999999997"/>
  </r>
  <r>
    <x v="6"/>
    <x v="2"/>
    <x v="7"/>
    <n v="84176"/>
    <d v="2024-06-26T00:00:00"/>
    <x v="1"/>
    <n v="772760"/>
    <x v="2408"/>
    <n v="468"/>
    <n v="2435"/>
    <n v="3"/>
    <n v="2922"/>
    <n v="7305"/>
    <n v="0.4"/>
  </r>
  <r>
    <x v="0"/>
    <x v="2"/>
    <x v="2"/>
    <n v="58832"/>
    <d v="2024-05-23T00:00:00"/>
    <x v="8"/>
    <n v="980696"/>
    <x v="2409"/>
    <n v="882"/>
    <n v="2035"/>
    <n v="6"/>
    <n v="4884"/>
    <n v="12210"/>
    <n v="0.4"/>
  </r>
  <r>
    <x v="6"/>
    <x v="1"/>
    <x v="7"/>
    <n v="91295"/>
    <d v="2024-02-07T00:00:00"/>
    <x v="6"/>
    <n v="395973"/>
    <x v="2410"/>
    <n v="305"/>
    <n v="1154"/>
    <n v="6"/>
    <n v="2769.6"/>
    <n v="6924"/>
    <n v="0.39999999999999997"/>
  </r>
  <r>
    <x v="2"/>
    <x v="1"/>
    <x v="10"/>
    <n v="97968"/>
    <d v="2024-09-14T00:00:00"/>
    <x v="10"/>
    <n v="773191"/>
    <x v="2411"/>
    <n v="542"/>
    <n v="2557"/>
    <n v="6"/>
    <n v="6136.8"/>
    <n v="15342"/>
    <n v="0.4"/>
  </r>
  <r>
    <x v="0"/>
    <x v="1"/>
    <x v="4"/>
    <n v="89056"/>
    <d v="2024-08-13T00:00:00"/>
    <x v="2"/>
    <n v="404718"/>
    <x v="2412"/>
    <n v="701"/>
    <n v="862"/>
    <n v="5"/>
    <n v="1724"/>
    <n v="4310"/>
    <n v="0.4"/>
  </r>
  <r>
    <x v="4"/>
    <x v="2"/>
    <x v="1"/>
    <n v="77506"/>
    <d v="2024-08-30T00:00:00"/>
    <x v="2"/>
    <n v="326162"/>
    <x v="2413"/>
    <n v="406"/>
    <n v="1455"/>
    <n v="5"/>
    <n v="2910"/>
    <n v="7275"/>
    <n v="0.4"/>
  </r>
  <r>
    <x v="2"/>
    <x v="1"/>
    <x v="8"/>
    <n v="33725"/>
    <d v="2024-05-08T00:00:00"/>
    <x v="8"/>
    <n v="669468"/>
    <x v="2414"/>
    <n v="782"/>
    <n v="1483"/>
    <n v="5"/>
    <n v="2966"/>
    <n v="7415"/>
    <n v="0.4"/>
  </r>
  <r>
    <x v="6"/>
    <x v="0"/>
    <x v="10"/>
    <n v="81870"/>
    <d v="2024-10-27T00:00:00"/>
    <x v="9"/>
    <n v="512453"/>
    <x v="2415"/>
    <n v="637"/>
    <n v="2144"/>
    <n v="8"/>
    <n v="6860.8"/>
    <n v="17152"/>
    <n v="0.4"/>
  </r>
  <r>
    <x v="1"/>
    <x v="0"/>
    <x v="2"/>
    <n v="33181"/>
    <d v="2024-01-20T00:00:00"/>
    <x v="5"/>
    <n v="413408"/>
    <x v="2416"/>
    <n v="960"/>
    <n v="2595"/>
    <n v="4"/>
    <n v="4152"/>
    <n v="10380"/>
    <n v="0.4"/>
  </r>
  <r>
    <x v="3"/>
    <x v="0"/>
    <x v="2"/>
    <n v="80682"/>
    <d v="2024-03-25T00:00:00"/>
    <x v="3"/>
    <n v="671526"/>
    <x v="2417"/>
    <n v="961"/>
    <n v="2912"/>
    <n v="4"/>
    <n v="4659.2"/>
    <n v="11648"/>
    <n v="0.39999999999999997"/>
  </r>
  <r>
    <x v="7"/>
    <x v="0"/>
    <x v="1"/>
    <n v="78022"/>
    <d v="2024-09-15T00:00:00"/>
    <x v="10"/>
    <n v="275700"/>
    <x v="2418"/>
    <n v="865"/>
    <n v="1168"/>
    <n v="3"/>
    <n v="1401.6"/>
    <n v="3504"/>
    <n v="0.39999999999999997"/>
  </r>
  <r>
    <x v="4"/>
    <x v="0"/>
    <x v="1"/>
    <n v="12863"/>
    <d v="2024-02-02T00:00:00"/>
    <x v="6"/>
    <n v="423242"/>
    <x v="2419"/>
    <n v="522"/>
    <n v="1905"/>
    <n v="7"/>
    <n v="5334"/>
    <n v="13335"/>
    <n v="0.4"/>
  </r>
  <r>
    <x v="6"/>
    <x v="0"/>
    <x v="3"/>
    <n v="48555"/>
    <d v="2024-08-08T00:00:00"/>
    <x v="2"/>
    <n v="420059"/>
    <x v="2420"/>
    <n v="679"/>
    <n v="2317"/>
    <n v="7"/>
    <n v="6487.6"/>
    <n v="16219"/>
    <n v="0.4"/>
  </r>
  <r>
    <x v="4"/>
    <x v="1"/>
    <x v="8"/>
    <n v="41637"/>
    <d v="2024-03-21T00:00:00"/>
    <x v="3"/>
    <n v="951521"/>
    <x v="2421"/>
    <n v="796"/>
    <n v="627"/>
    <n v="1"/>
    <n v="250.8"/>
    <n v="627"/>
    <n v="0.4"/>
  </r>
  <r>
    <x v="1"/>
    <x v="1"/>
    <x v="6"/>
    <n v="80227"/>
    <d v="2024-02-25T00:00:00"/>
    <x v="6"/>
    <n v="526274"/>
    <x v="2422"/>
    <n v="411"/>
    <n v="724"/>
    <n v="8"/>
    <n v="2316.8000000000002"/>
    <n v="5792"/>
    <n v="0.4"/>
  </r>
  <r>
    <x v="0"/>
    <x v="1"/>
    <x v="6"/>
    <n v="87608"/>
    <d v="2024-01-30T00:00:00"/>
    <x v="5"/>
    <n v="793595"/>
    <x v="2423"/>
    <n v="933"/>
    <n v="1351"/>
    <n v="3"/>
    <n v="1621.2"/>
    <n v="4053"/>
    <n v="0.4"/>
  </r>
  <r>
    <x v="0"/>
    <x v="2"/>
    <x v="2"/>
    <n v="11670"/>
    <d v="2024-01-07T00:00:00"/>
    <x v="5"/>
    <n v="178145"/>
    <x v="2424"/>
    <n v="240"/>
    <n v="2227"/>
    <n v="3"/>
    <n v="2672.4"/>
    <n v="6681"/>
    <n v="0.4"/>
  </r>
  <r>
    <x v="0"/>
    <x v="0"/>
    <x v="1"/>
    <n v="27204"/>
    <d v="2024-06-18T00:00:00"/>
    <x v="1"/>
    <n v="771798"/>
    <x v="2425"/>
    <n v="988"/>
    <n v="2664"/>
    <n v="1"/>
    <n v="1065.5999999999999"/>
    <n v="2664"/>
    <n v="0.39999999999999997"/>
  </r>
  <r>
    <x v="1"/>
    <x v="0"/>
    <x v="1"/>
    <n v="56580"/>
    <d v="2024-08-22T00:00:00"/>
    <x v="2"/>
    <n v="978909"/>
    <x v="2426"/>
    <n v="604"/>
    <n v="2531"/>
    <n v="2"/>
    <n v="2024.8"/>
    <n v="5062"/>
    <n v="0.39999999999999997"/>
  </r>
  <r>
    <x v="5"/>
    <x v="1"/>
    <x v="8"/>
    <n v="76583"/>
    <d v="2024-05-22T00:00:00"/>
    <x v="8"/>
    <n v="331463"/>
    <x v="2427"/>
    <n v="852"/>
    <n v="2675"/>
    <n v="1"/>
    <n v="1070"/>
    <n v="2675"/>
    <n v="0.4"/>
  </r>
  <r>
    <x v="7"/>
    <x v="0"/>
    <x v="2"/>
    <n v="21013"/>
    <d v="2024-07-03T00:00:00"/>
    <x v="7"/>
    <n v="559506"/>
    <x v="2428"/>
    <n v="246"/>
    <n v="2264"/>
    <n v="5"/>
    <n v="4528"/>
    <n v="11320"/>
    <n v="0.4"/>
  </r>
  <r>
    <x v="5"/>
    <x v="0"/>
    <x v="2"/>
    <n v="20559"/>
    <d v="2024-10-03T00:00:00"/>
    <x v="9"/>
    <n v="553391"/>
    <x v="2429"/>
    <n v="610"/>
    <n v="1115"/>
    <n v="8"/>
    <n v="3568"/>
    <n v="8920"/>
    <n v="0.4"/>
  </r>
  <r>
    <x v="3"/>
    <x v="1"/>
    <x v="8"/>
    <n v="42374"/>
    <d v="2024-11-13T00:00:00"/>
    <x v="0"/>
    <n v="747446"/>
    <x v="2430"/>
    <n v="773"/>
    <n v="2779"/>
    <n v="1"/>
    <n v="1111.5999999999999"/>
    <n v="2779"/>
    <n v="0.39999999999999997"/>
  </r>
  <r>
    <x v="0"/>
    <x v="0"/>
    <x v="2"/>
    <n v="64408"/>
    <d v="2024-04-26T00:00:00"/>
    <x v="4"/>
    <n v="201111"/>
    <x v="2431"/>
    <n v="750"/>
    <n v="2143"/>
    <n v="8"/>
    <n v="6857.6"/>
    <n v="17144"/>
    <n v="0.4"/>
  </r>
  <r>
    <x v="3"/>
    <x v="2"/>
    <x v="4"/>
    <n v="96433"/>
    <d v="2024-04-02T00:00:00"/>
    <x v="4"/>
    <n v="132439"/>
    <x v="2432"/>
    <n v="332"/>
    <n v="2064"/>
    <n v="8"/>
    <n v="6604.8"/>
    <n v="16512"/>
    <n v="0.4"/>
  </r>
  <r>
    <x v="3"/>
    <x v="0"/>
    <x v="6"/>
    <n v="49244"/>
    <d v="2024-02-05T00:00:00"/>
    <x v="6"/>
    <n v="413727"/>
    <x v="2433"/>
    <n v="953"/>
    <n v="2040"/>
    <n v="2"/>
    <n v="1632"/>
    <n v="4080"/>
    <n v="0.4"/>
  </r>
  <r>
    <x v="2"/>
    <x v="0"/>
    <x v="2"/>
    <n v="30460"/>
    <d v="2024-11-22T00:00:00"/>
    <x v="0"/>
    <n v="741360"/>
    <x v="2434"/>
    <n v="936"/>
    <n v="1980"/>
    <n v="2"/>
    <n v="1584"/>
    <n v="3960"/>
    <n v="0.4"/>
  </r>
  <r>
    <x v="6"/>
    <x v="2"/>
    <x v="4"/>
    <n v="87033"/>
    <d v="2024-05-25T00:00:00"/>
    <x v="8"/>
    <n v="962598"/>
    <x v="2435"/>
    <n v="874"/>
    <n v="1870"/>
    <n v="4"/>
    <n v="2992"/>
    <n v="7480"/>
    <n v="0.4"/>
  </r>
  <r>
    <x v="0"/>
    <x v="2"/>
    <x v="4"/>
    <n v="20920"/>
    <d v="2024-09-24T00:00:00"/>
    <x v="10"/>
    <n v="459312"/>
    <x v="2436"/>
    <n v="748"/>
    <n v="2365"/>
    <n v="3"/>
    <n v="2838"/>
    <n v="7095"/>
    <n v="0.4"/>
  </r>
  <r>
    <x v="7"/>
    <x v="0"/>
    <x v="8"/>
    <n v="11561"/>
    <d v="2024-05-21T00:00:00"/>
    <x v="8"/>
    <n v="616124"/>
    <x v="2437"/>
    <n v="552"/>
    <n v="2868"/>
    <n v="4"/>
    <n v="4588.8"/>
    <n v="11472"/>
    <n v="0.4"/>
  </r>
  <r>
    <x v="2"/>
    <x v="0"/>
    <x v="9"/>
    <n v="63582"/>
    <d v="2024-11-25T00:00:00"/>
    <x v="0"/>
    <n v="159005"/>
    <x v="2438"/>
    <n v="992"/>
    <n v="1465"/>
    <n v="7"/>
    <n v="4102"/>
    <n v="10255"/>
    <n v="0.4"/>
  </r>
  <r>
    <x v="2"/>
    <x v="0"/>
    <x v="5"/>
    <n v="95502"/>
    <d v="2024-08-15T00:00:00"/>
    <x v="2"/>
    <n v="426336"/>
    <x v="2439"/>
    <n v="282"/>
    <n v="2963"/>
    <n v="3"/>
    <n v="3555.6"/>
    <n v="8889"/>
    <n v="0.39999999999999997"/>
  </r>
  <r>
    <x v="6"/>
    <x v="1"/>
    <x v="1"/>
    <n v="55842"/>
    <d v="2024-04-19T00:00:00"/>
    <x v="4"/>
    <n v="713019"/>
    <x v="2440"/>
    <n v="544"/>
    <n v="828"/>
    <n v="4"/>
    <n v="1324.8"/>
    <n v="3312"/>
    <n v="0.39999999999999997"/>
  </r>
  <r>
    <x v="7"/>
    <x v="0"/>
    <x v="1"/>
    <n v="99666"/>
    <d v="2024-04-15T00:00:00"/>
    <x v="4"/>
    <n v="592571"/>
    <x v="2441"/>
    <n v="841"/>
    <n v="906"/>
    <n v="3"/>
    <n v="1087.2"/>
    <n v="2718"/>
    <n v="0.4"/>
  </r>
  <r>
    <x v="7"/>
    <x v="2"/>
    <x v="0"/>
    <n v="27846"/>
    <d v="2024-11-29T00:00:00"/>
    <x v="0"/>
    <n v="283037"/>
    <x v="2442"/>
    <n v="307"/>
    <n v="1152"/>
    <n v="8"/>
    <n v="3686.4"/>
    <n v="9216"/>
    <n v="0.4"/>
  </r>
  <r>
    <x v="3"/>
    <x v="1"/>
    <x v="6"/>
    <n v="89312"/>
    <d v="2024-09-16T00:00:00"/>
    <x v="10"/>
    <n v="808769"/>
    <x v="2443"/>
    <n v="319"/>
    <n v="2135"/>
    <n v="3"/>
    <n v="2562"/>
    <n v="6405"/>
    <n v="0.4"/>
  </r>
  <r>
    <x v="0"/>
    <x v="0"/>
    <x v="0"/>
    <n v="82793"/>
    <d v="2024-08-21T00:00:00"/>
    <x v="2"/>
    <n v="157629"/>
    <x v="2444"/>
    <n v="236"/>
    <n v="1305"/>
    <n v="8"/>
    <n v="4176"/>
    <n v="10440"/>
    <n v="0.4"/>
  </r>
  <r>
    <x v="7"/>
    <x v="2"/>
    <x v="8"/>
    <n v="87902"/>
    <d v="2024-10-06T00:00:00"/>
    <x v="9"/>
    <n v="956219"/>
    <x v="2445"/>
    <n v="899"/>
    <n v="1873"/>
    <n v="8"/>
    <n v="5993.6"/>
    <n v="14984"/>
    <n v="0.4"/>
  </r>
  <r>
    <x v="4"/>
    <x v="0"/>
    <x v="2"/>
    <n v="18406"/>
    <d v="2024-02-21T00:00:00"/>
    <x v="6"/>
    <n v="649572"/>
    <x v="2446"/>
    <n v="563"/>
    <n v="1574"/>
    <n v="3"/>
    <n v="1888.8"/>
    <n v="4722"/>
    <n v="0.39999999999999997"/>
  </r>
  <r>
    <x v="4"/>
    <x v="1"/>
    <x v="5"/>
    <n v="10008"/>
    <d v="2024-09-16T00:00:00"/>
    <x v="10"/>
    <n v="959673"/>
    <x v="2447"/>
    <n v="552"/>
    <n v="1168"/>
    <n v="8"/>
    <n v="3737.6"/>
    <n v="9344"/>
    <n v="0.39999999999999997"/>
  </r>
  <r>
    <x v="3"/>
    <x v="0"/>
    <x v="1"/>
    <n v="57619"/>
    <d v="2024-07-25T00:00:00"/>
    <x v="7"/>
    <n v="947706"/>
    <x v="2448"/>
    <n v="756"/>
    <n v="521"/>
    <n v="7"/>
    <n v="1458.8"/>
    <n v="3647"/>
    <n v="0.39999999999999997"/>
  </r>
  <r>
    <x v="5"/>
    <x v="0"/>
    <x v="7"/>
    <n v="76643"/>
    <d v="2024-11-21T00:00:00"/>
    <x v="0"/>
    <n v="964134"/>
    <x v="2449"/>
    <n v="749"/>
    <n v="1770"/>
    <n v="8"/>
    <n v="5664"/>
    <n v="14160"/>
    <n v="0.4"/>
  </r>
  <r>
    <x v="3"/>
    <x v="0"/>
    <x v="3"/>
    <n v="16214"/>
    <d v="2024-06-30T00:00:00"/>
    <x v="1"/>
    <n v="588723"/>
    <x v="2450"/>
    <n v="219"/>
    <n v="1985"/>
    <n v="7"/>
    <n v="5558"/>
    <n v="13895"/>
    <n v="0.4"/>
  </r>
  <r>
    <x v="1"/>
    <x v="2"/>
    <x v="0"/>
    <n v="32432"/>
    <d v="2024-04-24T00:00:00"/>
    <x v="4"/>
    <n v="613139"/>
    <x v="2451"/>
    <n v="645"/>
    <n v="2038"/>
    <n v="2"/>
    <n v="1630.4"/>
    <n v="4076"/>
    <n v="0.4"/>
  </r>
  <r>
    <x v="7"/>
    <x v="1"/>
    <x v="8"/>
    <n v="71520"/>
    <d v="2024-03-21T00:00:00"/>
    <x v="3"/>
    <n v="892392"/>
    <x v="2452"/>
    <n v="309"/>
    <n v="1588"/>
    <n v="7"/>
    <n v="4446.3999999999996"/>
    <n v="11116"/>
    <n v="0.39999999999999997"/>
  </r>
  <r>
    <x v="3"/>
    <x v="0"/>
    <x v="8"/>
    <n v="81030"/>
    <d v="2024-04-11T00:00:00"/>
    <x v="4"/>
    <n v="301455"/>
    <x v="2453"/>
    <n v="461"/>
    <n v="1503"/>
    <n v="8"/>
    <n v="4809.6000000000004"/>
    <n v="12024"/>
    <n v="0.4"/>
  </r>
  <r>
    <x v="1"/>
    <x v="2"/>
    <x v="10"/>
    <n v="49110"/>
    <d v="2024-10-16T00:00:00"/>
    <x v="9"/>
    <n v="123283"/>
    <x v="2454"/>
    <n v="547"/>
    <n v="771"/>
    <n v="5"/>
    <n v="1542"/>
    <n v="3855"/>
    <n v="0.4"/>
  </r>
  <r>
    <x v="4"/>
    <x v="2"/>
    <x v="8"/>
    <n v="38464"/>
    <d v="2024-05-15T00:00:00"/>
    <x v="8"/>
    <n v="526129"/>
    <x v="2455"/>
    <n v="613"/>
    <n v="2673"/>
    <n v="1"/>
    <n v="1069.2"/>
    <n v="2673"/>
    <n v="0.4"/>
  </r>
  <r>
    <x v="2"/>
    <x v="0"/>
    <x v="8"/>
    <n v="75087"/>
    <d v="2024-01-16T00:00:00"/>
    <x v="5"/>
    <n v="936827"/>
    <x v="2456"/>
    <n v="476"/>
    <n v="2632"/>
    <n v="8"/>
    <n v="8422.4"/>
    <n v="21056"/>
    <n v="0.39999999999999997"/>
  </r>
  <r>
    <x v="7"/>
    <x v="2"/>
    <x v="9"/>
    <n v="93800"/>
    <d v="2024-05-07T00:00:00"/>
    <x v="8"/>
    <n v="849643"/>
    <x v="2457"/>
    <n v="985"/>
    <n v="718"/>
    <n v="4"/>
    <n v="1148.8"/>
    <n v="2872"/>
    <n v="0.39999999999999997"/>
  </r>
  <r>
    <x v="2"/>
    <x v="2"/>
    <x v="4"/>
    <n v="60212"/>
    <d v="2024-02-20T00:00:00"/>
    <x v="6"/>
    <n v="396359"/>
    <x v="2458"/>
    <n v="546"/>
    <n v="2951"/>
    <n v="7"/>
    <n v="8262.7999999999993"/>
    <n v="20657"/>
    <n v="0.39999999999999997"/>
  </r>
  <r>
    <x v="1"/>
    <x v="1"/>
    <x v="4"/>
    <n v="64515"/>
    <d v="2024-02-14T00:00:00"/>
    <x v="6"/>
    <n v="378412"/>
    <x v="2459"/>
    <n v="363"/>
    <n v="1380"/>
    <n v="8"/>
    <n v="4416"/>
    <n v="11040"/>
    <n v="0.4"/>
  </r>
  <r>
    <x v="3"/>
    <x v="1"/>
    <x v="3"/>
    <n v="88509"/>
    <d v="2024-10-02T00:00:00"/>
    <x v="9"/>
    <n v="558972"/>
    <x v="2460"/>
    <n v="758"/>
    <n v="1408"/>
    <n v="2"/>
    <n v="1126.4000000000001"/>
    <n v="2816"/>
    <n v="0.4"/>
  </r>
  <r>
    <x v="7"/>
    <x v="2"/>
    <x v="10"/>
    <n v="46767"/>
    <d v="2024-01-27T00:00:00"/>
    <x v="5"/>
    <n v="612158"/>
    <x v="2461"/>
    <n v="466"/>
    <n v="1182"/>
    <n v="5"/>
    <n v="2364"/>
    <n v="5910"/>
    <n v="0.4"/>
  </r>
  <r>
    <x v="2"/>
    <x v="1"/>
    <x v="1"/>
    <n v="85373"/>
    <d v="2024-08-26T00:00:00"/>
    <x v="2"/>
    <n v="714551"/>
    <x v="2462"/>
    <n v="423"/>
    <n v="1845"/>
    <n v="2"/>
    <n v="1476"/>
    <n v="3690"/>
    <n v="0.4"/>
  </r>
  <r>
    <x v="5"/>
    <x v="1"/>
    <x v="0"/>
    <n v="49045"/>
    <d v="2024-03-23T00:00:00"/>
    <x v="3"/>
    <n v="227182"/>
    <x v="2463"/>
    <n v="758"/>
    <n v="1411"/>
    <n v="5"/>
    <n v="2822"/>
    <n v="7055"/>
    <n v="0.4"/>
  </r>
  <r>
    <x v="2"/>
    <x v="1"/>
    <x v="7"/>
    <n v="36466"/>
    <d v="2024-05-23T00:00:00"/>
    <x v="8"/>
    <n v="334697"/>
    <x v="1836"/>
    <n v="574"/>
    <n v="2250"/>
    <n v="3"/>
    <n v="2700"/>
    <n v="6750"/>
    <n v="0.4"/>
  </r>
  <r>
    <x v="4"/>
    <x v="1"/>
    <x v="7"/>
    <n v="74973"/>
    <d v="2024-08-08T00:00:00"/>
    <x v="2"/>
    <n v="728304"/>
    <x v="251"/>
    <n v="613"/>
    <n v="1265"/>
    <n v="4"/>
    <n v="2024"/>
    <n v="5060"/>
    <n v="0.4"/>
  </r>
  <r>
    <x v="0"/>
    <x v="2"/>
    <x v="10"/>
    <n v="86417"/>
    <d v="2024-05-25T00:00:00"/>
    <x v="8"/>
    <n v="704371"/>
    <x v="2464"/>
    <n v="755"/>
    <n v="2667"/>
    <n v="3"/>
    <n v="3200.4"/>
    <n v="8001"/>
    <n v="0.4"/>
  </r>
  <r>
    <x v="4"/>
    <x v="0"/>
    <x v="0"/>
    <n v="44085"/>
    <d v="2024-04-07T00:00:00"/>
    <x v="4"/>
    <n v="883212"/>
    <x v="2465"/>
    <n v="728"/>
    <n v="937"/>
    <n v="7"/>
    <n v="2623.6"/>
    <n v="6559"/>
    <n v="0.39999999999999997"/>
  </r>
  <r>
    <x v="2"/>
    <x v="2"/>
    <x v="9"/>
    <n v="20977"/>
    <d v="2024-04-24T00:00:00"/>
    <x v="4"/>
    <n v="435693"/>
    <x v="2466"/>
    <n v="900"/>
    <n v="2886"/>
    <n v="6"/>
    <n v="6926.4"/>
    <n v="17316"/>
    <n v="0.39999999999999997"/>
  </r>
  <r>
    <x v="3"/>
    <x v="0"/>
    <x v="5"/>
    <n v="75557"/>
    <d v="2024-03-27T00:00:00"/>
    <x v="3"/>
    <n v="184125"/>
    <x v="2467"/>
    <n v="609"/>
    <n v="895"/>
    <n v="4"/>
    <n v="1432"/>
    <n v="3580"/>
    <n v="0.4"/>
  </r>
  <r>
    <x v="7"/>
    <x v="1"/>
    <x v="4"/>
    <n v="37988"/>
    <d v="2024-09-15T00:00:00"/>
    <x v="10"/>
    <n v="203251"/>
    <x v="2468"/>
    <n v="917"/>
    <n v="1940"/>
    <n v="1"/>
    <n v="776"/>
    <n v="1940"/>
    <n v="0.4"/>
  </r>
  <r>
    <x v="3"/>
    <x v="1"/>
    <x v="7"/>
    <n v="98828"/>
    <d v="2024-04-24T00:00:00"/>
    <x v="4"/>
    <n v="335731"/>
    <x v="2469"/>
    <n v="627"/>
    <n v="683"/>
    <n v="8"/>
    <n v="2185.6"/>
    <n v="5464"/>
    <n v="0.39999999999999997"/>
  </r>
  <r>
    <x v="5"/>
    <x v="2"/>
    <x v="3"/>
    <n v="50671"/>
    <d v="2024-07-04T00:00:00"/>
    <x v="7"/>
    <n v="395117"/>
    <x v="2470"/>
    <n v="996"/>
    <n v="561"/>
    <n v="4"/>
    <n v="897.6"/>
    <n v="2244"/>
    <n v="0.4"/>
  </r>
  <r>
    <x v="5"/>
    <x v="0"/>
    <x v="7"/>
    <n v="24013"/>
    <d v="2024-04-30T00:00:00"/>
    <x v="4"/>
    <n v="172247"/>
    <x v="2471"/>
    <n v="889"/>
    <n v="2438"/>
    <n v="5"/>
    <n v="4876"/>
    <n v="12190"/>
    <n v="0.4"/>
  </r>
  <r>
    <x v="6"/>
    <x v="1"/>
    <x v="10"/>
    <n v="88835"/>
    <d v="2024-03-11T00:00:00"/>
    <x v="3"/>
    <n v="421846"/>
    <x v="2472"/>
    <n v="845"/>
    <n v="2147"/>
    <n v="6"/>
    <n v="5152.8"/>
    <n v="12882"/>
    <n v="0.4"/>
  </r>
  <r>
    <x v="7"/>
    <x v="0"/>
    <x v="9"/>
    <n v="34731"/>
    <d v="2024-02-03T00:00:00"/>
    <x v="6"/>
    <n v="663112"/>
    <x v="2473"/>
    <n v="893"/>
    <n v="1427"/>
    <n v="1"/>
    <n v="570.79999999999995"/>
    <n v="1427"/>
    <n v="0.39999999999999997"/>
  </r>
  <r>
    <x v="7"/>
    <x v="2"/>
    <x v="3"/>
    <n v="91154"/>
    <d v="2024-07-31T00:00:00"/>
    <x v="7"/>
    <n v="953420"/>
    <x v="2474"/>
    <n v="379"/>
    <n v="886"/>
    <n v="5"/>
    <n v="1772"/>
    <n v="4430"/>
    <n v="0.4"/>
  </r>
  <r>
    <x v="2"/>
    <x v="1"/>
    <x v="4"/>
    <n v="41564"/>
    <d v="2024-05-23T00:00:00"/>
    <x v="8"/>
    <n v="267370"/>
    <x v="2475"/>
    <n v="565"/>
    <n v="1573"/>
    <n v="1"/>
    <n v="629.20000000000005"/>
    <n v="1573"/>
    <n v="0.4"/>
  </r>
  <r>
    <x v="3"/>
    <x v="0"/>
    <x v="1"/>
    <n v="79854"/>
    <d v="2024-05-24T00:00:00"/>
    <x v="8"/>
    <n v="295746"/>
    <x v="2476"/>
    <n v="371"/>
    <n v="1929"/>
    <n v="4"/>
    <n v="3086.4"/>
    <n v="7716"/>
    <n v="0.4"/>
  </r>
  <r>
    <x v="7"/>
    <x v="2"/>
    <x v="2"/>
    <n v="12918"/>
    <d v="2024-03-05T00:00:00"/>
    <x v="3"/>
    <n v="650293"/>
    <x v="2477"/>
    <n v="969"/>
    <n v="1452"/>
    <n v="8"/>
    <n v="4646.3999999999996"/>
    <n v="11616"/>
    <n v="0.39999999999999997"/>
  </r>
  <r>
    <x v="7"/>
    <x v="2"/>
    <x v="7"/>
    <n v="19854"/>
    <d v="2024-06-29T00:00:00"/>
    <x v="1"/>
    <n v="131003"/>
    <x v="2478"/>
    <n v="994"/>
    <n v="953"/>
    <n v="4"/>
    <n v="1524.8"/>
    <n v="3812"/>
    <n v="0.39999999999999997"/>
  </r>
  <r>
    <x v="5"/>
    <x v="1"/>
    <x v="0"/>
    <n v="90532"/>
    <d v="2024-06-11T00:00:00"/>
    <x v="1"/>
    <n v="899588"/>
    <x v="2479"/>
    <n v="846"/>
    <n v="2869"/>
    <n v="7"/>
    <n v="8033.2"/>
    <n v="20083"/>
    <n v="0.39999999999999997"/>
  </r>
  <r>
    <x v="0"/>
    <x v="1"/>
    <x v="0"/>
    <n v="39336"/>
    <d v="2024-10-19T00:00:00"/>
    <x v="9"/>
    <n v="776782"/>
    <x v="2480"/>
    <n v="254"/>
    <n v="2018"/>
    <n v="4"/>
    <n v="3228.8"/>
    <n v="8072"/>
    <n v="0.4"/>
  </r>
  <r>
    <x v="3"/>
    <x v="1"/>
    <x v="6"/>
    <n v="11443"/>
    <d v="2024-09-28T00:00:00"/>
    <x v="10"/>
    <n v="222199"/>
    <x v="2481"/>
    <n v="770"/>
    <n v="2927"/>
    <n v="7"/>
    <n v="8195.6"/>
    <n v="20489"/>
    <n v="0.4"/>
  </r>
  <r>
    <x v="2"/>
    <x v="1"/>
    <x v="2"/>
    <n v="44624"/>
    <d v="2024-08-02T00:00:00"/>
    <x v="2"/>
    <n v="167484"/>
    <x v="2482"/>
    <n v="626"/>
    <n v="807"/>
    <n v="1"/>
    <n v="322.8"/>
    <n v="807"/>
    <n v="0.4"/>
  </r>
  <r>
    <x v="5"/>
    <x v="1"/>
    <x v="4"/>
    <n v="59018"/>
    <d v="2024-08-22T00:00:00"/>
    <x v="2"/>
    <n v="330289"/>
    <x v="2483"/>
    <n v="835"/>
    <n v="1025"/>
    <n v="6"/>
    <n v="2460"/>
    <n v="6150"/>
    <n v="0.4"/>
  </r>
  <r>
    <x v="3"/>
    <x v="1"/>
    <x v="5"/>
    <n v="75367"/>
    <d v="2024-10-12T00:00:00"/>
    <x v="9"/>
    <n v="335394"/>
    <x v="2484"/>
    <n v="256"/>
    <n v="2194"/>
    <n v="1"/>
    <n v="877.6"/>
    <n v="2194"/>
    <n v="0.4"/>
  </r>
  <r>
    <x v="2"/>
    <x v="0"/>
    <x v="8"/>
    <n v="72376"/>
    <d v="2024-09-14T00:00:00"/>
    <x v="10"/>
    <n v="796848"/>
    <x v="2485"/>
    <n v="926"/>
    <n v="2681"/>
    <n v="2"/>
    <n v="2144.8000000000002"/>
    <n v="5362"/>
    <n v="0.4"/>
  </r>
  <r>
    <x v="0"/>
    <x v="2"/>
    <x v="3"/>
    <n v="39800"/>
    <d v="2024-02-13T00:00:00"/>
    <x v="6"/>
    <n v="449759"/>
    <x v="2486"/>
    <n v="506"/>
    <n v="2474"/>
    <n v="1"/>
    <n v="989.6"/>
    <n v="2474"/>
    <n v="0.4"/>
  </r>
  <r>
    <x v="1"/>
    <x v="2"/>
    <x v="5"/>
    <n v="87527"/>
    <d v="2024-07-26T00:00:00"/>
    <x v="7"/>
    <n v="963116"/>
    <x v="2487"/>
    <n v="634"/>
    <n v="1290"/>
    <n v="1"/>
    <n v="516"/>
    <n v="1290"/>
    <n v="0.4"/>
  </r>
  <r>
    <x v="5"/>
    <x v="1"/>
    <x v="5"/>
    <n v="50130"/>
    <d v="2024-10-09T00:00:00"/>
    <x v="9"/>
    <n v="980210"/>
    <x v="2488"/>
    <n v="342"/>
    <n v="2152"/>
    <n v="8"/>
    <n v="6886.4"/>
    <n v="17216"/>
    <n v="0.39999999999999997"/>
  </r>
  <r>
    <x v="4"/>
    <x v="1"/>
    <x v="1"/>
    <n v="17763"/>
    <d v="2024-08-21T00:00:00"/>
    <x v="2"/>
    <n v="380280"/>
    <x v="2489"/>
    <n v="508"/>
    <n v="1549"/>
    <n v="6"/>
    <n v="3717.6"/>
    <n v="9294"/>
    <n v="0.39999999999999997"/>
  </r>
  <r>
    <x v="5"/>
    <x v="1"/>
    <x v="1"/>
    <n v="25925"/>
    <d v="2024-04-10T00:00:00"/>
    <x v="4"/>
    <n v="148260"/>
    <x v="2490"/>
    <n v="496"/>
    <n v="2160"/>
    <n v="1"/>
    <n v="864"/>
    <n v="2160"/>
    <n v="0.4"/>
  </r>
  <r>
    <x v="2"/>
    <x v="0"/>
    <x v="4"/>
    <n v="88734"/>
    <d v="2024-03-20T00:00:00"/>
    <x v="3"/>
    <n v="233751"/>
    <x v="2491"/>
    <n v="574"/>
    <n v="1167"/>
    <n v="8"/>
    <n v="3734.4"/>
    <n v="9336"/>
    <n v="0.4"/>
  </r>
  <r>
    <x v="1"/>
    <x v="0"/>
    <x v="0"/>
    <n v="59676"/>
    <d v="2024-01-01T00:00:00"/>
    <x v="5"/>
    <n v="106692"/>
    <x v="2492"/>
    <n v="408"/>
    <n v="2394"/>
    <n v="7"/>
    <n v="6703.2"/>
    <n v="16758"/>
    <n v="0.39999999999999997"/>
  </r>
  <r>
    <x v="6"/>
    <x v="2"/>
    <x v="1"/>
    <n v="25919"/>
    <d v="2024-01-18T00:00:00"/>
    <x v="5"/>
    <n v="961551"/>
    <x v="2493"/>
    <n v="629"/>
    <n v="688"/>
    <n v="1"/>
    <n v="275.2"/>
    <n v="688"/>
    <n v="0.39999999999999997"/>
  </r>
  <r>
    <x v="2"/>
    <x v="2"/>
    <x v="10"/>
    <n v="89725"/>
    <d v="2024-05-18T00:00:00"/>
    <x v="8"/>
    <n v="899180"/>
    <x v="2494"/>
    <n v="601"/>
    <n v="1989"/>
    <n v="6"/>
    <n v="4773.6000000000004"/>
    <n v="11934"/>
    <n v="0.4"/>
  </r>
  <r>
    <x v="1"/>
    <x v="0"/>
    <x v="7"/>
    <n v="68422"/>
    <d v="2024-03-28T00:00:00"/>
    <x v="3"/>
    <n v="190317"/>
    <x v="2404"/>
    <n v="426"/>
    <n v="2601"/>
    <n v="5"/>
    <n v="5202"/>
    <n v="13005"/>
    <n v="0.4"/>
  </r>
  <r>
    <x v="2"/>
    <x v="0"/>
    <x v="3"/>
    <n v="95764"/>
    <d v="2024-03-19T00:00:00"/>
    <x v="3"/>
    <n v="294334"/>
    <x v="2495"/>
    <n v="320"/>
    <n v="1614"/>
    <n v="8"/>
    <n v="5164.8"/>
    <n v="12912"/>
    <n v="0.4"/>
  </r>
  <r>
    <x v="3"/>
    <x v="0"/>
    <x v="0"/>
    <n v="42591"/>
    <d v="2024-11-27T00:00:00"/>
    <x v="0"/>
    <n v="208739"/>
    <x v="1570"/>
    <n v="732"/>
    <n v="1894"/>
    <n v="2"/>
    <n v="1515.2"/>
    <n v="3788"/>
    <n v="0.4"/>
  </r>
  <r>
    <x v="6"/>
    <x v="1"/>
    <x v="3"/>
    <n v="73783"/>
    <d v="2024-04-09T00:00:00"/>
    <x v="4"/>
    <n v="157371"/>
    <x v="2496"/>
    <n v="265"/>
    <n v="877"/>
    <n v="5"/>
    <n v="1754"/>
    <n v="4385"/>
    <n v="0.4"/>
  </r>
  <r>
    <x v="6"/>
    <x v="2"/>
    <x v="0"/>
    <n v="71551"/>
    <d v="2024-03-02T00:00:00"/>
    <x v="3"/>
    <n v="544085"/>
    <x v="2497"/>
    <n v="374"/>
    <n v="2386"/>
    <n v="3"/>
    <n v="2863.2"/>
    <n v="7158"/>
    <n v="0.39999999999999997"/>
  </r>
  <r>
    <x v="2"/>
    <x v="2"/>
    <x v="4"/>
    <n v="66464"/>
    <d v="2024-09-01T00:00:00"/>
    <x v="10"/>
    <n v="397288"/>
    <x v="2498"/>
    <n v="311"/>
    <n v="2332"/>
    <n v="4"/>
    <n v="3731.2"/>
    <n v="9328"/>
    <n v="0.39999999999999997"/>
  </r>
  <r>
    <x v="1"/>
    <x v="1"/>
    <x v="4"/>
    <n v="17486"/>
    <d v="2024-02-05T00:00:00"/>
    <x v="6"/>
    <n v="418669"/>
    <x v="2499"/>
    <n v="755"/>
    <n v="2796"/>
    <n v="7"/>
    <n v="7828.8"/>
    <n v="19572"/>
    <n v="0.4"/>
  </r>
  <r>
    <x v="6"/>
    <x v="1"/>
    <x v="4"/>
    <n v="48821"/>
    <d v="2024-06-23T00:00:00"/>
    <x v="1"/>
    <n v="372772"/>
    <x v="2500"/>
    <n v="210"/>
    <n v="1962"/>
    <n v="2"/>
    <n v="1569.6"/>
    <n v="3924"/>
    <n v="0.39999999999999997"/>
  </r>
  <r>
    <x v="4"/>
    <x v="1"/>
    <x v="4"/>
    <n v="33462"/>
    <d v="2024-05-15T00:00:00"/>
    <x v="8"/>
    <n v="339722"/>
    <x v="2501"/>
    <n v="269"/>
    <n v="1217"/>
    <n v="4"/>
    <n v="1947.2"/>
    <n v="4868"/>
    <n v="0.4"/>
  </r>
  <r>
    <x v="5"/>
    <x v="2"/>
    <x v="8"/>
    <n v="22919"/>
    <d v="2024-11-12T00:00:00"/>
    <x v="0"/>
    <n v="277416"/>
    <x v="2502"/>
    <n v="964"/>
    <n v="1272"/>
    <n v="8"/>
    <n v="4070.4"/>
    <n v="10176"/>
    <n v="0.4"/>
  </r>
  <r>
    <x v="1"/>
    <x v="2"/>
    <x v="10"/>
    <n v="73196"/>
    <d v="2024-10-12T00:00:00"/>
    <x v="9"/>
    <n v="650685"/>
    <x v="2503"/>
    <n v="281"/>
    <n v="2315"/>
    <n v="4"/>
    <n v="3704"/>
    <n v="9260"/>
    <n v="0.4"/>
  </r>
  <r>
    <x v="4"/>
    <x v="2"/>
    <x v="3"/>
    <n v="43735"/>
    <d v="2024-11-15T00:00:00"/>
    <x v="0"/>
    <n v="395454"/>
    <x v="2504"/>
    <n v="995"/>
    <n v="2291"/>
    <n v="2"/>
    <n v="1832.8"/>
    <n v="4582"/>
    <n v="0.39999999999999997"/>
  </r>
  <r>
    <x v="7"/>
    <x v="0"/>
    <x v="6"/>
    <n v="27144"/>
    <d v="2024-02-02T00:00:00"/>
    <x v="6"/>
    <n v="644430"/>
    <x v="2505"/>
    <n v="320"/>
    <n v="2229"/>
    <n v="4"/>
    <n v="3566.4"/>
    <n v="8916"/>
    <n v="0.4"/>
  </r>
  <r>
    <x v="3"/>
    <x v="2"/>
    <x v="6"/>
    <n v="25412"/>
    <d v="2024-06-05T00:00:00"/>
    <x v="1"/>
    <n v="695211"/>
    <x v="2506"/>
    <n v="634"/>
    <n v="1810"/>
    <n v="8"/>
    <n v="5792"/>
    <n v="14480"/>
    <n v="0.4"/>
  </r>
  <r>
    <x v="0"/>
    <x v="1"/>
    <x v="5"/>
    <n v="68338"/>
    <d v="2024-08-20T00:00:00"/>
    <x v="2"/>
    <n v="644637"/>
    <x v="2507"/>
    <n v="949"/>
    <n v="1810"/>
    <n v="3"/>
    <n v="2172"/>
    <n v="5430"/>
    <n v="0.4"/>
  </r>
  <r>
    <x v="2"/>
    <x v="2"/>
    <x v="5"/>
    <n v="89614"/>
    <d v="2024-03-14T00:00:00"/>
    <x v="3"/>
    <n v="714424"/>
    <x v="2508"/>
    <n v="277"/>
    <n v="2313"/>
    <n v="6"/>
    <n v="5551.2"/>
    <n v="13878"/>
    <n v="0.39999999999999997"/>
  </r>
  <r>
    <x v="5"/>
    <x v="1"/>
    <x v="5"/>
    <n v="83925"/>
    <d v="2024-09-05T00:00:00"/>
    <x v="10"/>
    <n v="878574"/>
    <x v="2509"/>
    <n v="601"/>
    <n v="2903"/>
    <n v="7"/>
    <n v="8128.4"/>
    <n v="20321"/>
    <n v="0.39999999999999997"/>
  </r>
  <r>
    <x v="3"/>
    <x v="2"/>
    <x v="3"/>
    <n v="33949"/>
    <d v="2024-04-10T00:00:00"/>
    <x v="4"/>
    <n v="273243"/>
    <x v="2510"/>
    <n v="603"/>
    <n v="2838"/>
    <n v="4"/>
    <n v="4540.8"/>
    <n v="11352"/>
    <n v="0.4"/>
  </r>
  <r>
    <x v="0"/>
    <x v="1"/>
    <x v="9"/>
    <n v="36058"/>
    <d v="2024-06-01T00:00:00"/>
    <x v="1"/>
    <n v="618980"/>
    <x v="2511"/>
    <n v="333"/>
    <n v="1492"/>
    <n v="8"/>
    <n v="4774.3999999999996"/>
    <n v="11936"/>
    <n v="0.39999999999999997"/>
  </r>
  <r>
    <x v="0"/>
    <x v="0"/>
    <x v="2"/>
    <n v="21262"/>
    <d v="2024-02-18T00:00:00"/>
    <x v="6"/>
    <n v="390633"/>
    <x v="2512"/>
    <n v="888"/>
    <n v="557"/>
    <n v="6"/>
    <n v="1336.8"/>
    <n v="3342"/>
    <n v="0.39999999999999997"/>
  </r>
  <r>
    <x v="0"/>
    <x v="2"/>
    <x v="3"/>
    <n v="79464"/>
    <d v="2024-08-18T00:00:00"/>
    <x v="2"/>
    <n v="300155"/>
    <x v="2513"/>
    <n v="946"/>
    <n v="536"/>
    <n v="2"/>
    <n v="428.8"/>
    <n v="1072"/>
    <n v="0.4"/>
  </r>
  <r>
    <x v="1"/>
    <x v="0"/>
    <x v="4"/>
    <n v="55522"/>
    <d v="2024-08-30T00:00:00"/>
    <x v="2"/>
    <n v="490193"/>
    <x v="2514"/>
    <n v="935"/>
    <n v="1004"/>
    <n v="6"/>
    <n v="2409.6"/>
    <n v="6024"/>
    <n v="0.39999999999999997"/>
  </r>
  <r>
    <x v="1"/>
    <x v="0"/>
    <x v="8"/>
    <n v="34678"/>
    <d v="2024-10-12T00:00:00"/>
    <x v="9"/>
    <n v="359720"/>
    <x v="2515"/>
    <n v="609"/>
    <n v="1913"/>
    <n v="2"/>
    <n v="1530.4"/>
    <n v="3826"/>
    <n v="0.4"/>
  </r>
  <r>
    <x v="3"/>
    <x v="2"/>
    <x v="8"/>
    <n v="26224"/>
    <d v="2024-04-08T00:00:00"/>
    <x v="4"/>
    <n v="514920"/>
    <x v="2516"/>
    <n v="751"/>
    <n v="646"/>
    <n v="2"/>
    <n v="516.79999999999995"/>
    <n v="1292"/>
    <n v="0.39999999999999997"/>
  </r>
  <r>
    <x v="2"/>
    <x v="1"/>
    <x v="9"/>
    <n v="53810"/>
    <d v="2024-02-04T00:00:00"/>
    <x v="6"/>
    <n v="221972"/>
    <x v="2517"/>
    <n v="408"/>
    <n v="2984"/>
    <n v="6"/>
    <n v="7161.6"/>
    <n v="17904"/>
    <n v="0.4"/>
  </r>
  <r>
    <x v="7"/>
    <x v="0"/>
    <x v="5"/>
    <n v="39752"/>
    <d v="2024-04-17T00:00:00"/>
    <x v="4"/>
    <n v="273981"/>
    <x v="2518"/>
    <n v="572"/>
    <n v="1507"/>
    <n v="7"/>
    <n v="4219.6000000000004"/>
    <n v="10549"/>
    <n v="0.4"/>
  </r>
  <r>
    <x v="6"/>
    <x v="0"/>
    <x v="5"/>
    <n v="28471"/>
    <d v="2024-01-27T00:00:00"/>
    <x v="5"/>
    <n v="959679"/>
    <x v="2519"/>
    <n v="318"/>
    <n v="2597"/>
    <n v="8"/>
    <n v="8310.4"/>
    <n v="20776"/>
    <n v="0.39999999999999997"/>
  </r>
  <r>
    <x v="1"/>
    <x v="2"/>
    <x v="5"/>
    <n v="59351"/>
    <d v="2024-08-17T00:00:00"/>
    <x v="2"/>
    <n v="131562"/>
    <x v="2520"/>
    <n v="594"/>
    <n v="709"/>
    <n v="5"/>
    <n v="1418"/>
    <n v="3545"/>
    <n v="0.4"/>
  </r>
  <r>
    <x v="5"/>
    <x v="0"/>
    <x v="9"/>
    <n v="51222"/>
    <d v="2024-01-16T00:00:00"/>
    <x v="5"/>
    <n v="729797"/>
    <x v="2521"/>
    <n v="426"/>
    <n v="2672"/>
    <n v="6"/>
    <n v="6412.8"/>
    <n v="16032"/>
    <n v="0.4"/>
  </r>
  <r>
    <x v="4"/>
    <x v="0"/>
    <x v="6"/>
    <n v="15923"/>
    <d v="2024-03-09T00:00:00"/>
    <x v="3"/>
    <n v="495476"/>
    <x v="2522"/>
    <n v="590"/>
    <n v="2196"/>
    <n v="3"/>
    <n v="2635.2"/>
    <n v="6588"/>
    <n v="0.39999999999999997"/>
  </r>
  <r>
    <x v="5"/>
    <x v="2"/>
    <x v="1"/>
    <n v="55989"/>
    <d v="2024-10-18T00:00:00"/>
    <x v="9"/>
    <n v="127995"/>
    <x v="2523"/>
    <n v="248"/>
    <n v="2168"/>
    <n v="1"/>
    <n v="867.2"/>
    <n v="2168"/>
    <n v="0.4"/>
  </r>
  <r>
    <x v="2"/>
    <x v="2"/>
    <x v="6"/>
    <n v="21545"/>
    <d v="2024-09-26T00:00:00"/>
    <x v="10"/>
    <n v="391331"/>
    <x v="2524"/>
    <n v="511"/>
    <n v="2589"/>
    <n v="6"/>
    <n v="6213.6"/>
    <n v="15534"/>
    <n v="0.4"/>
  </r>
  <r>
    <x v="4"/>
    <x v="2"/>
    <x v="4"/>
    <n v="68589"/>
    <d v="2024-05-30T00:00:00"/>
    <x v="8"/>
    <n v="895747"/>
    <x v="2525"/>
    <n v="598"/>
    <n v="2030"/>
    <n v="7"/>
    <n v="5684"/>
    <n v="14210"/>
    <n v="0.4"/>
  </r>
  <r>
    <x v="0"/>
    <x v="2"/>
    <x v="6"/>
    <n v="85100"/>
    <d v="2024-02-13T00:00:00"/>
    <x v="6"/>
    <n v="438732"/>
    <x v="2526"/>
    <n v="707"/>
    <n v="1733"/>
    <n v="8"/>
    <n v="5545.6"/>
    <n v="13864"/>
    <n v="0.4"/>
  </r>
  <r>
    <x v="7"/>
    <x v="0"/>
    <x v="4"/>
    <n v="98632"/>
    <d v="2024-02-05T00:00:00"/>
    <x v="6"/>
    <n v="891376"/>
    <x v="2527"/>
    <n v="352"/>
    <n v="723"/>
    <n v="3"/>
    <n v="867.6"/>
    <n v="2169"/>
    <n v="0.4"/>
  </r>
  <r>
    <x v="6"/>
    <x v="0"/>
    <x v="5"/>
    <n v="48394"/>
    <d v="2024-01-21T00:00:00"/>
    <x v="5"/>
    <n v="629843"/>
    <x v="2528"/>
    <n v="553"/>
    <n v="2059"/>
    <n v="2"/>
    <n v="1647.2"/>
    <n v="4118"/>
    <n v="0.4"/>
  </r>
  <r>
    <x v="4"/>
    <x v="2"/>
    <x v="4"/>
    <n v="41735"/>
    <d v="2024-05-08T00:00:00"/>
    <x v="8"/>
    <n v="291543"/>
    <x v="2529"/>
    <n v="514"/>
    <n v="967"/>
    <n v="3"/>
    <n v="1160.4000000000001"/>
    <n v="2901"/>
    <n v="0.4"/>
  </r>
  <r>
    <x v="3"/>
    <x v="2"/>
    <x v="3"/>
    <n v="42549"/>
    <d v="2024-01-06T00:00:00"/>
    <x v="5"/>
    <n v="157869"/>
    <x v="2530"/>
    <n v="313"/>
    <n v="2394"/>
    <n v="6"/>
    <n v="5745.6"/>
    <n v="14364"/>
    <n v="0.4"/>
  </r>
  <r>
    <x v="0"/>
    <x v="0"/>
    <x v="3"/>
    <n v="79859"/>
    <d v="2024-12-01T00:00:00"/>
    <x v="11"/>
    <n v="822877"/>
    <x v="2531"/>
    <n v="230"/>
    <n v="1940"/>
    <n v="4"/>
    <n v="3104"/>
    <n v="7760"/>
    <n v="0.4"/>
  </r>
  <r>
    <x v="7"/>
    <x v="0"/>
    <x v="7"/>
    <n v="10963"/>
    <d v="2024-10-25T00:00:00"/>
    <x v="9"/>
    <n v="251201"/>
    <x v="2532"/>
    <n v="421"/>
    <n v="633"/>
    <n v="3"/>
    <n v="759.6"/>
    <n v="1899"/>
    <n v="0.4"/>
  </r>
  <r>
    <x v="2"/>
    <x v="2"/>
    <x v="4"/>
    <n v="90145"/>
    <d v="2024-09-16T00:00:00"/>
    <x v="10"/>
    <n v="870181"/>
    <x v="2533"/>
    <n v="617"/>
    <n v="1838"/>
    <n v="5"/>
    <n v="3676"/>
    <n v="9190"/>
    <n v="0.4"/>
  </r>
  <r>
    <x v="5"/>
    <x v="0"/>
    <x v="7"/>
    <n v="97697"/>
    <d v="2024-11-24T00:00:00"/>
    <x v="0"/>
    <n v="112732"/>
    <x v="2534"/>
    <n v="667"/>
    <n v="2009"/>
    <n v="5"/>
    <n v="4018"/>
    <n v="10045"/>
    <n v="0.4"/>
  </r>
  <r>
    <x v="1"/>
    <x v="0"/>
    <x v="6"/>
    <n v="56719"/>
    <d v="2024-05-07T00:00:00"/>
    <x v="8"/>
    <n v="410305"/>
    <x v="2535"/>
    <n v="931"/>
    <n v="2583"/>
    <n v="6"/>
    <n v="6199.2"/>
    <n v="15498"/>
    <n v="0.39999999999999997"/>
  </r>
  <r>
    <x v="0"/>
    <x v="0"/>
    <x v="2"/>
    <n v="32732"/>
    <d v="2024-07-19T00:00:00"/>
    <x v="7"/>
    <n v="725401"/>
    <x v="2536"/>
    <n v="709"/>
    <n v="910"/>
    <n v="8"/>
    <n v="2912"/>
    <n v="7280"/>
    <n v="0.4"/>
  </r>
  <r>
    <x v="4"/>
    <x v="2"/>
    <x v="7"/>
    <n v="59161"/>
    <d v="2024-01-28T00:00:00"/>
    <x v="5"/>
    <n v="967541"/>
    <x v="2537"/>
    <n v="877"/>
    <n v="1518"/>
    <n v="2"/>
    <n v="1214.4000000000001"/>
    <n v="3036"/>
    <n v="0.4"/>
  </r>
  <r>
    <x v="5"/>
    <x v="0"/>
    <x v="1"/>
    <n v="42498"/>
    <d v="2024-08-12T00:00:00"/>
    <x v="2"/>
    <n v="830514"/>
    <x v="2538"/>
    <n v="826"/>
    <n v="1183"/>
    <n v="4"/>
    <n v="1892.8"/>
    <n v="4732"/>
    <n v="0.39999999999999997"/>
  </r>
  <r>
    <x v="5"/>
    <x v="0"/>
    <x v="0"/>
    <n v="44112"/>
    <d v="2024-03-19T00:00:00"/>
    <x v="3"/>
    <n v="242131"/>
    <x v="2539"/>
    <n v="820"/>
    <n v="2317"/>
    <n v="1"/>
    <n v="926.8"/>
    <n v="2317"/>
    <n v="0.39999999999999997"/>
  </r>
  <r>
    <x v="7"/>
    <x v="0"/>
    <x v="7"/>
    <n v="50644"/>
    <d v="2024-11-05T00:00:00"/>
    <x v="0"/>
    <n v="249518"/>
    <x v="2540"/>
    <n v="985"/>
    <n v="601"/>
    <n v="4"/>
    <n v="961.6"/>
    <n v="2404"/>
    <n v="0.4"/>
  </r>
  <r>
    <x v="4"/>
    <x v="1"/>
    <x v="6"/>
    <n v="12260"/>
    <d v="2024-04-11T00:00:00"/>
    <x v="4"/>
    <n v="180053"/>
    <x v="2541"/>
    <n v="595"/>
    <n v="1150"/>
    <n v="5"/>
    <n v="2300"/>
    <n v="5750"/>
    <n v="0.4"/>
  </r>
  <r>
    <x v="0"/>
    <x v="2"/>
    <x v="9"/>
    <n v="95142"/>
    <d v="2024-03-05T00:00:00"/>
    <x v="3"/>
    <n v="418439"/>
    <x v="2542"/>
    <n v="693"/>
    <n v="1031"/>
    <n v="7"/>
    <n v="2886.8"/>
    <n v="7217"/>
    <n v="0.4"/>
  </r>
  <r>
    <x v="1"/>
    <x v="1"/>
    <x v="0"/>
    <n v="29550"/>
    <d v="2024-11-13T00:00:00"/>
    <x v="0"/>
    <n v="927590"/>
    <x v="2543"/>
    <n v="872"/>
    <n v="1930"/>
    <n v="2"/>
    <n v="1544"/>
    <n v="3860"/>
    <n v="0.4"/>
  </r>
  <r>
    <x v="0"/>
    <x v="1"/>
    <x v="8"/>
    <n v="81236"/>
    <d v="2024-07-01T00:00:00"/>
    <x v="7"/>
    <n v="365671"/>
    <x v="2544"/>
    <n v="601"/>
    <n v="1621"/>
    <n v="8"/>
    <n v="5187.2"/>
    <n v="12968"/>
    <n v="0.39999999999999997"/>
  </r>
  <r>
    <x v="6"/>
    <x v="1"/>
    <x v="7"/>
    <n v="24221"/>
    <d v="2024-03-18T00:00:00"/>
    <x v="3"/>
    <n v="471359"/>
    <x v="2545"/>
    <n v="336"/>
    <n v="1425"/>
    <n v="5"/>
    <n v="2850"/>
    <n v="7125"/>
    <n v="0.4"/>
  </r>
  <r>
    <x v="7"/>
    <x v="2"/>
    <x v="3"/>
    <n v="79090"/>
    <d v="2024-03-31T00:00:00"/>
    <x v="3"/>
    <n v="288735"/>
    <x v="2546"/>
    <n v="278"/>
    <n v="1118"/>
    <n v="2"/>
    <n v="894.4"/>
    <n v="2236"/>
    <n v="0.39999999999999997"/>
  </r>
  <r>
    <x v="7"/>
    <x v="1"/>
    <x v="3"/>
    <n v="91197"/>
    <d v="2024-05-22T00:00:00"/>
    <x v="8"/>
    <n v="816772"/>
    <x v="2547"/>
    <n v="678"/>
    <n v="2891"/>
    <n v="3"/>
    <n v="3469.2"/>
    <n v="8673"/>
    <n v="0.39999999999999997"/>
  </r>
  <r>
    <x v="1"/>
    <x v="0"/>
    <x v="4"/>
    <n v="64311"/>
    <d v="2024-04-13T00:00:00"/>
    <x v="4"/>
    <n v="838811"/>
    <x v="2548"/>
    <n v="915"/>
    <n v="1612"/>
    <n v="3"/>
    <n v="1934.4"/>
    <n v="4836"/>
    <n v="0.4"/>
  </r>
  <r>
    <x v="1"/>
    <x v="0"/>
    <x v="2"/>
    <n v="16632"/>
    <d v="2024-08-18T00:00:00"/>
    <x v="2"/>
    <n v="902769"/>
    <x v="2354"/>
    <n v="301"/>
    <n v="1338"/>
    <n v="5"/>
    <n v="2676"/>
    <n v="6690"/>
    <n v="0.4"/>
  </r>
  <r>
    <x v="3"/>
    <x v="0"/>
    <x v="0"/>
    <n v="53016"/>
    <d v="2024-04-15T00:00:00"/>
    <x v="4"/>
    <n v="164055"/>
    <x v="2549"/>
    <n v="578"/>
    <n v="2543"/>
    <n v="5"/>
    <n v="5086"/>
    <n v="12715"/>
    <n v="0.4"/>
  </r>
  <r>
    <x v="5"/>
    <x v="2"/>
    <x v="6"/>
    <n v="85723"/>
    <d v="2024-08-29T00:00:00"/>
    <x v="2"/>
    <n v="195292"/>
    <x v="2550"/>
    <n v="762"/>
    <n v="2390"/>
    <n v="5"/>
    <n v="4780"/>
    <n v="11950"/>
    <n v="0.4"/>
  </r>
  <r>
    <x v="5"/>
    <x v="1"/>
    <x v="10"/>
    <n v="36547"/>
    <d v="2024-04-14T00:00:00"/>
    <x v="4"/>
    <n v="415475"/>
    <x v="2551"/>
    <n v="623"/>
    <n v="552"/>
    <n v="1"/>
    <n v="220.8"/>
    <n v="552"/>
    <n v="0.4"/>
  </r>
  <r>
    <x v="3"/>
    <x v="1"/>
    <x v="10"/>
    <n v="64526"/>
    <d v="2024-06-03T00:00:00"/>
    <x v="1"/>
    <n v="813306"/>
    <x v="2552"/>
    <n v="620"/>
    <n v="2098"/>
    <n v="2"/>
    <n v="1678.4"/>
    <n v="4196"/>
    <n v="0.4"/>
  </r>
  <r>
    <x v="3"/>
    <x v="0"/>
    <x v="2"/>
    <n v="74305"/>
    <d v="2024-11-16T00:00:00"/>
    <x v="0"/>
    <n v="477902"/>
    <x v="2553"/>
    <n v="647"/>
    <n v="664"/>
    <n v="5"/>
    <n v="1328"/>
    <n v="3320"/>
    <n v="0.4"/>
  </r>
  <r>
    <x v="1"/>
    <x v="0"/>
    <x v="5"/>
    <n v="99098"/>
    <d v="2024-03-20T00:00:00"/>
    <x v="3"/>
    <n v="468639"/>
    <x v="2554"/>
    <n v="591"/>
    <n v="2779"/>
    <n v="5"/>
    <n v="5558"/>
    <n v="13895"/>
    <n v="0.4"/>
  </r>
  <r>
    <x v="4"/>
    <x v="2"/>
    <x v="8"/>
    <n v="80641"/>
    <d v="2024-07-15T00:00:00"/>
    <x v="7"/>
    <n v="861828"/>
    <x v="2555"/>
    <n v="599"/>
    <n v="2770"/>
    <n v="1"/>
    <n v="1108"/>
    <n v="2770"/>
    <n v="0.4"/>
  </r>
  <r>
    <x v="0"/>
    <x v="0"/>
    <x v="9"/>
    <n v="34838"/>
    <d v="2024-02-01T00:00:00"/>
    <x v="6"/>
    <n v="383984"/>
    <x v="2556"/>
    <n v="548"/>
    <n v="1847"/>
    <n v="7"/>
    <n v="5171.6000000000004"/>
    <n v="12929"/>
    <n v="0.4"/>
  </r>
  <r>
    <x v="0"/>
    <x v="2"/>
    <x v="7"/>
    <n v="72349"/>
    <d v="2024-01-04T00:00:00"/>
    <x v="5"/>
    <n v="230360"/>
    <x v="2557"/>
    <n v="802"/>
    <n v="1681"/>
    <n v="4"/>
    <n v="2689.6"/>
    <n v="6724"/>
    <n v="0.39999999999999997"/>
  </r>
  <r>
    <x v="3"/>
    <x v="0"/>
    <x v="2"/>
    <n v="18834"/>
    <d v="2024-02-20T00:00:00"/>
    <x v="6"/>
    <n v="333603"/>
    <x v="2558"/>
    <n v="984"/>
    <n v="1069"/>
    <n v="6"/>
    <n v="2565.6"/>
    <n v="6414"/>
    <n v="0.39999999999999997"/>
  </r>
  <r>
    <x v="4"/>
    <x v="0"/>
    <x v="4"/>
    <n v="87349"/>
    <d v="2024-07-22T00:00:00"/>
    <x v="7"/>
    <n v="552271"/>
    <x v="2559"/>
    <n v="904"/>
    <n v="700"/>
    <n v="1"/>
    <n v="280"/>
    <n v="700"/>
    <n v="0.4"/>
  </r>
  <r>
    <x v="4"/>
    <x v="1"/>
    <x v="5"/>
    <n v="86929"/>
    <d v="2024-05-02T00:00:00"/>
    <x v="8"/>
    <n v="868580"/>
    <x v="2560"/>
    <n v="700"/>
    <n v="1970"/>
    <n v="4"/>
    <n v="3152"/>
    <n v="7880"/>
    <n v="0.4"/>
  </r>
  <r>
    <x v="5"/>
    <x v="0"/>
    <x v="7"/>
    <n v="41431"/>
    <d v="2024-05-02T00:00:00"/>
    <x v="8"/>
    <n v="995063"/>
    <x v="2561"/>
    <n v="258"/>
    <n v="666"/>
    <n v="1"/>
    <n v="266.39999999999998"/>
    <n v="666"/>
    <n v="0.39999999999999997"/>
  </r>
  <r>
    <x v="5"/>
    <x v="0"/>
    <x v="1"/>
    <n v="91502"/>
    <d v="2024-03-25T00:00:00"/>
    <x v="3"/>
    <n v="952432"/>
    <x v="2562"/>
    <n v="900"/>
    <n v="2384"/>
    <n v="5"/>
    <n v="4768"/>
    <n v="11920"/>
    <n v="0.4"/>
  </r>
  <r>
    <x v="7"/>
    <x v="1"/>
    <x v="10"/>
    <n v="55100"/>
    <d v="2024-01-05T00:00:00"/>
    <x v="5"/>
    <n v="496427"/>
    <x v="2563"/>
    <n v="357"/>
    <n v="2967"/>
    <n v="7"/>
    <n v="8307.6"/>
    <n v="20769"/>
    <n v="0.4"/>
  </r>
  <r>
    <x v="4"/>
    <x v="1"/>
    <x v="5"/>
    <n v="47879"/>
    <d v="2024-11-21T00:00:00"/>
    <x v="0"/>
    <n v="825640"/>
    <x v="2564"/>
    <n v="848"/>
    <n v="2207"/>
    <n v="1"/>
    <n v="882.8"/>
    <n v="2207"/>
    <n v="0.39999999999999997"/>
  </r>
  <r>
    <x v="3"/>
    <x v="2"/>
    <x v="10"/>
    <n v="94203"/>
    <d v="2024-03-20T00:00:00"/>
    <x v="3"/>
    <n v="399126"/>
    <x v="2565"/>
    <n v="417"/>
    <n v="1281"/>
    <n v="2"/>
    <n v="1024.8"/>
    <n v="2562"/>
    <n v="0.39999999999999997"/>
  </r>
  <r>
    <x v="2"/>
    <x v="0"/>
    <x v="4"/>
    <n v="17854"/>
    <d v="2024-01-17T00:00:00"/>
    <x v="5"/>
    <n v="486362"/>
    <x v="2566"/>
    <n v="763"/>
    <n v="2496"/>
    <n v="7"/>
    <n v="6988.8"/>
    <n v="17472"/>
    <n v="0.4"/>
  </r>
  <r>
    <x v="2"/>
    <x v="2"/>
    <x v="7"/>
    <n v="63391"/>
    <d v="2024-03-04T00:00:00"/>
    <x v="3"/>
    <n v="268863"/>
    <x v="2567"/>
    <n v="208"/>
    <n v="2491"/>
    <n v="8"/>
    <n v="7971.2"/>
    <n v="19928"/>
    <n v="0.39999999999999997"/>
  </r>
  <r>
    <x v="2"/>
    <x v="1"/>
    <x v="0"/>
    <n v="84870"/>
    <d v="2024-07-16T00:00:00"/>
    <x v="7"/>
    <n v="791502"/>
    <x v="2568"/>
    <n v="768"/>
    <n v="895"/>
    <n v="1"/>
    <n v="358"/>
    <n v="895"/>
    <n v="0.4"/>
  </r>
  <r>
    <x v="7"/>
    <x v="0"/>
    <x v="3"/>
    <n v="45157"/>
    <d v="2024-10-29T00:00:00"/>
    <x v="9"/>
    <n v="741167"/>
    <x v="2569"/>
    <n v="804"/>
    <n v="2350"/>
    <n v="4"/>
    <n v="3760"/>
    <n v="9400"/>
    <n v="0.4"/>
  </r>
  <r>
    <x v="4"/>
    <x v="1"/>
    <x v="5"/>
    <n v="49608"/>
    <d v="2024-01-10T00:00:00"/>
    <x v="5"/>
    <n v="909228"/>
    <x v="2570"/>
    <n v="703"/>
    <n v="2080"/>
    <n v="1"/>
    <n v="832"/>
    <n v="2080"/>
    <n v="0.4"/>
  </r>
  <r>
    <x v="0"/>
    <x v="0"/>
    <x v="0"/>
    <n v="33154"/>
    <d v="2024-09-26T00:00:00"/>
    <x v="10"/>
    <n v="558617"/>
    <x v="2571"/>
    <n v="457"/>
    <n v="2289"/>
    <n v="7"/>
    <n v="6409.2"/>
    <n v="16023"/>
    <n v="0.39999999999999997"/>
  </r>
  <r>
    <x v="7"/>
    <x v="1"/>
    <x v="1"/>
    <n v="99331"/>
    <d v="2024-07-26T00:00:00"/>
    <x v="7"/>
    <n v="854960"/>
    <x v="1209"/>
    <n v="525"/>
    <n v="1598"/>
    <n v="8"/>
    <n v="5113.6000000000004"/>
    <n v="12784"/>
    <n v="0.4"/>
  </r>
  <r>
    <x v="2"/>
    <x v="0"/>
    <x v="5"/>
    <n v="40319"/>
    <d v="2024-08-25T00:00:00"/>
    <x v="2"/>
    <n v="714513"/>
    <x v="2572"/>
    <n v="814"/>
    <n v="2454"/>
    <n v="6"/>
    <n v="5889.6"/>
    <n v="14724"/>
    <n v="0.4"/>
  </r>
  <r>
    <x v="5"/>
    <x v="1"/>
    <x v="1"/>
    <n v="44871"/>
    <d v="2024-10-26T00:00:00"/>
    <x v="9"/>
    <n v="261250"/>
    <x v="2573"/>
    <n v="402"/>
    <n v="524"/>
    <n v="6"/>
    <n v="1257.5999999999999"/>
    <n v="3144"/>
    <n v="0.39999999999999997"/>
  </r>
  <r>
    <x v="2"/>
    <x v="1"/>
    <x v="1"/>
    <n v="76943"/>
    <d v="2024-04-27T00:00:00"/>
    <x v="4"/>
    <n v="985260"/>
    <x v="2574"/>
    <n v="911"/>
    <n v="1117"/>
    <n v="8"/>
    <n v="3574.4"/>
    <n v="8936"/>
    <n v="0.4"/>
  </r>
  <r>
    <x v="5"/>
    <x v="1"/>
    <x v="0"/>
    <n v="86432"/>
    <d v="2024-09-01T00:00:00"/>
    <x v="10"/>
    <n v="947405"/>
    <x v="2575"/>
    <n v="286"/>
    <n v="1003"/>
    <n v="3"/>
    <n v="1203.5999999999999"/>
    <n v="3009"/>
    <n v="0.39999999999999997"/>
  </r>
  <r>
    <x v="5"/>
    <x v="1"/>
    <x v="8"/>
    <n v="99586"/>
    <d v="2024-11-29T00:00:00"/>
    <x v="0"/>
    <n v="239253"/>
    <x v="2576"/>
    <n v="579"/>
    <n v="2368"/>
    <n v="7"/>
    <n v="6630.4"/>
    <n v="16576"/>
    <n v="0.39999999999999997"/>
  </r>
  <r>
    <x v="7"/>
    <x v="1"/>
    <x v="5"/>
    <n v="74569"/>
    <d v="2024-01-23T00:00:00"/>
    <x v="5"/>
    <n v="464281"/>
    <x v="2577"/>
    <n v="290"/>
    <n v="1768"/>
    <n v="3"/>
    <n v="2121.6"/>
    <n v="5304"/>
    <n v="0.39999999999999997"/>
  </r>
  <r>
    <x v="6"/>
    <x v="2"/>
    <x v="6"/>
    <n v="92162"/>
    <d v="2024-10-05T00:00:00"/>
    <x v="9"/>
    <n v="696906"/>
    <x v="2578"/>
    <n v="552"/>
    <n v="1973"/>
    <n v="4"/>
    <n v="3156.8"/>
    <n v="7892"/>
    <n v="0.4"/>
  </r>
  <r>
    <x v="3"/>
    <x v="1"/>
    <x v="1"/>
    <n v="45037"/>
    <d v="2024-03-24T00:00:00"/>
    <x v="3"/>
    <n v="890425"/>
    <x v="2579"/>
    <n v="442"/>
    <n v="2267"/>
    <n v="1"/>
    <n v="906.8"/>
    <n v="2267"/>
    <n v="0.39999999999999997"/>
  </r>
  <r>
    <x v="4"/>
    <x v="0"/>
    <x v="3"/>
    <n v="26199"/>
    <d v="2024-09-05T00:00:00"/>
    <x v="10"/>
    <n v="802489"/>
    <x v="2580"/>
    <n v="296"/>
    <n v="1667"/>
    <n v="3"/>
    <n v="2000.4"/>
    <n v="5001"/>
    <n v="0.4"/>
  </r>
  <r>
    <x v="6"/>
    <x v="2"/>
    <x v="4"/>
    <n v="42610"/>
    <d v="2024-11-17T00:00:00"/>
    <x v="0"/>
    <n v="801571"/>
    <x v="2581"/>
    <n v="670"/>
    <n v="1712"/>
    <n v="5"/>
    <n v="3424"/>
    <n v="8560"/>
    <n v="0.4"/>
  </r>
  <r>
    <x v="4"/>
    <x v="1"/>
    <x v="3"/>
    <n v="40549"/>
    <d v="2024-09-24T00:00:00"/>
    <x v="10"/>
    <n v="249203"/>
    <x v="2582"/>
    <n v="544"/>
    <n v="2339"/>
    <n v="4"/>
    <n v="3742.4"/>
    <n v="9356"/>
    <n v="0.4"/>
  </r>
  <r>
    <x v="4"/>
    <x v="0"/>
    <x v="5"/>
    <n v="75739"/>
    <d v="2024-03-08T00:00:00"/>
    <x v="3"/>
    <n v="366506"/>
    <x v="2583"/>
    <n v="541"/>
    <n v="778"/>
    <n v="5"/>
    <n v="1556"/>
    <n v="3890"/>
    <n v="0.4"/>
  </r>
  <r>
    <x v="4"/>
    <x v="2"/>
    <x v="6"/>
    <n v="89172"/>
    <d v="2024-10-08T00:00:00"/>
    <x v="9"/>
    <n v="709064"/>
    <x v="2584"/>
    <n v="893"/>
    <n v="1521"/>
    <n v="7"/>
    <n v="4258.8"/>
    <n v="10647"/>
    <n v="0.4"/>
  </r>
  <r>
    <x v="0"/>
    <x v="0"/>
    <x v="5"/>
    <n v="34933"/>
    <d v="2024-07-10T00:00:00"/>
    <x v="7"/>
    <n v="937862"/>
    <x v="2585"/>
    <n v="270"/>
    <n v="2904"/>
    <n v="2"/>
    <n v="2323.1999999999998"/>
    <n v="5808"/>
    <n v="0.39999999999999997"/>
  </r>
  <r>
    <x v="0"/>
    <x v="0"/>
    <x v="3"/>
    <n v="65608"/>
    <d v="2024-02-29T00:00:00"/>
    <x v="6"/>
    <n v="997587"/>
    <x v="2586"/>
    <n v="561"/>
    <n v="1433"/>
    <n v="1"/>
    <n v="573.20000000000005"/>
    <n v="1433"/>
    <n v="0.4"/>
  </r>
  <r>
    <x v="5"/>
    <x v="2"/>
    <x v="1"/>
    <n v="29821"/>
    <d v="2024-12-03T00:00:00"/>
    <x v="11"/>
    <n v="536839"/>
    <x v="2587"/>
    <n v="572"/>
    <n v="1879"/>
    <n v="3"/>
    <n v="2254.8000000000002"/>
    <n v="5637"/>
    <n v="0.4"/>
  </r>
  <r>
    <x v="7"/>
    <x v="2"/>
    <x v="6"/>
    <n v="56705"/>
    <d v="2024-03-24T00:00:00"/>
    <x v="3"/>
    <n v="668454"/>
    <x v="2588"/>
    <n v="344"/>
    <n v="1218"/>
    <n v="4"/>
    <n v="1948.8"/>
    <n v="4872"/>
    <n v="0.39999999999999997"/>
  </r>
  <r>
    <x v="3"/>
    <x v="2"/>
    <x v="2"/>
    <n v="44975"/>
    <d v="2024-11-13T00:00:00"/>
    <x v="0"/>
    <n v="856138"/>
    <x v="2589"/>
    <n v="414"/>
    <n v="576"/>
    <n v="8"/>
    <n v="1843.2"/>
    <n v="4608"/>
    <n v="0.4"/>
  </r>
  <r>
    <x v="5"/>
    <x v="2"/>
    <x v="0"/>
    <n v="67681"/>
    <d v="2024-08-24T00:00:00"/>
    <x v="2"/>
    <n v="573234"/>
    <x v="2590"/>
    <n v="467"/>
    <n v="1633"/>
    <n v="1"/>
    <n v="653.20000000000005"/>
    <n v="1633"/>
    <n v="0.4"/>
  </r>
  <r>
    <x v="4"/>
    <x v="2"/>
    <x v="7"/>
    <n v="17368"/>
    <d v="2024-03-22T00:00:00"/>
    <x v="3"/>
    <n v="704979"/>
    <x v="2591"/>
    <n v="496"/>
    <n v="1042"/>
    <n v="5"/>
    <n v="2084"/>
    <n v="5210"/>
    <n v="0.4"/>
  </r>
  <r>
    <x v="5"/>
    <x v="2"/>
    <x v="2"/>
    <n v="58567"/>
    <d v="2024-09-14T00:00:00"/>
    <x v="10"/>
    <n v="339844"/>
    <x v="2592"/>
    <n v="307"/>
    <n v="1188"/>
    <n v="3"/>
    <n v="1425.6"/>
    <n v="3564"/>
    <n v="0.39999999999999997"/>
  </r>
  <r>
    <x v="2"/>
    <x v="2"/>
    <x v="7"/>
    <n v="96152"/>
    <d v="2024-02-03T00:00:00"/>
    <x v="6"/>
    <n v="621001"/>
    <x v="2593"/>
    <n v="747"/>
    <n v="2190"/>
    <n v="3"/>
    <n v="2628"/>
    <n v="6570"/>
    <n v="0.4"/>
  </r>
  <r>
    <x v="6"/>
    <x v="2"/>
    <x v="8"/>
    <n v="87758"/>
    <d v="2024-05-09T00:00:00"/>
    <x v="8"/>
    <n v="434043"/>
    <x v="2594"/>
    <n v="660"/>
    <n v="1975"/>
    <n v="1"/>
    <n v="790"/>
    <n v="1975"/>
    <n v="0.4"/>
  </r>
  <r>
    <x v="7"/>
    <x v="0"/>
    <x v="0"/>
    <n v="58006"/>
    <d v="2024-04-21T00:00:00"/>
    <x v="4"/>
    <n v="277700"/>
    <x v="2595"/>
    <n v="776"/>
    <n v="1375"/>
    <n v="1"/>
    <n v="550"/>
    <n v="1375"/>
    <n v="0.4"/>
  </r>
  <r>
    <x v="6"/>
    <x v="2"/>
    <x v="0"/>
    <n v="20482"/>
    <d v="2024-01-08T00:00:00"/>
    <x v="5"/>
    <n v="240948"/>
    <x v="2596"/>
    <n v="287"/>
    <n v="2176"/>
    <n v="8"/>
    <n v="6963.2"/>
    <n v="17408"/>
    <n v="0.39999999999999997"/>
  </r>
  <r>
    <x v="4"/>
    <x v="1"/>
    <x v="0"/>
    <n v="87503"/>
    <d v="2024-01-13T00:00:00"/>
    <x v="5"/>
    <n v="720500"/>
    <x v="2597"/>
    <n v="559"/>
    <n v="2572"/>
    <n v="5"/>
    <n v="5144"/>
    <n v="12860"/>
    <n v="0.4"/>
  </r>
  <r>
    <x v="6"/>
    <x v="2"/>
    <x v="8"/>
    <n v="10850"/>
    <d v="2024-08-18T00:00:00"/>
    <x v="2"/>
    <n v="619925"/>
    <x v="166"/>
    <n v="963"/>
    <n v="2133"/>
    <n v="6"/>
    <n v="5119.2"/>
    <n v="12798"/>
    <n v="0.39999999999999997"/>
  </r>
  <r>
    <x v="1"/>
    <x v="0"/>
    <x v="10"/>
    <n v="62710"/>
    <d v="2024-08-29T00:00:00"/>
    <x v="2"/>
    <n v="458767"/>
    <x v="2598"/>
    <n v="650"/>
    <n v="897"/>
    <n v="4"/>
    <n v="1435.2"/>
    <n v="3588"/>
    <n v="0.4"/>
  </r>
  <r>
    <x v="4"/>
    <x v="2"/>
    <x v="2"/>
    <n v="91233"/>
    <d v="2024-11-09T00:00:00"/>
    <x v="0"/>
    <n v="694513"/>
    <x v="2599"/>
    <n v="767"/>
    <n v="557"/>
    <n v="7"/>
    <n v="1559.6"/>
    <n v="3899"/>
    <n v="0.39999999999999997"/>
  </r>
  <r>
    <x v="1"/>
    <x v="1"/>
    <x v="7"/>
    <n v="48837"/>
    <d v="2024-08-18T00:00:00"/>
    <x v="2"/>
    <n v="917888"/>
    <x v="2600"/>
    <n v="706"/>
    <n v="1669"/>
    <n v="1"/>
    <n v="667.6"/>
    <n v="1669"/>
    <n v="0.4"/>
  </r>
  <r>
    <x v="5"/>
    <x v="0"/>
    <x v="9"/>
    <n v="92091"/>
    <d v="2024-03-18T00:00:00"/>
    <x v="3"/>
    <n v="246402"/>
    <x v="2601"/>
    <n v="691"/>
    <n v="975"/>
    <n v="4"/>
    <n v="1560"/>
    <n v="3900"/>
    <n v="0.4"/>
  </r>
  <r>
    <x v="7"/>
    <x v="0"/>
    <x v="8"/>
    <n v="66109"/>
    <d v="2024-09-04T00:00:00"/>
    <x v="10"/>
    <n v="958534"/>
    <x v="2602"/>
    <n v="792"/>
    <n v="2738"/>
    <n v="5"/>
    <n v="5476"/>
    <n v="13690"/>
    <n v="0.4"/>
  </r>
  <r>
    <x v="4"/>
    <x v="0"/>
    <x v="1"/>
    <n v="39841"/>
    <d v="2024-09-12T00:00:00"/>
    <x v="10"/>
    <n v="441869"/>
    <x v="1189"/>
    <n v="815"/>
    <n v="2724"/>
    <n v="3"/>
    <n v="3268.8"/>
    <n v="8172"/>
    <n v="0.4"/>
  </r>
  <r>
    <x v="0"/>
    <x v="1"/>
    <x v="8"/>
    <n v="15398"/>
    <d v="2024-05-17T00:00:00"/>
    <x v="8"/>
    <n v="236399"/>
    <x v="2603"/>
    <n v="859"/>
    <n v="2155"/>
    <n v="6"/>
    <n v="5172"/>
    <n v="12930"/>
    <n v="0.4"/>
  </r>
  <r>
    <x v="0"/>
    <x v="2"/>
    <x v="6"/>
    <n v="25260"/>
    <d v="2024-02-06T00:00:00"/>
    <x v="6"/>
    <n v="630302"/>
    <x v="2604"/>
    <n v="268"/>
    <n v="2715"/>
    <n v="8"/>
    <n v="8688"/>
    <n v="21720"/>
    <n v="0.4"/>
  </r>
  <r>
    <x v="3"/>
    <x v="2"/>
    <x v="0"/>
    <n v="23980"/>
    <d v="2024-08-19T00:00:00"/>
    <x v="2"/>
    <n v="669805"/>
    <x v="2605"/>
    <n v="506"/>
    <n v="973"/>
    <n v="4"/>
    <n v="1556.8"/>
    <n v="3892"/>
    <n v="0.39999999999999997"/>
  </r>
  <r>
    <x v="3"/>
    <x v="1"/>
    <x v="8"/>
    <n v="64757"/>
    <d v="2024-09-10T00:00:00"/>
    <x v="10"/>
    <n v="742969"/>
    <x v="2606"/>
    <n v="652"/>
    <n v="2251"/>
    <n v="2"/>
    <n v="1800.8"/>
    <n v="4502"/>
    <n v="0.39999999999999997"/>
  </r>
  <r>
    <x v="0"/>
    <x v="0"/>
    <x v="3"/>
    <n v="61483"/>
    <d v="2024-07-14T00:00:00"/>
    <x v="7"/>
    <n v="856795"/>
    <x v="2607"/>
    <n v="486"/>
    <n v="974"/>
    <n v="4"/>
    <n v="1558.4"/>
    <n v="3896"/>
    <n v="0.4"/>
  </r>
  <r>
    <x v="1"/>
    <x v="0"/>
    <x v="0"/>
    <n v="28951"/>
    <d v="2024-03-10T00:00:00"/>
    <x v="3"/>
    <n v="631673"/>
    <x v="2608"/>
    <n v="854"/>
    <n v="2454"/>
    <n v="3"/>
    <n v="2944.8"/>
    <n v="7362"/>
    <n v="0.4"/>
  </r>
  <r>
    <x v="7"/>
    <x v="2"/>
    <x v="9"/>
    <n v="76593"/>
    <d v="2024-11-21T00:00:00"/>
    <x v="0"/>
    <n v="602425"/>
    <x v="2609"/>
    <n v="478"/>
    <n v="1989"/>
    <n v="4"/>
    <n v="3182.4"/>
    <n v="7956"/>
    <n v="0.4"/>
  </r>
  <r>
    <x v="4"/>
    <x v="1"/>
    <x v="4"/>
    <n v="96098"/>
    <d v="2024-07-31T00:00:00"/>
    <x v="7"/>
    <n v="234202"/>
    <x v="2610"/>
    <n v="824"/>
    <n v="1823"/>
    <n v="7"/>
    <n v="5104.3999999999996"/>
    <n v="12761"/>
    <n v="0.39999999999999997"/>
  </r>
  <r>
    <x v="1"/>
    <x v="0"/>
    <x v="6"/>
    <n v="56581"/>
    <d v="2024-03-31T00:00:00"/>
    <x v="3"/>
    <n v="210370"/>
    <x v="2611"/>
    <n v="789"/>
    <n v="2118"/>
    <n v="2"/>
    <n v="1694.4"/>
    <n v="4236"/>
    <n v="0.4"/>
  </r>
  <r>
    <x v="6"/>
    <x v="1"/>
    <x v="10"/>
    <n v="28837"/>
    <d v="2024-08-01T00:00:00"/>
    <x v="2"/>
    <n v="812809"/>
    <x v="2612"/>
    <n v="436"/>
    <n v="1045"/>
    <n v="3"/>
    <n v="1254"/>
    <n v="3135"/>
    <n v="0.4"/>
  </r>
  <r>
    <x v="7"/>
    <x v="1"/>
    <x v="5"/>
    <n v="38843"/>
    <d v="2024-02-11T00:00:00"/>
    <x v="6"/>
    <n v="877036"/>
    <x v="2613"/>
    <n v="477"/>
    <n v="1867"/>
    <n v="8"/>
    <n v="5974.4"/>
    <n v="14936"/>
    <n v="0.39999999999999997"/>
  </r>
  <r>
    <x v="2"/>
    <x v="0"/>
    <x v="3"/>
    <n v="40614"/>
    <d v="2024-07-29T00:00:00"/>
    <x v="7"/>
    <n v="628735"/>
    <x v="2614"/>
    <n v="782"/>
    <n v="2377"/>
    <n v="2"/>
    <n v="1901.6"/>
    <n v="4754"/>
    <n v="0.39999999999999997"/>
  </r>
  <r>
    <x v="3"/>
    <x v="1"/>
    <x v="6"/>
    <n v="27921"/>
    <d v="2024-02-11T00:00:00"/>
    <x v="6"/>
    <n v="342603"/>
    <x v="2615"/>
    <n v="667"/>
    <n v="2632"/>
    <n v="8"/>
    <n v="8422.4"/>
    <n v="21056"/>
    <n v="0.39999999999999997"/>
  </r>
  <r>
    <x v="4"/>
    <x v="0"/>
    <x v="7"/>
    <n v="11664"/>
    <d v="2024-11-28T00:00:00"/>
    <x v="0"/>
    <n v="149818"/>
    <x v="2616"/>
    <n v="632"/>
    <n v="1271"/>
    <n v="4"/>
    <n v="2033.6"/>
    <n v="5084"/>
    <n v="0.39999999999999997"/>
  </r>
  <r>
    <x v="5"/>
    <x v="1"/>
    <x v="3"/>
    <n v="36358"/>
    <d v="2024-11-27T00:00:00"/>
    <x v="0"/>
    <n v="531116"/>
    <x v="2617"/>
    <n v="688"/>
    <n v="2073"/>
    <n v="7"/>
    <n v="5804.4"/>
    <n v="14511"/>
    <n v="0.39999999999999997"/>
  </r>
  <r>
    <x v="5"/>
    <x v="0"/>
    <x v="9"/>
    <n v="66922"/>
    <d v="2024-03-18T00:00:00"/>
    <x v="3"/>
    <n v="699954"/>
    <x v="2618"/>
    <n v="907"/>
    <n v="2200"/>
    <n v="5"/>
    <n v="4400"/>
    <n v="11000"/>
    <n v="0.4"/>
  </r>
  <r>
    <x v="0"/>
    <x v="1"/>
    <x v="10"/>
    <n v="79555"/>
    <d v="2024-02-08T00:00:00"/>
    <x v="6"/>
    <n v="505818"/>
    <x v="2619"/>
    <n v="409"/>
    <n v="2851"/>
    <n v="5"/>
    <n v="5702"/>
    <n v="14255"/>
    <n v="0.4"/>
  </r>
  <r>
    <x v="2"/>
    <x v="0"/>
    <x v="10"/>
    <n v="27558"/>
    <d v="2024-04-20T00:00:00"/>
    <x v="4"/>
    <n v="992127"/>
    <x v="2620"/>
    <n v="259"/>
    <n v="2533"/>
    <n v="1"/>
    <n v="1013.2"/>
    <n v="2533"/>
    <n v="0.4"/>
  </r>
  <r>
    <x v="1"/>
    <x v="0"/>
    <x v="6"/>
    <n v="76726"/>
    <d v="2024-07-19T00:00:00"/>
    <x v="7"/>
    <n v="860773"/>
    <x v="2621"/>
    <n v="470"/>
    <n v="2175"/>
    <n v="5"/>
    <n v="4350"/>
    <n v="10875"/>
    <n v="0.4"/>
  </r>
  <r>
    <x v="6"/>
    <x v="1"/>
    <x v="9"/>
    <n v="97164"/>
    <d v="2024-11-28T00:00:00"/>
    <x v="0"/>
    <n v="933630"/>
    <x v="2622"/>
    <n v="273"/>
    <n v="1500"/>
    <n v="7"/>
    <n v="4200"/>
    <n v="10500"/>
    <n v="0.4"/>
  </r>
  <r>
    <x v="1"/>
    <x v="0"/>
    <x v="9"/>
    <n v="27207"/>
    <d v="2024-10-12T00:00:00"/>
    <x v="9"/>
    <n v="350874"/>
    <x v="2623"/>
    <n v="322"/>
    <n v="2210"/>
    <n v="3"/>
    <n v="2652"/>
    <n v="6630"/>
    <n v="0.4"/>
  </r>
  <r>
    <x v="4"/>
    <x v="1"/>
    <x v="1"/>
    <n v="37169"/>
    <d v="2024-03-11T00:00:00"/>
    <x v="3"/>
    <n v="741112"/>
    <x v="2624"/>
    <n v="890"/>
    <n v="2232"/>
    <n v="6"/>
    <n v="5356.8"/>
    <n v="13392"/>
    <n v="0.4"/>
  </r>
  <r>
    <x v="6"/>
    <x v="2"/>
    <x v="4"/>
    <n v="52107"/>
    <d v="2024-05-30T00:00:00"/>
    <x v="8"/>
    <n v="349325"/>
    <x v="2625"/>
    <n v="722"/>
    <n v="1336"/>
    <n v="7"/>
    <n v="3740.8"/>
    <n v="9352"/>
    <n v="0.4"/>
  </r>
  <r>
    <x v="0"/>
    <x v="1"/>
    <x v="1"/>
    <n v="88652"/>
    <d v="2024-05-09T00:00:00"/>
    <x v="8"/>
    <n v="492733"/>
    <x v="2626"/>
    <n v="265"/>
    <n v="1571"/>
    <n v="5"/>
    <n v="3142"/>
    <n v="7855"/>
    <n v="0.4"/>
  </r>
  <r>
    <x v="0"/>
    <x v="2"/>
    <x v="0"/>
    <n v="12565"/>
    <d v="2024-09-15T00:00:00"/>
    <x v="10"/>
    <n v="962499"/>
    <x v="2627"/>
    <n v="520"/>
    <n v="1186"/>
    <n v="8"/>
    <n v="3795.2"/>
    <n v="9488"/>
    <n v="0.39999999999999997"/>
  </r>
  <r>
    <x v="0"/>
    <x v="2"/>
    <x v="8"/>
    <n v="80277"/>
    <d v="2024-03-11T00:00:00"/>
    <x v="3"/>
    <n v="468139"/>
    <x v="2628"/>
    <n v="718"/>
    <n v="1693"/>
    <n v="8"/>
    <n v="5417.6"/>
    <n v="13544"/>
    <n v="0.4"/>
  </r>
  <r>
    <x v="6"/>
    <x v="0"/>
    <x v="9"/>
    <n v="22292"/>
    <d v="2024-03-15T00:00:00"/>
    <x v="3"/>
    <n v="922593"/>
    <x v="2629"/>
    <n v="320"/>
    <n v="1061"/>
    <n v="8"/>
    <n v="3395.2"/>
    <n v="8488"/>
    <n v="0.39999999999999997"/>
  </r>
  <r>
    <x v="0"/>
    <x v="1"/>
    <x v="9"/>
    <n v="61870"/>
    <d v="2024-04-10T00:00:00"/>
    <x v="4"/>
    <n v="985921"/>
    <x v="2630"/>
    <n v="498"/>
    <n v="2014"/>
    <n v="4"/>
    <n v="3222.4"/>
    <n v="8056"/>
    <n v="0.4"/>
  </r>
  <r>
    <x v="0"/>
    <x v="0"/>
    <x v="8"/>
    <n v="35748"/>
    <d v="2024-02-03T00:00:00"/>
    <x v="6"/>
    <n v="985018"/>
    <x v="2631"/>
    <n v="476"/>
    <n v="2289"/>
    <n v="1"/>
    <n v="915.6"/>
    <n v="2289"/>
    <n v="0.4"/>
  </r>
  <r>
    <x v="0"/>
    <x v="1"/>
    <x v="4"/>
    <n v="44768"/>
    <d v="2024-05-03T00:00:00"/>
    <x v="8"/>
    <n v="405030"/>
    <x v="2632"/>
    <n v="279"/>
    <n v="525"/>
    <n v="2"/>
    <n v="420"/>
    <n v="1050"/>
    <n v="0.4"/>
  </r>
  <r>
    <x v="3"/>
    <x v="1"/>
    <x v="4"/>
    <n v="67295"/>
    <d v="2024-08-18T00:00:00"/>
    <x v="2"/>
    <n v="644610"/>
    <x v="2633"/>
    <n v="363"/>
    <n v="1092"/>
    <n v="4"/>
    <n v="1747.2"/>
    <n v="4368"/>
    <n v="0.4"/>
  </r>
  <r>
    <x v="4"/>
    <x v="1"/>
    <x v="1"/>
    <n v="80203"/>
    <d v="2024-03-21T00:00:00"/>
    <x v="3"/>
    <n v="699493"/>
    <x v="2634"/>
    <n v="261"/>
    <n v="1878"/>
    <n v="4"/>
    <n v="3004.8"/>
    <n v="7512"/>
    <n v="0.4"/>
  </r>
  <r>
    <x v="2"/>
    <x v="1"/>
    <x v="8"/>
    <n v="62249"/>
    <d v="2024-08-01T00:00:00"/>
    <x v="2"/>
    <n v="348121"/>
    <x v="2635"/>
    <n v="839"/>
    <n v="737"/>
    <n v="5"/>
    <n v="1474"/>
    <n v="3685"/>
    <n v="0.4"/>
  </r>
  <r>
    <x v="4"/>
    <x v="2"/>
    <x v="5"/>
    <n v="41705"/>
    <d v="2024-09-23T00:00:00"/>
    <x v="10"/>
    <n v="802023"/>
    <x v="2636"/>
    <n v="841"/>
    <n v="1648"/>
    <n v="3"/>
    <n v="1977.6"/>
    <n v="4944"/>
    <n v="0.39999999999999997"/>
  </r>
  <r>
    <x v="7"/>
    <x v="1"/>
    <x v="4"/>
    <n v="51936"/>
    <d v="2024-05-07T00:00:00"/>
    <x v="8"/>
    <n v="781619"/>
    <x v="2637"/>
    <n v="576"/>
    <n v="718"/>
    <n v="1"/>
    <n v="287.2"/>
    <n v="718"/>
    <n v="0.39999999999999997"/>
  </r>
  <r>
    <x v="7"/>
    <x v="2"/>
    <x v="9"/>
    <n v="58735"/>
    <d v="2024-01-16T00:00:00"/>
    <x v="5"/>
    <n v="645062"/>
    <x v="2638"/>
    <n v="684"/>
    <n v="2109"/>
    <n v="4"/>
    <n v="3374.4"/>
    <n v="8436"/>
    <n v="0.4"/>
  </r>
  <r>
    <x v="1"/>
    <x v="2"/>
    <x v="1"/>
    <n v="66470"/>
    <d v="2024-07-13T00:00:00"/>
    <x v="7"/>
    <n v="437159"/>
    <x v="2639"/>
    <n v="615"/>
    <n v="979"/>
    <n v="1"/>
    <n v="391.6"/>
    <n v="979"/>
    <n v="0.4"/>
  </r>
  <r>
    <x v="6"/>
    <x v="2"/>
    <x v="6"/>
    <n v="22833"/>
    <d v="2024-11-14T00:00:00"/>
    <x v="0"/>
    <n v="869268"/>
    <x v="2640"/>
    <n v="904"/>
    <n v="2430"/>
    <n v="7"/>
    <n v="6804"/>
    <n v="17010"/>
    <n v="0.4"/>
  </r>
  <r>
    <x v="3"/>
    <x v="2"/>
    <x v="6"/>
    <n v="96929"/>
    <d v="2024-11-28T00:00:00"/>
    <x v="0"/>
    <n v="952826"/>
    <x v="2641"/>
    <n v="342"/>
    <n v="2915"/>
    <n v="2"/>
    <n v="2332"/>
    <n v="5830"/>
    <n v="0.4"/>
  </r>
  <r>
    <x v="3"/>
    <x v="1"/>
    <x v="4"/>
    <n v="39561"/>
    <d v="2024-09-17T00:00:00"/>
    <x v="10"/>
    <n v="772486"/>
    <x v="2642"/>
    <n v="364"/>
    <n v="2648"/>
    <n v="1"/>
    <n v="1059.2"/>
    <n v="2648"/>
    <n v="0.4"/>
  </r>
  <r>
    <x v="7"/>
    <x v="0"/>
    <x v="0"/>
    <n v="75946"/>
    <d v="2024-11-06T00:00:00"/>
    <x v="0"/>
    <n v="950637"/>
    <x v="2643"/>
    <n v="298"/>
    <n v="2518"/>
    <n v="5"/>
    <n v="5036"/>
    <n v="12590"/>
    <n v="0.4"/>
  </r>
  <r>
    <x v="5"/>
    <x v="0"/>
    <x v="7"/>
    <n v="84395"/>
    <d v="2024-03-31T00:00:00"/>
    <x v="3"/>
    <n v="179801"/>
    <x v="2644"/>
    <n v="501"/>
    <n v="2120"/>
    <n v="4"/>
    <n v="3392"/>
    <n v="8480"/>
    <n v="0.4"/>
  </r>
  <r>
    <x v="3"/>
    <x v="1"/>
    <x v="8"/>
    <n v="93002"/>
    <d v="2024-02-17T00:00:00"/>
    <x v="6"/>
    <n v="287131"/>
    <x v="2645"/>
    <n v="234"/>
    <n v="2602"/>
    <n v="4"/>
    <n v="4163.2"/>
    <n v="10408"/>
    <n v="0.39999999999999997"/>
  </r>
  <r>
    <x v="0"/>
    <x v="1"/>
    <x v="9"/>
    <n v="62117"/>
    <d v="2024-06-27T00:00:00"/>
    <x v="1"/>
    <n v="829667"/>
    <x v="2646"/>
    <n v="507"/>
    <n v="1757"/>
    <n v="1"/>
    <n v="702.8"/>
    <n v="1757"/>
    <n v="0.39999999999999997"/>
  </r>
  <r>
    <x v="0"/>
    <x v="2"/>
    <x v="4"/>
    <n v="55928"/>
    <d v="2024-11-18T00:00:00"/>
    <x v="0"/>
    <n v="481151"/>
    <x v="2647"/>
    <n v="733"/>
    <n v="2395"/>
    <n v="6"/>
    <n v="5748"/>
    <n v="14370"/>
    <n v="0.4"/>
  </r>
  <r>
    <x v="3"/>
    <x v="2"/>
    <x v="9"/>
    <n v="38110"/>
    <d v="2024-10-25T00:00:00"/>
    <x v="9"/>
    <n v="370977"/>
    <x v="2648"/>
    <n v="867"/>
    <n v="2301"/>
    <n v="8"/>
    <n v="7363.2"/>
    <n v="18408"/>
    <n v="0.39999999999999997"/>
  </r>
  <r>
    <x v="2"/>
    <x v="1"/>
    <x v="3"/>
    <n v="35210"/>
    <d v="2024-05-14T00:00:00"/>
    <x v="8"/>
    <n v="644685"/>
    <x v="2649"/>
    <n v="985"/>
    <n v="1264"/>
    <n v="3"/>
    <n v="1516.8"/>
    <n v="3792"/>
    <n v="0.39999999999999997"/>
  </r>
  <r>
    <x v="7"/>
    <x v="2"/>
    <x v="1"/>
    <n v="45141"/>
    <d v="2024-08-26T00:00:00"/>
    <x v="2"/>
    <n v="199214"/>
    <x v="2650"/>
    <n v="291"/>
    <n v="1948"/>
    <n v="1"/>
    <n v="779.2"/>
    <n v="1948"/>
    <n v="0.4"/>
  </r>
  <r>
    <x v="7"/>
    <x v="1"/>
    <x v="9"/>
    <n v="68881"/>
    <d v="2024-03-24T00:00:00"/>
    <x v="3"/>
    <n v="178141"/>
    <x v="2651"/>
    <n v="878"/>
    <n v="1688"/>
    <n v="6"/>
    <n v="4051.2"/>
    <n v="10128"/>
    <n v="0.39999999999999997"/>
  </r>
  <r>
    <x v="5"/>
    <x v="1"/>
    <x v="4"/>
    <n v="43159"/>
    <d v="2024-04-14T00:00:00"/>
    <x v="4"/>
    <n v="585232"/>
    <x v="2652"/>
    <n v="929"/>
    <n v="2736"/>
    <n v="6"/>
    <n v="6566.4"/>
    <n v="16416"/>
    <n v="0.39999999999999997"/>
  </r>
  <r>
    <x v="0"/>
    <x v="0"/>
    <x v="6"/>
    <n v="56086"/>
    <d v="2024-11-26T00:00:00"/>
    <x v="0"/>
    <n v="261198"/>
    <x v="2653"/>
    <n v="363"/>
    <n v="2643"/>
    <n v="5"/>
    <n v="5286"/>
    <n v="13215"/>
    <n v="0.4"/>
  </r>
  <r>
    <x v="2"/>
    <x v="0"/>
    <x v="8"/>
    <n v="60505"/>
    <d v="2024-11-09T00:00:00"/>
    <x v="0"/>
    <n v="423889"/>
    <x v="2654"/>
    <n v="724"/>
    <n v="1703"/>
    <n v="1"/>
    <n v="681.2"/>
    <n v="1703"/>
    <n v="0.4"/>
  </r>
  <r>
    <x v="0"/>
    <x v="1"/>
    <x v="8"/>
    <n v="62215"/>
    <d v="2024-02-27T00:00:00"/>
    <x v="6"/>
    <n v="826646"/>
    <x v="2655"/>
    <n v="521"/>
    <n v="2030"/>
    <n v="3"/>
    <n v="2436"/>
    <n v="6090"/>
    <n v="0.4"/>
  </r>
  <r>
    <x v="6"/>
    <x v="0"/>
    <x v="7"/>
    <n v="79912"/>
    <d v="2024-05-05T00:00:00"/>
    <x v="8"/>
    <n v="443245"/>
    <x v="2656"/>
    <n v="596"/>
    <n v="2103"/>
    <n v="4"/>
    <n v="3364.8"/>
    <n v="8412"/>
    <n v="0.4"/>
  </r>
  <r>
    <x v="1"/>
    <x v="0"/>
    <x v="7"/>
    <n v="68710"/>
    <d v="2024-06-06T00:00:00"/>
    <x v="1"/>
    <n v="325277"/>
    <x v="2657"/>
    <n v="457"/>
    <n v="2985"/>
    <n v="6"/>
    <n v="7164"/>
    <n v="17910"/>
    <n v="0.4"/>
  </r>
  <r>
    <x v="5"/>
    <x v="1"/>
    <x v="3"/>
    <n v="63618"/>
    <d v="2024-01-10T00:00:00"/>
    <x v="5"/>
    <n v="857260"/>
    <x v="2658"/>
    <n v="516"/>
    <n v="1848"/>
    <n v="8"/>
    <n v="5913.6"/>
    <n v="14784"/>
    <n v="0.4"/>
  </r>
  <r>
    <x v="7"/>
    <x v="2"/>
    <x v="7"/>
    <n v="94948"/>
    <d v="2024-11-13T00:00:00"/>
    <x v="0"/>
    <n v="190196"/>
    <x v="2659"/>
    <n v="518"/>
    <n v="2780"/>
    <n v="2"/>
    <n v="2224"/>
    <n v="5560"/>
    <n v="0.4"/>
  </r>
  <r>
    <x v="6"/>
    <x v="0"/>
    <x v="6"/>
    <n v="87285"/>
    <d v="2024-04-01T00:00:00"/>
    <x v="4"/>
    <n v="358804"/>
    <x v="2660"/>
    <n v="216"/>
    <n v="1389"/>
    <n v="3"/>
    <n v="1666.8"/>
    <n v="4167"/>
    <n v="0.39999999999999997"/>
  </r>
  <r>
    <x v="4"/>
    <x v="1"/>
    <x v="7"/>
    <n v="10526"/>
    <d v="2024-06-22T00:00:00"/>
    <x v="1"/>
    <n v="726216"/>
    <x v="2661"/>
    <n v="995"/>
    <n v="1838"/>
    <n v="5"/>
    <n v="3676"/>
    <n v="9190"/>
    <n v="0.4"/>
  </r>
  <r>
    <x v="3"/>
    <x v="1"/>
    <x v="9"/>
    <n v="76799"/>
    <d v="2024-06-09T00:00:00"/>
    <x v="1"/>
    <n v="818847"/>
    <x v="2662"/>
    <n v="572"/>
    <n v="928"/>
    <n v="4"/>
    <n v="1484.8"/>
    <n v="3712"/>
    <n v="0.39999999999999997"/>
  </r>
  <r>
    <x v="7"/>
    <x v="1"/>
    <x v="4"/>
    <n v="96186"/>
    <d v="2024-02-19T00:00:00"/>
    <x v="6"/>
    <n v="836125"/>
    <x v="2663"/>
    <n v="206"/>
    <n v="1899"/>
    <n v="3"/>
    <n v="2278.8000000000002"/>
    <n v="5697"/>
    <n v="0.4"/>
  </r>
  <r>
    <x v="5"/>
    <x v="0"/>
    <x v="7"/>
    <n v="17566"/>
    <d v="2024-02-06T00:00:00"/>
    <x v="6"/>
    <n v="807719"/>
    <x v="2664"/>
    <n v="864"/>
    <n v="1024"/>
    <n v="8"/>
    <n v="3276.8"/>
    <n v="8192"/>
    <n v="0.4"/>
  </r>
  <r>
    <x v="5"/>
    <x v="1"/>
    <x v="0"/>
    <n v="57491"/>
    <d v="2024-09-16T00:00:00"/>
    <x v="10"/>
    <n v="957357"/>
    <x v="2665"/>
    <n v="696"/>
    <n v="2146"/>
    <n v="3"/>
    <n v="2575.1999999999998"/>
    <n v="6438"/>
    <n v="0.39999999999999997"/>
  </r>
  <r>
    <x v="3"/>
    <x v="2"/>
    <x v="8"/>
    <n v="69585"/>
    <d v="2024-06-15T00:00:00"/>
    <x v="1"/>
    <n v="667918"/>
    <x v="2666"/>
    <n v="590"/>
    <n v="669"/>
    <n v="5"/>
    <n v="1338"/>
    <n v="3345"/>
    <n v="0.4"/>
  </r>
  <r>
    <x v="6"/>
    <x v="1"/>
    <x v="4"/>
    <n v="85729"/>
    <d v="2024-06-11T00:00:00"/>
    <x v="1"/>
    <n v="755117"/>
    <x v="2667"/>
    <n v="786"/>
    <n v="1775"/>
    <n v="7"/>
    <n v="4970"/>
    <n v="12425"/>
    <n v="0.4"/>
  </r>
  <r>
    <x v="0"/>
    <x v="2"/>
    <x v="9"/>
    <n v="40500"/>
    <d v="2024-06-25T00:00:00"/>
    <x v="1"/>
    <n v="585792"/>
    <x v="2668"/>
    <n v="800"/>
    <n v="2818"/>
    <n v="2"/>
    <n v="2254.4"/>
    <n v="5636"/>
    <n v="0.4"/>
  </r>
  <r>
    <x v="6"/>
    <x v="1"/>
    <x v="6"/>
    <n v="97167"/>
    <d v="2024-09-08T00:00:00"/>
    <x v="10"/>
    <n v="235047"/>
    <x v="2669"/>
    <n v="545"/>
    <n v="1295"/>
    <n v="3"/>
    <n v="1554"/>
    <n v="3885"/>
    <n v="0.4"/>
  </r>
  <r>
    <x v="1"/>
    <x v="2"/>
    <x v="4"/>
    <n v="49301"/>
    <d v="2024-01-19T00:00:00"/>
    <x v="5"/>
    <n v="937600"/>
    <x v="2670"/>
    <n v="498"/>
    <n v="1819"/>
    <n v="2"/>
    <n v="1455.2"/>
    <n v="3638"/>
    <n v="0.4"/>
  </r>
  <r>
    <x v="4"/>
    <x v="0"/>
    <x v="6"/>
    <n v="93670"/>
    <d v="2024-03-31T00:00:00"/>
    <x v="3"/>
    <n v="473979"/>
    <x v="2671"/>
    <n v="880"/>
    <n v="2836"/>
    <n v="6"/>
    <n v="6806.4"/>
    <n v="17016"/>
    <n v="0.39999999999999997"/>
  </r>
  <r>
    <x v="7"/>
    <x v="2"/>
    <x v="3"/>
    <n v="85763"/>
    <d v="2024-10-27T00:00:00"/>
    <x v="9"/>
    <n v="736548"/>
    <x v="2672"/>
    <n v="498"/>
    <n v="1964"/>
    <n v="3"/>
    <n v="2356.8000000000002"/>
    <n v="5892"/>
    <n v="0.4"/>
  </r>
  <r>
    <x v="4"/>
    <x v="2"/>
    <x v="8"/>
    <n v="40914"/>
    <d v="2024-07-17T00:00:00"/>
    <x v="7"/>
    <n v="772299"/>
    <x v="2673"/>
    <n v="450"/>
    <n v="590"/>
    <n v="4"/>
    <n v="944"/>
    <n v="2360"/>
    <n v="0.4"/>
  </r>
  <r>
    <x v="6"/>
    <x v="2"/>
    <x v="1"/>
    <n v="84110"/>
    <d v="2024-11-22T00:00:00"/>
    <x v="0"/>
    <n v="386665"/>
    <x v="2674"/>
    <n v="294"/>
    <n v="1117"/>
    <n v="5"/>
    <n v="2234"/>
    <n v="5585"/>
    <n v="0.4"/>
  </r>
  <r>
    <x v="7"/>
    <x v="0"/>
    <x v="9"/>
    <n v="16108"/>
    <d v="2024-07-08T00:00:00"/>
    <x v="7"/>
    <n v="850402"/>
    <x v="2675"/>
    <n v="898"/>
    <n v="2467"/>
    <n v="7"/>
    <n v="6907.6"/>
    <n v="17269"/>
    <n v="0.4"/>
  </r>
  <r>
    <x v="1"/>
    <x v="2"/>
    <x v="2"/>
    <n v="58013"/>
    <d v="2024-04-05T00:00:00"/>
    <x v="4"/>
    <n v="870428"/>
    <x v="2676"/>
    <n v="675"/>
    <n v="1308"/>
    <n v="6"/>
    <n v="3139.2"/>
    <n v="7848"/>
    <n v="0.39999999999999997"/>
  </r>
  <r>
    <x v="6"/>
    <x v="0"/>
    <x v="7"/>
    <n v="37307"/>
    <d v="2024-04-17T00:00:00"/>
    <x v="4"/>
    <n v="474253"/>
    <x v="2677"/>
    <n v="669"/>
    <n v="1233"/>
    <n v="7"/>
    <n v="3452.4"/>
    <n v="8631"/>
    <n v="0.4"/>
  </r>
  <r>
    <x v="2"/>
    <x v="2"/>
    <x v="5"/>
    <n v="85830"/>
    <d v="2024-10-15T00:00:00"/>
    <x v="9"/>
    <n v="900315"/>
    <x v="2678"/>
    <n v="618"/>
    <n v="844"/>
    <n v="1"/>
    <n v="337.6"/>
    <n v="844"/>
    <n v="0.4"/>
  </r>
  <r>
    <x v="4"/>
    <x v="0"/>
    <x v="10"/>
    <n v="32044"/>
    <d v="2024-07-19T00:00:00"/>
    <x v="7"/>
    <n v="113700"/>
    <x v="2679"/>
    <n v="306"/>
    <n v="2433"/>
    <n v="3"/>
    <n v="2919.6"/>
    <n v="7299"/>
    <n v="0.39999999999999997"/>
  </r>
  <r>
    <x v="6"/>
    <x v="0"/>
    <x v="5"/>
    <n v="46641"/>
    <d v="2024-11-24T00:00:00"/>
    <x v="0"/>
    <n v="905148"/>
    <x v="2680"/>
    <n v="378"/>
    <n v="793"/>
    <n v="6"/>
    <n v="1903.2"/>
    <n v="4758"/>
    <n v="0.4"/>
  </r>
  <r>
    <x v="5"/>
    <x v="2"/>
    <x v="4"/>
    <n v="47811"/>
    <d v="2024-01-02T00:00:00"/>
    <x v="5"/>
    <n v="242239"/>
    <x v="2681"/>
    <n v="927"/>
    <n v="1707"/>
    <n v="6"/>
    <n v="4096.8"/>
    <n v="10242"/>
    <n v="0.4"/>
  </r>
  <r>
    <x v="1"/>
    <x v="0"/>
    <x v="2"/>
    <n v="72032"/>
    <d v="2024-10-27T00:00:00"/>
    <x v="9"/>
    <n v="786680"/>
    <x v="2682"/>
    <n v="889"/>
    <n v="2881"/>
    <n v="2"/>
    <n v="2304.8000000000002"/>
    <n v="5762"/>
    <n v="0.4"/>
  </r>
  <r>
    <x v="2"/>
    <x v="2"/>
    <x v="8"/>
    <n v="29491"/>
    <d v="2024-05-11T00:00:00"/>
    <x v="8"/>
    <n v="882321"/>
    <x v="2683"/>
    <n v="465"/>
    <n v="1942"/>
    <n v="7"/>
    <n v="5437.6"/>
    <n v="13594"/>
    <n v="0.4"/>
  </r>
  <r>
    <x v="2"/>
    <x v="1"/>
    <x v="1"/>
    <n v="41828"/>
    <d v="2024-11-11T00:00:00"/>
    <x v="0"/>
    <n v="334958"/>
    <x v="2684"/>
    <n v="655"/>
    <n v="1674"/>
    <n v="8"/>
    <n v="5356.8"/>
    <n v="13392"/>
    <n v="0.4"/>
  </r>
  <r>
    <x v="5"/>
    <x v="2"/>
    <x v="4"/>
    <n v="28000"/>
    <d v="2024-06-05T00:00:00"/>
    <x v="1"/>
    <n v="247496"/>
    <x v="2685"/>
    <n v="441"/>
    <n v="2027"/>
    <n v="3"/>
    <n v="2432.4"/>
    <n v="6081"/>
    <n v="0.4"/>
  </r>
  <r>
    <x v="6"/>
    <x v="0"/>
    <x v="4"/>
    <n v="47864"/>
    <d v="2024-07-03T00:00:00"/>
    <x v="7"/>
    <n v="622389"/>
    <x v="2686"/>
    <n v="250"/>
    <n v="672"/>
    <n v="4"/>
    <n v="1075.2"/>
    <n v="2688"/>
    <n v="0.4"/>
  </r>
  <r>
    <x v="4"/>
    <x v="0"/>
    <x v="8"/>
    <n v="19689"/>
    <d v="2024-03-23T00:00:00"/>
    <x v="3"/>
    <n v="961508"/>
    <x v="2687"/>
    <n v="387"/>
    <n v="1146"/>
    <n v="5"/>
    <n v="2292"/>
    <n v="5730"/>
    <n v="0.4"/>
  </r>
  <r>
    <x v="5"/>
    <x v="1"/>
    <x v="10"/>
    <n v="71064"/>
    <d v="2024-01-13T00:00:00"/>
    <x v="5"/>
    <n v="115244"/>
    <x v="2688"/>
    <n v="352"/>
    <n v="2292"/>
    <n v="4"/>
    <n v="3667.2"/>
    <n v="9168"/>
    <n v="0.39999999999999997"/>
  </r>
  <r>
    <x v="6"/>
    <x v="2"/>
    <x v="2"/>
    <n v="63031"/>
    <d v="2024-09-25T00:00:00"/>
    <x v="10"/>
    <n v="973615"/>
    <x v="2689"/>
    <n v="568"/>
    <n v="505"/>
    <n v="2"/>
    <n v="404"/>
    <n v="1010"/>
    <n v="0.4"/>
  </r>
  <r>
    <x v="1"/>
    <x v="1"/>
    <x v="3"/>
    <n v="12065"/>
    <d v="2024-08-08T00:00:00"/>
    <x v="2"/>
    <n v="143483"/>
    <x v="2690"/>
    <n v="332"/>
    <n v="2304"/>
    <n v="6"/>
    <n v="5529.6"/>
    <n v="13824"/>
    <n v="0.4"/>
  </r>
  <r>
    <x v="0"/>
    <x v="0"/>
    <x v="7"/>
    <n v="12432"/>
    <d v="2024-06-06T00:00:00"/>
    <x v="1"/>
    <n v="508082"/>
    <x v="2691"/>
    <n v="621"/>
    <n v="1401"/>
    <n v="6"/>
    <n v="3362.4"/>
    <n v="8406"/>
    <n v="0.4"/>
  </r>
  <r>
    <x v="6"/>
    <x v="0"/>
    <x v="6"/>
    <n v="57576"/>
    <d v="2024-05-06T00:00:00"/>
    <x v="8"/>
    <n v="296497"/>
    <x v="2692"/>
    <n v="416"/>
    <n v="701"/>
    <n v="4"/>
    <n v="1121.5999999999999"/>
    <n v="2804"/>
    <n v="0.39999999999999997"/>
  </r>
  <r>
    <x v="2"/>
    <x v="1"/>
    <x v="6"/>
    <n v="13753"/>
    <d v="2024-09-08T00:00:00"/>
    <x v="10"/>
    <n v="666843"/>
    <x v="2693"/>
    <n v="858"/>
    <n v="538"/>
    <n v="8"/>
    <n v="1721.6"/>
    <n v="4304"/>
    <n v="0.39999999999999997"/>
  </r>
  <r>
    <x v="6"/>
    <x v="0"/>
    <x v="6"/>
    <n v="31954"/>
    <d v="2024-07-29T00:00:00"/>
    <x v="7"/>
    <n v="460833"/>
    <x v="2694"/>
    <n v="994"/>
    <n v="1260"/>
    <n v="8"/>
    <n v="4032"/>
    <n v="10080"/>
    <n v="0.4"/>
  </r>
  <r>
    <x v="4"/>
    <x v="2"/>
    <x v="7"/>
    <n v="27818"/>
    <d v="2024-04-16T00:00:00"/>
    <x v="4"/>
    <n v="101317"/>
    <x v="2695"/>
    <n v="418"/>
    <n v="773"/>
    <n v="5"/>
    <n v="1546"/>
    <n v="3865"/>
    <n v="0.4"/>
  </r>
  <r>
    <x v="7"/>
    <x v="2"/>
    <x v="6"/>
    <n v="33345"/>
    <d v="2024-06-22T00:00:00"/>
    <x v="1"/>
    <n v="120877"/>
    <x v="2696"/>
    <n v="460"/>
    <n v="2183"/>
    <n v="3"/>
    <n v="2619.6"/>
    <n v="6549"/>
    <n v="0.39999999999999997"/>
  </r>
  <r>
    <x v="1"/>
    <x v="1"/>
    <x v="10"/>
    <n v="26222"/>
    <d v="2024-09-20T00:00:00"/>
    <x v="10"/>
    <n v="296558"/>
    <x v="2697"/>
    <n v="989"/>
    <n v="1462"/>
    <n v="8"/>
    <n v="4678.3999999999996"/>
    <n v="11696"/>
    <n v="0.39999999999999997"/>
  </r>
  <r>
    <x v="2"/>
    <x v="2"/>
    <x v="0"/>
    <n v="80448"/>
    <d v="2024-11-11T00:00:00"/>
    <x v="0"/>
    <n v="545212"/>
    <x v="2698"/>
    <n v="536"/>
    <n v="2252"/>
    <n v="3"/>
    <n v="2702.4"/>
    <n v="6756"/>
    <n v="0.4"/>
  </r>
  <r>
    <x v="7"/>
    <x v="1"/>
    <x v="1"/>
    <n v="83662"/>
    <d v="2024-09-01T00:00:00"/>
    <x v="10"/>
    <n v="368920"/>
    <x v="2699"/>
    <n v="379"/>
    <n v="902"/>
    <n v="6"/>
    <n v="2164.8000000000002"/>
    <n v="5412"/>
    <n v="0.4"/>
  </r>
  <r>
    <x v="7"/>
    <x v="0"/>
    <x v="3"/>
    <n v="82497"/>
    <d v="2024-04-07T00:00:00"/>
    <x v="4"/>
    <n v="770827"/>
    <x v="2700"/>
    <n v="781"/>
    <n v="1684"/>
    <n v="8"/>
    <n v="5388.8"/>
    <n v="13472"/>
    <n v="0.4"/>
  </r>
  <r>
    <x v="2"/>
    <x v="1"/>
    <x v="6"/>
    <n v="11885"/>
    <d v="2024-04-10T00:00:00"/>
    <x v="4"/>
    <n v="129690"/>
    <x v="2701"/>
    <n v="988"/>
    <n v="1787"/>
    <n v="7"/>
    <n v="5003.6000000000004"/>
    <n v="12509"/>
    <n v="0.4"/>
  </r>
  <r>
    <x v="6"/>
    <x v="1"/>
    <x v="1"/>
    <n v="45823"/>
    <d v="2024-05-31T00:00:00"/>
    <x v="8"/>
    <n v="796249"/>
    <x v="2702"/>
    <n v="681"/>
    <n v="1952"/>
    <n v="1"/>
    <n v="780.8"/>
    <n v="1952"/>
    <n v="0.39999999999999997"/>
  </r>
  <r>
    <x v="3"/>
    <x v="0"/>
    <x v="10"/>
    <n v="50427"/>
    <d v="2024-07-20T00:00:00"/>
    <x v="7"/>
    <n v="918552"/>
    <x v="2703"/>
    <n v="360"/>
    <n v="2126"/>
    <n v="6"/>
    <n v="5102.3999999999996"/>
    <n v="12756"/>
    <n v="0.39999999999999997"/>
  </r>
  <r>
    <x v="7"/>
    <x v="0"/>
    <x v="9"/>
    <n v="81894"/>
    <d v="2024-08-31T00:00:00"/>
    <x v="2"/>
    <n v="897098"/>
    <x v="2704"/>
    <n v="690"/>
    <n v="2520"/>
    <n v="4"/>
    <n v="4032"/>
    <n v="10080"/>
    <n v="0.4"/>
  </r>
  <r>
    <x v="6"/>
    <x v="2"/>
    <x v="2"/>
    <n v="40695"/>
    <d v="2024-02-12T00:00:00"/>
    <x v="6"/>
    <n v="141854"/>
    <x v="2705"/>
    <n v="858"/>
    <n v="797"/>
    <n v="8"/>
    <n v="2550.4"/>
    <n v="6376"/>
    <n v="0.4"/>
  </r>
  <r>
    <x v="2"/>
    <x v="1"/>
    <x v="1"/>
    <n v="79937"/>
    <d v="2024-09-28T00:00:00"/>
    <x v="10"/>
    <n v="745009"/>
    <x v="2706"/>
    <n v="470"/>
    <n v="825"/>
    <n v="6"/>
    <n v="1980"/>
    <n v="4950"/>
    <n v="0.4"/>
  </r>
  <r>
    <x v="7"/>
    <x v="1"/>
    <x v="3"/>
    <n v="15994"/>
    <d v="2024-11-24T00:00:00"/>
    <x v="0"/>
    <n v="100792"/>
    <x v="2707"/>
    <n v="422"/>
    <n v="1749"/>
    <n v="1"/>
    <n v="699.6"/>
    <n v="1749"/>
    <n v="0.4"/>
  </r>
  <r>
    <x v="4"/>
    <x v="1"/>
    <x v="3"/>
    <n v="87408"/>
    <d v="2024-01-02T00:00:00"/>
    <x v="5"/>
    <n v="883605"/>
    <x v="2708"/>
    <n v="643"/>
    <n v="2178"/>
    <n v="4"/>
    <n v="3484.8"/>
    <n v="8712"/>
    <n v="0.4"/>
  </r>
  <r>
    <x v="5"/>
    <x v="2"/>
    <x v="4"/>
    <n v="84145"/>
    <d v="2024-05-25T00:00:00"/>
    <x v="8"/>
    <n v="161013"/>
    <x v="2709"/>
    <n v="904"/>
    <n v="1563"/>
    <n v="1"/>
    <n v="625.20000000000005"/>
    <n v="1563"/>
    <n v="0.4"/>
  </r>
  <r>
    <x v="4"/>
    <x v="2"/>
    <x v="3"/>
    <n v="24911"/>
    <d v="2024-10-27T00:00:00"/>
    <x v="9"/>
    <n v="271718"/>
    <x v="1718"/>
    <n v="689"/>
    <n v="1547"/>
    <n v="6"/>
    <n v="3712.8"/>
    <n v="9282"/>
    <n v="0.4"/>
  </r>
  <r>
    <x v="4"/>
    <x v="0"/>
    <x v="3"/>
    <n v="26309"/>
    <d v="2024-09-29T00:00:00"/>
    <x v="10"/>
    <n v="894912"/>
    <x v="2710"/>
    <n v="397"/>
    <n v="1444"/>
    <n v="6"/>
    <n v="3465.6"/>
    <n v="8664"/>
    <n v="0.39999999999999997"/>
  </r>
  <r>
    <x v="7"/>
    <x v="0"/>
    <x v="3"/>
    <n v="32462"/>
    <d v="2024-01-30T00:00:00"/>
    <x v="5"/>
    <n v="947988"/>
    <x v="2711"/>
    <n v="413"/>
    <n v="612"/>
    <n v="6"/>
    <n v="1468.8"/>
    <n v="3672"/>
    <n v="0.39999999999999997"/>
  </r>
  <r>
    <x v="3"/>
    <x v="1"/>
    <x v="10"/>
    <n v="34165"/>
    <d v="2024-08-20T00:00:00"/>
    <x v="2"/>
    <n v="869802"/>
    <x v="2712"/>
    <n v="908"/>
    <n v="1382"/>
    <n v="2"/>
    <n v="1105.5999999999999"/>
    <n v="2764"/>
    <n v="0.39999999999999997"/>
  </r>
  <r>
    <x v="2"/>
    <x v="1"/>
    <x v="10"/>
    <n v="60269"/>
    <d v="2024-07-03T00:00:00"/>
    <x v="7"/>
    <n v="984332"/>
    <x v="2713"/>
    <n v="982"/>
    <n v="1107"/>
    <n v="6"/>
    <n v="2656.8"/>
    <n v="6642"/>
    <n v="0.4"/>
  </r>
  <r>
    <x v="0"/>
    <x v="1"/>
    <x v="8"/>
    <n v="91806"/>
    <d v="2024-06-01T00:00:00"/>
    <x v="1"/>
    <n v="157277"/>
    <x v="2714"/>
    <n v="658"/>
    <n v="986"/>
    <n v="3"/>
    <n v="1183.2"/>
    <n v="2958"/>
    <n v="0.4"/>
  </r>
  <r>
    <x v="1"/>
    <x v="0"/>
    <x v="1"/>
    <n v="32005"/>
    <d v="2024-01-08T00:00:00"/>
    <x v="5"/>
    <n v="850043"/>
    <x v="2715"/>
    <n v="646"/>
    <n v="1804"/>
    <n v="3"/>
    <n v="2164.8000000000002"/>
    <n v="5412"/>
    <n v="0.4"/>
  </r>
  <r>
    <x v="1"/>
    <x v="0"/>
    <x v="9"/>
    <n v="68390"/>
    <d v="2024-11-26T00:00:00"/>
    <x v="0"/>
    <n v="785147"/>
    <x v="511"/>
    <n v="408"/>
    <n v="1897"/>
    <n v="6"/>
    <n v="4552.8"/>
    <n v="11382"/>
    <n v="0.4"/>
  </r>
  <r>
    <x v="5"/>
    <x v="2"/>
    <x v="9"/>
    <n v="15538"/>
    <d v="2024-09-15T00:00:00"/>
    <x v="10"/>
    <n v="959836"/>
    <x v="2716"/>
    <n v="480"/>
    <n v="1159"/>
    <n v="5"/>
    <n v="2318"/>
    <n v="5795"/>
    <n v="0.4"/>
  </r>
  <r>
    <x v="6"/>
    <x v="0"/>
    <x v="2"/>
    <n v="36191"/>
    <d v="2024-08-21T00:00:00"/>
    <x v="2"/>
    <n v="969636"/>
    <x v="2717"/>
    <n v="842"/>
    <n v="2165"/>
    <n v="4"/>
    <n v="3464"/>
    <n v="8660"/>
    <n v="0.4"/>
  </r>
  <r>
    <x v="4"/>
    <x v="0"/>
    <x v="9"/>
    <n v="80181"/>
    <d v="2024-02-17T00:00:00"/>
    <x v="6"/>
    <n v="744599"/>
    <x v="2718"/>
    <n v="731"/>
    <n v="2848"/>
    <n v="8"/>
    <n v="9113.6"/>
    <n v="22784"/>
    <n v="0.4"/>
  </r>
  <r>
    <x v="6"/>
    <x v="2"/>
    <x v="4"/>
    <n v="10260"/>
    <d v="2024-10-22T00:00:00"/>
    <x v="9"/>
    <n v="274362"/>
    <x v="2719"/>
    <n v="409"/>
    <n v="1458"/>
    <n v="2"/>
    <n v="1166.4000000000001"/>
    <n v="2916"/>
    <n v="0.4"/>
  </r>
  <r>
    <x v="2"/>
    <x v="0"/>
    <x v="1"/>
    <n v="59984"/>
    <d v="2024-12-01T00:00:00"/>
    <x v="11"/>
    <n v="148864"/>
    <x v="2720"/>
    <n v="963"/>
    <n v="2983"/>
    <n v="3"/>
    <n v="3579.6"/>
    <n v="8949"/>
    <n v="0.39999999999999997"/>
  </r>
  <r>
    <x v="3"/>
    <x v="2"/>
    <x v="1"/>
    <n v="67546"/>
    <d v="2024-02-08T00:00:00"/>
    <x v="6"/>
    <n v="404807"/>
    <x v="2721"/>
    <n v="283"/>
    <n v="2853"/>
    <n v="4"/>
    <n v="4564.8"/>
    <n v="11412"/>
    <n v="0.4"/>
  </r>
  <r>
    <x v="7"/>
    <x v="1"/>
    <x v="2"/>
    <n v="90182"/>
    <d v="2024-08-12T00:00:00"/>
    <x v="2"/>
    <n v="392174"/>
    <x v="2722"/>
    <n v="753"/>
    <n v="1350"/>
    <n v="5"/>
    <n v="2700"/>
    <n v="6750"/>
    <n v="0.4"/>
  </r>
  <r>
    <x v="3"/>
    <x v="0"/>
    <x v="4"/>
    <n v="51239"/>
    <d v="2024-09-12T00:00:00"/>
    <x v="10"/>
    <n v="547125"/>
    <x v="2723"/>
    <n v="683"/>
    <n v="2712"/>
    <n v="7"/>
    <n v="7593.6"/>
    <n v="18984"/>
    <n v="0.4"/>
  </r>
  <r>
    <x v="0"/>
    <x v="0"/>
    <x v="3"/>
    <n v="22478"/>
    <d v="2024-01-16T00:00:00"/>
    <x v="5"/>
    <n v="647658"/>
    <x v="2724"/>
    <n v="507"/>
    <n v="702"/>
    <n v="7"/>
    <n v="1965.6"/>
    <n v="4914"/>
    <n v="0.39999999999999997"/>
  </r>
  <r>
    <x v="3"/>
    <x v="0"/>
    <x v="9"/>
    <n v="27969"/>
    <d v="2024-02-25T00:00:00"/>
    <x v="6"/>
    <n v="269600"/>
    <x v="852"/>
    <n v="630"/>
    <n v="2738"/>
    <n v="5"/>
    <n v="5476"/>
    <n v="13690"/>
    <n v="0.4"/>
  </r>
  <r>
    <x v="3"/>
    <x v="2"/>
    <x v="10"/>
    <n v="34031"/>
    <d v="2024-06-20T00:00:00"/>
    <x v="1"/>
    <n v="330881"/>
    <x v="2725"/>
    <n v="440"/>
    <n v="933"/>
    <n v="5"/>
    <n v="1866"/>
    <n v="4665"/>
    <n v="0.4"/>
  </r>
  <r>
    <x v="1"/>
    <x v="0"/>
    <x v="9"/>
    <n v="58819"/>
    <d v="2024-08-22T00:00:00"/>
    <x v="2"/>
    <n v="344186"/>
    <x v="231"/>
    <n v="692"/>
    <n v="1285"/>
    <n v="6"/>
    <n v="3084"/>
    <n v="7710"/>
    <n v="0.4"/>
  </r>
  <r>
    <x v="4"/>
    <x v="2"/>
    <x v="10"/>
    <n v="40953"/>
    <d v="2024-05-06T00:00:00"/>
    <x v="8"/>
    <n v="206351"/>
    <x v="2726"/>
    <n v="588"/>
    <n v="2069"/>
    <n v="7"/>
    <n v="5793.2"/>
    <n v="14483"/>
    <n v="0.39999999999999997"/>
  </r>
  <r>
    <x v="7"/>
    <x v="0"/>
    <x v="3"/>
    <n v="50106"/>
    <d v="2024-10-04T00:00:00"/>
    <x v="9"/>
    <n v="344370"/>
    <x v="1997"/>
    <n v="399"/>
    <n v="617"/>
    <n v="4"/>
    <n v="987.2"/>
    <n v="2468"/>
    <n v="0.4"/>
  </r>
  <r>
    <x v="3"/>
    <x v="1"/>
    <x v="5"/>
    <n v="92748"/>
    <d v="2024-08-30T00:00:00"/>
    <x v="2"/>
    <n v="915525"/>
    <x v="2727"/>
    <n v="322"/>
    <n v="1358"/>
    <n v="4"/>
    <n v="2172.8000000000002"/>
    <n v="5432"/>
    <n v="0.4"/>
  </r>
  <r>
    <x v="1"/>
    <x v="0"/>
    <x v="2"/>
    <n v="66230"/>
    <d v="2024-06-22T00:00:00"/>
    <x v="1"/>
    <n v="988283"/>
    <x v="2728"/>
    <n v="985"/>
    <n v="1758"/>
    <n v="6"/>
    <n v="4219.2"/>
    <n v="10548"/>
    <n v="0.39999999999999997"/>
  </r>
  <r>
    <x v="5"/>
    <x v="1"/>
    <x v="5"/>
    <n v="15364"/>
    <d v="2024-03-28T00:00:00"/>
    <x v="3"/>
    <n v="507585"/>
    <x v="2729"/>
    <n v="331"/>
    <n v="1674"/>
    <n v="2"/>
    <n v="1339.2"/>
    <n v="3348"/>
    <n v="0.4"/>
  </r>
  <r>
    <x v="1"/>
    <x v="0"/>
    <x v="1"/>
    <n v="68393"/>
    <d v="2024-02-14T00:00:00"/>
    <x v="6"/>
    <n v="945955"/>
    <x v="2730"/>
    <n v="772"/>
    <n v="669"/>
    <n v="2"/>
    <n v="535.20000000000005"/>
    <n v="1338"/>
    <n v="0.4"/>
  </r>
  <r>
    <x v="2"/>
    <x v="0"/>
    <x v="0"/>
    <n v="23733"/>
    <d v="2024-01-15T00:00:00"/>
    <x v="5"/>
    <n v="891087"/>
    <x v="2731"/>
    <n v="650"/>
    <n v="1655"/>
    <n v="7"/>
    <n v="4634"/>
    <n v="11585"/>
    <n v="0.4"/>
  </r>
  <r>
    <x v="7"/>
    <x v="2"/>
    <x v="6"/>
    <n v="11215"/>
    <d v="2024-04-21T00:00:00"/>
    <x v="4"/>
    <n v="168926"/>
    <x v="2732"/>
    <n v="708"/>
    <n v="1027"/>
    <n v="2"/>
    <n v="821.6"/>
    <n v="2054"/>
    <n v="0.4"/>
  </r>
  <r>
    <x v="5"/>
    <x v="2"/>
    <x v="10"/>
    <n v="56317"/>
    <d v="2024-11-06T00:00:00"/>
    <x v="0"/>
    <n v="351430"/>
    <x v="2733"/>
    <n v="656"/>
    <n v="2041"/>
    <n v="7"/>
    <n v="5714.8"/>
    <n v="14287"/>
    <n v="0.4"/>
  </r>
  <r>
    <x v="4"/>
    <x v="1"/>
    <x v="1"/>
    <n v="72106"/>
    <d v="2024-06-21T00:00:00"/>
    <x v="1"/>
    <n v="182042"/>
    <x v="2734"/>
    <n v="670"/>
    <n v="2377"/>
    <n v="6"/>
    <n v="5704.8"/>
    <n v="14262"/>
    <n v="0.4"/>
  </r>
  <r>
    <x v="5"/>
    <x v="0"/>
    <x v="7"/>
    <n v="20286"/>
    <d v="2024-06-30T00:00:00"/>
    <x v="1"/>
    <n v="118660"/>
    <x v="2735"/>
    <n v="911"/>
    <n v="912"/>
    <n v="4"/>
    <n v="1459.2"/>
    <n v="3648"/>
    <n v="0.4"/>
  </r>
  <r>
    <x v="5"/>
    <x v="1"/>
    <x v="7"/>
    <n v="20597"/>
    <d v="2024-03-04T00:00:00"/>
    <x v="3"/>
    <n v="795838"/>
    <x v="2736"/>
    <n v="224"/>
    <n v="2636"/>
    <n v="5"/>
    <n v="5272"/>
    <n v="13180"/>
    <n v="0.4"/>
  </r>
  <r>
    <x v="1"/>
    <x v="2"/>
    <x v="5"/>
    <n v="22697"/>
    <d v="2024-01-19T00:00:00"/>
    <x v="5"/>
    <n v="302388"/>
    <x v="2737"/>
    <n v="845"/>
    <n v="2943"/>
    <n v="6"/>
    <n v="7063.2"/>
    <n v="17658"/>
    <n v="0.39999999999999997"/>
  </r>
  <r>
    <x v="2"/>
    <x v="1"/>
    <x v="0"/>
    <n v="36079"/>
    <d v="2024-02-14T00:00:00"/>
    <x v="6"/>
    <n v="930384"/>
    <x v="2738"/>
    <n v="540"/>
    <n v="722"/>
    <n v="8"/>
    <n v="2310.4"/>
    <n v="5776"/>
    <n v="0.4"/>
  </r>
  <r>
    <x v="3"/>
    <x v="2"/>
    <x v="10"/>
    <n v="32805"/>
    <d v="2024-04-08T00:00:00"/>
    <x v="4"/>
    <n v="782274"/>
    <x v="2739"/>
    <n v="633"/>
    <n v="1270"/>
    <n v="5"/>
    <n v="2540"/>
    <n v="6350"/>
    <n v="0.4"/>
  </r>
  <r>
    <x v="3"/>
    <x v="1"/>
    <x v="6"/>
    <n v="70416"/>
    <d v="2024-02-12T00:00:00"/>
    <x v="6"/>
    <n v="684758"/>
    <x v="2740"/>
    <n v="531"/>
    <n v="1342"/>
    <n v="6"/>
    <n v="3220.8"/>
    <n v="8052"/>
    <n v="0.4"/>
  </r>
  <r>
    <x v="4"/>
    <x v="1"/>
    <x v="8"/>
    <n v="75327"/>
    <d v="2024-04-04T00:00:00"/>
    <x v="4"/>
    <n v="796092"/>
    <x v="2741"/>
    <n v="662"/>
    <n v="924"/>
    <n v="7"/>
    <n v="2587.1999999999998"/>
    <n v="6468"/>
    <n v="0.39999999999999997"/>
  </r>
  <r>
    <x v="4"/>
    <x v="0"/>
    <x v="8"/>
    <n v="14364"/>
    <d v="2024-01-21T00:00:00"/>
    <x v="5"/>
    <n v="924511"/>
    <x v="2742"/>
    <n v="919"/>
    <n v="2448"/>
    <n v="5"/>
    <n v="4896"/>
    <n v="12240"/>
    <n v="0.4"/>
  </r>
  <r>
    <x v="1"/>
    <x v="2"/>
    <x v="1"/>
    <n v="53247"/>
    <d v="2024-03-19T00:00:00"/>
    <x v="3"/>
    <n v="720719"/>
    <x v="2743"/>
    <n v="946"/>
    <n v="882"/>
    <n v="7"/>
    <n v="2469.6"/>
    <n v="6174"/>
    <n v="0.39999999999999997"/>
  </r>
  <r>
    <x v="3"/>
    <x v="2"/>
    <x v="7"/>
    <n v="90384"/>
    <d v="2024-02-28T00:00:00"/>
    <x v="6"/>
    <n v="809805"/>
    <x v="2744"/>
    <n v="577"/>
    <n v="1337"/>
    <n v="8"/>
    <n v="4278.3999999999996"/>
    <n v="10696"/>
    <n v="0.39999999999999997"/>
  </r>
  <r>
    <x v="3"/>
    <x v="0"/>
    <x v="3"/>
    <n v="41719"/>
    <d v="2024-11-15T00:00:00"/>
    <x v="0"/>
    <n v="227131"/>
    <x v="2745"/>
    <n v="565"/>
    <n v="679"/>
    <n v="5"/>
    <n v="1358"/>
    <n v="3395"/>
    <n v="0.4"/>
  </r>
  <r>
    <x v="4"/>
    <x v="2"/>
    <x v="9"/>
    <n v="28240"/>
    <d v="2024-03-19T00:00:00"/>
    <x v="3"/>
    <n v="827969"/>
    <x v="2746"/>
    <n v="569"/>
    <n v="1568"/>
    <n v="2"/>
    <n v="1254.4000000000001"/>
    <n v="3136"/>
    <n v="0.4"/>
  </r>
  <r>
    <x v="7"/>
    <x v="2"/>
    <x v="7"/>
    <n v="14983"/>
    <d v="2024-03-25T00:00:00"/>
    <x v="3"/>
    <n v="354939"/>
    <x v="2747"/>
    <n v="564"/>
    <n v="728"/>
    <n v="6"/>
    <n v="1747.2"/>
    <n v="4368"/>
    <n v="0.4"/>
  </r>
  <r>
    <x v="1"/>
    <x v="1"/>
    <x v="6"/>
    <n v="24810"/>
    <d v="2024-10-15T00:00:00"/>
    <x v="9"/>
    <n v="283832"/>
    <x v="2748"/>
    <n v="253"/>
    <n v="1956"/>
    <n v="6"/>
    <n v="4694.3999999999996"/>
    <n v="11736"/>
    <n v="0.39999999999999997"/>
  </r>
  <r>
    <x v="3"/>
    <x v="1"/>
    <x v="8"/>
    <n v="69797"/>
    <d v="2024-02-25T00:00:00"/>
    <x v="6"/>
    <n v="924370"/>
    <x v="2749"/>
    <n v="636"/>
    <n v="2918"/>
    <n v="7"/>
    <n v="8170.4"/>
    <n v="20426"/>
    <n v="0.39999999999999997"/>
  </r>
  <r>
    <x v="4"/>
    <x v="1"/>
    <x v="7"/>
    <n v="91703"/>
    <d v="2024-01-15T00:00:00"/>
    <x v="5"/>
    <n v="747707"/>
    <x v="2750"/>
    <n v="814"/>
    <n v="736"/>
    <n v="7"/>
    <n v="2060.8000000000002"/>
    <n v="5152"/>
    <n v="0.4"/>
  </r>
  <r>
    <x v="1"/>
    <x v="1"/>
    <x v="10"/>
    <n v="84377"/>
    <d v="2024-04-22T00:00:00"/>
    <x v="4"/>
    <n v="394899"/>
    <x v="2751"/>
    <n v="465"/>
    <n v="1879"/>
    <n v="7"/>
    <n v="5261.2"/>
    <n v="13153"/>
    <n v="0.39999999999999997"/>
  </r>
  <r>
    <x v="0"/>
    <x v="2"/>
    <x v="1"/>
    <n v="70128"/>
    <d v="2024-11-30T00:00:00"/>
    <x v="0"/>
    <n v="963796"/>
    <x v="2752"/>
    <n v="396"/>
    <n v="2407"/>
    <n v="2"/>
    <n v="1925.6"/>
    <n v="4814"/>
    <n v="0.39999999999999997"/>
  </r>
  <r>
    <x v="1"/>
    <x v="2"/>
    <x v="4"/>
    <n v="76466"/>
    <d v="2024-11-23T00:00:00"/>
    <x v="0"/>
    <n v="743535"/>
    <x v="2753"/>
    <n v="360"/>
    <n v="1453"/>
    <n v="1"/>
    <n v="581.20000000000005"/>
    <n v="1453"/>
    <n v="0.4"/>
  </r>
  <r>
    <x v="0"/>
    <x v="2"/>
    <x v="3"/>
    <n v="41889"/>
    <d v="2024-07-08T00:00:00"/>
    <x v="7"/>
    <n v="541568"/>
    <x v="2754"/>
    <n v="565"/>
    <n v="1210"/>
    <n v="6"/>
    <n v="2904"/>
    <n v="7260"/>
    <n v="0.4"/>
  </r>
  <r>
    <x v="0"/>
    <x v="0"/>
    <x v="7"/>
    <n v="93170"/>
    <d v="2024-05-05T00:00:00"/>
    <x v="8"/>
    <n v="177719"/>
    <x v="2755"/>
    <n v="695"/>
    <n v="2394"/>
    <n v="3"/>
    <n v="2872.8"/>
    <n v="7182"/>
    <n v="0.4"/>
  </r>
  <r>
    <x v="3"/>
    <x v="0"/>
    <x v="6"/>
    <n v="46610"/>
    <d v="2024-09-09T00:00:00"/>
    <x v="10"/>
    <n v="111304"/>
    <x v="2756"/>
    <n v="805"/>
    <n v="2061"/>
    <n v="2"/>
    <n v="1648.8"/>
    <n v="4122"/>
    <n v="0.39999999999999997"/>
  </r>
  <r>
    <x v="7"/>
    <x v="1"/>
    <x v="8"/>
    <n v="65746"/>
    <d v="2024-04-01T00:00:00"/>
    <x v="4"/>
    <n v="683590"/>
    <x v="2757"/>
    <n v="503"/>
    <n v="1961"/>
    <n v="4"/>
    <n v="3137.6"/>
    <n v="7844"/>
    <n v="0.39999999999999997"/>
  </r>
  <r>
    <x v="1"/>
    <x v="2"/>
    <x v="10"/>
    <n v="98007"/>
    <d v="2024-11-21T00:00:00"/>
    <x v="0"/>
    <n v="326852"/>
    <x v="2758"/>
    <n v="247"/>
    <n v="2815"/>
    <n v="1"/>
    <n v="1126"/>
    <n v="2815"/>
    <n v="0.4"/>
  </r>
  <r>
    <x v="2"/>
    <x v="1"/>
    <x v="3"/>
    <n v="60122"/>
    <d v="2024-02-15T00:00:00"/>
    <x v="6"/>
    <n v="166742"/>
    <x v="798"/>
    <n v="885"/>
    <n v="930"/>
    <n v="1"/>
    <n v="372"/>
    <n v="930"/>
    <n v="0.4"/>
  </r>
  <r>
    <x v="7"/>
    <x v="2"/>
    <x v="6"/>
    <n v="15457"/>
    <d v="2024-10-13T00:00:00"/>
    <x v="9"/>
    <n v="379609"/>
    <x v="2759"/>
    <n v="294"/>
    <n v="2740"/>
    <n v="8"/>
    <n v="8768"/>
    <n v="21920"/>
    <n v="0.4"/>
  </r>
  <r>
    <x v="1"/>
    <x v="1"/>
    <x v="4"/>
    <n v="77260"/>
    <d v="2024-02-15T00:00:00"/>
    <x v="6"/>
    <n v="839214"/>
    <x v="2760"/>
    <n v="288"/>
    <n v="930"/>
    <n v="4"/>
    <n v="1488"/>
    <n v="3720"/>
    <n v="0.4"/>
  </r>
  <r>
    <x v="7"/>
    <x v="2"/>
    <x v="10"/>
    <n v="72463"/>
    <d v="2024-06-14T00:00:00"/>
    <x v="1"/>
    <n v="770577"/>
    <x v="2761"/>
    <n v="574"/>
    <n v="2519"/>
    <n v="7"/>
    <n v="7053.2"/>
    <n v="17633"/>
    <n v="0.39999999999999997"/>
  </r>
  <r>
    <x v="4"/>
    <x v="2"/>
    <x v="10"/>
    <n v="55292"/>
    <d v="2024-05-05T00:00:00"/>
    <x v="8"/>
    <n v="681918"/>
    <x v="2762"/>
    <n v="791"/>
    <n v="2198"/>
    <n v="6"/>
    <n v="5275.2"/>
    <n v="13188"/>
    <n v="0.39999999999999997"/>
  </r>
  <r>
    <x v="7"/>
    <x v="2"/>
    <x v="1"/>
    <n v="55375"/>
    <d v="2024-06-19T00:00:00"/>
    <x v="1"/>
    <n v="379815"/>
    <x v="2763"/>
    <n v="839"/>
    <n v="1068"/>
    <n v="6"/>
    <n v="2563.1999999999998"/>
    <n v="6408"/>
    <n v="0.39999999999999997"/>
  </r>
  <r>
    <x v="7"/>
    <x v="1"/>
    <x v="6"/>
    <n v="23095"/>
    <d v="2024-01-09T00:00:00"/>
    <x v="5"/>
    <n v="760881"/>
    <x v="2764"/>
    <n v="263"/>
    <n v="2675"/>
    <n v="5"/>
    <n v="5350"/>
    <n v="13375"/>
    <n v="0.4"/>
  </r>
  <r>
    <x v="3"/>
    <x v="1"/>
    <x v="2"/>
    <n v="63342"/>
    <d v="2024-02-28T00:00:00"/>
    <x v="6"/>
    <n v="283710"/>
    <x v="2765"/>
    <n v="623"/>
    <n v="2520"/>
    <n v="4"/>
    <n v="4032"/>
    <n v="10080"/>
    <n v="0.4"/>
  </r>
  <r>
    <x v="1"/>
    <x v="0"/>
    <x v="2"/>
    <n v="35483"/>
    <d v="2024-04-23T00:00:00"/>
    <x v="4"/>
    <n v="687534"/>
    <x v="2766"/>
    <n v="354"/>
    <n v="2609"/>
    <n v="3"/>
    <n v="3130.8"/>
    <n v="7827"/>
    <n v="0.4"/>
  </r>
  <r>
    <x v="2"/>
    <x v="2"/>
    <x v="9"/>
    <n v="38147"/>
    <d v="2024-06-21T00:00:00"/>
    <x v="1"/>
    <n v="238769"/>
    <x v="2767"/>
    <n v="944"/>
    <n v="1035"/>
    <n v="2"/>
    <n v="828"/>
    <n v="2070"/>
    <n v="0.4"/>
  </r>
  <r>
    <x v="4"/>
    <x v="1"/>
    <x v="10"/>
    <n v="37261"/>
    <d v="2024-01-02T00:00:00"/>
    <x v="5"/>
    <n v="816254"/>
    <x v="2768"/>
    <n v="989"/>
    <n v="644"/>
    <n v="8"/>
    <n v="2060.8000000000002"/>
    <n v="5152"/>
    <n v="0.4"/>
  </r>
  <r>
    <x v="2"/>
    <x v="2"/>
    <x v="3"/>
    <n v="26649"/>
    <d v="2024-10-22T00:00:00"/>
    <x v="9"/>
    <n v="240181"/>
    <x v="2769"/>
    <n v="814"/>
    <n v="1375"/>
    <n v="4"/>
    <n v="2200"/>
    <n v="5500"/>
    <n v="0.4"/>
  </r>
  <r>
    <x v="3"/>
    <x v="2"/>
    <x v="2"/>
    <n v="67091"/>
    <d v="2024-09-17T00:00:00"/>
    <x v="10"/>
    <n v="148436"/>
    <x v="2770"/>
    <n v="503"/>
    <n v="1516"/>
    <n v="1"/>
    <n v="606.4"/>
    <n v="1516"/>
    <n v="0.39999999999999997"/>
  </r>
  <r>
    <x v="3"/>
    <x v="0"/>
    <x v="3"/>
    <n v="28389"/>
    <d v="2024-05-06T00:00:00"/>
    <x v="8"/>
    <n v="728961"/>
    <x v="2771"/>
    <n v="818"/>
    <n v="2083"/>
    <n v="2"/>
    <n v="1666.4"/>
    <n v="4166"/>
    <n v="0.4"/>
  </r>
  <r>
    <x v="4"/>
    <x v="1"/>
    <x v="10"/>
    <n v="92436"/>
    <d v="2024-04-21T00:00:00"/>
    <x v="4"/>
    <n v="804218"/>
    <x v="2772"/>
    <n v="230"/>
    <n v="2163"/>
    <n v="7"/>
    <n v="6056.4"/>
    <n v="15141"/>
    <n v="0.39999999999999997"/>
  </r>
  <r>
    <x v="7"/>
    <x v="1"/>
    <x v="2"/>
    <n v="60674"/>
    <d v="2024-04-15T00:00:00"/>
    <x v="4"/>
    <n v="403621"/>
    <x v="2773"/>
    <n v="767"/>
    <n v="2504"/>
    <n v="2"/>
    <n v="2003.2"/>
    <n v="5008"/>
    <n v="0.4"/>
  </r>
  <r>
    <x v="6"/>
    <x v="1"/>
    <x v="7"/>
    <n v="88423"/>
    <d v="2024-04-15T00:00:00"/>
    <x v="4"/>
    <n v="481016"/>
    <x v="2774"/>
    <n v="437"/>
    <n v="2284"/>
    <n v="3"/>
    <n v="2740.8"/>
    <n v="6852"/>
    <n v="0.4"/>
  </r>
  <r>
    <x v="1"/>
    <x v="2"/>
    <x v="3"/>
    <n v="64037"/>
    <d v="2024-03-21T00:00:00"/>
    <x v="3"/>
    <n v="990774"/>
    <x v="2775"/>
    <n v="331"/>
    <n v="2008"/>
    <n v="1"/>
    <n v="803.2"/>
    <n v="2008"/>
    <n v="0.4"/>
  </r>
  <r>
    <x v="7"/>
    <x v="2"/>
    <x v="2"/>
    <n v="37519"/>
    <d v="2024-09-18T00:00:00"/>
    <x v="10"/>
    <n v="282812"/>
    <x v="2776"/>
    <n v="617"/>
    <n v="1703"/>
    <n v="4"/>
    <n v="2724.8"/>
    <n v="6812"/>
    <n v="0.4"/>
  </r>
  <r>
    <x v="0"/>
    <x v="2"/>
    <x v="6"/>
    <n v="88760"/>
    <d v="2024-05-26T00:00:00"/>
    <x v="8"/>
    <n v="878372"/>
    <x v="2777"/>
    <n v="245"/>
    <n v="606"/>
    <n v="7"/>
    <n v="1696.8"/>
    <n v="4242"/>
    <n v="0.39999999999999997"/>
  </r>
  <r>
    <x v="7"/>
    <x v="2"/>
    <x v="7"/>
    <n v="99293"/>
    <d v="2024-04-10T00:00:00"/>
    <x v="4"/>
    <n v="485773"/>
    <x v="2778"/>
    <n v="567"/>
    <n v="1617"/>
    <n v="7"/>
    <n v="4527.6000000000004"/>
    <n v="11319"/>
    <n v="0.4"/>
  </r>
  <r>
    <x v="2"/>
    <x v="0"/>
    <x v="8"/>
    <n v="63646"/>
    <d v="2024-07-22T00:00:00"/>
    <x v="7"/>
    <n v="797549"/>
    <x v="2779"/>
    <n v="228"/>
    <n v="940"/>
    <n v="5"/>
    <n v="1880"/>
    <n v="4700"/>
    <n v="0.4"/>
  </r>
  <r>
    <x v="1"/>
    <x v="2"/>
    <x v="1"/>
    <n v="32419"/>
    <d v="2024-06-30T00:00:00"/>
    <x v="1"/>
    <n v="943661"/>
    <x v="2780"/>
    <n v="257"/>
    <n v="2252"/>
    <n v="1"/>
    <n v="900.8"/>
    <n v="2252"/>
    <n v="0.39999999999999997"/>
  </r>
  <r>
    <x v="6"/>
    <x v="2"/>
    <x v="0"/>
    <n v="37392"/>
    <d v="2024-02-20T00:00:00"/>
    <x v="6"/>
    <n v="109356"/>
    <x v="2781"/>
    <n v="891"/>
    <n v="2368"/>
    <n v="2"/>
    <n v="1894.4"/>
    <n v="4736"/>
    <n v="0.4"/>
  </r>
  <r>
    <x v="4"/>
    <x v="0"/>
    <x v="3"/>
    <n v="10021"/>
    <d v="2024-02-04T00:00:00"/>
    <x v="6"/>
    <n v="261297"/>
    <x v="2782"/>
    <n v="748"/>
    <n v="749"/>
    <n v="3"/>
    <n v="898.8"/>
    <n v="2247"/>
    <n v="0.39999999999999997"/>
  </r>
  <r>
    <x v="6"/>
    <x v="0"/>
    <x v="4"/>
    <n v="87629"/>
    <d v="2024-09-05T00:00:00"/>
    <x v="10"/>
    <n v="763955"/>
    <x v="2783"/>
    <n v="553"/>
    <n v="2277"/>
    <n v="2"/>
    <n v="1821.6"/>
    <n v="4554"/>
    <n v="0.39999999999999997"/>
  </r>
  <r>
    <x v="0"/>
    <x v="0"/>
    <x v="10"/>
    <n v="78622"/>
    <d v="2024-09-04T00:00:00"/>
    <x v="10"/>
    <n v="768427"/>
    <x v="2784"/>
    <n v="562"/>
    <n v="1711"/>
    <n v="5"/>
    <n v="3422"/>
    <n v="8555"/>
    <n v="0.4"/>
  </r>
  <r>
    <x v="5"/>
    <x v="0"/>
    <x v="0"/>
    <n v="27341"/>
    <d v="2024-01-24T00:00:00"/>
    <x v="5"/>
    <n v="684628"/>
    <x v="2785"/>
    <n v="660"/>
    <n v="1848"/>
    <n v="4"/>
    <n v="2956.8"/>
    <n v="7392"/>
    <n v="0.4"/>
  </r>
  <r>
    <x v="2"/>
    <x v="0"/>
    <x v="2"/>
    <n v="62970"/>
    <d v="2024-02-13T00:00:00"/>
    <x v="6"/>
    <n v="799841"/>
    <x v="2786"/>
    <n v="539"/>
    <n v="2884"/>
    <n v="8"/>
    <n v="9228.7999999999993"/>
    <n v="23072"/>
    <n v="0.39999999999999997"/>
  </r>
  <r>
    <x v="3"/>
    <x v="0"/>
    <x v="1"/>
    <n v="37540"/>
    <d v="2024-10-31T00:00:00"/>
    <x v="9"/>
    <n v="631275"/>
    <x v="2787"/>
    <n v="845"/>
    <n v="2673"/>
    <n v="5"/>
    <n v="5346"/>
    <n v="13365"/>
    <n v="0.4"/>
  </r>
  <r>
    <x v="2"/>
    <x v="1"/>
    <x v="5"/>
    <n v="68371"/>
    <d v="2024-11-16T00:00:00"/>
    <x v="0"/>
    <n v="985861"/>
    <x v="2788"/>
    <n v="696"/>
    <n v="2703"/>
    <n v="7"/>
    <n v="7568.4"/>
    <n v="18921"/>
    <n v="0.39999999999999997"/>
  </r>
  <r>
    <x v="3"/>
    <x v="2"/>
    <x v="1"/>
    <n v="25215"/>
    <d v="2024-05-12T00:00:00"/>
    <x v="8"/>
    <n v="654693"/>
    <x v="2789"/>
    <n v="421"/>
    <n v="2131"/>
    <n v="8"/>
    <n v="6819.2"/>
    <n v="17048"/>
    <n v="0.39999999999999997"/>
  </r>
  <r>
    <x v="4"/>
    <x v="2"/>
    <x v="2"/>
    <n v="37064"/>
    <d v="2024-03-25T00:00:00"/>
    <x v="3"/>
    <n v="645338"/>
    <x v="2790"/>
    <n v="861"/>
    <n v="2853"/>
    <n v="6"/>
    <n v="6847.2"/>
    <n v="17118"/>
    <n v="0.39999999999999997"/>
  </r>
  <r>
    <x v="1"/>
    <x v="2"/>
    <x v="0"/>
    <n v="41991"/>
    <d v="2024-08-14T00:00:00"/>
    <x v="2"/>
    <n v="879674"/>
    <x v="2791"/>
    <n v="243"/>
    <n v="1426"/>
    <n v="8"/>
    <n v="4563.2"/>
    <n v="11408"/>
    <n v="0.39999999999999997"/>
  </r>
  <r>
    <x v="3"/>
    <x v="2"/>
    <x v="7"/>
    <n v="33051"/>
    <d v="2024-03-18T00:00:00"/>
    <x v="3"/>
    <n v="958743"/>
    <x v="2792"/>
    <n v="869"/>
    <n v="2907"/>
    <n v="5"/>
    <n v="5814"/>
    <n v="14535"/>
    <n v="0.4"/>
  </r>
  <r>
    <x v="5"/>
    <x v="1"/>
    <x v="4"/>
    <n v="88820"/>
    <d v="2024-06-24T00:00:00"/>
    <x v="1"/>
    <n v="681966"/>
    <x v="2793"/>
    <n v="445"/>
    <n v="2512"/>
    <n v="2"/>
    <n v="2009.6"/>
    <n v="5024"/>
    <n v="0.39999999999999997"/>
  </r>
  <r>
    <x v="4"/>
    <x v="0"/>
    <x v="0"/>
    <n v="21902"/>
    <d v="2024-06-05T00:00:00"/>
    <x v="1"/>
    <n v="564861"/>
    <x v="2794"/>
    <n v="759"/>
    <n v="522"/>
    <n v="3"/>
    <n v="626.4"/>
    <n v="1566"/>
    <n v="0.39999999999999997"/>
  </r>
  <r>
    <x v="3"/>
    <x v="0"/>
    <x v="3"/>
    <n v="20781"/>
    <d v="2024-10-03T00:00:00"/>
    <x v="9"/>
    <n v="227732"/>
    <x v="2795"/>
    <n v="524"/>
    <n v="1072"/>
    <n v="6"/>
    <n v="2572.8000000000002"/>
    <n v="6432"/>
    <n v="0.4"/>
  </r>
  <r>
    <x v="3"/>
    <x v="2"/>
    <x v="9"/>
    <n v="70408"/>
    <d v="2024-09-11T00:00:00"/>
    <x v="10"/>
    <n v="894240"/>
    <x v="2796"/>
    <n v="455"/>
    <n v="2950"/>
    <n v="5"/>
    <n v="5900"/>
    <n v="14750"/>
    <n v="0.4"/>
  </r>
  <r>
    <x v="7"/>
    <x v="1"/>
    <x v="5"/>
    <n v="21948"/>
    <d v="2024-10-15T00:00:00"/>
    <x v="9"/>
    <n v="358954"/>
    <x v="2797"/>
    <n v="742"/>
    <n v="1323"/>
    <n v="1"/>
    <n v="529.20000000000005"/>
    <n v="1323"/>
    <n v="0.4"/>
  </r>
  <r>
    <x v="7"/>
    <x v="0"/>
    <x v="2"/>
    <n v="78039"/>
    <d v="2024-03-16T00:00:00"/>
    <x v="3"/>
    <n v="437584"/>
    <x v="2798"/>
    <n v="880"/>
    <n v="1341"/>
    <n v="8"/>
    <n v="4291.2"/>
    <n v="10728"/>
    <n v="0.39999999999999997"/>
  </r>
  <r>
    <x v="7"/>
    <x v="2"/>
    <x v="10"/>
    <n v="27380"/>
    <d v="2024-04-09T00:00:00"/>
    <x v="4"/>
    <n v="602742"/>
    <x v="2799"/>
    <n v="744"/>
    <n v="1341"/>
    <n v="1"/>
    <n v="536.4"/>
    <n v="1341"/>
    <n v="0.39999999999999997"/>
  </r>
  <r>
    <x v="4"/>
    <x v="0"/>
    <x v="1"/>
    <n v="10551"/>
    <d v="2024-06-26T00:00:00"/>
    <x v="1"/>
    <n v="130049"/>
    <x v="2800"/>
    <n v="332"/>
    <n v="1973"/>
    <n v="7"/>
    <n v="5524.4"/>
    <n v="13811"/>
    <n v="0.39999999999999997"/>
  </r>
  <r>
    <x v="1"/>
    <x v="1"/>
    <x v="4"/>
    <n v="55517"/>
    <d v="2024-01-09T00:00:00"/>
    <x v="5"/>
    <n v="511674"/>
    <x v="2801"/>
    <n v="786"/>
    <n v="606"/>
    <n v="7"/>
    <n v="1696.8"/>
    <n v="4242"/>
    <n v="0.39999999999999997"/>
  </r>
  <r>
    <x v="7"/>
    <x v="1"/>
    <x v="5"/>
    <n v="72097"/>
    <d v="2024-06-06T00:00:00"/>
    <x v="1"/>
    <n v="448783"/>
    <x v="2802"/>
    <n v="496"/>
    <n v="1593"/>
    <n v="3"/>
    <n v="1911.6"/>
    <n v="4779"/>
    <n v="0.39999999999999997"/>
  </r>
  <r>
    <x v="1"/>
    <x v="0"/>
    <x v="2"/>
    <n v="60387"/>
    <d v="2024-06-26T00:00:00"/>
    <x v="1"/>
    <n v="180937"/>
    <x v="2803"/>
    <n v="430"/>
    <n v="2908"/>
    <n v="6"/>
    <n v="6979.2"/>
    <n v="17448"/>
    <n v="0.39999999999999997"/>
  </r>
  <r>
    <x v="7"/>
    <x v="0"/>
    <x v="9"/>
    <n v="57978"/>
    <d v="2024-01-01T00:00:00"/>
    <x v="5"/>
    <n v="404659"/>
    <x v="2804"/>
    <n v="665"/>
    <n v="2247"/>
    <n v="6"/>
    <n v="5392.8"/>
    <n v="13482"/>
    <n v="0.4"/>
  </r>
  <r>
    <x v="5"/>
    <x v="1"/>
    <x v="8"/>
    <n v="57835"/>
    <d v="2024-11-10T00:00:00"/>
    <x v="0"/>
    <n v="504716"/>
    <x v="2805"/>
    <n v="805"/>
    <n v="2123"/>
    <n v="4"/>
    <n v="3396.8"/>
    <n v="8492"/>
    <n v="0.4"/>
  </r>
  <r>
    <x v="3"/>
    <x v="0"/>
    <x v="8"/>
    <n v="56647"/>
    <d v="2024-08-10T00:00:00"/>
    <x v="2"/>
    <n v="405405"/>
    <x v="2806"/>
    <n v="447"/>
    <n v="2478"/>
    <n v="2"/>
    <n v="1982.4"/>
    <n v="4956"/>
    <n v="0.4"/>
  </r>
  <r>
    <x v="3"/>
    <x v="0"/>
    <x v="4"/>
    <n v="14245"/>
    <d v="2024-11-09T00:00:00"/>
    <x v="0"/>
    <n v="737676"/>
    <x v="2807"/>
    <n v="690"/>
    <n v="1943"/>
    <n v="2"/>
    <n v="1554.4"/>
    <n v="3886"/>
    <n v="0.4"/>
  </r>
  <r>
    <x v="3"/>
    <x v="2"/>
    <x v="10"/>
    <n v="52891"/>
    <d v="2024-11-28T00:00:00"/>
    <x v="0"/>
    <n v="329837"/>
    <x v="2808"/>
    <n v="297"/>
    <n v="1635"/>
    <n v="7"/>
    <n v="4578"/>
    <n v="11445"/>
    <n v="0.4"/>
  </r>
  <r>
    <x v="1"/>
    <x v="0"/>
    <x v="9"/>
    <n v="68439"/>
    <d v="2024-07-24T00:00:00"/>
    <x v="7"/>
    <n v="310717"/>
    <x v="2809"/>
    <n v="922"/>
    <n v="2286"/>
    <n v="6"/>
    <n v="5486.4"/>
    <n v="13716"/>
    <n v="0.39999999999999997"/>
  </r>
  <r>
    <x v="2"/>
    <x v="0"/>
    <x v="9"/>
    <n v="51040"/>
    <d v="2024-07-02T00:00:00"/>
    <x v="7"/>
    <n v="288503"/>
    <x v="2810"/>
    <n v="972"/>
    <n v="2508"/>
    <n v="4"/>
    <n v="4012.8"/>
    <n v="10032"/>
    <n v="0.4"/>
  </r>
  <r>
    <x v="3"/>
    <x v="0"/>
    <x v="2"/>
    <n v="56299"/>
    <d v="2024-05-05T00:00:00"/>
    <x v="8"/>
    <n v="774155"/>
    <x v="2811"/>
    <n v="762"/>
    <n v="852"/>
    <n v="7"/>
    <n v="2385.6"/>
    <n v="5964"/>
    <n v="0.39999999999999997"/>
  </r>
  <r>
    <x v="0"/>
    <x v="2"/>
    <x v="1"/>
    <n v="22820"/>
    <d v="2024-03-27T00:00:00"/>
    <x v="3"/>
    <n v="772153"/>
    <x v="2812"/>
    <n v="622"/>
    <n v="2389"/>
    <n v="2"/>
    <n v="1911.2"/>
    <n v="4778"/>
    <n v="0.4"/>
  </r>
  <r>
    <x v="2"/>
    <x v="1"/>
    <x v="4"/>
    <n v="13704"/>
    <d v="2024-09-08T00:00:00"/>
    <x v="10"/>
    <n v="143120"/>
    <x v="1164"/>
    <n v="578"/>
    <n v="633"/>
    <n v="3"/>
    <n v="759.6"/>
    <n v="1899"/>
    <n v="0.4"/>
  </r>
  <r>
    <x v="5"/>
    <x v="2"/>
    <x v="3"/>
    <n v="48607"/>
    <d v="2024-01-22T00:00:00"/>
    <x v="5"/>
    <n v="225280"/>
    <x v="2813"/>
    <n v="592"/>
    <n v="746"/>
    <n v="6"/>
    <n v="1790.4"/>
    <n v="4476"/>
    <n v="0.4"/>
  </r>
  <r>
    <x v="6"/>
    <x v="2"/>
    <x v="8"/>
    <n v="77730"/>
    <d v="2024-05-02T00:00:00"/>
    <x v="8"/>
    <n v="343263"/>
    <x v="2814"/>
    <n v="434"/>
    <n v="2156"/>
    <n v="4"/>
    <n v="3449.6"/>
    <n v="8624"/>
    <n v="0.39999999999999997"/>
  </r>
  <r>
    <x v="3"/>
    <x v="1"/>
    <x v="0"/>
    <n v="23083"/>
    <d v="2024-10-12T00:00:00"/>
    <x v="9"/>
    <n v="400169"/>
    <x v="2815"/>
    <n v="780"/>
    <n v="1809"/>
    <n v="3"/>
    <n v="2170.8000000000002"/>
    <n v="5427"/>
    <n v="0.4"/>
  </r>
  <r>
    <x v="2"/>
    <x v="0"/>
    <x v="0"/>
    <n v="22743"/>
    <d v="2024-11-06T00:00:00"/>
    <x v="0"/>
    <n v="496491"/>
    <x v="2816"/>
    <n v="718"/>
    <n v="2486"/>
    <n v="2"/>
    <n v="1988.8"/>
    <n v="4972"/>
    <n v="0.39999999999999997"/>
  </r>
  <r>
    <x v="0"/>
    <x v="0"/>
    <x v="2"/>
    <n v="26973"/>
    <d v="2024-07-07T00:00:00"/>
    <x v="7"/>
    <n v="681870"/>
    <x v="2817"/>
    <n v="519"/>
    <n v="1511"/>
    <n v="4"/>
    <n v="2417.6"/>
    <n v="6044"/>
    <n v="0.39999999999999997"/>
  </r>
  <r>
    <x v="2"/>
    <x v="2"/>
    <x v="7"/>
    <n v="54410"/>
    <d v="2024-10-16T00:00:00"/>
    <x v="9"/>
    <n v="940156"/>
    <x v="2818"/>
    <n v="356"/>
    <n v="2668"/>
    <n v="2"/>
    <n v="2134.4"/>
    <n v="5336"/>
    <n v="0.4"/>
  </r>
  <r>
    <x v="7"/>
    <x v="0"/>
    <x v="10"/>
    <n v="78683"/>
    <d v="2024-11-08T00:00:00"/>
    <x v="0"/>
    <n v="795108"/>
    <x v="2819"/>
    <n v="431"/>
    <n v="2517"/>
    <n v="6"/>
    <n v="6040.8"/>
    <n v="15102"/>
    <n v="0.4"/>
  </r>
  <r>
    <x v="5"/>
    <x v="0"/>
    <x v="7"/>
    <n v="78639"/>
    <d v="2024-04-18T00:00:00"/>
    <x v="4"/>
    <n v="822760"/>
    <x v="2820"/>
    <n v="858"/>
    <n v="2590"/>
    <n v="8"/>
    <n v="8288"/>
    <n v="20720"/>
    <n v="0.4"/>
  </r>
  <r>
    <x v="2"/>
    <x v="0"/>
    <x v="8"/>
    <n v="36821"/>
    <d v="2024-11-28T00:00:00"/>
    <x v="0"/>
    <n v="216117"/>
    <x v="2821"/>
    <n v="433"/>
    <n v="1402"/>
    <n v="3"/>
    <n v="1682.4"/>
    <n v="4206"/>
    <n v="0.4"/>
  </r>
  <r>
    <x v="2"/>
    <x v="1"/>
    <x v="3"/>
    <n v="16767"/>
    <d v="2024-03-06T00:00:00"/>
    <x v="3"/>
    <n v="618750"/>
    <x v="2822"/>
    <n v="652"/>
    <n v="1387"/>
    <n v="3"/>
    <n v="1664.4"/>
    <n v="4161"/>
    <n v="0.4"/>
  </r>
  <r>
    <x v="5"/>
    <x v="1"/>
    <x v="10"/>
    <n v="55991"/>
    <d v="2024-08-04T00:00:00"/>
    <x v="2"/>
    <n v="795902"/>
    <x v="2823"/>
    <n v="744"/>
    <n v="2606"/>
    <n v="5"/>
    <n v="5212"/>
    <n v="13030"/>
    <n v="0.4"/>
  </r>
  <r>
    <x v="4"/>
    <x v="0"/>
    <x v="2"/>
    <n v="84060"/>
    <d v="2024-02-26T00:00:00"/>
    <x v="6"/>
    <n v="970740"/>
    <x v="2824"/>
    <n v="842"/>
    <n v="2011"/>
    <n v="7"/>
    <n v="5630.8"/>
    <n v="14077"/>
    <n v="0.4"/>
  </r>
  <r>
    <x v="4"/>
    <x v="0"/>
    <x v="0"/>
    <n v="98021"/>
    <d v="2024-10-28T00:00:00"/>
    <x v="9"/>
    <n v="843144"/>
    <x v="2825"/>
    <n v="638"/>
    <n v="1922"/>
    <n v="8"/>
    <n v="6150.4"/>
    <n v="15376"/>
    <n v="0.39999999999999997"/>
  </r>
  <r>
    <x v="5"/>
    <x v="2"/>
    <x v="0"/>
    <n v="62149"/>
    <d v="2024-04-27T00:00:00"/>
    <x v="4"/>
    <n v="228837"/>
    <x v="2826"/>
    <n v="748"/>
    <n v="1671"/>
    <n v="7"/>
    <n v="4678.8"/>
    <n v="11697"/>
    <n v="0.4"/>
  </r>
  <r>
    <x v="1"/>
    <x v="2"/>
    <x v="2"/>
    <n v="90589"/>
    <d v="2024-09-19T00:00:00"/>
    <x v="10"/>
    <n v="285039"/>
    <x v="2827"/>
    <n v="911"/>
    <n v="1935"/>
    <n v="7"/>
    <n v="5418"/>
    <n v="13545"/>
    <n v="0.4"/>
  </r>
  <r>
    <x v="7"/>
    <x v="1"/>
    <x v="3"/>
    <n v="97069"/>
    <d v="2024-05-03T00:00:00"/>
    <x v="8"/>
    <n v="898839"/>
    <x v="2828"/>
    <n v="848"/>
    <n v="653"/>
    <n v="6"/>
    <n v="1567.2"/>
    <n v="3918"/>
    <n v="0.4"/>
  </r>
  <r>
    <x v="6"/>
    <x v="0"/>
    <x v="7"/>
    <n v="45065"/>
    <d v="2024-10-20T00:00:00"/>
    <x v="9"/>
    <n v="472087"/>
    <x v="2829"/>
    <n v="428"/>
    <n v="634"/>
    <n v="1"/>
    <n v="253.6"/>
    <n v="634"/>
    <n v="0.39999999999999997"/>
  </r>
  <r>
    <x v="3"/>
    <x v="1"/>
    <x v="0"/>
    <n v="50334"/>
    <d v="2024-11-04T00:00:00"/>
    <x v="0"/>
    <n v="463323"/>
    <x v="2830"/>
    <n v="854"/>
    <n v="2883"/>
    <n v="7"/>
    <n v="8072.4"/>
    <n v="20181"/>
    <n v="0.39999999999999997"/>
  </r>
  <r>
    <x v="5"/>
    <x v="1"/>
    <x v="6"/>
    <n v="91316"/>
    <d v="2024-08-17T00:00:00"/>
    <x v="2"/>
    <n v="179103"/>
    <x v="2831"/>
    <n v="526"/>
    <n v="2732"/>
    <n v="4"/>
    <n v="4371.2"/>
    <n v="10928"/>
    <n v="0.39999999999999997"/>
  </r>
  <r>
    <x v="3"/>
    <x v="2"/>
    <x v="8"/>
    <n v="86280"/>
    <d v="2024-12-02T00:00:00"/>
    <x v="11"/>
    <n v="485101"/>
    <x v="2832"/>
    <n v="366"/>
    <n v="1018"/>
    <n v="3"/>
    <n v="1221.5999999999999"/>
    <n v="3054"/>
    <n v="0.39999999999999997"/>
  </r>
  <r>
    <x v="1"/>
    <x v="1"/>
    <x v="10"/>
    <n v="66062"/>
    <d v="2024-09-27T00:00:00"/>
    <x v="10"/>
    <n v="546049"/>
    <x v="2833"/>
    <n v="705"/>
    <n v="2789"/>
    <n v="2"/>
    <n v="2231.1999999999998"/>
    <n v="5578"/>
    <n v="0.39999999999999997"/>
  </r>
  <r>
    <x v="3"/>
    <x v="1"/>
    <x v="3"/>
    <n v="90781"/>
    <d v="2024-10-31T00:00:00"/>
    <x v="9"/>
    <n v="992518"/>
    <x v="2834"/>
    <n v="966"/>
    <n v="1071"/>
    <n v="6"/>
    <n v="2570.4"/>
    <n v="6426"/>
    <n v="0.4"/>
  </r>
  <r>
    <x v="2"/>
    <x v="2"/>
    <x v="8"/>
    <n v="37139"/>
    <d v="2024-02-20T00:00:00"/>
    <x v="6"/>
    <n v="702587"/>
    <x v="2835"/>
    <n v="775"/>
    <n v="1086"/>
    <n v="2"/>
    <n v="868.8"/>
    <n v="2172"/>
    <n v="0.39999999999999997"/>
  </r>
  <r>
    <x v="4"/>
    <x v="0"/>
    <x v="0"/>
    <n v="33085"/>
    <d v="2024-09-07T00:00:00"/>
    <x v="10"/>
    <n v="918901"/>
    <x v="2836"/>
    <n v="737"/>
    <n v="604"/>
    <n v="3"/>
    <n v="724.8"/>
    <n v="1812"/>
    <n v="0.39999999999999997"/>
  </r>
  <r>
    <x v="6"/>
    <x v="0"/>
    <x v="3"/>
    <n v="51020"/>
    <d v="2024-06-07T00:00:00"/>
    <x v="1"/>
    <n v="435047"/>
    <x v="2837"/>
    <n v="908"/>
    <n v="1142"/>
    <n v="8"/>
    <n v="3654.4"/>
    <n v="9136"/>
    <n v="0.4"/>
  </r>
  <r>
    <x v="1"/>
    <x v="1"/>
    <x v="8"/>
    <n v="39106"/>
    <d v="2024-07-03T00:00:00"/>
    <x v="7"/>
    <n v="667769"/>
    <x v="2838"/>
    <n v="913"/>
    <n v="1673"/>
    <n v="7"/>
    <n v="4684.3999999999996"/>
    <n v="11711"/>
    <n v="0.39999999999999997"/>
  </r>
  <r>
    <x v="4"/>
    <x v="0"/>
    <x v="4"/>
    <n v="64951"/>
    <d v="2024-09-04T00:00:00"/>
    <x v="10"/>
    <n v="797436"/>
    <x v="2839"/>
    <n v="256"/>
    <n v="1511"/>
    <n v="5"/>
    <n v="3022"/>
    <n v="7555"/>
    <n v="0.4"/>
  </r>
  <r>
    <x v="4"/>
    <x v="0"/>
    <x v="10"/>
    <n v="83442"/>
    <d v="2024-04-08T00:00:00"/>
    <x v="4"/>
    <n v="816745"/>
    <x v="2840"/>
    <n v="846"/>
    <n v="2257"/>
    <n v="6"/>
    <n v="5416.8"/>
    <n v="13542"/>
    <n v="0.4"/>
  </r>
  <r>
    <x v="3"/>
    <x v="1"/>
    <x v="0"/>
    <n v="98306"/>
    <d v="2024-10-09T00:00:00"/>
    <x v="9"/>
    <n v="603148"/>
    <x v="2841"/>
    <n v="418"/>
    <n v="1931"/>
    <n v="1"/>
    <n v="772.4"/>
    <n v="1931"/>
    <n v="0.39999999999999997"/>
  </r>
  <r>
    <x v="7"/>
    <x v="2"/>
    <x v="2"/>
    <n v="36929"/>
    <d v="2024-04-30T00:00:00"/>
    <x v="4"/>
    <n v="329916"/>
    <x v="2842"/>
    <n v="964"/>
    <n v="1407"/>
    <n v="5"/>
    <n v="2814"/>
    <n v="7035"/>
    <n v="0.4"/>
  </r>
  <r>
    <x v="1"/>
    <x v="1"/>
    <x v="10"/>
    <n v="23110"/>
    <d v="2024-10-09T00:00:00"/>
    <x v="9"/>
    <n v="150318"/>
    <x v="2843"/>
    <n v="907"/>
    <n v="2193"/>
    <n v="4"/>
    <n v="3508.8"/>
    <n v="8772"/>
    <n v="0.4"/>
  </r>
  <r>
    <x v="3"/>
    <x v="0"/>
    <x v="9"/>
    <n v="67686"/>
    <d v="2024-11-12T00:00:00"/>
    <x v="0"/>
    <n v="578067"/>
    <x v="2844"/>
    <n v="789"/>
    <n v="899"/>
    <n v="5"/>
    <n v="1798"/>
    <n v="4495"/>
    <n v="0.4"/>
  </r>
  <r>
    <x v="5"/>
    <x v="1"/>
    <x v="5"/>
    <n v="19122"/>
    <d v="2024-07-25T00:00:00"/>
    <x v="7"/>
    <n v="430266"/>
    <x v="2845"/>
    <n v="254"/>
    <n v="2810"/>
    <n v="2"/>
    <n v="2248"/>
    <n v="5620"/>
    <n v="0.4"/>
  </r>
  <r>
    <x v="7"/>
    <x v="0"/>
    <x v="2"/>
    <n v="98114"/>
    <d v="2024-11-10T00:00:00"/>
    <x v="0"/>
    <n v="587135"/>
    <x v="2846"/>
    <n v="837"/>
    <n v="2659"/>
    <n v="5"/>
    <n v="5318"/>
    <n v="13295"/>
    <n v="0.4"/>
  </r>
  <r>
    <x v="3"/>
    <x v="1"/>
    <x v="5"/>
    <n v="54683"/>
    <d v="2024-09-16T00:00:00"/>
    <x v="10"/>
    <n v="546524"/>
    <x v="2847"/>
    <n v="238"/>
    <n v="699"/>
    <n v="5"/>
    <n v="1398"/>
    <n v="3495"/>
    <n v="0.4"/>
  </r>
  <r>
    <x v="4"/>
    <x v="1"/>
    <x v="9"/>
    <n v="77371"/>
    <d v="2024-02-05T00:00:00"/>
    <x v="6"/>
    <n v="388993"/>
    <x v="2848"/>
    <n v="248"/>
    <n v="2637"/>
    <n v="6"/>
    <n v="6328.8"/>
    <n v="15822"/>
    <n v="0.4"/>
  </r>
  <r>
    <x v="0"/>
    <x v="2"/>
    <x v="2"/>
    <n v="47794"/>
    <d v="2024-01-07T00:00:00"/>
    <x v="5"/>
    <n v="881244"/>
    <x v="2849"/>
    <n v="312"/>
    <n v="2499"/>
    <n v="1"/>
    <n v="999.6"/>
    <n v="2499"/>
    <n v="0.4"/>
  </r>
  <r>
    <x v="7"/>
    <x v="1"/>
    <x v="2"/>
    <n v="60926"/>
    <d v="2024-04-19T00:00:00"/>
    <x v="4"/>
    <n v="684916"/>
    <x v="2850"/>
    <n v="342"/>
    <n v="2511"/>
    <n v="5"/>
    <n v="5022"/>
    <n v="12555"/>
    <n v="0.4"/>
  </r>
  <r>
    <x v="6"/>
    <x v="0"/>
    <x v="1"/>
    <n v="52864"/>
    <d v="2024-05-07T00:00:00"/>
    <x v="8"/>
    <n v="120599"/>
    <x v="2851"/>
    <n v="346"/>
    <n v="2179"/>
    <n v="4"/>
    <n v="3486.4"/>
    <n v="8716"/>
    <n v="0.4"/>
  </r>
  <r>
    <x v="3"/>
    <x v="2"/>
    <x v="0"/>
    <n v="95903"/>
    <d v="2024-08-29T00:00:00"/>
    <x v="2"/>
    <n v="414643"/>
    <x v="2852"/>
    <n v="952"/>
    <n v="2835"/>
    <n v="6"/>
    <n v="6804"/>
    <n v="17010"/>
    <n v="0.4"/>
  </r>
  <r>
    <x v="6"/>
    <x v="0"/>
    <x v="10"/>
    <n v="17356"/>
    <d v="2024-06-22T00:00:00"/>
    <x v="1"/>
    <n v="449609"/>
    <x v="2853"/>
    <n v="359"/>
    <n v="777"/>
    <n v="3"/>
    <n v="932.4"/>
    <n v="2331"/>
    <n v="0.39999999999999997"/>
  </r>
  <r>
    <x v="1"/>
    <x v="1"/>
    <x v="8"/>
    <n v="16134"/>
    <d v="2024-04-25T00:00:00"/>
    <x v="4"/>
    <n v="515560"/>
    <x v="2854"/>
    <n v="574"/>
    <n v="1627"/>
    <n v="6"/>
    <n v="3904.8"/>
    <n v="9762"/>
    <n v="0.4"/>
  </r>
  <r>
    <x v="7"/>
    <x v="0"/>
    <x v="3"/>
    <n v="16097"/>
    <d v="2024-09-06T00:00:00"/>
    <x v="10"/>
    <n v="757872"/>
    <x v="2855"/>
    <n v="612"/>
    <n v="1390"/>
    <n v="8"/>
    <n v="4448"/>
    <n v="11120"/>
    <n v="0.4"/>
  </r>
  <r>
    <x v="6"/>
    <x v="2"/>
    <x v="6"/>
    <n v="47105"/>
    <d v="2024-05-12T00:00:00"/>
    <x v="8"/>
    <n v="657049"/>
    <x v="2856"/>
    <n v="857"/>
    <n v="1314"/>
    <n v="2"/>
    <n v="1051.2"/>
    <n v="2628"/>
    <n v="0.4"/>
  </r>
  <r>
    <x v="4"/>
    <x v="1"/>
    <x v="8"/>
    <n v="49698"/>
    <d v="2024-01-25T00:00:00"/>
    <x v="5"/>
    <n v="471473"/>
    <x v="2857"/>
    <n v="955"/>
    <n v="2597"/>
    <n v="3"/>
    <n v="3116.4"/>
    <n v="7791"/>
    <n v="0.4"/>
  </r>
  <r>
    <x v="0"/>
    <x v="1"/>
    <x v="2"/>
    <n v="45368"/>
    <d v="2024-09-28T00:00:00"/>
    <x v="10"/>
    <n v="597247"/>
    <x v="2858"/>
    <n v="230"/>
    <n v="2081"/>
    <n v="4"/>
    <n v="3329.6"/>
    <n v="8324"/>
    <n v="0.39999999999999997"/>
  </r>
  <r>
    <x v="4"/>
    <x v="0"/>
    <x v="9"/>
    <n v="77439"/>
    <d v="2024-06-21T00:00:00"/>
    <x v="1"/>
    <n v="350250"/>
    <x v="2859"/>
    <n v="772"/>
    <n v="1250"/>
    <n v="3"/>
    <n v="1500"/>
    <n v="3750"/>
    <n v="0.4"/>
  </r>
  <r>
    <x v="6"/>
    <x v="2"/>
    <x v="8"/>
    <n v="12290"/>
    <d v="2024-11-24T00:00:00"/>
    <x v="0"/>
    <n v="437446"/>
    <x v="2860"/>
    <n v="991"/>
    <n v="863"/>
    <n v="6"/>
    <n v="2071.1999999999998"/>
    <n v="5178"/>
    <n v="0.39999999999999997"/>
  </r>
  <r>
    <x v="1"/>
    <x v="0"/>
    <x v="8"/>
    <n v="26413"/>
    <d v="2024-07-03T00:00:00"/>
    <x v="7"/>
    <n v="728607"/>
    <x v="2861"/>
    <n v="357"/>
    <n v="1809"/>
    <n v="8"/>
    <n v="5788.8"/>
    <n v="14472"/>
    <n v="0.4"/>
  </r>
  <r>
    <x v="6"/>
    <x v="1"/>
    <x v="1"/>
    <n v="38330"/>
    <d v="2024-07-14T00:00:00"/>
    <x v="7"/>
    <n v="142191"/>
    <x v="2862"/>
    <n v="702"/>
    <n v="620"/>
    <n v="3"/>
    <n v="744"/>
    <n v="1860"/>
    <n v="0.4"/>
  </r>
  <r>
    <x v="7"/>
    <x v="1"/>
    <x v="5"/>
    <n v="97735"/>
    <d v="2024-07-07T00:00:00"/>
    <x v="7"/>
    <n v="719256"/>
    <x v="2863"/>
    <n v="765"/>
    <n v="2685"/>
    <n v="8"/>
    <n v="8592"/>
    <n v="21480"/>
    <n v="0.4"/>
  </r>
  <r>
    <x v="5"/>
    <x v="0"/>
    <x v="8"/>
    <n v="93516"/>
    <d v="2024-05-16T00:00:00"/>
    <x v="8"/>
    <n v="998344"/>
    <x v="2864"/>
    <n v="367"/>
    <n v="2178"/>
    <n v="8"/>
    <n v="6969.6"/>
    <n v="17424"/>
    <n v="0.4"/>
  </r>
  <r>
    <x v="5"/>
    <x v="0"/>
    <x v="1"/>
    <n v="91466"/>
    <d v="2024-09-15T00:00:00"/>
    <x v="10"/>
    <n v="248288"/>
    <x v="2865"/>
    <n v="543"/>
    <n v="1102"/>
    <n v="8"/>
    <n v="3526.4"/>
    <n v="8816"/>
    <n v="0.4"/>
  </r>
  <r>
    <x v="6"/>
    <x v="1"/>
    <x v="4"/>
    <n v="65983"/>
    <d v="2024-11-17T00:00:00"/>
    <x v="0"/>
    <n v="891094"/>
    <x v="2866"/>
    <n v="359"/>
    <n v="2983"/>
    <n v="3"/>
    <n v="3579.6"/>
    <n v="8949"/>
    <n v="0.39999999999999997"/>
  </r>
  <r>
    <x v="2"/>
    <x v="0"/>
    <x v="1"/>
    <n v="43634"/>
    <d v="2024-06-21T00:00:00"/>
    <x v="1"/>
    <n v="214280"/>
    <x v="2867"/>
    <n v="986"/>
    <n v="2819"/>
    <n v="5"/>
    <n v="5638"/>
    <n v="14095"/>
    <n v="0.4"/>
  </r>
  <r>
    <x v="7"/>
    <x v="0"/>
    <x v="2"/>
    <n v="60935"/>
    <d v="2024-03-23T00:00:00"/>
    <x v="3"/>
    <n v="630054"/>
    <x v="2868"/>
    <n v="649"/>
    <n v="2451"/>
    <n v="6"/>
    <n v="5882.4"/>
    <n v="14706"/>
    <n v="0.39999999999999997"/>
  </r>
  <r>
    <x v="4"/>
    <x v="0"/>
    <x v="4"/>
    <n v="27702"/>
    <d v="2024-04-23T00:00:00"/>
    <x v="4"/>
    <n v="701271"/>
    <x v="2869"/>
    <n v="780"/>
    <n v="1862"/>
    <n v="7"/>
    <n v="5213.6000000000004"/>
    <n v="13034"/>
    <n v="0.4"/>
  </r>
  <r>
    <x v="3"/>
    <x v="2"/>
    <x v="10"/>
    <n v="71219"/>
    <d v="2024-03-19T00:00:00"/>
    <x v="3"/>
    <n v="493436"/>
    <x v="2870"/>
    <n v="548"/>
    <n v="791"/>
    <n v="4"/>
    <n v="1265.5999999999999"/>
    <n v="3164"/>
    <n v="0.39999999999999997"/>
  </r>
  <r>
    <x v="2"/>
    <x v="2"/>
    <x v="9"/>
    <n v="58134"/>
    <d v="2024-08-01T00:00:00"/>
    <x v="2"/>
    <n v="640132"/>
    <x v="2871"/>
    <n v="242"/>
    <n v="2508"/>
    <n v="5"/>
    <n v="5016"/>
    <n v="12540"/>
    <n v="0.4"/>
  </r>
  <r>
    <x v="2"/>
    <x v="2"/>
    <x v="1"/>
    <n v="48979"/>
    <d v="2024-10-14T00:00:00"/>
    <x v="9"/>
    <n v="746180"/>
    <x v="2872"/>
    <n v="683"/>
    <n v="906"/>
    <n v="3"/>
    <n v="1087.2"/>
    <n v="2718"/>
    <n v="0.4"/>
  </r>
  <r>
    <x v="6"/>
    <x v="2"/>
    <x v="6"/>
    <n v="60133"/>
    <d v="2024-06-17T00:00:00"/>
    <x v="1"/>
    <n v="608707"/>
    <x v="2873"/>
    <n v="715"/>
    <n v="2856"/>
    <n v="1"/>
    <n v="1142.4000000000001"/>
    <n v="2856"/>
    <n v="0.4"/>
  </r>
  <r>
    <x v="0"/>
    <x v="2"/>
    <x v="1"/>
    <n v="53582"/>
    <d v="2024-06-02T00:00:00"/>
    <x v="1"/>
    <n v="920676"/>
    <x v="2874"/>
    <n v="465"/>
    <n v="737"/>
    <n v="7"/>
    <n v="2063.6"/>
    <n v="5159"/>
    <n v="0.39999999999999997"/>
  </r>
  <r>
    <x v="0"/>
    <x v="2"/>
    <x v="0"/>
    <n v="37373"/>
    <d v="2024-11-12T00:00:00"/>
    <x v="0"/>
    <n v="334593"/>
    <x v="2875"/>
    <n v="716"/>
    <n v="2877"/>
    <n v="4"/>
    <n v="4603.2"/>
    <n v="11508"/>
    <n v="0.39999999999999997"/>
  </r>
  <r>
    <x v="7"/>
    <x v="1"/>
    <x v="3"/>
    <n v="96455"/>
    <d v="2024-03-06T00:00:00"/>
    <x v="3"/>
    <n v="732825"/>
    <x v="2876"/>
    <n v="839"/>
    <n v="1150"/>
    <n v="2"/>
    <n v="920"/>
    <n v="2300"/>
    <n v="0.4"/>
  </r>
  <r>
    <x v="4"/>
    <x v="2"/>
    <x v="4"/>
    <n v="53345"/>
    <d v="2024-08-25T00:00:00"/>
    <x v="2"/>
    <n v="647278"/>
    <x v="2877"/>
    <n v="943"/>
    <n v="2083"/>
    <n v="8"/>
    <n v="6665.6"/>
    <n v="16664"/>
    <n v="0.4"/>
  </r>
  <r>
    <x v="1"/>
    <x v="2"/>
    <x v="7"/>
    <n v="23494"/>
    <d v="2024-05-27T00:00:00"/>
    <x v="8"/>
    <n v="907044"/>
    <x v="2878"/>
    <n v="769"/>
    <n v="759"/>
    <n v="3"/>
    <n v="910.8"/>
    <n v="2277"/>
    <n v="0.39999999999999997"/>
  </r>
  <r>
    <x v="3"/>
    <x v="1"/>
    <x v="0"/>
    <n v="49406"/>
    <d v="2024-09-30T00:00:00"/>
    <x v="10"/>
    <n v="349154"/>
    <x v="2879"/>
    <n v="311"/>
    <n v="2865"/>
    <n v="7"/>
    <n v="8022"/>
    <n v="20055"/>
    <n v="0.4"/>
  </r>
  <r>
    <x v="3"/>
    <x v="2"/>
    <x v="8"/>
    <n v="78746"/>
    <d v="2024-08-07T00:00:00"/>
    <x v="2"/>
    <n v="404438"/>
    <x v="2366"/>
    <n v="322"/>
    <n v="1107"/>
    <n v="6"/>
    <n v="2656.8"/>
    <n v="6642"/>
    <n v="0.4"/>
  </r>
  <r>
    <x v="0"/>
    <x v="1"/>
    <x v="10"/>
    <n v="57342"/>
    <d v="2024-08-31T00:00:00"/>
    <x v="2"/>
    <n v="122625"/>
    <x v="2880"/>
    <n v="206"/>
    <n v="1757"/>
    <n v="5"/>
    <n v="3514"/>
    <n v="8785"/>
    <n v="0.4"/>
  </r>
  <r>
    <x v="1"/>
    <x v="2"/>
    <x v="3"/>
    <n v="93100"/>
    <d v="2024-05-22T00:00:00"/>
    <x v="8"/>
    <n v="741825"/>
    <x v="2881"/>
    <n v="958"/>
    <n v="2927"/>
    <n v="3"/>
    <n v="3512.4"/>
    <n v="8781"/>
    <n v="0.4"/>
  </r>
  <r>
    <x v="7"/>
    <x v="0"/>
    <x v="0"/>
    <n v="17660"/>
    <d v="2024-08-16T00:00:00"/>
    <x v="2"/>
    <n v="628892"/>
    <x v="2882"/>
    <n v="254"/>
    <n v="2979"/>
    <n v="4"/>
    <n v="4766.3999999999996"/>
    <n v="11916"/>
    <n v="0.39999999999999997"/>
  </r>
  <r>
    <x v="1"/>
    <x v="2"/>
    <x v="4"/>
    <n v="90799"/>
    <d v="2024-06-13T00:00:00"/>
    <x v="1"/>
    <n v="186142"/>
    <x v="2883"/>
    <n v="736"/>
    <n v="1827"/>
    <n v="5"/>
    <n v="3654"/>
    <n v="9135"/>
    <n v="0.4"/>
  </r>
  <r>
    <x v="0"/>
    <x v="2"/>
    <x v="9"/>
    <n v="67251"/>
    <d v="2024-03-25T00:00:00"/>
    <x v="3"/>
    <n v="116900"/>
    <x v="2884"/>
    <n v="436"/>
    <n v="637"/>
    <n v="4"/>
    <n v="1019.2"/>
    <n v="2548"/>
    <n v="0.4"/>
  </r>
  <r>
    <x v="0"/>
    <x v="0"/>
    <x v="5"/>
    <n v="27315"/>
    <d v="2024-05-13T00:00:00"/>
    <x v="8"/>
    <n v="464455"/>
    <x v="2885"/>
    <n v="250"/>
    <n v="2939"/>
    <n v="1"/>
    <n v="1175.5999999999999"/>
    <n v="2939"/>
    <n v="0.39999999999999997"/>
  </r>
  <r>
    <x v="5"/>
    <x v="2"/>
    <x v="8"/>
    <n v="97543"/>
    <d v="2024-09-30T00:00:00"/>
    <x v="10"/>
    <n v="620317"/>
    <x v="2886"/>
    <n v="829"/>
    <n v="2509"/>
    <n v="7"/>
    <n v="7025.2"/>
    <n v="17563"/>
    <n v="0.39999999999999997"/>
  </r>
  <r>
    <x v="1"/>
    <x v="1"/>
    <x v="2"/>
    <n v="59110"/>
    <d v="2024-02-03T00:00:00"/>
    <x v="6"/>
    <n v="136960"/>
    <x v="2887"/>
    <n v="744"/>
    <n v="653"/>
    <n v="3"/>
    <n v="783.6"/>
    <n v="1959"/>
    <n v="0.4"/>
  </r>
  <r>
    <x v="2"/>
    <x v="1"/>
    <x v="6"/>
    <n v="15964"/>
    <d v="2024-07-13T00:00:00"/>
    <x v="7"/>
    <n v="964216"/>
    <x v="2888"/>
    <n v="204"/>
    <n v="2691"/>
    <n v="5"/>
    <n v="5382"/>
    <n v="13455"/>
    <n v="0.4"/>
  </r>
  <r>
    <x v="2"/>
    <x v="1"/>
    <x v="7"/>
    <n v="15454"/>
    <d v="2024-03-14T00:00:00"/>
    <x v="3"/>
    <n v="962573"/>
    <x v="2889"/>
    <n v="675"/>
    <n v="2347"/>
    <n v="2"/>
    <n v="1877.6"/>
    <n v="4694"/>
    <n v="0.39999999999999997"/>
  </r>
  <r>
    <x v="6"/>
    <x v="0"/>
    <x v="10"/>
    <n v="75951"/>
    <d v="2024-10-14T00:00:00"/>
    <x v="9"/>
    <n v="449249"/>
    <x v="2890"/>
    <n v="609"/>
    <n v="2010"/>
    <n v="8"/>
    <n v="6432"/>
    <n v="16080"/>
    <n v="0.4"/>
  </r>
  <r>
    <x v="4"/>
    <x v="0"/>
    <x v="1"/>
    <n v="73859"/>
    <d v="2024-06-12T00:00:00"/>
    <x v="1"/>
    <n v="531962"/>
    <x v="2891"/>
    <n v="614"/>
    <n v="653"/>
    <n v="4"/>
    <n v="1044.8"/>
    <n v="2612"/>
    <n v="0.39999999999999997"/>
  </r>
  <r>
    <x v="2"/>
    <x v="1"/>
    <x v="4"/>
    <n v="46564"/>
    <d v="2024-09-14T00:00:00"/>
    <x v="10"/>
    <n v="470954"/>
    <x v="2892"/>
    <n v="239"/>
    <n v="694"/>
    <n v="2"/>
    <n v="555.20000000000005"/>
    <n v="1388"/>
    <n v="0.4"/>
  </r>
  <r>
    <x v="4"/>
    <x v="1"/>
    <x v="9"/>
    <n v="64426"/>
    <d v="2024-01-07T00:00:00"/>
    <x v="5"/>
    <n v="222123"/>
    <x v="2893"/>
    <n v="298"/>
    <n v="2458"/>
    <n v="2"/>
    <n v="1966.4"/>
    <n v="4916"/>
    <n v="0.4"/>
  </r>
  <r>
    <x v="1"/>
    <x v="2"/>
    <x v="6"/>
    <n v="62778"/>
    <d v="2024-04-01T00:00:00"/>
    <x v="4"/>
    <n v="581164"/>
    <x v="2894"/>
    <n v="718"/>
    <n v="2732"/>
    <n v="8"/>
    <n v="8742.4"/>
    <n v="21856"/>
    <n v="0.39999999999999997"/>
  </r>
  <r>
    <x v="4"/>
    <x v="0"/>
    <x v="7"/>
    <n v="67115"/>
    <d v="2024-10-08T00:00:00"/>
    <x v="9"/>
    <n v="708511"/>
    <x v="2895"/>
    <n v="482"/>
    <n v="2748"/>
    <n v="5"/>
    <n v="5496"/>
    <n v="13740"/>
    <n v="0.4"/>
  </r>
  <r>
    <x v="0"/>
    <x v="0"/>
    <x v="0"/>
    <n v="92806"/>
    <d v="2024-05-12T00:00:00"/>
    <x v="8"/>
    <n v="353606"/>
    <x v="2896"/>
    <n v="529"/>
    <n v="1212"/>
    <n v="5"/>
    <n v="2424"/>
    <n v="6060"/>
    <n v="0.4"/>
  </r>
  <r>
    <x v="3"/>
    <x v="2"/>
    <x v="3"/>
    <n v="73515"/>
    <d v="2024-07-15T00:00:00"/>
    <x v="7"/>
    <n v="686449"/>
    <x v="2897"/>
    <n v="801"/>
    <n v="2153"/>
    <n v="7"/>
    <n v="6028.4"/>
    <n v="15071"/>
    <n v="0.39999999999999997"/>
  </r>
  <r>
    <x v="4"/>
    <x v="1"/>
    <x v="6"/>
    <n v="46244"/>
    <d v="2024-01-23T00:00:00"/>
    <x v="5"/>
    <n v="997441"/>
    <x v="2898"/>
    <n v="349"/>
    <n v="538"/>
    <n v="8"/>
    <n v="1721.6"/>
    <n v="4304"/>
    <n v="0.39999999999999997"/>
  </r>
  <r>
    <x v="2"/>
    <x v="0"/>
    <x v="1"/>
    <n v="16092"/>
    <d v="2024-08-02T00:00:00"/>
    <x v="2"/>
    <n v="148308"/>
    <x v="2899"/>
    <n v="581"/>
    <n v="2594"/>
    <n v="2"/>
    <n v="2075.1999999999998"/>
    <n v="5188"/>
    <n v="0.39999999999999997"/>
  </r>
  <r>
    <x v="2"/>
    <x v="1"/>
    <x v="10"/>
    <n v="19108"/>
    <d v="2024-07-07T00:00:00"/>
    <x v="7"/>
    <n v="961396"/>
    <x v="2900"/>
    <n v="789"/>
    <n v="1518"/>
    <n v="8"/>
    <n v="4857.6000000000004"/>
    <n v="12144"/>
    <n v="0.4"/>
  </r>
  <r>
    <x v="5"/>
    <x v="1"/>
    <x v="9"/>
    <n v="40111"/>
    <d v="2024-05-22T00:00:00"/>
    <x v="8"/>
    <n v="238123"/>
    <x v="2901"/>
    <n v="964"/>
    <n v="1992"/>
    <n v="7"/>
    <n v="5577.6"/>
    <n v="13944"/>
    <n v="0.4"/>
  </r>
  <r>
    <x v="0"/>
    <x v="0"/>
    <x v="8"/>
    <n v="89769"/>
    <d v="2024-03-26T00:00:00"/>
    <x v="3"/>
    <n v="302557"/>
    <x v="2902"/>
    <n v="232"/>
    <n v="709"/>
    <n v="6"/>
    <n v="1701.6"/>
    <n v="4254"/>
    <n v="0.39999999999999997"/>
  </r>
  <r>
    <x v="3"/>
    <x v="1"/>
    <x v="9"/>
    <n v="45732"/>
    <d v="2024-02-22T00:00:00"/>
    <x v="6"/>
    <n v="694165"/>
    <x v="2903"/>
    <n v="669"/>
    <n v="1356"/>
    <n v="3"/>
    <n v="1627.2"/>
    <n v="4068"/>
    <n v="0.4"/>
  </r>
  <r>
    <x v="3"/>
    <x v="2"/>
    <x v="8"/>
    <n v="22197"/>
    <d v="2024-03-22T00:00:00"/>
    <x v="3"/>
    <n v="287754"/>
    <x v="2904"/>
    <n v="517"/>
    <n v="1262"/>
    <n v="7"/>
    <n v="3533.6"/>
    <n v="8834"/>
    <n v="0.39999999999999997"/>
  </r>
  <r>
    <x v="5"/>
    <x v="1"/>
    <x v="10"/>
    <n v="75900"/>
    <d v="2024-02-05T00:00:00"/>
    <x v="6"/>
    <n v="639314"/>
    <x v="2905"/>
    <n v="234"/>
    <n v="1654"/>
    <n v="6"/>
    <n v="3969.6"/>
    <n v="9924"/>
    <n v="0.39999999999999997"/>
  </r>
  <r>
    <x v="6"/>
    <x v="1"/>
    <x v="0"/>
    <n v="20467"/>
    <d v="2024-02-12T00:00:00"/>
    <x v="6"/>
    <n v="909723"/>
    <x v="2906"/>
    <n v="991"/>
    <n v="1288"/>
    <n v="8"/>
    <n v="4121.6000000000004"/>
    <n v="10304"/>
    <n v="0.4"/>
  </r>
  <r>
    <x v="4"/>
    <x v="2"/>
    <x v="10"/>
    <n v="77096"/>
    <d v="2024-05-21T00:00:00"/>
    <x v="8"/>
    <n v="833493"/>
    <x v="2907"/>
    <n v="500"/>
    <n v="2503"/>
    <n v="3"/>
    <n v="3003.6"/>
    <n v="7509"/>
    <n v="0.39999999999999997"/>
  </r>
  <r>
    <x v="6"/>
    <x v="1"/>
    <x v="1"/>
    <n v="71310"/>
    <d v="2024-02-23T00:00:00"/>
    <x v="6"/>
    <n v="199927"/>
    <x v="2908"/>
    <n v="338"/>
    <n v="792"/>
    <n v="2"/>
    <n v="633.6"/>
    <n v="1584"/>
    <n v="0.4"/>
  </r>
  <r>
    <x v="2"/>
    <x v="0"/>
    <x v="2"/>
    <n v="35200"/>
    <d v="2024-03-17T00:00:00"/>
    <x v="3"/>
    <n v="909135"/>
    <x v="2909"/>
    <n v="604"/>
    <n v="1800"/>
    <n v="5"/>
    <n v="3600"/>
    <n v="9000"/>
    <n v="0.4"/>
  </r>
  <r>
    <x v="6"/>
    <x v="1"/>
    <x v="0"/>
    <n v="73714"/>
    <d v="2024-03-16T00:00:00"/>
    <x v="3"/>
    <n v="204533"/>
    <x v="2910"/>
    <n v="348"/>
    <n v="1089"/>
    <n v="3"/>
    <n v="1306.8"/>
    <n v="3267"/>
    <n v="0.39999999999999997"/>
  </r>
  <r>
    <x v="5"/>
    <x v="2"/>
    <x v="7"/>
    <n v="70129"/>
    <d v="2024-10-06T00:00:00"/>
    <x v="9"/>
    <n v="422169"/>
    <x v="1508"/>
    <n v="969"/>
    <n v="2400"/>
    <n v="1"/>
    <n v="960"/>
    <n v="2400"/>
    <n v="0.4"/>
  </r>
  <r>
    <x v="3"/>
    <x v="2"/>
    <x v="7"/>
    <n v="14707"/>
    <d v="2024-01-29T00:00:00"/>
    <x v="5"/>
    <n v="332865"/>
    <x v="2911"/>
    <n v="862"/>
    <n v="1482"/>
    <n v="3"/>
    <n v="1778.4"/>
    <n v="4446"/>
    <n v="0.4"/>
  </r>
  <r>
    <x v="7"/>
    <x v="2"/>
    <x v="8"/>
    <n v="98954"/>
    <d v="2024-04-08T00:00:00"/>
    <x v="4"/>
    <n v="376401"/>
    <x v="2912"/>
    <n v="208"/>
    <n v="805"/>
    <n v="8"/>
    <n v="2576"/>
    <n v="6440"/>
    <n v="0.4"/>
  </r>
  <r>
    <x v="4"/>
    <x v="0"/>
    <x v="3"/>
    <n v="17776"/>
    <d v="2024-09-21T00:00:00"/>
    <x v="10"/>
    <n v="933984"/>
    <x v="2248"/>
    <n v="502"/>
    <n v="2884"/>
    <n v="6"/>
    <n v="6921.6"/>
    <n v="17304"/>
    <n v="0.4"/>
  </r>
  <r>
    <x v="4"/>
    <x v="0"/>
    <x v="8"/>
    <n v="88931"/>
    <d v="2024-07-26T00:00:00"/>
    <x v="7"/>
    <n v="602846"/>
    <x v="2913"/>
    <n v="841"/>
    <n v="932"/>
    <n v="7"/>
    <n v="2609.6"/>
    <n v="6524"/>
    <n v="0.39999999999999997"/>
  </r>
  <r>
    <x v="2"/>
    <x v="0"/>
    <x v="4"/>
    <n v="21486"/>
    <d v="2024-03-17T00:00:00"/>
    <x v="3"/>
    <n v="222769"/>
    <x v="2914"/>
    <n v="663"/>
    <n v="1009"/>
    <n v="1"/>
    <n v="403.6"/>
    <n v="1009"/>
    <n v="0.4"/>
  </r>
  <r>
    <x v="2"/>
    <x v="1"/>
    <x v="9"/>
    <n v="26474"/>
    <d v="2024-07-22T00:00:00"/>
    <x v="7"/>
    <n v="441651"/>
    <x v="2915"/>
    <n v="730"/>
    <n v="1316"/>
    <n v="4"/>
    <n v="2105.6"/>
    <n v="5264"/>
    <n v="0.39999999999999997"/>
  </r>
  <r>
    <x v="6"/>
    <x v="0"/>
    <x v="9"/>
    <n v="81905"/>
    <d v="2024-07-07T00:00:00"/>
    <x v="7"/>
    <n v="505590"/>
    <x v="2916"/>
    <n v="636"/>
    <n v="1536"/>
    <n v="6"/>
    <n v="3686.4"/>
    <n v="9216"/>
    <n v="0.4"/>
  </r>
  <r>
    <x v="1"/>
    <x v="2"/>
    <x v="8"/>
    <n v="40457"/>
    <d v="2024-06-19T00:00:00"/>
    <x v="1"/>
    <n v="519174"/>
    <x v="2917"/>
    <n v="681"/>
    <n v="1336"/>
    <n v="5"/>
    <n v="2672"/>
    <n v="6680"/>
    <n v="0.4"/>
  </r>
  <r>
    <x v="6"/>
    <x v="0"/>
    <x v="4"/>
    <n v="88267"/>
    <d v="2024-03-23T00:00:00"/>
    <x v="3"/>
    <n v="398911"/>
    <x v="2918"/>
    <n v="236"/>
    <n v="1344"/>
    <n v="5"/>
    <n v="2688"/>
    <n v="6720"/>
    <n v="0.4"/>
  </r>
  <r>
    <x v="1"/>
    <x v="1"/>
    <x v="5"/>
    <n v="25115"/>
    <d v="2024-06-16T00:00:00"/>
    <x v="1"/>
    <n v="623506"/>
    <x v="2919"/>
    <n v="848"/>
    <n v="2930"/>
    <n v="3"/>
    <n v="3516"/>
    <n v="8790"/>
    <n v="0.4"/>
  </r>
  <r>
    <x v="5"/>
    <x v="2"/>
    <x v="2"/>
    <n v="64673"/>
    <d v="2024-04-17T00:00:00"/>
    <x v="4"/>
    <n v="286232"/>
    <x v="2920"/>
    <n v="675"/>
    <n v="1342"/>
    <n v="4"/>
    <n v="2147.1999999999998"/>
    <n v="5368"/>
    <n v="0.39999999999999997"/>
  </r>
  <r>
    <x v="5"/>
    <x v="2"/>
    <x v="7"/>
    <n v="64914"/>
    <d v="2024-04-10T00:00:00"/>
    <x v="4"/>
    <n v="462133"/>
    <x v="2921"/>
    <n v="291"/>
    <n v="1455"/>
    <n v="1"/>
    <n v="582"/>
    <n v="1455"/>
    <n v="0.4"/>
  </r>
  <r>
    <x v="4"/>
    <x v="1"/>
    <x v="5"/>
    <n v="32177"/>
    <d v="2024-05-01T00:00:00"/>
    <x v="8"/>
    <n v="147851"/>
    <x v="2922"/>
    <n v="596"/>
    <n v="1282"/>
    <n v="6"/>
    <n v="3076.8"/>
    <n v="7692"/>
    <n v="0.4"/>
  </r>
  <r>
    <x v="0"/>
    <x v="2"/>
    <x v="1"/>
    <n v="41041"/>
    <d v="2024-06-29T00:00:00"/>
    <x v="1"/>
    <n v="743197"/>
    <x v="2923"/>
    <n v="749"/>
    <n v="1991"/>
    <n v="2"/>
    <n v="1592.8"/>
    <n v="3982"/>
    <n v="0.39999999999999997"/>
  </r>
  <r>
    <x v="5"/>
    <x v="2"/>
    <x v="10"/>
    <n v="27822"/>
    <d v="2024-10-03T00:00:00"/>
    <x v="9"/>
    <n v="122211"/>
    <x v="2924"/>
    <n v="968"/>
    <n v="2310"/>
    <n v="1"/>
    <n v="924"/>
    <n v="2310"/>
    <n v="0.4"/>
  </r>
  <r>
    <x v="5"/>
    <x v="1"/>
    <x v="7"/>
    <n v="37093"/>
    <d v="2024-01-01T00:00:00"/>
    <x v="5"/>
    <n v="380343"/>
    <x v="2925"/>
    <n v="301"/>
    <n v="2106"/>
    <n v="1"/>
    <n v="842.4"/>
    <n v="2106"/>
    <n v="0.39999999999999997"/>
  </r>
  <r>
    <x v="1"/>
    <x v="0"/>
    <x v="1"/>
    <n v="76030"/>
    <d v="2024-09-06T00:00:00"/>
    <x v="10"/>
    <n v="472005"/>
    <x v="2926"/>
    <n v="713"/>
    <n v="669"/>
    <n v="8"/>
    <n v="2140.8000000000002"/>
    <n v="5352"/>
    <n v="0.4"/>
  </r>
  <r>
    <x v="1"/>
    <x v="2"/>
    <x v="6"/>
    <n v="18124"/>
    <d v="2024-05-26T00:00:00"/>
    <x v="8"/>
    <n v="107027"/>
    <x v="2927"/>
    <n v="536"/>
    <n v="2556"/>
    <n v="6"/>
    <n v="6134.4"/>
    <n v="15336"/>
    <n v="0.39999999999999997"/>
  </r>
  <r>
    <x v="7"/>
    <x v="1"/>
    <x v="3"/>
    <n v="64937"/>
    <d v="2024-09-18T00:00:00"/>
    <x v="10"/>
    <n v="194999"/>
    <x v="2928"/>
    <n v="803"/>
    <n v="1957"/>
    <n v="3"/>
    <n v="2348.4"/>
    <n v="5871"/>
    <n v="0.4"/>
  </r>
  <r>
    <x v="3"/>
    <x v="0"/>
    <x v="10"/>
    <n v="72160"/>
    <d v="2024-11-20T00:00:00"/>
    <x v="0"/>
    <n v="481414"/>
    <x v="2929"/>
    <n v="954"/>
    <n v="2258"/>
    <n v="5"/>
    <n v="4516"/>
    <n v="11290"/>
    <n v="0.4"/>
  </r>
  <r>
    <x v="3"/>
    <x v="2"/>
    <x v="3"/>
    <n v="55099"/>
    <d v="2024-07-02T00:00:00"/>
    <x v="7"/>
    <n v="559860"/>
    <x v="2930"/>
    <n v="942"/>
    <n v="2785"/>
    <n v="7"/>
    <n v="7798"/>
    <n v="19495"/>
    <n v="0.4"/>
  </r>
  <r>
    <x v="4"/>
    <x v="0"/>
    <x v="2"/>
    <n v="67580"/>
    <d v="2024-08-23T00:00:00"/>
    <x v="2"/>
    <n v="698621"/>
    <x v="2931"/>
    <n v="260"/>
    <n v="1359"/>
    <n v="8"/>
    <n v="4348.8"/>
    <n v="10872"/>
    <n v="0.4"/>
  </r>
  <r>
    <x v="7"/>
    <x v="1"/>
    <x v="6"/>
    <n v="74606"/>
    <d v="2024-09-04T00:00:00"/>
    <x v="10"/>
    <n v="311057"/>
    <x v="2932"/>
    <n v="624"/>
    <n v="1638"/>
    <n v="7"/>
    <n v="4586.3999999999996"/>
    <n v="11466"/>
    <n v="0.39999999999999997"/>
  </r>
  <r>
    <x v="3"/>
    <x v="2"/>
    <x v="8"/>
    <n v="31663"/>
    <d v="2024-07-09T00:00:00"/>
    <x v="7"/>
    <n v="868778"/>
    <x v="714"/>
    <n v="322"/>
    <n v="1234"/>
    <n v="8"/>
    <n v="3948.8"/>
    <n v="9872"/>
    <n v="0.4"/>
  </r>
  <r>
    <x v="3"/>
    <x v="0"/>
    <x v="8"/>
    <n v="64021"/>
    <d v="2024-10-30T00:00:00"/>
    <x v="9"/>
    <n v="703982"/>
    <x v="2933"/>
    <n v="913"/>
    <n v="2990"/>
    <n v="7"/>
    <n v="8372"/>
    <n v="20930"/>
    <n v="0.4"/>
  </r>
  <r>
    <x v="0"/>
    <x v="0"/>
    <x v="2"/>
    <n v="74879"/>
    <d v="2024-10-07T00:00:00"/>
    <x v="9"/>
    <n v="636813"/>
    <x v="2934"/>
    <n v="783"/>
    <n v="2388"/>
    <n v="3"/>
    <n v="2865.6"/>
    <n v="7164"/>
    <n v="0.39999999999999997"/>
  </r>
  <r>
    <x v="3"/>
    <x v="0"/>
    <x v="1"/>
    <n v="75540"/>
    <d v="2024-09-18T00:00:00"/>
    <x v="10"/>
    <n v="887779"/>
    <x v="810"/>
    <n v="963"/>
    <n v="1989"/>
    <n v="8"/>
    <n v="6364.8"/>
    <n v="15912"/>
    <n v="0.4"/>
  </r>
  <r>
    <x v="7"/>
    <x v="0"/>
    <x v="0"/>
    <n v="26893"/>
    <d v="2024-02-22T00:00:00"/>
    <x v="6"/>
    <n v="889057"/>
    <x v="1959"/>
    <n v="968"/>
    <n v="2068"/>
    <n v="3"/>
    <n v="2481.6"/>
    <n v="6204"/>
    <n v="0.39999999999999997"/>
  </r>
  <r>
    <x v="3"/>
    <x v="1"/>
    <x v="5"/>
    <n v="65451"/>
    <d v="2024-06-04T00:00:00"/>
    <x v="1"/>
    <n v="803455"/>
    <x v="2935"/>
    <n v="261"/>
    <n v="939"/>
    <n v="5"/>
    <n v="1878"/>
    <n v="4695"/>
    <n v="0.4"/>
  </r>
  <r>
    <x v="5"/>
    <x v="2"/>
    <x v="5"/>
    <n v="72292"/>
    <d v="2024-05-29T00:00:00"/>
    <x v="8"/>
    <n v="662596"/>
    <x v="2936"/>
    <n v="387"/>
    <n v="1496"/>
    <n v="7"/>
    <n v="4188.8"/>
    <n v="10472"/>
    <n v="0.4"/>
  </r>
  <r>
    <x v="1"/>
    <x v="1"/>
    <x v="7"/>
    <n v="68666"/>
    <d v="2024-01-18T00:00:00"/>
    <x v="5"/>
    <n v="170743"/>
    <x v="2937"/>
    <n v="736"/>
    <n v="1751"/>
    <n v="5"/>
    <n v="3502"/>
    <n v="8755"/>
    <n v="0.4"/>
  </r>
  <r>
    <x v="7"/>
    <x v="1"/>
    <x v="7"/>
    <n v="65510"/>
    <d v="2024-03-14T00:00:00"/>
    <x v="3"/>
    <n v="800962"/>
    <x v="2938"/>
    <n v="218"/>
    <n v="1739"/>
    <n v="6"/>
    <n v="4173.6000000000004"/>
    <n v="10434"/>
    <n v="0.4"/>
  </r>
  <r>
    <x v="3"/>
    <x v="2"/>
    <x v="5"/>
    <n v="71042"/>
    <d v="2024-06-30T00:00:00"/>
    <x v="1"/>
    <n v="841146"/>
    <x v="2939"/>
    <n v="526"/>
    <n v="617"/>
    <n v="6"/>
    <n v="1480.8"/>
    <n v="3702"/>
    <n v="0.39999999999999997"/>
  </r>
  <r>
    <x v="4"/>
    <x v="2"/>
    <x v="2"/>
    <n v="59326"/>
    <d v="2024-10-05T00:00:00"/>
    <x v="9"/>
    <n v="836465"/>
    <x v="2940"/>
    <n v="315"/>
    <n v="2348"/>
    <n v="1"/>
    <n v="939.2"/>
    <n v="2348"/>
    <n v="0.4"/>
  </r>
  <r>
    <x v="7"/>
    <x v="1"/>
    <x v="2"/>
    <n v="81270"/>
    <d v="2024-05-05T00:00:00"/>
    <x v="8"/>
    <n v="425025"/>
    <x v="2941"/>
    <n v="386"/>
    <n v="1947"/>
    <n v="7"/>
    <n v="5451.6"/>
    <n v="13629"/>
    <n v="0.4"/>
  </r>
  <r>
    <x v="5"/>
    <x v="1"/>
    <x v="1"/>
    <n v="76693"/>
    <d v="2024-05-27T00:00:00"/>
    <x v="8"/>
    <n v="638817"/>
    <x v="2942"/>
    <n v="657"/>
    <n v="2230"/>
    <n v="6"/>
    <n v="5352"/>
    <n v="13380"/>
    <n v="0.4"/>
  </r>
  <r>
    <x v="0"/>
    <x v="0"/>
    <x v="4"/>
    <n v="87857"/>
    <d v="2024-05-07T00:00:00"/>
    <x v="8"/>
    <n v="355910"/>
    <x v="2943"/>
    <n v="690"/>
    <n v="959"/>
    <n v="6"/>
    <n v="2301.6"/>
    <n v="5754"/>
    <n v="0.39999999999999997"/>
  </r>
  <r>
    <x v="0"/>
    <x v="1"/>
    <x v="10"/>
    <n v="35936"/>
    <d v="2024-01-22T00:00:00"/>
    <x v="5"/>
    <n v="262285"/>
    <x v="2944"/>
    <n v="876"/>
    <n v="1779"/>
    <n v="5"/>
    <n v="3558"/>
    <n v="8895"/>
    <n v="0.4"/>
  </r>
  <r>
    <x v="3"/>
    <x v="2"/>
    <x v="8"/>
    <n v="82877"/>
    <d v="2024-04-03T00:00:00"/>
    <x v="4"/>
    <n v="718928"/>
    <x v="2945"/>
    <n v="808"/>
    <n v="1905"/>
    <n v="5"/>
    <n v="3810"/>
    <n v="9525"/>
    <n v="0.4"/>
  </r>
  <r>
    <x v="0"/>
    <x v="2"/>
    <x v="1"/>
    <n v="84136"/>
    <d v="2024-03-17T00:00:00"/>
    <x v="3"/>
    <n v="811216"/>
    <x v="944"/>
    <n v="412"/>
    <n v="2814"/>
    <n v="1"/>
    <n v="1125.5999999999999"/>
    <n v="2814"/>
    <n v="0.39999999999999997"/>
  </r>
  <r>
    <x v="1"/>
    <x v="2"/>
    <x v="2"/>
    <n v="43347"/>
    <d v="2024-07-14T00:00:00"/>
    <x v="7"/>
    <n v="701671"/>
    <x v="2946"/>
    <n v="514"/>
    <n v="1289"/>
    <n v="2"/>
    <n v="1031.2"/>
    <n v="2578"/>
    <n v="0.4"/>
  </r>
  <r>
    <x v="5"/>
    <x v="1"/>
    <x v="9"/>
    <n v="18304"/>
    <d v="2024-03-08T00:00:00"/>
    <x v="3"/>
    <n v="642311"/>
    <x v="2947"/>
    <n v="650"/>
    <n v="2360"/>
    <n v="1"/>
    <n v="944"/>
    <n v="2360"/>
    <n v="0.4"/>
  </r>
  <r>
    <x v="5"/>
    <x v="2"/>
    <x v="2"/>
    <n v="71055"/>
    <d v="2024-11-06T00:00:00"/>
    <x v="0"/>
    <n v="449031"/>
    <x v="2948"/>
    <n v="816"/>
    <n v="1544"/>
    <n v="1"/>
    <n v="617.6"/>
    <n v="1544"/>
    <n v="0.4"/>
  </r>
  <r>
    <x v="7"/>
    <x v="1"/>
    <x v="1"/>
    <n v="81307"/>
    <d v="2024-09-24T00:00:00"/>
    <x v="10"/>
    <n v="649636"/>
    <x v="2949"/>
    <n v="847"/>
    <n v="1366"/>
    <n v="5"/>
    <n v="2732"/>
    <n v="6830"/>
    <n v="0.4"/>
  </r>
  <r>
    <x v="5"/>
    <x v="0"/>
    <x v="3"/>
    <n v="33540"/>
    <d v="2024-08-07T00:00:00"/>
    <x v="2"/>
    <n v="881867"/>
    <x v="2950"/>
    <n v="526"/>
    <n v="1550"/>
    <n v="3"/>
    <n v="1860"/>
    <n v="4650"/>
    <n v="0.4"/>
  </r>
  <r>
    <x v="4"/>
    <x v="0"/>
    <x v="4"/>
    <n v="10463"/>
    <d v="2024-12-01T00:00:00"/>
    <x v="11"/>
    <n v="843852"/>
    <x v="2951"/>
    <n v="390"/>
    <n v="867"/>
    <n v="2"/>
    <n v="693.6"/>
    <n v="1734"/>
    <n v="0.4"/>
  </r>
  <r>
    <x v="6"/>
    <x v="2"/>
    <x v="3"/>
    <n v="73239"/>
    <d v="2024-11-12T00:00:00"/>
    <x v="0"/>
    <n v="109100"/>
    <x v="2952"/>
    <n v="556"/>
    <n v="1585"/>
    <n v="5"/>
    <n v="3170"/>
    <n v="7925"/>
    <n v="0.4"/>
  </r>
  <r>
    <x v="1"/>
    <x v="2"/>
    <x v="0"/>
    <n v="15136"/>
    <d v="2024-01-31T00:00:00"/>
    <x v="5"/>
    <n v="909674"/>
    <x v="1635"/>
    <n v="659"/>
    <n v="804"/>
    <n v="8"/>
    <n v="2572.8000000000002"/>
    <n v="6432"/>
    <n v="0.4"/>
  </r>
  <r>
    <x v="6"/>
    <x v="1"/>
    <x v="7"/>
    <n v="45946"/>
    <d v="2024-01-31T00:00:00"/>
    <x v="5"/>
    <n v="478829"/>
    <x v="2953"/>
    <n v="321"/>
    <n v="2223"/>
    <n v="8"/>
    <n v="7113.6"/>
    <n v="17784"/>
    <n v="0.4"/>
  </r>
  <r>
    <x v="0"/>
    <x v="1"/>
    <x v="10"/>
    <n v="19222"/>
    <d v="2024-02-05T00:00:00"/>
    <x v="6"/>
    <n v="494854"/>
    <x v="2954"/>
    <n v="248"/>
    <n v="1580"/>
    <n v="8"/>
    <n v="5056"/>
    <n v="12640"/>
    <n v="0.4"/>
  </r>
  <r>
    <x v="0"/>
    <x v="2"/>
    <x v="3"/>
    <n v="65736"/>
    <d v="2024-04-11T00:00:00"/>
    <x v="4"/>
    <n v="505928"/>
    <x v="2955"/>
    <n v="713"/>
    <n v="2512"/>
    <n v="2"/>
    <n v="2009.6"/>
    <n v="5024"/>
    <n v="0.39999999999999997"/>
  </r>
  <r>
    <x v="2"/>
    <x v="1"/>
    <x v="6"/>
    <n v="84982"/>
    <d v="2024-01-09T00:00:00"/>
    <x v="5"/>
    <n v="292339"/>
    <x v="2956"/>
    <n v="579"/>
    <n v="2729"/>
    <n v="2"/>
    <n v="2183.1999999999998"/>
    <n v="5458"/>
    <n v="0.39999999999999997"/>
  </r>
  <r>
    <x v="4"/>
    <x v="2"/>
    <x v="9"/>
    <n v="11899"/>
    <d v="2024-08-01T00:00:00"/>
    <x v="2"/>
    <n v="958592"/>
    <x v="2957"/>
    <n v="331"/>
    <n v="1115"/>
    <n v="6"/>
    <n v="2676"/>
    <n v="6690"/>
    <n v="0.4"/>
  </r>
  <r>
    <x v="5"/>
    <x v="2"/>
    <x v="7"/>
    <n v="97721"/>
    <d v="2024-11-27T00:00:00"/>
    <x v="0"/>
    <n v="540962"/>
    <x v="2958"/>
    <n v="435"/>
    <n v="1684"/>
    <n v="5"/>
    <n v="3368"/>
    <n v="8420"/>
    <n v="0.4"/>
  </r>
  <r>
    <x v="3"/>
    <x v="2"/>
    <x v="2"/>
    <n v="26439"/>
    <d v="2024-07-28T00:00:00"/>
    <x v="7"/>
    <n v="192076"/>
    <x v="2959"/>
    <n v="538"/>
    <n v="2121"/>
    <n v="2"/>
    <n v="1696.8"/>
    <n v="4242"/>
    <n v="0.39999999999999997"/>
  </r>
  <r>
    <x v="7"/>
    <x v="2"/>
    <x v="10"/>
    <n v="14384"/>
    <d v="2024-09-10T00:00:00"/>
    <x v="10"/>
    <n v="535071"/>
    <x v="2960"/>
    <n v="515"/>
    <n v="2220"/>
    <n v="4"/>
    <n v="3552"/>
    <n v="8880"/>
    <n v="0.4"/>
  </r>
  <r>
    <x v="0"/>
    <x v="0"/>
    <x v="4"/>
    <n v="25477"/>
    <d v="2024-11-20T00:00:00"/>
    <x v="0"/>
    <n v="879599"/>
    <x v="2961"/>
    <n v="803"/>
    <n v="689"/>
    <n v="8"/>
    <n v="2204.8000000000002"/>
    <n v="5512"/>
    <n v="0.4"/>
  </r>
  <r>
    <x v="2"/>
    <x v="0"/>
    <x v="3"/>
    <n v="16943"/>
    <d v="2024-03-31T00:00:00"/>
    <x v="3"/>
    <n v="431104"/>
    <x v="2962"/>
    <n v="520"/>
    <n v="2289"/>
    <n v="6"/>
    <n v="5493.6"/>
    <n v="13734"/>
    <n v="0.4"/>
  </r>
  <r>
    <x v="7"/>
    <x v="1"/>
    <x v="2"/>
    <n v="49839"/>
    <d v="2024-04-04T00:00:00"/>
    <x v="4"/>
    <n v="664922"/>
    <x v="2963"/>
    <n v="204"/>
    <n v="2646"/>
    <n v="2"/>
    <n v="2116.8000000000002"/>
    <n v="5292"/>
    <n v="0.4"/>
  </r>
  <r>
    <x v="5"/>
    <x v="1"/>
    <x v="0"/>
    <n v="90658"/>
    <d v="2024-09-18T00:00:00"/>
    <x v="10"/>
    <n v="604816"/>
    <x v="2964"/>
    <n v="550"/>
    <n v="1121"/>
    <n v="5"/>
    <n v="2242"/>
    <n v="5605"/>
    <n v="0.4"/>
  </r>
  <r>
    <x v="6"/>
    <x v="1"/>
    <x v="5"/>
    <n v="37812"/>
    <d v="2024-09-15T00:00:00"/>
    <x v="10"/>
    <n v="199087"/>
    <x v="2965"/>
    <n v="502"/>
    <n v="552"/>
    <n v="4"/>
    <n v="883.2"/>
    <n v="2208"/>
    <n v="0.4"/>
  </r>
  <r>
    <x v="5"/>
    <x v="0"/>
    <x v="0"/>
    <n v="76927"/>
    <d v="2024-06-16T00:00:00"/>
    <x v="1"/>
    <n v="470637"/>
    <x v="2966"/>
    <n v="466"/>
    <n v="1298"/>
    <n v="6"/>
    <n v="3115.2"/>
    <n v="7788"/>
    <n v="0.39999999999999997"/>
  </r>
  <r>
    <x v="7"/>
    <x v="1"/>
    <x v="10"/>
    <n v="36146"/>
    <d v="2024-09-09T00:00:00"/>
    <x v="10"/>
    <n v="808595"/>
    <x v="2967"/>
    <n v="890"/>
    <n v="2193"/>
    <n v="3"/>
    <n v="2631.6"/>
    <n v="6579"/>
    <n v="0.39999999999999997"/>
  </r>
  <r>
    <x v="7"/>
    <x v="1"/>
    <x v="0"/>
    <n v="40618"/>
    <d v="2024-05-03T00:00:00"/>
    <x v="8"/>
    <n v="505806"/>
    <x v="2968"/>
    <n v="423"/>
    <n v="996"/>
    <n v="2"/>
    <n v="796.8"/>
    <n v="1992"/>
    <n v="0.39999999999999997"/>
  </r>
  <r>
    <x v="4"/>
    <x v="0"/>
    <x v="9"/>
    <n v="13336"/>
    <d v="2024-02-22T00:00:00"/>
    <x v="6"/>
    <n v="292395"/>
    <x v="2969"/>
    <n v="793"/>
    <n v="1299"/>
    <n v="7"/>
    <n v="3637.2"/>
    <n v="9093"/>
    <n v="0.39999999999999997"/>
  </r>
  <r>
    <x v="2"/>
    <x v="2"/>
    <x v="1"/>
    <n v="37685"/>
    <d v="2024-09-26T00:00:00"/>
    <x v="10"/>
    <n v="635049"/>
    <x v="2970"/>
    <n v="480"/>
    <n v="2397"/>
    <n v="8"/>
    <n v="7670.4"/>
    <n v="19176"/>
    <n v="0.39999999999999997"/>
  </r>
  <r>
    <x v="5"/>
    <x v="2"/>
    <x v="5"/>
    <n v="87769"/>
    <d v="2024-04-20T00:00:00"/>
    <x v="4"/>
    <n v="619490"/>
    <x v="2971"/>
    <n v="967"/>
    <n v="2661"/>
    <n v="1"/>
    <n v="1064.4000000000001"/>
    <n v="2661"/>
    <n v="0.4"/>
  </r>
  <r>
    <x v="7"/>
    <x v="2"/>
    <x v="3"/>
    <n v="53773"/>
    <d v="2024-04-29T00:00:00"/>
    <x v="4"/>
    <n v="677729"/>
    <x v="2972"/>
    <n v="523"/>
    <n v="1854"/>
    <n v="8"/>
    <n v="5932.8"/>
    <n v="14832"/>
    <n v="0.4"/>
  </r>
  <r>
    <x v="2"/>
    <x v="2"/>
    <x v="4"/>
    <n v="74942"/>
    <d v="2024-07-05T00:00:00"/>
    <x v="7"/>
    <n v="198934"/>
    <x v="2973"/>
    <n v="421"/>
    <n v="849"/>
    <n v="4"/>
    <n v="1358.4"/>
    <n v="3396"/>
    <n v="0.4"/>
  </r>
  <r>
    <x v="6"/>
    <x v="0"/>
    <x v="0"/>
    <n v="51820"/>
    <d v="2024-06-25T00:00:00"/>
    <x v="1"/>
    <n v="208319"/>
    <x v="2974"/>
    <n v="606"/>
    <n v="2667"/>
    <n v="1"/>
    <n v="1066.8"/>
    <n v="2667"/>
    <n v="0.39999999999999997"/>
  </r>
  <r>
    <x v="6"/>
    <x v="0"/>
    <x v="5"/>
    <n v="14619"/>
    <d v="2024-09-25T00:00:00"/>
    <x v="10"/>
    <n v="216370"/>
    <x v="2975"/>
    <n v="576"/>
    <n v="2718"/>
    <n v="8"/>
    <n v="8697.6"/>
    <n v="21744"/>
    <n v="0.4"/>
  </r>
  <r>
    <x v="5"/>
    <x v="2"/>
    <x v="4"/>
    <n v="14761"/>
    <d v="2024-06-13T00:00:00"/>
    <x v="1"/>
    <n v="132143"/>
    <x v="2976"/>
    <n v="650"/>
    <n v="961"/>
    <n v="2"/>
    <n v="768.8"/>
    <n v="1922"/>
    <n v="0.39999999999999997"/>
  </r>
  <r>
    <x v="5"/>
    <x v="1"/>
    <x v="8"/>
    <n v="55733"/>
    <d v="2024-08-17T00:00:00"/>
    <x v="2"/>
    <n v="414904"/>
    <x v="2977"/>
    <n v="288"/>
    <n v="2165"/>
    <n v="8"/>
    <n v="6928"/>
    <n v="17320"/>
    <n v="0.4"/>
  </r>
  <r>
    <x v="1"/>
    <x v="2"/>
    <x v="10"/>
    <n v="37094"/>
    <d v="2024-04-26T00:00:00"/>
    <x v="4"/>
    <n v="547585"/>
    <x v="2978"/>
    <n v="886"/>
    <n v="2180"/>
    <n v="5"/>
    <n v="4360"/>
    <n v="10900"/>
    <n v="0.4"/>
  </r>
  <r>
    <x v="6"/>
    <x v="2"/>
    <x v="1"/>
    <n v="62765"/>
    <d v="2024-04-25T00:00:00"/>
    <x v="4"/>
    <n v="872549"/>
    <x v="2979"/>
    <n v="958"/>
    <n v="2046"/>
    <n v="4"/>
    <n v="3273.6"/>
    <n v="8184"/>
    <n v="0.39999999999999997"/>
  </r>
  <r>
    <x v="4"/>
    <x v="1"/>
    <x v="9"/>
    <n v="61752"/>
    <d v="2024-11-05T00:00:00"/>
    <x v="0"/>
    <n v="184422"/>
    <x v="2980"/>
    <n v="337"/>
    <n v="2001"/>
    <n v="7"/>
    <n v="5602.8"/>
    <n v="14007"/>
    <n v="0.4"/>
  </r>
  <r>
    <x v="1"/>
    <x v="0"/>
    <x v="10"/>
    <n v="48337"/>
    <d v="2024-02-16T00:00:00"/>
    <x v="6"/>
    <n v="855835"/>
    <x v="2981"/>
    <n v="708"/>
    <n v="853"/>
    <n v="3"/>
    <n v="1023.6"/>
    <n v="2559"/>
    <n v="0.4"/>
  </r>
  <r>
    <x v="0"/>
    <x v="2"/>
    <x v="10"/>
    <n v="35259"/>
    <d v="2024-07-08T00:00:00"/>
    <x v="7"/>
    <n v="801329"/>
    <x v="2982"/>
    <n v="213"/>
    <n v="2138"/>
    <n v="1"/>
    <n v="855.2"/>
    <n v="2138"/>
    <n v="0.4"/>
  </r>
  <r>
    <x v="0"/>
    <x v="2"/>
    <x v="4"/>
    <n v="70697"/>
    <d v="2024-04-09T00:00:00"/>
    <x v="4"/>
    <n v="868399"/>
    <x v="2983"/>
    <n v="593"/>
    <n v="1321"/>
    <n v="4"/>
    <n v="2113.6"/>
    <n v="5284"/>
    <n v="0.39999999999999997"/>
  </r>
  <r>
    <x v="1"/>
    <x v="1"/>
    <x v="3"/>
    <n v="56558"/>
    <d v="2024-04-10T00:00:00"/>
    <x v="4"/>
    <n v="179490"/>
    <x v="2984"/>
    <n v="966"/>
    <n v="2117"/>
    <n v="6"/>
    <n v="5080.8"/>
    <n v="12702"/>
    <n v="0.4"/>
  </r>
  <r>
    <x v="1"/>
    <x v="2"/>
    <x v="0"/>
    <n v="45340"/>
    <d v="2024-01-01T00:00:00"/>
    <x v="5"/>
    <n v="180652"/>
    <x v="2985"/>
    <n v="560"/>
    <n v="1526"/>
    <n v="7"/>
    <n v="4272.8"/>
    <n v="10682"/>
    <n v="0.4"/>
  </r>
  <r>
    <x v="3"/>
    <x v="0"/>
    <x v="5"/>
    <n v="50799"/>
    <d v="2024-11-13T00:00:00"/>
    <x v="0"/>
    <n v="995980"/>
    <x v="2986"/>
    <n v="895"/>
    <n v="2383"/>
    <n v="3"/>
    <n v="2859.6"/>
    <n v="7149"/>
    <n v="0.39999999999999997"/>
  </r>
  <r>
    <x v="6"/>
    <x v="0"/>
    <x v="7"/>
    <n v="20186"/>
    <d v="2024-07-31T00:00:00"/>
    <x v="7"/>
    <n v="824192"/>
    <x v="2987"/>
    <n v="321"/>
    <n v="920"/>
    <n v="6"/>
    <n v="2208"/>
    <n v="5520"/>
    <n v="0.4"/>
  </r>
  <r>
    <x v="5"/>
    <x v="0"/>
    <x v="2"/>
    <n v="41256"/>
    <d v="2024-08-28T00:00:00"/>
    <x v="2"/>
    <n v="328029"/>
    <x v="2988"/>
    <n v="475"/>
    <n v="1016"/>
    <n v="7"/>
    <n v="2844.8"/>
    <n v="7112"/>
    <n v="0.4"/>
  </r>
  <r>
    <x v="7"/>
    <x v="0"/>
    <x v="8"/>
    <n v="47041"/>
    <d v="2024-08-28T00:00:00"/>
    <x v="2"/>
    <n v="803130"/>
    <x v="2989"/>
    <n v="542"/>
    <n v="1459"/>
    <n v="4"/>
    <n v="2334.4"/>
    <n v="5836"/>
    <n v="0.4"/>
  </r>
  <r>
    <x v="7"/>
    <x v="1"/>
    <x v="6"/>
    <n v="45332"/>
    <d v="2024-01-15T00:00:00"/>
    <x v="5"/>
    <n v="654037"/>
    <x v="2990"/>
    <n v="595"/>
    <n v="1060"/>
    <n v="2"/>
    <n v="848"/>
    <n v="2120"/>
    <n v="0.4"/>
  </r>
  <r>
    <x v="7"/>
    <x v="0"/>
    <x v="6"/>
    <n v="77691"/>
    <d v="2024-02-25T00:00:00"/>
    <x v="6"/>
    <n v="908742"/>
    <x v="2991"/>
    <n v="482"/>
    <n v="583"/>
    <n v="6"/>
    <n v="1399.2"/>
    <n v="3498"/>
    <n v="0.4"/>
  </r>
  <r>
    <x v="3"/>
    <x v="1"/>
    <x v="6"/>
    <n v="88733"/>
    <d v="2024-03-18T00:00:00"/>
    <x v="3"/>
    <n v="646885"/>
    <x v="2992"/>
    <n v="966"/>
    <n v="1162"/>
    <n v="2"/>
    <n v="929.6"/>
    <n v="2324"/>
    <n v="0.4"/>
  </r>
  <r>
    <x v="4"/>
    <x v="0"/>
    <x v="9"/>
    <n v="53882"/>
    <d v="2024-06-27T00:00:00"/>
    <x v="1"/>
    <n v="172657"/>
    <x v="2993"/>
    <n v="456"/>
    <n v="2681"/>
    <n v="8"/>
    <n v="8579.2000000000007"/>
    <n v="21448"/>
    <n v="0.4"/>
  </r>
  <r>
    <x v="5"/>
    <x v="2"/>
    <x v="9"/>
    <n v="85958"/>
    <d v="2024-12-01T00:00:00"/>
    <x v="11"/>
    <n v="166454"/>
    <x v="2994"/>
    <n v="679"/>
    <n v="1211"/>
    <n v="8"/>
    <n v="3875.2"/>
    <n v="9688"/>
    <n v="0.39999999999999997"/>
  </r>
  <r>
    <x v="6"/>
    <x v="0"/>
    <x v="8"/>
    <n v="35773"/>
    <d v="2024-09-03T00:00:00"/>
    <x v="10"/>
    <n v="313293"/>
    <x v="2995"/>
    <n v="807"/>
    <n v="1344"/>
    <n v="3"/>
    <n v="1612.8"/>
    <n v="4032"/>
    <n v="0.39999999999999997"/>
  </r>
  <r>
    <x v="2"/>
    <x v="2"/>
    <x v="4"/>
    <n v="95763"/>
    <d v="2024-07-28T00:00:00"/>
    <x v="7"/>
    <n v="879876"/>
    <x v="2996"/>
    <n v="439"/>
    <n v="1124"/>
    <n v="2"/>
    <n v="899.2"/>
    <n v="2248"/>
    <n v="0.4"/>
  </r>
  <r>
    <x v="0"/>
    <x v="2"/>
    <x v="6"/>
    <n v="32977"/>
    <d v="2024-01-07T00:00:00"/>
    <x v="5"/>
    <n v="185029"/>
    <x v="2997"/>
    <n v="968"/>
    <n v="2581"/>
    <n v="4"/>
    <n v="4129.6000000000004"/>
    <n v="10324"/>
    <n v="0.4"/>
  </r>
  <r>
    <x v="2"/>
    <x v="2"/>
    <x v="8"/>
    <n v="84838"/>
    <d v="2024-05-20T00:00:00"/>
    <x v="8"/>
    <n v="956421"/>
    <x v="2998"/>
    <n v="656"/>
    <n v="589"/>
    <n v="1"/>
    <n v="235.6"/>
    <n v="589"/>
    <n v="0.39999999999999997"/>
  </r>
  <r>
    <x v="7"/>
    <x v="1"/>
    <x v="2"/>
    <n v="39009"/>
    <d v="2024-04-28T00:00:00"/>
    <x v="4"/>
    <n v="310683"/>
    <x v="2999"/>
    <n v="379"/>
    <n v="1011"/>
    <n v="5"/>
    <n v="2022"/>
    <n v="5055"/>
    <n v="0.4"/>
  </r>
  <r>
    <x v="7"/>
    <x v="1"/>
    <x v="1"/>
    <n v="33842"/>
    <d v="2024-06-18T00:00:00"/>
    <x v="1"/>
    <n v="944080"/>
    <x v="852"/>
    <n v="953"/>
    <n v="1674"/>
    <n v="5"/>
    <n v="3348"/>
    <n v="8370"/>
    <n v="0.4"/>
  </r>
  <r>
    <x v="3"/>
    <x v="2"/>
    <x v="6"/>
    <n v="21318"/>
    <d v="2024-08-14T00:00:00"/>
    <x v="2"/>
    <n v="520735"/>
    <x v="3000"/>
    <n v="213"/>
    <n v="2664"/>
    <n v="2"/>
    <n v="2131.1999999999998"/>
    <n v="5328"/>
    <n v="0.39999999999999997"/>
  </r>
  <r>
    <x v="1"/>
    <x v="2"/>
    <x v="9"/>
    <n v="64201"/>
    <d v="2024-03-15T00:00:00"/>
    <x v="3"/>
    <n v="900349"/>
    <x v="2523"/>
    <n v="970"/>
    <n v="2211"/>
    <n v="4"/>
    <n v="3537.6"/>
    <n v="8844"/>
    <n v="0.39999999999999997"/>
  </r>
  <r>
    <x v="6"/>
    <x v="0"/>
    <x v="7"/>
    <n v="21634"/>
    <d v="2024-04-06T00:00:00"/>
    <x v="4"/>
    <n v="882182"/>
    <x v="3001"/>
    <n v="345"/>
    <n v="1735"/>
    <n v="4"/>
    <n v="2776"/>
    <n v="6940"/>
    <n v="0.4"/>
  </r>
  <r>
    <x v="3"/>
    <x v="1"/>
    <x v="9"/>
    <n v="98472"/>
    <d v="2024-10-05T00:00:00"/>
    <x v="9"/>
    <n v="445724"/>
    <x v="3002"/>
    <n v="528"/>
    <n v="2196"/>
    <n v="2"/>
    <n v="1756.8"/>
    <n v="4392"/>
    <n v="0.39999999999999997"/>
  </r>
  <r>
    <x v="5"/>
    <x v="0"/>
    <x v="5"/>
    <n v="94784"/>
    <d v="2024-06-26T00:00:00"/>
    <x v="1"/>
    <n v="495595"/>
    <x v="2752"/>
    <n v="256"/>
    <n v="764"/>
    <n v="7"/>
    <n v="2139.1999999999998"/>
    <n v="5348"/>
    <n v="0.39999999999999997"/>
  </r>
  <r>
    <x v="2"/>
    <x v="2"/>
    <x v="0"/>
    <n v="40807"/>
    <d v="2024-09-18T00:00:00"/>
    <x v="10"/>
    <n v="237235"/>
    <x v="3003"/>
    <n v="584"/>
    <n v="2106"/>
    <n v="4"/>
    <n v="3369.6"/>
    <n v="8424"/>
    <n v="0.39999999999999997"/>
  </r>
  <r>
    <x v="1"/>
    <x v="1"/>
    <x v="5"/>
    <n v="49411"/>
    <d v="2024-02-12T00:00:00"/>
    <x v="6"/>
    <n v="528797"/>
    <x v="3004"/>
    <n v="872"/>
    <n v="915"/>
    <n v="4"/>
    <n v="1464"/>
    <n v="3660"/>
    <n v="0.4"/>
  </r>
  <r>
    <x v="2"/>
    <x v="1"/>
    <x v="0"/>
    <n v="14808"/>
    <d v="2024-08-20T00:00:00"/>
    <x v="2"/>
    <n v="394905"/>
    <x v="2838"/>
    <n v="364"/>
    <n v="1323"/>
    <n v="2"/>
    <n v="1058.4000000000001"/>
    <n v="2646"/>
    <n v="0.4"/>
  </r>
  <r>
    <x v="6"/>
    <x v="1"/>
    <x v="9"/>
    <n v="18906"/>
    <d v="2024-10-27T00:00:00"/>
    <x v="9"/>
    <n v="560855"/>
    <x v="3005"/>
    <n v="493"/>
    <n v="616"/>
    <n v="8"/>
    <n v="1971.2"/>
    <n v="4928"/>
    <n v="0.4"/>
  </r>
  <r>
    <x v="0"/>
    <x v="0"/>
    <x v="3"/>
    <n v="34950"/>
    <d v="2024-09-23T00:00:00"/>
    <x v="10"/>
    <n v="135208"/>
    <x v="3006"/>
    <n v="458"/>
    <n v="1104"/>
    <n v="7"/>
    <n v="3091.2"/>
    <n v="7728"/>
    <n v="0.39999999999999997"/>
  </r>
  <r>
    <x v="6"/>
    <x v="2"/>
    <x v="6"/>
    <n v="96547"/>
    <d v="2024-10-16T00:00:00"/>
    <x v="9"/>
    <n v="117510"/>
    <x v="3007"/>
    <n v="615"/>
    <n v="2805"/>
    <n v="8"/>
    <n v="8976"/>
    <n v="22440"/>
    <n v="0.4"/>
  </r>
  <r>
    <x v="6"/>
    <x v="1"/>
    <x v="3"/>
    <n v="99209"/>
    <d v="2024-10-15T00:00:00"/>
    <x v="9"/>
    <n v="106197"/>
    <x v="3008"/>
    <n v="334"/>
    <n v="2956"/>
    <n v="2"/>
    <n v="2364.8000000000002"/>
    <n v="5912"/>
    <n v="0.4"/>
  </r>
  <r>
    <x v="7"/>
    <x v="2"/>
    <x v="8"/>
    <n v="35643"/>
    <d v="2024-01-30T00:00:00"/>
    <x v="5"/>
    <n v="814095"/>
    <x v="3009"/>
    <n v="366"/>
    <n v="1576"/>
    <n v="7"/>
    <n v="4412.8"/>
    <n v="11032"/>
    <n v="0.4"/>
  </r>
  <r>
    <x v="5"/>
    <x v="1"/>
    <x v="4"/>
    <n v="65808"/>
    <d v="2024-11-11T00:00:00"/>
    <x v="0"/>
    <n v="735497"/>
    <x v="3010"/>
    <n v="621"/>
    <n v="522"/>
    <n v="3"/>
    <n v="626.4"/>
    <n v="1566"/>
    <n v="0.39999999999999997"/>
  </r>
  <r>
    <x v="5"/>
    <x v="0"/>
    <x v="9"/>
    <n v="13549"/>
    <d v="2024-04-30T00:00:00"/>
    <x v="4"/>
    <n v="883807"/>
    <x v="3011"/>
    <n v="393"/>
    <n v="686"/>
    <n v="8"/>
    <n v="2195.1999999999998"/>
    <n v="5488"/>
    <n v="0.39999999999999997"/>
  </r>
  <r>
    <x v="1"/>
    <x v="1"/>
    <x v="3"/>
    <n v="38291"/>
    <d v="2024-07-06T00:00:00"/>
    <x v="7"/>
    <n v="210846"/>
    <x v="3012"/>
    <n v="542"/>
    <n v="2138"/>
    <n v="8"/>
    <n v="6841.6"/>
    <n v="17104"/>
    <n v="0.4"/>
  </r>
  <r>
    <x v="2"/>
    <x v="0"/>
    <x v="8"/>
    <n v="83846"/>
    <d v="2024-02-12T00:00:00"/>
    <x v="6"/>
    <n v="939193"/>
    <x v="3013"/>
    <n v="881"/>
    <n v="2118"/>
    <n v="1"/>
    <n v="847.2"/>
    <n v="2118"/>
    <n v="0.4"/>
  </r>
  <r>
    <x v="7"/>
    <x v="1"/>
    <x v="1"/>
    <n v="83133"/>
    <d v="2024-05-23T00:00:00"/>
    <x v="8"/>
    <n v="671755"/>
    <x v="3014"/>
    <n v="387"/>
    <n v="2927"/>
    <n v="3"/>
    <n v="3512.4"/>
    <n v="8781"/>
    <n v="0.4"/>
  </r>
  <r>
    <x v="0"/>
    <x v="2"/>
    <x v="3"/>
    <n v="43355"/>
    <d v="2024-04-21T00:00:00"/>
    <x v="4"/>
    <n v="918303"/>
    <x v="3015"/>
    <n v="312"/>
    <n v="2021"/>
    <n v="2"/>
    <n v="1616.8"/>
    <n v="4042"/>
    <n v="0.39999999999999997"/>
  </r>
  <r>
    <x v="0"/>
    <x v="1"/>
    <x v="10"/>
    <n v="42614"/>
    <d v="2024-10-11T00:00:00"/>
    <x v="9"/>
    <n v="301745"/>
    <x v="3016"/>
    <n v="979"/>
    <n v="1127"/>
    <n v="2"/>
    <n v="901.6"/>
    <n v="2254"/>
    <n v="0.4"/>
  </r>
  <r>
    <x v="1"/>
    <x v="2"/>
    <x v="9"/>
    <n v="74027"/>
    <d v="2024-04-24T00:00:00"/>
    <x v="4"/>
    <n v="804221"/>
    <x v="3017"/>
    <n v="862"/>
    <n v="2587"/>
    <n v="3"/>
    <n v="3104.4"/>
    <n v="7761"/>
    <n v="0.4"/>
  </r>
  <r>
    <x v="3"/>
    <x v="1"/>
    <x v="0"/>
    <n v="95840"/>
    <d v="2024-04-22T00:00:00"/>
    <x v="4"/>
    <n v="502217"/>
    <x v="3018"/>
    <n v="801"/>
    <n v="979"/>
    <n v="1"/>
    <n v="391.6"/>
    <n v="979"/>
    <n v="0.4"/>
  </r>
  <r>
    <x v="2"/>
    <x v="0"/>
    <x v="3"/>
    <n v="55780"/>
    <d v="2024-10-02T00:00:00"/>
    <x v="9"/>
    <n v="714583"/>
    <x v="2715"/>
    <n v="804"/>
    <n v="2774"/>
    <n v="2"/>
    <n v="2219.1999999999998"/>
    <n v="5548"/>
    <n v="0.39999999999999997"/>
  </r>
  <r>
    <x v="4"/>
    <x v="2"/>
    <x v="3"/>
    <n v="57332"/>
    <d v="2024-11-23T00:00:00"/>
    <x v="0"/>
    <n v="550943"/>
    <x v="3019"/>
    <n v="804"/>
    <n v="980"/>
    <n v="2"/>
    <n v="784"/>
    <n v="1960"/>
    <n v="0.4"/>
  </r>
  <r>
    <x v="4"/>
    <x v="2"/>
    <x v="0"/>
    <n v="82137"/>
    <d v="2024-09-14T00:00:00"/>
    <x v="10"/>
    <n v="702988"/>
    <x v="3020"/>
    <n v="380"/>
    <n v="2015"/>
    <n v="1"/>
    <n v="806"/>
    <n v="2015"/>
    <n v="0.4"/>
  </r>
  <r>
    <x v="6"/>
    <x v="2"/>
    <x v="2"/>
    <n v="33153"/>
    <d v="2024-06-20T00:00:00"/>
    <x v="1"/>
    <n v="255788"/>
    <x v="3021"/>
    <n v="427"/>
    <n v="1823"/>
    <n v="3"/>
    <n v="2187.6"/>
    <n v="5469"/>
    <n v="0.39999999999999997"/>
  </r>
  <r>
    <x v="0"/>
    <x v="1"/>
    <x v="10"/>
    <n v="16873"/>
    <d v="2024-09-24T00:00:00"/>
    <x v="10"/>
    <n v="928991"/>
    <x v="3022"/>
    <n v="630"/>
    <n v="1815"/>
    <n v="4"/>
    <n v="2904"/>
    <n v="7260"/>
    <n v="0.4"/>
  </r>
  <r>
    <x v="1"/>
    <x v="1"/>
    <x v="4"/>
    <n v="13967"/>
    <d v="2024-09-29T00:00:00"/>
    <x v="10"/>
    <n v="982189"/>
    <x v="3023"/>
    <n v="726"/>
    <n v="2443"/>
    <n v="7"/>
    <n v="6840.4"/>
    <n v="17101"/>
    <n v="0.39999999999999997"/>
  </r>
  <r>
    <x v="4"/>
    <x v="0"/>
    <x v="4"/>
    <n v="74129"/>
    <d v="2024-05-08T00:00:00"/>
    <x v="8"/>
    <n v="144650"/>
    <x v="3024"/>
    <n v="672"/>
    <n v="1109"/>
    <n v="3"/>
    <n v="1330.8"/>
    <n v="3327"/>
    <n v="0.39999999999999997"/>
  </r>
  <r>
    <x v="4"/>
    <x v="1"/>
    <x v="10"/>
    <n v="33071"/>
    <d v="2024-06-19T00:00:00"/>
    <x v="1"/>
    <n v="409697"/>
    <x v="3025"/>
    <n v="747"/>
    <n v="964"/>
    <n v="5"/>
    <n v="1928"/>
    <n v="4820"/>
    <n v="0.4"/>
  </r>
  <r>
    <x v="4"/>
    <x v="0"/>
    <x v="9"/>
    <n v="56726"/>
    <d v="2024-07-29T00:00:00"/>
    <x v="7"/>
    <n v="747338"/>
    <x v="3026"/>
    <n v="960"/>
    <n v="1741"/>
    <n v="2"/>
    <n v="1392.8"/>
    <n v="3482"/>
    <n v="0.39999999999999997"/>
  </r>
  <r>
    <x v="0"/>
    <x v="0"/>
    <x v="6"/>
    <n v="51480"/>
    <d v="2024-05-14T00:00:00"/>
    <x v="8"/>
    <n v="171339"/>
    <x v="3027"/>
    <n v="334"/>
    <n v="1453"/>
    <n v="8"/>
    <n v="4649.6000000000004"/>
    <n v="11624"/>
    <n v="0.4"/>
  </r>
  <r>
    <x v="6"/>
    <x v="2"/>
    <x v="1"/>
    <n v="21592"/>
    <d v="2024-09-02T00:00:00"/>
    <x v="10"/>
    <n v="391777"/>
    <x v="3028"/>
    <n v="334"/>
    <n v="2285"/>
    <n v="8"/>
    <n v="7312"/>
    <n v="18280"/>
    <n v="0.4"/>
  </r>
  <r>
    <x v="0"/>
    <x v="0"/>
    <x v="3"/>
    <n v="72648"/>
    <d v="2024-07-01T00:00:00"/>
    <x v="7"/>
    <n v="328058"/>
    <x v="3029"/>
    <n v="275"/>
    <n v="2865"/>
    <n v="3"/>
    <n v="3438"/>
    <n v="8595"/>
    <n v="0.4"/>
  </r>
  <r>
    <x v="3"/>
    <x v="0"/>
    <x v="8"/>
    <n v="46185"/>
    <d v="2024-11-21T00:00:00"/>
    <x v="0"/>
    <n v="546415"/>
    <x v="3030"/>
    <n v="653"/>
    <n v="2189"/>
    <n v="5"/>
    <n v="4378"/>
    <n v="10945"/>
    <n v="0.4"/>
  </r>
  <r>
    <x v="1"/>
    <x v="1"/>
    <x v="3"/>
    <n v="10450"/>
    <d v="2024-07-14T00:00:00"/>
    <x v="7"/>
    <n v="709314"/>
    <x v="3031"/>
    <n v="329"/>
    <n v="2595"/>
    <n v="3"/>
    <n v="3114"/>
    <n v="7785"/>
    <n v="0.4"/>
  </r>
  <r>
    <x v="6"/>
    <x v="1"/>
    <x v="0"/>
    <n v="48186"/>
    <d v="2024-03-09T00:00:00"/>
    <x v="3"/>
    <n v="313819"/>
    <x v="3032"/>
    <n v="830"/>
    <n v="2450"/>
    <n v="8"/>
    <n v="7840"/>
    <n v="19600"/>
    <n v="0.4"/>
  </r>
  <r>
    <x v="6"/>
    <x v="1"/>
    <x v="7"/>
    <n v="55945"/>
    <d v="2024-09-08T00:00:00"/>
    <x v="10"/>
    <n v="826399"/>
    <x v="3033"/>
    <n v="813"/>
    <n v="741"/>
    <n v="5"/>
    <n v="1482"/>
    <n v="3705"/>
    <n v="0.4"/>
  </r>
  <r>
    <x v="0"/>
    <x v="2"/>
    <x v="2"/>
    <n v="88153"/>
    <d v="2024-06-20T00:00:00"/>
    <x v="1"/>
    <n v="120508"/>
    <x v="3034"/>
    <n v="720"/>
    <n v="2848"/>
    <n v="5"/>
    <n v="5696"/>
    <n v="14240"/>
    <n v="0.4"/>
  </r>
  <r>
    <x v="4"/>
    <x v="0"/>
    <x v="8"/>
    <n v="35788"/>
    <d v="2024-09-13T00:00:00"/>
    <x v="10"/>
    <n v="536919"/>
    <x v="3035"/>
    <n v="236"/>
    <n v="1704"/>
    <n v="1"/>
    <n v="681.6"/>
    <n v="1704"/>
    <n v="0.4"/>
  </r>
  <r>
    <x v="1"/>
    <x v="2"/>
    <x v="2"/>
    <n v="17048"/>
    <d v="2024-05-21T00:00:00"/>
    <x v="8"/>
    <n v="962376"/>
    <x v="3036"/>
    <n v="592"/>
    <n v="1395"/>
    <n v="5"/>
    <n v="2790"/>
    <n v="6975"/>
    <n v="0.4"/>
  </r>
  <r>
    <x v="6"/>
    <x v="1"/>
    <x v="2"/>
    <n v="95768"/>
    <d v="2024-12-02T00:00:00"/>
    <x v="11"/>
    <n v="161946"/>
    <x v="3037"/>
    <n v="691"/>
    <n v="1389"/>
    <n v="2"/>
    <n v="1111.2"/>
    <n v="2778"/>
    <n v="0.4"/>
  </r>
  <r>
    <x v="1"/>
    <x v="2"/>
    <x v="1"/>
    <n v="51064"/>
    <d v="2024-04-11T00:00:00"/>
    <x v="4"/>
    <n v="916299"/>
    <x v="3038"/>
    <n v="732"/>
    <n v="2454"/>
    <n v="4"/>
    <n v="3926.4"/>
    <n v="9816"/>
    <n v="0.4"/>
  </r>
  <r>
    <x v="3"/>
    <x v="0"/>
    <x v="7"/>
    <n v="44908"/>
    <d v="2024-11-09T00:00:00"/>
    <x v="0"/>
    <n v="440079"/>
    <x v="3039"/>
    <n v="884"/>
    <n v="1870"/>
    <n v="3"/>
    <n v="2244"/>
    <n v="5610"/>
    <n v="0.4"/>
  </r>
  <r>
    <x v="2"/>
    <x v="1"/>
    <x v="7"/>
    <n v="64315"/>
    <d v="2024-08-16T00:00:00"/>
    <x v="2"/>
    <n v="571923"/>
    <x v="3040"/>
    <n v="399"/>
    <n v="770"/>
    <n v="5"/>
    <n v="1540"/>
    <n v="3850"/>
    <n v="0.4"/>
  </r>
  <r>
    <x v="7"/>
    <x v="1"/>
    <x v="5"/>
    <n v="85761"/>
    <d v="2024-10-15T00:00:00"/>
    <x v="9"/>
    <n v="460808"/>
    <x v="3041"/>
    <n v="889"/>
    <n v="2622"/>
    <n v="7"/>
    <n v="7341.6"/>
    <n v="18354"/>
    <n v="0.4"/>
  </r>
  <r>
    <x v="7"/>
    <x v="1"/>
    <x v="6"/>
    <n v="28235"/>
    <d v="2024-07-17T00:00:00"/>
    <x v="7"/>
    <n v="869989"/>
    <x v="3042"/>
    <n v="683"/>
    <n v="1967"/>
    <n v="1"/>
    <n v="786.8"/>
    <n v="1967"/>
    <n v="0.39999999999999997"/>
  </r>
  <r>
    <x v="0"/>
    <x v="0"/>
    <x v="0"/>
    <n v="75637"/>
    <d v="2024-12-02T00:00:00"/>
    <x v="11"/>
    <n v="192560"/>
    <x v="3043"/>
    <n v="567"/>
    <n v="1381"/>
    <n v="3"/>
    <n v="1657.2"/>
    <n v="4143"/>
    <n v="0.4"/>
  </r>
  <r>
    <x v="7"/>
    <x v="2"/>
    <x v="5"/>
    <n v="33629"/>
    <d v="2024-11-14T00:00:00"/>
    <x v="0"/>
    <n v="415074"/>
    <x v="3044"/>
    <n v="548"/>
    <n v="1155"/>
    <n v="3"/>
    <n v="1386"/>
    <n v="3465"/>
    <n v="0.4"/>
  </r>
  <r>
    <x v="7"/>
    <x v="1"/>
    <x v="10"/>
    <n v="95490"/>
    <d v="2024-11-24T00:00:00"/>
    <x v="0"/>
    <n v="280269"/>
    <x v="3045"/>
    <n v="680"/>
    <n v="2585"/>
    <n v="3"/>
    <n v="3102"/>
    <n v="7755"/>
    <n v="0.4"/>
  </r>
  <r>
    <x v="0"/>
    <x v="2"/>
    <x v="1"/>
    <n v="94649"/>
    <d v="2024-01-06T00:00:00"/>
    <x v="5"/>
    <n v="665721"/>
    <x v="247"/>
    <n v="338"/>
    <n v="2320"/>
    <n v="4"/>
    <n v="3712"/>
    <n v="9280"/>
    <n v="0.4"/>
  </r>
  <r>
    <x v="0"/>
    <x v="1"/>
    <x v="10"/>
    <n v="86014"/>
    <d v="2024-05-16T00:00:00"/>
    <x v="8"/>
    <n v="338888"/>
    <x v="204"/>
    <n v="763"/>
    <n v="1142"/>
    <n v="7"/>
    <n v="3197.6"/>
    <n v="7994"/>
    <n v="0.39999999999999997"/>
  </r>
  <r>
    <x v="4"/>
    <x v="2"/>
    <x v="2"/>
    <n v="43204"/>
    <d v="2024-01-24T00:00:00"/>
    <x v="5"/>
    <n v="989139"/>
    <x v="3046"/>
    <n v="613"/>
    <n v="848"/>
    <n v="8"/>
    <n v="2713.6"/>
    <n v="6784"/>
    <n v="0.39999999999999997"/>
  </r>
  <r>
    <x v="0"/>
    <x v="1"/>
    <x v="1"/>
    <n v="49776"/>
    <d v="2024-01-07T00:00:00"/>
    <x v="5"/>
    <n v="916770"/>
    <x v="3047"/>
    <n v="840"/>
    <n v="1917"/>
    <n v="2"/>
    <n v="1533.6"/>
    <n v="3834"/>
    <n v="0.39999999999999997"/>
  </r>
  <r>
    <x v="0"/>
    <x v="0"/>
    <x v="7"/>
    <n v="69801"/>
    <d v="2024-04-12T00:00:00"/>
    <x v="4"/>
    <n v="578819"/>
    <x v="3048"/>
    <n v="420"/>
    <n v="1459"/>
    <n v="4"/>
    <n v="2334.4"/>
    <n v="5836"/>
    <n v="0.4"/>
  </r>
  <r>
    <x v="1"/>
    <x v="0"/>
    <x v="3"/>
    <n v="80913"/>
    <d v="2024-06-28T00:00:00"/>
    <x v="1"/>
    <n v="579487"/>
    <x v="3049"/>
    <n v="564"/>
    <n v="859"/>
    <n v="6"/>
    <n v="2061.6"/>
    <n v="5154"/>
    <n v="0.39999999999999997"/>
  </r>
  <r>
    <x v="1"/>
    <x v="0"/>
    <x v="6"/>
    <n v="88474"/>
    <d v="2024-06-07T00:00:00"/>
    <x v="1"/>
    <n v="117535"/>
    <x v="3050"/>
    <n v="338"/>
    <n v="1669"/>
    <n v="4"/>
    <n v="2670.4"/>
    <n v="6676"/>
    <n v="0.4"/>
  </r>
  <r>
    <x v="1"/>
    <x v="0"/>
    <x v="0"/>
    <n v="32053"/>
    <d v="2024-09-28T00:00:00"/>
    <x v="10"/>
    <n v="260443"/>
    <x v="3051"/>
    <n v="738"/>
    <n v="1511"/>
    <n v="5"/>
    <n v="3022"/>
    <n v="7555"/>
    <n v="0.4"/>
  </r>
  <r>
    <x v="3"/>
    <x v="0"/>
    <x v="7"/>
    <n v="56236"/>
    <d v="2024-04-21T00:00:00"/>
    <x v="4"/>
    <n v="859740"/>
    <x v="3052"/>
    <n v="438"/>
    <n v="1787"/>
    <n v="3"/>
    <n v="2144.4"/>
    <n v="5361"/>
    <n v="0.4"/>
  </r>
  <r>
    <x v="6"/>
    <x v="0"/>
    <x v="7"/>
    <n v="28637"/>
    <d v="2024-01-10T00:00:00"/>
    <x v="5"/>
    <n v="624344"/>
    <x v="3053"/>
    <n v="668"/>
    <n v="1452"/>
    <n v="7"/>
    <n v="4065.6"/>
    <n v="10164"/>
    <n v="0.39999999999999997"/>
  </r>
  <r>
    <x v="7"/>
    <x v="1"/>
    <x v="0"/>
    <n v="42499"/>
    <d v="2024-04-03T00:00:00"/>
    <x v="4"/>
    <n v="498909"/>
    <x v="3054"/>
    <n v="310"/>
    <n v="1494"/>
    <n v="6"/>
    <n v="3585.6"/>
    <n v="8964"/>
    <n v="0.39999999999999997"/>
  </r>
  <r>
    <x v="1"/>
    <x v="1"/>
    <x v="8"/>
    <n v="73460"/>
    <d v="2024-02-10T00:00:00"/>
    <x v="6"/>
    <n v="456901"/>
    <x v="3055"/>
    <n v="270"/>
    <n v="1638"/>
    <n v="1"/>
    <n v="655.20000000000005"/>
    <n v="1638"/>
    <n v="0.4"/>
  </r>
  <r>
    <x v="2"/>
    <x v="2"/>
    <x v="4"/>
    <n v="40796"/>
    <d v="2024-05-18T00:00:00"/>
    <x v="8"/>
    <n v="691550"/>
    <x v="3056"/>
    <n v="632"/>
    <n v="1645"/>
    <n v="4"/>
    <n v="2632"/>
    <n v="6580"/>
    <n v="0.4"/>
  </r>
  <r>
    <x v="1"/>
    <x v="2"/>
    <x v="0"/>
    <n v="29215"/>
    <d v="2024-03-04T00:00:00"/>
    <x v="3"/>
    <n v="635229"/>
    <x v="3057"/>
    <n v="374"/>
    <n v="1662"/>
    <n v="4"/>
    <n v="2659.2"/>
    <n v="6648"/>
    <n v="0.39999999999999997"/>
  </r>
  <r>
    <x v="4"/>
    <x v="1"/>
    <x v="4"/>
    <n v="79706"/>
    <d v="2024-03-09T00:00:00"/>
    <x v="3"/>
    <n v="675458"/>
    <x v="3058"/>
    <n v="972"/>
    <n v="2729"/>
    <n v="4"/>
    <n v="4366.3999999999996"/>
    <n v="10916"/>
    <n v="0.39999999999999997"/>
  </r>
  <r>
    <x v="2"/>
    <x v="0"/>
    <x v="2"/>
    <n v="31068"/>
    <d v="2024-02-05T00:00:00"/>
    <x v="6"/>
    <n v="158457"/>
    <x v="3059"/>
    <n v="788"/>
    <n v="2691"/>
    <n v="1"/>
    <n v="1076.4000000000001"/>
    <n v="2691"/>
    <n v="0.4"/>
  </r>
  <r>
    <x v="2"/>
    <x v="2"/>
    <x v="10"/>
    <n v="36743"/>
    <d v="2024-11-09T00:00:00"/>
    <x v="0"/>
    <n v="927384"/>
    <x v="779"/>
    <n v="343"/>
    <n v="2001"/>
    <n v="5"/>
    <n v="4002"/>
    <n v="10005"/>
    <n v="0.4"/>
  </r>
  <r>
    <x v="5"/>
    <x v="2"/>
    <x v="6"/>
    <n v="12667"/>
    <d v="2024-11-21T00:00:00"/>
    <x v="0"/>
    <n v="279291"/>
    <x v="3060"/>
    <n v="211"/>
    <n v="598"/>
    <n v="1"/>
    <n v="239.2"/>
    <n v="598"/>
    <n v="0.39999999999999997"/>
  </r>
  <r>
    <x v="6"/>
    <x v="1"/>
    <x v="8"/>
    <n v="70617"/>
    <d v="2024-03-22T00:00:00"/>
    <x v="3"/>
    <n v="450584"/>
    <x v="3061"/>
    <n v="222"/>
    <n v="625"/>
    <n v="1"/>
    <n v="250"/>
    <n v="625"/>
    <n v="0.4"/>
  </r>
  <r>
    <x v="4"/>
    <x v="0"/>
    <x v="8"/>
    <n v="52467"/>
    <d v="2024-07-12T00:00:00"/>
    <x v="7"/>
    <n v="509241"/>
    <x v="3062"/>
    <n v="256"/>
    <n v="2583"/>
    <n v="6"/>
    <n v="6199.2"/>
    <n v="15498"/>
    <n v="0.39999999999999997"/>
  </r>
  <r>
    <x v="0"/>
    <x v="1"/>
    <x v="7"/>
    <n v="51767"/>
    <d v="2024-06-10T00:00:00"/>
    <x v="1"/>
    <n v="628633"/>
    <x v="3063"/>
    <n v="592"/>
    <n v="2604"/>
    <n v="5"/>
    <n v="5208"/>
    <n v="13020"/>
    <n v="0.4"/>
  </r>
  <r>
    <x v="1"/>
    <x v="2"/>
    <x v="1"/>
    <n v="27603"/>
    <d v="2024-01-12T00:00:00"/>
    <x v="5"/>
    <n v="298577"/>
    <x v="3064"/>
    <n v="690"/>
    <n v="2079"/>
    <n v="8"/>
    <n v="6652.8"/>
    <n v="16632"/>
    <n v="0.4"/>
  </r>
  <r>
    <x v="3"/>
    <x v="0"/>
    <x v="10"/>
    <n v="83918"/>
    <d v="2024-10-02T00:00:00"/>
    <x v="9"/>
    <n v="212847"/>
    <x v="3065"/>
    <n v="902"/>
    <n v="1489"/>
    <n v="2"/>
    <n v="1191.2"/>
    <n v="2978"/>
    <n v="0.4"/>
  </r>
  <r>
    <x v="6"/>
    <x v="2"/>
    <x v="9"/>
    <n v="99570"/>
    <d v="2024-08-22T00:00:00"/>
    <x v="2"/>
    <n v="831626"/>
    <x v="3066"/>
    <n v="617"/>
    <n v="859"/>
    <n v="4"/>
    <n v="1374.4"/>
    <n v="3436"/>
    <n v="0.4"/>
  </r>
  <r>
    <x v="6"/>
    <x v="2"/>
    <x v="10"/>
    <n v="61331"/>
    <d v="2024-11-19T00:00:00"/>
    <x v="0"/>
    <n v="829364"/>
    <x v="3067"/>
    <n v="906"/>
    <n v="2857"/>
    <n v="2"/>
    <n v="2285.6"/>
    <n v="5714"/>
    <n v="0.39999999999999997"/>
  </r>
  <r>
    <x v="3"/>
    <x v="2"/>
    <x v="2"/>
    <n v="24165"/>
    <d v="2024-08-06T00:00:00"/>
    <x v="2"/>
    <n v="639172"/>
    <x v="3068"/>
    <n v="974"/>
    <n v="2101"/>
    <n v="3"/>
    <n v="2521.1999999999998"/>
    <n v="6303"/>
    <n v="0.39999999999999997"/>
  </r>
  <r>
    <x v="6"/>
    <x v="1"/>
    <x v="2"/>
    <n v="53632"/>
    <d v="2024-09-12T00:00:00"/>
    <x v="10"/>
    <n v="290610"/>
    <x v="3069"/>
    <n v="499"/>
    <n v="2461"/>
    <n v="8"/>
    <n v="7875.2"/>
    <n v="19688"/>
    <n v="0.39999999999999997"/>
  </r>
  <r>
    <x v="5"/>
    <x v="2"/>
    <x v="0"/>
    <n v="14463"/>
    <d v="2024-01-25T00:00:00"/>
    <x v="5"/>
    <n v="372445"/>
    <x v="3070"/>
    <n v="684"/>
    <n v="2585"/>
    <n v="3"/>
    <n v="3102"/>
    <n v="7755"/>
    <n v="0.4"/>
  </r>
  <r>
    <x v="3"/>
    <x v="0"/>
    <x v="4"/>
    <n v="74478"/>
    <d v="2024-09-09T00:00:00"/>
    <x v="10"/>
    <n v="869078"/>
    <x v="3071"/>
    <n v="738"/>
    <n v="2089"/>
    <n v="8"/>
    <n v="6684.8"/>
    <n v="16712"/>
    <n v="0.4"/>
  </r>
  <r>
    <x v="3"/>
    <x v="2"/>
    <x v="0"/>
    <n v="32923"/>
    <d v="2024-06-22T00:00:00"/>
    <x v="1"/>
    <n v="948163"/>
    <x v="3072"/>
    <n v="238"/>
    <n v="1213"/>
    <n v="1"/>
    <n v="485.2"/>
    <n v="1213"/>
    <n v="0.39999999999999997"/>
  </r>
  <r>
    <x v="1"/>
    <x v="1"/>
    <x v="1"/>
    <n v="32669"/>
    <d v="2024-11-22T00:00:00"/>
    <x v="0"/>
    <n v="607225"/>
    <x v="3073"/>
    <n v="619"/>
    <n v="2184"/>
    <n v="7"/>
    <n v="6115.2"/>
    <n v="15288"/>
    <n v="0.39999999999999997"/>
  </r>
  <r>
    <x v="6"/>
    <x v="1"/>
    <x v="3"/>
    <n v="20218"/>
    <d v="2024-06-23T00:00:00"/>
    <x v="1"/>
    <n v="454955"/>
    <x v="3074"/>
    <n v="965"/>
    <n v="2715"/>
    <n v="1"/>
    <n v="1086"/>
    <n v="2715"/>
    <n v="0.4"/>
  </r>
  <r>
    <x v="3"/>
    <x v="1"/>
    <x v="4"/>
    <n v="87364"/>
    <d v="2024-05-27T00:00:00"/>
    <x v="8"/>
    <n v="714166"/>
    <x v="3075"/>
    <n v="873"/>
    <n v="1578"/>
    <n v="2"/>
    <n v="1262.4000000000001"/>
    <n v="3156"/>
    <n v="0.4"/>
  </r>
  <r>
    <x v="2"/>
    <x v="1"/>
    <x v="0"/>
    <n v="48592"/>
    <d v="2024-05-23T00:00:00"/>
    <x v="8"/>
    <n v="322869"/>
    <x v="3076"/>
    <n v="205"/>
    <n v="1718"/>
    <n v="2"/>
    <n v="1374.4"/>
    <n v="3436"/>
    <n v="0.4"/>
  </r>
  <r>
    <x v="3"/>
    <x v="2"/>
    <x v="7"/>
    <n v="63551"/>
    <d v="2024-03-28T00:00:00"/>
    <x v="3"/>
    <n v="262240"/>
    <x v="3077"/>
    <n v="937"/>
    <n v="2681"/>
    <n v="7"/>
    <n v="7506.8"/>
    <n v="18767"/>
    <n v="0.4"/>
  </r>
  <r>
    <x v="0"/>
    <x v="1"/>
    <x v="6"/>
    <n v="34644"/>
    <d v="2024-08-17T00:00:00"/>
    <x v="2"/>
    <n v="408681"/>
    <x v="3078"/>
    <n v="875"/>
    <n v="1223"/>
    <n v="1"/>
    <n v="489.2"/>
    <n v="1223"/>
    <n v="0.39999999999999997"/>
  </r>
  <r>
    <x v="5"/>
    <x v="0"/>
    <x v="8"/>
    <n v="84687"/>
    <d v="2024-07-25T00:00:00"/>
    <x v="7"/>
    <n v="417482"/>
    <x v="3079"/>
    <n v="648"/>
    <n v="1999"/>
    <n v="6"/>
    <n v="4797.6000000000004"/>
    <n v="11994"/>
    <n v="0.4"/>
  </r>
  <r>
    <x v="7"/>
    <x v="2"/>
    <x v="7"/>
    <n v="76612"/>
    <d v="2024-05-07T00:00:00"/>
    <x v="8"/>
    <n v="397899"/>
    <x v="3080"/>
    <n v="508"/>
    <n v="1028"/>
    <n v="1"/>
    <n v="411.2"/>
    <n v="1028"/>
    <n v="0.39999999999999997"/>
  </r>
  <r>
    <x v="7"/>
    <x v="2"/>
    <x v="5"/>
    <n v="97323"/>
    <d v="2024-11-17T00:00:00"/>
    <x v="0"/>
    <n v="398593"/>
    <x v="3081"/>
    <n v="983"/>
    <n v="867"/>
    <n v="4"/>
    <n v="1387.2"/>
    <n v="3468"/>
    <n v="0.4"/>
  </r>
  <r>
    <x v="3"/>
    <x v="1"/>
    <x v="3"/>
    <n v="60878"/>
    <d v="2024-04-01T00:00:00"/>
    <x v="4"/>
    <n v="829248"/>
    <x v="3082"/>
    <n v="247"/>
    <n v="2240"/>
    <n v="8"/>
    <n v="7168"/>
    <n v="17920"/>
    <n v="0.4"/>
  </r>
  <r>
    <x v="2"/>
    <x v="2"/>
    <x v="10"/>
    <n v="62065"/>
    <d v="2024-06-07T00:00:00"/>
    <x v="1"/>
    <n v="695308"/>
    <x v="3083"/>
    <n v="904"/>
    <n v="1888"/>
    <n v="1"/>
    <n v="755.2"/>
    <n v="1888"/>
    <n v="0.4"/>
  </r>
  <r>
    <x v="7"/>
    <x v="0"/>
    <x v="8"/>
    <n v="24588"/>
    <d v="2024-03-09T00:00:00"/>
    <x v="3"/>
    <n v="296594"/>
    <x v="31"/>
    <n v="974"/>
    <n v="1382"/>
    <n v="7"/>
    <n v="3869.6"/>
    <n v="9674"/>
    <n v="0.39999999999999997"/>
  </r>
  <r>
    <x v="2"/>
    <x v="1"/>
    <x v="6"/>
    <n v="13491"/>
    <d v="2024-05-05T00:00:00"/>
    <x v="8"/>
    <n v="486494"/>
    <x v="3084"/>
    <n v="889"/>
    <n v="2904"/>
    <n v="8"/>
    <n v="9292.7999999999993"/>
    <n v="23232"/>
    <n v="0.39999999999999997"/>
  </r>
  <r>
    <x v="3"/>
    <x v="2"/>
    <x v="2"/>
    <n v="22372"/>
    <d v="2024-01-18T00:00:00"/>
    <x v="5"/>
    <n v="178953"/>
    <x v="3085"/>
    <n v="988"/>
    <n v="1572"/>
    <n v="3"/>
    <n v="1886.4"/>
    <n v="4716"/>
    <n v="0.4"/>
  </r>
  <r>
    <x v="1"/>
    <x v="0"/>
    <x v="6"/>
    <n v="81595"/>
    <d v="2024-11-14T00:00:00"/>
    <x v="0"/>
    <n v="939412"/>
    <x v="3086"/>
    <n v="840"/>
    <n v="1386"/>
    <n v="6"/>
    <n v="3326.4"/>
    <n v="8316"/>
    <n v="0.4"/>
  </r>
  <r>
    <x v="6"/>
    <x v="2"/>
    <x v="5"/>
    <n v="57461"/>
    <d v="2024-01-21T00:00:00"/>
    <x v="5"/>
    <n v="633226"/>
    <x v="3087"/>
    <n v="748"/>
    <n v="2600"/>
    <n v="8"/>
    <n v="8320"/>
    <n v="20800"/>
    <n v="0.4"/>
  </r>
  <r>
    <x v="1"/>
    <x v="0"/>
    <x v="10"/>
    <n v="46699"/>
    <d v="2024-03-18T00:00:00"/>
    <x v="3"/>
    <n v="460295"/>
    <x v="3088"/>
    <n v="886"/>
    <n v="1396"/>
    <n v="8"/>
    <n v="4467.2"/>
    <n v="11168"/>
    <n v="0.39999999999999997"/>
  </r>
  <r>
    <x v="1"/>
    <x v="0"/>
    <x v="3"/>
    <n v="55187"/>
    <d v="2024-07-18T00:00:00"/>
    <x v="7"/>
    <n v="587275"/>
    <x v="3089"/>
    <n v="439"/>
    <n v="1065"/>
    <n v="1"/>
    <n v="426"/>
    <n v="1065"/>
    <n v="0.4"/>
  </r>
  <r>
    <x v="3"/>
    <x v="1"/>
    <x v="6"/>
    <n v="48638"/>
    <d v="2024-08-17T00:00:00"/>
    <x v="2"/>
    <n v="124319"/>
    <x v="3090"/>
    <n v="578"/>
    <n v="2580"/>
    <n v="5"/>
    <n v="5160"/>
    <n v="12900"/>
    <n v="0.4"/>
  </r>
  <r>
    <x v="6"/>
    <x v="2"/>
    <x v="0"/>
    <n v="49508"/>
    <d v="2024-09-28T00:00:00"/>
    <x v="10"/>
    <n v="398026"/>
    <x v="3091"/>
    <n v="586"/>
    <n v="901"/>
    <n v="5"/>
    <n v="1802"/>
    <n v="4505"/>
    <n v="0.4"/>
  </r>
  <r>
    <x v="7"/>
    <x v="2"/>
    <x v="4"/>
    <n v="54125"/>
    <d v="2024-05-15T00:00:00"/>
    <x v="8"/>
    <n v="383738"/>
    <x v="3092"/>
    <n v="559"/>
    <n v="1603"/>
    <n v="6"/>
    <n v="3847.2"/>
    <n v="9618"/>
    <n v="0.39999999999999997"/>
  </r>
  <r>
    <x v="4"/>
    <x v="2"/>
    <x v="3"/>
    <n v="59201"/>
    <d v="2024-08-20T00:00:00"/>
    <x v="2"/>
    <n v="461078"/>
    <x v="3093"/>
    <n v="590"/>
    <n v="1840"/>
    <n v="7"/>
    <n v="5152"/>
    <n v="12880"/>
    <n v="0.4"/>
  </r>
  <r>
    <x v="4"/>
    <x v="1"/>
    <x v="2"/>
    <n v="19151"/>
    <d v="2024-09-08T00:00:00"/>
    <x v="10"/>
    <n v="180661"/>
    <x v="3094"/>
    <n v="666"/>
    <n v="2371"/>
    <n v="3"/>
    <n v="2845.2"/>
    <n v="7113"/>
    <n v="0.39999999999999997"/>
  </r>
  <r>
    <x v="3"/>
    <x v="2"/>
    <x v="9"/>
    <n v="63493"/>
    <d v="2024-06-27T00:00:00"/>
    <x v="1"/>
    <n v="573482"/>
    <x v="3095"/>
    <n v="422"/>
    <n v="1653"/>
    <n v="6"/>
    <n v="3967.2"/>
    <n v="9918"/>
    <n v="0.39999999999999997"/>
  </r>
  <r>
    <x v="6"/>
    <x v="1"/>
    <x v="2"/>
    <n v="41270"/>
    <d v="2024-07-14T00:00:00"/>
    <x v="7"/>
    <n v="357902"/>
    <x v="3096"/>
    <n v="962"/>
    <n v="2132"/>
    <n v="8"/>
    <n v="6822.4"/>
    <n v="17056"/>
    <n v="0.39999999999999997"/>
  </r>
  <r>
    <x v="4"/>
    <x v="1"/>
    <x v="0"/>
    <n v="68365"/>
    <d v="2024-05-28T00:00:00"/>
    <x v="8"/>
    <n v="988721"/>
    <x v="3097"/>
    <n v="976"/>
    <n v="1021"/>
    <n v="7"/>
    <n v="2858.8"/>
    <n v="7147"/>
    <n v="0.4"/>
  </r>
  <r>
    <x v="0"/>
    <x v="2"/>
    <x v="8"/>
    <n v="36431"/>
    <d v="2024-03-08T00:00:00"/>
    <x v="3"/>
    <n v="215182"/>
    <x v="3098"/>
    <n v="405"/>
    <n v="2699"/>
    <n v="7"/>
    <n v="7557.2"/>
    <n v="18893"/>
    <n v="0.39999999999999997"/>
  </r>
  <r>
    <x v="7"/>
    <x v="0"/>
    <x v="8"/>
    <n v="89273"/>
    <d v="2024-04-25T00:00:00"/>
    <x v="4"/>
    <n v="268070"/>
    <x v="3099"/>
    <n v="853"/>
    <n v="2075"/>
    <n v="3"/>
    <n v="2490"/>
    <n v="6225"/>
    <n v="0.4"/>
  </r>
  <r>
    <x v="3"/>
    <x v="1"/>
    <x v="1"/>
    <n v="59609"/>
    <d v="2024-04-15T00:00:00"/>
    <x v="4"/>
    <n v="387625"/>
    <x v="3100"/>
    <n v="264"/>
    <n v="1977"/>
    <n v="7"/>
    <n v="5535.6"/>
    <n v="13839"/>
    <n v="0.4"/>
  </r>
  <r>
    <x v="5"/>
    <x v="0"/>
    <x v="1"/>
    <n v="89953"/>
    <d v="2024-05-21T00:00:00"/>
    <x v="8"/>
    <n v="305676"/>
    <x v="3101"/>
    <n v="799"/>
    <n v="637"/>
    <n v="7"/>
    <n v="1783.6"/>
    <n v="4459"/>
    <n v="0.39999999999999997"/>
  </r>
  <r>
    <x v="0"/>
    <x v="1"/>
    <x v="10"/>
    <n v="84618"/>
    <d v="2024-11-13T00:00:00"/>
    <x v="0"/>
    <n v="147969"/>
    <x v="3102"/>
    <n v="206"/>
    <n v="2037"/>
    <n v="5"/>
    <n v="4074"/>
    <n v="10185"/>
    <n v="0.4"/>
  </r>
  <r>
    <x v="0"/>
    <x v="2"/>
    <x v="5"/>
    <n v="57165"/>
    <d v="2024-05-14T00:00:00"/>
    <x v="8"/>
    <n v="986817"/>
    <x v="3103"/>
    <n v="701"/>
    <n v="1949"/>
    <n v="6"/>
    <n v="4677.6000000000004"/>
    <n v="11694"/>
    <n v="0.4"/>
  </r>
  <r>
    <x v="0"/>
    <x v="2"/>
    <x v="3"/>
    <n v="66423"/>
    <d v="2024-07-12T00:00:00"/>
    <x v="7"/>
    <n v="587101"/>
    <x v="3104"/>
    <n v="490"/>
    <n v="2730"/>
    <n v="3"/>
    <n v="3276"/>
    <n v="8190"/>
    <n v="0.4"/>
  </r>
  <r>
    <x v="5"/>
    <x v="0"/>
    <x v="7"/>
    <n v="98471"/>
    <d v="2024-06-17T00:00:00"/>
    <x v="1"/>
    <n v="422784"/>
    <x v="3105"/>
    <n v="897"/>
    <n v="1462"/>
    <n v="1"/>
    <n v="584.79999999999995"/>
    <n v="1462"/>
    <n v="0.39999999999999997"/>
  </r>
  <r>
    <x v="6"/>
    <x v="2"/>
    <x v="4"/>
    <n v="66621"/>
    <d v="2024-06-13T00:00:00"/>
    <x v="1"/>
    <n v="998038"/>
    <x v="3106"/>
    <n v="256"/>
    <n v="2957"/>
    <n v="3"/>
    <n v="3548.4"/>
    <n v="8871"/>
    <n v="0.4"/>
  </r>
  <r>
    <x v="0"/>
    <x v="1"/>
    <x v="10"/>
    <n v="32440"/>
    <d v="2024-11-28T00:00:00"/>
    <x v="0"/>
    <n v="936602"/>
    <x v="3107"/>
    <n v="989"/>
    <n v="2551"/>
    <n v="7"/>
    <n v="7142.8"/>
    <n v="17857"/>
    <n v="0.4"/>
  </r>
  <r>
    <x v="5"/>
    <x v="2"/>
    <x v="8"/>
    <n v="32346"/>
    <d v="2024-06-15T00:00:00"/>
    <x v="1"/>
    <n v="819177"/>
    <x v="3108"/>
    <n v="861"/>
    <n v="885"/>
    <n v="1"/>
    <n v="354"/>
    <n v="885"/>
    <n v="0.4"/>
  </r>
  <r>
    <x v="6"/>
    <x v="2"/>
    <x v="3"/>
    <n v="52297"/>
    <d v="2024-01-15T00:00:00"/>
    <x v="5"/>
    <n v="714732"/>
    <x v="3109"/>
    <n v="597"/>
    <n v="2582"/>
    <n v="7"/>
    <n v="7229.6"/>
    <n v="18074"/>
    <n v="0.4"/>
  </r>
  <r>
    <x v="1"/>
    <x v="2"/>
    <x v="0"/>
    <n v="82791"/>
    <d v="2024-01-10T00:00:00"/>
    <x v="5"/>
    <n v="559283"/>
    <x v="3110"/>
    <n v="267"/>
    <n v="2554"/>
    <n v="4"/>
    <n v="4086.4"/>
    <n v="10216"/>
    <n v="0.4"/>
  </r>
  <r>
    <x v="1"/>
    <x v="1"/>
    <x v="0"/>
    <n v="88503"/>
    <d v="2024-01-28T00:00:00"/>
    <x v="5"/>
    <n v="362478"/>
    <x v="3111"/>
    <n v="295"/>
    <n v="1892"/>
    <n v="2"/>
    <n v="1513.6"/>
    <n v="3784"/>
    <n v="0.39999999999999997"/>
  </r>
  <r>
    <x v="6"/>
    <x v="2"/>
    <x v="8"/>
    <n v="19752"/>
    <d v="2024-07-17T00:00:00"/>
    <x v="7"/>
    <n v="428913"/>
    <x v="3112"/>
    <n v="396"/>
    <n v="2788"/>
    <n v="3"/>
    <n v="3345.6"/>
    <n v="8364"/>
    <n v="0.39999999999999997"/>
  </r>
  <r>
    <x v="7"/>
    <x v="2"/>
    <x v="1"/>
    <n v="60088"/>
    <d v="2024-10-18T00:00:00"/>
    <x v="9"/>
    <n v="690480"/>
    <x v="3113"/>
    <n v="802"/>
    <n v="1368"/>
    <n v="8"/>
    <n v="4377.6000000000004"/>
    <n v="10944"/>
    <n v="0.4"/>
  </r>
  <r>
    <x v="7"/>
    <x v="0"/>
    <x v="8"/>
    <n v="47787"/>
    <d v="2024-04-01T00:00:00"/>
    <x v="4"/>
    <n v="616082"/>
    <x v="3114"/>
    <n v="655"/>
    <n v="1885"/>
    <n v="3"/>
    <n v="2262"/>
    <n v="5655"/>
    <n v="0.4"/>
  </r>
  <r>
    <x v="4"/>
    <x v="2"/>
    <x v="10"/>
    <n v="56808"/>
    <d v="2024-06-13T00:00:00"/>
    <x v="1"/>
    <n v="833592"/>
    <x v="3115"/>
    <n v="852"/>
    <n v="612"/>
    <n v="5"/>
    <n v="1224"/>
    <n v="3060"/>
    <n v="0.4"/>
  </r>
  <r>
    <x v="0"/>
    <x v="0"/>
    <x v="9"/>
    <n v="70504"/>
    <d v="2024-03-06T00:00:00"/>
    <x v="3"/>
    <n v="122269"/>
    <x v="3116"/>
    <n v="653"/>
    <n v="1700"/>
    <n v="3"/>
    <n v="2040"/>
    <n v="5100"/>
    <n v="0.4"/>
  </r>
  <r>
    <x v="6"/>
    <x v="2"/>
    <x v="8"/>
    <n v="13343"/>
    <d v="2024-05-07T00:00:00"/>
    <x v="8"/>
    <n v="233917"/>
    <x v="3117"/>
    <n v="634"/>
    <n v="899"/>
    <n v="4"/>
    <n v="1438.4"/>
    <n v="3596"/>
    <n v="0.4"/>
  </r>
  <r>
    <x v="2"/>
    <x v="1"/>
    <x v="7"/>
    <n v="80771"/>
    <d v="2024-04-11T00:00:00"/>
    <x v="4"/>
    <n v="820088"/>
    <x v="3118"/>
    <n v="517"/>
    <n v="2226"/>
    <n v="1"/>
    <n v="890.4"/>
    <n v="2226"/>
    <n v="0.39999999999999997"/>
  </r>
  <r>
    <x v="0"/>
    <x v="1"/>
    <x v="0"/>
    <n v="61896"/>
    <d v="2024-08-12T00:00:00"/>
    <x v="2"/>
    <n v="235490"/>
    <x v="3119"/>
    <n v="904"/>
    <n v="2857"/>
    <n v="7"/>
    <n v="7999.6"/>
    <n v="19999"/>
    <n v="0.4"/>
  </r>
  <r>
    <x v="7"/>
    <x v="0"/>
    <x v="3"/>
    <n v="46091"/>
    <d v="2024-07-02T00:00:00"/>
    <x v="7"/>
    <n v="699039"/>
    <x v="3120"/>
    <n v="792"/>
    <n v="569"/>
    <n v="4"/>
    <n v="910.4"/>
    <n v="2276"/>
    <n v="0.39999999999999997"/>
  </r>
  <r>
    <x v="5"/>
    <x v="0"/>
    <x v="3"/>
    <n v="79909"/>
    <d v="2024-06-22T00:00:00"/>
    <x v="1"/>
    <n v="844587"/>
    <x v="3121"/>
    <n v="204"/>
    <n v="522"/>
    <n v="5"/>
    <n v="1044"/>
    <n v="2610"/>
    <n v="0.4"/>
  </r>
  <r>
    <x v="3"/>
    <x v="1"/>
    <x v="2"/>
    <n v="80689"/>
    <d v="2024-06-20T00:00:00"/>
    <x v="1"/>
    <n v="952199"/>
    <x v="3122"/>
    <n v="687"/>
    <n v="1847"/>
    <n v="4"/>
    <n v="2955.2"/>
    <n v="7388"/>
    <n v="0.39999999999999997"/>
  </r>
  <r>
    <x v="3"/>
    <x v="0"/>
    <x v="2"/>
    <n v="79067"/>
    <d v="2024-02-04T00:00:00"/>
    <x v="6"/>
    <n v="831297"/>
    <x v="3123"/>
    <n v="253"/>
    <n v="1444"/>
    <n v="8"/>
    <n v="4620.8"/>
    <n v="11552"/>
    <n v="0.4"/>
  </r>
  <r>
    <x v="7"/>
    <x v="1"/>
    <x v="1"/>
    <n v="31011"/>
    <d v="2024-06-09T00:00:00"/>
    <x v="1"/>
    <n v="148714"/>
    <x v="3124"/>
    <n v="269"/>
    <n v="2526"/>
    <n v="3"/>
    <n v="3031.2"/>
    <n v="7578"/>
    <n v="0.39999999999999997"/>
  </r>
  <r>
    <x v="3"/>
    <x v="2"/>
    <x v="1"/>
    <n v="38064"/>
    <d v="2024-02-13T00:00:00"/>
    <x v="6"/>
    <n v="489313"/>
    <x v="3125"/>
    <n v="422"/>
    <n v="923"/>
    <n v="2"/>
    <n v="738.4"/>
    <n v="1846"/>
    <n v="0.39999999999999997"/>
  </r>
  <r>
    <x v="2"/>
    <x v="2"/>
    <x v="4"/>
    <n v="97886"/>
    <d v="2024-07-04T00:00:00"/>
    <x v="7"/>
    <n v="671630"/>
    <x v="3126"/>
    <n v="663"/>
    <n v="2969"/>
    <n v="1"/>
    <n v="1187.5999999999999"/>
    <n v="2969"/>
    <n v="0.39999999999999997"/>
  </r>
  <r>
    <x v="3"/>
    <x v="1"/>
    <x v="9"/>
    <n v="16628"/>
    <d v="2024-07-21T00:00:00"/>
    <x v="7"/>
    <n v="576482"/>
    <x v="3127"/>
    <n v="944"/>
    <n v="1161"/>
    <n v="6"/>
    <n v="2786.4"/>
    <n v="6966"/>
    <n v="0.4"/>
  </r>
  <r>
    <x v="1"/>
    <x v="1"/>
    <x v="5"/>
    <n v="99803"/>
    <d v="2024-05-27T00:00:00"/>
    <x v="8"/>
    <n v="250951"/>
    <x v="3128"/>
    <n v="984"/>
    <n v="2556"/>
    <n v="1"/>
    <n v="1022.4"/>
    <n v="2556"/>
    <n v="0.39999999999999997"/>
  </r>
  <r>
    <x v="7"/>
    <x v="0"/>
    <x v="1"/>
    <n v="85026"/>
    <d v="2024-11-19T00:00:00"/>
    <x v="0"/>
    <n v="251261"/>
    <x v="3129"/>
    <n v="404"/>
    <n v="649"/>
    <n v="5"/>
    <n v="1298"/>
    <n v="3245"/>
    <n v="0.4"/>
  </r>
  <r>
    <x v="3"/>
    <x v="1"/>
    <x v="7"/>
    <n v="69906"/>
    <d v="2024-02-03T00:00:00"/>
    <x v="6"/>
    <n v="179198"/>
    <x v="3130"/>
    <n v="638"/>
    <n v="2909"/>
    <n v="1"/>
    <n v="1163.5999999999999"/>
    <n v="2909"/>
    <n v="0.39999999999999997"/>
  </r>
  <r>
    <x v="3"/>
    <x v="1"/>
    <x v="10"/>
    <n v="18816"/>
    <d v="2024-10-07T00:00:00"/>
    <x v="9"/>
    <n v="642255"/>
    <x v="3131"/>
    <n v="246"/>
    <n v="1008"/>
    <n v="3"/>
    <n v="1209.5999999999999"/>
    <n v="3024"/>
    <n v="0.39999999999999997"/>
  </r>
  <r>
    <x v="0"/>
    <x v="2"/>
    <x v="3"/>
    <n v="53836"/>
    <d v="2024-01-18T00:00:00"/>
    <x v="5"/>
    <n v="235934"/>
    <x v="3132"/>
    <n v="504"/>
    <n v="1709"/>
    <n v="1"/>
    <n v="683.6"/>
    <n v="1709"/>
    <n v="0.4"/>
  </r>
  <r>
    <x v="3"/>
    <x v="1"/>
    <x v="7"/>
    <n v="22452"/>
    <d v="2024-08-05T00:00:00"/>
    <x v="2"/>
    <n v="917338"/>
    <x v="3133"/>
    <n v="720"/>
    <n v="2464"/>
    <n v="5"/>
    <n v="4928"/>
    <n v="12320"/>
    <n v="0.4"/>
  </r>
  <r>
    <x v="1"/>
    <x v="1"/>
    <x v="10"/>
    <n v="60844"/>
    <d v="2024-01-27T00:00:00"/>
    <x v="5"/>
    <n v="854371"/>
    <x v="3134"/>
    <n v="550"/>
    <n v="2042"/>
    <n v="4"/>
    <n v="3267.2"/>
    <n v="8168"/>
    <n v="0.39999999999999997"/>
  </r>
  <r>
    <x v="7"/>
    <x v="1"/>
    <x v="10"/>
    <n v="46420"/>
    <d v="2024-04-30T00:00:00"/>
    <x v="4"/>
    <n v="192744"/>
    <x v="3135"/>
    <n v="648"/>
    <n v="914"/>
    <n v="5"/>
    <n v="1828"/>
    <n v="4570"/>
    <n v="0.4"/>
  </r>
  <r>
    <x v="1"/>
    <x v="0"/>
    <x v="8"/>
    <n v="19724"/>
    <d v="2024-08-29T00:00:00"/>
    <x v="2"/>
    <n v="446135"/>
    <x v="3136"/>
    <n v="320"/>
    <n v="1611"/>
    <n v="7"/>
    <n v="4510.8"/>
    <n v="11277"/>
    <n v="0.4"/>
  </r>
  <r>
    <x v="2"/>
    <x v="0"/>
    <x v="4"/>
    <n v="54337"/>
    <d v="2024-01-02T00:00:00"/>
    <x v="5"/>
    <n v="693169"/>
    <x v="3137"/>
    <n v="467"/>
    <n v="1939"/>
    <n v="1"/>
    <n v="775.6"/>
    <n v="1939"/>
    <n v="0.4"/>
  </r>
  <r>
    <x v="7"/>
    <x v="0"/>
    <x v="0"/>
    <n v="68941"/>
    <d v="2024-08-29T00:00:00"/>
    <x v="2"/>
    <n v="558212"/>
    <x v="3138"/>
    <n v="443"/>
    <n v="575"/>
    <n v="3"/>
    <n v="690"/>
    <n v="1725"/>
    <n v="0.4"/>
  </r>
  <r>
    <x v="6"/>
    <x v="0"/>
    <x v="0"/>
    <n v="58172"/>
    <d v="2024-02-22T00:00:00"/>
    <x v="6"/>
    <n v="458761"/>
    <x v="3139"/>
    <n v="942"/>
    <n v="1414"/>
    <n v="4"/>
    <n v="2262.4"/>
    <n v="5656"/>
    <n v="0.4"/>
  </r>
  <r>
    <x v="5"/>
    <x v="2"/>
    <x v="4"/>
    <n v="29513"/>
    <d v="2024-11-10T00:00:00"/>
    <x v="0"/>
    <n v="834782"/>
    <x v="3140"/>
    <n v="212"/>
    <n v="2495"/>
    <n v="6"/>
    <n v="5988"/>
    <n v="14970"/>
    <n v="0.4"/>
  </r>
  <r>
    <x v="6"/>
    <x v="2"/>
    <x v="1"/>
    <n v="33419"/>
    <d v="2024-06-18T00:00:00"/>
    <x v="1"/>
    <n v="209010"/>
    <x v="3141"/>
    <n v="735"/>
    <n v="1859"/>
    <n v="7"/>
    <n v="5205.2"/>
    <n v="13013"/>
    <n v="0.39999999999999997"/>
  </r>
  <r>
    <x v="4"/>
    <x v="2"/>
    <x v="4"/>
    <n v="72891"/>
    <d v="2024-10-17T00:00:00"/>
    <x v="9"/>
    <n v="856871"/>
    <x v="3142"/>
    <n v="301"/>
    <n v="2961"/>
    <n v="5"/>
    <n v="5922"/>
    <n v="14805"/>
    <n v="0.4"/>
  </r>
  <r>
    <x v="4"/>
    <x v="0"/>
    <x v="8"/>
    <n v="91679"/>
    <d v="2024-05-21T00:00:00"/>
    <x v="8"/>
    <n v="486020"/>
    <x v="3143"/>
    <n v="990"/>
    <n v="1499"/>
    <n v="8"/>
    <n v="4796.8"/>
    <n v="11992"/>
    <n v="0.4"/>
  </r>
  <r>
    <x v="1"/>
    <x v="0"/>
    <x v="3"/>
    <n v="99894"/>
    <d v="2024-07-15T00:00:00"/>
    <x v="7"/>
    <n v="598263"/>
    <x v="3144"/>
    <n v="739"/>
    <n v="1323"/>
    <n v="6"/>
    <n v="3175.2"/>
    <n v="7938"/>
    <n v="0.39999999999999997"/>
  </r>
  <r>
    <x v="4"/>
    <x v="2"/>
    <x v="8"/>
    <n v="64588"/>
    <d v="2024-08-03T00:00:00"/>
    <x v="2"/>
    <n v="191079"/>
    <x v="3145"/>
    <n v="963"/>
    <n v="2246"/>
    <n v="8"/>
    <n v="7187.2"/>
    <n v="17968"/>
    <n v="0.39999999999999997"/>
  </r>
  <r>
    <x v="5"/>
    <x v="1"/>
    <x v="9"/>
    <n v="37594"/>
    <d v="2024-05-16T00:00:00"/>
    <x v="8"/>
    <n v="587330"/>
    <x v="3146"/>
    <n v="759"/>
    <n v="2891"/>
    <n v="7"/>
    <n v="8094.8"/>
    <n v="20237"/>
    <n v="0.4"/>
  </r>
  <r>
    <x v="2"/>
    <x v="0"/>
    <x v="9"/>
    <n v="41284"/>
    <d v="2024-09-03T00:00:00"/>
    <x v="10"/>
    <n v="401498"/>
    <x v="3147"/>
    <n v="416"/>
    <n v="1112"/>
    <n v="6"/>
    <n v="2668.8"/>
    <n v="6672"/>
    <n v="0.4"/>
  </r>
  <r>
    <x v="0"/>
    <x v="2"/>
    <x v="4"/>
    <n v="47379"/>
    <d v="2024-05-07T00:00:00"/>
    <x v="8"/>
    <n v="300372"/>
    <x v="3148"/>
    <n v="246"/>
    <n v="1824"/>
    <n v="4"/>
    <n v="2918.4"/>
    <n v="7296"/>
    <n v="0.4"/>
  </r>
  <r>
    <x v="7"/>
    <x v="2"/>
    <x v="5"/>
    <n v="96181"/>
    <d v="2024-05-31T00:00:00"/>
    <x v="8"/>
    <n v="956778"/>
    <x v="3149"/>
    <n v="793"/>
    <n v="2370"/>
    <n v="7"/>
    <n v="6636"/>
    <n v="16590"/>
    <n v="0.4"/>
  </r>
  <r>
    <x v="6"/>
    <x v="2"/>
    <x v="4"/>
    <n v="32008"/>
    <d v="2024-04-08T00:00:00"/>
    <x v="4"/>
    <n v="604051"/>
    <x v="3150"/>
    <n v="996"/>
    <n v="2006"/>
    <n v="4"/>
    <n v="3209.6"/>
    <n v="8024"/>
    <n v="0.39999999999999997"/>
  </r>
  <r>
    <x v="3"/>
    <x v="1"/>
    <x v="5"/>
    <n v="28890"/>
    <d v="2024-05-13T00:00:00"/>
    <x v="8"/>
    <n v="205552"/>
    <x v="3151"/>
    <n v="979"/>
    <n v="2775"/>
    <n v="4"/>
    <n v="4440"/>
    <n v="11100"/>
    <n v="0.4"/>
  </r>
  <r>
    <x v="6"/>
    <x v="2"/>
    <x v="3"/>
    <n v="46122"/>
    <d v="2024-10-04T00:00:00"/>
    <x v="9"/>
    <n v="754714"/>
    <x v="3152"/>
    <n v="225"/>
    <n v="2549"/>
    <n v="1"/>
    <n v="1019.6"/>
    <n v="2549"/>
    <n v="0.4"/>
  </r>
  <r>
    <x v="5"/>
    <x v="1"/>
    <x v="2"/>
    <n v="99137"/>
    <d v="2024-07-29T00:00:00"/>
    <x v="7"/>
    <n v="457757"/>
    <x v="3153"/>
    <n v="352"/>
    <n v="1119"/>
    <n v="8"/>
    <n v="3580.8"/>
    <n v="8952"/>
    <n v="0.4"/>
  </r>
  <r>
    <x v="6"/>
    <x v="1"/>
    <x v="1"/>
    <n v="25842"/>
    <d v="2024-02-03T00:00:00"/>
    <x v="6"/>
    <n v="328885"/>
    <x v="3154"/>
    <n v="663"/>
    <n v="950"/>
    <n v="4"/>
    <n v="1520"/>
    <n v="3800"/>
    <n v="0.4"/>
  </r>
  <r>
    <x v="7"/>
    <x v="0"/>
    <x v="10"/>
    <n v="58092"/>
    <d v="2024-08-19T00:00:00"/>
    <x v="2"/>
    <n v="184325"/>
    <x v="3155"/>
    <n v="683"/>
    <n v="2440"/>
    <n v="4"/>
    <n v="3904"/>
    <n v="9760"/>
    <n v="0.4"/>
  </r>
  <r>
    <x v="0"/>
    <x v="2"/>
    <x v="3"/>
    <n v="35916"/>
    <d v="2024-10-23T00:00:00"/>
    <x v="9"/>
    <n v="392788"/>
    <x v="3156"/>
    <n v="913"/>
    <n v="771"/>
    <n v="6"/>
    <n v="1850.4"/>
    <n v="4626"/>
    <n v="0.4"/>
  </r>
  <r>
    <x v="6"/>
    <x v="2"/>
    <x v="4"/>
    <n v="55498"/>
    <d v="2024-01-25T00:00:00"/>
    <x v="5"/>
    <n v="478782"/>
    <x v="3157"/>
    <n v="207"/>
    <n v="2088"/>
    <n v="3"/>
    <n v="2505.6"/>
    <n v="6264"/>
    <n v="0.39999999999999997"/>
  </r>
  <r>
    <x v="0"/>
    <x v="0"/>
    <x v="7"/>
    <n v="14647"/>
    <d v="2024-01-17T00:00:00"/>
    <x v="5"/>
    <n v="427821"/>
    <x v="3158"/>
    <n v="767"/>
    <n v="630"/>
    <n v="2"/>
    <n v="504"/>
    <n v="1260"/>
    <n v="0.4"/>
  </r>
  <r>
    <x v="4"/>
    <x v="0"/>
    <x v="8"/>
    <n v="36368"/>
    <d v="2024-04-03T00:00:00"/>
    <x v="4"/>
    <n v="151665"/>
    <x v="3159"/>
    <n v="688"/>
    <n v="2585"/>
    <n v="1"/>
    <n v="1034"/>
    <n v="2585"/>
    <n v="0.4"/>
  </r>
  <r>
    <x v="3"/>
    <x v="1"/>
    <x v="6"/>
    <n v="12504"/>
    <d v="2024-04-25T00:00:00"/>
    <x v="4"/>
    <n v="643633"/>
    <x v="3160"/>
    <n v="325"/>
    <n v="757"/>
    <n v="6"/>
    <n v="1816.8"/>
    <n v="4542"/>
    <n v="0.39999999999999997"/>
  </r>
  <r>
    <x v="6"/>
    <x v="2"/>
    <x v="4"/>
    <n v="97493"/>
    <d v="2024-08-05T00:00:00"/>
    <x v="2"/>
    <n v="323715"/>
    <x v="3161"/>
    <n v="954"/>
    <n v="2028"/>
    <n v="1"/>
    <n v="811.2"/>
    <n v="2028"/>
    <n v="0.4"/>
  </r>
  <r>
    <x v="3"/>
    <x v="1"/>
    <x v="4"/>
    <n v="60643"/>
    <d v="2024-02-09T00:00:00"/>
    <x v="6"/>
    <n v="817936"/>
    <x v="3162"/>
    <n v="598"/>
    <n v="2470"/>
    <n v="6"/>
    <n v="5928"/>
    <n v="14820"/>
    <n v="0.4"/>
  </r>
  <r>
    <x v="0"/>
    <x v="1"/>
    <x v="2"/>
    <n v="83649"/>
    <d v="2024-01-14T00:00:00"/>
    <x v="5"/>
    <n v="647899"/>
    <x v="3163"/>
    <n v="906"/>
    <n v="2198"/>
    <n v="7"/>
    <n v="6154.4"/>
    <n v="15386"/>
    <n v="0.39999999999999997"/>
  </r>
  <r>
    <x v="0"/>
    <x v="1"/>
    <x v="5"/>
    <n v="83480"/>
    <d v="2024-05-30T00:00:00"/>
    <x v="8"/>
    <n v="996483"/>
    <x v="3164"/>
    <n v="255"/>
    <n v="1048"/>
    <n v="8"/>
    <n v="3353.6"/>
    <n v="8384"/>
    <n v="0.39999999999999997"/>
  </r>
  <r>
    <x v="7"/>
    <x v="2"/>
    <x v="8"/>
    <n v="22777"/>
    <d v="2024-07-29T00:00:00"/>
    <x v="7"/>
    <n v="132062"/>
    <x v="3165"/>
    <n v="499"/>
    <n v="1329"/>
    <n v="7"/>
    <n v="3721.2"/>
    <n v="9303"/>
    <n v="0.39999999999999997"/>
  </r>
  <r>
    <x v="4"/>
    <x v="1"/>
    <x v="1"/>
    <n v="13335"/>
    <d v="2024-04-02T00:00:00"/>
    <x v="4"/>
    <n v="535492"/>
    <x v="3166"/>
    <n v="836"/>
    <n v="1064"/>
    <n v="4"/>
    <n v="1702.4"/>
    <n v="4256"/>
    <n v="0.4"/>
  </r>
  <r>
    <x v="4"/>
    <x v="0"/>
    <x v="2"/>
    <n v="20087"/>
    <d v="2024-07-18T00:00:00"/>
    <x v="7"/>
    <n v="619829"/>
    <x v="3167"/>
    <n v="744"/>
    <n v="2711"/>
    <n v="7"/>
    <n v="7590.8"/>
    <n v="18977"/>
    <n v="0.4"/>
  </r>
  <r>
    <x v="6"/>
    <x v="0"/>
    <x v="8"/>
    <n v="58665"/>
    <d v="2024-01-07T00:00:00"/>
    <x v="5"/>
    <n v="997098"/>
    <x v="3168"/>
    <n v="410"/>
    <n v="1635"/>
    <n v="1"/>
    <n v="654"/>
    <n v="1635"/>
    <n v="0.4"/>
  </r>
  <r>
    <x v="6"/>
    <x v="0"/>
    <x v="10"/>
    <n v="84161"/>
    <d v="2024-07-05T00:00:00"/>
    <x v="7"/>
    <n v="120943"/>
    <x v="3169"/>
    <n v="627"/>
    <n v="2453"/>
    <n v="7"/>
    <n v="6868.4"/>
    <n v="17171"/>
    <n v="0.39999999999999997"/>
  </r>
  <r>
    <x v="1"/>
    <x v="0"/>
    <x v="6"/>
    <n v="42136"/>
    <d v="2024-06-01T00:00:00"/>
    <x v="1"/>
    <n v="759341"/>
    <x v="3170"/>
    <n v="677"/>
    <n v="901"/>
    <n v="2"/>
    <n v="720.8"/>
    <n v="1802"/>
    <n v="0.39999999999999997"/>
  </r>
  <r>
    <x v="4"/>
    <x v="1"/>
    <x v="1"/>
    <n v="24264"/>
    <d v="2024-05-31T00:00:00"/>
    <x v="8"/>
    <n v="111046"/>
    <x v="3171"/>
    <n v="341"/>
    <n v="2235"/>
    <n v="8"/>
    <n v="7152"/>
    <n v="17880"/>
    <n v="0.4"/>
  </r>
  <r>
    <x v="4"/>
    <x v="1"/>
    <x v="6"/>
    <n v="11874"/>
    <d v="2024-08-24T00:00:00"/>
    <x v="2"/>
    <n v="957940"/>
    <x v="3172"/>
    <n v="548"/>
    <n v="1032"/>
    <n v="3"/>
    <n v="1238.4000000000001"/>
    <n v="3096"/>
    <n v="0.4"/>
  </r>
  <r>
    <x v="2"/>
    <x v="0"/>
    <x v="10"/>
    <n v="52824"/>
    <d v="2024-06-12T00:00:00"/>
    <x v="1"/>
    <n v="503473"/>
    <x v="3173"/>
    <n v="889"/>
    <n v="2515"/>
    <n v="1"/>
    <n v="1006"/>
    <n v="2515"/>
    <n v="0.4"/>
  </r>
  <r>
    <x v="7"/>
    <x v="0"/>
    <x v="5"/>
    <n v="82323"/>
    <d v="2024-03-09T00:00:00"/>
    <x v="3"/>
    <n v="791012"/>
    <x v="3174"/>
    <n v="380"/>
    <n v="644"/>
    <n v="5"/>
    <n v="1288"/>
    <n v="3220"/>
    <n v="0.4"/>
  </r>
  <r>
    <x v="6"/>
    <x v="0"/>
    <x v="3"/>
    <n v="77458"/>
    <d v="2024-08-24T00:00:00"/>
    <x v="2"/>
    <n v="126737"/>
    <x v="3175"/>
    <n v="360"/>
    <n v="2513"/>
    <n v="8"/>
    <n v="8041.6"/>
    <n v="20104"/>
    <n v="0.4"/>
  </r>
  <r>
    <x v="1"/>
    <x v="0"/>
    <x v="7"/>
    <n v="71871"/>
    <d v="2024-01-12T00:00:00"/>
    <x v="5"/>
    <n v="766948"/>
    <x v="3176"/>
    <n v="594"/>
    <n v="2167"/>
    <n v="4"/>
    <n v="3467.2"/>
    <n v="8668"/>
    <n v="0.39999999999999997"/>
  </r>
  <r>
    <x v="1"/>
    <x v="2"/>
    <x v="2"/>
    <n v="57549"/>
    <d v="2024-03-28T00:00:00"/>
    <x v="3"/>
    <n v="562761"/>
    <x v="3177"/>
    <n v="511"/>
    <n v="584"/>
    <n v="2"/>
    <n v="467.2"/>
    <n v="1168"/>
    <n v="0.39999999999999997"/>
  </r>
  <r>
    <x v="5"/>
    <x v="1"/>
    <x v="9"/>
    <n v="43532"/>
    <d v="2024-03-31T00:00:00"/>
    <x v="3"/>
    <n v="420523"/>
    <x v="3178"/>
    <n v="236"/>
    <n v="1899"/>
    <n v="7"/>
    <n v="5317.2"/>
    <n v="13293"/>
    <n v="0.39999999999999997"/>
  </r>
  <r>
    <x v="3"/>
    <x v="0"/>
    <x v="4"/>
    <n v="81428"/>
    <d v="2024-07-10T00:00:00"/>
    <x v="7"/>
    <n v="906193"/>
    <x v="3179"/>
    <n v="377"/>
    <n v="1136"/>
    <n v="2"/>
    <n v="908.8"/>
    <n v="2272"/>
    <n v="0.39999999999999997"/>
  </r>
  <r>
    <x v="6"/>
    <x v="2"/>
    <x v="3"/>
    <n v="15007"/>
    <d v="2024-08-08T00:00:00"/>
    <x v="2"/>
    <n v="565319"/>
    <x v="3180"/>
    <n v="819"/>
    <n v="2114"/>
    <n v="8"/>
    <n v="6764.8"/>
    <n v="16912"/>
    <n v="0.4"/>
  </r>
  <r>
    <x v="5"/>
    <x v="1"/>
    <x v="2"/>
    <n v="44775"/>
    <d v="2024-04-03T00:00:00"/>
    <x v="4"/>
    <n v="729316"/>
    <x v="3181"/>
    <n v="591"/>
    <n v="808"/>
    <n v="6"/>
    <n v="1939.2"/>
    <n v="4848"/>
    <n v="0.4"/>
  </r>
  <r>
    <x v="2"/>
    <x v="2"/>
    <x v="9"/>
    <n v="41840"/>
    <d v="2024-11-08T00:00:00"/>
    <x v="0"/>
    <n v="817238"/>
    <x v="3182"/>
    <n v="485"/>
    <n v="1271"/>
    <n v="6"/>
    <n v="3050.4"/>
    <n v="7626"/>
    <n v="0.4"/>
  </r>
  <r>
    <x v="5"/>
    <x v="1"/>
    <x v="2"/>
    <n v="10167"/>
    <d v="2024-08-05T00:00:00"/>
    <x v="2"/>
    <n v="899419"/>
    <x v="3183"/>
    <n v="881"/>
    <n v="1966"/>
    <n v="8"/>
    <n v="6291.2"/>
    <n v="15728"/>
    <n v="0.39999999999999997"/>
  </r>
  <r>
    <x v="1"/>
    <x v="1"/>
    <x v="4"/>
    <n v="94472"/>
    <d v="2024-02-08T00:00:00"/>
    <x v="6"/>
    <n v="517828"/>
    <x v="3184"/>
    <n v="304"/>
    <n v="900"/>
    <n v="8"/>
    <n v="2880"/>
    <n v="7200"/>
    <n v="0.4"/>
  </r>
  <r>
    <x v="2"/>
    <x v="2"/>
    <x v="10"/>
    <n v="59555"/>
    <d v="2024-10-28T00:00:00"/>
    <x v="9"/>
    <n v="768597"/>
    <x v="3185"/>
    <n v="578"/>
    <n v="2400"/>
    <n v="1"/>
    <n v="960"/>
    <n v="2400"/>
    <n v="0.4"/>
  </r>
  <r>
    <x v="5"/>
    <x v="1"/>
    <x v="8"/>
    <n v="53675"/>
    <d v="2024-04-26T00:00:00"/>
    <x v="4"/>
    <n v="621238"/>
    <x v="3186"/>
    <n v="888"/>
    <n v="1095"/>
    <n v="4"/>
    <n v="1752"/>
    <n v="4380"/>
    <n v="0.4"/>
  </r>
  <r>
    <x v="4"/>
    <x v="2"/>
    <x v="9"/>
    <n v="92707"/>
    <d v="2024-11-16T00:00:00"/>
    <x v="0"/>
    <n v="828283"/>
    <x v="3187"/>
    <n v="318"/>
    <n v="2970"/>
    <n v="3"/>
    <n v="3564"/>
    <n v="8910"/>
    <n v="0.4"/>
  </r>
  <r>
    <x v="6"/>
    <x v="1"/>
    <x v="0"/>
    <n v="93282"/>
    <d v="2024-06-19T00:00:00"/>
    <x v="1"/>
    <n v="861263"/>
    <x v="3188"/>
    <n v="814"/>
    <n v="1767"/>
    <n v="5"/>
    <n v="3534"/>
    <n v="8835"/>
    <n v="0.4"/>
  </r>
  <r>
    <x v="0"/>
    <x v="2"/>
    <x v="9"/>
    <n v="25488"/>
    <d v="2024-04-22T00:00:00"/>
    <x v="4"/>
    <n v="703459"/>
    <x v="3189"/>
    <n v="549"/>
    <n v="720"/>
    <n v="8"/>
    <n v="2304"/>
    <n v="5760"/>
    <n v="0.4"/>
  </r>
  <r>
    <x v="1"/>
    <x v="2"/>
    <x v="1"/>
    <n v="21412"/>
    <d v="2024-03-08T00:00:00"/>
    <x v="3"/>
    <n v="744988"/>
    <x v="3190"/>
    <n v="415"/>
    <n v="1910"/>
    <n v="4"/>
    <n v="3056"/>
    <n v="7640"/>
    <n v="0.4"/>
  </r>
  <r>
    <x v="2"/>
    <x v="2"/>
    <x v="4"/>
    <n v="47242"/>
    <d v="2024-11-30T00:00:00"/>
    <x v="0"/>
    <n v="366249"/>
    <x v="3191"/>
    <n v="707"/>
    <n v="1329"/>
    <n v="7"/>
    <n v="3721.2"/>
    <n v="9303"/>
    <n v="0.39999999999999997"/>
  </r>
  <r>
    <x v="2"/>
    <x v="2"/>
    <x v="9"/>
    <n v="72883"/>
    <d v="2024-12-02T00:00:00"/>
    <x v="11"/>
    <n v="936954"/>
    <x v="3192"/>
    <n v="985"/>
    <n v="1259"/>
    <n v="4"/>
    <n v="2014.4"/>
    <n v="5036"/>
    <n v="0.4"/>
  </r>
  <r>
    <x v="4"/>
    <x v="2"/>
    <x v="5"/>
    <n v="82189"/>
    <d v="2024-10-25T00:00:00"/>
    <x v="9"/>
    <n v="377954"/>
    <x v="3193"/>
    <n v="636"/>
    <n v="1335"/>
    <n v="3"/>
    <n v="1602"/>
    <n v="4005"/>
    <n v="0.4"/>
  </r>
  <r>
    <x v="1"/>
    <x v="0"/>
    <x v="7"/>
    <n v="55499"/>
    <d v="2024-09-17T00:00:00"/>
    <x v="10"/>
    <n v="330033"/>
    <x v="3194"/>
    <n v="386"/>
    <n v="1106"/>
    <n v="6"/>
    <n v="2654.4"/>
    <n v="6636"/>
    <n v="0.4"/>
  </r>
  <r>
    <x v="4"/>
    <x v="0"/>
    <x v="1"/>
    <n v="41338"/>
    <d v="2024-05-23T00:00:00"/>
    <x v="8"/>
    <n v="789079"/>
    <x v="3195"/>
    <n v="776"/>
    <n v="1752"/>
    <n v="3"/>
    <n v="2102.4"/>
    <n v="5256"/>
    <n v="0.4"/>
  </r>
  <r>
    <x v="2"/>
    <x v="2"/>
    <x v="0"/>
    <n v="96498"/>
    <d v="2024-10-24T00:00:00"/>
    <x v="9"/>
    <n v="682860"/>
    <x v="3196"/>
    <n v="204"/>
    <n v="755"/>
    <n v="6"/>
    <n v="1812"/>
    <n v="4530"/>
    <n v="0.4"/>
  </r>
  <r>
    <x v="6"/>
    <x v="1"/>
    <x v="10"/>
    <n v="46664"/>
    <d v="2024-06-16T00:00:00"/>
    <x v="1"/>
    <n v="870617"/>
    <x v="3197"/>
    <n v="722"/>
    <n v="2307"/>
    <n v="2"/>
    <n v="1845.6"/>
    <n v="4614"/>
    <n v="0.39999999999999997"/>
  </r>
  <r>
    <x v="6"/>
    <x v="2"/>
    <x v="10"/>
    <n v="87675"/>
    <d v="2024-11-10T00:00:00"/>
    <x v="0"/>
    <n v="942032"/>
    <x v="3198"/>
    <n v="719"/>
    <n v="726"/>
    <n v="3"/>
    <n v="871.2"/>
    <n v="2178"/>
    <n v="0.4"/>
  </r>
  <r>
    <x v="6"/>
    <x v="1"/>
    <x v="2"/>
    <n v="56200"/>
    <d v="2024-10-26T00:00:00"/>
    <x v="9"/>
    <n v="381306"/>
    <x v="3199"/>
    <n v="205"/>
    <n v="1499"/>
    <n v="5"/>
    <n v="2998"/>
    <n v="7495"/>
    <n v="0.4"/>
  </r>
  <r>
    <x v="6"/>
    <x v="1"/>
    <x v="2"/>
    <n v="98074"/>
    <d v="2024-03-03T00:00:00"/>
    <x v="3"/>
    <n v="886300"/>
    <x v="3200"/>
    <n v="737"/>
    <n v="1782"/>
    <n v="6"/>
    <n v="4276.8"/>
    <n v="10692"/>
    <n v="0.4"/>
  </r>
  <r>
    <x v="4"/>
    <x v="2"/>
    <x v="7"/>
    <n v="34391"/>
    <d v="2024-01-28T00:00:00"/>
    <x v="5"/>
    <n v="115800"/>
    <x v="3201"/>
    <n v="647"/>
    <n v="1347"/>
    <n v="7"/>
    <n v="3771.6"/>
    <n v="9429"/>
    <n v="0.39999999999999997"/>
  </r>
  <r>
    <x v="5"/>
    <x v="0"/>
    <x v="5"/>
    <n v="78831"/>
    <d v="2024-07-06T00:00:00"/>
    <x v="7"/>
    <n v="414407"/>
    <x v="3202"/>
    <n v="642"/>
    <n v="2603"/>
    <n v="7"/>
    <n v="7288.4"/>
    <n v="18221"/>
    <n v="0.39999999999999997"/>
  </r>
  <r>
    <x v="3"/>
    <x v="1"/>
    <x v="10"/>
    <n v="77125"/>
    <d v="2024-06-02T00:00:00"/>
    <x v="1"/>
    <n v="828554"/>
    <x v="3203"/>
    <n v="572"/>
    <n v="920"/>
    <n v="6"/>
    <n v="2208"/>
    <n v="5520"/>
    <n v="0.4"/>
  </r>
  <r>
    <x v="6"/>
    <x v="2"/>
    <x v="5"/>
    <n v="14446"/>
    <d v="2024-11-06T00:00:00"/>
    <x v="0"/>
    <n v="561489"/>
    <x v="3204"/>
    <n v="277"/>
    <n v="2902"/>
    <n v="1"/>
    <n v="1160.8"/>
    <n v="2902"/>
    <n v="0.39999999999999997"/>
  </r>
  <r>
    <x v="3"/>
    <x v="0"/>
    <x v="10"/>
    <n v="98699"/>
    <d v="2024-02-25T00:00:00"/>
    <x v="6"/>
    <n v="418185"/>
    <x v="3205"/>
    <n v="286"/>
    <n v="1134"/>
    <n v="3"/>
    <n v="1360.8"/>
    <n v="3402"/>
    <n v="0.39999999999999997"/>
  </r>
  <r>
    <x v="7"/>
    <x v="2"/>
    <x v="6"/>
    <n v="51054"/>
    <d v="2024-04-11T00:00:00"/>
    <x v="4"/>
    <n v="195643"/>
    <x v="55"/>
    <n v="421"/>
    <n v="1080"/>
    <n v="7"/>
    <n v="3024"/>
    <n v="7560"/>
    <n v="0.4"/>
  </r>
  <r>
    <x v="6"/>
    <x v="2"/>
    <x v="0"/>
    <n v="88579"/>
    <d v="2024-08-10T00:00:00"/>
    <x v="2"/>
    <n v="952663"/>
    <x v="3206"/>
    <n v="379"/>
    <n v="2891"/>
    <n v="5"/>
    <n v="5782"/>
    <n v="14455"/>
    <n v="0.4"/>
  </r>
  <r>
    <x v="4"/>
    <x v="1"/>
    <x v="0"/>
    <n v="71796"/>
    <d v="2024-06-01T00:00:00"/>
    <x v="1"/>
    <n v="694761"/>
    <x v="3207"/>
    <n v="414"/>
    <n v="1971"/>
    <n v="4"/>
    <n v="3153.6"/>
    <n v="7884"/>
    <n v="0.39999999999999997"/>
  </r>
  <r>
    <x v="0"/>
    <x v="2"/>
    <x v="3"/>
    <n v="87234"/>
    <d v="2024-06-02T00:00:00"/>
    <x v="1"/>
    <n v="573877"/>
    <x v="3208"/>
    <n v="428"/>
    <n v="511"/>
    <n v="6"/>
    <n v="1226.4000000000001"/>
    <n v="3066"/>
    <n v="0.4"/>
  </r>
  <r>
    <x v="7"/>
    <x v="0"/>
    <x v="7"/>
    <n v="40465"/>
    <d v="2024-06-05T00:00:00"/>
    <x v="1"/>
    <n v="893642"/>
    <x v="3209"/>
    <n v="376"/>
    <n v="1529"/>
    <n v="5"/>
    <n v="3058"/>
    <n v="7645"/>
    <n v="0.4"/>
  </r>
  <r>
    <x v="6"/>
    <x v="2"/>
    <x v="10"/>
    <n v="25724"/>
    <d v="2024-01-22T00:00:00"/>
    <x v="5"/>
    <n v="599674"/>
    <x v="3210"/>
    <n v="671"/>
    <n v="1103"/>
    <n v="7"/>
    <n v="3088.4"/>
    <n v="7721"/>
    <n v="0.4"/>
  </r>
  <r>
    <x v="0"/>
    <x v="2"/>
    <x v="3"/>
    <n v="85433"/>
    <d v="2024-02-22T00:00:00"/>
    <x v="6"/>
    <n v="253824"/>
    <x v="3211"/>
    <n v="272"/>
    <n v="2027"/>
    <n v="6"/>
    <n v="4864.8"/>
    <n v="12162"/>
    <n v="0.4"/>
  </r>
  <r>
    <x v="0"/>
    <x v="1"/>
    <x v="6"/>
    <n v="36278"/>
    <d v="2024-01-09T00:00:00"/>
    <x v="5"/>
    <n v="855120"/>
    <x v="3212"/>
    <n v="722"/>
    <n v="1986"/>
    <n v="1"/>
    <n v="794.4"/>
    <n v="1986"/>
    <n v="0.39999999999999997"/>
  </r>
  <r>
    <x v="1"/>
    <x v="0"/>
    <x v="4"/>
    <n v="50800"/>
    <d v="2024-03-11T00:00:00"/>
    <x v="3"/>
    <n v="987772"/>
    <x v="3213"/>
    <n v="793"/>
    <n v="707"/>
    <n v="7"/>
    <n v="1979.6"/>
    <n v="4949"/>
    <n v="0.39999999999999997"/>
  </r>
  <r>
    <x v="7"/>
    <x v="1"/>
    <x v="4"/>
    <n v="38390"/>
    <d v="2024-09-07T00:00:00"/>
    <x v="10"/>
    <n v="854821"/>
    <x v="3214"/>
    <n v="685"/>
    <n v="2079"/>
    <n v="7"/>
    <n v="5821.2"/>
    <n v="14553"/>
    <n v="0.39999999999999997"/>
  </r>
  <r>
    <x v="4"/>
    <x v="0"/>
    <x v="4"/>
    <n v="22840"/>
    <d v="2024-03-17T00:00:00"/>
    <x v="3"/>
    <n v="219405"/>
    <x v="3215"/>
    <n v="342"/>
    <n v="2057"/>
    <n v="8"/>
    <n v="6582.4"/>
    <n v="16456"/>
    <n v="0.39999999999999997"/>
  </r>
  <r>
    <x v="3"/>
    <x v="0"/>
    <x v="8"/>
    <n v="70389"/>
    <d v="2024-04-04T00:00:00"/>
    <x v="4"/>
    <n v="182456"/>
    <x v="3216"/>
    <n v="853"/>
    <n v="592"/>
    <n v="4"/>
    <n v="947.2"/>
    <n v="2368"/>
    <n v="0.4"/>
  </r>
  <r>
    <x v="7"/>
    <x v="1"/>
    <x v="1"/>
    <n v="72664"/>
    <d v="2024-11-10T00:00:00"/>
    <x v="0"/>
    <n v="663668"/>
    <x v="3217"/>
    <n v="927"/>
    <n v="2809"/>
    <n v="1"/>
    <n v="1123.5999999999999"/>
    <n v="2809"/>
    <n v="0.39999999999999997"/>
  </r>
  <r>
    <x v="4"/>
    <x v="2"/>
    <x v="10"/>
    <n v="17463"/>
    <d v="2024-05-05T00:00:00"/>
    <x v="8"/>
    <n v="509714"/>
    <x v="3218"/>
    <n v="237"/>
    <n v="865"/>
    <n v="3"/>
    <n v="1038"/>
    <n v="2595"/>
    <n v="0.4"/>
  </r>
  <r>
    <x v="5"/>
    <x v="0"/>
    <x v="2"/>
    <n v="23849"/>
    <d v="2024-09-18T00:00:00"/>
    <x v="10"/>
    <n v="300086"/>
    <x v="3219"/>
    <n v="855"/>
    <n v="1829"/>
    <n v="1"/>
    <n v="731.6"/>
    <n v="1829"/>
    <n v="0.4"/>
  </r>
  <r>
    <x v="6"/>
    <x v="1"/>
    <x v="8"/>
    <n v="54873"/>
    <d v="2024-04-18T00:00:00"/>
    <x v="4"/>
    <n v="251863"/>
    <x v="3220"/>
    <n v="476"/>
    <n v="536"/>
    <n v="8"/>
    <n v="1715.2"/>
    <n v="4288"/>
    <n v="0.4"/>
  </r>
  <r>
    <x v="7"/>
    <x v="2"/>
    <x v="6"/>
    <n v="57209"/>
    <d v="2024-04-27T00:00:00"/>
    <x v="4"/>
    <n v="962668"/>
    <x v="3221"/>
    <n v="829"/>
    <n v="2606"/>
    <n v="2"/>
    <n v="2084.8000000000002"/>
    <n v="5212"/>
    <n v="0.4"/>
  </r>
  <r>
    <x v="2"/>
    <x v="0"/>
    <x v="10"/>
    <n v="49468"/>
    <d v="2024-11-07T00:00:00"/>
    <x v="0"/>
    <n v="439800"/>
    <x v="3222"/>
    <n v="249"/>
    <n v="2302"/>
    <n v="4"/>
    <n v="3683.2"/>
    <n v="9208"/>
    <n v="0.39999999999999997"/>
  </r>
  <r>
    <x v="6"/>
    <x v="2"/>
    <x v="3"/>
    <n v="91665"/>
    <d v="2024-04-16T00:00:00"/>
    <x v="4"/>
    <n v="924068"/>
    <x v="3223"/>
    <n v="216"/>
    <n v="761"/>
    <n v="8"/>
    <n v="2435.1999999999998"/>
    <n v="6088"/>
    <n v="0.39999999999999997"/>
  </r>
  <r>
    <x v="7"/>
    <x v="0"/>
    <x v="4"/>
    <n v="79469"/>
    <d v="2024-09-15T00:00:00"/>
    <x v="10"/>
    <n v="622262"/>
    <x v="3224"/>
    <n v="921"/>
    <n v="1289"/>
    <n v="4"/>
    <n v="2062.4"/>
    <n v="5156"/>
    <n v="0.4"/>
  </r>
  <r>
    <x v="0"/>
    <x v="2"/>
    <x v="9"/>
    <n v="22059"/>
    <d v="2024-11-29T00:00:00"/>
    <x v="0"/>
    <n v="350911"/>
    <x v="3225"/>
    <n v="477"/>
    <n v="2681"/>
    <n v="5"/>
    <n v="5362"/>
    <n v="13405"/>
    <n v="0.4"/>
  </r>
  <r>
    <x v="3"/>
    <x v="2"/>
    <x v="4"/>
    <n v="63714"/>
    <d v="2024-10-09T00:00:00"/>
    <x v="9"/>
    <n v="822813"/>
    <x v="3226"/>
    <n v="821"/>
    <n v="1808"/>
    <n v="6"/>
    <n v="4339.2"/>
    <n v="10848"/>
    <n v="0.39999999999999997"/>
  </r>
  <r>
    <x v="0"/>
    <x v="0"/>
    <x v="8"/>
    <n v="74989"/>
    <d v="2024-11-24T00:00:00"/>
    <x v="0"/>
    <n v="353157"/>
    <x v="3227"/>
    <n v="488"/>
    <n v="2259"/>
    <n v="2"/>
    <n v="1807.2"/>
    <n v="4518"/>
    <n v="0.4"/>
  </r>
  <r>
    <x v="4"/>
    <x v="1"/>
    <x v="1"/>
    <n v="25066"/>
    <d v="2024-06-12T00:00:00"/>
    <x v="1"/>
    <n v="341501"/>
    <x v="3228"/>
    <n v="279"/>
    <n v="790"/>
    <n v="4"/>
    <n v="1264"/>
    <n v="3160"/>
    <n v="0.4"/>
  </r>
  <r>
    <x v="7"/>
    <x v="1"/>
    <x v="1"/>
    <n v="82301"/>
    <d v="2024-03-16T00:00:00"/>
    <x v="3"/>
    <n v="925922"/>
    <x v="3229"/>
    <n v="545"/>
    <n v="1067"/>
    <n v="5"/>
    <n v="2134"/>
    <n v="5335"/>
    <n v="0.4"/>
  </r>
  <r>
    <x v="1"/>
    <x v="2"/>
    <x v="2"/>
    <n v="73596"/>
    <d v="2024-05-14T00:00:00"/>
    <x v="8"/>
    <n v="773562"/>
    <x v="3230"/>
    <n v="205"/>
    <n v="2890"/>
    <n v="5"/>
    <n v="5780"/>
    <n v="14450"/>
    <n v="0.4"/>
  </r>
  <r>
    <x v="4"/>
    <x v="0"/>
    <x v="4"/>
    <n v="51995"/>
    <d v="2024-06-16T00:00:00"/>
    <x v="1"/>
    <n v="942781"/>
    <x v="3231"/>
    <n v="553"/>
    <n v="1381"/>
    <n v="7"/>
    <n v="3866.8"/>
    <n v="9667"/>
    <n v="0.4"/>
  </r>
  <r>
    <x v="4"/>
    <x v="0"/>
    <x v="8"/>
    <n v="94044"/>
    <d v="2024-01-27T00:00:00"/>
    <x v="5"/>
    <n v="923079"/>
    <x v="3232"/>
    <n v="472"/>
    <n v="1350"/>
    <n v="5"/>
    <n v="2700"/>
    <n v="6750"/>
    <n v="0.4"/>
  </r>
  <r>
    <x v="7"/>
    <x v="1"/>
    <x v="6"/>
    <n v="24811"/>
    <d v="2024-03-24T00:00:00"/>
    <x v="3"/>
    <n v="540466"/>
    <x v="3233"/>
    <n v="988"/>
    <n v="2346"/>
    <n v="3"/>
    <n v="2815.2"/>
    <n v="7038"/>
    <n v="0.39999999999999997"/>
  </r>
  <r>
    <x v="3"/>
    <x v="1"/>
    <x v="4"/>
    <n v="46632"/>
    <d v="2024-09-07T00:00:00"/>
    <x v="10"/>
    <n v="532790"/>
    <x v="3234"/>
    <n v="354"/>
    <n v="2485"/>
    <n v="7"/>
    <n v="6958"/>
    <n v="17395"/>
    <n v="0.4"/>
  </r>
  <r>
    <x v="7"/>
    <x v="0"/>
    <x v="9"/>
    <n v="89206"/>
    <d v="2024-03-15T00:00:00"/>
    <x v="3"/>
    <n v="169225"/>
    <x v="3235"/>
    <n v="642"/>
    <n v="2702"/>
    <n v="4"/>
    <n v="4323.2"/>
    <n v="10808"/>
    <n v="0.39999999999999997"/>
  </r>
  <r>
    <x v="0"/>
    <x v="2"/>
    <x v="5"/>
    <n v="24443"/>
    <d v="2024-06-26T00:00:00"/>
    <x v="1"/>
    <n v="624810"/>
    <x v="3236"/>
    <n v="574"/>
    <n v="557"/>
    <n v="4"/>
    <n v="891.2"/>
    <n v="2228"/>
    <n v="0.4"/>
  </r>
  <r>
    <x v="7"/>
    <x v="1"/>
    <x v="10"/>
    <n v="37418"/>
    <d v="2024-08-13T00:00:00"/>
    <x v="2"/>
    <n v="631120"/>
    <x v="3237"/>
    <n v="598"/>
    <n v="1232"/>
    <n v="5"/>
    <n v="2464"/>
    <n v="6160"/>
    <n v="0.4"/>
  </r>
  <r>
    <x v="0"/>
    <x v="0"/>
    <x v="2"/>
    <n v="13907"/>
    <d v="2024-02-16T00:00:00"/>
    <x v="6"/>
    <n v="667652"/>
    <x v="3238"/>
    <n v="772"/>
    <n v="1839"/>
    <n v="3"/>
    <n v="2206.8000000000002"/>
    <n v="5517"/>
    <n v="0.4"/>
  </r>
  <r>
    <x v="0"/>
    <x v="1"/>
    <x v="7"/>
    <n v="16989"/>
    <d v="2024-05-21T00:00:00"/>
    <x v="8"/>
    <n v="542847"/>
    <x v="3239"/>
    <n v="402"/>
    <n v="1806"/>
    <n v="8"/>
    <n v="5779.2"/>
    <n v="14448"/>
    <n v="0.39999999999999997"/>
  </r>
  <r>
    <x v="0"/>
    <x v="0"/>
    <x v="3"/>
    <n v="45481"/>
    <d v="2024-09-23T00:00:00"/>
    <x v="10"/>
    <n v="518821"/>
    <x v="3240"/>
    <n v="638"/>
    <n v="1256"/>
    <n v="2"/>
    <n v="1004.8"/>
    <n v="2512"/>
    <n v="0.39999999999999997"/>
  </r>
  <r>
    <x v="3"/>
    <x v="1"/>
    <x v="3"/>
    <n v="99018"/>
    <d v="2024-02-13T00:00:00"/>
    <x v="6"/>
    <n v="452019"/>
    <x v="3241"/>
    <n v="341"/>
    <n v="1667"/>
    <n v="8"/>
    <n v="5334.4"/>
    <n v="13336"/>
    <n v="0.39999999999999997"/>
  </r>
  <r>
    <x v="6"/>
    <x v="0"/>
    <x v="8"/>
    <n v="86909"/>
    <d v="2024-01-08T00:00:00"/>
    <x v="5"/>
    <n v="356463"/>
    <x v="3242"/>
    <n v="332"/>
    <n v="1200"/>
    <n v="2"/>
    <n v="960"/>
    <n v="2400"/>
    <n v="0.4"/>
  </r>
  <r>
    <x v="1"/>
    <x v="1"/>
    <x v="1"/>
    <n v="65371"/>
    <d v="2024-01-23T00:00:00"/>
    <x v="5"/>
    <n v="977285"/>
    <x v="3243"/>
    <n v="732"/>
    <n v="888"/>
    <n v="1"/>
    <n v="355.2"/>
    <n v="888"/>
    <n v="0.39999999999999997"/>
  </r>
  <r>
    <x v="0"/>
    <x v="1"/>
    <x v="4"/>
    <n v="41054"/>
    <d v="2024-01-02T00:00:00"/>
    <x v="5"/>
    <n v="440558"/>
    <x v="3244"/>
    <n v="770"/>
    <n v="1161"/>
    <n v="3"/>
    <n v="1393.2"/>
    <n v="3483"/>
    <n v="0.4"/>
  </r>
  <r>
    <x v="7"/>
    <x v="0"/>
    <x v="6"/>
    <n v="93886"/>
    <d v="2024-05-30T00:00:00"/>
    <x v="8"/>
    <n v="392167"/>
    <x v="3245"/>
    <n v="853"/>
    <n v="2960"/>
    <n v="6"/>
    <n v="7104"/>
    <n v="17760"/>
    <n v="0.4"/>
  </r>
  <r>
    <x v="2"/>
    <x v="1"/>
    <x v="1"/>
    <n v="25265"/>
    <d v="2024-03-05T00:00:00"/>
    <x v="3"/>
    <n v="164343"/>
    <x v="3246"/>
    <n v="881"/>
    <n v="865"/>
    <n v="2"/>
    <n v="692"/>
    <n v="1730"/>
    <n v="0.4"/>
  </r>
  <r>
    <x v="6"/>
    <x v="0"/>
    <x v="10"/>
    <n v="85280"/>
    <d v="2024-01-15T00:00:00"/>
    <x v="5"/>
    <n v="565950"/>
    <x v="3247"/>
    <n v="648"/>
    <n v="761"/>
    <n v="7"/>
    <n v="2130.8000000000002"/>
    <n v="5327"/>
    <n v="0.4"/>
  </r>
  <r>
    <x v="2"/>
    <x v="2"/>
    <x v="7"/>
    <n v="59316"/>
    <d v="2024-06-28T00:00:00"/>
    <x v="1"/>
    <n v="235630"/>
    <x v="3248"/>
    <n v="618"/>
    <n v="1088"/>
    <n v="4"/>
    <n v="1740.8"/>
    <n v="4352"/>
    <n v="0.39999999999999997"/>
  </r>
  <r>
    <x v="0"/>
    <x v="0"/>
    <x v="2"/>
    <n v="30256"/>
    <d v="2024-04-20T00:00:00"/>
    <x v="4"/>
    <n v="595190"/>
    <x v="3249"/>
    <n v="398"/>
    <n v="2408"/>
    <n v="6"/>
    <n v="5779.2"/>
    <n v="14448"/>
    <n v="0.39999999999999997"/>
  </r>
  <r>
    <x v="3"/>
    <x v="2"/>
    <x v="1"/>
    <n v="30714"/>
    <d v="2024-08-27T00:00:00"/>
    <x v="2"/>
    <n v="401429"/>
    <x v="3250"/>
    <n v="390"/>
    <n v="519"/>
    <n v="3"/>
    <n v="622.79999999999995"/>
    <n v="1557"/>
    <n v="0.39999999999999997"/>
  </r>
  <r>
    <x v="5"/>
    <x v="1"/>
    <x v="4"/>
    <n v="88216"/>
    <d v="2024-05-26T00:00:00"/>
    <x v="8"/>
    <n v="361495"/>
    <x v="412"/>
    <n v="945"/>
    <n v="731"/>
    <n v="1"/>
    <n v="292.39999999999998"/>
    <n v="731"/>
    <n v="0.39999999999999997"/>
  </r>
  <r>
    <x v="1"/>
    <x v="0"/>
    <x v="5"/>
    <n v="59606"/>
    <d v="2024-01-11T00:00:00"/>
    <x v="5"/>
    <n v="987128"/>
    <x v="3251"/>
    <n v="558"/>
    <n v="1708"/>
    <n v="8"/>
    <n v="5465.6"/>
    <n v="13664"/>
    <n v="0.4"/>
  </r>
  <r>
    <x v="6"/>
    <x v="0"/>
    <x v="2"/>
    <n v="21357"/>
    <d v="2024-10-23T00:00:00"/>
    <x v="9"/>
    <n v="913603"/>
    <x v="3252"/>
    <n v="219"/>
    <n v="1974"/>
    <n v="5"/>
    <n v="3948"/>
    <n v="9870"/>
    <n v="0.4"/>
  </r>
  <r>
    <x v="6"/>
    <x v="0"/>
    <x v="0"/>
    <n v="35755"/>
    <d v="2024-02-25T00:00:00"/>
    <x v="6"/>
    <n v="353664"/>
    <x v="3253"/>
    <n v="641"/>
    <n v="826"/>
    <n v="2"/>
    <n v="660.8"/>
    <n v="1652"/>
    <n v="0.39999999999999997"/>
  </r>
  <r>
    <x v="3"/>
    <x v="1"/>
    <x v="4"/>
    <n v="89059"/>
    <d v="2024-07-03T00:00:00"/>
    <x v="7"/>
    <n v="896765"/>
    <x v="3254"/>
    <n v="748"/>
    <n v="1190"/>
    <n v="4"/>
    <n v="1904"/>
    <n v="4760"/>
    <n v="0.4"/>
  </r>
  <r>
    <x v="7"/>
    <x v="1"/>
    <x v="0"/>
    <n v="22489"/>
    <d v="2024-05-27T00:00:00"/>
    <x v="8"/>
    <n v="799197"/>
    <x v="810"/>
    <n v="366"/>
    <n v="2000"/>
    <n v="2"/>
    <n v="1600"/>
    <n v="4000"/>
    <n v="0.4"/>
  </r>
  <r>
    <x v="0"/>
    <x v="2"/>
    <x v="8"/>
    <n v="77286"/>
    <d v="2024-08-28T00:00:00"/>
    <x v="2"/>
    <n v="874131"/>
    <x v="3255"/>
    <n v="241"/>
    <n v="1313"/>
    <n v="6"/>
    <n v="3151.2"/>
    <n v="7878"/>
    <n v="0.39999999999999997"/>
  </r>
  <r>
    <x v="2"/>
    <x v="2"/>
    <x v="8"/>
    <n v="92299"/>
    <d v="2024-09-06T00:00:00"/>
    <x v="10"/>
    <n v="295797"/>
    <x v="3256"/>
    <n v="656"/>
    <n v="2075"/>
    <n v="3"/>
    <n v="2490"/>
    <n v="6225"/>
    <n v="0.4"/>
  </r>
  <r>
    <x v="7"/>
    <x v="0"/>
    <x v="6"/>
    <n v="82772"/>
    <d v="2024-09-15T00:00:00"/>
    <x v="10"/>
    <n v="263337"/>
    <x v="3257"/>
    <n v="763"/>
    <n v="1116"/>
    <n v="2"/>
    <n v="892.8"/>
    <n v="2232"/>
    <n v="0.39999999999999997"/>
  </r>
  <r>
    <x v="2"/>
    <x v="0"/>
    <x v="2"/>
    <n v="29776"/>
    <d v="2024-09-12T00:00:00"/>
    <x v="10"/>
    <n v="194152"/>
    <x v="3258"/>
    <n v="243"/>
    <n v="2315"/>
    <n v="8"/>
    <n v="7408"/>
    <n v="18520"/>
    <n v="0.4"/>
  </r>
  <r>
    <x v="2"/>
    <x v="2"/>
    <x v="8"/>
    <n v="18205"/>
    <d v="2024-06-05T00:00:00"/>
    <x v="1"/>
    <n v="442452"/>
    <x v="3259"/>
    <n v="590"/>
    <n v="1889"/>
    <n v="8"/>
    <n v="6044.8"/>
    <n v="15112"/>
    <n v="0.4"/>
  </r>
  <r>
    <x v="7"/>
    <x v="1"/>
    <x v="5"/>
    <n v="45610"/>
    <d v="2024-06-28T00:00:00"/>
    <x v="1"/>
    <n v="303180"/>
    <x v="3260"/>
    <n v="729"/>
    <n v="1324"/>
    <n v="6"/>
    <n v="3177.6"/>
    <n v="7944"/>
    <n v="0.39999999999999997"/>
  </r>
  <r>
    <x v="1"/>
    <x v="0"/>
    <x v="1"/>
    <n v="73395"/>
    <d v="2024-03-20T00:00:00"/>
    <x v="3"/>
    <n v="873108"/>
    <x v="3261"/>
    <n v="806"/>
    <n v="2607"/>
    <n v="4"/>
    <n v="4171.2"/>
    <n v="10428"/>
    <n v="0.39999999999999997"/>
  </r>
  <r>
    <x v="4"/>
    <x v="2"/>
    <x v="5"/>
    <n v="36385"/>
    <d v="2024-11-25T00:00:00"/>
    <x v="0"/>
    <n v="351827"/>
    <x v="3262"/>
    <n v="796"/>
    <n v="1013"/>
    <n v="7"/>
    <n v="2836.4"/>
    <n v="7091"/>
    <n v="0.4"/>
  </r>
  <r>
    <x v="1"/>
    <x v="2"/>
    <x v="3"/>
    <n v="63699"/>
    <d v="2024-06-22T00:00:00"/>
    <x v="1"/>
    <n v="226767"/>
    <x v="3263"/>
    <n v="411"/>
    <n v="946"/>
    <n v="2"/>
    <n v="756.8"/>
    <n v="1892"/>
    <n v="0.39999999999999997"/>
  </r>
  <r>
    <x v="0"/>
    <x v="1"/>
    <x v="7"/>
    <n v="34072"/>
    <d v="2024-07-28T00:00:00"/>
    <x v="7"/>
    <n v="407076"/>
    <x v="871"/>
    <n v="225"/>
    <n v="1931"/>
    <n v="7"/>
    <n v="5406.8"/>
    <n v="13517"/>
    <n v="0.4"/>
  </r>
  <r>
    <x v="6"/>
    <x v="1"/>
    <x v="9"/>
    <n v="23292"/>
    <d v="2024-04-04T00:00:00"/>
    <x v="4"/>
    <n v="186396"/>
    <x v="3264"/>
    <n v="654"/>
    <n v="2363"/>
    <n v="6"/>
    <n v="5671.2"/>
    <n v="14178"/>
    <n v="0.39999999999999997"/>
  </r>
  <r>
    <x v="0"/>
    <x v="1"/>
    <x v="10"/>
    <n v="15788"/>
    <d v="2024-04-08T00:00:00"/>
    <x v="4"/>
    <n v="180740"/>
    <x v="3265"/>
    <n v="343"/>
    <n v="2671"/>
    <n v="7"/>
    <n v="7478.8"/>
    <n v="18697"/>
    <n v="0.4"/>
  </r>
  <r>
    <x v="2"/>
    <x v="0"/>
    <x v="2"/>
    <n v="29328"/>
    <d v="2024-06-23T00:00:00"/>
    <x v="1"/>
    <n v="585450"/>
    <x v="990"/>
    <n v="261"/>
    <n v="1646"/>
    <n v="7"/>
    <n v="4608.8"/>
    <n v="11522"/>
    <n v="0.4"/>
  </r>
  <r>
    <x v="2"/>
    <x v="2"/>
    <x v="6"/>
    <n v="79334"/>
    <d v="2024-09-02T00:00:00"/>
    <x v="10"/>
    <n v="338235"/>
    <x v="3266"/>
    <n v="925"/>
    <n v="2047"/>
    <n v="2"/>
    <n v="1637.6"/>
    <n v="4094"/>
    <n v="0.39999999999999997"/>
  </r>
  <r>
    <x v="6"/>
    <x v="2"/>
    <x v="7"/>
    <n v="77635"/>
    <d v="2024-07-30T00:00:00"/>
    <x v="7"/>
    <n v="245268"/>
    <x v="3267"/>
    <n v="247"/>
    <n v="2590"/>
    <n v="5"/>
    <n v="5180"/>
    <n v="12950"/>
    <n v="0.4"/>
  </r>
  <r>
    <x v="5"/>
    <x v="0"/>
    <x v="7"/>
    <n v="48682"/>
    <d v="2024-10-27T00:00:00"/>
    <x v="9"/>
    <n v="513630"/>
    <x v="3268"/>
    <n v="287"/>
    <n v="1527"/>
    <n v="7"/>
    <n v="4275.6000000000004"/>
    <n v="10689"/>
    <n v="0.4"/>
  </r>
  <r>
    <x v="1"/>
    <x v="2"/>
    <x v="0"/>
    <n v="85818"/>
    <d v="2024-09-09T00:00:00"/>
    <x v="10"/>
    <n v="732320"/>
    <x v="3269"/>
    <n v="980"/>
    <n v="2663"/>
    <n v="2"/>
    <n v="2130.4"/>
    <n v="5326"/>
    <n v="0.4"/>
  </r>
  <r>
    <x v="1"/>
    <x v="1"/>
    <x v="0"/>
    <n v="84928"/>
    <d v="2024-04-14T00:00:00"/>
    <x v="4"/>
    <n v="915903"/>
    <x v="3270"/>
    <n v="840"/>
    <n v="2061"/>
    <n v="7"/>
    <n v="5770.8"/>
    <n v="14427"/>
    <n v="0.4"/>
  </r>
  <r>
    <x v="2"/>
    <x v="2"/>
    <x v="9"/>
    <n v="76067"/>
    <d v="2024-11-22T00:00:00"/>
    <x v="0"/>
    <n v="187519"/>
    <x v="3271"/>
    <n v="480"/>
    <n v="1090"/>
    <n v="4"/>
    <n v="1744"/>
    <n v="4360"/>
    <n v="0.4"/>
  </r>
  <r>
    <x v="1"/>
    <x v="0"/>
    <x v="10"/>
    <n v="47840"/>
    <d v="2024-09-29T00:00:00"/>
    <x v="10"/>
    <n v="169719"/>
    <x v="3272"/>
    <n v="631"/>
    <n v="1768"/>
    <n v="5"/>
    <n v="3536"/>
    <n v="8840"/>
    <n v="0.4"/>
  </r>
  <r>
    <x v="7"/>
    <x v="2"/>
    <x v="5"/>
    <n v="10326"/>
    <d v="2024-03-15T00:00:00"/>
    <x v="3"/>
    <n v="452906"/>
    <x v="3273"/>
    <n v="353"/>
    <n v="513"/>
    <n v="4"/>
    <n v="820.8"/>
    <n v="2052"/>
    <n v="0.39999999999999997"/>
  </r>
  <r>
    <x v="2"/>
    <x v="2"/>
    <x v="9"/>
    <n v="32220"/>
    <d v="2024-01-03T00:00:00"/>
    <x v="5"/>
    <n v="510874"/>
    <x v="3274"/>
    <n v="672"/>
    <n v="2356"/>
    <n v="8"/>
    <n v="7539.2"/>
    <n v="18848"/>
    <n v="0.39999999999999997"/>
  </r>
  <r>
    <x v="1"/>
    <x v="1"/>
    <x v="1"/>
    <n v="62833"/>
    <d v="2024-01-06T00:00:00"/>
    <x v="5"/>
    <n v="698406"/>
    <x v="3275"/>
    <n v="337"/>
    <n v="2809"/>
    <n v="4"/>
    <n v="4494.3999999999996"/>
    <n v="11236"/>
    <n v="0.39999999999999997"/>
  </r>
  <r>
    <x v="4"/>
    <x v="0"/>
    <x v="5"/>
    <n v="37260"/>
    <d v="2024-09-14T00:00:00"/>
    <x v="10"/>
    <n v="551063"/>
    <x v="3276"/>
    <n v="288"/>
    <n v="1522"/>
    <n v="6"/>
    <n v="3652.8"/>
    <n v="9132"/>
    <n v="0.4"/>
  </r>
  <r>
    <x v="7"/>
    <x v="1"/>
    <x v="3"/>
    <n v="31456"/>
    <d v="2024-08-07T00:00:00"/>
    <x v="2"/>
    <n v="330383"/>
    <x v="3277"/>
    <n v="769"/>
    <n v="605"/>
    <n v="4"/>
    <n v="968"/>
    <n v="2420"/>
    <n v="0.4"/>
  </r>
  <r>
    <x v="4"/>
    <x v="0"/>
    <x v="2"/>
    <n v="50354"/>
    <d v="2024-06-08T00:00:00"/>
    <x v="1"/>
    <n v="870251"/>
    <x v="3278"/>
    <n v="596"/>
    <n v="868"/>
    <n v="5"/>
    <n v="1736"/>
    <n v="4340"/>
    <n v="0.4"/>
  </r>
  <r>
    <x v="6"/>
    <x v="2"/>
    <x v="9"/>
    <n v="33321"/>
    <d v="2024-05-02T00:00:00"/>
    <x v="8"/>
    <n v="699292"/>
    <x v="3279"/>
    <n v="212"/>
    <n v="1426"/>
    <n v="5"/>
    <n v="2852"/>
    <n v="7130"/>
    <n v="0.4"/>
  </r>
  <r>
    <x v="7"/>
    <x v="0"/>
    <x v="3"/>
    <n v="42644"/>
    <d v="2024-09-04T00:00:00"/>
    <x v="10"/>
    <n v="453133"/>
    <x v="3280"/>
    <n v="379"/>
    <n v="1316"/>
    <n v="2"/>
    <n v="1052.8"/>
    <n v="2632"/>
    <n v="0.39999999999999997"/>
  </r>
  <r>
    <x v="5"/>
    <x v="0"/>
    <x v="10"/>
    <n v="88168"/>
    <d v="2024-12-01T00:00:00"/>
    <x v="11"/>
    <n v="476531"/>
    <x v="3281"/>
    <n v="289"/>
    <n v="1140"/>
    <n v="4"/>
    <n v="1824"/>
    <n v="4560"/>
    <n v="0.4"/>
  </r>
  <r>
    <x v="7"/>
    <x v="2"/>
    <x v="4"/>
    <n v="61165"/>
    <d v="2024-05-09T00:00:00"/>
    <x v="8"/>
    <n v="495914"/>
    <x v="3282"/>
    <n v="534"/>
    <n v="2575"/>
    <n v="4"/>
    <n v="4120"/>
    <n v="10300"/>
    <n v="0.4"/>
  </r>
  <r>
    <x v="7"/>
    <x v="2"/>
    <x v="8"/>
    <n v="23274"/>
    <d v="2024-05-24T00:00:00"/>
    <x v="8"/>
    <n v="493013"/>
    <x v="3283"/>
    <n v="959"/>
    <n v="2474"/>
    <n v="2"/>
    <n v="1979.2"/>
    <n v="4948"/>
    <n v="0.4"/>
  </r>
  <r>
    <x v="5"/>
    <x v="0"/>
    <x v="8"/>
    <n v="40231"/>
    <d v="2024-03-21T00:00:00"/>
    <x v="3"/>
    <n v="156672"/>
    <x v="3284"/>
    <n v="355"/>
    <n v="812"/>
    <n v="8"/>
    <n v="2598.4"/>
    <n v="6496"/>
    <n v="0.4"/>
  </r>
  <r>
    <x v="5"/>
    <x v="2"/>
    <x v="3"/>
    <n v="96333"/>
    <d v="2024-11-19T00:00:00"/>
    <x v="0"/>
    <n v="187941"/>
    <x v="3285"/>
    <n v="584"/>
    <n v="852"/>
    <n v="8"/>
    <n v="2726.4"/>
    <n v="6816"/>
    <n v="0.4"/>
  </r>
  <r>
    <x v="5"/>
    <x v="2"/>
    <x v="5"/>
    <n v="79561"/>
    <d v="2024-02-28T00:00:00"/>
    <x v="6"/>
    <n v="132720"/>
    <x v="3286"/>
    <n v="831"/>
    <n v="2320"/>
    <n v="6"/>
    <n v="5568"/>
    <n v="13920"/>
    <n v="0.4"/>
  </r>
  <r>
    <x v="6"/>
    <x v="1"/>
    <x v="10"/>
    <n v="32707"/>
    <d v="2024-04-14T00:00:00"/>
    <x v="4"/>
    <n v="717657"/>
    <x v="3287"/>
    <n v="824"/>
    <n v="855"/>
    <n v="3"/>
    <n v="1026"/>
    <n v="2565"/>
    <n v="0.4"/>
  </r>
  <r>
    <x v="5"/>
    <x v="1"/>
    <x v="7"/>
    <n v="25599"/>
    <d v="2024-03-24T00:00:00"/>
    <x v="3"/>
    <n v="384022"/>
    <x v="464"/>
    <n v="514"/>
    <n v="2200"/>
    <n v="7"/>
    <n v="6160"/>
    <n v="15400"/>
    <n v="0.4"/>
  </r>
  <r>
    <x v="1"/>
    <x v="0"/>
    <x v="8"/>
    <n v="90422"/>
    <d v="2024-10-20T00:00:00"/>
    <x v="9"/>
    <n v="454146"/>
    <x v="3288"/>
    <n v="556"/>
    <n v="1165"/>
    <n v="2"/>
    <n v="932"/>
    <n v="2330"/>
    <n v="0.4"/>
  </r>
  <r>
    <x v="6"/>
    <x v="0"/>
    <x v="7"/>
    <n v="10382"/>
    <d v="2024-09-08T00:00:00"/>
    <x v="10"/>
    <n v="516765"/>
    <x v="3289"/>
    <n v="349"/>
    <n v="913"/>
    <n v="8"/>
    <n v="2921.6"/>
    <n v="7304"/>
    <n v="0.39999999999999997"/>
  </r>
  <r>
    <x v="5"/>
    <x v="1"/>
    <x v="7"/>
    <n v="52510"/>
    <d v="2024-04-02T00:00:00"/>
    <x v="4"/>
    <n v="677602"/>
    <x v="3290"/>
    <n v="975"/>
    <n v="2382"/>
    <n v="3"/>
    <n v="2858.4"/>
    <n v="7146"/>
    <n v="0.4"/>
  </r>
  <r>
    <x v="3"/>
    <x v="0"/>
    <x v="7"/>
    <n v="31981"/>
    <d v="2024-07-06T00:00:00"/>
    <x v="7"/>
    <n v="574654"/>
    <x v="3291"/>
    <n v="606"/>
    <n v="2819"/>
    <n v="5"/>
    <n v="5638"/>
    <n v="14095"/>
    <n v="0.4"/>
  </r>
  <r>
    <x v="0"/>
    <x v="2"/>
    <x v="2"/>
    <n v="47865"/>
    <d v="2024-09-03T00:00:00"/>
    <x v="10"/>
    <n v="154738"/>
    <x v="3292"/>
    <n v="649"/>
    <n v="2080"/>
    <n v="4"/>
    <n v="3328"/>
    <n v="8320"/>
    <n v="0.4"/>
  </r>
  <r>
    <x v="0"/>
    <x v="2"/>
    <x v="3"/>
    <n v="89040"/>
    <d v="2024-05-11T00:00:00"/>
    <x v="8"/>
    <n v="593170"/>
    <x v="3293"/>
    <n v="652"/>
    <n v="1446"/>
    <n v="3"/>
    <n v="1735.2"/>
    <n v="4338"/>
    <n v="0.4"/>
  </r>
  <r>
    <x v="6"/>
    <x v="2"/>
    <x v="5"/>
    <n v="91148"/>
    <d v="2024-09-22T00:00:00"/>
    <x v="10"/>
    <n v="231535"/>
    <x v="3294"/>
    <n v="468"/>
    <n v="1979"/>
    <n v="4"/>
    <n v="3166.4"/>
    <n v="7916"/>
    <n v="0.4"/>
  </r>
  <r>
    <x v="6"/>
    <x v="2"/>
    <x v="4"/>
    <n v="26938"/>
    <d v="2024-06-13T00:00:00"/>
    <x v="1"/>
    <n v="640760"/>
    <x v="3295"/>
    <n v="485"/>
    <n v="862"/>
    <n v="7"/>
    <n v="2413.6"/>
    <n v="6034"/>
    <n v="0.39999999999999997"/>
  </r>
  <r>
    <x v="4"/>
    <x v="1"/>
    <x v="0"/>
    <n v="67064"/>
    <d v="2024-06-12T00:00:00"/>
    <x v="1"/>
    <n v="255963"/>
    <x v="3296"/>
    <n v="909"/>
    <n v="2190"/>
    <n v="5"/>
    <n v="4380"/>
    <n v="10950"/>
    <n v="0.4"/>
  </r>
  <r>
    <x v="1"/>
    <x v="2"/>
    <x v="9"/>
    <n v="94884"/>
    <d v="2024-03-21T00:00:00"/>
    <x v="3"/>
    <n v="821447"/>
    <x v="3297"/>
    <n v="969"/>
    <n v="759"/>
    <n v="3"/>
    <n v="910.8"/>
    <n v="2277"/>
    <n v="0.39999999999999997"/>
  </r>
  <r>
    <x v="7"/>
    <x v="0"/>
    <x v="3"/>
    <n v="52289"/>
    <d v="2024-05-29T00:00:00"/>
    <x v="8"/>
    <n v="799016"/>
    <x v="3298"/>
    <n v="878"/>
    <n v="2309"/>
    <n v="3"/>
    <n v="2770.8"/>
    <n v="6927"/>
    <n v="0.4"/>
  </r>
  <r>
    <x v="2"/>
    <x v="0"/>
    <x v="9"/>
    <n v="12777"/>
    <d v="2024-01-29T00:00:00"/>
    <x v="5"/>
    <n v="130667"/>
    <x v="3299"/>
    <n v="549"/>
    <n v="1105"/>
    <n v="1"/>
    <n v="442"/>
    <n v="1105"/>
    <n v="0.4"/>
  </r>
  <r>
    <x v="1"/>
    <x v="1"/>
    <x v="10"/>
    <n v="16028"/>
    <d v="2024-03-25T00:00:00"/>
    <x v="3"/>
    <n v="395827"/>
    <x v="3300"/>
    <n v="488"/>
    <n v="2864"/>
    <n v="2"/>
    <n v="2291.1999999999998"/>
    <n v="5728"/>
    <n v="0.39999999999999997"/>
  </r>
  <r>
    <x v="1"/>
    <x v="0"/>
    <x v="1"/>
    <n v="47182"/>
    <d v="2024-04-19T00:00:00"/>
    <x v="4"/>
    <n v="741854"/>
    <x v="3301"/>
    <n v="749"/>
    <n v="2426"/>
    <n v="5"/>
    <n v="4852"/>
    <n v="12130"/>
    <n v="0.4"/>
  </r>
  <r>
    <x v="7"/>
    <x v="0"/>
    <x v="6"/>
    <n v="54155"/>
    <d v="2024-08-14T00:00:00"/>
    <x v="2"/>
    <n v="498532"/>
    <x v="3302"/>
    <n v="761"/>
    <n v="2589"/>
    <n v="1"/>
    <n v="1035.5999999999999"/>
    <n v="2589"/>
    <n v="0.39999999999999997"/>
  </r>
  <r>
    <x v="2"/>
    <x v="0"/>
    <x v="4"/>
    <n v="29165"/>
    <d v="2024-09-24T00:00:00"/>
    <x v="10"/>
    <n v="910011"/>
    <x v="3303"/>
    <n v="970"/>
    <n v="2231"/>
    <n v="2"/>
    <n v="1784.8"/>
    <n v="4462"/>
    <n v="0.39999999999999997"/>
  </r>
  <r>
    <x v="4"/>
    <x v="2"/>
    <x v="6"/>
    <n v="25637"/>
    <d v="2024-07-20T00:00:00"/>
    <x v="7"/>
    <n v="911700"/>
    <x v="3304"/>
    <n v="736"/>
    <n v="1434"/>
    <n v="7"/>
    <n v="4015.2"/>
    <n v="10038"/>
    <n v="0.39999999999999997"/>
  </r>
  <r>
    <x v="4"/>
    <x v="0"/>
    <x v="3"/>
    <n v="81739"/>
    <d v="2024-05-01T00:00:00"/>
    <x v="8"/>
    <n v="954947"/>
    <x v="3305"/>
    <n v="222"/>
    <n v="1019"/>
    <n v="6"/>
    <n v="2445.6"/>
    <n v="6114"/>
    <n v="0.39999999999999997"/>
  </r>
  <r>
    <x v="2"/>
    <x v="2"/>
    <x v="7"/>
    <n v="76686"/>
    <d v="2024-04-23T00:00:00"/>
    <x v="4"/>
    <n v="229301"/>
    <x v="3306"/>
    <n v="896"/>
    <n v="2215"/>
    <n v="5"/>
    <n v="4430"/>
    <n v="11075"/>
    <n v="0.4"/>
  </r>
  <r>
    <x v="1"/>
    <x v="2"/>
    <x v="4"/>
    <n v="78045"/>
    <d v="2024-05-06T00:00:00"/>
    <x v="8"/>
    <n v="215322"/>
    <x v="3307"/>
    <n v="354"/>
    <n v="1429"/>
    <n v="1"/>
    <n v="571.6"/>
    <n v="1429"/>
    <n v="0.4"/>
  </r>
  <r>
    <x v="2"/>
    <x v="0"/>
    <x v="4"/>
    <n v="97244"/>
    <d v="2024-10-29T00:00:00"/>
    <x v="9"/>
    <n v="289741"/>
    <x v="3308"/>
    <n v="528"/>
    <n v="2834"/>
    <n v="5"/>
    <n v="5668"/>
    <n v="14170"/>
    <n v="0.4"/>
  </r>
  <r>
    <x v="1"/>
    <x v="1"/>
    <x v="7"/>
    <n v="87201"/>
    <d v="2024-01-12T00:00:00"/>
    <x v="5"/>
    <n v="464882"/>
    <x v="3309"/>
    <n v="930"/>
    <n v="2318"/>
    <n v="2"/>
    <n v="1854.4"/>
    <n v="4636"/>
    <n v="0.4"/>
  </r>
  <r>
    <x v="4"/>
    <x v="0"/>
    <x v="10"/>
    <n v="13258"/>
    <d v="2024-01-04T00:00:00"/>
    <x v="5"/>
    <n v="616538"/>
    <x v="3310"/>
    <n v="596"/>
    <n v="2638"/>
    <n v="7"/>
    <n v="7386.4"/>
    <n v="18466"/>
    <n v="0.39999999999999997"/>
  </r>
  <r>
    <x v="7"/>
    <x v="0"/>
    <x v="6"/>
    <n v="72615"/>
    <d v="2024-08-02T00:00:00"/>
    <x v="2"/>
    <n v="833721"/>
    <x v="3059"/>
    <n v="269"/>
    <n v="2790"/>
    <n v="5"/>
    <n v="5580"/>
    <n v="13950"/>
    <n v="0.4"/>
  </r>
  <r>
    <x v="4"/>
    <x v="0"/>
    <x v="8"/>
    <n v="94276"/>
    <d v="2024-09-14T00:00:00"/>
    <x v="10"/>
    <n v="738293"/>
    <x v="3311"/>
    <n v="609"/>
    <n v="1023"/>
    <n v="6"/>
    <n v="2455.1999999999998"/>
    <n v="6138"/>
    <n v="0.39999999999999997"/>
  </r>
  <r>
    <x v="6"/>
    <x v="2"/>
    <x v="2"/>
    <n v="14662"/>
    <d v="2024-04-02T00:00:00"/>
    <x v="4"/>
    <n v="499526"/>
    <x v="3312"/>
    <n v="452"/>
    <n v="578"/>
    <n v="2"/>
    <n v="462.4"/>
    <n v="1156"/>
    <n v="0.39999999999999997"/>
  </r>
  <r>
    <x v="4"/>
    <x v="0"/>
    <x v="0"/>
    <n v="29355"/>
    <d v="2024-01-16T00:00:00"/>
    <x v="5"/>
    <n v="308354"/>
    <x v="3313"/>
    <n v="474"/>
    <n v="2633"/>
    <n v="7"/>
    <n v="7372.4"/>
    <n v="18431"/>
    <n v="0.39999999999999997"/>
  </r>
  <r>
    <x v="1"/>
    <x v="0"/>
    <x v="9"/>
    <n v="93486"/>
    <d v="2024-04-10T00:00:00"/>
    <x v="4"/>
    <n v="344585"/>
    <x v="3314"/>
    <n v="266"/>
    <n v="2940"/>
    <n v="2"/>
    <n v="2352"/>
    <n v="5880"/>
    <n v="0.4"/>
  </r>
  <r>
    <x v="5"/>
    <x v="2"/>
    <x v="5"/>
    <n v="97800"/>
    <d v="2024-09-05T00:00:00"/>
    <x v="10"/>
    <n v="561124"/>
    <x v="3315"/>
    <n v="546"/>
    <n v="1151"/>
    <n v="5"/>
    <n v="2302"/>
    <n v="5755"/>
    <n v="0.4"/>
  </r>
  <r>
    <x v="3"/>
    <x v="1"/>
    <x v="9"/>
    <n v="64804"/>
    <d v="2024-04-03T00:00:00"/>
    <x v="4"/>
    <n v="766819"/>
    <x v="3316"/>
    <n v="923"/>
    <n v="2875"/>
    <n v="4"/>
    <n v="4600"/>
    <n v="11500"/>
    <n v="0.4"/>
  </r>
  <r>
    <x v="7"/>
    <x v="2"/>
    <x v="0"/>
    <n v="57763"/>
    <d v="2024-07-09T00:00:00"/>
    <x v="7"/>
    <n v="279015"/>
    <x v="3317"/>
    <n v="660"/>
    <n v="1941"/>
    <n v="2"/>
    <n v="1552.8"/>
    <n v="3882"/>
    <n v="0.39999999999999997"/>
  </r>
  <r>
    <x v="1"/>
    <x v="1"/>
    <x v="2"/>
    <n v="52338"/>
    <d v="2024-02-07T00:00:00"/>
    <x v="6"/>
    <n v="856690"/>
    <x v="3318"/>
    <n v="806"/>
    <n v="871"/>
    <n v="2"/>
    <n v="696.8"/>
    <n v="1742"/>
    <n v="0.39999999999999997"/>
  </r>
  <r>
    <x v="7"/>
    <x v="2"/>
    <x v="9"/>
    <n v="33367"/>
    <d v="2024-10-01T00:00:00"/>
    <x v="9"/>
    <n v="546253"/>
    <x v="3319"/>
    <n v="398"/>
    <n v="606"/>
    <n v="7"/>
    <n v="1696.8"/>
    <n v="4242"/>
    <n v="0.39999999999999997"/>
  </r>
  <r>
    <x v="2"/>
    <x v="0"/>
    <x v="10"/>
    <n v="45049"/>
    <d v="2024-06-17T00:00:00"/>
    <x v="1"/>
    <n v="386318"/>
    <x v="3320"/>
    <n v="368"/>
    <n v="2320"/>
    <n v="7"/>
    <n v="6496"/>
    <n v="16240"/>
    <n v="0.4"/>
  </r>
  <r>
    <x v="1"/>
    <x v="2"/>
    <x v="3"/>
    <n v="78643"/>
    <d v="2024-11-12T00:00:00"/>
    <x v="0"/>
    <n v="983093"/>
    <x v="2198"/>
    <n v="965"/>
    <n v="1979"/>
    <n v="8"/>
    <n v="6332.8"/>
    <n v="15832"/>
    <n v="0.4"/>
  </r>
  <r>
    <x v="3"/>
    <x v="1"/>
    <x v="6"/>
    <n v="46242"/>
    <d v="2024-06-21T00:00:00"/>
    <x v="1"/>
    <n v="298313"/>
    <x v="3321"/>
    <n v="766"/>
    <n v="921"/>
    <n v="7"/>
    <n v="2578.8000000000002"/>
    <n v="6447"/>
    <n v="0.4"/>
  </r>
  <r>
    <x v="1"/>
    <x v="1"/>
    <x v="9"/>
    <n v="53460"/>
    <d v="2024-07-24T00:00:00"/>
    <x v="7"/>
    <n v="433485"/>
    <x v="3322"/>
    <n v="731"/>
    <n v="859"/>
    <n v="8"/>
    <n v="2748.8"/>
    <n v="6872"/>
    <n v="0.4"/>
  </r>
  <r>
    <x v="5"/>
    <x v="2"/>
    <x v="9"/>
    <n v="80698"/>
    <d v="2024-11-20T00:00:00"/>
    <x v="0"/>
    <n v="543193"/>
    <x v="3323"/>
    <n v="372"/>
    <n v="1673"/>
    <n v="5"/>
    <n v="3346"/>
    <n v="8365"/>
    <n v="0.4"/>
  </r>
  <r>
    <x v="3"/>
    <x v="1"/>
    <x v="1"/>
    <n v="27096"/>
    <d v="2024-03-24T00:00:00"/>
    <x v="3"/>
    <n v="573857"/>
    <x v="3324"/>
    <n v="266"/>
    <n v="1371"/>
    <n v="1"/>
    <n v="548.4"/>
    <n v="1371"/>
    <n v="0.39999999999999997"/>
  </r>
  <r>
    <x v="2"/>
    <x v="1"/>
    <x v="0"/>
    <n v="93842"/>
    <d v="2024-11-20T00:00:00"/>
    <x v="0"/>
    <n v="774507"/>
    <x v="3325"/>
    <n v="753"/>
    <n v="1078"/>
    <n v="2"/>
    <n v="862.4"/>
    <n v="2156"/>
    <n v="0.39999999999999997"/>
  </r>
  <r>
    <x v="7"/>
    <x v="1"/>
    <x v="8"/>
    <n v="23624"/>
    <d v="2024-10-23T00:00:00"/>
    <x v="9"/>
    <n v="295581"/>
    <x v="3278"/>
    <n v="811"/>
    <n v="2770"/>
    <n v="3"/>
    <n v="3324"/>
    <n v="8310"/>
    <n v="0.4"/>
  </r>
  <r>
    <x v="2"/>
    <x v="0"/>
    <x v="0"/>
    <n v="22640"/>
    <d v="2024-03-28T00:00:00"/>
    <x v="3"/>
    <n v="171631"/>
    <x v="3326"/>
    <n v="783"/>
    <n v="2311"/>
    <n v="2"/>
    <n v="1848.8"/>
    <n v="4622"/>
    <n v="0.39999999999999997"/>
  </r>
  <r>
    <x v="3"/>
    <x v="1"/>
    <x v="9"/>
    <n v="66975"/>
    <d v="2024-09-19T00:00:00"/>
    <x v="10"/>
    <n v="751133"/>
    <x v="3327"/>
    <n v="745"/>
    <n v="1949"/>
    <n v="2"/>
    <n v="1559.2"/>
    <n v="3898"/>
    <n v="0.4"/>
  </r>
  <r>
    <x v="5"/>
    <x v="1"/>
    <x v="1"/>
    <n v="95472"/>
    <d v="2024-11-19T00:00:00"/>
    <x v="0"/>
    <n v="919596"/>
    <x v="3328"/>
    <n v="629"/>
    <n v="1305"/>
    <n v="6"/>
    <n v="3132"/>
    <n v="7830"/>
    <n v="0.4"/>
  </r>
  <r>
    <x v="0"/>
    <x v="2"/>
    <x v="5"/>
    <n v="60650"/>
    <d v="2024-01-12T00:00:00"/>
    <x v="5"/>
    <n v="519216"/>
    <x v="3329"/>
    <n v="581"/>
    <n v="2694"/>
    <n v="8"/>
    <n v="8620.7999999999993"/>
    <n v="21552"/>
    <n v="0.39999999999999997"/>
  </r>
  <r>
    <x v="5"/>
    <x v="2"/>
    <x v="2"/>
    <n v="50914"/>
    <d v="2024-02-18T00:00:00"/>
    <x v="6"/>
    <n v="115387"/>
    <x v="3330"/>
    <n v="611"/>
    <n v="1014"/>
    <n v="8"/>
    <n v="3244.8"/>
    <n v="8112"/>
    <n v="0.4"/>
  </r>
  <r>
    <x v="0"/>
    <x v="2"/>
    <x v="5"/>
    <n v="11382"/>
    <d v="2024-11-28T00:00:00"/>
    <x v="0"/>
    <n v="467432"/>
    <x v="3331"/>
    <n v="723"/>
    <n v="717"/>
    <n v="5"/>
    <n v="1434"/>
    <n v="3585"/>
    <n v="0.4"/>
  </r>
  <r>
    <x v="7"/>
    <x v="0"/>
    <x v="2"/>
    <n v="42853"/>
    <d v="2024-05-21T00:00:00"/>
    <x v="8"/>
    <n v="249110"/>
    <x v="3332"/>
    <n v="431"/>
    <n v="937"/>
    <n v="2"/>
    <n v="749.6"/>
    <n v="1874"/>
    <n v="0.4"/>
  </r>
  <r>
    <x v="5"/>
    <x v="2"/>
    <x v="3"/>
    <n v="65688"/>
    <d v="2024-02-11T00:00:00"/>
    <x v="6"/>
    <n v="963560"/>
    <x v="3333"/>
    <n v="858"/>
    <n v="2372"/>
    <n v="7"/>
    <n v="6641.6"/>
    <n v="16604"/>
    <n v="0.4"/>
  </r>
  <r>
    <x v="6"/>
    <x v="2"/>
    <x v="3"/>
    <n v="67507"/>
    <d v="2024-03-12T00:00:00"/>
    <x v="3"/>
    <n v="462469"/>
    <x v="3334"/>
    <n v="560"/>
    <n v="2897"/>
    <n v="5"/>
    <n v="5794"/>
    <n v="14485"/>
    <n v="0.4"/>
  </r>
  <r>
    <x v="1"/>
    <x v="2"/>
    <x v="7"/>
    <n v="30101"/>
    <d v="2024-11-25T00:00:00"/>
    <x v="0"/>
    <n v="476590"/>
    <x v="3335"/>
    <n v="359"/>
    <n v="1771"/>
    <n v="8"/>
    <n v="5667.2"/>
    <n v="14168"/>
    <n v="0.39999999999999997"/>
  </r>
  <r>
    <x v="1"/>
    <x v="1"/>
    <x v="7"/>
    <n v="37257"/>
    <d v="2024-06-26T00:00:00"/>
    <x v="1"/>
    <n v="259588"/>
    <x v="3336"/>
    <n v="586"/>
    <n v="2803"/>
    <n v="6"/>
    <n v="6727.2"/>
    <n v="16818"/>
    <n v="0.39999999999999997"/>
  </r>
  <r>
    <x v="4"/>
    <x v="1"/>
    <x v="5"/>
    <n v="64790"/>
    <d v="2024-02-27T00:00:00"/>
    <x v="6"/>
    <n v="536985"/>
    <x v="3337"/>
    <n v="382"/>
    <n v="2574"/>
    <n v="3"/>
    <n v="3088.8"/>
    <n v="7722"/>
    <n v="0.4"/>
  </r>
  <r>
    <x v="6"/>
    <x v="1"/>
    <x v="2"/>
    <n v="90130"/>
    <d v="2024-10-30T00:00:00"/>
    <x v="9"/>
    <n v="478793"/>
    <x v="3338"/>
    <n v="629"/>
    <n v="2383"/>
    <n v="4"/>
    <n v="3812.8"/>
    <n v="9532"/>
    <n v="0.4"/>
  </r>
  <r>
    <x v="4"/>
    <x v="1"/>
    <x v="2"/>
    <n v="12119"/>
    <d v="2024-06-01T00:00:00"/>
    <x v="1"/>
    <n v="146840"/>
    <x v="3339"/>
    <n v="662"/>
    <n v="1133"/>
    <n v="8"/>
    <n v="3625.6"/>
    <n v="9064"/>
    <n v="0.39999999999999997"/>
  </r>
  <r>
    <x v="7"/>
    <x v="1"/>
    <x v="3"/>
    <n v="65283"/>
    <d v="2024-11-20T00:00:00"/>
    <x v="0"/>
    <n v="398667"/>
    <x v="3340"/>
    <n v="632"/>
    <n v="2452"/>
    <n v="2"/>
    <n v="1961.6"/>
    <n v="4904"/>
    <n v="0.39999999999999997"/>
  </r>
  <r>
    <x v="6"/>
    <x v="0"/>
    <x v="5"/>
    <n v="46663"/>
    <d v="2024-05-06T00:00:00"/>
    <x v="8"/>
    <n v="873180"/>
    <x v="3341"/>
    <n v="920"/>
    <n v="2758"/>
    <n v="1"/>
    <n v="1103.2"/>
    <n v="2758"/>
    <n v="0.4"/>
  </r>
  <r>
    <x v="3"/>
    <x v="2"/>
    <x v="6"/>
    <n v="75777"/>
    <d v="2024-05-24T00:00:00"/>
    <x v="8"/>
    <n v="437377"/>
    <x v="3342"/>
    <n v="553"/>
    <n v="2165"/>
    <n v="1"/>
    <n v="866"/>
    <n v="2165"/>
    <n v="0.4"/>
  </r>
  <r>
    <x v="3"/>
    <x v="2"/>
    <x v="0"/>
    <n v="32724"/>
    <d v="2024-11-05T00:00:00"/>
    <x v="0"/>
    <n v="423067"/>
    <x v="3343"/>
    <n v="729"/>
    <n v="2176"/>
    <n v="4"/>
    <n v="3481.6"/>
    <n v="8704"/>
    <n v="0.39999999999999997"/>
  </r>
  <r>
    <x v="3"/>
    <x v="2"/>
    <x v="4"/>
    <n v="97154"/>
    <d v="2024-10-17T00:00:00"/>
    <x v="9"/>
    <n v="224066"/>
    <x v="3344"/>
    <n v="918"/>
    <n v="1079"/>
    <n v="3"/>
    <n v="1294.8"/>
    <n v="3237"/>
    <n v="0.39999999999999997"/>
  </r>
  <r>
    <x v="4"/>
    <x v="2"/>
    <x v="5"/>
    <n v="62225"/>
    <d v="2024-02-02T00:00:00"/>
    <x v="6"/>
    <n v="337604"/>
    <x v="1356"/>
    <n v="500"/>
    <n v="1328"/>
    <n v="7"/>
    <n v="3718.4"/>
    <n v="9296"/>
    <n v="0.4"/>
  </r>
  <r>
    <x v="5"/>
    <x v="1"/>
    <x v="0"/>
    <n v="92592"/>
    <d v="2024-08-19T00:00:00"/>
    <x v="2"/>
    <n v="168573"/>
    <x v="3345"/>
    <n v="334"/>
    <n v="2910"/>
    <n v="8"/>
    <n v="9312"/>
    <n v="23280"/>
    <n v="0.4"/>
  </r>
  <r>
    <x v="5"/>
    <x v="2"/>
    <x v="8"/>
    <n v="25408"/>
    <d v="2024-11-06T00:00:00"/>
    <x v="0"/>
    <n v="933606"/>
    <x v="3346"/>
    <n v="759"/>
    <n v="2295"/>
    <n v="6"/>
    <n v="5508"/>
    <n v="13770"/>
    <n v="0.4"/>
  </r>
  <r>
    <x v="3"/>
    <x v="0"/>
    <x v="10"/>
    <n v="24040"/>
    <d v="2024-09-27T00:00:00"/>
    <x v="10"/>
    <n v="443854"/>
    <x v="3347"/>
    <n v="475"/>
    <n v="2954"/>
    <n v="6"/>
    <n v="7089.6"/>
    <n v="17724"/>
    <n v="0.4"/>
  </r>
  <r>
    <x v="4"/>
    <x v="0"/>
    <x v="7"/>
    <n v="47802"/>
    <d v="2024-09-07T00:00:00"/>
    <x v="10"/>
    <n v="571219"/>
    <x v="3348"/>
    <n v="664"/>
    <n v="1490"/>
    <n v="8"/>
    <n v="4768"/>
    <n v="11920"/>
    <n v="0.4"/>
  </r>
  <r>
    <x v="2"/>
    <x v="0"/>
    <x v="9"/>
    <n v="54980"/>
    <d v="2024-09-21T00:00:00"/>
    <x v="10"/>
    <n v="893843"/>
    <x v="3349"/>
    <n v="774"/>
    <n v="1366"/>
    <n v="3"/>
    <n v="1639.2"/>
    <n v="4098"/>
    <n v="0.4"/>
  </r>
  <r>
    <x v="4"/>
    <x v="1"/>
    <x v="8"/>
    <n v="49137"/>
    <d v="2024-11-11T00:00:00"/>
    <x v="0"/>
    <n v="755202"/>
    <x v="3350"/>
    <n v="920"/>
    <n v="2936"/>
    <n v="5"/>
    <n v="5872"/>
    <n v="14680"/>
    <n v="0.4"/>
  </r>
  <r>
    <x v="4"/>
    <x v="1"/>
    <x v="2"/>
    <n v="96932"/>
    <d v="2024-05-27T00:00:00"/>
    <x v="8"/>
    <n v="155030"/>
    <x v="3351"/>
    <n v="806"/>
    <n v="1810"/>
    <n v="3"/>
    <n v="2172"/>
    <n v="5430"/>
    <n v="0.4"/>
  </r>
  <r>
    <x v="1"/>
    <x v="0"/>
    <x v="0"/>
    <n v="58296"/>
    <d v="2024-07-18T00:00:00"/>
    <x v="7"/>
    <n v="278030"/>
    <x v="3352"/>
    <n v="932"/>
    <n v="766"/>
    <n v="6"/>
    <n v="1838.4"/>
    <n v="4596"/>
    <n v="0.4"/>
  </r>
  <r>
    <x v="1"/>
    <x v="1"/>
    <x v="10"/>
    <n v="26020"/>
    <d v="2024-02-20T00:00:00"/>
    <x v="6"/>
    <n v="205122"/>
    <x v="3353"/>
    <n v="310"/>
    <n v="1905"/>
    <n v="7"/>
    <n v="5334"/>
    <n v="13335"/>
    <n v="0.4"/>
  </r>
  <r>
    <x v="0"/>
    <x v="1"/>
    <x v="1"/>
    <n v="32684"/>
    <d v="2024-09-14T00:00:00"/>
    <x v="10"/>
    <n v="223586"/>
    <x v="2829"/>
    <n v="268"/>
    <n v="1915"/>
    <n v="7"/>
    <n v="5362"/>
    <n v="13405"/>
    <n v="0.4"/>
  </r>
  <r>
    <x v="2"/>
    <x v="0"/>
    <x v="6"/>
    <n v="32560"/>
    <d v="2024-02-04T00:00:00"/>
    <x v="6"/>
    <n v="384831"/>
    <x v="3354"/>
    <n v="260"/>
    <n v="1823"/>
    <n v="3"/>
    <n v="2187.6"/>
    <n v="5469"/>
    <n v="0.39999999999999997"/>
  </r>
  <r>
    <x v="6"/>
    <x v="2"/>
    <x v="3"/>
    <n v="12019"/>
    <d v="2024-01-07T00:00:00"/>
    <x v="5"/>
    <n v="559709"/>
    <x v="3355"/>
    <n v="493"/>
    <n v="983"/>
    <n v="7"/>
    <n v="2752.4"/>
    <n v="6881"/>
    <n v="0.4"/>
  </r>
  <r>
    <x v="4"/>
    <x v="0"/>
    <x v="9"/>
    <n v="28672"/>
    <d v="2024-09-01T00:00:00"/>
    <x v="10"/>
    <n v="967082"/>
    <x v="3356"/>
    <n v="624"/>
    <n v="1862"/>
    <n v="6"/>
    <n v="4468.8"/>
    <n v="11172"/>
    <n v="0.4"/>
  </r>
  <r>
    <x v="1"/>
    <x v="0"/>
    <x v="9"/>
    <n v="41315"/>
    <d v="2024-05-09T00:00:00"/>
    <x v="8"/>
    <n v="483729"/>
    <x v="1592"/>
    <n v="209"/>
    <n v="1024"/>
    <n v="3"/>
    <n v="1228.8"/>
    <n v="3072"/>
    <n v="0.39999999999999997"/>
  </r>
  <r>
    <x v="2"/>
    <x v="2"/>
    <x v="1"/>
    <n v="62316"/>
    <d v="2024-02-10T00:00:00"/>
    <x v="6"/>
    <n v="520236"/>
    <x v="3357"/>
    <n v="283"/>
    <n v="2870"/>
    <n v="3"/>
    <n v="3444"/>
    <n v="8610"/>
    <n v="0.4"/>
  </r>
  <r>
    <x v="5"/>
    <x v="2"/>
    <x v="8"/>
    <n v="95426"/>
    <d v="2024-05-18T00:00:00"/>
    <x v="8"/>
    <n v="887414"/>
    <x v="3358"/>
    <n v="212"/>
    <n v="2610"/>
    <n v="6"/>
    <n v="6264"/>
    <n v="15660"/>
    <n v="0.4"/>
  </r>
  <r>
    <x v="0"/>
    <x v="2"/>
    <x v="2"/>
    <n v="73554"/>
    <d v="2024-03-01T00:00:00"/>
    <x v="3"/>
    <n v="474196"/>
    <x v="3359"/>
    <n v="593"/>
    <n v="901"/>
    <n v="8"/>
    <n v="2883.2"/>
    <n v="7208"/>
    <n v="0.39999999999999997"/>
  </r>
  <r>
    <x v="5"/>
    <x v="1"/>
    <x v="9"/>
    <n v="94309"/>
    <d v="2024-07-21T00:00:00"/>
    <x v="7"/>
    <n v="382849"/>
    <x v="3360"/>
    <n v="688"/>
    <n v="2280"/>
    <n v="5"/>
    <n v="4560"/>
    <n v="11400"/>
    <n v="0.4"/>
  </r>
  <r>
    <x v="7"/>
    <x v="2"/>
    <x v="8"/>
    <n v="94600"/>
    <d v="2024-11-18T00:00:00"/>
    <x v="0"/>
    <n v="242247"/>
    <x v="3361"/>
    <n v="944"/>
    <n v="1585"/>
    <n v="8"/>
    <n v="5072"/>
    <n v="12680"/>
    <n v="0.4"/>
  </r>
  <r>
    <x v="4"/>
    <x v="0"/>
    <x v="9"/>
    <n v="21953"/>
    <d v="2024-02-08T00:00:00"/>
    <x v="6"/>
    <n v="813523"/>
    <x v="3362"/>
    <n v="352"/>
    <n v="889"/>
    <n v="4"/>
    <n v="1422.4"/>
    <n v="3556"/>
    <n v="0.4"/>
  </r>
  <r>
    <x v="0"/>
    <x v="1"/>
    <x v="8"/>
    <n v="28649"/>
    <d v="2024-11-23T00:00:00"/>
    <x v="0"/>
    <n v="781971"/>
    <x v="3363"/>
    <n v="892"/>
    <n v="1434"/>
    <n v="3"/>
    <n v="1720.8"/>
    <n v="4302"/>
    <n v="0.39999999999999997"/>
  </r>
  <r>
    <x v="7"/>
    <x v="2"/>
    <x v="9"/>
    <n v="59856"/>
    <d v="2024-02-03T00:00:00"/>
    <x v="6"/>
    <n v="728070"/>
    <x v="727"/>
    <n v="890"/>
    <n v="2669"/>
    <n v="2"/>
    <n v="2135.1999999999998"/>
    <n v="5338"/>
    <n v="0.39999999999999997"/>
  </r>
  <r>
    <x v="7"/>
    <x v="0"/>
    <x v="10"/>
    <n v="41691"/>
    <d v="2024-09-20T00:00:00"/>
    <x v="10"/>
    <n v="728125"/>
    <x v="3364"/>
    <n v="342"/>
    <n v="2752"/>
    <n v="5"/>
    <n v="5504"/>
    <n v="13760"/>
    <n v="0.4"/>
  </r>
  <r>
    <x v="4"/>
    <x v="1"/>
    <x v="10"/>
    <n v="80126"/>
    <d v="2024-03-14T00:00:00"/>
    <x v="3"/>
    <n v="177633"/>
    <x v="3365"/>
    <n v="288"/>
    <n v="636"/>
    <n v="6"/>
    <n v="1526.4"/>
    <n v="3816"/>
    <n v="0.4"/>
  </r>
  <r>
    <x v="5"/>
    <x v="0"/>
    <x v="1"/>
    <n v="46464"/>
    <d v="2024-09-26T00:00:00"/>
    <x v="10"/>
    <n v="439168"/>
    <x v="3366"/>
    <n v="722"/>
    <n v="2605"/>
    <n v="2"/>
    <n v="2084"/>
    <n v="5210"/>
    <n v="0.4"/>
  </r>
  <r>
    <x v="6"/>
    <x v="2"/>
    <x v="4"/>
    <n v="37900"/>
    <d v="2024-03-06T00:00:00"/>
    <x v="3"/>
    <n v="681661"/>
    <x v="3367"/>
    <n v="386"/>
    <n v="1633"/>
    <n v="5"/>
    <n v="3266"/>
    <n v="8165"/>
    <n v="0.4"/>
  </r>
  <r>
    <x v="3"/>
    <x v="0"/>
    <x v="6"/>
    <n v="16278"/>
    <d v="2024-01-11T00:00:00"/>
    <x v="5"/>
    <n v="436922"/>
    <x v="3368"/>
    <n v="464"/>
    <n v="2751"/>
    <n v="6"/>
    <n v="6602.4"/>
    <n v="16506"/>
    <n v="0.39999999999999997"/>
  </r>
  <r>
    <x v="7"/>
    <x v="2"/>
    <x v="9"/>
    <n v="78998"/>
    <d v="2024-05-07T00:00:00"/>
    <x v="8"/>
    <n v="437453"/>
    <x v="3369"/>
    <n v="336"/>
    <n v="2328"/>
    <n v="1"/>
    <n v="931.2"/>
    <n v="2328"/>
    <n v="0.4"/>
  </r>
  <r>
    <x v="4"/>
    <x v="0"/>
    <x v="4"/>
    <n v="96483"/>
    <d v="2024-02-09T00:00:00"/>
    <x v="6"/>
    <n v="758789"/>
    <x v="3370"/>
    <n v="712"/>
    <n v="1002"/>
    <n v="8"/>
    <n v="3206.4"/>
    <n v="8016"/>
    <n v="0.4"/>
  </r>
  <r>
    <x v="3"/>
    <x v="0"/>
    <x v="0"/>
    <n v="42048"/>
    <d v="2024-05-18T00:00:00"/>
    <x v="8"/>
    <n v="776671"/>
    <x v="3371"/>
    <n v="259"/>
    <n v="1311"/>
    <n v="3"/>
    <n v="1573.2"/>
    <n v="3933"/>
    <n v="0.4"/>
  </r>
  <r>
    <x v="7"/>
    <x v="1"/>
    <x v="1"/>
    <n v="63033"/>
    <d v="2024-11-20T00:00:00"/>
    <x v="0"/>
    <n v="752765"/>
    <x v="3372"/>
    <n v="317"/>
    <n v="2751"/>
    <n v="8"/>
    <n v="8803.2000000000007"/>
    <n v="22008"/>
    <n v="0.4"/>
  </r>
  <r>
    <x v="7"/>
    <x v="2"/>
    <x v="4"/>
    <n v="24680"/>
    <d v="2024-11-07T00:00:00"/>
    <x v="0"/>
    <n v="811659"/>
    <x v="3373"/>
    <n v="427"/>
    <n v="1291"/>
    <n v="4"/>
    <n v="2065.6"/>
    <n v="5164"/>
    <n v="0.39999999999999997"/>
  </r>
  <r>
    <x v="5"/>
    <x v="1"/>
    <x v="4"/>
    <n v="91811"/>
    <d v="2024-11-02T00:00:00"/>
    <x v="0"/>
    <n v="896077"/>
    <x v="3374"/>
    <n v="214"/>
    <n v="994"/>
    <n v="1"/>
    <n v="397.6"/>
    <n v="994"/>
    <n v="0.4"/>
  </r>
  <r>
    <x v="4"/>
    <x v="2"/>
    <x v="8"/>
    <n v="58757"/>
    <d v="2024-08-26T00:00:00"/>
    <x v="2"/>
    <n v="404994"/>
    <x v="3375"/>
    <n v="737"/>
    <n v="2458"/>
    <n v="2"/>
    <n v="1966.4"/>
    <n v="4916"/>
    <n v="0.4"/>
  </r>
  <r>
    <x v="6"/>
    <x v="2"/>
    <x v="6"/>
    <n v="33748"/>
    <d v="2024-09-14T00:00:00"/>
    <x v="10"/>
    <n v="791168"/>
    <x v="3376"/>
    <n v="755"/>
    <n v="1521"/>
    <n v="5"/>
    <n v="3042"/>
    <n v="7605"/>
    <n v="0.4"/>
  </r>
  <r>
    <x v="6"/>
    <x v="2"/>
    <x v="10"/>
    <n v="22559"/>
    <d v="2024-10-21T00:00:00"/>
    <x v="9"/>
    <n v="476220"/>
    <x v="3377"/>
    <n v="484"/>
    <n v="1767"/>
    <n v="1"/>
    <n v="706.8"/>
    <n v="1767"/>
    <n v="0.39999999999999997"/>
  </r>
  <r>
    <x v="5"/>
    <x v="2"/>
    <x v="10"/>
    <n v="53069"/>
    <d v="2024-06-25T00:00:00"/>
    <x v="1"/>
    <n v="102412"/>
    <x v="3378"/>
    <n v="576"/>
    <n v="1631"/>
    <n v="4"/>
    <n v="2609.6"/>
    <n v="6524"/>
    <n v="0.39999999999999997"/>
  </r>
  <r>
    <x v="3"/>
    <x v="2"/>
    <x v="4"/>
    <n v="84066"/>
    <d v="2024-11-28T00:00:00"/>
    <x v="0"/>
    <n v="115825"/>
    <x v="3379"/>
    <n v="824"/>
    <n v="1857"/>
    <n v="7"/>
    <n v="5199.6000000000004"/>
    <n v="12999"/>
    <n v="0.4"/>
  </r>
  <r>
    <x v="2"/>
    <x v="2"/>
    <x v="6"/>
    <n v="43282"/>
    <d v="2024-05-02T00:00:00"/>
    <x v="8"/>
    <n v="755712"/>
    <x v="3380"/>
    <n v="973"/>
    <n v="1580"/>
    <n v="4"/>
    <n v="2528"/>
    <n v="6320"/>
    <n v="0.4"/>
  </r>
  <r>
    <x v="6"/>
    <x v="2"/>
    <x v="2"/>
    <n v="69187"/>
    <d v="2024-05-12T00:00:00"/>
    <x v="8"/>
    <n v="739667"/>
    <x v="3381"/>
    <n v="975"/>
    <n v="882"/>
    <n v="4"/>
    <n v="1411.2"/>
    <n v="3528"/>
    <n v="0.4"/>
  </r>
  <r>
    <x v="4"/>
    <x v="2"/>
    <x v="10"/>
    <n v="22814"/>
    <d v="2024-02-12T00:00:00"/>
    <x v="6"/>
    <n v="975876"/>
    <x v="3382"/>
    <n v="595"/>
    <n v="2917"/>
    <n v="2"/>
    <n v="2333.6"/>
    <n v="5834"/>
    <n v="0.39999999999999997"/>
  </r>
  <r>
    <x v="2"/>
    <x v="1"/>
    <x v="2"/>
    <n v="81034"/>
    <d v="2024-04-11T00:00:00"/>
    <x v="4"/>
    <n v="126938"/>
    <x v="3383"/>
    <n v="589"/>
    <n v="974"/>
    <n v="4"/>
    <n v="1558.4"/>
    <n v="3896"/>
    <n v="0.4"/>
  </r>
  <r>
    <x v="4"/>
    <x v="2"/>
    <x v="8"/>
    <n v="10431"/>
    <d v="2024-02-08T00:00:00"/>
    <x v="6"/>
    <n v="656181"/>
    <x v="3384"/>
    <n v="999"/>
    <n v="2143"/>
    <n v="5"/>
    <n v="4286"/>
    <n v="10715"/>
    <n v="0.4"/>
  </r>
  <r>
    <x v="6"/>
    <x v="2"/>
    <x v="6"/>
    <n v="51250"/>
    <d v="2024-10-24T00:00:00"/>
    <x v="9"/>
    <n v="561269"/>
    <x v="893"/>
    <n v="351"/>
    <n v="1569"/>
    <n v="3"/>
    <n v="1882.8"/>
    <n v="4707"/>
    <n v="0.39999999999999997"/>
  </r>
  <r>
    <x v="6"/>
    <x v="0"/>
    <x v="2"/>
    <n v="74146"/>
    <d v="2024-08-05T00:00:00"/>
    <x v="2"/>
    <n v="552222"/>
    <x v="3385"/>
    <n v="352"/>
    <n v="1414"/>
    <n v="1"/>
    <n v="565.6"/>
    <n v="1414"/>
    <n v="0.4"/>
  </r>
  <r>
    <x v="3"/>
    <x v="0"/>
    <x v="3"/>
    <n v="39828"/>
    <d v="2024-08-16T00:00:00"/>
    <x v="2"/>
    <n v="264444"/>
    <x v="3386"/>
    <n v="282"/>
    <n v="935"/>
    <n v="8"/>
    <n v="2992"/>
    <n v="7480"/>
    <n v="0.4"/>
  </r>
  <r>
    <x v="3"/>
    <x v="2"/>
    <x v="9"/>
    <n v="70822"/>
    <d v="2024-11-05T00:00:00"/>
    <x v="0"/>
    <n v="218187"/>
    <x v="3387"/>
    <n v="267"/>
    <n v="2202"/>
    <n v="4"/>
    <n v="3523.2"/>
    <n v="8808"/>
    <n v="0.39999999999999997"/>
  </r>
  <r>
    <x v="7"/>
    <x v="2"/>
    <x v="6"/>
    <n v="57639"/>
    <d v="2024-01-18T00:00:00"/>
    <x v="5"/>
    <n v="768943"/>
    <x v="3058"/>
    <n v="262"/>
    <n v="2292"/>
    <n v="6"/>
    <n v="5500.8"/>
    <n v="13752"/>
    <n v="0.4"/>
  </r>
  <r>
    <x v="6"/>
    <x v="0"/>
    <x v="9"/>
    <n v="80963"/>
    <d v="2024-07-17T00:00:00"/>
    <x v="7"/>
    <n v="886802"/>
    <x v="3388"/>
    <n v="523"/>
    <n v="2691"/>
    <n v="4"/>
    <n v="4305.6000000000004"/>
    <n v="10764"/>
    <n v="0.4"/>
  </r>
  <r>
    <x v="1"/>
    <x v="0"/>
    <x v="0"/>
    <n v="15879"/>
    <d v="2024-02-01T00:00:00"/>
    <x v="6"/>
    <n v="118764"/>
    <x v="3389"/>
    <n v="803"/>
    <n v="2715"/>
    <n v="7"/>
    <n v="7602"/>
    <n v="19005"/>
    <n v="0.4"/>
  </r>
  <r>
    <x v="0"/>
    <x v="0"/>
    <x v="0"/>
    <n v="74306"/>
    <d v="2024-03-09T00:00:00"/>
    <x v="3"/>
    <n v="624702"/>
    <x v="3390"/>
    <n v="803"/>
    <n v="539"/>
    <n v="1"/>
    <n v="215.6"/>
    <n v="539"/>
    <n v="0.39999999999999997"/>
  </r>
  <r>
    <x v="4"/>
    <x v="2"/>
    <x v="2"/>
    <n v="29080"/>
    <d v="2024-09-10T00:00:00"/>
    <x v="10"/>
    <n v="162445"/>
    <x v="3391"/>
    <n v="545"/>
    <n v="559"/>
    <n v="2"/>
    <n v="447.2"/>
    <n v="1118"/>
    <n v="0.39999999999999997"/>
  </r>
  <r>
    <x v="7"/>
    <x v="0"/>
    <x v="0"/>
    <n v="67263"/>
    <d v="2024-04-05T00:00:00"/>
    <x v="4"/>
    <n v="418213"/>
    <x v="3392"/>
    <n v="989"/>
    <n v="1389"/>
    <n v="2"/>
    <n v="1111.2"/>
    <n v="2778"/>
    <n v="0.4"/>
  </r>
  <r>
    <x v="5"/>
    <x v="1"/>
    <x v="4"/>
    <n v="45415"/>
    <d v="2024-04-29T00:00:00"/>
    <x v="4"/>
    <n v="522034"/>
    <x v="3393"/>
    <n v="332"/>
    <n v="1636"/>
    <n v="8"/>
    <n v="5235.2"/>
    <n v="13088"/>
    <n v="0.39999999999999997"/>
  </r>
  <r>
    <x v="6"/>
    <x v="0"/>
    <x v="0"/>
    <n v="66525"/>
    <d v="2024-01-10T00:00:00"/>
    <x v="5"/>
    <n v="484846"/>
    <x v="3394"/>
    <n v="784"/>
    <n v="1543"/>
    <n v="8"/>
    <n v="4937.6000000000004"/>
    <n v="12344"/>
    <n v="0.4"/>
  </r>
  <r>
    <x v="0"/>
    <x v="1"/>
    <x v="1"/>
    <n v="68148"/>
    <d v="2024-01-24T00:00:00"/>
    <x v="5"/>
    <n v="571200"/>
    <x v="3395"/>
    <n v="430"/>
    <n v="753"/>
    <n v="8"/>
    <n v="2409.6"/>
    <n v="6024"/>
    <n v="0.39999999999999997"/>
  </r>
  <r>
    <x v="2"/>
    <x v="0"/>
    <x v="2"/>
    <n v="22502"/>
    <d v="2024-01-05T00:00:00"/>
    <x v="5"/>
    <n v="598967"/>
    <x v="3396"/>
    <n v="254"/>
    <n v="1298"/>
    <n v="4"/>
    <n v="2076.8000000000002"/>
    <n v="5192"/>
    <n v="0.4"/>
  </r>
  <r>
    <x v="0"/>
    <x v="2"/>
    <x v="0"/>
    <n v="13916"/>
    <d v="2024-09-11T00:00:00"/>
    <x v="10"/>
    <n v="331793"/>
    <x v="3397"/>
    <n v="653"/>
    <n v="1774"/>
    <n v="7"/>
    <n v="4967.2"/>
    <n v="12418"/>
    <n v="0.39999999999999997"/>
  </r>
  <r>
    <x v="3"/>
    <x v="0"/>
    <x v="9"/>
    <n v="70286"/>
    <d v="2024-08-15T00:00:00"/>
    <x v="2"/>
    <n v="757538"/>
    <x v="3398"/>
    <n v="562"/>
    <n v="1956"/>
    <n v="2"/>
    <n v="1564.8"/>
    <n v="3912"/>
    <n v="0.39999999999999997"/>
  </r>
  <r>
    <x v="2"/>
    <x v="2"/>
    <x v="1"/>
    <n v="44431"/>
    <d v="2024-01-19T00:00:00"/>
    <x v="5"/>
    <n v="685356"/>
    <x v="3399"/>
    <n v="744"/>
    <n v="2957"/>
    <n v="4"/>
    <n v="4731.2"/>
    <n v="11828"/>
    <n v="0.39999999999999997"/>
  </r>
  <r>
    <x v="0"/>
    <x v="1"/>
    <x v="10"/>
    <n v="80246"/>
    <d v="2024-02-04T00:00:00"/>
    <x v="6"/>
    <n v="854323"/>
    <x v="3400"/>
    <n v="434"/>
    <n v="1320"/>
    <n v="4"/>
    <n v="2112"/>
    <n v="5280"/>
    <n v="0.4"/>
  </r>
  <r>
    <x v="4"/>
    <x v="2"/>
    <x v="9"/>
    <n v="82856"/>
    <d v="2024-07-08T00:00:00"/>
    <x v="7"/>
    <n v="836050"/>
    <x v="3401"/>
    <n v="332"/>
    <n v="2331"/>
    <n v="2"/>
    <n v="1864.8"/>
    <n v="4662"/>
    <n v="0.39999999999999997"/>
  </r>
  <r>
    <x v="6"/>
    <x v="1"/>
    <x v="0"/>
    <n v="80348"/>
    <d v="2024-04-01T00:00:00"/>
    <x v="4"/>
    <n v="255975"/>
    <x v="3402"/>
    <n v="353"/>
    <n v="1345"/>
    <n v="7"/>
    <n v="3766"/>
    <n v="9415"/>
    <n v="0.4"/>
  </r>
  <r>
    <x v="4"/>
    <x v="2"/>
    <x v="5"/>
    <n v="56162"/>
    <d v="2024-07-06T00:00:00"/>
    <x v="7"/>
    <n v="868592"/>
    <x v="3403"/>
    <n v="323"/>
    <n v="538"/>
    <n v="8"/>
    <n v="1721.6"/>
    <n v="4304"/>
    <n v="0.39999999999999997"/>
  </r>
  <r>
    <x v="3"/>
    <x v="0"/>
    <x v="6"/>
    <n v="63776"/>
    <d v="2024-07-18T00:00:00"/>
    <x v="7"/>
    <n v="252386"/>
    <x v="3404"/>
    <n v="287"/>
    <n v="559"/>
    <n v="8"/>
    <n v="1788.8"/>
    <n v="4472"/>
    <n v="0.39999999999999997"/>
  </r>
  <r>
    <x v="2"/>
    <x v="1"/>
    <x v="3"/>
    <n v="70618"/>
    <d v="2024-08-11T00:00:00"/>
    <x v="2"/>
    <n v="116500"/>
    <x v="3405"/>
    <n v="629"/>
    <n v="2228"/>
    <n v="6"/>
    <n v="5347.2"/>
    <n v="13368"/>
    <n v="0.39999999999999997"/>
  </r>
  <r>
    <x v="1"/>
    <x v="0"/>
    <x v="7"/>
    <n v="79063"/>
    <d v="2024-07-27T00:00:00"/>
    <x v="7"/>
    <n v="515452"/>
    <x v="3406"/>
    <n v="323"/>
    <n v="2359"/>
    <n v="5"/>
    <n v="4718"/>
    <n v="11795"/>
    <n v="0.4"/>
  </r>
  <r>
    <x v="3"/>
    <x v="0"/>
    <x v="9"/>
    <n v="16151"/>
    <d v="2024-06-21T00:00:00"/>
    <x v="1"/>
    <n v="131790"/>
    <x v="3407"/>
    <n v="402"/>
    <n v="2956"/>
    <n v="2"/>
    <n v="2364.8000000000002"/>
    <n v="5912"/>
    <n v="0.4"/>
  </r>
  <r>
    <x v="2"/>
    <x v="1"/>
    <x v="6"/>
    <n v="32332"/>
    <d v="2024-04-07T00:00:00"/>
    <x v="4"/>
    <n v="710059"/>
    <x v="3408"/>
    <n v="578"/>
    <n v="2000"/>
    <n v="1"/>
    <n v="800"/>
    <n v="2000"/>
    <n v="0.4"/>
  </r>
  <r>
    <x v="3"/>
    <x v="0"/>
    <x v="8"/>
    <n v="70018"/>
    <d v="2024-07-06T00:00:00"/>
    <x v="7"/>
    <n v="921803"/>
    <x v="3409"/>
    <n v="735"/>
    <n v="2729"/>
    <n v="8"/>
    <n v="8732.7999999999993"/>
    <n v="21832"/>
    <n v="0.39999999999999997"/>
  </r>
  <r>
    <x v="5"/>
    <x v="1"/>
    <x v="4"/>
    <n v="15062"/>
    <d v="2024-06-14T00:00:00"/>
    <x v="1"/>
    <n v="897937"/>
    <x v="2792"/>
    <n v="891"/>
    <n v="912"/>
    <n v="1"/>
    <n v="364.8"/>
    <n v="912"/>
    <n v="0.4"/>
  </r>
  <r>
    <x v="7"/>
    <x v="0"/>
    <x v="9"/>
    <n v="22713"/>
    <d v="2024-09-22T00:00:00"/>
    <x v="10"/>
    <n v="755424"/>
    <x v="3410"/>
    <n v="241"/>
    <n v="602"/>
    <n v="6"/>
    <n v="1444.8"/>
    <n v="3612"/>
    <n v="0.39999999999999997"/>
  </r>
  <r>
    <x v="1"/>
    <x v="0"/>
    <x v="10"/>
    <n v="55748"/>
    <d v="2024-02-29T00:00:00"/>
    <x v="6"/>
    <n v="967655"/>
    <x v="3411"/>
    <n v="313"/>
    <n v="2436"/>
    <n v="5"/>
    <n v="4872"/>
    <n v="12180"/>
    <n v="0.4"/>
  </r>
  <r>
    <x v="5"/>
    <x v="2"/>
    <x v="6"/>
    <n v="49417"/>
    <d v="2024-02-13T00:00:00"/>
    <x v="6"/>
    <n v="340810"/>
    <x v="3412"/>
    <n v="750"/>
    <n v="881"/>
    <n v="5"/>
    <n v="1762"/>
    <n v="4405"/>
    <n v="0.4"/>
  </r>
  <r>
    <x v="6"/>
    <x v="1"/>
    <x v="5"/>
    <n v="72343"/>
    <d v="2024-03-17T00:00:00"/>
    <x v="3"/>
    <n v="790252"/>
    <x v="3413"/>
    <n v="977"/>
    <n v="505"/>
    <n v="5"/>
    <n v="1010"/>
    <n v="2525"/>
    <n v="0.4"/>
  </r>
  <r>
    <x v="2"/>
    <x v="1"/>
    <x v="0"/>
    <n v="33530"/>
    <d v="2024-04-05T00:00:00"/>
    <x v="4"/>
    <n v="957225"/>
    <x v="3414"/>
    <n v="541"/>
    <n v="1930"/>
    <n v="6"/>
    <n v="4632"/>
    <n v="11580"/>
    <n v="0.4"/>
  </r>
  <r>
    <x v="5"/>
    <x v="1"/>
    <x v="3"/>
    <n v="46239"/>
    <d v="2024-04-05T00:00:00"/>
    <x v="4"/>
    <n v="175612"/>
    <x v="3415"/>
    <n v="597"/>
    <n v="1628"/>
    <n v="8"/>
    <n v="5209.6000000000004"/>
    <n v="13024"/>
    <n v="0.4"/>
  </r>
  <r>
    <x v="1"/>
    <x v="2"/>
    <x v="5"/>
    <n v="58395"/>
    <d v="2024-08-04T00:00:00"/>
    <x v="2"/>
    <n v="113960"/>
    <x v="3416"/>
    <n v="522"/>
    <n v="1115"/>
    <n v="7"/>
    <n v="3122"/>
    <n v="7805"/>
    <n v="0.4"/>
  </r>
  <r>
    <x v="5"/>
    <x v="1"/>
    <x v="2"/>
    <n v="38122"/>
    <d v="2024-04-20T00:00:00"/>
    <x v="4"/>
    <n v="453788"/>
    <x v="3417"/>
    <n v="247"/>
    <n v="2136"/>
    <n v="7"/>
    <n v="5980.8"/>
    <n v="14952"/>
    <n v="0.4"/>
  </r>
  <r>
    <x v="1"/>
    <x v="2"/>
    <x v="3"/>
    <n v="31662"/>
    <d v="2024-04-10T00:00:00"/>
    <x v="4"/>
    <n v="363997"/>
    <x v="3418"/>
    <n v="510"/>
    <n v="892"/>
    <n v="1"/>
    <n v="356.8"/>
    <n v="892"/>
    <n v="0.4"/>
  </r>
  <r>
    <x v="6"/>
    <x v="1"/>
    <x v="9"/>
    <n v="53736"/>
    <d v="2024-06-14T00:00:00"/>
    <x v="1"/>
    <n v="333975"/>
    <x v="3419"/>
    <n v="410"/>
    <n v="1236"/>
    <n v="6"/>
    <n v="2966.4"/>
    <n v="7416"/>
    <n v="0.4"/>
  </r>
  <r>
    <x v="3"/>
    <x v="0"/>
    <x v="3"/>
    <n v="62107"/>
    <d v="2024-03-20T00:00:00"/>
    <x v="3"/>
    <n v="560739"/>
    <x v="3420"/>
    <n v="680"/>
    <n v="1472"/>
    <n v="6"/>
    <n v="3532.8"/>
    <n v="8832"/>
    <n v="0.4"/>
  </r>
  <r>
    <x v="7"/>
    <x v="2"/>
    <x v="8"/>
    <n v="40649"/>
    <d v="2024-07-29T00:00:00"/>
    <x v="7"/>
    <n v="553738"/>
    <x v="3421"/>
    <n v="727"/>
    <n v="1122"/>
    <n v="8"/>
    <n v="3590.4"/>
    <n v="8976"/>
    <n v="0.4"/>
  </r>
  <r>
    <x v="3"/>
    <x v="1"/>
    <x v="2"/>
    <n v="96965"/>
    <d v="2024-07-31T00:00:00"/>
    <x v="7"/>
    <n v="114759"/>
    <x v="3422"/>
    <n v="881"/>
    <n v="544"/>
    <n v="5"/>
    <n v="1088"/>
    <n v="2720"/>
    <n v="0.4"/>
  </r>
  <r>
    <x v="5"/>
    <x v="1"/>
    <x v="5"/>
    <n v="67171"/>
    <d v="2024-04-09T00:00:00"/>
    <x v="4"/>
    <n v="611218"/>
    <x v="3423"/>
    <n v="401"/>
    <n v="2700"/>
    <n v="3"/>
    <n v="3240"/>
    <n v="8100"/>
    <n v="0.4"/>
  </r>
  <r>
    <x v="2"/>
    <x v="0"/>
    <x v="0"/>
    <n v="66172"/>
    <d v="2024-09-01T00:00:00"/>
    <x v="10"/>
    <n v="708794"/>
    <x v="3424"/>
    <n v="510"/>
    <n v="2625"/>
    <n v="2"/>
    <n v="2100"/>
    <n v="5250"/>
    <n v="0.4"/>
  </r>
  <r>
    <x v="3"/>
    <x v="0"/>
    <x v="7"/>
    <n v="61880"/>
    <d v="2024-04-21T00:00:00"/>
    <x v="4"/>
    <n v="602339"/>
    <x v="3425"/>
    <n v="588"/>
    <n v="888"/>
    <n v="2"/>
    <n v="710.4"/>
    <n v="1776"/>
    <n v="0.39999999999999997"/>
  </r>
  <r>
    <x v="6"/>
    <x v="1"/>
    <x v="5"/>
    <n v="46157"/>
    <d v="2024-10-04T00:00:00"/>
    <x v="9"/>
    <n v="517785"/>
    <x v="3426"/>
    <n v="380"/>
    <n v="2727"/>
    <n v="3"/>
    <n v="3272.4"/>
    <n v="8181"/>
    <n v="0.4"/>
  </r>
  <r>
    <x v="1"/>
    <x v="2"/>
    <x v="1"/>
    <n v="63042"/>
    <d v="2024-08-12T00:00:00"/>
    <x v="2"/>
    <n v="398238"/>
    <x v="3427"/>
    <n v="731"/>
    <n v="765"/>
    <n v="1"/>
    <n v="306"/>
    <n v="765"/>
    <n v="0.4"/>
  </r>
  <r>
    <x v="4"/>
    <x v="2"/>
    <x v="9"/>
    <n v="84014"/>
    <d v="2024-01-14T00:00:00"/>
    <x v="5"/>
    <n v="946101"/>
    <x v="1527"/>
    <n v="885"/>
    <n v="1976"/>
    <n v="3"/>
    <n v="2371.1999999999998"/>
    <n v="5928"/>
    <n v="0.39999999999999997"/>
  </r>
  <r>
    <x v="5"/>
    <x v="0"/>
    <x v="1"/>
    <n v="93718"/>
    <d v="2024-08-13T00:00:00"/>
    <x v="2"/>
    <n v="458283"/>
    <x v="3428"/>
    <n v="333"/>
    <n v="1622"/>
    <n v="8"/>
    <n v="5190.3999999999996"/>
    <n v="12976"/>
    <n v="0.39999999999999997"/>
  </r>
  <r>
    <x v="6"/>
    <x v="2"/>
    <x v="9"/>
    <n v="68864"/>
    <d v="2024-01-12T00:00:00"/>
    <x v="5"/>
    <n v="569899"/>
    <x v="3429"/>
    <n v="372"/>
    <n v="2338"/>
    <n v="4"/>
    <n v="3740.8"/>
    <n v="9352"/>
    <n v="0.4"/>
  </r>
  <r>
    <x v="7"/>
    <x v="2"/>
    <x v="3"/>
    <n v="77522"/>
    <d v="2024-06-26T00:00:00"/>
    <x v="1"/>
    <n v="866353"/>
    <x v="3430"/>
    <n v="216"/>
    <n v="1645"/>
    <n v="4"/>
    <n v="2632"/>
    <n v="6580"/>
    <n v="0.4"/>
  </r>
  <r>
    <x v="6"/>
    <x v="0"/>
    <x v="2"/>
    <n v="31717"/>
    <d v="2024-01-05T00:00:00"/>
    <x v="5"/>
    <n v="645309"/>
    <x v="3431"/>
    <n v="810"/>
    <n v="1255"/>
    <n v="4"/>
    <n v="2008"/>
    <n v="5020"/>
    <n v="0.4"/>
  </r>
  <r>
    <x v="7"/>
    <x v="1"/>
    <x v="2"/>
    <n v="89998"/>
    <d v="2024-07-14T00:00:00"/>
    <x v="7"/>
    <n v="555173"/>
    <x v="3432"/>
    <n v="944"/>
    <n v="2606"/>
    <n v="4"/>
    <n v="4169.6000000000004"/>
    <n v="10424"/>
    <n v="0.4"/>
  </r>
  <r>
    <x v="1"/>
    <x v="2"/>
    <x v="7"/>
    <n v="68875"/>
    <d v="2024-06-06T00:00:00"/>
    <x v="1"/>
    <n v="534965"/>
    <x v="3433"/>
    <n v="983"/>
    <n v="2069"/>
    <n v="1"/>
    <n v="827.6"/>
    <n v="2069"/>
    <n v="0.4"/>
  </r>
  <r>
    <x v="6"/>
    <x v="2"/>
    <x v="0"/>
    <n v="18358"/>
    <d v="2024-11-06T00:00:00"/>
    <x v="0"/>
    <n v="747868"/>
    <x v="3434"/>
    <n v="429"/>
    <n v="587"/>
    <n v="2"/>
    <n v="469.6"/>
    <n v="1174"/>
    <n v="0.4"/>
  </r>
  <r>
    <x v="4"/>
    <x v="1"/>
    <x v="10"/>
    <n v="17922"/>
    <d v="2024-10-16T00:00:00"/>
    <x v="9"/>
    <n v="763485"/>
    <x v="3435"/>
    <n v="612"/>
    <n v="2026"/>
    <n v="5"/>
    <n v="4052"/>
    <n v="10130"/>
    <n v="0.4"/>
  </r>
  <r>
    <x v="4"/>
    <x v="1"/>
    <x v="2"/>
    <n v="31884"/>
    <d v="2024-07-21T00:00:00"/>
    <x v="7"/>
    <n v="797502"/>
    <x v="3436"/>
    <n v="975"/>
    <n v="1570"/>
    <n v="8"/>
    <n v="5024"/>
    <n v="12560"/>
    <n v="0.4"/>
  </r>
  <r>
    <x v="2"/>
    <x v="1"/>
    <x v="3"/>
    <n v="65561"/>
    <d v="2024-10-17T00:00:00"/>
    <x v="9"/>
    <n v="832643"/>
    <x v="3437"/>
    <n v="986"/>
    <n v="2613"/>
    <n v="1"/>
    <n v="1045.2"/>
    <n v="2613"/>
    <n v="0.4"/>
  </r>
  <r>
    <x v="3"/>
    <x v="0"/>
    <x v="2"/>
    <n v="25945"/>
    <d v="2024-02-29T00:00:00"/>
    <x v="6"/>
    <n v="752778"/>
    <x v="3438"/>
    <n v="629"/>
    <n v="1008"/>
    <n v="6"/>
    <n v="2419.1999999999998"/>
    <n v="6048"/>
    <n v="0.39999999999999997"/>
  </r>
  <r>
    <x v="0"/>
    <x v="0"/>
    <x v="6"/>
    <n v="92966"/>
    <d v="2024-06-20T00:00:00"/>
    <x v="1"/>
    <n v="828208"/>
    <x v="3439"/>
    <n v="254"/>
    <n v="543"/>
    <n v="8"/>
    <n v="1737.6"/>
    <n v="4344"/>
    <n v="0.39999999999999997"/>
  </r>
  <r>
    <x v="2"/>
    <x v="2"/>
    <x v="4"/>
    <n v="97615"/>
    <d v="2024-11-28T00:00:00"/>
    <x v="0"/>
    <n v="999567"/>
    <x v="3440"/>
    <n v="636"/>
    <n v="2135"/>
    <n v="8"/>
    <n v="6832"/>
    <n v="17080"/>
    <n v="0.4"/>
  </r>
  <r>
    <x v="6"/>
    <x v="1"/>
    <x v="8"/>
    <n v="21159"/>
    <d v="2024-11-08T00:00:00"/>
    <x v="0"/>
    <n v="681963"/>
    <x v="3441"/>
    <n v="976"/>
    <n v="1431"/>
    <n v="8"/>
    <n v="4579.2"/>
    <n v="11448"/>
    <n v="0.39999999999999997"/>
  </r>
  <r>
    <x v="0"/>
    <x v="2"/>
    <x v="10"/>
    <n v="21518"/>
    <d v="2024-12-03T00:00:00"/>
    <x v="11"/>
    <n v="828351"/>
    <x v="3442"/>
    <n v="667"/>
    <n v="2532"/>
    <n v="2"/>
    <n v="2025.6"/>
    <n v="5064"/>
    <n v="0.39999999999999997"/>
  </r>
  <r>
    <x v="1"/>
    <x v="2"/>
    <x v="7"/>
    <n v="21397"/>
    <d v="2024-04-16T00:00:00"/>
    <x v="4"/>
    <n v="241255"/>
    <x v="3443"/>
    <n v="239"/>
    <n v="2315"/>
    <n v="2"/>
    <n v="1852"/>
    <n v="4630"/>
    <n v="0.4"/>
  </r>
  <r>
    <x v="3"/>
    <x v="0"/>
    <x v="5"/>
    <n v="69810"/>
    <d v="2024-02-17T00:00:00"/>
    <x v="6"/>
    <n v="330925"/>
    <x v="3444"/>
    <n v="573"/>
    <n v="662"/>
    <n v="8"/>
    <n v="2118.4"/>
    <n v="5296"/>
    <n v="0.4"/>
  </r>
  <r>
    <x v="7"/>
    <x v="1"/>
    <x v="9"/>
    <n v="12490"/>
    <d v="2024-05-27T00:00:00"/>
    <x v="8"/>
    <n v="762893"/>
    <x v="3445"/>
    <n v="768"/>
    <n v="2157"/>
    <n v="5"/>
    <n v="4314"/>
    <n v="10785"/>
    <n v="0.4"/>
  </r>
  <r>
    <x v="7"/>
    <x v="2"/>
    <x v="5"/>
    <n v="93810"/>
    <d v="2024-09-26T00:00:00"/>
    <x v="10"/>
    <n v="229252"/>
    <x v="3446"/>
    <n v="507"/>
    <n v="2184"/>
    <n v="3"/>
    <n v="2620.8000000000002"/>
    <n v="6552"/>
    <n v="0.4"/>
  </r>
  <r>
    <x v="1"/>
    <x v="1"/>
    <x v="10"/>
    <n v="21192"/>
    <d v="2024-04-05T00:00:00"/>
    <x v="4"/>
    <n v="686704"/>
    <x v="3447"/>
    <n v="901"/>
    <n v="1588"/>
    <n v="7"/>
    <n v="4446.3999999999996"/>
    <n v="11116"/>
    <n v="0.39999999999999997"/>
  </r>
  <r>
    <x v="4"/>
    <x v="2"/>
    <x v="3"/>
    <n v="46317"/>
    <d v="2024-03-18T00:00:00"/>
    <x v="3"/>
    <n v="846793"/>
    <x v="3448"/>
    <n v="654"/>
    <n v="536"/>
    <n v="5"/>
    <n v="1072"/>
    <n v="2680"/>
    <n v="0.4"/>
  </r>
  <r>
    <x v="6"/>
    <x v="1"/>
    <x v="0"/>
    <n v="31434"/>
    <d v="2024-03-07T00:00:00"/>
    <x v="3"/>
    <n v="732861"/>
    <x v="3449"/>
    <n v="770"/>
    <n v="2296"/>
    <n v="6"/>
    <n v="5510.4"/>
    <n v="13776"/>
    <n v="0.39999999999999997"/>
  </r>
  <r>
    <x v="0"/>
    <x v="2"/>
    <x v="5"/>
    <n v="91868"/>
    <d v="2024-11-20T00:00:00"/>
    <x v="0"/>
    <n v="434717"/>
    <x v="3450"/>
    <n v="578"/>
    <n v="609"/>
    <n v="2"/>
    <n v="487.2"/>
    <n v="1218"/>
    <n v="0.39999999999999997"/>
  </r>
  <r>
    <x v="6"/>
    <x v="2"/>
    <x v="0"/>
    <n v="12677"/>
    <d v="2024-06-17T00:00:00"/>
    <x v="1"/>
    <n v="454577"/>
    <x v="2065"/>
    <n v="950"/>
    <n v="985"/>
    <n v="1"/>
    <n v="394"/>
    <n v="985"/>
    <n v="0.4"/>
  </r>
  <r>
    <x v="1"/>
    <x v="0"/>
    <x v="0"/>
    <n v="96329"/>
    <d v="2024-09-14T00:00:00"/>
    <x v="10"/>
    <n v="693794"/>
    <x v="3451"/>
    <n v="832"/>
    <n v="788"/>
    <n v="7"/>
    <n v="2206.4"/>
    <n v="5516"/>
    <n v="0.4"/>
  </r>
  <r>
    <x v="7"/>
    <x v="1"/>
    <x v="0"/>
    <n v="72346"/>
    <d v="2024-11-21T00:00:00"/>
    <x v="0"/>
    <n v="247942"/>
    <x v="3452"/>
    <n v="968"/>
    <n v="1448"/>
    <n v="2"/>
    <n v="1158.4000000000001"/>
    <n v="2896"/>
    <n v="0.4"/>
  </r>
  <r>
    <x v="6"/>
    <x v="2"/>
    <x v="9"/>
    <n v="30983"/>
    <d v="2024-10-27T00:00:00"/>
    <x v="9"/>
    <n v="386266"/>
    <x v="3453"/>
    <n v="287"/>
    <n v="1486"/>
    <n v="7"/>
    <n v="4160.8"/>
    <n v="10402"/>
    <n v="0.4"/>
  </r>
  <r>
    <x v="4"/>
    <x v="0"/>
    <x v="0"/>
    <n v="52646"/>
    <d v="2024-08-09T00:00:00"/>
    <x v="2"/>
    <n v="751354"/>
    <x v="3454"/>
    <n v="933"/>
    <n v="730"/>
    <n v="6"/>
    <n v="1752"/>
    <n v="4380"/>
    <n v="0.4"/>
  </r>
  <r>
    <x v="1"/>
    <x v="0"/>
    <x v="8"/>
    <n v="71914"/>
    <d v="2024-05-05T00:00:00"/>
    <x v="8"/>
    <n v="318937"/>
    <x v="3455"/>
    <n v="223"/>
    <n v="635"/>
    <n v="2"/>
    <n v="508"/>
    <n v="1270"/>
    <n v="0.4"/>
  </r>
  <r>
    <x v="1"/>
    <x v="1"/>
    <x v="4"/>
    <n v="28458"/>
    <d v="2024-01-06T00:00:00"/>
    <x v="5"/>
    <n v="661164"/>
    <x v="3456"/>
    <n v="477"/>
    <n v="2509"/>
    <n v="2"/>
    <n v="2007.2"/>
    <n v="5018"/>
    <n v="0.4"/>
  </r>
  <r>
    <x v="0"/>
    <x v="1"/>
    <x v="1"/>
    <n v="63581"/>
    <d v="2024-07-26T00:00:00"/>
    <x v="7"/>
    <n v="374281"/>
    <x v="3457"/>
    <n v="791"/>
    <n v="2417"/>
    <n v="5"/>
    <n v="4834"/>
    <n v="12085"/>
    <n v="0.4"/>
  </r>
  <r>
    <x v="6"/>
    <x v="0"/>
    <x v="8"/>
    <n v="47893"/>
    <d v="2024-03-24T00:00:00"/>
    <x v="3"/>
    <n v="622602"/>
    <x v="944"/>
    <n v="736"/>
    <n v="984"/>
    <n v="2"/>
    <n v="787.2"/>
    <n v="1968"/>
    <n v="0.4"/>
  </r>
  <r>
    <x v="7"/>
    <x v="0"/>
    <x v="3"/>
    <n v="70276"/>
    <d v="2024-11-11T00:00:00"/>
    <x v="0"/>
    <n v="464038"/>
    <x v="3458"/>
    <n v="607"/>
    <n v="776"/>
    <n v="7"/>
    <n v="2172.8000000000002"/>
    <n v="5432"/>
    <n v="0.4"/>
  </r>
  <r>
    <x v="7"/>
    <x v="1"/>
    <x v="6"/>
    <n v="66881"/>
    <d v="2024-11-07T00:00:00"/>
    <x v="0"/>
    <n v="293638"/>
    <x v="3459"/>
    <n v="393"/>
    <n v="1306"/>
    <n v="8"/>
    <n v="4179.2"/>
    <n v="10448"/>
    <n v="0.39999999999999997"/>
  </r>
  <r>
    <x v="0"/>
    <x v="1"/>
    <x v="3"/>
    <n v="12835"/>
    <d v="2024-05-12T00:00:00"/>
    <x v="8"/>
    <n v="775851"/>
    <x v="3460"/>
    <n v="995"/>
    <n v="1481"/>
    <n v="6"/>
    <n v="3554.4"/>
    <n v="8886"/>
    <n v="0.4"/>
  </r>
  <r>
    <x v="0"/>
    <x v="2"/>
    <x v="10"/>
    <n v="29917"/>
    <d v="2024-08-25T00:00:00"/>
    <x v="2"/>
    <n v="216898"/>
    <x v="3461"/>
    <n v="381"/>
    <n v="1114"/>
    <n v="1"/>
    <n v="445.6"/>
    <n v="1114"/>
    <n v="0.4"/>
  </r>
  <r>
    <x v="1"/>
    <x v="1"/>
    <x v="1"/>
    <n v="82534"/>
    <d v="2024-08-28T00:00:00"/>
    <x v="2"/>
    <n v="338464"/>
    <x v="3462"/>
    <n v="336"/>
    <n v="1803"/>
    <n v="1"/>
    <n v="721.2"/>
    <n v="1803"/>
    <n v="0.4"/>
  </r>
  <r>
    <x v="5"/>
    <x v="2"/>
    <x v="5"/>
    <n v="51293"/>
    <d v="2024-03-28T00:00:00"/>
    <x v="3"/>
    <n v="593285"/>
    <x v="3463"/>
    <n v="888"/>
    <n v="1819"/>
    <n v="3"/>
    <n v="2182.8000000000002"/>
    <n v="5457"/>
    <n v="0.4"/>
  </r>
  <r>
    <x v="5"/>
    <x v="0"/>
    <x v="0"/>
    <n v="79996"/>
    <d v="2024-05-09T00:00:00"/>
    <x v="8"/>
    <n v="740232"/>
    <x v="3464"/>
    <n v="821"/>
    <n v="1953"/>
    <n v="8"/>
    <n v="6249.6"/>
    <n v="15624"/>
    <n v="0.4"/>
  </r>
  <r>
    <x v="7"/>
    <x v="0"/>
    <x v="3"/>
    <n v="83428"/>
    <d v="2024-07-06T00:00:00"/>
    <x v="7"/>
    <n v="874181"/>
    <x v="3465"/>
    <n v="460"/>
    <n v="867"/>
    <n v="8"/>
    <n v="2774.4"/>
    <n v="6936"/>
    <n v="0.4"/>
  </r>
  <r>
    <x v="5"/>
    <x v="1"/>
    <x v="10"/>
    <n v="56077"/>
    <d v="2024-06-21T00:00:00"/>
    <x v="1"/>
    <n v="797586"/>
    <x v="3466"/>
    <n v="606"/>
    <n v="1465"/>
    <n v="6"/>
    <n v="3516"/>
    <n v="8790"/>
    <n v="0.4"/>
  </r>
  <r>
    <x v="0"/>
    <x v="0"/>
    <x v="9"/>
    <n v="58003"/>
    <d v="2024-09-11T00:00:00"/>
    <x v="10"/>
    <n v="560576"/>
    <x v="3467"/>
    <n v="692"/>
    <n v="2085"/>
    <n v="2"/>
    <n v="1668"/>
    <n v="4170"/>
    <n v="0.4"/>
  </r>
  <r>
    <x v="3"/>
    <x v="1"/>
    <x v="5"/>
    <n v="86308"/>
    <d v="2024-09-09T00:00:00"/>
    <x v="10"/>
    <n v="689837"/>
    <x v="3468"/>
    <n v="495"/>
    <n v="2965"/>
    <n v="3"/>
    <n v="3558"/>
    <n v="8895"/>
    <n v="0.4"/>
  </r>
  <r>
    <x v="6"/>
    <x v="0"/>
    <x v="4"/>
    <n v="26058"/>
    <d v="2024-04-05T00:00:00"/>
    <x v="4"/>
    <n v="711623"/>
    <x v="3469"/>
    <n v="698"/>
    <n v="2525"/>
    <n v="6"/>
    <n v="6060"/>
    <n v="15150"/>
    <n v="0.4"/>
  </r>
  <r>
    <x v="4"/>
    <x v="1"/>
    <x v="5"/>
    <n v="63062"/>
    <d v="2024-02-07T00:00:00"/>
    <x v="6"/>
    <n v="507189"/>
    <x v="3470"/>
    <n v="491"/>
    <n v="1159"/>
    <n v="6"/>
    <n v="2781.6"/>
    <n v="6954"/>
    <n v="0.39999999999999997"/>
  </r>
  <r>
    <x v="4"/>
    <x v="2"/>
    <x v="9"/>
    <n v="30240"/>
    <d v="2024-02-02T00:00:00"/>
    <x v="6"/>
    <n v="946897"/>
    <x v="3471"/>
    <n v="829"/>
    <n v="2996"/>
    <n v="1"/>
    <n v="1198.4000000000001"/>
    <n v="2996"/>
    <n v="0.4"/>
  </r>
  <r>
    <x v="2"/>
    <x v="1"/>
    <x v="6"/>
    <n v="79566"/>
    <d v="2024-03-24T00:00:00"/>
    <x v="3"/>
    <n v="236929"/>
    <x v="3472"/>
    <n v="332"/>
    <n v="1973"/>
    <n v="4"/>
    <n v="3156.8"/>
    <n v="7892"/>
    <n v="0.4"/>
  </r>
  <r>
    <x v="4"/>
    <x v="2"/>
    <x v="2"/>
    <n v="36881"/>
    <d v="2024-08-13T00:00:00"/>
    <x v="2"/>
    <n v="460979"/>
    <x v="3473"/>
    <n v="572"/>
    <n v="1330"/>
    <n v="5"/>
    <n v="2660"/>
    <n v="6650"/>
    <n v="0.4"/>
  </r>
  <r>
    <x v="4"/>
    <x v="1"/>
    <x v="1"/>
    <n v="44056"/>
    <d v="2024-01-25T00:00:00"/>
    <x v="5"/>
    <n v="413856"/>
    <x v="3474"/>
    <n v="749"/>
    <n v="2218"/>
    <n v="7"/>
    <n v="6210.4"/>
    <n v="15526"/>
    <n v="0.39999999999999997"/>
  </r>
  <r>
    <x v="6"/>
    <x v="2"/>
    <x v="8"/>
    <n v="52970"/>
    <d v="2024-06-05T00:00:00"/>
    <x v="1"/>
    <n v="824124"/>
    <x v="3475"/>
    <n v="438"/>
    <n v="2408"/>
    <n v="1"/>
    <n v="963.2"/>
    <n v="2408"/>
    <n v="0.4"/>
  </r>
  <r>
    <x v="2"/>
    <x v="1"/>
    <x v="4"/>
    <n v="69140"/>
    <d v="2024-03-23T00:00:00"/>
    <x v="3"/>
    <n v="474108"/>
    <x v="3476"/>
    <n v="473"/>
    <n v="1681"/>
    <n v="7"/>
    <n v="4706.8"/>
    <n v="11767"/>
    <n v="0.4"/>
  </r>
  <r>
    <x v="1"/>
    <x v="0"/>
    <x v="4"/>
    <n v="21697"/>
    <d v="2024-02-15T00:00:00"/>
    <x v="6"/>
    <n v="122371"/>
    <x v="3477"/>
    <n v="782"/>
    <n v="2402"/>
    <n v="4"/>
    <n v="3843.2"/>
    <n v="9608"/>
    <n v="0.39999999999999997"/>
  </r>
  <r>
    <x v="2"/>
    <x v="0"/>
    <x v="0"/>
    <n v="28051"/>
    <d v="2024-11-18T00:00:00"/>
    <x v="0"/>
    <n v="299809"/>
    <x v="3478"/>
    <n v="226"/>
    <n v="2190"/>
    <n v="1"/>
    <n v="876"/>
    <n v="2190"/>
    <n v="0.4"/>
  </r>
  <r>
    <x v="4"/>
    <x v="1"/>
    <x v="2"/>
    <n v="15541"/>
    <d v="2024-02-17T00:00:00"/>
    <x v="6"/>
    <n v="564641"/>
    <x v="3479"/>
    <n v="479"/>
    <n v="2740"/>
    <n v="5"/>
    <n v="5480"/>
    <n v="13700"/>
    <n v="0.4"/>
  </r>
  <r>
    <x v="2"/>
    <x v="2"/>
    <x v="8"/>
    <n v="16377"/>
    <d v="2024-08-18T00:00:00"/>
    <x v="2"/>
    <n v="226100"/>
    <x v="31"/>
    <n v="799"/>
    <n v="524"/>
    <n v="6"/>
    <n v="1257.5999999999999"/>
    <n v="3144"/>
    <n v="0.39999999999999997"/>
  </r>
  <r>
    <x v="6"/>
    <x v="0"/>
    <x v="0"/>
    <n v="92399"/>
    <d v="2024-07-14T00:00:00"/>
    <x v="7"/>
    <n v="173756"/>
    <x v="3480"/>
    <n v="994"/>
    <n v="2452"/>
    <n v="4"/>
    <n v="3923.2"/>
    <n v="9808"/>
    <n v="0.39999999999999997"/>
  </r>
  <r>
    <x v="0"/>
    <x v="0"/>
    <x v="5"/>
    <n v="67362"/>
    <d v="2024-02-22T00:00:00"/>
    <x v="6"/>
    <n v="830134"/>
    <x v="3481"/>
    <n v="583"/>
    <n v="624"/>
    <n v="3"/>
    <n v="748.8"/>
    <n v="1872"/>
    <n v="0.39999999999999997"/>
  </r>
  <r>
    <x v="5"/>
    <x v="2"/>
    <x v="4"/>
    <n v="81813"/>
    <d v="2024-07-13T00:00:00"/>
    <x v="7"/>
    <n v="814847"/>
    <x v="3482"/>
    <n v="341"/>
    <n v="1343"/>
    <n v="3"/>
    <n v="1611.6"/>
    <n v="4029"/>
    <n v="0.39999999999999997"/>
  </r>
  <r>
    <x v="5"/>
    <x v="0"/>
    <x v="2"/>
    <n v="54458"/>
    <d v="2024-02-18T00:00:00"/>
    <x v="6"/>
    <n v="413578"/>
    <x v="3483"/>
    <n v="232"/>
    <n v="903"/>
    <n v="6"/>
    <n v="2167.1999999999998"/>
    <n v="5418"/>
    <n v="0.39999999999999997"/>
  </r>
  <r>
    <x v="7"/>
    <x v="0"/>
    <x v="0"/>
    <n v="52974"/>
    <d v="2024-05-10T00:00:00"/>
    <x v="8"/>
    <n v="199025"/>
    <x v="3484"/>
    <n v="489"/>
    <n v="1391"/>
    <n v="6"/>
    <n v="3338.4"/>
    <n v="8346"/>
    <n v="0.4"/>
  </r>
  <r>
    <x v="3"/>
    <x v="1"/>
    <x v="5"/>
    <n v="57223"/>
    <d v="2024-01-19T00:00:00"/>
    <x v="5"/>
    <n v="611661"/>
    <x v="3485"/>
    <n v="612"/>
    <n v="1293"/>
    <n v="5"/>
    <n v="2586"/>
    <n v="6465"/>
    <n v="0.4"/>
  </r>
  <r>
    <x v="1"/>
    <x v="0"/>
    <x v="0"/>
    <n v="46384"/>
    <d v="2024-04-10T00:00:00"/>
    <x v="4"/>
    <n v="302937"/>
    <x v="3486"/>
    <n v="365"/>
    <n v="2786"/>
    <n v="2"/>
    <n v="2228.8000000000002"/>
    <n v="5572"/>
    <n v="0.4"/>
  </r>
  <r>
    <x v="7"/>
    <x v="2"/>
    <x v="7"/>
    <n v="61944"/>
    <d v="2024-07-26T00:00:00"/>
    <x v="7"/>
    <n v="447774"/>
    <x v="3487"/>
    <n v="494"/>
    <n v="1733"/>
    <n v="6"/>
    <n v="4159.2"/>
    <n v="10398"/>
    <n v="0.39999999999999997"/>
  </r>
  <r>
    <x v="0"/>
    <x v="1"/>
    <x v="9"/>
    <n v="18298"/>
    <d v="2024-01-18T00:00:00"/>
    <x v="5"/>
    <n v="280157"/>
    <x v="3488"/>
    <n v="358"/>
    <n v="1332"/>
    <n v="6"/>
    <n v="3196.8"/>
    <n v="7992"/>
    <n v="0.4"/>
  </r>
  <r>
    <x v="7"/>
    <x v="0"/>
    <x v="1"/>
    <n v="48426"/>
    <d v="2024-01-28T00:00:00"/>
    <x v="5"/>
    <n v="335347"/>
    <x v="3489"/>
    <n v="942"/>
    <n v="2286"/>
    <n v="5"/>
    <n v="4572"/>
    <n v="11430"/>
    <n v="0.4"/>
  </r>
  <r>
    <x v="4"/>
    <x v="2"/>
    <x v="9"/>
    <n v="13929"/>
    <d v="2024-01-31T00:00:00"/>
    <x v="5"/>
    <n v="116829"/>
    <x v="3490"/>
    <n v="501"/>
    <n v="2712"/>
    <n v="2"/>
    <n v="2169.6"/>
    <n v="5424"/>
    <n v="0.39999999999999997"/>
  </r>
  <r>
    <x v="3"/>
    <x v="2"/>
    <x v="4"/>
    <n v="18741"/>
    <d v="2024-05-03T00:00:00"/>
    <x v="8"/>
    <n v="346670"/>
    <x v="3491"/>
    <n v="466"/>
    <n v="1109"/>
    <n v="6"/>
    <n v="2661.6"/>
    <n v="6654"/>
    <n v="0.39999999999999997"/>
  </r>
  <r>
    <x v="2"/>
    <x v="1"/>
    <x v="1"/>
    <n v="11907"/>
    <d v="2024-07-20T00:00:00"/>
    <x v="7"/>
    <n v="146483"/>
    <x v="3492"/>
    <n v="844"/>
    <n v="1747"/>
    <n v="5"/>
    <n v="3494"/>
    <n v="8735"/>
    <n v="0.4"/>
  </r>
  <r>
    <x v="2"/>
    <x v="0"/>
    <x v="6"/>
    <n v="85374"/>
    <d v="2024-06-01T00:00:00"/>
    <x v="1"/>
    <n v="741329"/>
    <x v="3493"/>
    <n v="226"/>
    <n v="2346"/>
    <n v="5"/>
    <n v="4692"/>
    <n v="11730"/>
    <n v="0.4"/>
  </r>
  <r>
    <x v="6"/>
    <x v="0"/>
    <x v="1"/>
    <n v="69979"/>
    <d v="2024-06-06T00:00:00"/>
    <x v="1"/>
    <n v="986204"/>
    <x v="3494"/>
    <n v="735"/>
    <n v="2927"/>
    <n v="8"/>
    <n v="9366.4"/>
    <n v="23416"/>
    <n v="0.39999999999999997"/>
  </r>
  <r>
    <x v="7"/>
    <x v="0"/>
    <x v="6"/>
    <n v="16845"/>
    <d v="2024-08-29T00:00:00"/>
    <x v="2"/>
    <n v="576222"/>
    <x v="3495"/>
    <n v="249"/>
    <n v="516"/>
    <n v="5"/>
    <n v="1032"/>
    <n v="2580"/>
    <n v="0.4"/>
  </r>
  <r>
    <x v="7"/>
    <x v="0"/>
    <x v="0"/>
    <n v="60184"/>
    <d v="2024-08-07T00:00:00"/>
    <x v="2"/>
    <n v="906570"/>
    <x v="3496"/>
    <n v="637"/>
    <n v="2447"/>
    <n v="5"/>
    <n v="4894"/>
    <n v="12235"/>
    <n v="0.4"/>
  </r>
  <r>
    <x v="1"/>
    <x v="2"/>
    <x v="6"/>
    <n v="21454"/>
    <d v="2024-05-15T00:00:00"/>
    <x v="8"/>
    <n v="463970"/>
    <x v="3497"/>
    <n v="477"/>
    <n v="1737"/>
    <n v="1"/>
    <n v="694.8"/>
    <n v="1737"/>
    <n v="0.39999999999999997"/>
  </r>
  <r>
    <x v="1"/>
    <x v="1"/>
    <x v="7"/>
    <n v="30845"/>
    <d v="2024-11-06T00:00:00"/>
    <x v="0"/>
    <n v="636356"/>
    <x v="3498"/>
    <n v="994"/>
    <n v="732"/>
    <n v="4"/>
    <n v="1171.2"/>
    <n v="2928"/>
    <n v="0.4"/>
  </r>
  <r>
    <x v="6"/>
    <x v="2"/>
    <x v="1"/>
    <n v="34744"/>
    <d v="2024-04-08T00:00:00"/>
    <x v="4"/>
    <n v="773150"/>
    <x v="3499"/>
    <n v="450"/>
    <n v="1737"/>
    <n v="6"/>
    <n v="4168.8"/>
    <n v="10422"/>
    <n v="0.4"/>
  </r>
  <r>
    <x v="1"/>
    <x v="2"/>
    <x v="0"/>
    <n v="73807"/>
    <d v="2024-01-02T00:00:00"/>
    <x v="5"/>
    <n v="989409"/>
    <x v="3500"/>
    <n v="567"/>
    <n v="1177"/>
    <n v="8"/>
    <n v="3766.4"/>
    <n v="9416"/>
    <n v="0.4"/>
  </r>
  <r>
    <x v="2"/>
    <x v="1"/>
    <x v="9"/>
    <n v="67690"/>
    <d v="2024-09-23T00:00:00"/>
    <x v="10"/>
    <n v="346395"/>
    <x v="3501"/>
    <n v="340"/>
    <n v="716"/>
    <n v="5"/>
    <n v="1432"/>
    <n v="3580"/>
    <n v="0.4"/>
  </r>
  <r>
    <x v="4"/>
    <x v="2"/>
    <x v="4"/>
    <n v="31286"/>
    <d v="2024-08-15T00:00:00"/>
    <x v="2"/>
    <n v="189482"/>
    <x v="3502"/>
    <n v="522"/>
    <n v="960"/>
    <n v="3"/>
    <n v="1152"/>
    <n v="2880"/>
    <n v="0.4"/>
  </r>
  <r>
    <x v="4"/>
    <x v="1"/>
    <x v="9"/>
    <n v="13690"/>
    <d v="2024-02-24T00:00:00"/>
    <x v="6"/>
    <n v="360085"/>
    <x v="865"/>
    <n v="728"/>
    <n v="2806"/>
    <n v="4"/>
    <n v="4489.6000000000004"/>
    <n v="11224"/>
    <n v="0.4"/>
  </r>
  <r>
    <x v="2"/>
    <x v="2"/>
    <x v="1"/>
    <n v="69409"/>
    <d v="2024-08-14T00:00:00"/>
    <x v="2"/>
    <n v="815663"/>
    <x v="3503"/>
    <n v="471"/>
    <n v="2290"/>
    <n v="8"/>
    <n v="7328"/>
    <n v="18320"/>
    <n v="0.4"/>
  </r>
  <r>
    <x v="3"/>
    <x v="2"/>
    <x v="4"/>
    <n v="24757"/>
    <d v="2024-08-02T00:00:00"/>
    <x v="2"/>
    <n v="929502"/>
    <x v="3111"/>
    <n v="276"/>
    <n v="1529"/>
    <n v="4"/>
    <n v="2446.4"/>
    <n v="6116"/>
    <n v="0.4"/>
  </r>
  <r>
    <x v="7"/>
    <x v="2"/>
    <x v="7"/>
    <n v="58511"/>
    <d v="2024-08-04T00:00:00"/>
    <x v="2"/>
    <n v="575409"/>
    <x v="3504"/>
    <n v="397"/>
    <n v="2020"/>
    <n v="7"/>
    <n v="5656"/>
    <n v="14140"/>
    <n v="0.4"/>
  </r>
  <r>
    <x v="0"/>
    <x v="0"/>
    <x v="1"/>
    <n v="88427"/>
    <d v="2024-01-07T00:00:00"/>
    <x v="5"/>
    <n v="484276"/>
    <x v="3505"/>
    <n v="629"/>
    <n v="2857"/>
    <n v="4"/>
    <n v="4571.2"/>
    <n v="11428"/>
    <n v="0.39999999999999997"/>
  </r>
  <r>
    <x v="0"/>
    <x v="1"/>
    <x v="0"/>
    <n v="24639"/>
    <d v="2024-10-05T00:00:00"/>
    <x v="9"/>
    <n v="932277"/>
    <x v="3506"/>
    <n v="260"/>
    <n v="616"/>
    <n v="8"/>
    <n v="1971.2"/>
    <n v="4928"/>
    <n v="0.4"/>
  </r>
  <r>
    <x v="3"/>
    <x v="1"/>
    <x v="8"/>
    <n v="50302"/>
    <d v="2024-05-11T00:00:00"/>
    <x v="8"/>
    <n v="422609"/>
    <x v="3507"/>
    <n v="921"/>
    <n v="2156"/>
    <n v="6"/>
    <n v="5174.3999999999996"/>
    <n v="12936"/>
    <n v="0.39999999999999997"/>
  </r>
  <r>
    <x v="0"/>
    <x v="1"/>
    <x v="4"/>
    <n v="40367"/>
    <d v="2024-02-13T00:00:00"/>
    <x v="6"/>
    <n v="490295"/>
    <x v="3508"/>
    <n v="971"/>
    <n v="1526"/>
    <n v="1"/>
    <n v="610.4"/>
    <n v="1526"/>
    <n v="0.39999999999999997"/>
  </r>
  <r>
    <x v="7"/>
    <x v="1"/>
    <x v="9"/>
    <n v="28288"/>
    <d v="2024-02-08T00:00:00"/>
    <x v="6"/>
    <n v="950382"/>
    <x v="3509"/>
    <n v="242"/>
    <n v="2318"/>
    <n v="6"/>
    <n v="5563.2"/>
    <n v="13908"/>
    <n v="0.39999999999999997"/>
  </r>
  <r>
    <x v="6"/>
    <x v="1"/>
    <x v="1"/>
    <n v="61467"/>
    <d v="2024-11-18T00:00:00"/>
    <x v="0"/>
    <n v="264621"/>
    <x v="3510"/>
    <n v="401"/>
    <n v="1999"/>
    <n v="1"/>
    <n v="799.6"/>
    <n v="1999"/>
    <n v="0.4"/>
  </r>
  <r>
    <x v="0"/>
    <x v="0"/>
    <x v="7"/>
    <n v="13332"/>
    <d v="2024-08-19T00:00:00"/>
    <x v="2"/>
    <n v="150565"/>
    <x v="3511"/>
    <n v="338"/>
    <n v="2192"/>
    <n v="6"/>
    <n v="5260.8"/>
    <n v="13152"/>
    <n v="0.4"/>
  </r>
  <r>
    <x v="4"/>
    <x v="2"/>
    <x v="3"/>
    <n v="36495"/>
    <d v="2024-04-22T00:00:00"/>
    <x v="4"/>
    <n v="650180"/>
    <x v="3512"/>
    <n v="350"/>
    <n v="1125"/>
    <n v="6"/>
    <n v="2700"/>
    <n v="6750"/>
    <n v="0.4"/>
  </r>
  <r>
    <x v="1"/>
    <x v="0"/>
    <x v="10"/>
    <n v="68032"/>
    <d v="2024-02-16T00:00:00"/>
    <x v="6"/>
    <n v="396269"/>
    <x v="3513"/>
    <n v="488"/>
    <n v="2855"/>
    <n v="5"/>
    <n v="5710"/>
    <n v="14275"/>
    <n v="0.4"/>
  </r>
  <r>
    <x v="2"/>
    <x v="1"/>
    <x v="5"/>
    <n v="13628"/>
    <d v="2024-09-01T00:00:00"/>
    <x v="10"/>
    <n v="234296"/>
    <x v="3514"/>
    <n v="684"/>
    <n v="2643"/>
    <n v="2"/>
    <n v="2114.4"/>
    <n v="5286"/>
    <n v="0.4"/>
  </r>
  <r>
    <x v="2"/>
    <x v="2"/>
    <x v="10"/>
    <n v="37209"/>
    <d v="2024-06-16T00:00:00"/>
    <x v="1"/>
    <n v="616318"/>
    <x v="3515"/>
    <n v="953"/>
    <n v="1784"/>
    <n v="4"/>
    <n v="2854.4"/>
    <n v="7136"/>
    <n v="0.4"/>
  </r>
  <r>
    <x v="0"/>
    <x v="0"/>
    <x v="0"/>
    <n v="83547"/>
    <d v="2024-08-30T00:00:00"/>
    <x v="2"/>
    <n v="226432"/>
    <x v="3516"/>
    <n v="627"/>
    <n v="2796"/>
    <n v="6"/>
    <n v="6710.4"/>
    <n v="16776"/>
    <n v="0.39999999999999997"/>
  </r>
  <r>
    <x v="0"/>
    <x v="2"/>
    <x v="0"/>
    <n v="41245"/>
    <d v="2024-03-28T00:00:00"/>
    <x v="3"/>
    <n v="680122"/>
    <x v="3517"/>
    <n v="917"/>
    <n v="634"/>
    <n v="4"/>
    <n v="1014.4"/>
    <n v="2536"/>
    <n v="0.39999999999999997"/>
  </r>
  <r>
    <x v="3"/>
    <x v="0"/>
    <x v="0"/>
    <n v="36498"/>
    <d v="2024-10-29T00:00:00"/>
    <x v="9"/>
    <n v="469488"/>
    <x v="3518"/>
    <n v="880"/>
    <n v="1141"/>
    <n v="8"/>
    <n v="3651.2"/>
    <n v="9128"/>
    <n v="0.39999999999999997"/>
  </r>
  <r>
    <x v="6"/>
    <x v="2"/>
    <x v="5"/>
    <n v="48997"/>
    <d v="2024-06-22T00:00:00"/>
    <x v="1"/>
    <n v="773918"/>
    <x v="3519"/>
    <n v="338"/>
    <n v="1029"/>
    <n v="3"/>
    <n v="1234.8"/>
    <n v="3087"/>
    <n v="0.39999999999999997"/>
  </r>
  <r>
    <x v="0"/>
    <x v="0"/>
    <x v="6"/>
    <n v="95078"/>
    <d v="2024-06-18T00:00:00"/>
    <x v="1"/>
    <n v="287400"/>
    <x v="3520"/>
    <n v="460"/>
    <n v="1267"/>
    <n v="1"/>
    <n v="506.8"/>
    <n v="1267"/>
    <n v="0.4"/>
  </r>
  <r>
    <x v="2"/>
    <x v="0"/>
    <x v="8"/>
    <n v="81305"/>
    <d v="2024-10-26T00:00:00"/>
    <x v="9"/>
    <n v="605132"/>
    <x v="3521"/>
    <n v="478"/>
    <n v="541"/>
    <n v="6"/>
    <n v="1298.4000000000001"/>
    <n v="3246"/>
    <n v="0.4"/>
  </r>
  <r>
    <x v="3"/>
    <x v="1"/>
    <x v="9"/>
    <n v="62074"/>
    <d v="2024-10-07T00:00:00"/>
    <x v="9"/>
    <n v="620037"/>
    <x v="3050"/>
    <n v="430"/>
    <n v="2997"/>
    <n v="6"/>
    <n v="7192.8"/>
    <n v="17982"/>
    <n v="0.4"/>
  </r>
  <r>
    <x v="1"/>
    <x v="1"/>
    <x v="3"/>
    <n v="86420"/>
    <d v="2024-04-08T00:00:00"/>
    <x v="4"/>
    <n v="667617"/>
    <x v="3522"/>
    <n v="497"/>
    <n v="2096"/>
    <n v="4"/>
    <n v="3353.6"/>
    <n v="8384"/>
    <n v="0.39999999999999997"/>
  </r>
  <r>
    <x v="2"/>
    <x v="0"/>
    <x v="1"/>
    <n v="79026"/>
    <d v="2024-10-16T00:00:00"/>
    <x v="9"/>
    <n v="693311"/>
    <x v="3523"/>
    <n v="520"/>
    <n v="2523"/>
    <n v="4"/>
    <n v="4036.8"/>
    <n v="10092"/>
    <n v="0.4"/>
  </r>
  <r>
    <x v="6"/>
    <x v="2"/>
    <x v="9"/>
    <n v="58674"/>
    <d v="2024-10-15T00:00:00"/>
    <x v="9"/>
    <n v="588626"/>
    <x v="3524"/>
    <n v="777"/>
    <n v="2809"/>
    <n v="2"/>
    <n v="2247.1999999999998"/>
    <n v="5618"/>
    <n v="0.39999999999999997"/>
  </r>
  <r>
    <x v="1"/>
    <x v="2"/>
    <x v="6"/>
    <n v="59577"/>
    <d v="2024-10-29T00:00:00"/>
    <x v="9"/>
    <n v="437285"/>
    <x v="3525"/>
    <n v="932"/>
    <n v="778"/>
    <n v="2"/>
    <n v="622.4"/>
    <n v="1556"/>
    <n v="0.39999999999999997"/>
  </r>
  <r>
    <x v="7"/>
    <x v="0"/>
    <x v="0"/>
    <n v="75584"/>
    <d v="2024-08-20T00:00:00"/>
    <x v="2"/>
    <n v="953029"/>
    <x v="3526"/>
    <n v="204"/>
    <n v="1827"/>
    <n v="5"/>
    <n v="3654"/>
    <n v="9135"/>
    <n v="0.4"/>
  </r>
  <r>
    <x v="5"/>
    <x v="1"/>
    <x v="2"/>
    <n v="96050"/>
    <d v="2024-03-24T00:00:00"/>
    <x v="3"/>
    <n v="507176"/>
    <x v="3527"/>
    <n v="496"/>
    <n v="1843"/>
    <n v="2"/>
    <n v="1474.4"/>
    <n v="3686"/>
    <n v="0.4"/>
  </r>
  <r>
    <x v="0"/>
    <x v="1"/>
    <x v="0"/>
    <n v="27552"/>
    <d v="2024-03-15T00:00:00"/>
    <x v="3"/>
    <n v="140205"/>
    <x v="3528"/>
    <n v="282"/>
    <n v="2605"/>
    <n v="8"/>
    <n v="8336"/>
    <n v="20840"/>
    <n v="0.4"/>
  </r>
  <r>
    <x v="0"/>
    <x v="0"/>
    <x v="6"/>
    <n v="26265"/>
    <d v="2024-07-28T00:00:00"/>
    <x v="7"/>
    <n v="274758"/>
    <x v="3529"/>
    <n v="703"/>
    <n v="1769"/>
    <n v="4"/>
    <n v="2830.4"/>
    <n v="7076"/>
    <n v="0.4"/>
  </r>
  <r>
    <x v="1"/>
    <x v="2"/>
    <x v="8"/>
    <n v="22874"/>
    <d v="2024-01-10T00:00:00"/>
    <x v="5"/>
    <n v="508587"/>
    <x v="3530"/>
    <n v="797"/>
    <n v="2490"/>
    <n v="3"/>
    <n v="2988"/>
    <n v="7470"/>
    <n v="0.4"/>
  </r>
  <r>
    <x v="0"/>
    <x v="2"/>
    <x v="7"/>
    <n v="45808"/>
    <d v="2024-10-13T00:00:00"/>
    <x v="9"/>
    <n v="607017"/>
    <x v="3531"/>
    <n v="680"/>
    <n v="589"/>
    <n v="7"/>
    <n v="1649.2"/>
    <n v="4123"/>
    <n v="0.4"/>
  </r>
  <r>
    <x v="2"/>
    <x v="0"/>
    <x v="10"/>
    <n v="46020"/>
    <d v="2024-12-01T00:00:00"/>
    <x v="11"/>
    <n v="628911"/>
    <x v="3532"/>
    <n v="806"/>
    <n v="900"/>
    <n v="7"/>
    <n v="2520"/>
    <n v="6300"/>
    <n v="0.4"/>
  </r>
  <r>
    <x v="4"/>
    <x v="0"/>
    <x v="9"/>
    <n v="86219"/>
    <d v="2024-10-02T00:00:00"/>
    <x v="9"/>
    <n v="449300"/>
    <x v="3533"/>
    <n v="457"/>
    <n v="687"/>
    <n v="5"/>
    <n v="1374"/>
    <n v="3435"/>
    <n v="0.4"/>
  </r>
  <r>
    <x v="0"/>
    <x v="0"/>
    <x v="0"/>
    <n v="30043"/>
    <d v="2024-11-06T00:00:00"/>
    <x v="0"/>
    <n v="274149"/>
    <x v="3534"/>
    <n v="223"/>
    <n v="1294"/>
    <n v="1"/>
    <n v="517.6"/>
    <n v="1294"/>
    <n v="0.4"/>
  </r>
  <r>
    <x v="6"/>
    <x v="0"/>
    <x v="4"/>
    <n v="49093"/>
    <d v="2024-07-22T00:00:00"/>
    <x v="7"/>
    <n v="865765"/>
    <x v="3535"/>
    <n v="338"/>
    <n v="1756"/>
    <n v="6"/>
    <n v="4214.3999999999996"/>
    <n v="10536"/>
    <n v="0.39999999999999997"/>
  </r>
  <r>
    <x v="5"/>
    <x v="0"/>
    <x v="7"/>
    <n v="67444"/>
    <d v="2024-05-30T00:00:00"/>
    <x v="8"/>
    <n v="327441"/>
    <x v="3536"/>
    <n v="677"/>
    <n v="2387"/>
    <n v="5"/>
    <n v="4774"/>
    <n v="11935"/>
    <n v="0.4"/>
  </r>
  <r>
    <x v="2"/>
    <x v="0"/>
    <x v="3"/>
    <n v="99071"/>
    <d v="2024-10-24T00:00:00"/>
    <x v="9"/>
    <n v="571284"/>
    <x v="3537"/>
    <n v="901"/>
    <n v="2846"/>
    <n v="6"/>
    <n v="6830.4"/>
    <n v="17076"/>
    <n v="0.39999999999999997"/>
  </r>
  <r>
    <x v="5"/>
    <x v="2"/>
    <x v="10"/>
    <n v="91569"/>
    <d v="2024-03-11T00:00:00"/>
    <x v="3"/>
    <n v="232491"/>
    <x v="3538"/>
    <n v="833"/>
    <n v="663"/>
    <n v="1"/>
    <n v="265.2"/>
    <n v="663"/>
    <n v="0.39999999999999997"/>
  </r>
  <r>
    <x v="1"/>
    <x v="2"/>
    <x v="10"/>
    <n v="68819"/>
    <d v="2024-04-14T00:00:00"/>
    <x v="4"/>
    <n v="821332"/>
    <x v="3539"/>
    <n v="906"/>
    <n v="2737"/>
    <n v="3"/>
    <n v="3284.4"/>
    <n v="8211"/>
    <n v="0.4"/>
  </r>
  <r>
    <x v="0"/>
    <x v="2"/>
    <x v="4"/>
    <n v="15246"/>
    <d v="2024-11-18T00:00:00"/>
    <x v="0"/>
    <n v="321312"/>
    <x v="3540"/>
    <n v="298"/>
    <n v="2947"/>
    <n v="5"/>
    <n v="5894"/>
    <n v="14735"/>
    <n v="0.4"/>
  </r>
  <r>
    <x v="2"/>
    <x v="2"/>
    <x v="1"/>
    <n v="95210"/>
    <d v="2024-11-15T00:00:00"/>
    <x v="0"/>
    <n v="435087"/>
    <x v="3541"/>
    <n v="766"/>
    <n v="843"/>
    <n v="1"/>
    <n v="337.2"/>
    <n v="843"/>
    <n v="0.39999999999999997"/>
  </r>
  <r>
    <x v="7"/>
    <x v="1"/>
    <x v="5"/>
    <n v="70163"/>
    <d v="2024-11-01T00:00:00"/>
    <x v="0"/>
    <n v="322664"/>
    <x v="3542"/>
    <n v="420"/>
    <n v="1291"/>
    <n v="7"/>
    <n v="3614.8"/>
    <n v="9037"/>
    <n v="0.4"/>
  </r>
  <r>
    <x v="3"/>
    <x v="2"/>
    <x v="5"/>
    <n v="45464"/>
    <d v="2024-04-08T00:00:00"/>
    <x v="4"/>
    <n v="111204"/>
    <x v="3543"/>
    <n v="466"/>
    <n v="1965"/>
    <n v="6"/>
    <n v="4716"/>
    <n v="11790"/>
    <n v="0.4"/>
  </r>
  <r>
    <x v="2"/>
    <x v="1"/>
    <x v="1"/>
    <n v="39279"/>
    <d v="2024-05-16T00:00:00"/>
    <x v="8"/>
    <n v="574240"/>
    <x v="2351"/>
    <n v="883"/>
    <n v="2331"/>
    <n v="7"/>
    <n v="6526.8"/>
    <n v="16317"/>
    <n v="0.4"/>
  </r>
  <r>
    <x v="1"/>
    <x v="2"/>
    <x v="1"/>
    <n v="47717"/>
    <d v="2024-05-04T00:00:00"/>
    <x v="8"/>
    <n v="894682"/>
    <x v="3544"/>
    <n v="661"/>
    <n v="1932"/>
    <n v="6"/>
    <n v="4636.8"/>
    <n v="11592"/>
    <n v="0.4"/>
  </r>
  <r>
    <x v="1"/>
    <x v="0"/>
    <x v="1"/>
    <n v="72985"/>
    <d v="2024-04-28T00:00:00"/>
    <x v="4"/>
    <n v="363412"/>
    <x v="2383"/>
    <n v="609"/>
    <n v="2800"/>
    <n v="4"/>
    <n v="4480"/>
    <n v="11200"/>
    <n v="0.4"/>
  </r>
  <r>
    <x v="1"/>
    <x v="1"/>
    <x v="2"/>
    <n v="43424"/>
    <d v="2024-05-30T00:00:00"/>
    <x v="8"/>
    <n v="236332"/>
    <x v="3545"/>
    <n v="415"/>
    <n v="1585"/>
    <n v="1"/>
    <n v="634"/>
    <n v="1585"/>
    <n v="0.4"/>
  </r>
  <r>
    <x v="6"/>
    <x v="1"/>
    <x v="8"/>
    <n v="14338"/>
    <d v="2024-04-09T00:00:00"/>
    <x v="4"/>
    <n v="806907"/>
    <x v="3546"/>
    <n v="427"/>
    <n v="1549"/>
    <n v="4"/>
    <n v="2478.4"/>
    <n v="6196"/>
    <n v="0.4"/>
  </r>
  <r>
    <x v="6"/>
    <x v="2"/>
    <x v="4"/>
    <n v="86801"/>
    <d v="2024-11-07T00:00:00"/>
    <x v="0"/>
    <n v="720604"/>
    <x v="3547"/>
    <n v="984"/>
    <n v="1879"/>
    <n v="4"/>
    <n v="3006.4"/>
    <n v="7516"/>
    <n v="0.4"/>
  </r>
  <r>
    <x v="1"/>
    <x v="1"/>
    <x v="8"/>
    <n v="50582"/>
    <d v="2024-10-02T00:00:00"/>
    <x v="9"/>
    <n v="605170"/>
    <x v="3548"/>
    <n v="892"/>
    <n v="1535"/>
    <n v="5"/>
    <n v="3070"/>
    <n v="7675"/>
    <n v="0.4"/>
  </r>
  <r>
    <x v="1"/>
    <x v="1"/>
    <x v="1"/>
    <n v="87172"/>
    <d v="2024-08-14T00:00:00"/>
    <x v="2"/>
    <n v="162686"/>
    <x v="3549"/>
    <n v="308"/>
    <n v="2273"/>
    <n v="3"/>
    <n v="2727.6"/>
    <n v="6819"/>
    <n v="0.39999999999999997"/>
  </r>
  <r>
    <x v="6"/>
    <x v="2"/>
    <x v="2"/>
    <n v="78368"/>
    <d v="2024-07-15T00:00:00"/>
    <x v="7"/>
    <n v="536085"/>
    <x v="3550"/>
    <n v="235"/>
    <n v="2277"/>
    <n v="2"/>
    <n v="1821.6"/>
    <n v="4554"/>
    <n v="0.39999999999999997"/>
  </r>
  <r>
    <x v="7"/>
    <x v="1"/>
    <x v="3"/>
    <n v="53280"/>
    <d v="2024-08-20T00:00:00"/>
    <x v="2"/>
    <n v="468878"/>
    <x v="3551"/>
    <n v="803"/>
    <n v="1292"/>
    <n v="6"/>
    <n v="3100.8"/>
    <n v="7752"/>
    <n v="0.4"/>
  </r>
  <r>
    <x v="4"/>
    <x v="2"/>
    <x v="3"/>
    <n v="82250"/>
    <d v="2024-01-25T00:00:00"/>
    <x v="5"/>
    <n v="546269"/>
    <x v="3552"/>
    <n v="430"/>
    <n v="1880"/>
    <n v="1"/>
    <n v="752"/>
    <n v="1880"/>
    <n v="0.4"/>
  </r>
  <r>
    <x v="7"/>
    <x v="2"/>
    <x v="9"/>
    <n v="31178"/>
    <d v="2024-11-26T00:00:00"/>
    <x v="0"/>
    <n v="501356"/>
    <x v="3553"/>
    <n v="973"/>
    <n v="501"/>
    <n v="3"/>
    <n v="601.20000000000005"/>
    <n v="1503"/>
    <n v="0.4"/>
  </r>
  <r>
    <x v="0"/>
    <x v="2"/>
    <x v="8"/>
    <n v="31159"/>
    <d v="2024-09-15T00:00:00"/>
    <x v="10"/>
    <n v="827394"/>
    <x v="1523"/>
    <n v="393"/>
    <n v="2408"/>
    <n v="8"/>
    <n v="7705.6"/>
    <n v="19264"/>
    <n v="0.4"/>
  </r>
  <r>
    <x v="4"/>
    <x v="2"/>
    <x v="10"/>
    <n v="81128"/>
    <d v="2024-07-06T00:00:00"/>
    <x v="7"/>
    <n v="970622"/>
    <x v="3554"/>
    <n v="654"/>
    <n v="1424"/>
    <n v="7"/>
    <n v="3987.2"/>
    <n v="9968"/>
    <n v="0.39999999999999997"/>
  </r>
  <r>
    <x v="6"/>
    <x v="0"/>
    <x v="2"/>
    <n v="95514"/>
    <d v="2024-11-04T00:00:00"/>
    <x v="0"/>
    <n v="391371"/>
    <x v="3555"/>
    <n v="903"/>
    <n v="1239"/>
    <n v="7"/>
    <n v="3469.2"/>
    <n v="8673"/>
    <n v="0.39999999999999997"/>
  </r>
  <r>
    <x v="1"/>
    <x v="0"/>
    <x v="4"/>
    <n v="99891"/>
    <d v="2024-06-20T00:00:00"/>
    <x v="1"/>
    <n v="946470"/>
    <x v="3556"/>
    <n v="458"/>
    <n v="998"/>
    <n v="3"/>
    <n v="1197.5999999999999"/>
    <n v="2994"/>
    <n v="0.39999999999999997"/>
  </r>
  <r>
    <x v="6"/>
    <x v="2"/>
    <x v="0"/>
    <n v="38769"/>
    <d v="2024-11-01T00:00:00"/>
    <x v="0"/>
    <n v="427808"/>
    <x v="3335"/>
    <n v="240"/>
    <n v="2321"/>
    <n v="4"/>
    <n v="3713.6"/>
    <n v="9284"/>
    <n v="0.39999999999999997"/>
  </r>
  <r>
    <x v="7"/>
    <x v="0"/>
    <x v="9"/>
    <n v="17225"/>
    <d v="2024-04-24T00:00:00"/>
    <x v="4"/>
    <n v="188112"/>
    <x v="3557"/>
    <n v="715"/>
    <n v="1493"/>
    <n v="6"/>
    <n v="3583.2"/>
    <n v="8958"/>
    <n v="0.39999999999999997"/>
  </r>
  <r>
    <x v="1"/>
    <x v="0"/>
    <x v="1"/>
    <n v="92239"/>
    <d v="2024-11-09T00:00:00"/>
    <x v="0"/>
    <n v="144774"/>
    <x v="3558"/>
    <n v="545"/>
    <n v="1487"/>
    <n v="8"/>
    <n v="4758.3999999999996"/>
    <n v="11896"/>
    <n v="0.39999999999999997"/>
  </r>
  <r>
    <x v="3"/>
    <x v="1"/>
    <x v="3"/>
    <n v="13225"/>
    <d v="2024-02-14T00:00:00"/>
    <x v="6"/>
    <n v="337431"/>
    <x v="3559"/>
    <n v="531"/>
    <n v="2281"/>
    <n v="4"/>
    <n v="3649.6"/>
    <n v="9124"/>
    <n v="0.39999999999999997"/>
  </r>
  <r>
    <x v="0"/>
    <x v="1"/>
    <x v="6"/>
    <n v="47867"/>
    <d v="2024-05-05T00:00:00"/>
    <x v="8"/>
    <n v="866943"/>
    <x v="3560"/>
    <n v="847"/>
    <n v="2919"/>
    <n v="2"/>
    <n v="2335.1999999999998"/>
    <n v="5838"/>
    <n v="0.39999999999999997"/>
  </r>
  <r>
    <x v="5"/>
    <x v="1"/>
    <x v="7"/>
    <n v="69499"/>
    <d v="2024-08-04T00:00:00"/>
    <x v="2"/>
    <n v="587719"/>
    <x v="3561"/>
    <n v="648"/>
    <n v="1570"/>
    <n v="3"/>
    <n v="1884"/>
    <n v="4710"/>
    <n v="0.4"/>
  </r>
  <r>
    <x v="1"/>
    <x v="2"/>
    <x v="3"/>
    <n v="59863"/>
    <d v="2024-10-09T00:00:00"/>
    <x v="9"/>
    <n v="779560"/>
    <x v="3562"/>
    <n v="812"/>
    <n v="2129"/>
    <n v="1"/>
    <n v="851.6"/>
    <n v="2129"/>
    <n v="0.4"/>
  </r>
  <r>
    <x v="5"/>
    <x v="1"/>
    <x v="9"/>
    <n v="29441"/>
    <d v="2024-11-12T00:00:00"/>
    <x v="0"/>
    <n v="290951"/>
    <x v="3563"/>
    <n v="841"/>
    <n v="2837"/>
    <n v="5"/>
    <n v="5674"/>
    <n v="14185"/>
    <n v="0.4"/>
  </r>
  <r>
    <x v="2"/>
    <x v="2"/>
    <x v="4"/>
    <n v="90007"/>
    <d v="2024-09-27T00:00:00"/>
    <x v="10"/>
    <n v="875923"/>
    <x v="3564"/>
    <n v="512"/>
    <n v="1820"/>
    <n v="3"/>
    <n v="2184"/>
    <n v="5460"/>
    <n v="0.4"/>
  </r>
  <r>
    <x v="1"/>
    <x v="1"/>
    <x v="2"/>
    <n v="50903"/>
    <d v="2024-11-17T00:00:00"/>
    <x v="0"/>
    <n v="732980"/>
    <x v="3565"/>
    <n v="684"/>
    <n v="1442"/>
    <n v="5"/>
    <n v="2884"/>
    <n v="7210"/>
    <n v="0.4"/>
  </r>
  <r>
    <x v="1"/>
    <x v="0"/>
    <x v="3"/>
    <n v="45612"/>
    <d v="2024-11-05T00:00:00"/>
    <x v="0"/>
    <n v="220116"/>
    <x v="3566"/>
    <n v="494"/>
    <n v="1243"/>
    <n v="1"/>
    <n v="497.2"/>
    <n v="1243"/>
    <n v="0.39999999999999997"/>
  </r>
  <r>
    <x v="7"/>
    <x v="1"/>
    <x v="8"/>
    <n v="13947"/>
    <d v="2024-08-17T00:00:00"/>
    <x v="2"/>
    <n v="981970"/>
    <x v="3567"/>
    <n v="854"/>
    <n v="802"/>
    <n v="1"/>
    <n v="320.8"/>
    <n v="802"/>
    <n v="0.4"/>
  </r>
  <r>
    <x v="0"/>
    <x v="1"/>
    <x v="1"/>
    <n v="10261"/>
    <d v="2024-10-14T00:00:00"/>
    <x v="9"/>
    <n v="268382"/>
    <x v="3568"/>
    <n v="741"/>
    <n v="1219"/>
    <n v="6"/>
    <n v="2925.6"/>
    <n v="7314"/>
    <n v="0.39999999999999997"/>
  </r>
  <r>
    <x v="4"/>
    <x v="1"/>
    <x v="6"/>
    <n v="84922"/>
    <d v="2024-05-02T00:00:00"/>
    <x v="8"/>
    <n v="896593"/>
    <x v="3569"/>
    <n v="265"/>
    <n v="2856"/>
    <n v="5"/>
    <n v="5712"/>
    <n v="14280"/>
    <n v="0.4"/>
  </r>
  <r>
    <x v="1"/>
    <x v="2"/>
    <x v="1"/>
    <n v="87798"/>
    <d v="2024-07-02T00:00:00"/>
    <x v="7"/>
    <n v="389166"/>
    <x v="3570"/>
    <n v="453"/>
    <n v="1716"/>
    <n v="5"/>
    <n v="3432"/>
    <n v="8580"/>
    <n v="0.4"/>
  </r>
  <r>
    <x v="4"/>
    <x v="1"/>
    <x v="3"/>
    <n v="51920"/>
    <d v="2024-11-06T00:00:00"/>
    <x v="0"/>
    <n v="780464"/>
    <x v="3571"/>
    <n v="959"/>
    <n v="1622"/>
    <n v="6"/>
    <n v="3892.8"/>
    <n v="9732"/>
    <n v="0.4"/>
  </r>
  <r>
    <x v="4"/>
    <x v="0"/>
    <x v="6"/>
    <n v="94712"/>
    <d v="2024-04-08T00:00:00"/>
    <x v="4"/>
    <n v="640574"/>
    <x v="3572"/>
    <n v="334"/>
    <n v="1777"/>
    <n v="3"/>
    <n v="2132.4"/>
    <n v="5331"/>
    <n v="0.4"/>
  </r>
  <r>
    <x v="1"/>
    <x v="0"/>
    <x v="0"/>
    <n v="34299"/>
    <d v="2024-01-13T00:00:00"/>
    <x v="5"/>
    <n v="127610"/>
    <x v="3573"/>
    <n v="427"/>
    <n v="2110"/>
    <n v="1"/>
    <n v="844"/>
    <n v="2110"/>
    <n v="0.4"/>
  </r>
  <r>
    <x v="2"/>
    <x v="0"/>
    <x v="4"/>
    <n v="69027"/>
    <d v="2024-08-20T00:00:00"/>
    <x v="2"/>
    <n v="866600"/>
    <x v="3574"/>
    <n v="960"/>
    <n v="694"/>
    <n v="1"/>
    <n v="277.60000000000002"/>
    <n v="694"/>
    <n v="0.4"/>
  </r>
  <r>
    <x v="6"/>
    <x v="0"/>
    <x v="1"/>
    <n v="65213"/>
    <d v="2024-08-23T00:00:00"/>
    <x v="2"/>
    <n v="986811"/>
    <x v="3575"/>
    <n v="384"/>
    <n v="1662"/>
    <n v="4"/>
    <n v="2659.2"/>
    <n v="6648"/>
    <n v="0.39999999999999997"/>
  </r>
  <r>
    <x v="5"/>
    <x v="1"/>
    <x v="9"/>
    <n v="18707"/>
    <d v="2024-03-14T00:00:00"/>
    <x v="3"/>
    <n v="144724"/>
    <x v="2919"/>
    <n v="734"/>
    <n v="2148"/>
    <n v="8"/>
    <n v="6873.6"/>
    <n v="17184"/>
    <n v="0.4"/>
  </r>
  <r>
    <x v="7"/>
    <x v="1"/>
    <x v="0"/>
    <n v="19125"/>
    <d v="2024-06-07T00:00:00"/>
    <x v="1"/>
    <n v="897350"/>
    <x v="3576"/>
    <n v="449"/>
    <n v="1361"/>
    <n v="1"/>
    <n v="544.4"/>
    <n v="1361"/>
    <n v="0.39999999999999997"/>
  </r>
  <r>
    <x v="3"/>
    <x v="0"/>
    <x v="4"/>
    <n v="37326"/>
    <d v="2024-01-24T00:00:00"/>
    <x v="5"/>
    <n v="930217"/>
    <x v="3577"/>
    <n v="253"/>
    <n v="2219"/>
    <n v="6"/>
    <n v="5325.6"/>
    <n v="13314"/>
    <n v="0.4"/>
  </r>
  <r>
    <x v="6"/>
    <x v="1"/>
    <x v="2"/>
    <n v="99564"/>
    <d v="2024-09-23T00:00:00"/>
    <x v="10"/>
    <n v="641905"/>
    <x v="3578"/>
    <n v="928"/>
    <n v="1020"/>
    <n v="1"/>
    <n v="408"/>
    <n v="1020"/>
    <n v="0.4"/>
  </r>
  <r>
    <x v="6"/>
    <x v="1"/>
    <x v="4"/>
    <n v="47871"/>
    <d v="2024-10-23T00:00:00"/>
    <x v="9"/>
    <n v="540871"/>
    <x v="3579"/>
    <n v="637"/>
    <n v="737"/>
    <n v="1"/>
    <n v="294.8"/>
    <n v="737"/>
    <n v="0.4"/>
  </r>
  <r>
    <x v="5"/>
    <x v="0"/>
    <x v="4"/>
    <n v="94836"/>
    <d v="2024-06-03T00:00:00"/>
    <x v="1"/>
    <n v="156763"/>
    <x v="3580"/>
    <n v="314"/>
    <n v="2906"/>
    <n v="7"/>
    <n v="8136.8"/>
    <n v="20342"/>
    <n v="0.4"/>
  </r>
  <r>
    <x v="2"/>
    <x v="2"/>
    <x v="0"/>
    <n v="94098"/>
    <d v="2024-10-25T00:00:00"/>
    <x v="9"/>
    <n v="894184"/>
    <x v="3581"/>
    <n v="412"/>
    <n v="2342"/>
    <n v="5"/>
    <n v="4684"/>
    <n v="11710"/>
    <n v="0.4"/>
  </r>
  <r>
    <x v="5"/>
    <x v="2"/>
    <x v="4"/>
    <n v="57926"/>
    <d v="2024-05-17T00:00:00"/>
    <x v="8"/>
    <n v="216627"/>
    <x v="3582"/>
    <n v="636"/>
    <n v="2625"/>
    <n v="1"/>
    <n v="1050"/>
    <n v="2625"/>
    <n v="0.4"/>
  </r>
  <r>
    <x v="3"/>
    <x v="0"/>
    <x v="1"/>
    <n v="63883"/>
    <d v="2024-05-25T00:00:00"/>
    <x v="8"/>
    <n v="863921"/>
    <x v="3583"/>
    <n v="267"/>
    <n v="2136"/>
    <n v="5"/>
    <n v="4272"/>
    <n v="10680"/>
    <n v="0.4"/>
  </r>
  <r>
    <x v="2"/>
    <x v="0"/>
    <x v="7"/>
    <n v="65854"/>
    <d v="2024-05-23T00:00:00"/>
    <x v="8"/>
    <n v="937688"/>
    <x v="3584"/>
    <n v="832"/>
    <n v="790"/>
    <n v="5"/>
    <n v="1580"/>
    <n v="3950"/>
    <n v="0.4"/>
  </r>
  <r>
    <x v="6"/>
    <x v="1"/>
    <x v="1"/>
    <n v="31806"/>
    <d v="2024-06-24T00:00:00"/>
    <x v="1"/>
    <n v="406558"/>
    <x v="3585"/>
    <n v="836"/>
    <n v="2213"/>
    <n v="4"/>
    <n v="3540.8"/>
    <n v="8852"/>
    <n v="0.4"/>
  </r>
  <r>
    <x v="4"/>
    <x v="2"/>
    <x v="8"/>
    <n v="52042"/>
    <d v="2024-07-14T00:00:00"/>
    <x v="7"/>
    <n v="416219"/>
    <x v="3586"/>
    <n v="299"/>
    <n v="1814"/>
    <n v="7"/>
    <n v="5079.2"/>
    <n v="12698"/>
    <n v="0.39999999999999997"/>
  </r>
  <r>
    <x v="0"/>
    <x v="2"/>
    <x v="10"/>
    <n v="47607"/>
    <d v="2024-03-31T00:00:00"/>
    <x v="3"/>
    <n v="716831"/>
    <x v="3587"/>
    <n v="318"/>
    <n v="2050"/>
    <n v="3"/>
    <n v="2460"/>
    <n v="6150"/>
    <n v="0.4"/>
  </r>
  <r>
    <x v="1"/>
    <x v="1"/>
    <x v="10"/>
    <n v="86466"/>
    <d v="2024-05-14T00:00:00"/>
    <x v="8"/>
    <n v="984014"/>
    <x v="3588"/>
    <n v="677"/>
    <n v="2701"/>
    <n v="2"/>
    <n v="2160.8000000000002"/>
    <n v="5402"/>
    <n v="0.4"/>
  </r>
  <r>
    <x v="1"/>
    <x v="0"/>
    <x v="2"/>
    <n v="10891"/>
    <d v="2024-09-04T00:00:00"/>
    <x v="10"/>
    <n v="978196"/>
    <x v="2554"/>
    <n v="818"/>
    <n v="2373"/>
    <n v="3"/>
    <n v="2847.6"/>
    <n v="7119"/>
    <n v="0.39999999999999997"/>
  </r>
  <r>
    <x v="2"/>
    <x v="2"/>
    <x v="0"/>
    <n v="89136"/>
    <d v="2024-09-17T00:00:00"/>
    <x v="10"/>
    <n v="607103"/>
    <x v="3589"/>
    <n v="505"/>
    <n v="2094"/>
    <n v="8"/>
    <n v="6700.8"/>
    <n v="16752"/>
    <n v="0.4"/>
  </r>
  <r>
    <x v="4"/>
    <x v="1"/>
    <x v="2"/>
    <n v="41113"/>
    <d v="2024-07-19T00:00:00"/>
    <x v="7"/>
    <n v="989832"/>
    <x v="3590"/>
    <n v="643"/>
    <n v="2001"/>
    <n v="7"/>
    <n v="5602.8"/>
    <n v="14007"/>
    <n v="0.4"/>
  </r>
  <r>
    <x v="3"/>
    <x v="1"/>
    <x v="2"/>
    <n v="10056"/>
    <d v="2024-08-26T00:00:00"/>
    <x v="2"/>
    <n v="762108"/>
    <x v="3591"/>
    <n v="792"/>
    <n v="2446"/>
    <n v="7"/>
    <n v="6848.8"/>
    <n v="17122"/>
    <n v="0.4"/>
  </r>
  <r>
    <x v="7"/>
    <x v="2"/>
    <x v="5"/>
    <n v="28314"/>
    <d v="2024-08-26T00:00:00"/>
    <x v="2"/>
    <n v="693039"/>
    <x v="3592"/>
    <n v="534"/>
    <n v="2835"/>
    <n v="7"/>
    <n v="7938"/>
    <n v="19845"/>
    <n v="0.4"/>
  </r>
  <r>
    <x v="6"/>
    <x v="1"/>
    <x v="3"/>
    <n v="80921"/>
    <d v="2024-07-31T00:00:00"/>
    <x v="7"/>
    <n v="754703"/>
    <x v="3593"/>
    <n v="597"/>
    <n v="2728"/>
    <n v="4"/>
    <n v="4364.8"/>
    <n v="10912"/>
    <n v="0.4"/>
  </r>
  <r>
    <x v="1"/>
    <x v="1"/>
    <x v="4"/>
    <n v="69517"/>
    <d v="2024-03-14T00:00:00"/>
    <x v="3"/>
    <n v="540320"/>
    <x v="3594"/>
    <n v="613"/>
    <n v="974"/>
    <n v="5"/>
    <n v="1948"/>
    <n v="4870"/>
    <n v="0.4"/>
  </r>
  <r>
    <x v="0"/>
    <x v="1"/>
    <x v="2"/>
    <n v="96489"/>
    <d v="2024-07-05T00:00:00"/>
    <x v="7"/>
    <n v="349553"/>
    <x v="3595"/>
    <n v="879"/>
    <n v="832"/>
    <n v="1"/>
    <n v="332.8"/>
    <n v="832"/>
    <n v="0.4"/>
  </r>
  <r>
    <x v="5"/>
    <x v="2"/>
    <x v="8"/>
    <n v="69016"/>
    <d v="2024-04-05T00:00:00"/>
    <x v="4"/>
    <n v="888026"/>
    <x v="3596"/>
    <n v="538"/>
    <n v="1681"/>
    <n v="1"/>
    <n v="672.4"/>
    <n v="1681"/>
    <n v="0.39999999999999997"/>
  </r>
  <r>
    <x v="6"/>
    <x v="2"/>
    <x v="7"/>
    <n v="75058"/>
    <d v="2024-07-14T00:00:00"/>
    <x v="7"/>
    <n v="393178"/>
    <x v="3597"/>
    <n v="493"/>
    <n v="1084"/>
    <n v="3"/>
    <n v="1300.8"/>
    <n v="3252"/>
    <n v="0.39999999999999997"/>
  </r>
  <r>
    <x v="2"/>
    <x v="0"/>
    <x v="7"/>
    <n v="89201"/>
    <d v="2024-03-28T00:00:00"/>
    <x v="3"/>
    <n v="708221"/>
    <x v="3598"/>
    <n v="696"/>
    <n v="2095"/>
    <n v="3"/>
    <n v="2514"/>
    <n v="6285"/>
    <n v="0.4"/>
  </r>
  <r>
    <x v="4"/>
    <x v="0"/>
    <x v="6"/>
    <n v="49736"/>
    <d v="2024-01-05T00:00:00"/>
    <x v="5"/>
    <n v="356533"/>
    <x v="3599"/>
    <n v="652"/>
    <n v="1141"/>
    <n v="4"/>
    <n v="1825.6"/>
    <n v="4564"/>
    <n v="0.39999999999999997"/>
  </r>
  <r>
    <x v="7"/>
    <x v="2"/>
    <x v="0"/>
    <n v="49391"/>
    <d v="2024-07-28T00:00:00"/>
    <x v="7"/>
    <n v="215678"/>
    <x v="3600"/>
    <n v="208"/>
    <n v="683"/>
    <n v="3"/>
    <n v="819.6"/>
    <n v="2049"/>
    <n v="0.4"/>
  </r>
  <r>
    <x v="5"/>
    <x v="2"/>
    <x v="6"/>
    <n v="52625"/>
    <d v="2024-01-25T00:00:00"/>
    <x v="5"/>
    <n v="443538"/>
    <x v="3601"/>
    <n v="490"/>
    <n v="513"/>
    <n v="3"/>
    <n v="615.6"/>
    <n v="1539"/>
    <n v="0.4"/>
  </r>
  <r>
    <x v="4"/>
    <x v="0"/>
    <x v="0"/>
    <n v="47005"/>
    <d v="2024-05-26T00:00:00"/>
    <x v="8"/>
    <n v="523005"/>
    <x v="3602"/>
    <n v="305"/>
    <n v="616"/>
    <n v="1"/>
    <n v="246.4"/>
    <n v="616"/>
    <n v="0.4"/>
  </r>
  <r>
    <x v="0"/>
    <x v="0"/>
    <x v="3"/>
    <n v="67499"/>
    <d v="2024-03-30T00:00:00"/>
    <x v="3"/>
    <n v="367371"/>
    <x v="3603"/>
    <n v="800"/>
    <n v="1230"/>
    <n v="3"/>
    <n v="1476"/>
    <n v="3690"/>
    <n v="0.4"/>
  </r>
  <r>
    <x v="5"/>
    <x v="2"/>
    <x v="1"/>
    <n v="10857"/>
    <d v="2024-09-07T00:00:00"/>
    <x v="10"/>
    <n v="919008"/>
    <x v="3604"/>
    <n v="998"/>
    <n v="2683"/>
    <n v="6"/>
    <n v="6439.2"/>
    <n v="16098"/>
    <n v="0.39999999999999997"/>
  </r>
  <r>
    <x v="7"/>
    <x v="1"/>
    <x v="9"/>
    <n v="58921"/>
    <d v="2024-07-02T00:00:00"/>
    <x v="7"/>
    <n v="241492"/>
    <x v="3605"/>
    <n v="308"/>
    <n v="1718"/>
    <n v="5"/>
    <n v="3436"/>
    <n v="8590"/>
    <n v="0.4"/>
  </r>
  <r>
    <x v="6"/>
    <x v="1"/>
    <x v="7"/>
    <n v="17294"/>
    <d v="2024-09-19T00:00:00"/>
    <x v="10"/>
    <n v="327897"/>
    <x v="3606"/>
    <n v="960"/>
    <n v="2251"/>
    <n v="6"/>
    <n v="5402.4"/>
    <n v="13506"/>
    <n v="0.39999999999999997"/>
  </r>
  <r>
    <x v="1"/>
    <x v="1"/>
    <x v="9"/>
    <n v="80491"/>
    <d v="2024-01-27T00:00:00"/>
    <x v="5"/>
    <n v="305011"/>
    <x v="3607"/>
    <n v="586"/>
    <n v="881"/>
    <n v="8"/>
    <n v="2819.2"/>
    <n v="7048"/>
    <n v="0.39999999999999997"/>
  </r>
  <r>
    <x v="2"/>
    <x v="0"/>
    <x v="9"/>
    <n v="44472"/>
    <d v="2024-02-03T00:00:00"/>
    <x v="6"/>
    <n v="456311"/>
    <x v="3608"/>
    <n v="682"/>
    <n v="1310"/>
    <n v="5"/>
    <n v="2620"/>
    <n v="6550"/>
    <n v="0.4"/>
  </r>
  <r>
    <x v="1"/>
    <x v="0"/>
    <x v="7"/>
    <n v="16079"/>
    <d v="2024-07-18T00:00:00"/>
    <x v="7"/>
    <n v="294743"/>
    <x v="3609"/>
    <n v="824"/>
    <n v="2694"/>
    <n v="3"/>
    <n v="3232.8"/>
    <n v="8082"/>
    <n v="0.4"/>
  </r>
  <r>
    <x v="2"/>
    <x v="1"/>
    <x v="8"/>
    <n v="17215"/>
    <d v="2024-10-29T00:00:00"/>
    <x v="9"/>
    <n v="285895"/>
    <x v="3610"/>
    <n v="301"/>
    <n v="2013"/>
    <n v="2"/>
    <n v="1610.4"/>
    <n v="4026"/>
    <n v="0.4"/>
  </r>
  <r>
    <x v="0"/>
    <x v="0"/>
    <x v="0"/>
    <n v="70230"/>
    <d v="2024-08-20T00:00:00"/>
    <x v="2"/>
    <n v="572107"/>
    <x v="3611"/>
    <n v="774"/>
    <n v="1771"/>
    <n v="1"/>
    <n v="708.4"/>
    <n v="1771"/>
    <n v="0.39999999999999997"/>
  </r>
  <r>
    <x v="1"/>
    <x v="2"/>
    <x v="6"/>
    <n v="85142"/>
    <d v="2024-01-11T00:00:00"/>
    <x v="5"/>
    <n v="657603"/>
    <x v="3612"/>
    <n v="819"/>
    <n v="1278"/>
    <n v="4"/>
    <n v="2044.8"/>
    <n v="5112"/>
    <n v="0.39999999999999997"/>
  </r>
  <r>
    <x v="7"/>
    <x v="2"/>
    <x v="6"/>
    <n v="66641"/>
    <d v="2024-02-29T00:00:00"/>
    <x v="6"/>
    <n v="124791"/>
    <x v="3613"/>
    <n v="288"/>
    <n v="1186"/>
    <n v="6"/>
    <n v="2846.4"/>
    <n v="7116"/>
    <n v="0.4"/>
  </r>
  <r>
    <x v="3"/>
    <x v="0"/>
    <x v="6"/>
    <n v="81709"/>
    <d v="2024-05-03T00:00:00"/>
    <x v="8"/>
    <n v="779492"/>
    <x v="3614"/>
    <n v="798"/>
    <n v="1627"/>
    <n v="7"/>
    <n v="4555.6000000000004"/>
    <n v="11389"/>
    <n v="0.4"/>
  </r>
  <r>
    <x v="4"/>
    <x v="2"/>
    <x v="5"/>
    <n v="36457"/>
    <d v="2024-01-11T00:00:00"/>
    <x v="5"/>
    <n v="376650"/>
    <x v="3615"/>
    <n v="465"/>
    <n v="1845"/>
    <n v="2"/>
    <n v="1476"/>
    <n v="3690"/>
    <n v="0.4"/>
  </r>
  <r>
    <x v="5"/>
    <x v="2"/>
    <x v="9"/>
    <n v="11759"/>
    <d v="2024-05-30T00:00:00"/>
    <x v="8"/>
    <n v="862749"/>
    <x v="3616"/>
    <n v="867"/>
    <n v="1557"/>
    <n v="2"/>
    <n v="1245.5999999999999"/>
    <n v="3114"/>
    <n v="0.39999999999999997"/>
  </r>
  <r>
    <x v="5"/>
    <x v="2"/>
    <x v="10"/>
    <n v="77801"/>
    <d v="2024-04-26T00:00:00"/>
    <x v="4"/>
    <n v="111144"/>
    <x v="3617"/>
    <n v="847"/>
    <n v="1508"/>
    <n v="2"/>
    <n v="1206.4000000000001"/>
    <n v="3016"/>
    <n v="0.4"/>
  </r>
  <r>
    <x v="3"/>
    <x v="0"/>
    <x v="7"/>
    <n v="35060"/>
    <d v="2024-11-03T00:00:00"/>
    <x v="0"/>
    <n v="559746"/>
    <x v="3618"/>
    <n v="965"/>
    <n v="755"/>
    <n v="3"/>
    <n v="906"/>
    <n v="2265"/>
    <n v="0.4"/>
  </r>
  <r>
    <x v="7"/>
    <x v="2"/>
    <x v="10"/>
    <n v="77987"/>
    <d v="2024-03-24T00:00:00"/>
    <x v="3"/>
    <n v="651402"/>
    <x v="3619"/>
    <n v="500"/>
    <n v="2085"/>
    <n v="8"/>
    <n v="6672"/>
    <n v="16680"/>
    <n v="0.4"/>
  </r>
  <r>
    <x v="5"/>
    <x v="0"/>
    <x v="0"/>
    <n v="31266"/>
    <d v="2024-03-31T00:00:00"/>
    <x v="3"/>
    <n v="436871"/>
    <x v="3620"/>
    <n v="616"/>
    <n v="1141"/>
    <n v="4"/>
    <n v="1825.6"/>
    <n v="4564"/>
    <n v="0.39999999999999997"/>
  </r>
  <r>
    <x v="2"/>
    <x v="2"/>
    <x v="0"/>
    <n v="32966"/>
    <d v="2024-07-16T00:00:00"/>
    <x v="7"/>
    <n v="898019"/>
    <x v="3621"/>
    <n v="893"/>
    <n v="2564"/>
    <n v="1"/>
    <n v="1025.5999999999999"/>
    <n v="2564"/>
    <n v="0.39999999999999997"/>
  </r>
  <r>
    <x v="2"/>
    <x v="1"/>
    <x v="3"/>
    <n v="78131"/>
    <d v="2024-10-23T00:00:00"/>
    <x v="9"/>
    <n v="719944"/>
    <x v="3622"/>
    <n v="891"/>
    <n v="2587"/>
    <n v="1"/>
    <n v="1034.8"/>
    <n v="2587"/>
    <n v="0.39999999999999997"/>
  </r>
  <r>
    <x v="0"/>
    <x v="1"/>
    <x v="0"/>
    <n v="70295"/>
    <d v="2024-09-08T00:00:00"/>
    <x v="10"/>
    <n v="427746"/>
    <x v="3623"/>
    <n v="921"/>
    <n v="651"/>
    <n v="4"/>
    <n v="1041.5999999999999"/>
    <n v="2604"/>
    <n v="0.39999999999999997"/>
  </r>
  <r>
    <x v="4"/>
    <x v="0"/>
    <x v="9"/>
    <n v="98226"/>
    <d v="2024-03-31T00:00:00"/>
    <x v="3"/>
    <n v="322807"/>
    <x v="3624"/>
    <n v="285"/>
    <n v="1299"/>
    <n v="5"/>
    <n v="2598"/>
    <n v="6495"/>
    <n v="0.4"/>
  </r>
  <r>
    <x v="2"/>
    <x v="0"/>
    <x v="6"/>
    <n v="29879"/>
    <d v="2024-05-02T00:00:00"/>
    <x v="8"/>
    <n v="386699"/>
    <x v="3625"/>
    <n v="854"/>
    <n v="1361"/>
    <n v="4"/>
    <n v="2177.6"/>
    <n v="5444"/>
    <n v="0.39999999999999997"/>
  </r>
  <r>
    <x v="4"/>
    <x v="0"/>
    <x v="4"/>
    <n v="90989"/>
    <d v="2024-01-26T00:00:00"/>
    <x v="5"/>
    <n v="734888"/>
    <x v="3626"/>
    <n v="429"/>
    <n v="1637"/>
    <n v="6"/>
    <n v="3928.8"/>
    <n v="9822"/>
    <n v="0.4"/>
  </r>
  <r>
    <x v="6"/>
    <x v="2"/>
    <x v="4"/>
    <n v="24337"/>
    <d v="2024-02-11T00:00:00"/>
    <x v="6"/>
    <n v="213253"/>
    <x v="3627"/>
    <n v="905"/>
    <n v="1032"/>
    <n v="8"/>
    <n v="3302.4"/>
    <n v="8256"/>
    <n v="0.4"/>
  </r>
  <r>
    <x v="0"/>
    <x v="0"/>
    <x v="8"/>
    <n v="72896"/>
    <d v="2024-09-27T00:00:00"/>
    <x v="10"/>
    <n v="252474"/>
    <x v="3628"/>
    <n v="932"/>
    <n v="1050"/>
    <n v="7"/>
    <n v="2940"/>
    <n v="7350"/>
    <n v="0.4"/>
  </r>
  <r>
    <x v="7"/>
    <x v="1"/>
    <x v="5"/>
    <n v="14400"/>
    <d v="2024-11-15T00:00:00"/>
    <x v="0"/>
    <n v="460528"/>
    <x v="3629"/>
    <n v="342"/>
    <n v="1655"/>
    <n v="3"/>
    <n v="1986"/>
    <n v="4965"/>
    <n v="0.4"/>
  </r>
  <r>
    <x v="7"/>
    <x v="0"/>
    <x v="5"/>
    <n v="28406"/>
    <d v="2024-06-02T00:00:00"/>
    <x v="1"/>
    <n v="414589"/>
    <x v="3630"/>
    <n v="231"/>
    <n v="1984"/>
    <n v="1"/>
    <n v="793.6"/>
    <n v="1984"/>
    <n v="0.4"/>
  </r>
  <r>
    <x v="3"/>
    <x v="0"/>
    <x v="3"/>
    <n v="17895"/>
    <d v="2024-10-17T00:00:00"/>
    <x v="9"/>
    <n v="886432"/>
    <x v="3631"/>
    <n v="536"/>
    <n v="623"/>
    <n v="4"/>
    <n v="996.8"/>
    <n v="2492"/>
    <n v="0.39999999999999997"/>
  </r>
  <r>
    <x v="4"/>
    <x v="1"/>
    <x v="4"/>
    <n v="28586"/>
    <d v="2024-02-17T00:00:00"/>
    <x v="6"/>
    <n v="800784"/>
    <x v="3632"/>
    <n v="949"/>
    <n v="2087"/>
    <n v="5"/>
    <n v="4174"/>
    <n v="10435"/>
    <n v="0.4"/>
  </r>
  <r>
    <x v="4"/>
    <x v="0"/>
    <x v="6"/>
    <n v="55728"/>
    <d v="2024-03-03T00:00:00"/>
    <x v="3"/>
    <n v="973876"/>
    <x v="3633"/>
    <n v="533"/>
    <n v="585"/>
    <n v="6"/>
    <n v="1404"/>
    <n v="3510"/>
    <n v="0.4"/>
  </r>
  <r>
    <x v="0"/>
    <x v="2"/>
    <x v="0"/>
    <n v="16434"/>
    <d v="2024-11-02T00:00:00"/>
    <x v="0"/>
    <n v="854871"/>
    <x v="3634"/>
    <n v="324"/>
    <n v="742"/>
    <n v="5"/>
    <n v="1484"/>
    <n v="3710"/>
    <n v="0.4"/>
  </r>
  <r>
    <x v="5"/>
    <x v="1"/>
    <x v="10"/>
    <n v="42115"/>
    <d v="2024-06-10T00:00:00"/>
    <x v="1"/>
    <n v="886537"/>
    <x v="419"/>
    <n v="836"/>
    <n v="885"/>
    <n v="1"/>
    <n v="354"/>
    <n v="885"/>
    <n v="0.4"/>
  </r>
  <r>
    <x v="3"/>
    <x v="0"/>
    <x v="2"/>
    <n v="24984"/>
    <d v="2024-09-01T00:00:00"/>
    <x v="10"/>
    <n v="183193"/>
    <x v="3635"/>
    <n v="665"/>
    <n v="2568"/>
    <n v="6"/>
    <n v="6163.2"/>
    <n v="15408"/>
    <n v="0.39999999999999997"/>
  </r>
  <r>
    <x v="4"/>
    <x v="2"/>
    <x v="9"/>
    <n v="35975"/>
    <d v="2024-08-05T00:00:00"/>
    <x v="2"/>
    <n v="938729"/>
    <x v="3636"/>
    <n v="945"/>
    <n v="2327"/>
    <n v="2"/>
    <n v="1861.6"/>
    <n v="4654"/>
    <n v="0.39999999999999997"/>
  </r>
  <r>
    <x v="3"/>
    <x v="0"/>
    <x v="7"/>
    <n v="55844"/>
    <d v="2024-06-14T00:00:00"/>
    <x v="1"/>
    <n v="594925"/>
    <x v="3637"/>
    <n v="481"/>
    <n v="2795"/>
    <n v="8"/>
    <n v="8944"/>
    <n v="22360"/>
    <n v="0.4"/>
  </r>
  <r>
    <x v="5"/>
    <x v="1"/>
    <x v="9"/>
    <n v="98515"/>
    <d v="2024-10-16T00:00:00"/>
    <x v="9"/>
    <n v="772894"/>
    <x v="3638"/>
    <n v="693"/>
    <n v="2060"/>
    <n v="1"/>
    <n v="824"/>
    <n v="2060"/>
    <n v="0.4"/>
  </r>
  <r>
    <x v="1"/>
    <x v="2"/>
    <x v="7"/>
    <n v="81228"/>
    <d v="2024-04-24T00:00:00"/>
    <x v="4"/>
    <n v="359327"/>
    <x v="3639"/>
    <n v="392"/>
    <n v="674"/>
    <n v="6"/>
    <n v="1617.6"/>
    <n v="4044"/>
    <n v="0.39999999999999997"/>
  </r>
  <r>
    <x v="4"/>
    <x v="2"/>
    <x v="0"/>
    <n v="56624"/>
    <d v="2024-07-16T00:00:00"/>
    <x v="7"/>
    <n v="859339"/>
    <x v="3640"/>
    <n v="657"/>
    <n v="1268"/>
    <n v="8"/>
    <n v="4057.6"/>
    <n v="10144"/>
    <n v="0.39999999999999997"/>
  </r>
  <r>
    <x v="3"/>
    <x v="1"/>
    <x v="9"/>
    <n v="11100"/>
    <d v="2024-02-21T00:00:00"/>
    <x v="6"/>
    <n v="486337"/>
    <x v="3641"/>
    <n v="977"/>
    <n v="657"/>
    <n v="7"/>
    <n v="1839.6"/>
    <n v="4599"/>
    <n v="0.39999999999999997"/>
  </r>
  <r>
    <x v="0"/>
    <x v="1"/>
    <x v="0"/>
    <n v="13372"/>
    <d v="2024-08-02T00:00:00"/>
    <x v="2"/>
    <n v="864169"/>
    <x v="3642"/>
    <n v="370"/>
    <n v="2900"/>
    <n v="2"/>
    <n v="2320"/>
    <n v="5800"/>
    <n v="0.4"/>
  </r>
  <r>
    <x v="4"/>
    <x v="0"/>
    <x v="7"/>
    <n v="73712"/>
    <d v="2024-07-25T00:00:00"/>
    <x v="7"/>
    <n v="716819"/>
    <x v="3643"/>
    <n v="761"/>
    <n v="2019"/>
    <n v="6"/>
    <n v="4845.6000000000004"/>
    <n v="12114"/>
    <n v="0.4"/>
  </r>
  <r>
    <x v="6"/>
    <x v="1"/>
    <x v="8"/>
    <n v="61512"/>
    <d v="2024-10-15T00:00:00"/>
    <x v="9"/>
    <n v="153524"/>
    <x v="3644"/>
    <n v="391"/>
    <n v="2036"/>
    <n v="6"/>
    <n v="4886.3999999999996"/>
    <n v="12216"/>
    <n v="0.39999999999999997"/>
  </r>
  <r>
    <x v="5"/>
    <x v="2"/>
    <x v="10"/>
    <n v="37656"/>
    <d v="2024-04-12T00:00:00"/>
    <x v="4"/>
    <n v="487064"/>
    <x v="3645"/>
    <n v="783"/>
    <n v="1594"/>
    <n v="1"/>
    <n v="637.6"/>
    <n v="1594"/>
    <n v="0.4"/>
  </r>
  <r>
    <x v="0"/>
    <x v="2"/>
    <x v="7"/>
    <n v="10109"/>
    <d v="2024-05-19T00:00:00"/>
    <x v="8"/>
    <n v="753221"/>
    <x v="3646"/>
    <n v="813"/>
    <n v="2278"/>
    <n v="1"/>
    <n v="911.2"/>
    <n v="2278"/>
    <n v="0.4"/>
  </r>
  <r>
    <x v="2"/>
    <x v="1"/>
    <x v="9"/>
    <n v="13756"/>
    <d v="2024-09-02T00:00:00"/>
    <x v="10"/>
    <n v="791586"/>
    <x v="3647"/>
    <n v="963"/>
    <n v="2699"/>
    <n v="8"/>
    <n v="8636.7999999999993"/>
    <n v="21592"/>
    <n v="0.39999999999999997"/>
  </r>
  <r>
    <x v="7"/>
    <x v="2"/>
    <x v="3"/>
    <n v="72538"/>
    <d v="2024-04-15T00:00:00"/>
    <x v="4"/>
    <n v="987858"/>
    <x v="3648"/>
    <n v="940"/>
    <n v="505"/>
    <n v="2"/>
    <n v="404"/>
    <n v="1010"/>
    <n v="0.4"/>
  </r>
  <r>
    <x v="2"/>
    <x v="2"/>
    <x v="4"/>
    <n v="13956"/>
    <d v="2024-02-21T00:00:00"/>
    <x v="6"/>
    <n v="701305"/>
    <x v="3649"/>
    <n v="913"/>
    <n v="1623"/>
    <n v="7"/>
    <n v="4544.3999999999996"/>
    <n v="11361"/>
    <n v="0.39999999999999997"/>
  </r>
  <r>
    <x v="6"/>
    <x v="0"/>
    <x v="0"/>
    <n v="25845"/>
    <d v="2024-06-13T00:00:00"/>
    <x v="1"/>
    <n v="299311"/>
    <x v="3650"/>
    <n v="846"/>
    <n v="2232"/>
    <n v="2"/>
    <n v="1785.6"/>
    <n v="4464"/>
    <n v="0.39999999999999997"/>
  </r>
  <r>
    <x v="5"/>
    <x v="0"/>
    <x v="4"/>
    <n v="50163"/>
    <d v="2024-06-29T00:00:00"/>
    <x v="1"/>
    <n v="230335"/>
    <x v="3651"/>
    <n v="947"/>
    <n v="2614"/>
    <n v="6"/>
    <n v="6273.6"/>
    <n v="15684"/>
    <n v="0.4"/>
  </r>
  <r>
    <x v="7"/>
    <x v="0"/>
    <x v="9"/>
    <n v="37752"/>
    <d v="2024-01-19T00:00:00"/>
    <x v="5"/>
    <n v="436771"/>
    <x v="3652"/>
    <n v="697"/>
    <n v="2738"/>
    <n v="8"/>
    <n v="8761.6"/>
    <n v="21904"/>
    <n v="0.4"/>
  </r>
  <r>
    <x v="6"/>
    <x v="1"/>
    <x v="3"/>
    <n v="61614"/>
    <d v="2024-04-13T00:00:00"/>
    <x v="4"/>
    <n v="674688"/>
    <x v="1146"/>
    <n v="473"/>
    <n v="941"/>
    <n v="6"/>
    <n v="2258.4"/>
    <n v="5646"/>
    <n v="0.4"/>
  </r>
  <r>
    <x v="7"/>
    <x v="1"/>
    <x v="4"/>
    <n v="57848"/>
    <d v="2024-11-19T00:00:00"/>
    <x v="0"/>
    <n v="633782"/>
    <x v="3653"/>
    <n v="630"/>
    <n v="2334"/>
    <n v="5"/>
    <n v="4668"/>
    <n v="11670"/>
    <n v="0.4"/>
  </r>
  <r>
    <x v="0"/>
    <x v="1"/>
    <x v="0"/>
    <n v="18809"/>
    <d v="2024-04-06T00:00:00"/>
    <x v="4"/>
    <n v="897926"/>
    <x v="3654"/>
    <n v="575"/>
    <n v="627"/>
    <n v="7"/>
    <n v="1755.6"/>
    <n v="4389"/>
    <n v="0.39999999999999997"/>
  </r>
  <r>
    <x v="0"/>
    <x v="1"/>
    <x v="0"/>
    <n v="40529"/>
    <d v="2024-07-21T00:00:00"/>
    <x v="7"/>
    <n v="262873"/>
    <x v="3655"/>
    <n v="725"/>
    <n v="1320"/>
    <n v="1"/>
    <n v="528"/>
    <n v="1320"/>
    <n v="0.4"/>
  </r>
  <r>
    <x v="7"/>
    <x v="1"/>
    <x v="2"/>
    <n v="12912"/>
    <d v="2024-01-06T00:00:00"/>
    <x v="5"/>
    <n v="296165"/>
    <x v="3656"/>
    <n v="925"/>
    <n v="2590"/>
    <n v="7"/>
    <n v="7252"/>
    <n v="18130"/>
    <n v="0.4"/>
  </r>
  <r>
    <x v="1"/>
    <x v="2"/>
    <x v="10"/>
    <n v="32382"/>
    <d v="2024-08-13T00:00:00"/>
    <x v="2"/>
    <n v="446655"/>
    <x v="3657"/>
    <n v="770"/>
    <n v="993"/>
    <n v="3"/>
    <n v="1191.5999999999999"/>
    <n v="2979"/>
    <n v="0.39999999999999997"/>
  </r>
  <r>
    <x v="6"/>
    <x v="1"/>
    <x v="1"/>
    <n v="48475"/>
    <d v="2024-07-22T00:00:00"/>
    <x v="7"/>
    <n v="594965"/>
    <x v="3658"/>
    <n v="313"/>
    <n v="2040"/>
    <n v="8"/>
    <n v="6528"/>
    <n v="16320"/>
    <n v="0.4"/>
  </r>
  <r>
    <x v="5"/>
    <x v="0"/>
    <x v="3"/>
    <n v="43555"/>
    <d v="2024-11-29T00:00:00"/>
    <x v="0"/>
    <n v="498058"/>
    <x v="3659"/>
    <n v="969"/>
    <n v="1707"/>
    <n v="8"/>
    <n v="5462.4"/>
    <n v="13656"/>
    <n v="0.39999999999999997"/>
  </r>
  <r>
    <x v="4"/>
    <x v="2"/>
    <x v="0"/>
    <n v="83669"/>
    <d v="2024-04-10T00:00:00"/>
    <x v="4"/>
    <n v="733847"/>
    <x v="3660"/>
    <n v="472"/>
    <n v="563"/>
    <n v="6"/>
    <n v="1351.2"/>
    <n v="3378"/>
    <n v="0.4"/>
  </r>
  <r>
    <x v="6"/>
    <x v="1"/>
    <x v="7"/>
    <n v="40947"/>
    <d v="2024-10-04T00:00:00"/>
    <x v="9"/>
    <n v="485823"/>
    <x v="3661"/>
    <n v="528"/>
    <n v="800"/>
    <n v="1"/>
    <n v="320"/>
    <n v="800"/>
    <n v="0.4"/>
  </r>
  <r>
    <x v="6"/>
    <x v="0"/>
    <x v="0"/>
    <n v="97788"/>
    <d v="2024-11-24T00:00:00"/>
    <x v="0"/>
    <n v="689456"/>
    <x v="3662"/>
    <n v="854"/>
    <n v="1688"/>
    <n v="3"/>
    <n v="2025.6"/>
    <n v="5064"/>
    <n v="0.39999999999999997"/>
  </r>
  <r>
    <x v="1"/>
    <x v="0"/>
    <x v="6"/>
    <n v="86456"/>
    <d v="2024-08-02T00:00:00"/>
    <x v="2"/>
    <n v="631497"/>
    <x v="3663"/>
    <n v="226"/>
    <n v="1135"/>
    <n v="1"/>
    <n v="454"/>
    <n v="1135"/>
    <n v="0.4"/>
  </r>
  <r>
    <x v="3"/>
    <x v="0"/>
    <x v="0"/>
    <n v="65979"/>
    <d v="2024-02-02T00:00:00"/>
    <x v="6"/>
    <n v="239825"/>
    <x v="3664"/>
    <n v="381"/>
    <n v="548"/>
    <n v="7"/>
    <n v="1534.4"/>
    <n v="3836"/>
    <n v="0.4"/>
  </r>
  <r>
    <x v="5"/>
    <x v="2"/>
    <x v="3"/>
    <n v="27894"/>
    <d v="2024-09-13T00:00:00"/>
    <x v="10"/>
    <n v="704234"/>
    <x v="3665"/>
    <n v="515"/>
    <n v="2067"/>
    <n v="3"/>
    <n v="2480.4"/>
    <n v="6201"/>
    <n v="0.4"/>
  </r>
  <r>
    <x v="2"/>
    <x v="1"/>
    <x v="7"/>
    <n v="21218"/>
    <d v="2024-04-08T00:00:00"/>
    <x v="4"/>
    <n v="755337"/>
    <x v="3666"/>
    <n v="709"/>
    <n v="1415"/>
    <n v="8"/>
    <n v="4528"/>
    <n v="11320"/>
    <n v="0.4"/>
  </r>
  <r>
    <x v="3"/>
    <x v="1"/>
    <x v="6"/>
    <n v="22005"/>
    <d v="2024-08-05T00:00:00"/>
    <x v="2"/>
    <n v="162835"/>
    <x v="3667"/>
    <n v="974"/>
    <n v="1333"/>
    <n v="1"/>
    <n v="533.20000000000005"/>
    <n v="1333"/>
    <n v="0.4"/>
  </r>
  <r>
    <x v="4"/>
    <x v="2"/>
    <x v="7"/>
    <n v="56335"/>
    <d v="2024-02-25T00:00:00"/>
    <x v="6"/>
    <n v="650110"/>
    <x v="3668"/>
    <n v="223"/>
    <n v="1174"/>
    <n v="3"/>
    <n v="1408.8"/>
    <n v="3522"/>
    <n v="0.39999999999999997"/>
  </r>
  <r>
    <x v="2"/>
    <x v="0"/>
    <x v="10"/>
    <n v="68420"/>
    <d v="2024-05-30T00:00:00"/>
    <x v="8"/>
    <n v="255702"/>
    <x v="3238"/>
    <n v="281"/>
    <n v="2479"/>
    <n v="5"/>
    <n v="4958"/>
    <n v="12395"/>
    <n v="0.4"/>
  </r>
  <r>
    <x v="2"/>
    <x v="2"/>
    <x v="10"/>
    <n v="75755"/>
    <d v="2024-06-08T00:00:00"/>
    <x v="1"/>
    <n v="652070"/>
    <x v="3669"/>
    <n v="251"/>
    <n v="1444"/>
    <n v="2"/>
    <n v="1155.2"/>
    <n v="2888"/>
    <n v="0.4"/>
  </r>
  <r>
    <x v="6"/>
    <x v="1"/>
    <x v="9"/>
    <n v="22721"/>
    <d v="2024-09-06T00:00:00"/>
    <x v="10"/>
    <n v="760111"/>
    <x v="3670"/>
    <n v="623"/>
    <n v="622"/>
    <n v="5"/>
    <n v="1244"/>
    <n v="3110"/>
    <n v="0.4"/>
  </r>
  <r>
    <x v="5"/>
    <x v="0"/>
    <x v="8"/>
    <n v="10444"/>
    <d v="2024-08-20T00:00:00"/>
    <x v="2"/>
    <n v="915379"/>
    <x v="3671"/>
    <n v="860"/>
    <n v="1146"/>
    <n v="3"/>
    <n v="1375.2"/>
    <n v="3438"/>
    <n v="0.4"/>
  </r>
  <r>
    <x v="7"/>
    <x v="2"/>
    <x v="5"/>
    <n v="72623"/>
    <d v="2024-08-10T00:00:00"/>
    <x v="2"/>
    <n v="961538"/>
    <x v="3672"/>
    <n v="377"/>
    <n v="2172"/>
    <n v="1"/>
    <n v="868.8"/>
    <n v="2172"/>
    <n v="0.39999999999999997"/>
  </r>
  <r>
    <x v="5"/>
    <x v="2"/>
    <x v="8"/>
    <n v="50752"/>
    <d v="2024-10-27T00:00:00"/>
    <x v="9"/>
    <n v="873897"/>
    <x v="3673"/>
    <n v="892"/>
    <n v="786"/>
    <n v="6"/>
    <n v="1886.4"/>
    <n v="4716"/>
    <n v="0.4"/>
  </r>
  <r>
    <x v="7"/>
    <x v="0"/>
    <x v="9"/>
    <n v="98401"/>
    <d v="2024-06-07T00:00:00"/>
    <x v="1"/>
    <n v="504030"/>
    <x v="3674"/>
    <n v="267"/>
    <n v="545"/>
    <n v="3"/>
    <n v="654"/>
    <n v="1635"/>
    <n v="0.4"/>
  </r>
  <r>
    <x v="0"/>
    <x v="1"/>
    <x v="3"/>
    <n v="69665"/>
    <d v="2024-06-27T00:00:00"/>
    <x v="1"/>
    <n v="339802"/>
    <x v="3675"/>
    <n v="804"/>
    <n v="2116"/>
    <n v="6"/>
    <n v="5078.3999999999996"/>
    <n v="12696"/>
    <n v="0.39999999999999997"/>
  </r>
  <r>
    <x v="5"/>
    <x v="2"/>
    <x v="6"/>
    <n v="57823"/>
    <d v="2024-04-12T00:00:00"/>
    <x v="4"/>
    <n v="134828"/>
    <x v="3676"/>
    <n v="392"/>
    <n v="1666"/>
    <n v="5"/>
    <n v="3332"/>
    <n v="8330"/>
    <n v="0.4"/>
  </r>
  <r>
    <x v="6"/>
    <x v="1"/>
    <x v="8"/>
    <n v="24199"/>
    <d v="2024-05-30T00:00:00"/>
    <x v="8"/>
    <n v="779634"/>
    <x v="3677"/>
    <n v="235"/>
    <n v="2989"/>
    <n v="3"/>
    <n v="3586.8"/>
    <n v="8967"/>
    <n v="0.4"/>
  </r>
  <r>
    <x v="7"/>
    <x v="0"/>
    <x v="7"/>
    <n v="23838"/>
    <d v="2024-05-28T00:00:00"/>
    <x v="8"/>
    <n v="854778"/>
    <x v="3678"/>
    <n v="451"/>
    <n v="1435"/>
    <n v="5"/>
    <n v="2870"/>
    <n v="7175"/>
    <n v="0.4"/>
  </r>
  <r>
    <x v="0"/>
    <x v="2"/>
    <x v="8"/>
    <n v="52124"/>
    <d v="2024-05-30T00:00:00"/>
    <x v="8"/>
    <n v="396489"/>
    <x v="3679"/>
    <n v="586"/>
    <n v="1850"/>
    <n v="4"/>
    <n v="2960"/>
    <n v="7400"/>
    <n v="0.4"/>
  </r>
  <r>
    <x v="0"/>
    <x v="1"/>
    <x v="10"/>
    <n v="51841"/>
    <d v="2024-05-31T00:00:00"/>
    <x v="8"/>
    <n v="405753"/>
    <x v="3680"/>
    <n v="918"/>
    <n v="607"/>
    <n v="5"/>
    <n v="1214"/>
    <n v="3035"/>
    <n v="0.4"/>
  </r>
  <r>
    <x v="7"/>
    <x v="1"/>
    <x v="3"/>
    <n v="23810"/>
    <d v="2024-04-18T00:00:00"/>
    <x v="4"/>
    <n v="988083"/>
    <x v="3681"/>
    <n v="321"/>
    <n v="2644"/>
    <n v="5"/>
    <n v="5288"/>
    <n v="13220"/>
    <n v="0.4"/>
  </r>
  <r>
    <x v="3"/>
    <x v="2"/>
    <x v="8"/>
    <n v="86634"/>
    <d v="2024-08-23T00:00:00"/>
    <x v="2"/>
    <n v="815228"/>
    <x v="3682"/>
    <n v="975"/>
    <n v="2524"/>
    <n v="2"/>
    <n v="2019.2"/>
    <n v="5048"/>
    <n v="0.4"/>
  </r>
  <r>
    <x v="1"/>
    <x v="0"/>
    <x v="0"/>
    <n v="18481"/>
    <d v="2024-03-03T00:00:00"/>
    <x v="3"/>
    <n v="268189"/>
    <x v="3683"/>
    <n v="431"/>
    <n v="1969"/>
    <n v="7"/>
    <n v="5513.2"/>
    <n v="13783"/>
    <n v="0.39999999999999997"/>
  </r>
  <r>
    <x v="6"/>
    <x v="1"/>
    <x v="9"/>
    <n v="29849"/>
    <d v="2024-09-07T00:00:00"/>
    <x v="10"/>
    <n v="623341"/>
    <x v="1007"/>
    <n v="681"/>
    <n v="2565"/>
    <n v="1"/>
    <n v="1026"/>
    <n v="2565"/>
    <n v="0.4"/>
  </r>
  <r>
    <x v="0"/>
    <x v="1"/>
    <x v="2"/>
    <n v="56340"/>
    <d v="2024-02-24T00:00:00"/>
    <x v="6"/>
    <n v="210340"/>
    <x v="3684"/>
    <n v="249"/>
    <n v="2720"/>
    <n v="5"/>
    <n v="5440"/>
    <n v="13600"/>
    <n v="0.4"/>
  </r>
  <r>
    <x v="0"/>
    <x v="1"/>
    <x v="0"/>
    <n v="67137"/>
    <d v="2024-11-04T00:00:00"/>
    <x v="0"/>
    <n v="255950"/>
    <x v="3685"/>
    <n v="955"/>
    <n v="2984"/>
    <n v="4"/>
    <n v="4774.3999999999996"/>
    <n v="11936"/>
    <n v="0.39999999999999997"/>
  </r>
  <r>
    <x v="3"/>
    <x v="2"/>
    <x v="4"/>
    <n v="64300"/>
    <d v="2024-12-01T00:00:00"/>
    <x v="11"/>
    <n v="929524"/>
    <x v="3686"/>
    <n v="395"/>
    <n v="2182"/>
    <n v="7"/>
    <n v="6109.6"/>
    <n v="15274"/>
    <n v="0.4"/>
  </r>
  <r>
    <x v="1"/>
    <x v="1"/>
    <x v="3"/>
    <n v="38009"/>
    <d v="2024-04-30T00:00:00"/>
    <x v="4"/>
    <n v="576368"/>
    <x v="3687"/>
    <n v="779"/>
    <n v="1655"/>
    <n v="4"/>
    <n v="2648"/>
    <n v="6620"/>
    <n v="0.4"/>
  </r>
  <r>
    <x v="0"/>
    <x v="2"/>
    <x v="3"/>
    <n v="44511"/>
    <d v="2024-10-17T00:00:00"/>
    <x v="9"/>
    <n v="367964"/>
    <x v="3688"/>
    <n v="460"/>
    <n v="1741"/>
    <n v="7"/>
    <n v="4874.8"/>
    <n v="12187"/>
    <n v="0.4"/>
  </r>
  <r>
    <x v="4"/>
    <x v="1"/>
    <x v="0"/>
    <n v="38194"/>
    <d v="2024-03-16T00:00:00"/>
    <x v="3"/>
    <n v="396221"/>
    <x v="3689"/>
    <n v="540"/>
    <n v="809"/>
    <n v="7"/>
    <n v="2265.1999999999998"/>
    <n v="5663"/>
    <n v="0.39999999999999997"/>
  </r>
  <r>
    <x v="0"/>
    <x v="1"/>
    <x v="7"/>
    <n v="16103"/>
    <d v="2024-04-10T00:00:00"/>
    <x v="4"/>
    <n v="774962"/>
    <x v="3690"/>
    <n v="790"/>
    <n v="1852"/>
    <n v="7"/>
    <n v="5185.6000000000004"/>
    <n v="12964"/>
    <n v="0.4"/>
  </r>
  <r>
    <x v="7"/>
    <x v="0"/>
    <x v="5"/>
    <n v="18587"/>
    <d v="2024-07-04T00:00:00"/>
    <x v="7"/>
    <n v="926880"/>
    <x v="3691"/>
    <n v="329"/>
    <n v="1647"/>
    <n v="5"/>
    <n v="3294"/>
    <n v="8235"/>
    <n v="0.4"/>
  </r>
  <r>
    <x v="5"/>
    <x v="0"/>
    <x v="3"/>
    <n v="80505"/>
    <d v="2024-04-17T00:00:00"/>
    <x v="4"/>
    <n v="871498"/>
    <x v="3692"/>
    <n v="347"/>
    <n v="2602"/>
    <n v="1"/>
    <n v="1040.8"/>
    <n v="2602"/>
    <n v="0.39999999999999997"/>
  </r>
  <r>
    <x v="1"/>
    <x v="2"/>
    <x v="0"/>
    <n v="90593"/>
    <d v="2024-03-10T00:00:00"/>
    <x v="3"/>
    <n v="611893"/>
    <x v="3693"/>
    <n v="934"/>
    <n v="968"/>
    <n v="2"/>
    <n v="774.4"/>
    <n v="1936"/>
    <n v="0.39999999999999997"/>
  </r>
  <r>
    <x v="7"/>
    <x v="2"/>
    <x v="10"/>
    <n v="13573"/>
    <d v="2024-04-18T00:00:00"/>
    <x v="4"/>
    <n v="231924"/>
    <x v="3694"/>
    <n v="940"/>
    <n v="740"/>
    <n v="5"/>
    <n v="1480"/>
    <n v="3700"/>
    <n v="0.4"/>
  </r>
  <r>
    <x v="6"/>
    <x v="1"/>
    <x v="3"/>
    <n v="90639"/>
    <d v="2024-03-27T00:00:00"/>
    <x v="3"/>
    <n v="897792"/>
    <x v="3695"/>
    <n v="945"/>
    <n v="972"/>
    <n v="1"/>
    <n v="388.8"/>
    <n v="972"/>
    <n v="0.4"/>
  </r>
  <r>
    <x v="2"/>
    <x v="2"/>
    <x v="0"/>
    <n v="81873"/>
    <d v="2024-02-28T00:00:00"/>
    <x v="6"/>
    <n v="861083"/>
    <x v="3696"/>
    <n v="958"/>
    <n v="1524"/>
    <n v="1"/>
    <n v="609.6"/>
    <n v="1524"/>
    <n v="0.4"/>
  </r>
  <r>
    <x v="7"/>
    <x v="0"/>
    <x v="2"/>
    <n v="33680"/>
    <d v="2024-04-23T00:00:00"/>
    <x v="4"/>
    <n v="487477"/>
    <x v="1209"/>
    <n v="380"/>
    <n v="606"/>
    <n v="7"/>
    <n v="1696.8"/>
    <n v="4242"/>
    <n v="0.39999999999999997"/>
  </r>
  <r>
    <x v="6"/>
    <x v="2"/>
    <x v="2"/>
    <n v="50876"/>
    <d v="2024-03-22T00:00:00"/>
    <x v="3"/>
    <n v="720350"/>
    <x v="3697"/>
    <n v="971"/>
    <n v="826"/>
    <n v="6"/>
    <n v="1982.4"/>
    <n v="4956"/>
    <n v="0.4"/>
  </r>
  <r>
    <x v="0"/>
    <x v="0"/>
    <x v="10"/>
    <n v="47175"/>
    <d v="2024-06-11T00:00:00"/>
    <x v="1"/>
    <n v="126478"/>
    <x v="3698"/>
    <n v="808"/>
    <n v="2895"/>
    <n v="6"/>
    <n v="6948"/>
    <n v="17370"/>
    <n v="0.4"/>
  </r>
  <r>
    <x v="0"/>
    <x v="1"/>
    <x v="7"/>
    <n v="35231"/>
    <d v="2024-11-14T00:00:00"/>
    <x v="0"/>
    <n v="532328"/>
    <x v="3699"/>
    <n v="417"/>
    <n v="1378"/>
    <n v="5"/>
    <n v="2756"/>
    <n v="6890"/>
    <n v="0.4"/>
  </r>
  <r>
    <x v="1"/>
    <x v="1"/>
    <x v="3"/>
    <n v="62746"/>
    <d v="2024-04-18T00:00:00"/>
    <x v="4"/>
    <n v="705588"/>
    <x v="3700"/>
    <n v="812"/>
    <n v="1956"/>
    <n v="3"/>
    <n v="2347.1999999999998"/>
    <n v="5868"/>
    <n v="0.39999999999999997"/>
  </r>
  <r>
    <x v="2"/>
    <x v="2"/>
    <x v="3"/>
    <n v="36189"/>
    <d v="2024-01-28T00:00:00"/>
    <x v="5"/>
    <n v="299377"/>
    <x v="3701"/>
    <n v="665"/>
    <n v="2659"/>
    <n v="4"/>
    <n v="4254.3999999999996"/>
    <n v="10636"/>
    <n v="0.39999999999999997"/>
  </r>
  <r>
    <x v="4"/>
    <x v="2"/>
    <x v="1"/>
    <n v="72332"/>
    <d v="2024-07-19T00:00:00"/>
    <x v="7"/>
    <n v="620782"/>
    <x v="3702"/>
    <n v="830"/>
    <n v="612"/>
    <n v="4"/>
    <n v="979.2"/>
    <n v="2448"/>
    <n v="0.4"/>
  </r>
  <r>
    <x v="0"/>
    <x v="2"/>
    <x v="2"/>
    <n v="35828"/>
    <d v="2024-01-20T00:00:00"/>
    <x v="5"/>
    <n v="171690"/>
    <x v="3703"/>
    <n v="694"/>
    <n v="2348"/>
    <n v="5"/>
    <n v="4696"/>
    <n v="11740"/>
    <n v="0.4"/>
  </r>
  <r>
    <x v="7"/>
    <x v="0"/>
    <x v="10"/>
    <n v="92382"/>
    <d v="2024-06-15T00:00:00"/>
    <x v="1"/>
    <n v="241126"/>
    <x v="3704"/>
    <n v="213"/>
    <n v="1432"/>
    <n v="7"/>
    <n v="4009.6"/>
    <n v="10024"/>
    <n v="0.39999999999999997"/>
  </r>
  <r>
    <x v="5"/>
    <x v="1"/>
    <x v="10"/>
    <n v="35488"/>
    <d v="2024-08-14T00:00:00"/>
    <x v="2"/>
    <n v="651210"/>
    <x v="3335"/>
    <n v="608"/>
    <n v="2012"/>
    <n v="7"/>
    <n v="5633.6"/>
    <n v="14084"/>
    <n v="0.4"/>
  </r>
  <r>
    <x v="1"/>
    <x v="2"/>
    <x v="7"/>
    <n v="24163"/>
    <d v="2024-05-04T00:00:00"/>
    <x v="8"/>
    <n v="560904"/>
    <x v="3705"/>
    <n v="240"/>
    <n v="1577"/>
    <n v="4"/>
    <n v="2523.1999999999998"/>
    <n v="6308"/>
    <n v="0.39999999999999997"/>
  </r>
  <r>
    <x v="2"/>
    <x v="0"/>
    <x v="9"/>
    <n v="79621"/>
    <d v="2024-05-27T00:00:00"/>
    <x v="8"/>
    <n v="153469"/>
    <x v="3706"/>
    <n v="677"/>
    <n v="2253"/>
    <n v="5"/>
    <n v="4506"/>
    <n v="11265"/>
    <n v="0.4"/>
  </r>
  <r>
    <x v="1"/>
    <x v="2"/>
    <x v="7"/>
    <n v="57615"/>
    <d v="2024-10-01T00:00:00"/>
    <x v="9"/>
    <n v="503384"/>
    <x v="3707"/>
    <n v="911"/>
    <n v="2515"/>
    <n v="2"/>
    <n v="2012"/>
    <n v="5030"/>
    <n v="0.4"/>
  </r>
  <r>
    <x v="6"/>
    <x v="1"/>
    <x v="3"/>
    <n v="33515"/>
    <d v="2024-03-07T00:00:00"/>
    <x v="3"/>
    <n v="409743"/>
    <x v="3708"/>
    <n v="776"/>
    <n v="2919"/>
    <n v="5"/>
    <n v="5838"/>
    <n v="14595"/>
    <n v="0.4"/>
  </r>
  <r>
    <x v="3"/>
    <x v="1"/>
    <x v="4"/>
    <n v="42846"/>
    <d v="2024-04-25T00:00:00"/>
    <x v="4"/>
    <n v="967190"/>
    <x v="3709"/>
    <n v="321"/>
    <n v="1352"/>
    <n v="4"/>
    <n v="2163.1999999999998"/>
    <n v="5408"/>
    <n v="0.39999999999999997"/>
  </r>
  <r>
    <x v="2"/>
    <x v="0"/>
    <x v="9"/>
    <n v="84564"/>
    <d v="2024-11-19T00:00:00"/>
    <x v="0"/>
    <n v="878766"/>
    <x v="3710"/>
    <n v="674"/>
    <n v="1541"/>
    <n v="4"/>
    <n v="2465.6"/>
    <n v="6164"/>
    <n v="0.39999999999999997"/>
  </r>
  <r>
    <x v="1"/>
    <x v="0"/>
    <x v="7"/>
    <n v="67791"/>
    <d v="2024-09-13T00:00:00"/>
    <x v="10"/>
    <n v="320753"/>
    <x v="3711"/>
    <n v="891"/>
    <n v="2364"/>
    <n v="5"/>
    <n v="4728"/>
    <n v="11820"/>
    <n v="0.4"/>
  </r>
  <r>
    <x v="2"/>
    <x v="2"/>
    <x v="9"/>
    <n v="48538"/>
    <d v="2024-07-18T00:00:00"/>
    <x v="7"/>
    <n v="514044"/>
    <x v="3712"/>
    <n v="390"/>
    <n v="2378"/>
    <n v="2"/>
    <n v="1902.4"/>
    <n v="4756"/>
    <n v="0.4"/>
  </r>
  <r>
    <x v="2"/>
    <x v="0"/>
    <x v="7"/>
    <n v="68829"/>
    <d v="2024-11-26T00:00:00"/>
    <x v="0"/>
    <n v="237017"/>
    <x v="3713"/>
    <n v="532"/>
    <n v="1137"/>
    <n v="7"/>
    <n v="3183.6"/>
    <n v="7959"/>
    <n v="0.39999999999999997"/>
  </r>
  <r>
    <x v="7"/>
    <x v="1"/>
    <x v="1"/>
    <n v="54812"/>
    <d v="2024-09-08T00:00:00"/>
    <x v="10"/>
    <n v="283097"/>
    <x v="3714"/>
    <n v="415"/>
    <n v="2140"/>
    <n v="1"/>
    <n v="856"/>
    <n v="2140"/>
    <n v="0.4"/>
  </r>
  <r>
    <x v="4"/>
    <x v="1"/>
    <x v="0"/>
    <n v="86602"/>
    <d v="2024-11-12T00:00:00"/>
    <x v="0"/>
    <n v="925025"/>
    <x v="3715"/>
    <n v="668"/>
    <n v="1336"/>
    <n v="7"/>
    <n v="3740.8"/>
    <n v="9352"/>
    <n v="0.4"/>
  </r>
  <r>
    <x v="4"/>
    <x v="2"/>
    <x v="6"/>
    <n v="26714"/>
    <d v="2024-06-05T00:00:00"/>
    <x v="1"/>
    <n v="864288"/>
    <x v="3716"/>
    <n v="807"/>
    <n v="2924"/>
    <n v="1"/>
    <n v="1169.5999999999999"/>
    <n v="2924"/>
    <n v="0.39999999999999997"/>
  </r>
  <r>
    <x v="5"/>
    <x v="1"/>
    <x v="6"/>
    <n v="63380"/>
    <d v="2024-05-10T00:00:00"/>
    <x v="8"/>
    <n v="802280"/>
    <x v="3717"/>
    <n v="389"/>
    <n v="2207"/>
    <n v="1"/>
    <n v="882.8"/>
    <n v="2207"/>
    <n v="0.39999999999999997"/>
  </r>
  <r>
    <x v="1"/>
    <x v="2"/>
    <x v="3"/>
    <n v="64750"/>
    <d v="2024-01-30T00:00:00"/>
    <x v="5"/>
    <n v="145427"/>
    <x v="3718"/>
    <n v="252"/>
    <n v="2015"/>
    <n v="3"/>
    <n v="2418"/>
    <n v="6045"/>
    <n v="0.4"/>
  </r>
  <r>
    <x v="3"/>
    <x v="1"/>
    <x v="1"/>
    <n v="67999"/>
    <d v="2024-01-28T00:00:00"/>
    <x v="5"/>
    <n v="892405"/>
    <x v="3719"/>
    <n v="735"/>
    <n v="1679"/>
    <n v="1"/>
    <n v="671.6"/>
    <n v="1679"/>
    <n v="0.4"/>
  </r>
  <r>
    <x v="3"/>
    <x v="1"/>
    <x v="6"/>
    <n v="43648"/>
    <d v="2024-09-21T00:00:00"/>
    <x v="10"/>
    <n v="837383"/>
    <x v="3720"/>
    <n v="416"/>
    <n v="2339"/>
    <n v="1"/>
    <n v="935.6"/>
    <n v="2339"/>
    <n v="0.4"/>
  </r>
  <r>
    <x v="2"/>
    <x v="0"/>
    <x v="9"/>
    <n v="81338"/>
    <d v="2024-09-08T00:00:00"/>
    <x v="10"/>
    <n v="112987"/>
    <x v="3721"/>
    <n v="395"/>
    <n v="2392"/>
    <n v="2"/>
    <n v="1913.6"/>
    <n v="4784"/>
    <n v="0.39999999999999997"/>
  </r>
  <r>
    <x v="1"/>
    <x v="0"/>
    <x v="6"/>
    <n v="10201"/>
    <d v="2024-01-01T00:00:00"/>
    <x v="5"/>
    <n v="707292"/>
    <x v="3722"/>
    <n v="380"/>
    <n v="841"/>
    <n v="1"/>
    <n v="336.4"/>
    <n v="841"/>
    <n v="0.39999999999999997"/>
  </r>
  <r>
    <x v="6"/>
    <x v="1"/>
    <x v="5"/>
    <n v="62712"/>
    <d v="2024-04-24T00:00:00"/>
    <x v="4"/>
    <n v="778324"/>
    <x v="3723"/>
    <n v="374"/>
    <n v="1198"/>
    <n v="7"/>
    <n v="3354.4"/>
    <n v="8386"/>
    <n v="0.4"/>
  </r>
  <r>
    <x v="2"/>
    <x v="0"/>
    <x v="1"/>
    <n v="92524"/>
    <d v="2024-01-14T00:00:00"/>
    <x v="5"/>
    <n v="377336"/>
    <x v="3724"/>
    <n v="637"/>
    <n v="2010"/>
    <n v="8"/>
    <n v="6432"/>
    <n v="16080"/>
    <n v="0.4"/>
  </r>
  <r>
    <x v="1"/>
    <x v="1"/>
    <x v="5"/>
    <n v="44745"/>
    <d v="2024-01-16T00:00:00"/>
    <x v="5"/>
    <n v="315682"/>
    <x v="3725"/>
    <n v="793"/>
    <n v="2119"/>
    <n v="1"/>
    <n v="847.6"/>
    <n v="2119"/>
    <n v="0.4"/>
  </r>
  <r>
    <x v="3"/>
    <x v="2"/>
    <x v="6"/>
    <n v="26771"/>
    <d v="2024-09-30T00:00:00"/>
    <x v="10"/>
    <n v="125963"/>
    <x v="3726"/>
    <n v="286"/>
    <n v="562"/>
    <n v="3"/>
    <n v="674.4"/>
    <n v="1686"/>
    <n v="0.39999999999999997"/>
  </r>
  <r>
    <x v="5"/>
    <x v="2"/>
    <x v="6"/>
    <n v="30516"/>
    <d v="2024-01-14T00:00:00"/>
    <x v="5"/>
    <n v="103200"/>
    <x v="3727"/>
    <n v="296"/>
    <n v="2470"/>
    <n v="7"/>
    <n v="6916"/>
    <n v="17290"/>
    <n v="0.4"/>
  </r>
  <r>
    <x v="3"/>
    <x v="1"/>
    <x v="2"/>
    <n v="55489"/>
    <d v="2024-04-17T00:00:00"/>
    <x v="4"/>
    <n v="241724"/>
    <x v="3728"/>
    <n v="623"/>
    <n v="1774"/>
    <n v="7"/>
    <n v="4967.2"/>
    <n v="12418"/>
    <n v="0.39999999999999997"/>
  </r>
  <r>
    <x v="1"/>
    <x v="0"/>
    <x v="9"/>
    <n v="91579"/>
    <d v="2024-01-25T00:00:00"/>
    <x v="5"/>
    <n v="759491"/>
    <x v="3729"/>
    <n v="342"/>
    <n v="1068"/>
    <n v="7"/>
    <n v="2990.4"/>
    <n v="7476"/>
    <n v="0.4"/>
  </r>
  <r>
    <x v="6"/>
    <x v="1"/>
    <x v="9"/>
    <n v="60989"/>
    <d v="2024-05-24T00:00:00"/>
    <x v="8"/>
    <n v="257330"/>
    <x v="3730"/>
    <n v="305"/>
    <n v="953"/>
    <n v="2"/>
    <n v="762.4"/>
    <n v="1906"/>
    <n v="0.39999999999999997"/>
  </r>
  <r>
    <x v="6"/>
    <x v="2"/>
    <x v="3"/>
    <n v="44804"/>
    <d v="2024-03-19T00:00:00"/>
    <x v="3"/>
    <n v="738159"/>
    <x v="3731"/>
    <n v="253"/>
    <n v="2452"/>
    <n v="2"/>
    <n v="1961.6"/>
    <n v="4904"/>
    <n v="0.39999999999999997"/>
  </r>
  <r>
    <x v="7"/>
    <x v="1"/>
    <x v="3"/>
    <n v="76061"/>
    <d v="2024-03-16T00:00:00"/>
    <x v="3"/>
    <n v="971727"/>
    <x v="3732"/>
    <n v="290"/>
    <n v="2225"/>
    <n v="6"/>
    <n v="5340"/>
    <n v="13350"/>
    <n v="0.4"/>
  </r>
  <r>
    <x v="6"/>
    <x v="2"/>
    <x v="0"/>
    <n v="12715"/>
    <d v="2024-02-09T00:00:00"/>
    <x v="6"/>
    <n v="676784"/>
    <x v="3733"/>
    <n v="612"/>
    <n v="1636"/>
    <n v="2"/>
    <n v="1308.8"/>
    <n v="3272"/>
    <n v="0.39999999999999997"/>
  </r>
  <r>
    <x v="2"/>
    <x v="1"/>
    <x v="0"/>
    <n v="58859"/>
    <d v="2024-01-18T00:00:00"/>
    <x v="5"/>
    <n v="433579"/>
    <x v="3734"/>
    <n v="603"/>
    <n v="824"/>
    <n v="1"/>
    <n v="329.6"/>
    <n v="824"/>
    <n v="0.4"/>
  </r>
  <r>
    <x v="6"/>
    <x v="2"/>
    <x v="10"/>
    <n v="78461"/>
    <d v="2024-06-24T00:00:00"/>
    <x v="1"/>
    <n v="498168"/>
    <x v="3735"/>
    <n v="662"/>
    <n v="1751"/>
    <n v="2"/>
    <n v="1400.8"/>
    <n v="3502"/>
    <n v="0.39999999999999997"/>
  </r>
  <r>
    <x v="6"/>
    <x v="0"/>
    <x v="10"/>
    <n v="78656"/>
    <d v="2024-06-11T00:00:00"/>
    <x v="1"/>
    <n v="107388"/>
    <x v="3736"/>
    <n v="695"/>
    <n v="2337"/>
    <n v="6"/>
    <n v="5608.8"/>
    <n v="14022"/>
    <n v="0.4"/>
  </r>
  <r>
    <x v="1"/>
    <x v="2"/>
    <x v="8"/>
    <n v="78599"/>
    <d v="2024-06-21T00:00:00"/>
    <x v="1"/>
    <n v="400609"/>
    <x v="3737"/>
    <n v="675"/>
    <n v="732"/>
    <n v="8"/>
    <n v="2342.4"/>
    <n v="5856"/>
    <n v="0.4"/>
  </r>
  <r>
    <x v="7"/>
    <x v="0"/>
    <x v="9"/>
    <n v="21987"/>
    <d v="2024-02-07T00:00:00"/>
    <x v="6"/>
    <n v="779575"/>
    <x v="3738"/>
    <n v="374"/>
    <n v="1019"/>
    <n v="3"/>
    <n v="1222.8"/>
    <n v="3057"/>
    <n v="0.39999999999999997"/>
  </r>
  <r>
    <x v="2"/>
    <x v="0"/>
    <x v="2"/>
    <n v="65354"/>
    <d v="2024-08-28T00:00:00"/>
    <x v="2"/>
    <n v="140575"/>
    <x v="3739"/>
    <n v="866"/>
    <n v="2767"/>
    <n v="8"/>
    <n v="8854.4"/>
    <n v="22136"/>
    <n v="0.39999999999999997"/>
  </r>
  <r>
    <x v="7"/>
    <x v="0"/>
    <x v="6"/>
    <n v="86096"/>
    <d v="2024-06-29T00:00:00"/>
    <x v="1"/>
    <n v="455475"/>
    <x v="3740"/>
    <n v="481"/>
    <n v="1710"/>
    <n v="4"/>
    <n v="2736"/>
    <n v="6840"/>
    <n v="0.4"/>
  </r>
  <r>
    <x v="0"/>
    <x v="1"/>
    <x v="7"/>
    <n v="34603"/>
    <d v="2024-06-23T00:00:00"/>
    <x v="1"/>
    <n v="830062"/>
    <x v="3741"/>
    <n v="218"/>
    <n v="723"/>
    <n v="5"/>
    <n v="1446"/>
    <n v="3615"/>
    <n v="0.4"/>
  </r>
  <r>
    <x v="3"/>
    <x v="1"/>
    <x v="5"/>
    <n v="42717"/>
    <d v="2024-12-01T00:00:00"/>
    <x v="11"/>
    <n v="147021"/>
    <x v="3742"/>
    <n v="340"/>
    <n v="2124"/>
    <n v="3"/>
    <n v="2548.8000000000002"/>
    <n v="6372"/>
    <n v="0.4"/>
  </r>
  <r>
    <x v="6"/>
    <x v="1"/>
    <x v="4"/>
    <n v="73117"/>
    <d v="2024-05-15T00:00:00"/>
    <x v="8"/>
    <n v="146140"/>
    <x v="3743"/>
    <n v="703"/>
    <n v="2940"/>
    <n v="5"/>
    <n v="5880"/>
    <n v="14700"/>
    <n v="0.4"/>
  </r>
  <r>
    <x v="7"/>
    <x v="1"/>
    <x v="4"/>
    <n v="42112"/>
    <d v="2024-03-07T00:00:00"/>
    <x v="3"/>
    <n v="779888"/>
    <x v="3744"/>
    <n v="366"/>
    <n v="802"/>
    <n v="7"/>
    <n v="2245.6"/>
    <n v="5614"/>
    <n v="0.39999999999999997"/>
  </r>
  <r>
    <x v="5"/>
    <x v="0"/>
    <x v="3"/>
    <n v="92257"/>
    <d v="2024-11-04T00:00:00"/>
    <x v="0"/>
    <n v="268339"/>
    <x v="3745"/>
    <n v="463"/>
    <n v="2712"/>
    <n v="8"/>
    <n v="8678.4"/>
    <n v="21696"/>
    <n v="0.39999999999999997"/>
  </r>
  <r>
    <x v="0"/>
    <x v="0"/>
    <x v="2"/>
    <n v="80268"/>
    <d v="2024-09-24T00:00:00"/>
    <x v="10"/>
    <n v="558357"/>
    <x v="3746"/>
    <n v="764"/>
    <n v="2842"/>
    <n v="6"/>
    <n v="6820.8"/>
    <n v="17052"/>
    <n v="0.4"/>
  </r>
  <r>
    <x v="6"/>
    <x v="2"/>
    <x v="7"/>
    <n v="77038"/>
    <d v="2024-11-21T00:00:00"/>
    <x v="0"/>
    <n v="243434"/>
    <x v="2164"/>
    <n v="893"/>
    <n v="1074"/>
    <n v="1"/>
    <n v="429.6"/>
    <n v="1074"/>
    <n v="0.4"/>
  </r>
  <r>
    <x v="0"/>
    <x v="0"/>
    <x v="0"/>
    <n v="96870"/>
    <d v="2024-02-23T00:00:00"/>
    <x v="6"/>
    <n v="531119"/>
    <x v="1188"/>
    <n v="226"/>
    <n v="1537"/>
    <n v="3"/>
    <n v="1844.4"/>
    <n v="4611"/>
    <n v="0.4"/>
  </r>
  <r>
    <x v="2"/>
    <x v="2"/>
    <x v="5"/>
    <n v="11865"/>
    <d v="2024-11-08T00:00:00"/>
    <x v="0"/>
    <n v="521918"/>
    <x v="3747"/>
    <n v="548"/>
    <n v="1266"/>
    <n v="7"/>
    <n v="3544.8"/>
    <n v="8862"/>
    <n v="0.4"/>
  </r>
  <r>
    <x v="2"/>
    <x v="2"/>
    <x v="8"/>
    <n v="93137"/>
    <d v="2024-06-27T00:00:00"/>
    <x v="1"/>
    <n v="357734"/>
    <x v="3748"/>
    <n v="759"/>
    <n v="2451"/>
    <n v="6"/>
    <n v="5882.4"/>
    <n v="14706"/>
    <n v="0.39999999999999997"/>
  </r>
  <r>
    <x v="3"/>
    <x v="1"/>
    <x v="10"/>
    <n v="28934"/>
    <d v="2024-07-24T00:00:00"/>
    <x v="7"/>
    <n v="922706"/>
    <x v="3749"/>
    <n v="290"/>
    <n v="2023"/>
    <n v="2"/>
    <n v="1618.4"/>
    <n v="4046"/>
    <n v="0.4"/>
  </r>
  <r>
    <x v="4"/>
    <x v="2"/>
    <x v="9"/>
    <n v="26819"/>
    <d v="2024-04-12T00:00:00"/>
    <x v="4"/>
    <n v="644215"/>
    <x v="3750"/>
    <n v="700"/>
    <n v="1877"/>
    <n v="1"/>
    <n v="750.8"/>
    <n v="1877"/>
    <n v="0.39999999999999997"/>
  </r>
  <r>
    <x v="1"/>
    <x v="0"/>
    <x v="5"/>
    <n v="43261"/>
    <d v="2024-04-02T00:00:00"/>
    <x v="4"/>
    <n v="266149"/>
    <x v="3751"/>
    <n v="460"/>
    <n v="2248"/>
    <n v="6"/>
    <n v="5395.2"/>
    <n v="13488"/>
    <n v="0.39999999999999997"/>
  </r>
  <r>
    <x v="6"/>
    <x v="0"/>
    <x v="6"/>
    <n v="53389"/>
    <d v="2024-10-05T00:00:00"/>
    <x v="9"/>
    <n v="283964"/>
    <x v="3752"/>
    <n v="336"/>
    <n v="1194"/>
    <n v="1"/>
    <n v="477.6"/>
    <n v="1194"/>
    <n v="0.4"/>
  </r>
  <r>
    <x v="2"/>
    <x v="2"/>
    <x v="5"/>
    <n v="19435"/>
    <d v="2024-06-11T00:00:00"/>
    <x v="1"/>
    <n v="374057"/>
    <x v="3753"/>
    <n v="785"/>
    <n v="1529"/>
    <n v="6"/>
    <n v="3669.6"/>
    <n v="9174"/>
    <n v="0.39999999999999997"/>
  </r>
  <r>
    <x v="5"/>
    <x v="1"/>
    <x v="4"/>
    <n v="30863"/>
    <d v="2024-05-03T00:00:00"/>
    <x v="8"/>
    <n v="148103"/>
    <x v="3754"/>
    <n v="627"/>
    <n v="2302"/>
    <n v="2"/>
    <n v="1841.6"/>
    <n v="4604"/>
    <n v="0.39999999999999997"/>
  </r>
  <r>
    <x v="2"/>
    <x v="0"/>
    <x v="6"/>
    <n v="48244"/>
    <d v="2024-11-28T00:00:00"/>
    <x v="0"/>
    <n v="540397"/>
    <x v="3755"/>
    <n v="526"/>
    <n v="830"/>
    <n v="2"/>
    <n v="664"/>
    <n v="1660"/>
    <n v="0.4"/>
  </r>
  <r>
    <x v="4"/>
    <x v="1"/>
    <x v="5"/>
    <n v="43747"/>
    <d v="2024-11-04T00:00:00"/>
    <x v="0"/>
    <n v="116311"/>
    <x v="16"/>
    <n v="568"/>
    <n v="1595"/>
    <n v="4"/>
    <n v="2552"/>
    <n v="6380"/>
    <n v="0.4"/>
  </r>
  <r>
    <x v="1"/>
    <x v="0"/>
    <x v="0"/>
    <n v="40390"/>
    <d v="2024-04-26T00:00:00"/>
    <x v="4"/>
    <n v="578123"/>
    <x v="3756"/>
    <n v="740"/>
    <n v="2592"/>
    <n v="4"/>
    <n v="4147.2"/>
    <n v="10368"/>
    <n v="0.39999999999999997"/>
  </r>
  <r>
    <x v="6"/>
    <x v="1"/>
    <x v="0"/>
    <n v="20815"/>
    <d v="2024-04-30T00:00:00"/>
    <x v="4"/>
    <n v="734010"/>
    <x v="3757"/>
    <n v="893"/>
    <n v="1042"/>
    <n v="7"/>
    <n v="2917.6"/>
    <n v="7294"/>
    <n v="0.39999999999999997"/>
  </r>
  <r>
    <x v="5"/>
    <x v="1"/>
    <x v="3"/>
    <n v="76602"/>
    <d v="2024-02-14T00:00:00"/>
    <x v="6"/>
    <n v="383919"/>
    <x v="3758"/>
    <n v="280"/>
    <n v="2610"/>
    <n v="3"/>
    <n v="3132"/>
    <n v="7830"/>
    <n v="0.4"/>
  </r>
  <r>
    <x v="1"/>
    <x v="1"/>
    <x v="0"/>
    <n v="92395"/>
    <d v="2024-06-12T00:00:00"/>
    <x v="1"/>
    <n v="320874"/>
    <x v="1635"/>
    <n v="495"/>
    <n v="2999"/>
    <n v="8"/>
    <n v="9596.7999999999993"/>
    <n v="23992"/>
    <n v="0.39999999999999997"/>
  </r>
  <r>
    <x v="6"/>
    <x v="2"/>
    <x v="5"/>
    <n v="79724"/>
    <d v="2024-06-14T00:00:00"/>
    <x v="1"/>
    <n v="149615"/>
    <x v="3759"/>
    <n v="298"/>
    <n v="1881"/>
    <n v="7"/>
    <n v="5266.8"/>
    <n v="13167"/>
    <n v="0.4"/>
  </r>
  <r>
    <x v="7"/>
    <x v="1"/>
    <x v="10"/>
    <n v="46964"/>
    <d v="2024-04-18T00:00:00"/>
    <x v="4"/>
    <n v="956601"/>
    <x v="3760"/>
    <n v="309"/>
    <n v="1368"/>
    <n v="6"/>
    <n v="3283.2"/>
    <n v="8208"/>
    <n v="0.39999999999999997"/>
  </r>
  <r>
    <x v="1"/>
    <x v="0"/>
    <x v="9"/>
    <n v="19271"/>
    <d v="2024-03-04T00:00:00"/>
    <x v="3"/>
    <n v="515396"/>
    <x v="3761"/>
    <n v="650"/>
    <n v="2425"/>
    <n v="3"/>
    <n v="2910"/>
    <n v="7275"/>
    <n v="0.4"/>
  </r>
  <r>
    <x v="7"/>
    <x v="0"/>
    <x v="8"/>
    <n v="57524"/>
    <d v="2024-08-23T00:00:00"/>
    <x v="2"/>
    <n v="997670"/>
    <x v="98"/>
    <n v="792"/>
    <n v="703"/>
    <n v="4"/>
    <n v="1124.8"/>
    <n v="2812"/>
    <n v="0.39999999999999997"/>
  </r>
  <r>
    <x v="2"/>
    <x v="0"/>
    <x v="8"/>
    <n v="16432"/>
    <d v="2024-10-16T00:00:00"/>
    <x v="9"/>
    <n v="943459"/>
    <x v="3762"/>
    <n v="421"/>
    <n v="1093"/>
    <n v="8"/>
    <n v="3497.6"/>
    <n v="8744"/>
    <n v="0.39999999999999997"/>
  </r>
  <r>
    <x v="3"/>
    <x v="1"/>
    <x v="8"/>
    <n v="98432"/>
    <d v="2024-11-05T00:00:00"/>
    <x v="0"/>
    <n v="956540"/>
    <x v="3763"/>
    <n v="981"/>
    <n v="1578"/>
    <n v="5"/>
    <n v="3156"/>
    <n v="7890"/>
    <n v="0.4"/>
  </r>
  <r>
    <x v="7"/>
    <x v="0"/>
    <x v="5"/>
    <n v="23344"/>
    <d v="2024-10-04T00:00:00"/>
    <x v="9"/>
    <n v="480265"/>
    <x v="3764"/>
    <n v="826"/>
    <n v="2623"/>
    <n v="6"/>
    <n v="6295.2"/>
    <n v="15738"/>
    <n v="0.39999999999999997"/>
  </r>
  <r>
    <x v="0"/>
    <x v="2"/>
    <x v="10"/>
    <n v="50996"/>
    <d v="2024-11-16T00:00:00"/>
    <x v="0"/>
    <n v="542409"/>
    <x v="3765"/>
    <n v="785"/>
    <n v="2175"/>
    <n v="2"/>
    <n v="1740"/>
    <n v="4350"/>
    <n v="0.4"/>
  </r>
  <r>
    <x v="0"/>
    <x v="1"/>
    <x v="5"/>
    <n v="95018"/>
    <d v="2024-05-06T00:00:00"/>
    <x v="8"/>
    <n v="635203"/>
    <x v="3766"/>
    <n v="461"/>
    <n v="2346"/>
    <n v="7"/>
    <n v="6568.8"/>
    <n v="16422"/>
    <n v="0.4"/>
  </r>
  <r>
    <x v="6"/>
    <x v="0"/>
    <x v="4"/>
    <n v="93628"/>
    <d v="2024-04-29T00:00:00"/>
    <x v="4"/>
    <n v="408180"/>
    <x v="3767"/>
    <n v="391"/>
    <n v="2166"/>
    <n v="6"/>
    <n v="5198.3999999999996"/>
    <n v="12996"/>
    <n v="0.39999999999999997"/>
  </r>
  <r>
    <x v="4"/>
    <x v="0"/>
    <x v="5"/>
    <n v="77686"/>
    <d v="2024-01-16T00:00:00"/>
    <x v="5"/>
    <n v="656566"/>
    <x v="3768"/>
    <n v="523"/>
    <n v="1651"/>
    <n v="7"/>
    <n v="4622.8"/>
    <n v="11557"/>
    <n v="0.4"/>
  </r>
  <r>
    <x v="4"/>
    <x v="2"/>
    <x v="6"/>
    <n v="16037"/>
    <d v="2024-05-22T00:00:00"/>
    <x v="8"/>
    <n v="808928"/>
    <x v="3769"/>
    <n v="639"/>
    <n v="2052"/>
    <n v="1"/>
    <n v="820.8"/>
    <n v="2052"/>
    <n v="0.39999999999999997"/>
  </r>
  <r>
    <x v="7"/>
    <x v="0"/>
    <x v="2"/>
    <n v="30885"/>
    <d v="2024-04-05T00:00:00"/>
    <x v="4"/>
    <n v="958730"/>
    <x v="3770"/>
    <n v="751"/>
    <n v="1284"/>
    <n v="8"/>
    <n v="4108.8"/>
    <n v="10272"/>
    <n v="0.4"/>
  </r>
  <r>
    <x v="0"/>
    <x v="0"/>
    <x v="5"/>
    <n v="89253"/>
    <d v="2024-09-10T00:00:00"/>
    <x v="10"/>
    <n v="833880"/>
    <x v="3771"/>
    <n v="286"/>
    <n v="2643"/>
    <n v="2"/>
    <n v="2114.4"/>
    <n v="5286"/>
    <n v="0.4"/>
  </r>
  <r>
    <x v="5"/>
    <x v="0"/>
    <x v="3"/>
    <n v="42106"/>
    <d v="2024-03-22T00:00:00"/>
    <x v="3"/>
    <n v="940371"/>
    <x v="3772"/>
    <n v="513"/>
    <n v="1431"/>
    <n v="2"/>
    <n v="1144.8"/>
    <n v="2862"/>
    <n v="0.39999999999999997"/>
  </r>
  <r>
    <x v="6"/>
    <x v="0"/>
    <x v="1"/>
    <n v="22253"/>
    <d v="2024-04-03T00:00:00"/>
    <x v="4"/>
    <n v="265410"/>
    <x v="3773"/>
    <n v="346"/>
    <n v="1861"/>
    <n v="5"/>
    <n v="3722"/>
    <n v="9305"/>
    <n v="0.4"/>
  </r>
  <r>
    <x v="0"/>
    <x v="1"/>
    <x v="1"/>
    <n v="30851"/>
    <d v="2024-01-07T00:00:00"/>
    <x v="5"/>
    <n v="199866"/>
    <x v="2001"/>
    <n v="924"/>
    <n v="2864"/>
    <n v="4"/>
    <n v="4582.3999999999996"/>
    <n v="11456"/>
    <n v="0.39999999999999997"/>
  </r>
  <r>
    <x v="1"/>
    <x v="2"/>
    <x v="2"/>
    <n v="76633"/>
    <d v="2024-03-02T00:00:00"/>
    <x v="3"/>
    <n v="440654"/>
    <x v="3774"/>
    <n v="219"/>
    <n v="1529"/>
    <n v="1"/>
    <n v="611.6"/>
    <n v="1529"/>
    <n v="0.4"/>
  </r>
  <r>
    <x v="6"/>
    <x v="0"/>
    <x v="3"/>
    <n v="56572"/>
    <d v="2024-08-13T00:00:00"/>
    <x v="2"/>
    <n v="648382"/>
    <x v="2439"/>
    <n v="921"/>
    <n v="1201"/>
    <n v="8"/>
    <n v="3843.2"/>
    <n v="9608"/>
    <n v="0.39999999999999997"/>
  </r>
  <r>
    <x v="4"/>
    <x v="2"/>
    <x v="2"/>
    <n v="44039"/>
    <d v="2024-01-09T00:00:00"/>
    <x v="5"/>
    <n v="270408"/>
    <x v="3775"/>
    <n v="417"/>
    <n v="2881"/>
    <n v="3"/>
    <n v="3457.2"/>
    <n v="8643"/>
    <n v="0.39999999999999997"/>
  </r>
  <r>
    <x v="2"/>
    <x v="1"/>
    <x v="0"/>
    <n v="25867"/>
    <d v="2024-05-03T00:00:00"/>
    <x v="8"/>
    <n v="969999"/>
    <x v="3776"/>
    <n v="239"/>
    <n v="721"/>
    <n v="1"/>
    <n v="288.39999999999998"/>
    <n v="721"/>
    <n v="0.39999999999999997"/>
  </r>
  <r>
    <x v="6"/>
    <x v="0"/>
    <x v="6"/>
    <n v="62990"/>
    <d v="2024-07-01T00:00:00"/>
    <x v="7"/>
    <n v="679966"/>
    <x v="2296"/>
    <n v="500"/>
    <n v="2607"/>
    <n v="1"/>
    <n v="1042.8"/>
    <n v="2607"/>
    <n v="0.39999999999999997"/>
  </r>
  <r>
    <x v="0"/>
    <x v="1"/>
    <x v="2"/>
    <n v="21261"/>
    <d v="2024-05-27T00:00:00"/>
    <x v="8"/>
    <n v="874264"/>
    <x v="3777"/>
    <n v="761"/>
    <n v="1760"/>
    <n v="5"/>
    <n v="3520"/>
    <n v="8800"/>
    <n v="0.4"/>
  </r>
  <r>
    <x v="7"/>
    <x v="1"/>
    <x v="0"/>
    <n v="73257"/>
    <d v="2024-06-14T00:00:00"/>
    <x v="1"/>
    <n v="877962"/>
    <x v="3778"/>
    <n v="444"/>
    <n v="1278"/>
    <n v="1"/>
    <n v="511.2"/>
    <n v="1278"/>
    <n v="0.39999999999999997"/>
  </r>
  <r>
    <x v="0"/>
    <x v="0"/>
    <x v="8"/>
    <n v="13712"/>
    <d v="2024-08-15T00:00:00"/>
    <x v="2"/>
    <n v="804249"/>
    <x v="3779"/>
    <n v="507"/>
    <n v="589"/>
    <n v="4"/>
    <n v="942.4"/>
    <n v="2356"/>
    <n v="0.39999999999999997"/>
  </r>
  <r>
    <x v="1"/>
    <x v="0"/>
    <x v="0"/>
    <n v="15687"/>
    <d v="2024-03-09T00:00:00"/>
    <x v="3"/>
    <n v="865331"/>
    <x v="3780"/>
    <n v="720"/>
    <n v="2715"/>
    <n v="1"/>
    <n v="1086"/>
    <n v="2715"/>
    <n v="0.4"/>
  </r>
  <r>
    <x v="5"/>
    <x v="1"/>
    <x v="7"/>
    <n v="32505"/>
    <d v="2024-07-15T00:00:00"/>
    <x v="7"/>
    <n v="564442"/>
    <x v="3781"/>
    <n v="595"/>
    <n v="1702"/>
    <n v="8"/>
    <n v="5446.4"/>
    <n v="13616"/>
    <n v="0.39999999999999997"/>
  </r>
  <r>
    <x v="3"/>
    <x v="0"/>
    <x v="10"/>
    <n v="46947"/>
    <d v="2024-07-14T00:00:00"/>
    <x v="7"/>
    <n v="638064"/>
    <x v="2794"/>
    <n v="850"/>
    <n v="1469"/>
    <n v="4"/>
    <n v="2350.4"/>
    <n v="5876"/>
    <n v="0.4"/>
  </r>
  <r>
    <x v="1"/>
    <x v="0"/>
    <x v="8"/>
    <n v="91562"/>
    <d v="2024-11-17T00:00:00"/>
    <x v="0"/>
    <n v="490466"/>
    <x v="3782"/>
    <n v="986"/>
    <n v="2787"/>
    <n v="7"/>
    <n v="7803.6"/>
    <n v="19509"/>
    <n v="0.4"/>
  </r>
  <r>
    <x v="4"/>
    <x v="0"/>
    <x v="2"/>
    <n v="42597"/>
    <d v="2024-07-30T00:00:00"/>
    <x v="7"/>
    <n v="888628"/>
    <x v="3783"/>
    <n v="711"/>
    <n v="645"/>
    <n v="6"/>
    <n v="1548"/>
    <n v="3870"/>
    <n v="0.4"/>
  </r>
  <r>
    <x v="1"/>
    <x v="0"/>
    <x v="0"/>
    <n v="62498"/>
    <d v="2024-07-10T00:00:00"/>
    <x v="7"/>
    <n v="317067"/>
    <x v="3784"/>
    <n v="223"/>
    <n v="1801"/>
    <n v="3"/>
    <n v="2161.1999999999998"/>
    <n v="5403"/>
    <n v="0.39999999999999997"/>
  </r>
  <r>
    <x v="6"/>
    <x v="1"/>
    <x v="1"/>
    <n v="99270"/>
    <d v="2024-04-26T00:00:00"/>
    <x v="4"/>
    <n v="414832"/>
    <x v="3785"/>
    <n v="941"/>
    <n v="2229"/>
    <n v="4"/>
    <n v="3566.4"/>
    <n v="8916"/>
    <n v="0.4"/>
  </r>
  <r>
    <x v="2"/>
    <x v="1"/>
    <x v="7"/>
    <n v="64194"/>
    <d v="2024-05-25T00:00:00"/>
    <x v="8"/>
    <n v="691013"/>
    <x v="3786"/>
    <n v="225"/>
    <n v="1821"/>
    <n v="4"/>
    <n v="2913.6"/>
    <n v="7284"/>
    <n v="0.39999999999999997"/>
  </r>
  <r>
    <x v="5"/>
    <x v="0"/>
    <x v="0"/>
    <n v="13775"/>
    <d v="2024-10-24T00:00:00"/>
    <x v="9"/>
    <n v="541885"/>
    <x v="3787"/>
    <n v="713"/>
    <n v="1862"/>
    <n v="3"/>
    <n v="2234.4"/>
    <n v="5586"/>
    <n v="0.4"/>
  </r>
  <r>
    <x v="7"/>
    <x v="1"/>
    <x v="1"/>
    <n v="44947"/>
    <d v="2024-09-25T00:00:00"/>
    <x v="10"/>
    <n v="649355"/>
    <x v="3788"/>
    <n v="911"/>
    <n v="1084"/>
    <n v="1"/>
    <n v="433.6"/>
    <n v="1084"/>
    <n v="0.4"/>
  </r>
  <r>
    <x v="1"/>
    <x v="2"/>
    <x v="0"/>
    <n v="80082"/>
    <d v="2024-06-26T00:00:00"/>
    <x v="1"/>
    <n v="684301"/>
    <x v="3789"/>
    <n v="639"/>
    <n v="1388"/>
    <n v="1"/>
    <n v="555.20000000000005"/>
    <n v="1388"/>
    <n v="0.4"/>
  </r>
  <r>
    <x v="2"/>
    <x v="0"/>
    <x v="3"/>
    <n v="81994"/>
    <d v="2024-01-13T00:00:00"/>
    <x v="5"/>
    <n v="976295"/>
    <x v="3790"/>
    <n v="340"/>
    <n v="2675"/>
    <n v="4"/>
    <n v="4280"/>
    <n v="10700"/>
    <n v="0.4"/>
  </r>
  <r>
    <x v="0"/>
    <x v="2"/>
    <x v="3"/>
    <n v="68023"/>
    <d v="2024-02-16T00:00:00"/>
    <x v="6"/>
    <n v="748632"/>
    <x v="3791"/>
    <n v="873"/>
    <n v="972"/>
    <n v="3"/>
    <n v="1166.4000000000001"/>
    <n v="2916"/>
    <n v="0.4"/>
  </r>
  <r>
    <x v="7"/>
    <x v="1"/>
    <x v="0"/>
    <n v="68553"/>
    <d v="2024-10-22T00:00:00"/>
    <x v="9"/>
    <n v="660349"/>
    <x v="3792"/>
    <n v="749"/>
    <n v="2718"/>
    <n v="4"/>
    <n v="4348.8"/>
    <n v="10872"/>
    <n v="0.4"/>
  </r>
  <r>
    <x v="3"/>
    <x v="2"/>
    <x v="8"/>
    <n v="36284"/>
    <d v="2024-07-26T00:00:00"/>
    <x v="7"/>
    <n v="427526"/>
    <x v="3793"/>
    <n v="425"/>
    <n v="1365"/>
    <n v="6"/>
    <n v="3276"/>
    <n v="8190"/>
    <n v="0.4"/>
  </r>
  <r>
    <x v="5"/>
    <x v="0"/>
    <x v="3"/>
    <n v="15763"/>
    <d v="2024-09-14T00:00:00"/>
    <x v="10"/>
    <n v="885891"/>
    <x v="3794"/>
    <n v="762"/>
    <n v="1262"/>
    <n v="3"/>
    <n v="1514.4"/>
    <n v="3786"/>
    <n v="0.4"/>
  </r>
  <r>
    <x v="3"/>
    <x v="2"/>
    <x v="8"/>
    <n v="80415"/>
    <d v="2024-05-13T00:00:00"/>
    <x v="8"/>
    <n v="315480"/>
    <x v="3795"/>
    <n v="805"/>
    <n v="1327"/>
    <n v="7"/>
    <n v="3715.6"/>
    <n v="9289"/>
    <n v="0.39999999999999997"/>
  </r>
  <r>
    <x v="5"/>
    <x v="2"/>
    <x v="10"/>
    <n v="20195"/>
    <d v="2024-01-29T00:00:00"/>
    <x v="5"/>
    <n v="366547"/>
    <x v="3796"/>
    <n v="851"/>
    <n v="1050"/>
    <n v="3"/>
    <n v="1260"/>
    <n v="3150"/>
    <n v="0.4"/>
  </r>
  <r>
    <x v="5"/>
    <x v="0"/>
    <x v="10"/>
    <n v="77536"/>
    <d v="2024-07-28T00:00:00"/>
    <x v="7"/>
    <n v="570548"/>
    <x v="3797"/>
    <n v="878"/>
    <n v="942"/>
    <n v="5"/>
    <n v="1884"/>
    <n v="4710"/>
    <n v="0.4"/>
  </r>
  <r>
    <x v="1"/>
    <x v="1"/>
    <x v="5"/>
    <n v="82866"/>
    <d v="2024-06-09T00:00:00"/>
    <x v="1"/>
    <n v="558084"/>
    <x v="3798"/>
    <n v="312"/>
    <n v="702"/>
    <n v="8"/>
    <n v="2246.4"/>
    <n v="5616"/>
    <n v="0.4"/>
  </r>
  <r>
    <x v="3"/>
    <x v="2"/>
    <x v="10"/>
    <n v="56127"/>
    <d v="2024-09-08T00:00:00"/>
    <x v="10"/>
    <n v="630043"/>
    <x v="3799"/>
    <n v="320"/>
    <n v="2669"/>
    <n v="1"/>
    <n v="1067.5999999999999"/>
    <n v="2669"/>
    <n v="0.39999999999999997"/>
  </r>
  <r>
    <x v="6"/>
    <x v="0"/>
    <x v="4"/>
    <n v="51860"/>
    <d v="2024-08-24T00:00:00"/>
    <x v="2"/>
    <n v="350055"/>
    <x v="3800"/>
    <n v="408"/>
    <n v="1136"/>
    <n v="4"/>
    <n v="1817.6"/>
    <n v="4544"/>
    <n v="0.39999999999999997"/>
  </r>
  <r>
    <x v="2"/>
    <x v="0"/>
    <x v="4"/>
    <n v="39649"/>
    <d v="2024-07-07T00:00:00"/>
    <x v="7"/>
    <n v="799363"/>
    <x v="3801"/>
    <n v="581"/>
    <n v="1014"/>
    <n v="4"/>
    <n v="1622.4"/>
    <n v="4056"/>
    <n v="0.4"/>
  </r>
  <r>
    <x v="7"/>
    <x v="1"/>
    <x v="9"/>
    <n v="79286"/>
    <d v="2024-02-13T00:00:00"/>
    <x v="6"/>
    <n v="559217"/>
    <x v="3802"/>
    <n v="592"/>
    <n v="2320"/>
    <n v="3"/>
    <n v="2784"/>
    <n v="6960"/>
    <n v="0.4"/>
  </r>
  <r>
    <x v="4"/>
    <x v="2"/>
    <x v="2"/>
    <n v="97480"/>
    <d v="2024-10-09T00:00:00"/>
    <x v="9"/>
    <n v="819745"/>
    <x v="3803"/>
    <n v="225"/>
    <n v="1420"/>
    <n v="7"/>
    <n v="3976"/>
    <n v="9940"/>
    <n v="0.4"/>
  </r>
  <r>
    <x v="6"/>
    <x v="2"/>
    <x v="1"/>
    <n v="41615"/>
    <d v="2024-10-17T00:00:00"/>
    <x v="9"/>
    <n v="494680"/>
    <x v="3804"/>
    <n v="228"/>
    <n v="1954"/>
    <n v="3"/>
    <n v="2344.8000000000002"/>
    <n v="5862"/>
    <n v="0.4"/>
  </r>
  <r>
    <x v="7"/>
    <x v="1"/>
    <x v="1"/>
    <n v="83888"/>
    <d v="2024-09-24T00:00:00"/>
    <x v="10"/>
    <n v="890793"/>
    <x v="3805"/>
    <n v="258"/>
    <n v="1216"/>
    <n v="6"/>
    <n v="2918.4"/>
    <n v="7296"/>
    <n v="0.4"/>
  </r>
  <r>
    <x v="5"/>
    <x v="0"/>
    <x v="2"/>
    <n v="91029"/>
    <d v="2024-04-29T00:00:00"/>
    <x v="4"/>
    <n v="163833"/>
    <x v="3806"/>
    <n v="333"/>
    <n v="2609"/>
    <n v="5"/>
    <n v="5218"/>
    <n v="13045"/>
    <n v="0.4"/>
  </r>
  <r>
    <x v="7"/>
    <x v="2"/>
    <x v="9"/>
    <n v="72416"/>
    <d v="2024-01-22T00:00:00"/>
    <x v="5"/>
    <n v="710752"/>
    <x v="3807"/>
    <n v="449"/>
    <n v="1279"/>
    <n v="7"/>
    <n v="3581.2"/>
    <n v="8953"/>
    <n v="0.39999999999999997"/>
  </r>
  <r>
    <x v="4"/>
    <x v="0"/>
    <x v="3"/>
    <n v="18849"/>
    <d v="2024-02-21T00:00:00"/>
    <x v="6"/>
    <n v="745496"/>
    <x v="3808"/>
    <n v="442"/>
    <n v="1718"/>
    <n v="6"/>
    <n v="4123.2"/>
    <n v="10308"/>
    <n v="0.39999999999999997"/>
  </r>
  <r>
    <x v="0"/>
    <x v="1"/>
    <x v="10"/>
    <n v="50335"/>
    <d v="2024-08-01T00:00:00"/>
    <x v="2"/>
    <n v="688726"/>
    <x v="3809"/>
    <n v="321"/>
    <n v="2996"/>
    <n v="1"/>
    <n v="1198.4000000000001"/>
    <n v="2996"/>
    <n v="0.4"/>
  </r>
  <r>
    <x v="6"/>
    <x v="1"/>
    <x v="2"/>
    <n v="47630"/>
    <d v="2024-11-18T00:00:00"/>
    <x v="0"/>
    <n v="152839"/>
    <x v="3810"/>
    <n v="789"/>
    <n v="2084"/>
    <n v="6"/>
    <n v="5001.6000000000004"/>
    <n v="12504"/>
    <n v="0.4"/>
  </r>
  <r>
    <x v="6"/>
    <x v="1"/>
    <x v="5"/>
    <n v="59370"/>
    <d v="2024-09-25T00:00:00"/>
    <x v="10"/>
    <n v="618669"/>
    <x v="3811"/>
    <n v="969"/>
    <n v="1452"/>
    <n v="1"/>
    <n v="580.79999999999995"/>
    <n v="1452"/>
    <n v="0.39999999999999997"/>
  </r>
  <r>
    <x v="0"/>
    <x v="2"/>
    <x v="4"/>
    <n v="20895"/>
    <d v="2024-03-08T00:00:00"/>
    <x v="3"/>
    <n v="793934"/>
    <x v="3812"/>
    <n v="315"/>
    <n v="2770"/>
    <n v="7"/>
    <n v="7756"/>
    <n v="19390"/>
    <n v="0.4"/>
  </r>
  <r>
    <x v="5"/>
    <x v="2"/>
    <x v="1"/>
    <n v="84512"/>
    <d v="2024-09-27T00:00:00"/>
    <x v="10"/>
    <n v="397966"/>
    <x v="3813"/>
    <n v="769"/>
    <n v="2109"/>
    <n v="2"/>
    <n v="1687.2"/>
    <n v="4218"/>
    <n v="0.4"/>
  </r>
  <r>
    <x v="7"/>
    <x v="0"/>
    <x v="5"/>
    <n v="35823"/>
    <d v="2024-10-01T00:00:00"/>
    <x v="9"/>
    <n v="810561"/>
    <x v="3814"/>
    <n v="769"/>
    <n v="2660"/>
    <n v="4"/>
    <n v="4256"/>
    <n v="10640"/>
    <n v="0.4"/>
  </r>
  <r>
    <x v="3"/>
    <x v="0"/>
    <x v="6"/>
    <n v="54811"/>
    <d v="2024-10-08T00:00:00"/>
    <x v="9"/>
    <n v="481216"/>
    <x v="3815"/>
    <n v="954"/>
    <n v="833"/>
    <n v="4"/>
    <n v="1332.8"/>
    <n v="3332"/>
    <n v="0.39999999999999997"/>
  </r>
  <r>
    <x v="4"/>
    <x v="0"/>
    <x v="3"/>
    <n v="22999"/>
    <d v="2024-04-01T00:00:00"/>
    <x v="4"/>
    <n v="970986"/>
    <x v="3816"/>
    <n v="989"/>
    <n v="867"/>
    <n v="1"/>
    <n v="346.8"/>
    <n v="867"/>
    <n v="0.4"/>
  </r>
  <r>
    <x v="6"/>
    <x v="0"/>
    <x v="5"/>
    <n v="71078"/>
    <d v="2024-04-10T00:00:00"/>
    <x v="4"/>
    <n v="403394"/>
    <x v="3817"/>
    <n v="671"/>
    <n v="2376"/>
    <n v="8"/>
    <n v="7603.2"/>
    <n v="19008"/>
    <n v="0.39999999999999997"/>
  </r>
  <r>
    <x v="2"/>
    <x v="1"/>
    <x v="5"/>
    <n v="81804"/>
    <d v="2024-10-25T00:00:00"/>
    <x v="9"/>
    <n v="519226"/>
    <x v="3818"/>
    <n v="539"/>
    <n v="2259"/>
    <n v="1"/>
    <n v="903.6"/>
    <n v="2259"/>
    <n v="0.4"/>
  </r>
  <r>
    <x v="4"/>
    <x v="2"/>
    <x v="6"/>
    <n v="55701"/>
    <d v="2024-05-07T00:00:00"/>
    <x v="8"/>
    <n v="797594"/>
    <x v="3819"/>
    <n v="896"/>
    <n v="2073"/>
    <n v="3"/>
    <n v="2487.6"/>
    <n v="6219"/>
    <n v="0.39999999999999997"/>
  </r>
  <r>
    <x v="1"/>
    <x v="1"/>
    <x v="10"/>
    <n v="95279"/>
    <d v="2024-10-02T00:00:00"/>
    <x v="9"/>
    <n v="627812"/>
    <x v="3820"/>
    <n v="589"/>
    <n v="2508"/>
    <n v="1"/>
    <n v="1003.2"/>
    <n v="2508"/>
    <n v="0.4"/>
  </r>
  <r>
    <x v="4"/>
    <x v="2"/>
    <x v="2"/>
    <n v="10487"/>
    <d v="2024-06-28T00:00:00"/>
    <x v="1"/>
    <n v="107556"/>
    <x v="3821"/>
    <n v="364"/>
    <n v="2193"/>
    <n v="5"/>
    <n v="4386"/>
    <n v="10965"/>
    <n v="0.4"/>
  </r>
  <r>
    <x v="0"/>
    <x v="1"/>
    <x v="2"/>
    <n v="19214"/>
    <d v="2024-06-07T00:00:00"/>
    <x v="1"/>
    <n v="319549"/>
    <x v="1041"/>
    <n v="273"/>
    <n v="2033"/>
    <n v="6"/>
    <n v="4879.2"/>
    <n v="12198"/>
    <n v="0.39999999999999997"/>
  </r>
  <r>
    <x v="0"/>
    <x v="2"/>
    <x v="10"/>
    <n v="55220"/>
    <d v="2024-07-31T00:00:00"/>
    <x v="7"/>
    <n v="882567"/>
    <x v="3822"/>
    <n v="336"/>
    <n v="2642"/>
    <n v="2"/>
    <n v="2113.6"/>
    <n v="5284"/>
    <n v="0.39999999999999997"/>
  </r>
  <r>
    <x v="0"/>
    <x v="0"/>
    <x v="9"/>
    <n v="18570"/>
    <d v="2024-01-16T00:00:00"/>
    <x v="5"/>
    <n v="972089"/>
    <x v="3823"/>
    <n v="730"/>
    <n v="1835"/>
    <n v="7"/>
    <n v="5138"/>
    <n v="12845"/>
    <n v="0.4"/>
  </r>
  <r>
    <x v="5"/>
    <x v="1"/>
    <x v="5"/>
    <n v="47402"/>
    <d v="2024-09-19T00:00:00"/>
    <x v="10"/>
    <n v="530647"/>
    <x v="3824"/>
    <n v="356"/>
    <n v="2926"/>
    <n v="3"/>
    <n v="3511.2"/>
    <n v="8778"/>
    <n v="0.39999999999999997"/>
  </r>
  <r>
    <x v="4"/>
    <x v="2"/>
    <x v="8"/>
    <n v="46905"/>
    <d v="2024-08-26T00:00:00"/>
    <x v="2"/>
    <n v="326983"/>
    <x v="3825"/>
    <n v="709"/>
    <n v="2187"/>
    <n v="3"/>
    <n v="2624.4"/>
    <n v="6561"/>
    <n v="0.4"/>
  </r>
  <r>
    <x v="2"/>
    <x v="1"/>
    <x v="8"/>
    <n v="21428"/>
    <d v="2024-08-09T00:00:00"/>
    <x v="2"/>
    <n v="828629"/>
    <x v="3826"/>
    <n v="951"/>
    <n v="1190"/>
    <n v="5"/>
    <n v="2380"/>
    <n v="5950"/>
    <n v="0.4"/>
  </r>
  <r>
    <x v="7"/>
    <x v="0"/>
    <x v="10"/>
    <n v="35007"/>
    <d v="2024-08-15T00:00:00"/>
    <x v="2"/>
    <n v="590795"/>
    <x v="3827"/>
    <n v="212"/>
    <n v="2066"/>
    <n v="1"/>
    <n v="826.4"/>
    <n v="2066"/>
    <n v="0.39999999999999997"/>
  </r>
  <r>
    <x v="7"/>
    <x v="1"/>
    <x v="9"/>
    <n v="50391"/>
    <d v="2024-03-15T00:00:00"/>
    <x v="3"/>
    <n v="716643"/>
    <x v="3828"/>
    <n v="667"/>
    <n v="793"/>
    <n v="6"/>
    <n v="1903.2"/>
    <n v="4758"/>
    <n v="0.4"/>
  </r>
  <r>
    <x v="6"/>
    <x v="1"/>
    <x v="6"/>
    <n v="75155"/>
    <d v="2024-07-01T00:00:00"/>
    <x v="7"/>
    <n v="446591"/>
    <x v="3829"/>
    <n v="628"/>
    <n v="2304"/>
    <n v="8"/>
    <n v="7372.8"/>
    <n v="18432"/>
    <n v="0.4"/>
  </r>
  <r>
    <x v="0"/>
    <x v="2"/>
    <x v="6"/>
    <n v="25895"/>
    <d v="2024-04-04T00:00:00"/>
    <x v="4"/>
    <n v="560845"/>
    <x v="3830"/>
    <n v="220"/>
    <n v="2102"/>
    <n v="8"/>
    <n v="6726.4"/>
    <n v="16816"/>
    <n v="0.39999999999999997"/>
  </r>
  <r>
    <x v="2"/>
    <x v="0"/>
    <x v="0"/>
    <n v="66329"/>
    <d v="2024-03-29T00:00:00"/>
    <x v="3"/>
    <n v="300843"/>
    <x v="3831"/>
    <n v="782"/>
    <n v="1658"/>
    <n v="5"/>
    <n v="3316"/>
    <n v="8290"/>
    <n v="0.4"/>
  </r>
  <r>
    <x v="0"/>
    <x v="0"/>
    <x v="10"/>
    <n v="91161"/>
    <d v="2024-01-04T00:00:00"/>
    <x v="5"/>
    <n v="174036"/>
    <x v="3832"/>
    <n v="252"/>
    <n v="2797"/>
    <n v="8"/>
    <n v="8950.4"/>
    <n v="22376"/>
    <n v="0.39999999999999997"/>
  </r>
  <r>
    <x v="5"/>
    <x v="2"/>
    <x v="8"/>
    <n v="13757"/>
    <d v="2024-08-07T00:00:00"/>
    <x v="2"/>
    <n v="221635"/>
    <x v="3833"/>
    <n v="344"/>
    <n v="1430"/>
    <n v="8"/>
    <n v="4576"/>
    <n v="11440"/>
    <n v="0.4"/>
  </r>
  <r>
    <x v="5"/>
    <x v="2"/>
    <x v="3"/>
    <n v="42118"/>
    <d v="2024-02-14T00:00:00"/>
    <x v="6"/>
    <n v="712053"/>
    <x v="3834"/>
    <n v="380"/>
    <n v="2240"/>
    <n v="6"/>
    <n v="5376"/>
    <n v="13440"/>
    <n v="0.4"/>
  </r>
  <r>
    <x v="4"/>
    <x v="0"/>
    <x v="6"/>
    <n v="70350"/>
    <d v="2024-06-02T00:00:00"/>
    <x v="1"/>
    <n v="274426"/>
    <x v="3835"/>
    <n v="855"/>
    <n v="870"/>
    <n v="4"/>
    <n v="1392"/>
    <n v="3480"/>
    <n v="0.4"/>
  </r>
  <r>
    <x v="6"/>
    <x v="1"/>
    <x v="6"/>
    <n v="64788"/>
    <d v="2024-10-03T00:00:00"/>
    <x v="9"/>
    <n v="304161"/>
    <x v="3836"/>
    <n v="244"/>
    <n v="2649"/>
    <n v="7"/>
    <n v="7417.2"/>
    <n v="18543"/>
    <n v="0.39999999999999997"/>
  </r>
  <r>
    <x v="6"/>
    <x v="2"/>
    <x v="5"/>
    <n v="84331"/>
    <d v="2024-02-27T00:00:00"/>
    <x v="6"/>
    <n v="971847"/>
    <x v="3837"/>
    <n v="974"/>
    <n v="1555"/>
    <n v="5"/>
    <n v="3110"/>
    <n v="7775"/>
    <n v="0.4"/>
  </r>
  <r>
    <x v="4"/>
    <x v="1"/>
    <x v="7"/>
    <n v="51373"/>
    <d v="2024-06-24T00:00:00"/>
    <x v="1"/>
    <n v="153582"/>
    <x v="3838"/>
    <n v="800"/>
    <n v="617"/>
    <n v="7"/>
    <n v="1727.6"/>
    <n v="4319"/>
    <n v="0.39999999999999997"/>
  </r>
  <r>
    <x v="0"/>
    <x v="1"/>
    <x v="4"/>
    <n v="98517"/>
    <d v="2024-09-13T00:00:00"/>
    <x v="10"/>
    <n v="280048"/>
    <x v="3839"/>
    <n v="860"/>
    <n v="2373"/>
    <n v="8"/>
    <n v="7593.6"/>
    <n v="18984"/>
    <n v="0.4"/>
  </r>
  <r>
    <x v="2"/>
    <x v="2"/>
    <x v="4"/>
    <n v="93825"/>
    <d v="2024-08-07T00:00:00"/>
    <x v="2"/>
    <n v="964465"/>
    <x v="3840"/>
    <n v="330"/>
    <n v="631"/>
    <n v="1"/>
    <n v="252.4"/>
    <n v="631"/>
    <n v="0.4"/>
  </r>
  <r>
    <x v="4"/>
    <x v="0"/>
    <x v="7"/>
    <n v="88362"/>
    <d v="2024-11-23T00:00:00"/>
    <x v="0"/>
    <n v="247875"/>
    <x v="3841"/>
    <n v="499"/>
    <n v="1716"/>
    <n v="7"/>
    <n v="4804.8"/>
    <n v="12012"/>
    <n v="0.4"/>
  </r>
  <r>
    <x v="2"/>
    <x v="0"/>
    <x v="2"/>
    <n v="76509"/>
    <d v="2024-03-19T00:00:00"/>
    <x v="3"/>
    <n v="182522"/>
    <x v="3842"/>
    <n v="280"/>
    <n v="1847"/>
    <n v="3"/>
    <n v="2216.4"/>
    <n v="5541"/>
    <n v="0.4"/>
  </r>
  <r>
    <x v="0"/>
    <x v="0"/>
    <x v="10"/>
    <n v="86335"/>
    <d v="2024-11-01T00:00:00"/>
    <x v="0"/>
    <n v="537734"/>
    <x v="3843"/>
    <n v="562"/>
    <n v="1257"/>
    <n v="7"/>
    <n v="3519.6"/>
    <n v="8799"/>
    <n v="0.39999999999999997"/>
  </r>
  <r>
    <x v="3"/>
    <x v="0"/>
    <x v="7"/>
    <n v="39090"/>
    <d v="2024-03-05T00:00:00"/>
    <x v="3"/>
    <n v="654886"/>
    <x v="3844"/>
    <n v="362"/>
    <n v="2311"/>
    <n v="7"/>
    <n v="6470.8"/>
    <n v="16177"/>
    <n v="0.4"/>
  </r>
  <r>
    <x v="4"/>
    <x v="2"/>
    <x v="0"/>
    <n v="36744"/>
    <d v="2024-02-07T00:00:00"/>
    <x v="6"/>
    <n v="751359"/>
    <x v="3845"/>
    <n v="810"/>
    <n v="2618"/>
    <n v="1"/>
    <n v="1047.2"/>
    <n v="2618"/>
    <n v="0.4"/>
  </r>
  <r>
    <x v="3"/>
    <x v="1"/>
    <x v="7"/>
    <n v="54996"/>
    <d v="2024-09-11T00:00:00"/>
    <x v="10"/>
    <n v="999858"/>
    <x v="3846"/>
    <n v="719"/>
    <n v="703"/>
    <n v="5"/>
    <n v="1406"/>
    <n v="3515"/>
    <n v="0.4"/>
  </r>
  <r>
    <x v="7"/>
    <x v="2"/>
    <x v="5"/>
    <n v="96439"/>
    <d v="2024-01-03T00:00:00"/>
    <x v="5"/>
    <n v="869305"/>
    <x v="3847"/>
    <n v="513"/>
    <n v="821"/>
    <n v="1"/>
    <n v="328.4"/>
    <n v="821"/>
    <n v="0.39999999999999997"/>
  </r>
  <r>
    <x v="6"/>
    <x v="1"/>
    <x v="4"/>
    <n v="56333"/>
    <d v="2024-03-01T00:00:00"/>
    <x v="3"/>
    <n v="499296"/>
    <x v="3848"/>
    <n v="936"/>
    <n v="1599"/>
    <n v="6"/>
    <n v="3837.6"/>
    <n v="9594"/>
    <n v="0.39999999999999997"/>
  </r>
  <r>
    <x v="7"/>
    <x v="2"/>
    <x v="9"/>
    <n v="28714"/>
    <d v="2024-04-12T00:00:00"/>
    <x v="4"/>
    <n v="188191"/>
    <x v="3849"/>
    <n v="874"/>
    <n v="2985"/>
    <n v="2"/>
    <n v="2388"/>
    <n v="5970"/>
    <n v="0.4"/>
  </r>
  <r>
    <x v="2"/>
    <x v="1"/>
    <x v="7"/>
    <n v="59230"/>
    <d v="2024-10-24T00:00:00"/>
    <x v="9"/>
    <n v="270529"/>
    <x v="3850"/>
    <n v="648"/>
    <n v="2182"/>
    <n v="2"/>
    <n v="1745.6"/>
    <n v="4364"/>
    <n v="0.39999999999999997"/>
  </r>
  <r>
    <x v="7"/>
    <x v="0"/>
    <x v="1"/>
    <n v="17883"/>
    <d v="2024-08-21T00:00:00"/>
    <x v="2"/>
    <n v="688240"/>
    <x v="3851"/>
    <n v="859"/>
    <n v="1890"/>
    <n v="5"/>
    <n v="3780"/>
    <n v="9450"/>
    <n v="0.4"/>
  </r>
  <r>
    <x v="7"/>
    <x v="2"/>
    <x v="4"/>
    <n v="50652"/>
    <d v="2024-04-06T00:00:00"/>
    <x v="4"/>
    <n v="441000"/>
    <x v="3852"/>
    <n v="933"/>
    <n v="2221"/>
    <n v="4"/>
    <n v="3553.6"/>
    <n v="8884"/>
    <n v="0.39999999999999997"/>
  </r>
  <r>
    <x v="6"/>
    <x v="0"/>
    <x v="9"/>
    <n v="71561"/>
    <d v="2024-11-17T00:00:00"/>
    <x v="0"/>
    <n v="592246"/>
    <x v="3853"/>
    <n v="462"/>
    <n v="617"/>
    <n v="8"/>
    <n v="1974.4"/>
    <n v="4936"/>
    <n v="0.4"/>
  </r>
  <r>
    <x v="0"/>
    <x v="1"/>
    <x v="7"/>
    <n v="60862"/>
    <d v="2024-01-08T00:00:00"/>
    <x v="5"/>
    <n v="824375"/>
    <x v="3854"/>
    <n v="939"/>
    <n v="2178"/>
    <n v="4"/>
    <n v="3484.8"/>
    <n v="8712"/>
    <n v="0.4"/>
  </r>
  <r>
    <x v="1"/>
    <x v="0"/>
    <x v="6"/>
    <n v="95521"/>
    <d v="2024-09-12T00:00:00"/>
    <x v="10"/>
    <n v="732752"/>
    <x v="3855"/>
    <n v="540"/>
    <n v="2598"/>
    <n v="8"/>
    <n v="8313.6"/>
    <n v="20784"/>
    <n v="0.4"/>
  </r>
  <r>
    <x v="3"/>
    <x v="2"/>
    <x v="9"/>
    <n v="89405"/>
    <d v="2024-10-08T00:00:00"/>
    <x v="9"/>
    <n v="784717"/>
    <x v="3856"/>
    <n v="400"/>
    <n v="2345"/>
    <n v="4"/>
    <n v="3752"/>
    <n v="9380"/>
    <n v="0.4"/>
  </r>
  <r>
    <x v="7"/>
    <x v="1"/>
    <x v="2"/>
    <n v="54435"/>
    <d v="2024-08-24T00:00:00"/>
    <x v="2"/>
    <n v="572043"/>
    <x v="3857"/>
    <n v="310"/>
    <n v="967"/>
    <n v="8"/>
    <n v="3094.4"/>
    <n v="7736"/>
    <n v="0.4"/>
  </r>
  <r>
    <x v="1"/>
    <x v="0"/>
    <x v="5"/>
    <n v="94174"/>
    <d v="2024-08-10T00:00:00"/>
    <x v="2"/>
    <n v="118470"/>
    <x v="2299"/>
    <n v="271"/>
    <n v="818"/>
    <n v="8"/>
    <n v="2617.6"/>
    <n v="6544"/>
    <n v="0.39999999999999997"/>
  </r>
  <r>
    <x v="3"/>
    <x v="0"/>
    <x v="8"/>
    <n v="46005"/>
    <d v="2024-10-06T00:00:00"/>
    <x v="9"/>
    <n v="731026"/>
    <x v="3858"/>
    <n v="456"/>
    <n v="565"/>
    <n v="1"/>
    <n v="226"/>
    <n v="565"/>
    <n v="0.4"/>
  </r>
  <r>
    <x v="4"/>
    <x v="1"/>
    <x v="5"/>
    <n v="32127"/>
    <d v="2024-02-02T00:00:00"/>
    <x v="6"/>
    <n v="669227"/>
    <x v="3859"/>
    <n v="664"/>
    <n v="2592"/>
    <n v="7"/>
    <n v="7257.6"/>
    <n v="18144"/>
    <n v="0.4"/>
  </r>
  <r>
    <x v="0"/>
    <x v="0"/>
    <x v="9"/>
    <n v="36836"/>
    <d v="2024-03-27T00:00:00"/>
    <x v="3"/>
    <n v="525538"/>
    <x v="3860"/>
    <n v="399"/>
    <n v="2654"/>
    <n v="4"/>
    <n v="4246.3999999999996"/>
    <n v="10616"/>
    <n v="0.39999999999999997"/>
  </r>
  <r>
    <x v="4"/>
    <x v="2"/>
    <x v="9"/>
    <n v="49082"/>
    <d v="2024-03-19T00:00:00"/>
    <x v="3"/>
    <n v="805202"/>
    <x v="3861"/>
    <n v="864"/>
    <n v="982"/>
    <n v="8"/>
    <n v="3142.4"/>
    <n v="7856"/>
    <n v="0.4"/>
  </r>
  <r>
    <x v="5"/>
    <x v="1"/>
    <x v="3"/>
    <n v="95006"/>
    <d v="2024-08-24T00:00:00"/>
    <x v="2"/>
    <n v="525325"/>
    <x v="3862"/>
    <n v="895"/>
    <n v="2260"/>
    <n v="2"/>
    <n v="1808"/>
    <n v="4520"/>
    <n v="0.4"/>
  </r>
  <r>
    <x v="1"/>
    <x v="1"/>
    <x v="7"/>
    <n v="99880"/>
    <d v="2024-05-22T00:00:00"/>
    <x v="8"/>
    <n v="893189"/>
    <x v="3863"/>
    <n v="505"/>
    <n v="1667"/>
    <n v="3"/>
    <n v="2000.4"/>
    <n v="5001"/>
    <n v="0.4"/>
  </r>
  <r>
    <x v="1"/>
    <x v="0"/>
    <x v="9"/>
    <n v="85607"/>
    <d v="2024-11-28T00:00:00"/>
    <x v="0"/>
    <n v="658211"/>
    <x v="3864"/>
    <n v="456"/>
    <n v="1951"/>
    <n v="5"/>
    <n v="3902"/>
    <n v="9755"/>
    <n v="0.4"/>
  </r>
  <r>
    <x v="1"/>
    <x v="2"/>
    <x v="7"/>
    <n v="22587"/>
    <d v="2024-11-27T00:00:00"/>
    <x v="0"/>
    <n v="779825"/>
    <x v="3865"/>
    <n v="710"/>
    <n v="1844"/>
    <n v="2"/>
    <n v="1475.2"/>
    <n v="3688"/>
    <n v="0.4"/>
  </r>
  <r>
    <x v="2"/>
    <x v="2"/>
    <x v="5"/>
    <n v="78062"/>
    <d v="2024-06-15T00:00:00"/>
    <x v="1"/>
    <n v="157671"/>
    <x v="3866"/>
    <n v="580"/>
    <n v="2525"/>
    <n v="6"/>
    <n v="6060"/>
    <n v="15150"/>
    <n v="0.4"/>
  </r>
  <r>
    <x v="1"/>
    <x v="2"/>
    <x v="9"/>
    <n v="41976"/>
    <d v="2024-08-28T00:00:00"/>
    <x v="2"/>
    <n v="424695"/>
    <x v="3867"/>
    <n v="708"/>
    <n v="1202"/>
    <n v="2"/>
    <n v="961.6"/>
    <n v="2404"/>
    <n v="0.4"/>
  </r>
  <r>
    <x v="4"/>
    <x v="2"/>
    <x v="7"/>
    <n v="62118"/>
    <d v="2024-09-01T00:00:00"/>
    <x v="10"/>
    <n v="191668"/>
    <x v="3868"/>
    <n v="638"/>
    <n v="1487"/>
    <n v="1"/>
    <n v="594.79999999999995"/>
    <n v="1487"/>
    <n v="0.39999999999999997"/>
  </r>
  <r>
    <x v="2"/>
    <x v="0"/>
    <x v="3"/>
    <n v="93981"/>
    <d v="2024-06-09T00:00:00"/>
    <x v="1"/>
    <n v="703561"/>
    <x v="3869"/>
    <n v="570"/>
    <n v="2703"/>
    <n v="8"/>
    <n v="8649.6"/>
    <n v="21624"/>
    <n v="0.4"/>
  </r>
  <r>
    <x v="5"/>
    <x v="0"/>
    <x v="5"/>
    <n v="82190"/>
    <d v="2024-08-03T00:00:00"/>
    <x v="2"/>
    <n v="468043"/>
    <x v="3870"/>
    <n v="870"/>
    <n v="2793"/>
    <n v="3"/>
    <n v="3351.6"/>
    <n v="8379"/>
    <n v="0.39999999999999997"/>
  </r>
  <r>
    <x v="4"/>
    <x v="2"/>
    <x v="7"/>
    <n v="63902"/>
    <d v="2024-06-06T00:00:00"/>
    <x v="1"/>
    <n v="932167"/>
    <x v="3871"/>
    <n v="284"/>
    <n v="516"/>
    <n v="1"/>
    <n v="206.4"/>
    <n v="516"/>
    <n v="0.4"/>
  </r>
  <r>
    <x v="4"/>
    <x v="2"/>
    <x v="7"/>
    <n v="42247"/>
    <d v="2024-07-21T00:00:00"/>
    <x v="7"/>
    <n v="259152"/>
    <x v="3872"/>
    <n v="740"/>
    <n v="1195"/>
    <n v="4"/>
    <n v="1912"/>
    <n v="4780"/>
    <n v="0.4"/>
  </r>
  <r>
    <x v="7"/>
    <x v="2"/>
    <x v="1"/>
    <n v="39837"/>
    <d v="2024-09-06T00:00:00"/>
    <x v="10"/>
    <n v="470860"/>
    <x v="3873"/>
    <n v="253"/>
    <n v="911"/>
    <n v="7"/>
    <n v="2550.8000000000002"/>
    <n v="6377"/>
    <n v="0.4"/>
  </r>
  <r>
    <x v="2"/>
    <x v="0"/>
    <x v="0"/>
    <n v="53556"/>
    <d v="2024-02-21T00:00:00"/>
    <x v="6"/>
    <n v="911610"/>
    <x v="3874"/>
    <n v="909"/>
    <n v="2827"/>
    <n v="5"/>
    <n v="5654"/>
    <n v="14135"/>
    <n v="0.4"/>
  </r>
  <r>
    <x v="7"/>
    <x v="2"/>
    <x v="9"/>
    <n v="17562"/>
    <d v="2024-06-01T00:00:00"/>
    <x v="1"/>
    <n v="729603"/>
    <x v="3875"/>
    <n v="453"/>
    <n v="688"/>
    <n v="7"/>
    <n v="1926.4"/>
    <n v="4816"/>
    <n v="0.4"/>
  </r>
  <r>
    <x v="1"/>
    <x v="1"/>
    <x v="7"/>
    <n v="85776"/>
    <d v="2024-03-24T00:00:00"/>
    <x v="3"/>
    <n v="554413"/>
    <x v="3876"/>
    <n v="963"/>
    <n v="1354"/>
    <n v="2"/>
    <n v="1083.2"/>
    <n v="2708"/>
    <n v="0.4"/>
  </r>
  <r>
    <x v="7"/>
    <x v="1"/>
    <x v="7"/>
    <n v="38560"/>
    <d v="2024-12-01T00:00:00"/>
    <x v="11"/>
    <n v="587226"/>
    <x v="3877"/>
    <n v="445"/>
    <n v="1786"/>
    <n v="4"/>
    <n v="2857.6"/>
    <n v="7144"/>
    <n v="0.39999999999999997"/>
  </r>
  <r>
    <x v="5"/>
    <x v="0"/>
    <x v="0"/>
    <n v="46762"/>
    <d v="2024-03-30T00:00:00"/>
    <x v="3"/>
    <n v="308243"/>
    <x v="3878"/>
    <n v="618"/>
    <n v="1371"/>
    <n v="7"/>
    <n v="3838.8"/>
    <n v="9597"/>
    <n v="0.4"/>
  </r>
  <r>
    <x v="5"/>
    <x v="1"/>
    <x v="2"/>
    <n v="40282"/>
    <d v="2024-03-24T00:00:00"/>
    <x v="3"/>
    <n v="799762"/>
    <x v="3879"/>
    <n v="418"/>
    <n v="1818"/>
    <n v="5"/>
    <n v="3636"/>
    <n v="9090"/>
    <n v="0.4"/>
  </r>
  <r>
    <x v="3"/>
    <x v="2"/>
    <x v="8"/>
    <n v="67411"/>
    <d v="2024-10-29T00:00:00"/>
    <x v="9"/>
    <n v="779336"/>
    <x v="2038"/>
    <n v="389"/>
    <n v="2375"/>
    <n v="1"/>
    <n v="950"/>
    <n v="2375"/>
    <n v="0.4"/>
  </r>
  <r>
    <x v="1"/>
    <x v="1"/>
    <x v="3"/>
    <n v="18460"/>
    <d v="2024-11-28T00:00:00"/>
    <x v="0"/>
    <n v="403640"/>
    <x v="3880"/>
    <n v="805"/>
    <n v="2223"/>
    <n v="2"/>
    <n v="1778.4"/>
    <n v="4446"/>
    <n v="0.4"/>
  </r>
  <r>
    <x v="0"/>
    <x v="1"/>
    <x v="3"/>
    <n v="59990"/>
    <d v="2024-11-03T00:00:00"/>
    <x v="0"/>
    <n v="359274"/>
    <x v="3881"/>
    <n v="429"/>
    <n v="2040"/>
    <n v="5"/>
    <n v="4080"/>
    <n v="10200"/>
    <n v="0.4"/>
  </r>
  <r>
    <x v="3"/>
    <x v="2"/>
    <x v="0"/>
    <n v="78638"/>
    <d v="2024-09-21T00:00:00"/>
    <x v="10"/>
    <n v="713286"/>
    <x v="3882"/>
    <n v="586"/>
    <n v="2433"/>
    <n v="2"/>
    <n v="1946.4"/>
    <n v="4866"/>
    <n v="0.4"/>
  </r>
  <r>
    <x v="7"/>
    <x v="2"/>
    <x v="3"/>
    <n v="75544"/>
    <d v="2024-09-04T00:00:00"/>
    <x v="10"/>
    <n v="890332"/>
    <x v="3883"/>
    <n v="215"/>
    <n v="2645"/>
    <n v="7"/>
    <n v="7406"/>
    <n v="18515"/>
    <n v="0.4"/>
  </r>
  <r>
    <x v="6"/>
    <x v="1"/>
    <x v="10"/>
    <n v="47969"/>
    <d v="2024-02-06T00:00:00"/>
    <x v="6"/>
    <n v="773655"/>
    <x v="3884"/>
    <n v="797"/>
    <n v="1944"/>
    <n v="8"/>
    <n v="6220.8"/>
    <n v="15552"/>
    <n v="0.4"/>
  </r>
  <r>
    <x v="6"/>
    <x v="0"/>
    <x v="4"/>
    <n v="84305"/>
    <d v="2024-10-05T00:00:00"/>
    <x v="9"/>
    <n v="521193"/>
    <x v="3885"/>
    <n v="355"/>
    <n v="2139"/>
    <n v="6"/>
    <n v="5133.6000000000004"/>
    <n v="12834"/>
    <n v="0.4"/>
  </r>
  <r>
    <x v="2"/>
    <x v="1"/>
    <x v="5"/>
    <n v="29360"/>
    <d v="2024-08-12T00:00:00"/>
    <x v="2"/>
    <n v="810490"/>
    <x v="3886"/>
    <n v="932"/>
    <n v="2951"/>
    <n v="1"/>
    <n v="1180.4000000000001"/>
    <n v="2951"/>
    <n v="0.4"/>
  </r>
  <r>
    <x v="2"/>
    <x v="2"/>
    <x v="8"/>
    <n v="53051"/>
    <d v="2024-02-21T00:00:00"/>
    <x v="6"/>
    <n v="812214"/>
    <x v="3887"/>
    <n v="205"/>
    <n v="1484"/>
    <n v="2"/>
    <n v="1187.2"/>
    <n v="2968"/>
    <n v="0.4"/>
  </r>
  <r>
    <x v="7"/>
    <x v="2"/>
    <x v="9"/>
    <n v="88560"/>
    <d v="2024-07-06T00:00:00"/>
    <x v="7"/>
    <n v="779184"/>
    <x v="3888"/>
    <n v="934"/>
    <n v="1919"/>
    <n v="1"/>
    <n v="767.6"/>
    <n v="1919"/>
    <n v="0.4"/>
  </r>
  <r>
    <x v="2"/>
    <x v="0"/>
    <x v="6"/>
    <n v="82701"/>
    <d v="2024-09-04T00:00:00"/>
    <x v="10"/>
    <n v="789053"/>
    <x v="3889"/>
    <n v="252"/>
    <n v="1729"/>
    <n v="5"/>
    <n v="3458"/>
    <n v="8645"/>
    <n v="0.4"/>
  </r>
  <r>
    <x v="7"/>
    <x v="0"/>
    <x v="2"/>
    <n v="93050"/>
    <d v="2024-07-22T00:00:00"/>
    <x v="7"/>
    <n v="943636"/>
    <x v="3890"/>
    <n v="985"/>
    <n v="942"/>
    <n v="3"/>
    <n v="1130.4000000000001"/>
    <n v="2826"/>
    <n v="0.4"/>
  </r>
  <r>
    <x v="0"/>
    <x v="2"/>
    <x v="9"/>
    <n v="16302"/>
    <d v="2024-02-18T00:00:00"/>
    <x v="6"/>
    <n v="581617"/>
    <x v="3891"/>
    <n v="252"/>
    <n v="2819"/>
    <n v="2"/>
    <n v="2255.1999999999998"/>
    <n v="5638"/>
    <n v="0.39999999999999997"/>
  </r>
  <r>
    <x v="3"/>
    <x v="2"/>
    <x v="0"/>
    <n v="69481"/>
    <d v="2024-06-15T00:00:00"/>
    <x v="1"/>
    <n v="744578"/>
    <x v="3892"/>
    <n v="523"/>
    <n v="1646"/>
    <n v="4"/>
    <n v="2633.6"/>
    <n v="6584"/>
    <n v="0.39999999999999997"/>
  </r>
  <r>
    <x v="1"/>
    <x v="1"/>
    <x v="7"/>
    <n v="80885"/>
    <d v="2024-03-15T00:00:00"/>
    <x v="3"/>
    <n v="522455"/>
    <x v="3893"/>
    <n v="976"/>
    <n v="1577"/>
    <n v="6"/>
    <n v="3784.8"/>
    <n v="9462"/>
    <n v="0.4"/>
  </r>
  <r>
    <x v="3"/>
    <x v="0"/>
    <x v="5"/>
    <n v="37733"/>
    <d v="2024-08-18T00:00:00"/>
    <x v="2"/>
    <n v="449951"/>
    <x v="3894"/>
    <n v="353"/>
    <n v="2684"/>
    <n v="1"/>
    <n v="1073.5999999999999"/>
    <n v="2684"/>
    <n v="0.39999999999999997"/>
  </r>
  <r>
    <x v="7"/>
    <x v="0"/>
    <x v="10"/>
    <n v="92296"/>
    <d v="2024-03-07T00:00:00"/>
    <x v="3"/>
    <n v="509998"/>
    <x v="3895"/>
    <n v="290"/>
    <n v="1479"/>
    <n v="3"/>
    <n v="1774.8"/>
    <n v="4437"/>
    <n v="0.39999999999999997"/>
  </r>
  <r>
    <x v="3"/>
    <x v="0"/>
    <x v="3"/>
    <n v="79008"/>
    <d v="2024-05-25T00:00:00"/>
    <x v="8"/>
    <n v="385926"/>
    <x v="3896"/>
    <n v="607"/>
    <n v="827"/>
    <n v="6"/>
    <n v="1984.8"/>
    <n v="4962"/>
    <n v="0.39999999999999997"/>
  </r>
  <r>
    <x v="0"/>
    <x v="1"/>
    <x v="1"/>
    <n v="36641"/>
    <d v="2024-11-06T00:00:00"/>
    <x v="0"/>
    <n v="511518"/>
    <x v="3897"/>
    <n v="997"/>
    <n v="1847"/>
    <n v="6"/>
    <n v="4432.8"/>
    <n v="11082"/>
    <n v="0.4"/>
  </r>
  <r>
    <x v="0"/>
    <x v="1"/>
    <x v="0"/>
    <n v="86381"/>
    <d v="2024-05-15T00:00:00"/>
    <x v="8"/>
    <n v="838139"/>
    <x v="3898"/>
    <n v="384"/>
    <n v="1684"/>
    <n v="4"/>
    <n v="2694.4"/>
    <n v="6736"/>
    <n v="0.4"/>
  </r>
  <r>
    <x v="3"/>
    <x v="0"/>
    <x v="1"/>
    <n v="37501"/>
    <d v="2024-09-17T00:00:00"/>
    <x v="10"/>
    <n v="302227"/>
    <x v="3899"/>
    <n v="897"/>
    <n v="1678"/>
    <n v="7"/>
    <n v="4698.3999999999996"/>
    <n v="11746"/>
    <n v="0.39999999999999997"/>
  </r>
  <r>
    <x v="6"/>
    <x v="1"/>
    <x v="5"/>
    <n v="21482"/>
    <d v="2024-09-22T00:00:00"/>
    <x v="10"/>
    <n v="758651"/>
    <x v="3900"/>
    <n v="596"/>
    <n v="2984"/>
    <n v="3"/>
    <n v="3580.8"/>
    <n v="8952"/>
    <n v="0.4"/>
  </r>
  <r>
    <x v="2"/>
    <x v="1"/>
    <x v="3"/>
    <n v="26133"/>
    <d v="2024-08-27T00:00:00"/>
    <x v="2"/>
    <n v="146156"/>
    <x v="3901"/>
    <n v="966"/>
    <n v="1805"/>
    <n v="4"/>
    <n v="2888"/>
    <n v="7220"/>
    <n v="0.4"/>
  </r>
  <r>
    <x v="4"/>
    <x v="1"/>
    <x v="9"/>
    <n v="18339"/>
    <d v="2024-06-09T00:00:00"/>
    <x v="1"/>
    <n v="614288"/>
    <x v="3902"/>
    <n v="806"/>
    <n v="1434"/>
    <n v="7"/>
    <n v="4015.2"/>
    <n v="10038"/>
    <n v="0.39999999999999997"/>
  </r>
  <r>
    <x v="0"/>
    <x v="1"/>
    <x v="5"/>
    <n v="85169"/>
    <d v="2024-10-30T00:00:00"/>
    <x v="9"/>
    <n v="965834"/>
    <x v="3903"/>
    <n v="278"/>
    <n v="546"/>
    <n v="2"/>
    <n v="436.8"/>
    <n v="1092"/>
    <n v="0.4"/>
  </r>
  <r>
    <x v="5"/>
    <x v="2"/>
    <x v="4"/>
    <n v="12182"/>
    <d v="2024-06-04T00:00:00"/>
    <x v="1"/>
    <n v="482010"/>
    <x v="3904"/>
    <n v="922"/>
    <n v="2517"/>
    <n v="1"/>
    <n v="1006.8"/>
    <n v="2517"/>
    <n v="0.39999999999999997"/>
  </r>
  <r>
    <x v="6"/>
    <x v="0"/>
    <x v="9"/>
    <n v="51242"/>
    <d v="2024-02-11T00:00:00"/>
    <x v="6"/>
    <n v="283754"/>
    <x v="3905"/>
    <n v="576"/>
    <n v="2789"/>
    <n v="3"/>
    <n v="3346.8"/>
    <n v="8367"/>
    <n v="0.4"/>
  </r>
  <r>
    <x v="2"/>
    <x v="1"/>
    <x v="1"/>
    <n v="26485"/>
    <d v="2024-04-06T00:00:00"/>
    <x v="4"/>
    <n v="901079"/>
    <x v="3767"/>
    <n v="465"/>
    <n v="821"/>
    <n v="4"/>
    <n v="1313.6"/>
    <n v="3284"/>
    <n v="0.39999999999999997"/>
  </r>
  <r>
    <x v="0"/>
    <x v="0"/>
    <x v="7"/>
    <n v="47619"/>
    <d v="2024-05-09T00:00:00"/>
    <x v="8"/>
    <n v="952014"/>
    <x v="3906"/>
    <n v="310"/>
    <n v="2138"/>
    <n v="2"/>
    <n v="1710.4"/>
    <n v="4276"/>
    <n v="0.4"/>
  </r>
  <r>
    <x v="5"/>
    <x v="2"/>
    <x v="7"/>
    <n v="28103"/>
    <d v="2024-02-03T00:00:00"/>
    <x v="6"/>
    <n v="705838"/>
    <x v="3907"/>
    <n v="387"/>
    <n v="1092"/>
    <n v="2"/>
    <n v="873.6"/>
    <n v="2184"/>
    <n v="0.4"/>
  </r>
  <r>
    <x v="1"/>
    <x v="1"/>
    <x v="4"/>
    <n v="97645"/>
    <d v="2024-02-28T00:00:00"/>
    <x v="6"/>
    <n v="650708"/>
    <x v="3908"/>
    <n v="339"/>
    <n v="1385"/>
    <n v="2"/>
    <n v="1108"/>
    <n v="2770"/>
    <n v="0.4"/>
  </r>
  <r>
    <x v="3"/>
    <x v="1"/>
    <x v="6"/>
    <n v="81565"/>
    <d v="2024-10-13T00:00:00"/>
    <x v="9"/>
    <n v="262942"/>
    <x v="3909"/>
    <n v="737"/>
    <n v="2013"/>
    <n v="1"/>
    <n v="805.2"/>
    <n v="2013"/>
    <n v="0.4"/>
  </r>
  <r>
    <x v="6"/>
    <x v="1"/>
    <x v="7"/>
    <n v="34967"/>
    <d v="2024-04-24T00:00:00"/>
    <x v="4"/>
    <n v="806990"/>
    <x v="3910"/>
    <n v="263"/>
    <n v="2277"/>
    <n v="8"/>
    <n v="7286.4"/>
    <n v="18216"/>
    <n v="0.39999999999999997"/>
  </r>
  <r>
    <x v="5"/>
    <x v="0"/>
    <x v="10"/>
    <n v="16189"/>
    <d v="2024-05-25T00:00:00"/>
    <x v="8"/>
    <n v="687367"/>
    <x v="3911"/>
    <n v="872"/>
    <n v="2591"/>
    <n v="6"/>
    <n v="6218.4"/>
    <n v="15546"/>
    <n v="0.39999999999999997"/>
  </r>
  <r>
    <x v="3"/>
    <x v="1"/>
    <x v="7"/>
    <n v="48283"/>
    <d v="2024-10-14T00:00:00"/>
    <x v="9"/>
    <n v="954227"/>
    <x v="3912"/>
    <n v="910"/>
    <n v="2351"/>
    <n v="3"/>
    <n v="2821.2"/>
    <n v="7053"/>
    <n v="0.39999999999999997"/>
  </r>
  <r>
    <x v="7"/>
    <x v="1"/>
    <x v="10"/>
    <n v="52749"/>
    <d v="2024-05-24T00:00:00"/>
    <x v="8"/>
    <n v="846963"/>
    <x v="3913"/>
    <n v="752"/>
    <n v="2663"/>
    <n v="5"/>
    <n v="5326"/>
    <n v="13315"/>
    <n v="0.4"/>
  </r>
  <r>
    <x v="4"/>
    <x v="1"/>
    <x v="2"/>
    <n v="88166"/>
    <d v="2024-10-21T00:00:00"/>
    <x v="9"/>
    <n v="248120"/>
    <x v="3914"/>
    <n v="473"/>
    <n v="1095"/>
    <n v="3"/>
    <n v="1314"/>
    <n v="3285"/>
    <n v="0.4"/>
  </r>
  <r>
    <x v="3"/>
    <x v="0"/>
    <x v="0"/>
    <n v="82573"/>
    <d v="2024-04-05T00:00:00"/>
    <x v="4"/>
    <n v="425904"/>
    <x v="3915"/>
    <n v="821"/>
    <n v="2214"/>
    <n v="1"/>
    <n v="885.6"/>
    <n v="2214"/>
    <n v="0.4"/>
  </r>
  <r>
    <x v="3"/>
    <x v="1"/>
    <x v="3"/>
    <n v="34705"/>
    <d v="2024-11-16T00:00:00"/>
    <x v="0"/>
    <n v="440114"/>
    <x v="3916"/>
    <n v="745"/>
    <n v="2054"/>
    <n v="3"/>
    <n v="2464.8000000000002"/>
    <n v="6162"/>
    <n v="0.4"/>
  </r>
  <r>
    <x v="4"/>
    <x v="2"/>
    <x v="0"/>
    <n v="64384"/>
    <d v="2024-01-31T00:00:00"/>
    <x v="5"/>
    <n v="513308"/>
    <x v="3917"/>
    <n v="887"/>
    <n v="517"/>
    <n v="3"/>
    <n v="620.4"/>
    <n v="1551"/>
    <n v="0.39999999999999997"/>
  </r>
  <r>
    <x v="4"/>
    <x v="1"/>
    <x v="5"/>
    <n v="31305"/>
    <d v="2024-08-28T00:00:00"/>
    <x v="2"/>
    <n v="256895"/>
    <x v="3918"/>
    <n v="838"/>
    <n v="642"/>
    <n v="5"/>
    <n v="1284"/>
    <n v="3210"/>
    <n v="0.4"/>
  </r>
  <r>
    <x v="6"/>
    <x v="0"/>
    <x v="8"/>
    <n v="21625"/>
    <d v="2024-08-31T00:00:00"/>
    <x v="2"/>
    <n v="803814"/>
    <x v="3919"/>
    <n v="659"/>
    <n v="2513"/>
    <n v="4"/>
    <n v="4020.8"/>
    <n v="10052"/>
    <n v="0.4"/>
  </r>
  <r>
    <x v="0"/>
    <x v="2"/>
    <x v="4"/>
    <n v="89663"/>
    <d v="2024-10-23T00:00:00"/>
    <x v="9"/>
    <n v="466788"/>
    <x v="3920"/>
    <n v="570"/>
    <n v="819"/>
    <n v="4"/>
    <n v="1310.4000000000001"/>
    <n v="3276"/>
    <n v="0.4"/>
  </r>
  <r>
    <x v="1"/>
    <x v="0"/>
    <x v="5"/>
    <n v="48418"/>
    <d v="2024-08-16T00:00:00"/>
    <x v="2"/>
    <n v="756781"/>
    <x v="3921"/>
    <n v="944"/>
    <n v="1373"/>
    <n v="8"/>
    <n v="4393.6000000000004"/>
    <n v="10984"/>
    <n v="0.4"/>
  </r>
  <r>
    <x v="7"/>
    <x v="1"/>
    <x v="10"/>
    <n v="71893"/>
    <d v="2024-10-18T00:00:00"/>
    <x v="9"/>
    <n v="177529"/>
    <x v="3919"/>
    <n v="948"/>
    <n v="2200"/>
    <n v="7"/>
    <n v="6160"/>
    <n v="15400"/>
    <n v="0.4"/>
  </r>
  <r>
    <x v="0"/>
    <x v="2"/>
    <x v="3"/>
    <n v="87886"/>
    <d v="2024-08-06T00:00:00"/>
    <x v="2"/>
    <n v="993470"/>
    <x v="3922"/>
    <n v="527"/>
    <n v="2521"/>
    <n v="2"/>
    <n v="2016.8"/>
    <n v="5042"/>
    <n v="0.39999999999999997"/>
  </r>
  <r>
    <x v="0"/>
    <x v="1"/>
    <x v="0"/>
    <n v="96258"/>
    <d v="2024-11-08T00:00:00"/>
    <x v="0"/>
    <n v="816950"/>
    <x v="3923"/>
    <n v="680"/>
    <n v="1156"/>
    <n v="8"/>
    <n v="3699.2"/>
    <n v="9248"/>
    <n v="0.39999999999999997"/>
  </r>
  <r>
    <x v="5"/>
    <x v="0"/>
    <x v="4"/>
    <n v="36428"/>
    <d v="2024-08-05T00:00:00"/>
    <x v="2"/>
    <n v="163096"/>
    <x v="3924"/>
    <n v="644"/>
    <n v="1648"/>
    <n v="8"/>
    <n v="5273.6"/>
    <n v="13184"/>
    <n v="0.4"/>
  </r>
  <r>
    <x v="3"/>
    <x v="2"/>
    <x v="10"/>
    <n v="24335"/>
    <d v="2024-10-07T00:00:00"/>
    <x v="9"/>
    <n v="793105"/>
    <x v="1853"/>
    <n v="920"/>
    <n v="1981"/>
    <n v="1"/>
    <n v="792.4"/>
    <n v="1981"/>
    <n v="0.39999999999999997"/>
  </r>
  <r>
    <x v="7"/>
    <x v="0"/>
    <x v="6"/>
    <n v="44214"/>
    <d v="2024-10-28T00:00:00"/>
    <x v="9"/>
    <n v="103202"/>
    <x v="3925"/>
    <n v="243"/>
    <n v="605"/>
    <n v="1"/>
    <n v="242"/>
    <n v="605"/>
    <n v="0.4"/>
  </r>
  <r>
    <x v="1"/>
    <x v="1"/>
    <x v="0"/>
    <n v="15553"/>
    <d v="2024-10-11T00:00:00"/>
    <x v="9"/>
    <n v="579690"/>
    <x v="3926"/>
    <n v="817"/>
    <n v="1939"/>
    <n v="7"/>
    <n v="5429.2"/>
    <n v="13573"/>
    <n v="0.39999999999999997"/>
  </r>
  <r>
    <x v="4"/>
    <x v="0"/>
    <x v="4"/>
    <n v="13747"/>
    <d v="2024-02-27T00:00:00"/>
    <x v="6"/>
    <n v="807252"/>
    <x v="3927"/>
    <n v="216"/>
    <n v="762"/>
    <n v="1"/>
    <n v="304.8"/>
    <n v="762"/>
    <n v="0.4"/>
  </r>
  <r>
    <x v="1"/>
    <x v="1"/>
    <x v="3"/>
    <n v="55273"/>
    <d v="2024-07-14T00:00:00"/>
    <x v="7"/>
    <n v="414707"/>
    <x v="3928"/>
    <n v="925"/>
    <n v="1815"/>
    <n v="7"/>
    <n v="5082"/>
    <n v="12705"/>
    <n v="0.4"/>
  </r>
  <r>
    <x v="7"/>
    <x v="1"/>
    <x v="0"/>
    <n v="58867"/>
    <d v="2024-11-05T00:00:00"/>
    <x v="0"/>
    <n v="886543"/>
    <x v="3929"/>
    <n v="565"/>
    <n v="1857"/>
    <n v="6"/>
    <n v="4456.8"/>
    <n v="11142"/>
    <n v="0.4"/>
  </r>
  <r>
    <x v="2"/>
    <x v="1"/>
    <x v="3"/>
    <n v="57693"/>
    <d v="2024-05-24T00:00:00"/>
    <x v="8"/>
    <n v="225136"/>
    <x v="3930"/>
    <n v="864"/>
    <n v="846"/>
    <n v="1"/>
    <n v="338.4"/>
    <n v="846"/>
    <n v="0.39999999999999997"/>
  </r>
  <r>
    <x v="6"/>
    <x v="0"/>
    <x v="0"/>
    <n v="95993"/>
    <d v="2024-02-07T00:00:00"/>
    <x v="6"/>
    <n v="342872"/>
    <x v="3931"/>
    <n v="670"/>
    <n v="2490"/>
    <n v="6"/>
    <n v="5976"/>
    <n v="14940"/>
    <n v="0.4"/>
  </r>
  <r>
    <x v="3"/>
    <x v="0"/>
    <x v="1"/>
    <n v="86551"/>
    <d v="2024-09-05T00:00:00"/>
    <x v="10"/>
    <n v="911555"/>
    <x v="3932"/>
    <n v="941"/>
    <n v="2299"/>
    <n v="7"/>
    <n v="6437.2"/>
    <n v="16093"/>
    <n v="0.39999999999999997"/>
  </r>
  <r>
    <x v="2"/>
    <x v="1"/>
    <x v="9"/>
    <n v="31416"/>
    <d v="2024-08-23T00:00:00"/>
    <x v="2"/>
    <n v="347916"/>
    <x v="3933"/>
    <n v="576"/>
    <n v="726"/>
    <n v="8"/>
    <n v="2323.1999999999998"/>
    <n v="5808"/>
    <n v="0.39999999999999997"/>
  </r>
  <r>
    <x v="0"/>
    <x v="2"/>
    <x v="8"/>
    <n v="65564"/>
    <d v="2024-03-13T00:00:00"/>
    <x v="3"/>
    <n v="911969"/>
    <x v="3934"/>
    <n v="970"/>
    <n v="1105"/>
    <n v="6"/>
    <n v="2652"/>
    <n v="6630"/>
    <n v="0.4"/>
  </r>
  <r>
    <x v="4"/>
    <x v="0"/>
    <x v="1"/>
    <n v="45932"/>
    <d v="2024-10-24T00:00:00"/>
    <x v="9"/>
    <n v="352953"/>
    <x v="3935"/>
    <n v="441"/>
    <n v="1744"/>
    <n v="2"/>
    <n v="1395.2"/>
    <n v="3488"/>
    <n v="0.4"/>
  </r>
  <r>
    <x v="4"/>
    <x v="1"/>
    <x v="5"/>
    <n v="75135"/>
    <d v="2024-11-07T00:00:00"/>
    <x v="0"/>
    <n v="391785"/>
    <x v="3936"/>
    <n v="903"/>
    <n v="1370"/>
    <n v="7"/>
    <n v="3836"/>
    <n v="9590"/>
    <n v="0.4"/>
  </r>
  <r>
    <x v="1"/>
    <x v="0"/>
    <x v="5"/>
    <n v="34382"/>
    <d v="2024-02-19T00:00:00"/>
    <x v="6"/>
    <n v="518489"/>
    <x v="3937"/>
    <n v="426"/>
    <n v="1794"/>
    <n v="7"/>
    <n v="5023.2"/>
    <n v="12558"/>
    <n v="0.39999999999999997"/>
  </r>
  <r>
    <x v="4"/>
    <x v="2"/>
    <x v="4"/>
    <n v="96314"/>
    <d v="2024-02-20T00:00:00"/>
    <x v="6"/>
    <n v="285850"/>
    <x v="3938"/>
    <n v="713"/>
    <n v="812"/>
    <n v="6"/>
    <n v="1948.8"/>
    <n v="4872"/>
    <n v="0.39999999999999997"/>
  </r>
  <r>
    <x v="5"/>
    <x v="1"/>
    <x v="5"/>
    <n v="78853"/>
    <d v="2024-04-03T00:00:00"/>
    <x v="4"/>
    <n v="414581"/>
    <x v="3939"/>
    <n v="855"/>
    <n v="1979"/>
    <n v="7"/>
    <n v="5541.2"/>
    <n v="13853"/>
    <n v="0.39999999999999997"/>
  </r>
  <r>
    <x v="6"/>
    <x v="0"/>
    <x v="7"/>
    <n v="54827"/>
    <d v="2024-11-05T00:00:00"/>
    <x v="0"/>
    <n v="584172"/>
    <x v="1075"/>
    <n v="751"/>
    <n v="1455"/>
    <n v="7"/>
    <n v="4074"/>
    <n v="10185"/>
    <n v="0.4"/>
  </r>
  <r>
    <x v="3"/>
    <x v="2"/>
    <x v="7"/>
    <n v="92013"/>
    <d v="2024-02-25T00:00:00"/>
    <x v="6"/>
    <n v="679650"/>
    <x v="3940"/>
    <n v="447"/>
    <n v="653"/>
    <n v="5"/>
    <n v="1306"/>
    <n v="3265"/>
    <n v="0.4"/>
  </r>
  <r>
    <x v="7"/>
    <x v="1"/>
    <x v="8"/>
    <n v="85405"/>
    <d v="2024-07-28T00:00:00"/>
    <x v="7"/>
    <n v="581254"/>
    <x v="3941"/>
    <n v="518"/>
    <n v="1641"/>
    <n v="3"/>
    <n v="1969.2"/>
    <n v="4923"/>
    <n v="0.4"/>
  </r>
  <r>
    <x v="3"/>
    <x v="2"/>
    <x v="6"/>
    <n v="79988"/>
    <d v="2024-05-17T00:00:00"/>
    <x v="8"/>
    <n v="229668"/>
    <x v="3942"/>
    <n v="882"/>
    <n v="505"/>
    <n v="2"/>
    <n v="404"/>
    <n v="1010"/>
    <n v="0.4"/>
  </r>
  <r>
    <x v="6"/>
    <x v="0"/>
    <x v="7"/>
    <n v="42898"/>
    <d v="2024-11-22T00:00:00"/>
    <x v="0"/>
    <n v="471353"/>
    <x v="2450"/>
    <n v="715"/>
    <n v="2645"/>
    <n v="3"/>
    <n v="3174"/>
    <n v="7935"/>
    <n v="0.4"/>
  </r>
  <r>
    <x v="7"/>
    <x v="1"/>
    <x v="10"/>
    <n v="75185"/>
    <d v="2024-01-08T00:00:00"/>
    <x v="5"/>
    <n v="857323"/>
    <x v="3943"/>
    <n v="982"/>
    <n v="1651"/>
    <n v="4"/>
    <n v="2641.6"/>
    <n v="6604"/>
    <n v="0.39999999999999997"/>
  </r>
  <r>
    <x v="7"/>
    <x v="1"/>
    <x v="7"/>
    <n v="47385"/>
    <d v="2024-07-01T00:00:00"/>
    <x v="7"/>
    <n v="221437"/>
    <x v="3944"/>
    <n v="913"/>
    <n v="2209"/>
    <n v="1"/>
    <n v="883.6"/>
    <n v="2209"/>
    <n v="0.4"/>
  </r>
  <r>
    <x v="2"/>
    <x v="1"/>
    <x v="5"/>
    <n v="79174"/>
    <d v="2024-03-19T00:00:00"/>
    <x v="3"/>
    <n v="882010"/>
    <x v="3457"/>
    <n v="500"/>
    <n v="2710"/>
    <n v="2"/>
    <n v="2168"/>
    <n v="5420"/>
    <n v="0.4"/>
  </r>
  <r>
    <x v="2"/>
    <x v="1"/>
    <x v="7"/>
    <n v="71024"/>
    <d v="2024-10-14T00:00:00"/>
    <x v="9"/>
    <n v="632621"/>
    <x v="3945"/>
    <n v="919"/>
    <n v="1215"/>
    <n v="2"/>
    <n v="972"/>
    <n v="2430"/>
    <n v="0.4"/>
  </r>
  <r>
    <x v="6"/>
    <x v="2"/>
    <x v="4"/>
    <n v="39730"/>
    <d v="2024-02-28T00:00:00"/>
    <x v="6"/>
    <n v="713995"/>
    <x v="2562"/>
    <n v="896"/>
    <n v="971"/>
    <n v="5"/>
    <n v="1942"/>
    <n v="4855"/>
    <n v="0.4"/>
  </r>
  <r>
    <x v="6"/>
    <x v="2"/>
    <x v="6"/>
    <n v="10539"/>
    <d v="2024-09-30T00:00:00"/>
    <x v="10"/>
    <n v="479332"/>
    <x v="3946"/>
    <n v="283"/>
    <n v="1023"/>
    <n v="2"/>
    <n v="818.4"/>
    <n v="2046"/>
    <n v="0.39999999999999997"/>
  </r>
  <r>
    <x v="0"/>
    <x v="1"/>
    <x v="3"/>
    <n v="58588"/>
    <d v="2024-08-30T00:00:00"/>
    <x v="2"/>
    <n v="423537"/>
    <x v="3478"/>
    <n v="501"/>
    <n v="1377"/>
    <n v="8"/>
    <n v="4406.3999999999996"/>
    <n v="11016"/>
    <n v="0.39999999999999997"/>
  </r>
  <r>
    <x v="7"/>
    <x v="0"/>
    <x v="5"/>
    <n v="27436"/>
    <d v="2024-01-30T00:00:00"/>
    <x v="5"/>
    <n v="473367"/>
    <x v="3947"/>
    <n v="710"/>
    <n v="901"/>
    <n v="5"/>
    <n v="1802"/>
    <n v="4505"/>
    <n v="0.4"/>
  </r>
  <r>
    <x v="3"/>
    <x v="1"/>
    <x v="4"/>
    <n v="77010"/>
    <d v="2024-04-07T00:00:00"/>
    <x v="4"/>
    <n v="473033"/>
    <x v="3948"/>
    <n v="902"/>
    <n v="538"/>
    <n v="7"/>
    <n v="1506.4"/>
    <n v="3766"/>
    <n v="0.4"/>
  </r>
  <r>
    <x v="7"/>
    <x v="0"/>
    <x v="2"/>
    <n v="30255"/>
    <d v="2024-08-02T00:00:00"/>
    <x v="2"/>
    <n v="709449"/>
    <x v="3949"/>
    <n v="574"/>
    <n v="1588"/>
    <n v="8"/>
    <n v="5081.6000000000004"/>
    <n v="12704"/>
    <n v="0.4"/>
  </r>
  <r>
    <x v="5"/>
    <x v="1"/>
    <x v="2"/>
    <n v="89124"/>
    <d v="2024-01-03T00:00:00"/>
    <x v="5"/>
    <n v="254496"/>
    <x v="3950"/>
    <n v="672"/>
    <n v="739"/>
    <n v="2"/>
    <n v="591.20000000000005"/>
    <n v="1478"/>
    <n v="0.4"/>
  </r>
  <r>
    <x v="3"/>
    <x v="2"/>
    <x v="3"/>
    <n v="13160"/>
    <d v="2024-02-01T00:00:00"/>
    <x v="6"/>
    <n v="368045"/>
    <x v="3951"/>
    <n v="573"/>
    <n v="1625"/>
    <n v="2"/>
    <n v="1300"/>
    <n v="3250"/>
    <n v="0.4"/>
  </r>
  <r>
    <x v="1"/>
    <x v="1"/>
    <x v="0"/>
    <n v="29018"/>
    <d v="2024-05-26T00:00:00"/>
    <x v="8"/>
    <n v="806594"/>
    <x v="3952"/>
    <n v="213"/>
    <n v="2722"/>
    <n v="6"/>
    <n v="6532.8"/>
    <n v="16332"/>
    <n v="0.4"/>
  </r>
  <r>
    <x v="2"/>
    <x v="0"/>
    <x v="8"/>
    <n v="94451"/>
    <d v="2024-10-04T00:00:00"/>
    <x v="9"/>
    <n v="468333"/>
    <x v="3953"/>
    <n v="721"/>
    <n v="2909"/>
    <n v="2"/>
    <n v="2327.1999999999998"/>
    <n v="5818"/>
    <n v="0.39999999999999997"/>
  </r>
  <r>
    <x v="5"/>
    <x v="0"/>
    <x v="0"/>
    <n v="49889"/>
    <d v="2024-08-05T00:00:00"/>
    <x v="2"/>
    <n v="955661"/>
    <x v="3954"/>
    <n v="737"/>
    <n v="1361"/>
    <n v="5"/>
    <n v="2722"/>
    <n v="6805"/>
    <n v="0.4"/>
  </r>
  <r>
    <x v="1"/>
    <x v="2"/>
    <x v="7"/>
    <n v="68100"/>
    <d v="2024-08-22T00:00:00"/>
    <x v="2"/>
    <n v="154471"/>
    <x v="3955"/>
    <n v="296"/>
    <n v="2068"/>
    <n v="5"/>
    <n v="4136"/>
    <n v="10340"/>
    <n v="0.4"/>
  </r>
  <r>
    <x v="2"/>
    <x v="1"/>
    <x v="2"/>
    <n v="54562"/>
    <d v="2024-05-01T00:00:00"/>
    <x v="8"/>
    <n v="993860"/>
    <x v="3956"/>
    <n v="552"/>
    <n v="2515"/>
    <n v="3"/>
    <n v="3018"/>
    <n v="7545"/>
    <n v="0.4"/>
  </r>
  <r>
    <x v="3"/>
    <x v="2"/>
    <x v="3"/>
    <n v="75536"/>
    <d v="2024-04-24T00:00:00"/>
    <x v="4"/>
    <n v="283287"/>
    <x v="3957"/>
    <n v="714"/>
    <n v="1908"/>
    <n v="8"/>
    <n v="6105.6"/>
    <n v="15264"/>
    <n v="0.4"/>
  </r>
  <r>
    <x v="1"/>
    <x v="0"/>
    <x v="9"/>
    <n v="53578"/>
    <d v="2024-07-06T00:00:00"/>
    <x v="7"/>
    <n v="514072"/>
    <x v="3958"/>
    <n v="803"/>
    <n v="1415"/>
    <n v="2"/>
    <n v="1132"/>
    <n v="2830"/>
    <n v="0.4"/>
  </r>
  <r>
    <x v="2"/>
    <x v="0"/>
    <x v="5"/>
    <n v="67074"/>
    <d v="2024-10-25T00:00:00"/>
    <x v="9"/>
    <n v="854187"/>
    <x v="3959"/>
    <n v="616"/>
    <n v="2336"/>
    <n v="8"/>
    <n v="7475.2"/>
    <n v="18688"/>
    <n v="0.39999999999999997"/>
  </r>
  <r>
    <x v="7"/>
    <x v="1"/>
    <x v="9"/>
    <n v="27127"/>
    <d v="2024-07-29T00:00:00"/>
    <x v="7"/>
    <n v="365210"/>
    <x v="3960"/>
    <n v="208"/>
    <n v="2526"/>
    <n v="6"/>
    <n v="6062.4"/>
    <n v="15156"/>
    <n v="0.39999999999999997"/>
  </r>
  <r>
    <x v="3"/>
    <x v="1"/>
    <x v="4"/>
    <n v="18029"/>
    <d v="2024-01-02T00:00:00"/>
    <x v="5"/>
    <n v="565945"/>
    <x v="3961"/>
    <n v="988"/>
    <n v="2880"/>
    <n v="2"/>
    <n v="2304"/>
    <n v="5760"/>
    <n v="0.4"/>
  </r>
  <r>
    <x v="5"/>
    <x v="1"/>
    <x v="0"/>
    <n v="15400"/>
    <d v="2024-01-10T00:00:00"/>
    <x v="5"/>
    <n v="386403"/>
    <x v="3962"/>
    <n v="443"/>
    <n v="2449"/>
    <n v="5"/>
    <n v="4898"/>
    <n v="12245"/>
    <n v="0.4"/>
  </r>
  <r>
    <x v="3"/>
    <x v="0"/>
    <x v="7"/>
    <n v="87673"/>
    <d v="2024-07-23T00:00:00"/>
    <x v="7"/>
    <n v="504749"/>
    <x v="3963"/>
    <n v="672"/>
    <n v="1951"/>
    <n v="8"/>
    <n v="6243.2"/>
    <n v="15608"/>
    <n v="0.39999999999999997"/>
  </r>
  <r>
    <x v="6"/>
    <x v="0"/>
    <x v="7"/>
    <n v="68788"/>
    <d v="2024-05-16T00:00:00"/>
    <x v="8"/>
    <n v="400850"/>
    <x v="3964"/>
    <n v="888"/>
    <n v="1899"/>
    <n v="8"/>
    <n v="6076.8"/>
    <n v="15192"/>
    <n v="0.4"/>
  </r>
  <r>
    <x v="5"/>
    <x v="1"/>
    <x v="8"/>
    <n v="34338"/>
    <d v="2024-07-25T00:00:00"/>
    <x v="7"/>
    <n v="527616"/>
    <x v="3965"/>
    <n v="971"/>
    <n v="1332"/>
    <n v="5"/>
    <n v="2664"/>
    <n v="6660"/>
    <n v="0.4"/>
  </r>
  <r>
    <x v="3"/>
    <x v="0"/>
    <x v="10"/>
    <n v="70997"/>
    <d v="2024-03-05T00:00:00"/>
    <x v="3"/>
    <n v="449766"/>
    <x v="3966"/>
    <n v="541"/>
    <n v="2679"/>
    <n v="6"/>
    <n v="6429.6"/>
    <n v="16074"/>
    <n v="0.4"/>
  </r>
  <r>
    <x v="6"/>
    <x v="0"/>
    <x v="4"/>
    <n v="27033"/>
    <d v="2024-04-20T00:00:00"/>
    <x v="4"/>
    <n v="847405"/>
    <x v="3967"/>
    <n v="390"/>
    <n v="1802"/>
    <n v="2"/>
    <n v="1441.6"/>
    <n v="3604"/>
    <n v="0.39999999999999997"/>
  </r>
  <r>
    <x v="4"/>
    <x v="1"/>
    <x v="2"/>
    <n v="64102"/>
    <d v="2024-10-22T00:00:00"/>
    <x v="9"/>
    <n v="148881"/>
    <x v="3968"/>
    <n v="337"/>
    <n v="1738"/>
    <n v="5"/>
    <n v="3476"/>
    <n v="8690"/>
    <n v="0.4"/>
  </r>
  <r>
    <x v="3"/>
    <x v="0"/>
    <x v="10"/>
    <n v="65687"/>
    <d v="2024-08-15T00:00:00"/>
    <x v="2"/>
    <n v="706474"/>
    <x v="3969"/>
    <n v="773"/>
    <n v="1466"/>
    <n v="6"/>
    <n v="3518.4"/>
    <n v="8796"/>
    <n v="0.4"/>
  </r>
  <r>
    <x v="3"/>
    <x v="2"/>
    <x v="6"/>
    <n v="40558"/>
    <d v="2024-08-14T00:00:00"/>
    <x v="2"/>
    <n v="234425"/>
    <x v="3970"/>
    <n v="988"/>
    <n v="1331"/>
    <n v="7"/>
    <n v="3726.8"/>
    <n v="9317"/>
    <n v="0.4"/>
  </r>
  <r>
    <x v="6"/>
    <x v="2"/>
    <x v="4"/>
    <n v="24097"/>
    <d v="2024-11-22T00:00:00"/>
    <x v="0"/>
    <n v="486061"/>
    <x v="3971"/>
    <n v="663"/>
    <n v="2672"/>
    <n v="1"/>
    <n v="1068.8"/>
    <n v="2672"/>
    <n v="0.39999999999999997"/>
  </r>
  <r>
    <x v="2"/>
    <x v="1"/>
    <x v="1"/>
    <n v="83160"/>
    <d v="2024-08-11T00:00:00"/>
    <x v="2"/>
    <n v="988607"/>
    <x v="3972"/>
    <n v="518"/>
    <n v="1554"/>
    <n v="7"/>
    <n v="4351.2"/>
    <n v="10878"/>
    <n v="0.39999999999999997"/>
  </r>
  <r>
    <x v="0"/>
    <x v="1"/>
    <x v="6"/>
    <n v="63539"/>
    <d v="2024-08-13T00:00:00"/>
    <x v="2"/>
    <n v="463470"/>
    <x v="3973"/>
    <n v="625"/>
    <n v="2281"/>
    <n v="6"/>
    <n v="5474.4"/>
    <n v="13686"/>
    <n v="0.39999999999999997"/>
  </r>
  <r>
    <x v="3"/>
    <x v="2"/>
    <x v="1"/>
    <n v="23377"/>
    <d v="2024-08-09T00:00:00"/>
    <x v="2"/>
    <n v="791418"/>
    <x v="3974"/>
    <n v="728"/>
    <n v="2401"/>
    <n v="5"/>
    <n v="4802"/>
    <n v="12005"/>
    <n v="0.4"/>
  </r>
  <r>
    <x v="6"/>
    <x v="2"/>
    <x v="4"/>
    <n v="88928"/>
    <d v="2024-09-16T00:00:00"/>
    <x v="10"/>
    <n v="422182"/>
    <x v="3975"/>
    <n v="908"/>
    <n v="2330"/>
    <n v="4"/>
    <n v="3728"/>
    <n v="9320"/>
    <n v="0.4"/>
  </r>
  <r>
    <x v="7"/>
    <x v="1"/>
    <x v="2"/>
    <n v="18747"/>
    <d v="2024-02-12T00:00:00"/>
    <x v="6"/>
    <n v="579530"/>
    <x v="3976"/>
    <n v="481"/>
    <n v="2300"/>
    <n v="4"/>
    <n v="3680"/>
    <n v="9200"/>
    <n v="0.4"/>
  </r>
  <r>
    <x v="2"/>
    <x v="2"/>
    <x v="8"/>
    <n v="97579"/>
    <d v="2024-10-11T00:00:00"/>
    <x v="9"/>
    <n v="358832"/>
    <x v="3977"/>
    <n v="846"/>
    <n v="1579"/>
    <n v="2"/>
    <n v="1263.2"/>
    <n v="3158"/>
    <n v="0.4"/>
  </r>
  <r>
    <x v="7"/>
    <x v="1"/>
    <x v="7"/>
    <n v="66720"/>
    <d v="2024-11-02T00:00:00"/>
    <x v="0"/>
    <n v="497592"/>
    <x v="3978"/>
    <n v="994"/>
    <n v="2828"/>
    <n v="6"/>
    <n v="6787.2"/>
    <n v="16968"/>
    <n v="0.39999999999999997"/>
  </r>
  <r>
    <x v="6"/>
    <x v="2"/>
    <x v="0"/>
    <n v="69687"/>
    <d v="2024-05-09T00:00:00"/>
    <x v="8"/>
    <n v="730599"/>
    <x v="3979"/>
    <n v="647"/>
    <n v="2118"/>
    <n v="6"/>
    <n v="5083.2"/>
    <n v="12708"/>
    <n v="0.39999999999999997"/>
  </r>
  <r>
    <x v="6"/>
    <x v="0"/>
    <x v="5"/>
    <n v="85837"/>
    <d v="2024-07-05T00:00:00"/>
    <x v="7"/>
    <n v="515311"/>
    <x v="3980"/>
    <n v="284"/>
    <n v="2068"/>
    <n v="3"/>
    <n v="2481.6"/>
    <n v="6204"/>
    <n v="0.39999999999999997"/>
  </r>
  <r>
    <x v="2"/>
    <x v="0"/>
    <x v="7"/>
    <n v="10744"/>
    <d v="2024-09-07T00:00:00"/>
    <x v="10"/>
    <n v="995071"/>
    <x v="3981"/>
    <n v="284"/>
    <n v="2422"/>
    <n v="2"/>
    <n v="1937.6"/>
    <n v="4844"/>
    <n v="0.39999999999999997"/>
  </r>
  <r>
    <x v="1"/>
    <x v="1"/>
    <x v="6"/>
    <n v="51464"/>
    <d v="2024-06-28T00:00:00"/>
    <x v="1"/>
    <n v="870403"/>
    <x v="3982"/>
    <n v="596"/>
    <n v="501"/>
    <n v="1"/>
    <n v="200.4"/>
    <n v="501"/>
    <n v="0.4"/>
  </r>
  <r>
    <x v="5"/>
    <x v="1"/>
    <x v="4"/>
    <n v="22239"/>
    <d v="2024-06-08T00:00:00"/>
    <x v="1"/>
    <n v="841362"/>
    <x v="3983"/>
    <n v="457"/>
    <n v="2675"/>
    <n v="6"/>
    <n v="6420"/>
    <n v="16050"/>
    <n v="0.4"/>
  </r>
  <r>
    <x v="0"/>
    <x v="1"/>
    <x v="6"/>
    <n v="33538"/>
    <d v="2024-05-01T00:00:00"/>
    <x v="8"/>
    <n v="233483"/>
    <x v="3984"/>
    <n v="855"/>
    <n v="2394"/>
    <n v="6"/>
    <n v="5745.6"/>
    <n v="14364"/>
    <n v="0.4"/>
  </r>
  <r>
    <x v="2"/>
    <x v="2"/>
    <x v="6"/>
    <n v="44149"/>
    <d v="2024-06-09T00:00:00"/>
    <x v="1"/>
    <n v="489041"/>
    <x v="3985"/>
    <n v="796"/>
    <n v="1619"/>
    <n v="3"/>
    <n v="1942.8"/>
    <n v="4857"/>
    <n v="0.39999999999999997"/>
  </r>
  <r>
    <x v="4"/>
    <x v="1"/>
    <x v="6"/>
    <n v="32150"/>
    <d v="2024-02-12T00:00:00"/>
    <x v="6"/>
    <n v="183717"/>
    <x v="3986"/>
    <n v="621"/>
    <n v="1160"/>
    <n v="8"/>
    <n v="3712"/>
    <n v="9280"/>
    <n v="0.4"/>
  </r>
  <r>
    <x v="5"/>
    <x v="1"/>
    <x v="3"/>
    <n v="75366"/>
    <d v="2024-10-26T00:00:00"/>
    <x v="9"/>
    <n v="192630"/>
    <x v="3987"/>
    <n v="663"/>
    <n v="1425"/>
    <n v="4"/>
    <n v="2280"/>
    <n v="5700"/>
    <n v="0.4"/>
  </r>
  <r>
    <x v="3"/>
    <x v="0"/>
    <x v="3"/>
    <n v="84095"/>
    <d v="2024-06-30T00:00:00"/>
    <x v="1"/>
    <n v="779235"/>
    <x v="3988"/>
    <n v="590"/>
    <n v="1451"/>
    <n v="8"/>
    <n v="4643.2"/>
    <n v="11608"/>
    <n v="0.39999999999999997"/>
  </r>
  <r>
    <x v="0"/>
    <x v="2"/>
    <x v="0"/>
    <n v="73841"/>
    <d v="2024-02-26T00:00:00"/>
    <x v="6"/>
    <n v="289736"/>
    <x v="3989"/>
    <n v="550"/>
    <n v="2884"/>
    <n v="4"/>
    <n v="4614.3999999999996"/>
    <n v="11536"/>
    <n v="0.39999999999999997"/>
  </r>
  <r>
    <x v="7"/>
    <x v="1"/>
    <x v="4"/>
    <n v="44823"/>
    <d v="2024-12-03T00:00:00"/>
    <x v="11"/>
    <n v="755136"/>
    <x v="3990"/>
    <n v="605"/>
    <n v="1135"/>
    <n v="2"/>
    <n v="908"/>
    <n v="2270"/>
    <n v="0.4"/>
  </r>
  <r>
    <x v="6"/>
    <x v="2"/>
    <x v="1"/>
    <n v="60245"/>
    <d v="2024-03-31T00:00:00"/>
    <x v="3"/>
    <n v="729280"/>
    <x v="3991"/>
    <n v="918"/>
    <n v="2853"/>
    <n v="4"/>
    <n v="4564.8"/>
    <n v="11412"/>
    <n v="0.4"/>
  </r>
  <r>
    <x v="1"/>
    <x v="2"/>
    <x v="4"/>
    <n v="78752"/>
    <d v="2024-02-23T00:00:00"/>
    <x v="6"/>
    <n v="245528"/>
    <x v="3992"/>
    <n v="825"/>
    <n v="2887"/>
    <n v="7"/>
    <n v="8083.6"/>
    <n v="20209"/>
    <n v="0.4"/>
  </r>
  <r>
    <x v="1"/>
    <x v="0"/>
    <x v="3"/>
    <n v="30928"/>
    <d v="2024-02-24T00:00:00"/>
    <x v="6"/>
    <n v="215052"/>
    <x v="3993"/>
    <n v="654"/>
    <n v="1262"/>
    <n v="8"/>
    <n v="4038.4"/>
    <n v="10096"/>
    <n v="0.4"/>
  </r>
  <r>
    <x v="1"/>
    <x v="0"/>
    <x v="7"/>
    <n v="29259"/>
    <d v="2024-09-18T00:00:00"/>
    <x v="10"/>
    <n v="592621"/>
    <x v="3994"/>
    <n v="227"/>
    <n v="1015"/>
    <n v="5"/>
    <n v="2030"/>
    <n v="5075"/>
    <n v="0.4"/>
  </r>
  <r>
    <x v="4"/>
    <x v="1"/>
    <x v="7"/>
    <n v="15492"/>
    <d v="2024-03-27T00:00:00"/>
    <x v="3"/>
    <n v="355201"/>
    <x v="3995"/>
    <n v="762"/>
    <n v="2544"/>
    <n v="1"/>
    <n v="1017.6"/>
    <n v="2544"/>
    <n v="0.4"/>
  </r>
  <r>
    <x v="3"/>
    <x v="1"/>
    <x v="0"/>
    <n v="52060"/>
    <d v="2024-05-26T00:00:00"/>
    <x v="8"/>
    <n v="322702"/>
    <x v="3996"/>
    <n v="213"/>
    <n v="2622"/>
    <n v="4"/>
    <n v="4195.2"/>
    <n v="10488"/>
    <n v="0.39999999999999997"/>
  </r>
  <r>
    <x v="2"/>
    <x v="0"/>
    <x v="6"/>
    <n v="94025"/>
    <d v="2024-09-17T00:00:00"/>
    <x v="10"/>
    <n v="954773"/>
    <x v="3997"/>
    <n v="446"/>
    <n v="2449"/>
    <n v="7"/>
    <n v="6857.2"/>
    <n v="17143"/>
    <n v="0.39999999999999997"/>
  </r>
  <r>
    <x v="7"/>
    <x v="1"/>
    <x v="0"/>
    <n v="35014"/>
    <d v="2024-03-05T00:00:00"/>
    <x v="3"/>
    <n v="674246"/>
    <x v="3998"/>
    <n v="652"/>
    <n v="1279"/>
    <n v="8"/>
    <n v="4092.8"/>
    <n v="10232"/>
    <n v="0.4"/>
  </r>
  <r>
    <x v="2"/>
    <x v="2"/>
    <x v="8"/>
    <n v="22907"/>
    <d v="2024-05-30T00:00:00"/>
    <x v="8"/>
    <n v="444308"/>
    <x v="3999"/>
    <n v="600"/>
    <n v="2698"/>
    <n v="1"/>
    <n v="1079.2"/>
    <n v="2698"/>
    <n v="0.4"/>
  </r>
  <r>
    <x v="7"/>
    <x v="1"/>
    <x v="7"/>
    <n v="77102"/>
    <d v="2024-06-04T00:00:00"/>
    <x v="1"/>
    <n v="593455"/>
    <x v="4000"/>
    <n v="660"/>
    <n v="2060"/>
    <n v="3"/>
    <n v="2472"/>
    <n v="6180"/>
    <n v="0.4"/>
  </r>
  <r>
    <x v="4"/>
    <x v="1"/>
    <x v="6"/>
    <n v="22592"/>
    <d v="2024-01-31T00:00:00"/>
    <x v="5"/>
    <n v="407664"/>
    <x v="4001"/>
    <n v="439"/>
    <n v="2744"/>
    <n v="1"/>
    <n v="1097.5999999999999"/>
    <n v="2744"/>
    <n v="0.39999999999999997"/>
  </r>
  <r>
    <x v="4"/>
    <x v="0"/>
    <x v="3"/>
    <n v="45786"/>
    <d v="2024-03-08T00:00:00"/>
    <x v="3"/>
    <n v="886388"/>
    <x v="1588"/>
    <n v="493"/>
    <n v="1201"/>
    <n v="1"/>
    <n v="480.4"/>
    <n v="1201"/>
    <n v="0.39999999999999997"/>
  </r>
  <r>
    <x v="4"/>
    <x v="0"/>
    <x v="0"/>
    <n v="38670"/>
    <d v="2024-02-24T00:00:00"/>
    <x v="6"/>
    <n v="478888"/>
    <x v="4002"/>
    <n v="955"/>
    <n v="2022"/>
    <n v="1"/>
    <n v="808.8"/>
    <n v="2022"/>
    <n v="0.39999999999999997"/>
  </r>
  <r>
    <x v="6"/>
    <x v="1"/>
    <x v="3"/>
    <n v="10367"/>
    <d v="2024-07-24T00:00:00"/>
    <x v="7"/>
    <n v="814835"/>
    <x v="4003"/>
    <n v="571"/>
    <n v="1883"/>
    <n v="5"/>
    <n v="3766"/>
    <n v="9415"/>
    <n v="0.4"/>
  </r>
  <r>
    <x v="7"/>
    <x v="1"/>
    <x v="4"/>
    <n v="80017"/>
    <d v="2024-06-26T00:00:00"/>
    <x v="1"/>
    <n v="904148"/>
    <x v="4004"/>
    <n v="778"/>
    <n v="2889"/>
    <n v="7"/>
    <n v="8089.2"/>
    <n v="20223"/>
    <n v="0.39999999999999997"/>
  </r>
  <r>
    <x v="5"/>
    <x v="2"/>
    <x v="5"/>
    <n v="13286"/>
    <d v="2024-06-10T00:00:00"/>
    <x v="1"/>
    <n v="732020"/>
    <x v="4005"/>
    <n v="537"/>
    <n v="2633"/>
    <n v="3"/>
    <n v="3159.6"/>
    <n v="7899"/>
    <n v="0.39999999999999997"/>
  </r>
  <r>
    <x v="7"/>
    <x v="2"/>
    <x v="4"/>
    <n v="35566"/>
    <d v="2024-11-15T00:00:00"/>
    <x v="0"/>
    <n v="563619"/>
    <x v="4006"/>
    <n v="332"/>
    <n v="2120"/>
    <n v="4"/>
    <n v="3392"/>
    <n v="8480"/>
    <n v="0.4"/>
  </r>
  <r>
    <x v="7"/>
    <x v="1"/>
    <x v="10"/>
    <n v="96799"/>
    <d v="2024-01-21T00:00:00"/>
    <x v="5"/>
    <n v="812164"/>
    <x v="4007"/>
    <n v="718"/>
    <n v="2685"/>
    <n v="1"/>
    <n v="1074"/>
    <n v="2685"/>
    <n v="0.4"/>
  </r>
  <r>
    <x v="4"/>
    <x v="2"/>
    <x v="2"/>
    <n v="75383"/>
    <d v="2024-01-05T00:00:00"/>
    <x v="5"/>
    <n v="141582"/>
    <x v="4008"/>
    <n v="500"/>
    <n v="1430"/>
    <n v="4"/>
    <n v="2288"/>
    <n v="5720"/>
    <n v="0.4"/>
  </r>
  <r>
    <x v="7"/>
    <x v="0"/>
    <x v="2"/>
    <n v="92580"/>
    <d v="2024-03-15T00:00:00"/>
    <x v="3"/>
    <n v="533458"/>
    <x v="4009"/>
    <n v="280"/>
    <n v="2297"/>
    <n v="8"/>
    <n v="7350.4"/>
    <n v="18376"/>
    <n v="0.39999999999999997"/>
  </r>
  <r>
    <x v="4"/>
    <x v="1"/>
    <x v="9"/>
    <n v="37207"/>
    <d v="2024-03-17T00:00:00"/>
    <x v="3"/>
    <n v="596586"/>
    <x v="1951"/>
    <n v="570"/>
    <n v="523"/>
    <n v="7"/>
    <n v="1464.4"/>
    <n v="3661"/>
    <n v="0.4"/>
  </r>
  <r>
    <x v="7"/>
    <x v="1"/>
    <x v="1"/>
    <n v="12050"/>
    <d v="2024-11-14T00:00:00"/>
    <x v="0"/>
    <n v="358431"/>
    <x v="4010"/>
    <n v="492"/>
    <n v="509"/>
    <n v="7"/>
    <n v="1425.2"/>
    <n v="3563"/>
    <n v="0.4"/>
  </r>
  <r>
    <x v="7"/>
    <x v="1"/>
    <x v="1"/>
    <n v="75979"/>
    <d v="2024-03-29T00:00:00"/>
    <x v="3"/>
    <n v="423502"/>
    <x v="1483"/>
    <n v="946"/>
    <n v="1694"/>
    <n v="2"/>
    <n v="1355.2"/>
    <n v="3388"/>
    <n v="0.4"/>
  </r>
  <r>
    <x v="0"/>
    <x v="2"/>
    <x v="2"/>
    <n v="57179"/>
    <d v="2024-10-26T00:00:00"/>
    <x v="9"/>
    <n v="614704"/>
    <x v="4011"/>
    <n v="875"/>
    <n v="2231"/>
    <n v="7"/>
    <n v="6246.8"/>
    <n v="15617"/>
    <n v="0.4"/>
  </r>
  <r>
    <x v="5"/>
    <x v="2"/>
    <x v="7"/>
    <n v="81735"/>
    <d v="2024-07-11T00:00:00"/>
    <x v="7"/>
    <n v="860374"/>
    <x v="4012"/>
    <n v="922"/>
    <n v="2838"/>
    <n v="4"/>
    <n v="4540.8"/>
    <n v="11352"/>
    <n v="0.4"/>
  </r>
  <r>
    <x v="2"/>
    <x v="2"/>
    <x v="4"/>
    <n v="95602"/>
    <d v="2024-02-20T00:00:00"/>
    <x v="6"/>
    <n v="645130"/>
    <x v="4013"/>
    <n v="850"/>
    <n v="1749"/>
    <n v="4"/>
    <n v="2798.4"/>
    <n v="6996"/>
    <n v="0.4"/>
  </r>
  <r>
    <x v="7"/>
    <x v="2"/>
    <x v="7"/>
    <n v="65698"/>
    <d v="2024-09-01T00:00:00"/>
    <x v="10"/>
    <n v="520955"/>
    <x v="4014"/>
    <n v="594"/>
    <n v="808"/>
    <n v="8"/>
    <n v="2585.6"/>
    <n v="6464"/>
    <n v="0.39999999999999997"/>
  </r>
  <r>
    <x v="6"/>
    <x v="0"/>
    <x v="4"/>
    <n v="77970"/>
    <d v="2024-03-18T00:00:00"/>
    <x v="3"/>
    <n v="151389"/>
    <x v="4015"/>
    <n v="907"/>
    <n v="2220"/>
    <n v="5"/>
    <n v="4440"/>
    <n v="11100"/>
    <n v="0.4"/>
  </r>
  <r>
    <x v="0"/>
    <x v="1"/>
    <x v="4"/>
    <n v="72520"/>
    <d v="2024-08-04T00:00:00"/>
    <x v="2"/>
    <n v="290457"/>
    <x v="4016"/>
    <n v="937"/>
    <n v="1916"/>
    <n v="1"/>
    <n v="766.4"/>
    <n v="1916"/>
    <n v="0.39999999999999997"/>
  </r>
  <r>
    <x v="1"/>
    <x v="0"/>
    <x v="2"/>
    <n v="45984"/>
    <d v="2024-09-10T00:00:00"/>
    <x v="10"/>
    <n v="678477"/>
    <x v="4017"/>
    <n v="591"/>
    <n v="1720"/>
    <n v="6"/>
    <n v="4128"/>
    <n v="10320"/>
    <n v="0.4"/>
  </r>
  <r>
    <x v="4"/>
    <x v="0"/>
    <x v="2"/>
    <n v="47788"/>
    <d v="2024-05-29T00:00:00"/>
    <x v="8"/>
    <n v="661873"/>
    <x v="4018"/>
    <n v="676"/>
    <n v="881"/>
    <n v="6"/>
    <n v="2114.4"/>
    <n v="5286"/>
    <n v="0.4"/>
  </r>
  <r>
    <x v="4"/>
    <x v="1"/>
    <x v="9"/>
    <n v="81326"/>
    <d v="2024-08-04T00:00:00"/>
    <x v="2"/>
    <n v="922379"/>
    <x v="4019"/>
    <n v="662"/>
    <n v="952"/>
    <n v="3"/>
    <n v="1142.4000000000001"/>
    <n v="2856"/>
    <n v="0.4"/>
  </r>
  <r>
    <x v="2"/>
    <x v="2"/>
    <x v="0"/>
    <n v="52105"/>
    <d v="2024-08-13T00:00:00"/>
    <x v="2"/>
    <n v="997118"/>
    <x v="4020"/>
    <n v="372"/>
    <n v="2232"/>
    <n v="7"/>
    <n v="6249.6"/>
    <n v="15624"/>
    <n v="0.4"/>
  </r>
  <r>
    <x v="0"/>
    <x v="2"/>
    <x v="1"/>
    <n v="87577"/>
    <d v="2024-09-28T00:00:00"/>
    <x v="10"/>
    <n v="200205"/>
    <x v="4021"/>
    <n v="561"/>
    <n v="2723"/>
    <n v="3"/>
    <n v="3267.6"/>
    <n v="8169"/>
    <n v="0.39999999999999997"/>
  </r>
  <r>
    <x v="3"/>
    <x v="1"/>
    <x v="8"/>
    <n v="56220"/>
    <d v="2024-01-11T00:00:00"/>
    <x v="5"/>
    <n v="556522"/>
    <x v="4022"/>
    <n v="214"/>
    <n v="2468"/>
    <n v="7"/>
    <n v="6910.4"/>
    <n v="17276"/>
    <n v="0.39999999999999997"/>
  </r>
  <r>
    <x v="7"/>
    <x v="1"/>
    <x v="3"/>
    <n v="98653"/>
    <d v="2024-10-09T00:00:00"/>
    <x v="9"/>
    <n v="993288"/>
    <x v="4023"/>
    <n v="952"/>
    <n v="1420"/>
    <n v="6"/>
    <n v="3408"/>
    <n v="8520"/>
    <n v="0.4"/>
  </r>
  <r>
    <x v="5"/>
    <x v="1"/>
    <x v="1"/>
    <n v="39185"/>
    <d v="2024-11-27T00:00:00"/>
    <x v="0"/>
    <n v="804498"/>
    <x v="4024"/>
    <n v="311"/>
    <n v="2101"/>
    <n v="8"/>
    <n v="6723.2"/>
    <n v="16808"/>
    <n v="0.39999999999999997"/>
  </r>
  <r>
    <x v="1"/>
    <x v="0"/>
    <x v="5"/>
    <n v="46895"/>
    <d v="2024-04-17T00:00:00"/>
    <x v="4"/>
    <n v="315668"/>
    <x v="2020"/>
    <n v="349"/>
    <n v="879"/>
    <n v="6"/>
    <n v="2109.6"/>
    <n v="5274"/>
    <n v="0.39999999999999997"/>
  </r>
  <r>
    <x v="2"/>
    <x v="1"/>
    <x v="6"/>
    <n v="79853"/>
    <d v="2024-06-17T00:00:00"/>
    <x v="1"/>
    <n v="307803"/>
    <x v="4025"/>
    <n v="843"/>
    <n v="1229"/>
    <n v="4"/>
    <n v="1966.4"/>
    <n v="4916"/>
    <n v="0.4"/>
  </r>
  <r>
    <x v="1"/>
    <x v="1"/>
    <x v="9"/>
    <n v="21269"/>
    <d v="2024-07-07T00:00:00"/>
    <x v="7"/>
    <n v="786469"/>
    <x v="4026"/>
    <n v="236"/>
    <n v="2636"/>
    <n v="4"/>
    <n v="4217.6000000000004"/>
    <n v="10544"/>
    <n v="0.4"/>
  </r>
  <r>
    <x v="3"/>
    <x v="2"/>
    <x v="7"/>
    <n v="89218"/>
    <d v="2024-06-11T00:00:00"/>
    <x v="1"/>
    <n v="979544"/>
    <x v="4027"/>
    <n v="636"/>
    <n v="982"/>
    <n v="5"/>
    <n v="1964"/>
    <n v="4910"/>
    <n v="0.4"/>
  </r>
  <r>
    <x v="1"/>
    <x v="2"/>
    <x v="9"/>
    <n v="39636"/>
    <d v="2024-04-29T00:00:00"/>
    <x v="4"/>
    <n v="446616"/>
    <x v="4028"/>
    <n v="318"/>
    <n v="679"/>
    <n v="4"/>
    <n v="1086.4000000000001"/>
    <n v="2716"/>
    <n v="0.4"/>
  </r>
  <r>
    <x v="0"/>
    <x v="2"/>
    <x v="3"/>
    <n v="33277"/>
    <d v="2024-03-21T00:00:00"/>
    <x v="3"/>
    <n v="191119"/>
    <x v="4029"/>
    <n v="854"/>
    <n v="2610"/>
    <n v="6"/>
    <n v="6264"/>
    <n v="15660"/>
    <n v="0.4"/>
  </r>
  <r>
    <x v="6"/>
    <x v="2"/>
    <x v="10"/>
    <n v="20575"/>
    <d v="2024-02-07T00:00:00"/>
    <x v="6"/>
    <n v="194661"/>
    <x v="4030"/>
    <n v="977"/>
    <n v="2503"/>
    <n v="2"/>
    <n v="2002.4"/>
    <n v="5006"/>
    <n v="0.4"/>
  </r>
  <r>
    <x v="0"/>
    <x v="2"/>
    <x v="4"/>
    <n v="17565"/>
    <d v="2024-03-17T00:00:00"/>
    <x v="3"/>
    <n v="717424"/>
    <x v="4031"/>
    <n v="798"/>
    <n v="683"/>
    <n v="8"/>
    <n v="2185.6"/>
    <n v="5464"/>
    <n v="0.39999999999999997"/>
  </r>
  <r>
    <x v="4"/>
    <x v="2"/>
    <x v="4"/>
    <n v="87451"/>
    <d v="2024-07-26T00:00:00"/>
    <x v="7"/>
    <n v="769253"/>
    <x v="4032"/>
    <n v="697"/>
    <n v="2724"/>
    <n v="3"/>
    <n v="3268.8"/>
    <n v="8172"/>
    <n v="0.4"/>
  </r>
  <r>
    <x v="0"/>
    <x v="0"/>
    <x v="4"/>
    <n v="42272"/>
    <d v="2024-05-17T00:00:00"/>
    <x v="8"/>
    <n v="633178"/>
    <x v="4033"/>
    <n v="614"/>
    <n v="1691"/>
    <n v="1"/>
    <n v="676.4"/>
    <n v="1691"/>
    <n v="0.39999999999999997"/>
  </r>
  <r>
    <x v="2"/>
    <x v="0"/>
    <x v="7"/>
    <n v="59376"/>
    <d v="2024-05-10T00:00:00"/>
    <x v="8"/>
    <n v="784321"/>
    <x v="4034"/>
    <n v="491"/>
    <n v="2779"/>
    <n v="7"/>
    <n v="7781.2"/>
    <n v="19453"/>
    <n v="0.39999999999999997"/>
  </r>
  <r>
    <x v="2"/>
    <x v="2"/>
    <x v="7"/>
    <n v="33707"/>
    <d v="2024-10-10T00:00:00"/>
    <x v="9"/>
    <n v="532989"/>
    <x v="4035"/>
    <n v="413"/>
    <n v="2247"/>
    <n v="5"/>
    <n v="4494"/>
    <n v="11235"/>
    <n v="0.4"/>
  </r>
  <r>
    <x v="4"/>
    <x v="1"/>
    <x v="1"/>
    <n v="89414"/>
    <d v="2024-09-20T00:00:00"/>
    <x v="10"/>
    <n v="914546"/>
    <x v="4036"/>
    <n v="871"/>
    <n v="1617"/>
    <n v="4"/>
    <n v="2587.1999999999998"/>
    <n v="6468"/>
    <n v="0.39999999999999997"/>
  </r>
  <r>
    <x v="1"/>
    <x v="2"/>
    <x v="1"/>
    <n v="46795"/>
    <d v="2024-04-09T00:00:00"/>
    <x v="4"/>
    <n v="138164"/>
    <x v="4037"/>
    <n v="584"/>
    <n v="830"/>
    <n v="6"/>
    <n v="1992"/>
    <n v="4980"/>
    <n v="0.4"/>
  </r>
  <r>
    <x v="5"/>
    <x v="2"/>
    <x v="5"/>
    <n v="96036"/>
    <d v="2024-02-28T00:00:00"/>
    <x v="6"/>
    <n v="633915"/>
    <x v="4038"/>
    <n v="327"/>
    <n v="2908"/>
    <n v="8"/>
    <n v="9305.6"/>
    <n v="23264"/>
    <n v="0.4"/>
  </r>
  <r>
    <x v="3"/>
    <x v="2"/>
    <x v="1"/>
    <n v="17244"/>
    <d v="2024-06-11T00:00:00"/>
    <x v="1"/>
    <n v="430031"/>
    <x v="3729"/>
    <n v="861"/>
    <n v="2303"/>
    <n v="1"/>
    <n v="921.2"/>
    <n v="2303"/>
    <n v="0.4"/>
  </r>
  <r>
    <x v="0"/>
    <x v="1"/>
    <x v="10"/>
    <n v="49238"/>
    <d v="2024-02-21T00:00:00"/>
    <x v="6"/>
    <n v="420332"/>
    <x v="4039"/>
    <n v="758"/>
    <n v="2124"/>
    <n v="7"/>
    <n v="5947.2"/>
    <n v="14868"/>
    <n v="0.39999999999999997"/>
  </r>
  <r>
    <x v="2"/>
    <x v="1"/>
    <x v="1"/>
    <n v="90238"/>
    <d v="2024-03-30T00:00:00"/>
    <x v="3"/>
    <n v="980892"/>
    <x v="4040"/>
    <n v="732"/>
    <n v="2113"/>
    <n v="4"/>
    <n v="3380.8"/>
    <n v="8452"/>
    <n v="0.4"/>
  </r>
  <r>
    <x v="0"/>
    <x v="1"/>
    <x v="5"/>
    <n v="44139"/>
    <d v="2024-09-14T00:00:00"/>
    <x v="10"/>
    <n v="140973"/>
    <x v="4041"/>
    <n v="968"/>
    <n v="777"/>
    <n v="5"/>
    <n v="1554"/>
    <n v="3885"/>
    <n v="0.4"/>
  </r>
  <r>
    <x v="3"/>
    <x v="0"/>
    <x v="2"/>
    <n v="78257"/>
    <d v="2024-02-19T00:00:00"/>
    <x v="6"/>
    <n v="846622"/>
    <x v="4042"/>
    <n v="916"/>
    <n v="2260"/>
    <n v="5"/>
    <n v="4520"/>
    <n v="11300"/>
    <n v="0.4"/>
  </r>
  <r>
    <x v="3"/>
    <x v="2"/>
    <x v="7"/>
    <n v="65586"/>
    <d v="2024-08-19T00:00:00"/>
    <x v="2"/>
    <n v="855086"/>
    <x v="4043"/>
    <n v="392"/>
    <n v="2753"/>
    <n v="4"/>
    <n v="4404.8"/>
    <n v="11012"/>
    <n v="0.4"/>
  </r>
  <r>
    <x v="0"/>
    <x v="2"/>
    <x v="4"/>
    <n v="22719"/>
    <d v="2024-09-22T00:00:00"/>
    <x v="10"/>
    <n v="332797"/>
    <x v="260"/>
    <n v="346"/>
    <n v="1897"/>
    <n v="7"/>
    <n v="5311.6"/>
    <n v="13279"/>
    <n v="0.4"/>
  </r>
  <r>
    <x v="6"/>
    <x v="1"/>
    <x v="7"/>
    <n v="23229"/>
    <d v="2024-04-10T00:00:00"/>
    <x v="4"/>
    <n v="313620"/>
    <x v="3304"/>
    <n v="326"/>
    <n v="875"/>
    <n v="2"/>
    <n v="700"/>
    <n v="1750"/>
    <n v="0.4"/>
  </r>
  <r>
    <x v="2"/>
    <x v="0"/>
    <x v="0"/>
    <n v="75635"/>
    <d v="2024-05-02T00:00:00"/>
    <x v="8"/>
    <n v="888773"/>
    <x v="4044"/>
    <n v="280"/>
    <n v="1144"/>
    <n v="7"/>
    <n v="3203.2"/>
    <n v="8008"/>
    <n v="0.39999999999999997"/>
  </r>
  <r>
    <x v="1"/>
    <x v="2"/>
    <x v="2"/>
    <n v="55628"/>
    <d v="2024-06-27T00:00:00"/>
    <x v="1"/>
    <n v="188637"/>
    <x v="4045"/>
    <n v="836"/>
    <n v="1218"/>
    <n v="8"/>
    <n v="3897.6"/>
    <n v="9744"/>
    <n v="0.39999999999999997"/>
  </r>
  <r>
    <x v="2"/>
    <x v="1"/>
    <x v="9"/>
    <n v="39373"/>
    <d v="2024-03-30T00:00:00"/>
    <x v="3"/>
    <n v="579135"/>
    <x v="4046"/>
    <n v="640"/>
    <n v="2039"/>
    <n v="5"/>
    <n v="4078"/>
    <n v="10195"/>
    <n v="0.4"/>
  </r>
  <r>
    <x v="7"/>
    <x v="0"/>
    <x v="6"/>
    <n v="77186"/>
    <d v="2024-11-13T00:00:00"/>
    <x v="0"/>
    <n v="211056"/>
    <x v="4047"/>
    <n v="927"/>
    <n v="1960"/>
    <n v="5"/>
    <n v="3920"/>
    <n v="9800"/>
    <n v="0.4"/>
  </r>
  <r>
    <x v="6"/>
    <x v="1"/>
    <x v="5"/>
    <n v="21265"/>
    <d v="2024-09-02T00:00:00"/>
    <x v="10"/>
    <n v="937714"/>
    <x v="4048"/>
    <n v="241"/>
    <n v="899"/>
    <n v="7"/>
    <n v="2517.1999999999998"/>
    <n v="6293"/>
    <n v="0.39999999999999997"/>
  </r>
  <r>
    <x v="1"/>
    <x v="1"/>
    <x v="4"/>
    <n v="31687"/>
    <d v="2024-06-20T00:00:00"/>
    <x v="1"/>
    <n v="479415"/>
    <x v="4049"/>
    <n v="845"/>
    <n v="520"/>
    <n v="7"/>
    <n v="1456"/>
    <n v="3640"/>
    <n v="0.4"/>
  </r>
  <r>
    <x v="2"/>
    <x v="0"/>
    <x v="4"/>
    <n v="54950"/>
    <d v="2024-03-12T00:00:00"/>
    <x v="3"/>
    <n v="170028"/>
    <x v="4050"/>
    <n v="820"/>
    <n v="2536"/>
    <n v="1"/>
    <n v="1014.4"/>
    <n v="2536"/>
    <n v="0.39999999999999997"/>
  </r>
  <r>
    <x v="6"/>
    <x v="2"/>
    <x v="0"/>
    <n v="86916"/>
    <d v="2024-09-30T00:00:00"/>
    <x v="10"/>
    <n v="228310"/>
    <x v="4051"/>
    <n v="209"/>
    <n v="1625"/>
    <n v="5"/>
    <n v="3250"/>
    <n v="8125"/>
    <n v="0.4"/>
  </r>
  <r>
    <x v="2"/>
    <x v="1"/>
    <x v="5"/>
    <n v="48742"/>
    <d v="2024-10-16T00:00:00"/>
    <x v="9"/>
    <n v="848059"/>
    <x v="4052"/>
    <n v="664"/>
    <n v="844"/>
    <n v="2"/>
    <n v="675.2"/>
    <n v="1688"/>
    <n v="0.4"/>
  </r>
  <r>
    <x v="0"/>
    <x v="0"/>
    <x v="4"/>
    <n v="87743"/>
    <d v="2024-01-27T00:00:00"/>
    <x v="5"/>
    <n v="273360"/>
    <x v="4053"/>
    <n v="896"/>
    <n v="1563"/>
    <n v="6"/>
    <n v="3751.2"/>
    <n v="9378"/>
    <n v="0.39999999999999997"/>
  </r>
  <r>
    <x v="4"/>
    <x v="2"/>
    <x v="9"/>
    <n v="62928"/>
    <d v="2024-08-14T00:00:00"/>
    <x v="2"/>
    <n v="727995"/>
    <x v="4054"/>
    <n v="876"/>
    <n v="1274"/>
    <n v="1"/>
    <n v="509.6"/>
    <n v="1274"/>
    <n v="0.4"/>
  </r>
  <r>
    <x v="3"/>
    <x v="0"/>
    <x v="10"/>
    <n v="65803"/>
    <d v="2024-11-01T00:00:00"/>
    <x v="0"/>
    <n v="225713"/>
    <x v="4055"/>
    <n v="626"/>
    <n v="1273"/>
    <n v="5"/>
    <n v="2546"/>
    <n v="6365"/>
    <n v="0.4"/>
  </r>
  <r>
    <x v="0"/>
    <x v="0"/>
    <x v="10"/>
    <n v="88636"/>
    <d v="2024-10-24T00:00:00"/>
    <x v="9"/>
    <n v="530556"/>
    <x v="4056"/>
    <n v="605"/>
    <n v="2356"/>
    <n v="1"/>
    <n v="942.4"/>
    <n v="2356"/>
    <n v="0.39999999999999997"/>
  </r>
  <r>
    <x v="7"/>
    <x v="0"/>
    <x v="1"/>
    <n v="34966"/>
    <d v="2024-10-10T00:00:00"/>
    <x v="9"/>
    <n v="660700"/>
    <x v="4057"/>
    <n v="679"/>
    <n v="1706"/>
    <n v="3"/>
    <n v="2047.2"/>
    <n v="5118"/>
    <n v="0.4"/>
  </r>
  <r>
    <x v="4"/>
    <x v="2"/>
    <x v="1"/>
    <n v="72678"/>
    <d v="2024-04-24T00:00:00"/>
    <x v="4"/>
    <n v="222861"/>
    <x v="4058"/>
    <n v="852"/>
    <n v="2512"/>
    <n v="6"/>
    <n v="6028.8"/>
    <n v="15072"/>
    <n v="0.4"/>
  </r>
  <r>
    <x v="0"/>
    <x v="0"/>
    <x v="1"/>
    <n v="20902"/>
    <d v="2024-01-19T00:00:00"/>
    <x v="5"/>
    <n v="243285"/>
    <x v="4059"/>
    <n v="971"/>
    <n v="1651"/>
    <n v="6"/>
    <n v="3962.4"/>
    <n v="9906"/>
    <n v="0.4"/>
  </r>
  <r>
    <x v="4"/>
    <x v="2"/>
    <x v="2"/>
    <n v="43959"/>
    <d v="2024-05-17T00:00:00"/>
    <x v="8"/>
    <n v="443937"/>
    <x v="1200"/>
    <n v="358"/>
    <n v="2244"/>
    <n v="2"/>
    <n v="1795.2"/>
    <n v="4488"/>
    <n v="0.4"/>
  </r>
  <r>
    <x v="5"/>
    <x v="0"/>
    <x v="0"/>
    <n v="29394"/>
    <d v="2024-10-11T00:00:00"/>
    <x v="9"/>
    <n v="900559"/>
    <x v="4060"/>
    <n v="364"/>
    <n v="1935"/>
    <n v="6"/>
    <n v="4644"/>
    <n v="11610"/>
    <n v="0.4"/>
  </r>
  <r>
    <x v="5"/>
    <x v="2"/>
    <x v="5"/>
    <n v="82075"/>
    <d v="2024-02-10T00:00:00"/>
    <x v="6"/>
    <n v="732913"/>
    <x v="4061"/>
    <n v="970"/>
    <n v="995"/>
    <n v="3"/>
    <n v="1194"/>
    <n v="2985"/>
    <n v="0.4"/>
  </r>
  <r>
    <x v="3"/>
    <x v="1"/>
    <x v="7"/>
    <n v="74560"/>
    <d v="2024-05-14T00:00:00"/>
    <x v="8"/>
    <n v="838568"/>
    <x v="4062"/>
    <n v="292"/>
    <n v="1418"/>
    <n v="3"/>
    <n v="1701.6"/>
    <n v="4254"/>
    <n v="0.39999999999999997"/>
  </r>
  <r>
    <x v="1"/>
    <x v="2"/>
    <x v="0"/>
    <n v="84710"/>
    <d v="2024-07-23T00:00:00"/>
    <x v="7"/>
    <n v="262354"/>
    <x v="4063"/>
    <n v="799"/>
    <n v="2410"/>
    <n v="7"/>
    <n v="6748"/>
    <n v="16870"/>
    <n v="0.4"/>
  </r>
  <r>
    <x v="4"/>
    <x v="2"/>
    <x v="6"/>
    <n v="30198"/>
    <d v="2024-01-07T00:00:00"/>
    <x v="5"/>
    <n v="786071"/>
    <x v="4064"/>
    <n v="748"/>
    <n v="1811"/>
    <n v="5"/>
    <n v="3622"/>
    <n v="9055"/>
    <n v="0.4"/>
  </r>
  <r>
    <x v="7"/>
    <x v="1"/>
    <x v="10"/>
    <n v="85889"/>
    <d v="2024-06-03T00:00:00"/>
    <x v="1"/>
    <n v="945871"/>
    <x v="4065"/>
    <n v="521"/>
    <n v="939"/>
    <n v="2"/>
    <n v="751.2"/>
    <n v="1878"/>
    <n v="0.4"/>
  </r>
  <r>
    <x v="5"/>
    <x v="2"/>
    <x v="5"/>
    <n v="21308"/>
    <d v="2024-04-08T00:00:00"/>
    <x v="4"/>
    <n v="429953"/>
    <x v="4066"/>
    <n v="817"/>
    <n v="900"/>
    <n v="3"/>
    <n v="1080"/>
    <n v="2700"/>
    <n v="0.4"/>
  </r>
  <r>
    <x v="0"/>
    <x v="0"/>
    <x v="3"/>
    <n v="63025"/>
    <d v="2024-03-23T00:00:00"/>
    <x v="3"/>
    <n v="668061"/>
    <x v="4067"/>
    <n v="307"/>
    <n v="672"/>
    <n v="3"/>
    <n v="806.4"/>
    <n v="2016"/>
    <n v="0.39999999999999997"/>
  </r>
  <r>
    <x v="5"/>
    <x v="2"/>
    <x v="1"/>
    <n v="94845"/>
    <d v="2024-08-03T00:00:00"/>
    <x v="2"/>
    <n v="813667"/>
    <x v="1161"/>
    <n v="374"/>
    <n v="2472"/>
    <n v="3"/>
    <n v="2966.4"/>
    <n v="7416"/>
    <n v="0.4"/>
  </r>
  <r>
    <x v="4"/>
    <x v="2"/>
    <x v="3"/>
    <n v="92234"/>
    <d v="2024-08-03T00:00:00"/>
    <x v="2"/>
    <n v="369312"/>
    <x v="4068"/>
    <n v="394"/>
    <n v="652"/>
    <n v="3"/>
    <n v="782.4"/>
    <n v="1956"/>
    <n v="0.39999999999999997"/>
  </r>
  <r>
    <x v="0"/>
    <x v="0"/>
    <x v="5"/>
    <n v="50770"/>
    <d v="2024-05-28T00:00:00"/>
    <x v="8"/>
    <n v="514993"/>
    <x v="4069"/>
    <n v="490"/>
    <n v="2928"/>
    <n v="5"/>
    <n v="5856"/>
    <n v="14640"/>
    <n v="0.4"/>
  </r>
  <r>
    <x v="6"/>
    <x v="1"/>
    <x v="10"/>
    <n v="66145"/>
    <d v="2024-04-26T00:00:00"/>
    <x v="4"/>
    <n v="793223"/>
    <x v="4070"/>
    <n v="855"/>
    <n v="2296"/>
    <n v="8"/>
    <n v="7347.2"/>
    <n v="18368"/>
    <n v="0.39999999999999997"/>
  </r>
  <r>
    <x v="3"/>
    <x v="0"/>
    <x v="6"/>
    <n v="37076"/>
    <d v="2024-11-01T00:00:00"/>
    <x v="0"/>
    <n v="816021"/>
    <x v="4071"/>
    <n v="868"/>
    <n v="2455"/>
    <n v="6"/>
    <n v="5892"/>
    <n v="14730"/>
    <n v="0.4"/>
  </r>
  <r>
    <x v="6"/>
    <x v="2"/>
    <x v="8"/>
    <n v="72549"/>
    <d v="2024-05-27T00:00:00"/>
    <x v="8"/>
    <n v="647777"/>
    <x v="4072"/>
    <n v="375"/>
    <n v="2376"/>
    <n v="2"/>
    <n v="1900.8"/>
    <n v="4752"/>
    <n v="0.39999999999999997"/>
  </r>
  <r>
    <x v="6"/>
    <x v="2"/>
    <x v="0"/>
    <n v="43684"/>
    <d v="2024-03-14T00:00:00"/>
    <x v="3"/>
    <n v="489365"/>
    <x v="4073"/>
    <n v="265"/>
    <n v="1122"/>
    <n v="1"/>
    <n v="448.8"/>
    <n v="1122"/>
    <n v="0.4"/>
  </r>
  <r>
    <x v="3"/>
    <x v="2"/>
    <x v="8"/>
    <n v="52649"/>
    <d v="2024-08-24T00:00:00"/>
    <x v="2"/>
    <n v="230139"/>
    <x v="2523"/>
    <n v="676"/>
    <n v="2812"/>
    <n v="5"/>
    <n v="5624"/>
    <n v="14060"/>
    <n v="0.4"/>
  </r>
  <r>
    <x v="3"/>
    <x v="0"/>
    <x v="8"/>
    <n v="41323"/>
    <d v="2024-09-11T00:00:00"/>
    <x v="10"/>
    <n v="317497"/>
    <x v="4074"/>
    <n v="527"/>
    <n v="610"/>
    <n v="3"/>
    <n v="732"/>
    <n v="1830"/>
    <n v="0.4"/>
  </r>
  <r>
    <x v="3"/>
    <x v="2"/>
    <x v="5"/>
    <n v="37630"/>
    <d v="2024-04-18T00:00:00"/>
    <x v="4"/>
    <n v="588324"/>
    <x v="4075"/>
    <n v="605"/>
    <n v="1050"/>
    <n v="5"/>
    <n v="2100"/>
    <n v="5250"/>
    <n v="0.4"/>
  </r>
  <r>
    <x v="5"/>
    <x v="0"/>
    <x v="7"/>
    <n v="15660"/>
    <d v="2024-06-20T00:00:00"/>
    <x v="1"/>
    <n v="969787"/>
    <x v="4076"/>
    <n v="913"/>
    <n v="1365"/>
    <n v="6"/>
    <n v="3276"/>
    <n v="8190"/>
    <n v="0.4"/>
  </r>
  <r>
    <x v="3"/>
    <x v="0"/>
    <x v="3"/>
    <n v="97669"/>
    <d v="2024-11-20T00:00:00"/>
    <x v="0"/>
    <n v="266833"/>
    <x v="4077"/>
    <n v="381"/>
    <n v="1829"/>
    <n v="8"/>
    <n v="5852.8"/>
    <n v="14632"/>
    <n v="0.4"/>
  </r>
  <r>
    <x v="5"/>
    <x v="0"/>
    <x v="10"/>
    <n v="98790"/>
    <d v="2024-07-08T00:00:00"/>
    <x v="7"/>
    <n v="561137"/>
    <x v="4078"/>
    <n v="766"/>
    <n v="2309"/>
    <n v="5"/>
    <n v="4618"/>
    <n v="11545"/>
    <n v="0.4"/>
  </r>
  <r>
    <x v="0"/>
    <x v="1"/>
    <x v="0"/>
    <n v="29209"/>
    <d v="2024-01-02T00:00:00"/>
    <x v="5"/>
    <n v="867718"/>
    <x v="4079"/>
    <n v="207"/>
    <n v="2607"/>
    <n v="3"/>
    <n v="3128.4"/>
    <n v="7821"/>
    <n v="0.4"/>
  </r>
  <r>
    <x v="1"/>
    <x v="2"/>
    <x v="3"/>
    <n v="20300"/>
    <d v="2024-04-25T00:00:00"/>
    <x v="4"/>
    <n v="632527"/>
    <x v="4080"/>
    <n v="740"/>
    <n v="1916"/>
    <n v="3"/>
    <n v="2299.1999999999998"/>
    <n v="5748"/>
    <n v="0.39999999999999997"/>
  </r>
  <r>
    <x v="3"/>
    <x v="2"/>
    <x v="9"/>
    <n v="49164"/>
    <d v="2024-03-29T00:00:00"/>
    <x v="3"/>
    <n v="686618"/>
    <x v="4081"/>
    <n v="264"/>
    <n v="2436"/>
    <n v="5"/>
    <n v="4872"/>
    <n v="12180"/>
    <n v="0.4"/>
  </r>
  <r>
    <x v="6"/>
    <x v="2"/>
    <x v="5"/>
    <n v="23759"/>
    <d v="2024-04-16T00:00:00"/>
    <x v="4"/>
    <n v="820383"/>
    <x v="4082"/>
    <n v="321"/>
    <n v="1784"/>
    <n v="2"/>
    <n v="1427.2"/>
    <n v="3568"/>
    <n v="0.4"/>
  </r>
  <r>
    <x v="3"/>
    <x v="1"/>
    <x v="7"/>
    <n v="98121"/>
    <d v="2024-10-29T00:00:00"/>
    <x v="9"/>
    <n v="515185"/>
    <x v="4083"/>
    <n v="228"/>
    <n v="1958"/>
    <n v="7"/>
    <n v="5482.4"/>
    <n v="13706"/>
    <n v="0.39999999999999997"/>
  </r>
  <r>
    <x v="5"/>
    <x v="2"/>
    <x v="1"/>
    <n v="93734"/>
    <d v="2024-08-06T00:00:00"/>
    <x v="2"/>
    <n v="330603"/>
    <x v="4084"/>
    <n v="990"/>
    <n v="2789"/>
    <n v="6"/>
    <n v="6693.6"/>
    <n v="16734"/>
    <n v="0.4"/>
  </r>
  <r>
    <x v="7"/>
    <x v="2"/>
    <x v="5"/>
    <n v="68353"/>
    <d v="2024-03-29T00:00:00"/>
    <x v="3"/>
    <n v="137382"/>
    <x v="4085"/>
    <n v="370"/>
    <n v="2549"/>
    <n v="4"/>
    <n v="4078.4"/>
    <n v="10196"/>
    <n v="0.4"/>
  </r>
  <r>
    <x v="1"/>
    <x v="0"/>
    <x v="0"/>
    <n v="36699"/>
    <d v="2024-10-08T00:00:00"/>
    <x v="9"/>
    <n v="991352"/>
    <x v="4086"/>
    <n v="733"/>
    <n v="1946"/>
    <n v="4"/>
    <n v="3113.6"/>
    <n v="7784"/>
    <n v="0.39999999999999997"/>
  </r>
  <r>
    <x v="6"/>
    <x v="0"/>
    <x v="1"/>
    <n v="68696"/>
    <d v="2024-03-08T00:00:00"/>
    <x v="3"/>
    <n v="150773"/>
    <x v="4087"/>
    <n v="772"/>
    <n v="1450"/>
    <n v="1"/>
    <n v="580"/>
    <n v="1450"/>
    <n v="0.4"/>
  </r>
  <r>
    <x v="4"/>
    <x v="0"/>
    <x v="5"/>
    <n v="16219"/>
    <d v="2024-03-28T00:00:00"/>
    <x v="3"/>
    <n v="951953"/>
    <x v="4088"/>
    <n v="481"/>
    <n v="2087"/>
    <n v="8"/>
    <n v="6678.4"/>
    <n v="16696"/>
    <n v="0.39999999999999997"/>
  </r>
  <r>
    <x v="3"/>
    <x v="1"/>
    <x v="2"/>
    <n v="57789"/>
    <d v="2024-10-04T00:00:00"/>
    <x v="9"/>
    <n v="466723"/>
    <x v="4089"/>
    <n v="916"/>
    <n v="1455"/>
    <n v="7"/>
    <n v="4074"/>
    <n v="10185"/>
    <n v="0.4"/>
  </r>
  <r>
    <x v="6"/>
    <x v="2"/>
    <x v="6"/>
    <n v="29081"/>
    <d v="2024-08-12T00:00:00"/>
    <x v="2"/>
    <n v="884333"/>
    <x v="4090"/>
    <n v="773"/>
    <n v="2153"/>
    <n v="8"/>
    <n v="6889.6"/>
    <n v="17224"/>
    <n v="0.4"/>
  </r>
  <r>
    <x v="3"/>
    <x v="0"/>
    <x v="3"/>
    <n v="77591"/>
    <d v="2024-10-12T00:00:00"/>
    <x v="9"/>
    <n v="271939"/>
    <x v="4091"/>
    <n v="472"/>
    <n v="1709"/>
    <n v="5"/>
    <n v="3418"/>
    <n v="8545"/>
    <n v="0.4"/>
  </r>
  <r>
    <x v="4"/>
    <x v="1"/>
    <x v="9"/>
    <n v="70424"/>
    <d v="2024-01-29T00:00:00"/>
    <x v="5"/>
    <n v="198082"/>
    <x v="4092"/>
    <n v="530"/>
    <n v="1643"/>
    <n v="2"/>
    <n v="1314.4"/>
    <n v="3286"/>
    <n v="0.4"/>
  </r>
  <r>
    <x v="7"/>
    <x v="2"/>
    <x v="7"/>
    <n v="78716"/>
    <d v="2024-07-02T00:00:00"/>
    <x v="7"/>
    <n v="239183"/>
    <x v="4093"/>
    <n v="640"/>
    <n v="667"/>
    <n v="8"/>
    <n v="2134.4"/>
    <n v="5336"/>
    <n v="0.4"/>
  </r>
  <r>
    <x v="4"/>
    <x v="2"/>
    <x v="0"/>
    <n v="86173"/>
    <d v="2024-09-30T00:00:00"/>
    <x v="10"/>
    <n v="967224"/>
    <x v="4094"/>
    <n v="801"/>
    <n v="1009"/>
    <n v="6"/>
    <n v="2421.6"/>
    <n v="6054"/>
    <n v="0.39999999999999997"/>
  </r>
  <r>
    <x v="5"/>
    <x v="1"/>
    <x v="4"/>
    <n v="24216"/>
    <d v="2024-10-31T00:00:00"/>
    <x v="9"/>
    <n v="756500"/>
    <x v="4095"/>
    <n v="557"/>
    <n v="1705"/>
    <n v="8"/>
    <n v="5456"/>
    <n v="13640"/>
    <n v="0.4"/>
  </r>
  <r>
    <x v="2"/>
    <x v="1"/>
    <x v="1"/>
    <n v="30000"/>
    <d v="2024-10-01T00:00:00"/>
    <x v="9"/>
    <n v="595934"/>
    <x v="4096"/>
    <n v="572"/>
    <n v="2413"/>
    <n v="6"/>
    <n v="5791.2"/>
    <n v="14478"/>
    <n v="0.39999999999999997"/>
  </r>
  <r>
    <x v="7"/>
    <x v="1"/>
    <x v="7"/>
    <n v="59090"/>
    <d v="2024-07-24T00:00:00"/>
    <x v="7"/>
    <n v="509830"/>
    <x v="4097"/>
    <n v="437"/>
    <n v="1973"/>
    <n v="3"/>
    <n v="2367.6"/>
    <n v="5919"/>
    <n v="0.39999999999999997"/>
  </r>
  <r>
    <x v="3"/>
    <x v="2"/>
    <x v="4"/>
    <n v="74624"/>
    <d v="2024-06-20T00:00:00"/>
    <x v="1"/>
    <n v="235747"/>
    <x v="4098"/>
    <n v="701"/>
    <n v="913"/>
    <n v="5"/>
    <n v="1826"/>
    <n v="4565"/>
    <n v="0.4"/>
  </r>
  <r>
    <x v="4"/>
    <x v="0"/>
    <x v="2"/>
    <n v="22368"/>
    <d v="2024-04-09T00:00:00"/>
    <x v="4"/>
    <n v="329664"/>
    <x v="4099"/>
    <n v="745"/>
    <n v="2205"/>
    <n v="7"/>
    <n v="6174"/>
    <n v="15435"/>
    <n v="0.4"/>
  </r>
  <r>
    <x v="3"/>
    <x v="0"/>
    <x v="2"/>
    <n v="12091"/>
    <d v="2024-08-24T00:00:00"/>
    <x v="2"/>
    <n v="307839"/>
    <x v="4100"/>
    <n v="500"/>
    <n v="611"/>
    <n v="8"/>
    <n v="1955.2"/>
    <n v="4888"/>
    <n v="0.4"/>
  </r>
  <r>
    <x v="1"/>
    <x v="0"/>
    <x v="2"/>
    <n v="83164"/>
    <d v="2024-04-26T00:00:00"/>
    <x v="4"/>
    <n v="170235"/>
    <x v="4101"/>
    <n v="836"/>
    <n v="1113"/>
    <n v="2"/>
    <n v="890.4"/>
    <n v="2226"/>
    <n v="0.39999999999999997"/>
  </r>
  <r>
    <x v="5"/>
    <x v="0"/>
    <x v="9"/>
    <n v="30466"/>
    <d v="2024-11-14T00:00:00"/>
    <x v="0"/>
    <n v="382537"/>
    <x v="4102"/>
    <n v="417"/>
    <n v="2581"/>
    <n v="7"/>
    <n v="7226.8"/>
    <n v="18067"/>
    <n v="0.4"/>
  </r>
  <r>
    <x v="1"/>
    <x v="0"/>
    <x v="0"/>
    <n v="60067"/>
    <d v="2024-04-04T00:00:00"/>
    <x v="4"/>
    <n v="158940"/>
    <x v="4103"/>
    <n v="345"/>
    <n v="2516"/>
    <n v="4"/>
    <n v="4025.6"/>
    <n v="10064"/>
    <n v="0.39999999999999997"/>
  </r>
  <r>
    <x v="2"/>
    <x v="2"/>
    <x v="4"/>
    <n v="63017"/>
    <d v="2024-04-10T00:00:00"/>
    <x v="4"/>
    <n v="206930"/>
    <x v="4104"/>
    <n v="289"/>
    <n v="1471"/>
    <n v="7"/>
    <n v="4118.8"/>
    <n v="10297"/>
    <n v="0.4"/>
  </r>
  <r>
    <x v="1"/>
    <x v="1"/>
    <x v="9"/>
    <n v="76791"/>
    <d v="2024-10-28T00:00:00"/>
    <x v="9"/>
    <n v="829153"/>
    <x v="4105"/>
    <n v="277"/>
    <n v="2496"/>
    <n v="2"/>
    <n v="1996.8"/>
    <n v="4992"/>
    <n v="0.39999999999999997"/>
  </r>
  <r>
    <x v="4"/>
    <x v="0"/>
    <x v="9"/>
    <n v="89525"/>
    <d v="2024-08-05T00:00:00"/>
    <x v="2"/>
    <n v="997149"/>
    <x v="4106"/>
    <n v="747"/>
    <n v="1557"/>
    <n v="4"/>
    <n v="2491.1999999999998"/>
    <n v="6228"/>
    <n v="0.39999999999999997"/>
  </r>
  <r>
    <x v="3"/>
    <x v="1"/>
    <x v="6"/>
    <n v="92852"/>
    <d v="2024-10-25T00:00:00"/>
    <x v="9"/>
    <n v="626293"/>
    <x v="4107"/>
    <n v="362"/>
    <n v="2381"/>
    <n v="5"/>
    <n v="4762"/>
    <n v="11905"/>
    <n v="0.4"/>
  </r>
  <r>
    <x v="2"/>
    <x v="2"/>
    <x v="0"/>
    <n v="23964"/>
    <d v="2024-01-26T00:00:00"/>
    <x v="5"/>
    <n v="567919"/>
    <x v="4108"/>
    <n v="828"/>
    <n v="536"/>
    <n v="3"/>
    <n v="643.20000000000005"/>
    <n v="1608"/>
    <n v="0.4"/>
  </r>
  <r>
    <x v="2"/>
    <x v="0"/>
    <x v="9"/>
    <n v="64008"/>
    <d v="2024-09-14T00:00:00"/>
    <x v="10"/>
    <n v="521791"/>
    <x v="4109"/>
    <n v="671"/>
    <n v="1989"/>
    <n v="2"/>
    <n v="1591.2"/>
    <n v="3978"/>
    <n v="0.4"/>
  </r>
  <r>
    <x v="3"/>
    <x v="1"/>
    <x v="8"/>
    <n v="31404"/>
    <d v="2024-07-21T00:00:00"/>
    <x v="7"/>
    <n v="486706"/>
    <x v="4110"/>
    <n v="335"/>
    <n v="752"/>
    <n v="4"/>
    <n v="1203.2"/>
    <n v="3008"/>
    <n v="0.4"/>
  </r>
  <r>
    <x v="0"/>
    <x v="2"/>
    <x v="2"/>
    <n v="37428"/>
    <d v="2024-09-24T00:00:00"/>
    <x v="10"/>
    <n v="155985"/>
    <x v="3914"/>
    <n v="999"/>
    <n v="1626"/>
    <n v="5"/>
    <n v="3252"/>
    <n v="8130"/>
    <n v="0.4"/>
  </r>
  <r>
    <x v="0"/>
    <x v="0"/>
    <x v="9"/>
    <n v="51983"/>
    <d v="2024-03-21T00:00:00"/>
    <x v="3"/>
    <n v="249980"/>
    <x v="4111"/>
    <n v="745"/>
    <n v="2064"/>
    <n v="4"/>
    <n v="3302.4"/>
    <n v="8256"/>
    <n v="0.4"/>
  </r>
  <r>
    <x v="3"/>
    <x v="0"/>
    <x v="0"/>
    <n v="63422"/>
    <d v="2024-10-11T00:00:00"/>
    <x v="9"/>
    <n v="135063"/>
    <x v="4112"/>
    <n v="567"/>
    <n v="2178"/>
    <n v="3"/>
    <n v="2613.6"/>
    <n v="6534"/>
    <n v="0.39999999999999997"/>
  </r>
  <r>
    <x v="3"/>
    <x v="0"/>
    <x v="9"/>
    <n v="57169"/>
    <d v="2024-05-27T00:00:00"/>
    <x v="8"/>
    <n v="984240"/>
    <x v="4113"/>
    <n v="234"/>
    <n v="772"/>
    <n v="7"/>
    <n v="2161.6"/>
    <n v="5404"/>
    <n v="0.39999999999999997"/>
  </r>
  <r>
    <x v="3"/>
    <x v="1"/>
    <x v="6"/>
    <n v="82735"/>
    <d v="2024-08-15T00:00:00"/>
    <x v="2"/>
    <n v="974761"/>
    <x v="4114"/>
    <n v="949"/>
    <n v="1883"/>
    <n v="2"/>
    <n v="1506.4"/>
    <n v="3766"/>
    <n v="0.4"/>
  </r>
  <r>
    <x v="2"/>
    <x v="0"/>
    <x v="8"/>
    <n v="91858"/>
    <d v="2024-01-17T00:00:00"/>
    <x v="5"/>
    <n v="290061"/>
    <x v="4115"/>
    <n v="760"/>
    <n v="1478"/>
    <n v="4"/>
    <n v="2364.8000000000002"/>
    <n v="5912"/>
    <n v="0.4"/>
  </r>
  <r>
    <x v="2"/>
    <x v="0"/>
    <x v="7"/>
    <n v="17607"/>
    <d v="2024-06-29T00:00:00"/>
    <x v="1"/>
    <n v="650192"/>
    <x v="4116"/>
    <n v="981"/>
    <n v="2380"/>
    <n v="7"/>
    <n v="6664"/>
    <n v="16660"/>
    <n v="0.4"/>
  </r>
  <r>
    <x v="0"/>
    <x v="1"/>
    <x v="2"/>
    <n v="66547"/>
    <d v="2024-01-29T00:00:00"/>
    <x v="5"/>
    <n v="339322"/>
    <x v="4117"/>
    <n v="726"/>
    <n v="1536"/>
    <n v="8"/>
    <n v="4915.2"/>
    <n v="12288"/>
    <n v="0.39999999999999997"/>
  </r>
  <r>
    <x v="6"/>
    <x v="1"/>
    <x v="2"/>
    <n v="92232"/>
    <d v="2024-03-11T00:00:00"/>
    <x v="3"/>
    <n v="916092"/>
    <x v="4118"/>
    <n v="767"/>
    <n v="1866"/>
    <n v="8"/>
    <n v="5971.2"/>
    <n v="14928"/>
    <n v="0.39999999999999997"/>
  </r>
  <r>
    <x v="0"/>
    <x v="2"/>
    <x v="1"/>
    <n v="22304"/>
    <d v="2024-06-17T00:00:00"/>
    <x v="1"/>
    <n v="545993"/>
    <x v="4119"/>
    <n v="217"/>
    <n v="1282"/>
    <n v="6"/>
    <n v="3076.8"/>
    <n v="7692"/>
    <n v="0.4"/>
  </r>
  <r>
    <x v="7"/>
    <x v="0"/>
    <x v="4"/>
    <n v="43713"/>
    <d v="2024-04-24T00:00:00"/>
    <x v="4"/>
    <n v="448275"/>
    <x v="4120"/>
    <n v="456"/>
    <n v="848"/>
    <n v="5"/>
    <n v="1696"/>
    <n v="4240"/>
    <n v="0.4"/>
  </r>
  <r>
    <x v="0"/>
    <x v="1"/>
    <x v="3"/>
    <n v="26821"/>
    <d v="2024-02-27T00:00:00"/>
    <x v="6"/>
    <n v="257145"/>
    <x v="4121"/>
    <n v="377"/>
    <n v="1993"/>
    <n v="4"/>
    <n v="3188.8"/>
    <n v="7972"/>
    <n v="0.4"/>
  </r>
  <r>
    <x v="6"/>
    <x v="0"/>
    <x v="3"/>
    <n v="32014"/>
    <d v="2024-01-21T00:00:00"/>
    <x v="5"/>
    <n v="528657"/>
    <x v="4122"/>
    <n v="785"/>
    <n v="2183"/>
    <n v="7"/>
    <n v="6112.4"/>
    <n v="15281"/>
    <n v="0.39999999999999997"/>
  </r>
  <r>
    <x v="7"/>
    <x v="2"/>
    <x v="2"/>
    <n v="61402"/>
    <d v="2024-11-09T00:00:00"/>
    <x v="0"/>
    <n v="988277"/>
    <x v="4123"/>
    <n v="312"/>
    <n v="1536"/>
    <n v="2"/>
    <n v="1228.8"/>
    <n v="3072"/>
    <n v="0.39999999999999997"/>
  </r>
  <r>
    <x v="6"/>
    <x v="2"/>
    <x v="9"/>
    <n v="83914"/>
    <d v="2024-02-09T00:00:00"/>
    <x v="6"/>
    <n v="932128"/>
    <x v="4124"/>
    <n v="982"/>
    <n v="1729"/>
    <n v="5"/>
    <n v="3458"/>
    <n v="8645"/>
    <n v="0.4"/>
  </r>
  <r>
    <x v="5"/>
    <x v="2"/>
    <x v="4"/>
    <n v="51876"/>
    <d v="2024-03-20T00:00:00"/>
    <x v="3"/>
    <n v="657806"/>
    <x v="4125"/>
    <n v="525"/>
    <n v="1027"/>
    <n v="2"/>
    <n v="821.6"/>
    <n v="2054"/>
    <n v="0.4"/>
  </r>
  <r>
    <x v="6"/>
    <x v="0"/>
    <x v="9"/>
    <n v="27912"/>
    <d v="2024-05-31T00:00:00"/>
    <x v="8"/>
    <n v="733597"/>
    <x v="4126"/>
    <n v="336"/>
    <n v="2551"/>
    <n v="8"/>
    <n v="8163.2"/>
    <n v="20408"/>
    <n v="0.39999999999999997"/>
  </r>
  <r>
    <x v="5"/>
    <x v="0"/>
    <x v="8"/>
    <n v="89322"/>
    <d v="2024-04-23T00:00:00"/>
    <x v="4"/>
    <n v="463801"/>
    <x v="4127"/>
    <n v="584"/>
    <n v="2313"/>
    <n v="4"/>
    <n v="3700.8"/>
    <n v="9252"/>
    <n v="0.4"/>
  </r>
  <r>
    <x v="1"/>
    <x v="2"/>
    <x v="2"/>
    <n v="53110"/>
    <d v="2024-09-26T00:00:00"/>
    <x v="10"/>
    <n v="318833"/>
    <x v="4128"/>
    <n v="700"/>
    <n v="2438"/>
    <n v="4"/>
    <n v="3900.8"/>
    <n v="9752"/>
    <n v="0.4"/>
  </r>
  <r>
    <x v="3"/>
    <x v="2"/>
    <x v="5"/>
    <n v="71204"/>
    <d v="2024-08-27T00:00:00"/>
    <x v="2"/>
    <n v="141975"/>
    <x v="4129"/>
    <n v="596"/>
    <n v="2052"/>
    <n v="6"/>
    <n v="4924.8"/>
    <n v="12312"/>
    <n v="0.4"/>
  </r>
  <r>
    <x v="4"/>
    <x v="1"/>
    <x v="2"/>
    <n v="86552"/>
    <d v="2024-04-03T00:00:00"/>
    <x v="4"/>
    <n v="943167"/>
    <x v="4130"/>
    <n v="400"/>
    <n v="2098"/>
    <n v="7"/>
    <n v="5874.4"/>
    <n v="14686"/>
    <n v="0.39999999999999997"/>
  </r>
  <r>
    <x v="3"/>
    <x v="1"/>
    <x v="6"/>
    <n v="27548"/>
    <d v="2024-08-10T00:00:00"/>
    <x v="2"/>
    <n v="358831"/>
    <x v="4131"/>
    <n v="865"/>
    <n v="1691"/>
    <n v="2"/>
    <n v="1352.8"/>
    <n v="3382"/>
    <n v="0.39999999999999997"/>
  </r>
  <r>
    <x v="0"/>
    <x v="0"/>
    <x v="0"/>
    <n v="49483"/>
    <d v="2024-10-06T00:00:00"/>
    <x v="9"/>
    <n v="777845"/>
    <x v="3599"/>
    <n v="225"/>
    <n v="1493"/>
    <n v="6"/>
    <n v="3583.2"/>
    <n v="8958"/>
    <n v="0.39999999999999997"/>
  </r>
  <r>
    <x v="4"/>
    <x v="2"/>
    <x v="4"/>
    <n v="27999"/>
    <d v="2024-09-10T00:00:00"/>
    <x v="10"/>
    <n v="155026"/>
    <x v="4132"/>
    <n v="298"/>
    <n v="2364"/>
    <n v="8"/>
    <n v="7564.8"/>
    <n v="18912"/>
    <n v="0.4"/>
  </r>
  <r>
    <x v="7"/>
    <x v="1"/>
    <x v="1"/>
    <n v="57750"/>
    <d v="2024-03-29T00:00:00"/>
    <x v="3"/>
    <n v="838973"/>
    <x v="4133"/>
    <n v="896"/>
    <n v="1124"/>
    <n v="3"/>
    <n v="1348.8"/>
    <n v="3372"/>
    <n v="0.39999999999999997"/>
  </r>
  <r>
    <x v="7"/>
    <x v="0"/>
    <x v="10"/>
    <n v="44585"/>
    <d v="2024-03-22T00:00:00"/>
    <x v="3"/>
    <n v="706204"/>
    <x v="4134"/>
    <n v="521"/>
    <n v="1571"/>
    <n v="7"/>
    <n v="4398.8"/>
    <n v="10997"/>
    <n v="0.4"/>
  </r>
  <r>
    <x v="7"/>
    <x v="1"/>
    <x v="0"/>
    <n v="81732"/>
    <d v="2024-06-19T00:00:00"/>
    <x v="1"/>
    <n v="841145"/>
    <x v="4135"/>
    <n v="431"/>
    <n v="1163"/>
    <n v="4"/>
    <n v="1860.8"/>
    <n v="4652"/>
    <n v="0.39999999999999997"/>
  </r>
  <r>
    <x v="4"/>
    <x v="1"/>
    <x v="0"/>
    <n v="97100"/>
    <d v="2024-10-15T00:00:00"/>
    <x v="9"/>
    <n v="182472"/>
    <x v="4136"/>
    <n v="347"/>
    <n v="2151"/>
    <n v="5"/>
    <n v="4302"/>
    <n v="10755"/>
    <n v="0.4"/>
  </r>
  <r>
    <x v="1"/>
    <x v="0"/>
    <x v="9"/>
    <n v="28504"/>
    <d v="2024-07-13T00:00:00"/>
    <x v="7"/>
    <n v="753135"/>
    <x v="4137"/>
    <n v="536"/>
    <n v="2797"/>
    <n v="7"/>
    <n v="7831.6"/>
    <n v="19579"/>
    <n v="0.4"/>
  </r>
  <r>
    <x v="5"/>
    <x v="1"/>
    <x v="2"/>
    <n v="55693"/>
    <d v="2024-07-30T00:00:00"/>
    <x v="7"/>
    <n v="704063"/>
    <x v="4138"/>
    <n v="795"/>
    <n v="2119"/>
    <n v="8"/>
    <n v="6780.8"/>
    <n v="16952"/>
    <n v="0.4"/>
  </r>
  <r>
    <x v="0"/>
    <x v="0"/>
    <x v="6"/>
    <n v="20076"/>
    <d v="2024-06-01T00:00:00"/>
    <x v="1"/>
    <n v="176788"/>
    <x v="4139"/>
    <n v="317"/>
    <n v="2149"/>
    <n v="3"/>
    <n v="2578.8000000000002"/>
    <n v="6447"/>
    <n v="0.4"/>
  </r>
  <r>
    <x v="0"/>
    <x v="2"/>
    <x v="3"/>
    <n v="85999"/>
    <d v="2024-01-01T00:00:00"/>
    <x v="5"/>
    <n v="157169"/>
    <x v="4140"/>
    <n v="217"/>
    <n v="747"/>
    <n v="1"/>
    <n v="298.8"/>
    <n v="747"/>
    <n v="0.4"/>
  </r>
  <r>
    <x v="4"/>
    <x v="1"/>
    <x v="4"/>
    <n v="44239"/>
    <d v="2024-03-07T00:00:00"/>
    <x v="3"/>
    <n v="296722"/>
    <x v="4141"/>
    <n v="429"/>
    <n v="829"/>
    <n v="6"/>
    <n v="1989.6"/>
    <n v="4974"/>
    <n v="0.39999999999999997"/>
  </r>
  <r>
    <x v="2"/>
    <x v="1"/>
    <x v="1"/>
    <n v="61633"/>
    <d v="2024-02-10T00:00:00"/>
    <x v="6"/>
    <n v="790658"/>
    <x v="4142"/>
    <n v="417"/>
    <n v="836"/>
    <n v="5"/>
    <n v="1672"/>
    <n v="4180"/>
    <n v="0.4"/>
  </r>
  <r>
    <x v="0"/>
    <x v="0"/>
    <x v="7"/>
    <n v="77132"/>
    <d v="2024-11-28T00:00:00"/>
    <x v="0"/>
    <n v="508172"/>
    <x v="1606"/>
    <n v="350"/>
    <n v="1944"/>
    <n v="5"/>
    <n v="3888"/>
    <n v="9720"/>
    <n v="0.4"/>
  </r>
  <r>
    <x v="4"/>
    <x v="0"/>
    <x v="5"/>
    <n v="90568"/>
    <d v="2024-11-24T00:00:00"/>
    <x v="0"/>
    <n v="925332"/>
    <x v="4143"/>
    <n v="273"/>
    <n v="524"/>
    <n v="5"/>
    <n v="1048"/>
    <n v="2620"/>
    <n v="0.4"/>
  </r>
  <r>
    <x v="1"/>
    <x v="2"/>
    <x v="5"/>
    <n v="91484"/>
    <d v="2024-09-19T00:00:00"/>
    <x v="10"/>
    <n v="272095"/>
    <x v="4144"/>
    <n v="692"/>
    <n v="566"/>
    <n v="3"/>
    <n v="679.2"/>
    <n v="1698"/>
    <n v="0.4"/>
  </r>
  <r>
    <x v="2"/>
    <x v="2"/>
    <x v="6"/>
    <n v="29301"/>
    <d v="2024-09-16T00:00:00"/>
    <x v="10"/>
    <n v="733936"/>
    <x v="4145"/>
    <n v="579"/>
    <n v="1527"/>
    <n v="2"/>
    <n v="1221.5999999999999"/>
    <n v="3054"/>
    <n v="0.39999999999999997"/>
  </r>
  <r>
    <x v="1"/>
    <x v="0"/>
    <x v="8"/>
    <n v="74820"/>
    <d v="2024-05-20T00:00:00"/>
    <x v="8"/>
    <n v="887362"/>
    <x v="4146"/>
    <n v="968"/>
    <n v="2383"/>
    <n v="5"/>
    <n v="4766"/>
    <n v="11915"/>
    <n v="0.4"/>
  </r>
  <r>
    <x v="6"/>
    <x v="0"/>
    <x v="10"/>
    <n v="98362"/>
    <d v="2024-08-21T00:00:00"/>
    <x v="2"/>
    <n v="467373"/>
    <x v="4147"/>
    <n v="613"/>
    <n v="2461"/>
    <n v="3"/>
    <n v="2953.2"/>
    <n v="7383"/>
    <n v="0.39999999999999997"/>
  </r>
  <r>
    <x v="4"/>
    <x v="0"/>
    <x v="8"/>
    <n v="15731"/>
    <d v="2024-04-16T00:00:00"/>
    <x v="4"/>
    <n v="930676"/>
    <x v="4148"/>
    <n v="791"/>
    <n v="627"/>
    <n v="8"/>
    <n v="2006.4"/>
    <n v="5016"/>
    <n v="0.4"/>
  </r>
  <r>
    <x v="4"/>
    <x v="1"/>
    <x v="3"/>
    <n v="43937"/>
    <d v="2024-08-06T00:00:00"/>
    <x v="2"/>
    <n v="230430"/>
    <x v="4149"/>
    <n v="981"/>
    <n v="782"/>
    <n v="1"/>
    <n v="312.8"/>
    <n v="782"/>
    <n v="0.4"/>
  </r>
  <r>
    <x v="5"/>
    <x v="0"/>
    <x v="0"/>
    <n v="85291"/>
    <d v="2024-06-20T00:00:00"/>
    <x v="1"/>
    <n v="499029"/>
    <x v="4150"/>
    <n v="677"/>
    <n v="1778"/>
    <n v="5"/>
    <n v="3556"/>
    <n v="8890"/>
    <n v="0.4"/>
  </r>
  <r>
    <x v="0"/>
    <x v="1"/>
    <x v="5"/>
    <n v="82640"/>
    <d v="2024-10-05T00:00:00"/>
    <x v="9"/>
    <n v="600624"/>
    <x v="4151"/>
    <n v="771"/>
    <n v="791"/>
    <n v="4"/>
    <n v="1265.5999999999999"/>
    <n v="3164"/>
    <n v="0.39999999999999997"/>
  </r>
  <r>
    <x v="4"/>
    <x v="2"/>
    <x v="5"/>
    <n v="81047"/>
    <d v="2024-02-01T00:00:00"/>
    <x v="6"/>
    <n v="323242"/>
    <x v="4152"/>
    <n v="768"/>
    <n v="2390"/>
    <n v="2"/>
    <n v="1912"/>
    <n v="4780"/>
    <n v="0.4"/>
  </r>
  <r>
    <x v="1"/>
    <x v="0"/>
    <x v="0"/>
    <n v="73669"/>
    <d v="2024-02-03T00:00:00"/>
    <x v="6"/>
    <n v="560563"/>
    <x v="4153"/>
    <n v="393"/>
    <n v="1038"/>
    <n v="5"/>
    <n v="2076"/>
    <n v="5190"/>
    <n v="0.4"/>
  </r>
  <r>
    <x v="2"/>
    <x v="2"/>
    <x v="9"/>
    <n v="71330"/>
    <d v="2024-04-25T00:00:00"/>
    <x v="4"/>
    <n v="463954"/>
    <x v="4154"/>
    <n v="439"/>
    <n v="1818"/>
    <n v="1"/>
    <n v="727.2"/>
    <n v="1818"/>
    <n v="0.4"/>
  </r>
  <r>
    <x v="5"/>
    <x v="1"/>
    <x v="0"/>
    <n v="19060"/>
    <d v="2024-08-30T00:00:00"/>
    <x v="2"/>
    <n v="126411"/>
    <x v="4155"/>
    <n v="481"/>
    <n v="2152"/>
    <n v="6"/>
    <n v="5164.8"/>
    <n v="12912"/>
    <n v="0.4"/>
  </r>
  <r>
    <x v="5"/>
    <x v="1"/>
    <x v="0"/>
    <n v="13571"/>
    <d v="2024-01-05T00:00:00"/>
    <x v="5"/>
    <n v="825249"/>
    <x v="4156"/>
    <n v="752"/>
    <n v="762"/>
    <n v="3"/>
    <n v="914.4"/>
    <n v="2286"/>
    <n v="0.39999999999999997"/>
  </r>
  <r>
    <x v="7"/>
    <x v="1"/>
    <x v="6"/>
    <n v="90169"/>
    <d v="2024-01-27T00:00:00"/>
    <x v="5"/>
    <n v="948145"/>
    <x v="4157"/>
    <n v="527"/>
    <n v="1532"/>
    <n v="8"/>
    <n v="4902.3999999999996"/>
    <n v="12256"/>
    <n v="0.39999999999999997"/>
  </r>
  <r>
    <x v="2"/>
    <x v="1"/>
    <x v="8"/>
    <n v="46385"/>
    <d v="2024-11-25T00:00:00"/>
    <x v="0"/>
    <n v="508761"/>
    <x v="4158"/>
    <n v="791"/>
    <n v="1015"/>
    <n v="1"/>
    <n v="406"/>
    <n v="1015"/>
    <n v="0.4"/>
  </r>
  <r>
    <x v="3"/>
    <x v="1"/>
    <x v="7"/>
    <n v="96914"/>
    <d v="2024-07-21T00:00:00"/>
    <x v="7"/>
    <n v="276278"/>
    <x v="4159"/>
    <n v="445"/>
    <n v="1022"/>
    <n v="7"/>
    <n v="2861.6"/>
    <n v="7154"/>
    <n v="0.39999999999999997"/>
  </r>
  <r>
    <x v="5"/>
    <x v="0"/>
    <x v="10"/>
    <n v="70645"/>
    <d v="2024-11-30T00:00:00"/>
    <x v="0"/>
    <n v="151630"/>
    <x v="4160"/>
    <n v="289"/>
    <n v="1760"/>
    <n v="8"/>
    <n v="5632"/>
    <n v="14080"/>
    <n v="0.4"/>
  </r>
  <r>
    <x v="5"/>
    <x v="1"/>
    <x v="6"/>
    <n v="93501"/>
    <d v="2024-10-28T00:00:00"/>
    <x v="9"/>
    <n v="427722"/>
    <x v="4161"/>
    <n v="632"/>
    <n v="1821"/>
    <n v="1"/>
    <n v="728.4"/>
    <n v="1821"/>
    <n v="0.39999999999999997"/>
  </r>
  <r>
    <x v="3"/>
    <x v="0"/>
    <x v="7"/>
    <n v="12594"/>
    <d v="2024-11-02T00:00:00"/>
    <x v="0"/>
    <n v="257273"/>
    <x v="3767"/>
    <n v="289"/>
    <n v="2586"/>
    <n v="5"/>
    <n v="5172"/>
    <n v="12930"/>
    <n v="0.4"/>
  </r>
  <r>
    <x v="6"/>
    <x v="1"/>
    <x v="1"/>
    <n v="49493"/>
    <d v="2024-08-19T00:00:00"/>
    <x v="2"/>
    <n v="543057"/>
    <x v="4162"/>
    <n v="660"/>
    <n v="966"/>
    <n v="1"/>
    <n v="386.4"/>
    <n v="966"/>
    <n v="0.39999999999999997"/>
  </r>
  <r>
    <x v="3"/>
    <x v="2"/>
    <x v="10"/>
    <n v="93376"/>
    <d v="2024-11-26T00:00:00"/>
    <x v="0"/>
    <n v="372212"/>
    <x v="1635"/>
    <n v="991"/>
    <n v="1685"/>
    <n v="7"/>
    <n v="4718"/>
    <n v="11795"/>
    <n v="0.4"/>
  </r>
  <r>
    <x v="5"/>
    <x v="1"/>
    <x v="4"/>
    <n v="54487"/>
    <d v="2024-07-23T00:00:00"/>
    <x v="7"/>
    <n v="543722"/>
    <x v="4163"/>
    <n v="476"/>
    <n v="975"/>
    <n v="3"/>
    <n v="1170"/>
    <n v="2925"/>
    <n v="0.4"/>
  </r>
  <r>
    <x v="0"/>
    <x v="1"/>
    <x v="1"/>
    <n v="25616"/>
    <d v="2024-08-28T00:00:00"/>
    <x v="2"/>
    <n v="773947"/>
    <x v="4164"/>
    <n v="481"/>
    <n v="1729"/>
    <n v="4"/>
    <n v="2766.4"/>
    <n v="6916"/>
    <n v="0.4"/>
  </r>
  <r>
    <x v="0"/>
    <x v="1"/>
    <x v="5"/>
    <n v="10217"/>
    <d v="2024-11-04T00:00:00"/>
    <x v="0"/>
    <n v="370798"/>
    <x v="4165"/>
    <n v="493"/>
    <n v="2544"/>
    <n v="1"/>
    <n v="1017.6"/>
    <n v="2544"/>
    <n v="0.4"/>
  </r>
  <r>
    <x v="1"/>
    <x v="2"/>
    <x v="7"/>
    <n v="15304"/>
    <d v="2024-02-11T00:00:00"/>
    <x v="6"/>
    <n v="817911"/>
    <x v="4166"/>
    <n v="433"/>
    <n v="832"/>
    <n v="4"/>
    <n v="1331.2"/>
    <n v="3328"/>
    <n v="0.4"/>
  </r>
  <r>
    <x v="2"/>
    <x v="1"/>
    <x v="10"/>
    <n v="95593"/>
    <d v="2024-02-15T00:00:00"/>
    <x v="6"/>
    <n v="793792"/>
    <x v="4167"/>
    <n v="684"/>
    <n v="1809"/>
    <n v="5"/>
    <n v="3618"/>
    <n v="9045"/>
    <n v="0.4"/>
  </r>
  <r>
    <x v="0"/>
    <x v="2"/>
    <x v="0"/>
    <n v="95181"/>
    <d v="2024-08-18T00:00:00"/>
    <x v="2"/>
    <n v="628152"/>
    <x v="2623"/>
    <n v="220"/>
    <n v="2542"/>
    <n v="6"/>
    <n v="6100.8"/>
    <n v="15252"/>
    <n v="0.4"/>
  </r>
  <r>
    <x v="0"/>
    <x v="0"/>
    <x v="10"/>
    <n v="41518"/>
    <d v="2024-07-28T00:00:00"/>
    <x v="7"/>
    <n v="588980"/>
    <x v="4168"/>
    <n v="850"/>
    <n v="1946"/>
    <n v="1"/>
    <n v="778.4"/>
    <n v="1946"/>
    <n v="0.39999999999999997"/>
  </r>
  <r>
    <x v="7"/>
    <x v="1"/>
    <x v="7"/>
    <n v="58216"/>
    <d v="2024-02-29T00:00:00"/>
    <x v="6"/>
    <n v="654939"/>
    <x v="4169"/>
    <n v="673"/>
    <n v="2174"/>
    <n v="8"/>
    <n v="6956.8"/>
    <n v="17392"/>
    <n v="0.4"/>
  </r>
  <r>
    <x v="4"/>
    <x v="0"/>
    <x v="7"/>
    <n v="65570"/>
    <d v="2024-02-08T00:00:00"/>
    <x v="6"/>
    <n v="127213"/>
    <x v="4170"/>
    <n v="286"/>
    <n v="1075"/>
    <n v="3"/>
    <n v="1290"/>
    <n v="3225"/>
    <n v="0.4"/>
  </r>
  <r>
    <x v="4"/>
    <x v="1"/>
    <x v="1"/>
    <n v="76456"/>
    <d v="2024-05-08T00:00:00"/>
    <x v="8"/>
    <n v="455414"/>
    <x v="4171"/>
    <n v="792"/>
    <n v="1703"/>
    <n v="2"/>
    <n v="1362.4"/>
    <n v="3406"/>
    <n v="0.4"/>
  </r>
  <r>
    <x v="3"/>
    <x v="1"/>
    <x v="0"/>
    <n v="46526"/>
    <d v="2024-06-17T00:00:00"/>
    <x v="1"/>
    <n v="310905"/>
    <x v="4172"/>
    <n v="451"/>
    <n v="912"/>
    <n v="5"/>
    <n v="1824"/>
    <n v="4560"/>
    <n v="0.4"/>
  </r>
  <r>
    <x v="0"/>
    <x v="2"/>
    <x v="2"/>
    <n v="64096"/>
    <d v="2024-11-30T00:00:00"/>
    <x v="0"/>
    <n v="845127"/>
    <x v="4173"/>
    <n v="332"/>
    <n v="543"/>
    <n v="1"/>
    <n v="217.2"/>
    <n v="543"/>
    <n v="0.39999999999999997"/>
  </r>
  <r>
    <x v="3"/>
    <x v="1"/>
    <x v="1"/>
    <n v="78923"/>
    <d v="2024-01-16T00:00:00"/>
    <x v="5"/>
    <n v="473220"/>
    <x v="990"/>
    <n v="995"/>
    <n v="1922"/>
    <n v="3"/>
    <n v="2306.4"/>
    <n v="5766"/>
    <n v="0.4"/>
  </r>
  <r>
    <x v="4"/>
    <x v="2"/>
    <x v="2"/>
    <n v="28772"/>
    <d v="2024-08-19T00:00:00"/>
    <x v="2"/>
    <n v="528775"/>
    <x v="4174"/>
    <n v="329"/>
    <n v="1648"/>
    <n v="4"/>
    <n v="2636.8"/>
    <n v="6592"/>
    <n v="0.4"/>
  </r>
  <r>
    <x v="0"/>
    <x v="0"/>
    <x v="2"/>
    <n v="67212"/>
    <d v="2024-06-16T00:00:00"/>
    <x v="1"/>
    <n v="230768"/>
    <x v="4175"/>
    <n v="700"/>
    <n v="2997"/>
    <n v="8"/>
    <n v="9590.4"/>
    <n v="23976"/>
    <n v="0.39999999999999997"/>
  </r>
  <r>
    <x v="1"/>
    <x v="1"/>
    <x v="3"/>
    <n v="30452"/>
    <d v="2024-02-15T00:00:00"/>
    <x v="6"/>
    <n v="704583"/>
    <x v="4176"/>
    <n v="612"/>
    <n v="2359"/>
    <n v="4"/>
    <n v="3774.4"/>
    <n v="9436"/>
    <n v="0.4"/>
  </r>
  <r>
    <x v="3"/>
    <x v="2"/>
    <x v="5"/>
    <n v="53947"/>
    <d v="2024-01-17T00:00:00"/>
    <x v="5"/>
    <n v="710578"/>
    <x v="4177"/>
    <n v="931"/>
    <n v="2291"/>
    <n v="5"/>
    <n v="4582"/>
    <n v="11455"/>
    <n v="0.4"/>
  </r>
  <r>
    <x v="1"/>
    <x v="2"/>
    <x v="7"/>
    <n v="43260"/>
    <d v="2024-04-16T00:00:00"/>
    <x v="4"/>
    <n v="508082"/>
    <x v="4178"/>
    <n v="864"/>
    <n v="2821"/>
    <n v="8"/>
    <n v="9027.2000000000007"/>
    <n v="22568"/>
    <n v="0.4"/>
  </r>
  <r>
    <x v="0"/>
    <x v="1"/>
    <x v="8"/>
    <n v="88654"/>
    <d v="2024-05-05T00:00:00"/>
    <x v="8"/>
    <n v="642896"/>
    <x v="4179"/>
    <n v="600"/>
    <n v="602"/>
    <n v="5"/>
    <n v="1204"/>
    <n v="3010"/>
    <n v="0.4"/>
  </r>
  <r>
    <x v="5"/>
    <x v="2"/>
    <x v="9"/>
    <n v="40305"/>
    <d v="2024-06-19T00:00:00"/>
    <x v="1"/>
    <n v="674543"/>
    <x v="4180"/>
    <n v="965"/>
    <n v="942"/>
    <n v="1"/>
    <n v="376.8"/>
    <n v="942"/>
    <n v="0.4"/>
  </r>
  <r>
    <x v="1"/>
    <x v="2"/>
    <x v="5"/>
    <n v="61095"/>
    <d v="2024-01-26T00:00:00"/>
    <x v="5"/>
    <n v="377461"/>
    <x v="4181"/>
    <n v="276"/>
    <n v="1818"/>
    <n v="1"/>
    <n v="727.2"/>
    <n v="1818"/>
    <n v="0.4"/>
  </r>
  <r>
    <x v="7"/>
    <x v="2"/>
    <x v="1"/>
    <n v="54509"/>
    <d v="2024-02-05T00:00:00"/>
    <x v="6"/>
    <n v="304424"/>
    <x v="4182"/>
    <n v="526"/>
    <n v="2994"/>
    <n v="3"/>
    <n v="3592.8"/>
    <n v="8982"/>
    <n v="0.4"/>
  </r>
  <r>
    <x v="4"/>
    <x v="2"/>
    <x v="8"/>
    <n v="26092"/>
    <d v="2024-11-06T00:00:00"/>
    <x v="0"/>
    <n v="911570"/>
    <x v="4183"/>
    <n v="560"/>
    <n v="861"/>
    <n v="7"/>
    <n v="2410.8000000000002"/>
    <n v="6027"/>
    <n v="0.4"/>
  </r>
  <r>
    <x v="1"/>
    <x v="2"/>
    <x v="0"/>
    <n v="30504"/>
    <d v="2024-07-06T00:00:00"/>
    <x v="7"/>
    <n v="165100"/>
    <x v="4184"/>
    <n v="856"/>
    <n v="892"/>
    <n v="8"/>
    <n v="2854.4"/>
    <n v="7136"/>
    <n v="0.4"/>
  </r>
  <r>
    <x v="4"/>
    <x v="2"/>
    <x v="5"/>
    <n v="25427"/>
    <d v="2024-09-27T00:00:00"/>
    <x v="10"/>
    <n v="327557"/>
    <x v="4185"/>
    <n v="699"/>
    <n v="999"/>
    <n v="1"/>
    <n v="399.6"/>
    <n v="999"/>
    <n v="0.4"/>
  </r>
  <r>
    <x v="2"/>
    <x v="0"/>
    <x v="0"/>
    <n v="13375"/>
    <d v="2024-05-03T00:00:00"/>
    <x v="8"/>
    <n v="586201"/>
    <x v="4186"/>
    <n v="375"/>
    <n v="1962"/>
    <n v="7"/>
    <n v="5493.6"/>
    <n v="13734"/>
    <n v="0.4"/>
  </r>
  <r>
    <x v="1"/>
    <x v="0"/>
    <x v="9"/>
    <n v="11028"/>
    <d v="2024-01-08T00:00:00"/>
    <x v="5"/>
    <n v="980962"/>
    <x v="4187"/>
    <n v="316"/>
    <n v="2057"/>
    <n v="8"/>
    <n v="6582.4"/>
    <n v="16456"/>
    <n v="0.39999999999999997"/>
  </r>
  <r>
    <x v="6"/>
    <x v="0"/>
    <x v="0"/>
    <n v="11984"/>
    <d v="2024-02-11T00:00:00"/>
    <x v="6"/>
    <n v="231607"/>
    <x v="4188"/>
    <n v="610"/>
    <n v="1307"/>
    <n v="8"/>
    <n v="4182.3999999999996"/>
    <n v="10456"/>
    <n v="0.39999999999999997"/>
  </r>
  <r>
    <x v="4"/>
    <x v="2"/>
    <x v="8"/>
    <n v="87954"/>
    <d v="2024-11-05T00:00:00"/>
    <x v="0"/>
    <n v="290273"/>
    <x v="4189"/>
    <n v="238"/>
    <n v="1108"/>
    <n v="7"/>
    <n v="3102.4"/>
    <n v="7756"/>
    <n v="0.4"/>
  </r>
  <r>
    <x v="5"/>
    <x v="0"/>
    <x v="4"/>
    <n v="68876"/>
    <d v="2024-10-25T00:00:00"/>
    <x v="9"/>
    <n v="746272"/>
    <x v="4190"/>
    <n v="476"/>
    <n v="1986"/>
    <n v="1"/>
    <n v="794.4"/>
    <n v="1986"/>
    <n v="0.39999999999999997"/>
  </r>
  <r>
    <x v="7"/>
    <x v="1"/>
    <x v="4"/>
    <n v="90235"/>
    <d v="2024-03-05T00:00:00"/>
    <x v="3"/>
    <n v="690577"/>
    <x v="4191"/>
    <n v="305"/>
    <n v="1295"/>
    <n v="8"/>
    <n v="4144"/>
    <n v="10360"/>
    <n v="0.4"/>
  </r>
  <r>
    <x v="0"/>
    <x v="2"/>
    <x v="7"/>
    <n v="31560"/>
    <d v="2024-05-31T00:00:00"/>
    <x v="8"/>
    <n v="422947"/>
    <x v="4192"/>
    <n v="978"/>
    <n v="505"/>
    <n v="1"/>
    <n v="202"/>
    <n v="505"/>
    <n v="0.4"/>
  </r>
  <r>
    <x v="1"/>
    <x v="1"/>
    <x v="0"/>
    <n v="41185"/>
    <d v="2024-12-02T00:00:00"/>
    <x v="11"/>
    <n v="849808"/>
    <x v="4193"/>
    <n v="893"/>
    <n v="2249"/>
    <n v="8"/>
    <n v="7196.8"/>
    <n v="17992"/>
    <n v="0.4"/>
  </r>
  <r>
    <x v="2"/>
    <x v="0"/>
    <x v="10"/>
    <n v="53628"/>
    <d v="2024-01-02T00:00:00"/>
    <x v="5"/>
    <n v="520286"/>
    <x v="4194"/>
    <n v="986"/>
    <n v="1761"/>
    <n v="8"/>
    <n v="5635.2"/>
    <n v="14088"/>
    <n v="0.39999999999999997"/>
  </r>
  <r>
    <x v="1"/>
    <x v="0"/>
    <x v="2"/>
    <n v="74553"/>
    <d v="2024-10-11T00:00:00"/>
    <x v="9"/>
    <n v="315504"/>
    <x v="4195"/>
    <n v="802"/>
    <n v="1215"/>
    <n v="6"/>
    <n v="2916"/>
    <n v="7290"/>
    <n v="0.4"/>
  </r>
  <r>
    <x v="2"/>
    <x v="2"/>
    <x v="0"/>
    <n v="55409"/>
    <d v="2024-07-19T00:00:00"/>
    <x v="7"/>
    <n v="135652"/>
    <x v="4196"/>
    <n v="637"/>
    <n v="2074"/>
    <n v="3"/>
    <n v="2488.8000000000002"/>
    <n v="6222"/>
    <n v="0.4"/>
  </r>
  <r>
    <x v="1"/>
    <x v="2"/>
    <x v="8"/>
    <n v="96889"/>
    <d v="2024-11-28T00:00:00"/>
    <x v="0"/>
    <n v="723014"/>
    <x v="4197"/>
    <n v="870"/>
    <n v="1725"/>
    <n v="1"/>
    <n v="690"/>
    <n v="1725"/>
    <n v="0.4"/>
  </r>
  <r>
    <x v="0"/>
    <x v="0"/>
    <x v="0"/>
    <n v="29979"/>
    <d v="2024-01-08T00:00:00"/>
    <x v="5"/>
    <n v="467889"/>
    <x v="231"/>
    <n v="532"/>
    <n v="964"/>
    <n v="6"/>
    <n v="2313.6"/>
    <n v="5784"/>
    <n v="0.39999999999999997"/>
  </r>
  <r>
    <x v="6"/>
    <x v="2"/>
    <x v="9"/>
    <n v="64716"/>
    <d v="2024-04-18T00:00:00"/>
    <x v="4"/>
    <n v="506187"/>
    <x v="4198"/>
    <n v="319"/>
    <n v="1617"/>
    <n v="1"/>
    <n v="646.79999999999995"/>
    <n v="1617"/>
    <n v="0.39999999999999997"/>
  </r>
  <r>
    <x v="4"/>
    <x v="0"/>
    <x v="5"/>
    <n v="38984"/>
    <d v="2024-10-19T00:00:00"/>
    <x v="9"/>
    <n v="895991"/>
    <x v="4199"/>
    <n v="307"/>
    <n v="1154"/>
    <n v="7"/>
    <n v="3231.2"/>
    <n v="8078"/>
    <n v="0.39999999999999997"/>
  </r>
  <r>
    <x v="0"/>
    <x v="0"/>
    <x v="10"/>
    <n v="71729"/>
    <d v="2024-06-10T00:00:00"/>
    <x v="1"/>
    <n v="536150"/>
    <x v="4200"/>
    <n v="513"/>
    <n v="1114"/>
    <n v="3"/>
    <n v="1336.8"/>
    <n v="3342"/>
    <n v="0.39999999999999997"/>
  </r>
  <r>
    <x v="0"/>
    <x v="2"/>
    <x v="6"/>
    <n v="27474"/>
    <d v="2024-02-08T00:00:00"/>
    <x v="6"/>
    <n v="777407"/>
    <x v="4201"/>
    <n v="636"/>
    <n v="1093"/>
    <n v="8"/>
    <n v="3497.6"/>
    <n v="8744"/>
    <n v="0.39999999999999997"/>
  </r>
  <r>
    <x v="5"/>
    <x v="0"/>
    <x v="1"/>
    <n v="87961"/>
    <d v="2024-03-30T00:00:00"/>
    <x v="3"/>
    <n v="518188"/>
    <x v="4202"/>
    <n v="246"/>
    <n v="1537"/>
    <n v="8"/>
    <n v="4918.3999999999996"/>
    <n v="12296"/>
    <n v="0.39999999999999997"/>
  </r>
  <r>
    <x v="3"/>
    <x v="0"/>
    <x v="3"/>
    <n v="64482"/>
    <d v="2024-11-16T00:00:00"/>
    <x v="0"/>
    <n v="814885"/>
    <x v="4203"/>
    <n v="904"/>
    <n v="956"/>
    <n v="6"/>
    <n v="2294.4"/>
    <n v="5736"/>
    <n v="0.4"/>
  </r>
  <r>
    <x v="7"/>
    <x v="0"/>
    <x v="9"/>
    <n v="53183"/>
    <d v="2024-11-09T00:00:00"/>
    <x v="0"/>
    <n v="831162"/>
    <x v="4204"/>
    <n v="917"/>
    <n v="1850"/>
    <n v="3"/>
    <n v="2220"/>
    <n v="5550"/>
    <n v="0.4"/>
  </r>
  <r>
    <x v="1"/>
    <x v="1"/>
    <x v="1"/>
    <n v="28717"/>
    <d v="2024-04-19T00:00:00"/>
    <x v="4"/>
    <n v="993557"/>
    <x v="4205"/>
    <n v="683"/>
    <n v="1886"/>
    <n v="8"/>
    <n v="6035.2"/>
    <n v="15088"/>
    <n v="0.39999999999999997"/>
  </r>
  <r>
    <x v="4"/>
    <x v="0"/>
    <x v="9"/>
    <n v="64043"/>
    <d v="2024-06-11T00:00:00"/>
    <x v="1"/>
    <n v="177763"/>
    <x v="4206"/>
    <n v="601"/>
    <n v="1164"/>
    <n v="8"/>
    <n v="3724.8"/>
    <n v="9312"/>
    <n v="0.4"/>
  </r>
  <r>
    <x v="7"/>
    <x v="0"/>
    <x v="0"/>
    <n v="86478"/>
    <d v="2024-10-26T00:00:00"/>
    <x v="9"/>
    <n v="482750"/>
    <x v="4207"/>
    <n v="892"/>
    <n v="2970"/>
    <n v="6"/>
    <n v="7128"/>
    <n v="17820"/>
    <n v="0.4"/>
  </r>
  <r>
    <x v="7"/>
    <x v="1"/>
    <x v="2"/>
    <n v="49157"/>
    <d v="2024-02-07T00:00:00"/>
    <x v="6"/>
    <n v="419424"/>
    <x v="4208"/>
    <n v="524"/>
    <n v="830"/>
    <n v="1"/>
    <n v="332"/>
    <n v="830"/>
    <n v="0.4"/>
  </r>
  <r>
    <x v="4"/>
    <x v="2"/>
    <x v="3"/>
    <n v="69678"/>
    <d v="2024-01-09T00:00:00"/>
    <x v="5"/>
    <n v="606851"/>
    <x v="4209"/>
    <n v="399"/>
    <n v="1078"/>
    <n v="4"/>
    <n v="1724.8"/>
    <n v="4312"/>
    <n v="0.39999999999999997"/>
  </r>
  <r>
    <x v="1"/>
    <x v="2"/>
    <x v="9"/>
    <n v="73126"/>
    <d v="2024-10-11T00:00:00"/>
    <x v="9"/>
    <n v="181624"/>
    <x v="4210"/>
    <n v="622"/>
    <n v="2626"/>
    <n v="3"/>
    <n v="3151.2"/>
    <n v="7878"/>
    <n v="0.39999999999999997"/>
  </r>
  <r>
    <x v="5"/>
    <x v="2"/>
    <x v="2"/>
    <n v="97876"/>
    <d v="2024-09-17T00:00:00"/>
    <x v="10"/>
    <n v="206899"/>
    <x v="4211"/>
    <n v="937"/>
    <n v="2143"/>
    <n v="7"/>
    <n v="6000.4"/>
    <n v="15001"/>
    <n v="0.39999999999999997"/>
  </r>
  <r>
    <x v="6"/>
    <x v="2"/>
    <x v="6"/>
    <n v="52785"/>
    <d v="2024-03-14T00:00:00"/>
    <x v="3"/>
    <n v="492497"/>
    <x v="4212"/>
    <n v="268"/>
    <n v="2707"/>
    <n v="4"/>
    <n v="4331.2"/>
    <n v="10828"/>
    <n v="0.39999999999999997"/>
  </r>
  <r>
    <x v="1"/>
    <x v="2"/>
    <x v="5"/>
    <n v="67246"/>
    <d v="2024-06-23T00:00:00"/>
    <x v="1"/>
    <n v="522659"/>
    <x v="4213"/>
    <n v="965"/>
    <n v="2392"/>
    <n v="2"/>
    <n v="1913.6"/>
    <n v="4784"/>
    <n v="0.39999999999999997"/>
  </r>
  <r>
    <x v="6"/>
    <x v="1"/>
    <x v="2"/>
    <n v="79573"/>
    <d v="2024-10-17T00:00:00"/>
    <x v="9"/>
    <n v="652121"/>
    <x v="4214"/>
    <n v="762"/>
    <n v="1466"/>
    <n v="5"/>
    <n v="2932"/>
    <n v="7330"/>
    <n v="0.4"/>
  </r>
  <r>
    <x v="5"/>
    <x v="0"/>
    <x v="6"/>
    <n v="68212"/>
    <d v="2024-10-23T00:00:00"/>
    <x v="9"/>
    <n v="370446"/>
    <x v="1486"/>
    <n v="444"/>
    <n v="1407"/>
    <n v="1"/>
    <n v="562.79999999999995"/>
    <n v="1407"/>
    <n v="0.39999999999999997"/>
  </r>
  <r>
    <x v="5"/>
    <x v="1"/>
    <x v="7"/>
    <n v="27810"/>
    <d v="2024-10-25T00:00:00"/>
    <x v="9"/>
    <n v="325846"/>
    <x v="4215"/>
    <n v="887"/>
    <n v="971"/>
    <n v="7"/>
    <n v="2718.8"/>
    <n v="6797"/>
    <n v="0.4"/>
  </r>
  <r>
    <x v="4"/>
    <x v="0"/>
    <x v="6"/>
    <n v="23927"/>
    <d v="2024-01-14T00:00:00"/>
    <x v="5"/>
    <n v="630619"/>
    <x v="2621"/>
    <n v="537"/>
    <n v="2714"/>
    <n v="2"/>
    <n v="2171.1999999999998"/>
    <n v="5428"/>
    <n v="0.39999999999999997"/>
  </r>
  <r>
    <x v="0"/>
    <x v="2"/>
    <x v="5"/>
    <n v="80454"/>
    <d v="2024-10-08T00:00:00"/>
    <x v="9"/>
    <n v="557432"/>
    <x v="4216"/>
    <n v="232"/>
    <n v="1329"/>
    <n v="7"/>
    <n v="3721.2"/>
    <n v="9303"/>
    <n v="0.39999999999999997"/>
  </r>
  <r>
    <x v="7"/>
    <x v="0"/>
    <x v="1"/>
    <n v="44688"/>
    <d v="2024-07-14T00:00:00"/>
    <x v="7"/>
    <n v="435284"/>
    <x v="4217"/>
    <n v="672"/>
    <n v="832"/>
    <n v="7"/>
    <n v="2329.6"/>
    <n v="5824"/>
    <n v="0.39999999999999997"/>
  </r>
  <r>
    <x v="1"/>
    <x v="2"/>
    <x v="0"/>
    <n v="77009"/>
    <d v="2024-05-18T00:00:00"/>
    <x v="8"/>
    <n v="764349"/>
    <x v="4218"/>
    <n v="322"/>
    <n v="901"/>
    <n v="7"/>
    <n v="2522.8000000000002"/>
    <n v="6307"/>
    <n v="0.4"/>
  </r>
  <r>
    <x v="0"/>
    <x v="1"/>
    <x v="5"/>
    <n v="68185"/>
    <d v="2024-04-25T00:00:00"/>
    <x v="4"/>
    <n v="112607"/>
    <x v="4219"/>
    <n v="340"/>
    <n v="2872"/>
    <n v="7"/>
    <n v="8041.6"/>
    <n v="20104"/>
    <n v="0.4"/>
  </r>
  <r>
    <x v="4"/>
    <x v="1"/>
    <x v="1"/>
    <n v="92420"/>
    <d v="2024-08-09T00:00:00"/>
    <x v="2"/>
    <n v="966621"/>
    <x v="4220"/>
    <n v="346"/>
    <n v="2248"/>
    <n v="2"/>
    <n v="1798.4"/>
    <n v="4496"/>
    <n v="0.4"/>
  </r>
  <r>
    <x v="5"/>
    <x v="0"/>
    <x v="3"/>
    <n v="67462"/>
    <d v="2024-07-31T00:00:00"/>
    <x v="7"/>
    <n v="341108"/>
    <x v="4221"/>
    <n v="716"/>
    <n v="1348"/>
    <n v="2"/>
    <n v="1078.4000000000001"/>
    <n v="2696"/>
    <n v="0.4"/>
  </r>
  <r>
    <x v="3"/>
    <x v="0"/>
    <x v="8"/>
    <n v="12089"/>
    <d v="2024-09-26T00:00:00"/>
    <x v="10"/>
    <n v="705158"/>
    <x v="4222"/>
    <n v="496"/>
    <n v="2056"/>
    <n v="7"/>
    <n v="5756.8"/>
    <n v="14392"/>
    <n v="0.4"/>
  </r>
  <r>
    <x v="7"/>
    <x v="0"/>
    <x v="6"/>
    <n v="56234"/>
    <d v="2024-03-04T00:00:00"/>
    <x v="3"/>
    <n v="224351"/>
    <x v="4223"/>
    <n v="575"/>
    <n v="896"/>
    <n v="6"/>
    <n v="2150.4"/>
    <n v="5376"/>
    <n v="0.4"/>
  </r>
  <r>
    <x v="7"/>
    <x v="2"/>
    <x v="5"/>
    <n v="88170"/>
    <d v="2024-05-15T00:00:00"/>
    <x v="8"/>
    <n v="239104"/>
    <x v="4224"/>
    <n v="576"/>
    <n v="1592"/>
    <n v="2"/>
    <n v="1273.5999999999999"/>
    <n v="3184"/>
    <n v="0.39999999999999997"/>
  </r>
  <r>
    <x v="3"/>
    <x v="1"/>
    <x v="6"/>
    <n v="55125"/>
    <d v="2024-01-30T00:00:00"/>
    <x v="5"/>
    <n v="977643"/>
    <x v="4225"/>
    <n v="956"/>
    <n v="2970"/>
    <n v="3"/>
    <n v="3564"/>
    <n v="8910"/>
    <n v="0.4"/>
  </r>
  <r>
    <x v="1"/>
    <x v="0"/>
    <x v="7"/>
    <n v="98917"/>
    <d v="2024-04-23T00:00:00"/>
    <x v="4"/>
    <n v="696408"/>
    <x v="4226"/>
    <n v="564"/>
    <n v="2116"/>
    <n v="8"/>
    <n v="6771.2"/>
    <n v="16928"/>
    <n v="0.39999999999999997"/>
  </r>
  <r>
    <x v="6"/>
    <x v="1"/>
    <x v="0"/>
    <n v="18529"/>
    <d v="2024-04-04T00:00:00"/>
    <x v="4"/>
    <n v="291775"/>
    <x v="4227"/>
    <n v="656"/>
    <n v="553"/>
    <n v="4"/>
    <n v="884.8"/>
    <n v="2212"/>
    <n v="0.39999999999999997"/>
  </r>
  <r>
    <x v="4"/>
    <x v="1"/>
    <x v="4"/>
    <n v="58353"/>
    <d v="2024-11-18T00:00:00"/>
    <x v="0"/>
    <n v="242797"/>
    <x v="4228"/>
    <n v="560"/>
    <n v="2098"/>
    <n v="7"/>
    <n v="5874.4"/>
    <n v="14686"/>
    <n v="0.39999999999999997"/>
  </r>
  <r>
    <x v="7"/>
    <x v="0"/>
    <x v="9"/>
    <n v="32662"/>
    <d v="2024-03-19T00:00:00"/>
    <x v="3"/>
    <n v="615681"/>
    <x v="4229"/>
    <n v="250"/>
    <n v="1465"/>
    <n v="4"/>
    <n v="2344"/>
    <n v="5860"/>
    <n v="0.4"/>
  </r>
  <r>
    <x v="1"/>
    <x v="2"/>
    <x v="5"/>
    <n v="42270"/>
    <d v="2024-04-21T00:00:00"/>
    <x v="4"/>
    <n v="520800"/>
    <x v="4230"/>
    <n v="581"/>
    <n v="2836"/>
    <n v="6"/>
    <n v="6806.4"/>
    <n v="17016"/>
    <n v="0.39999999999999997"/>
  </r>
  <r>
    <x v="7"/>
    <x v="1"/>
    <x v="2"/>
    <n v="40017"/>
    <d v="2024-11-13T00:00:00"/>
    <x v="0"/>
    <n v="492300"/>
    <x v="4231"/>
    <n v="334"/>
    <n v="2141"/>
    <n v="4"/>
    <n v="3425.6"/>
    <n v="8564"/>
    <n v="0.39999999999999997"/>
  </r>
  <r>
    <x v="4"/>
    <x v="1"/>
    <x v="10"/>
    <n v="72071"/>
    <d v="2024-02-02T00:00:00"/>
    <x v="6"/>
    <n v="485836"/>
    <x v="4232"/>
    <n v="615"/>
    <n v="1212"/>
    <n v="6"/>
    <n v="2908.8"/>
    <n v="7272"/>
    <n v="0.4"/>
  </r>
  <r>
    <x v="1"/>
    <x v="2"/>
    <x v="0"/>
    <n v="30654"/>
    <d v="2024-09-28T00:00:00"/>
    <x v="10"/>
    <n v="414652"/>
    <x v="4233"/>
    <n v="831"/>
    <n v="1260"/>
    <n v="7"/>
    <n v="3528"/>
    <n v="8820"/>
    <n v="0.4"/>
  </r>
  <r>
    <x v="6"/>
    <x v="2"/>
    <x v="3"/>
    <n v="32288"/>
    <d v="2024-09-07T00:00:00"/>
    <x v="10"/>
    <n v="894896"/>
    <x v="4234"/>
    <n v="513"/>
    <n v="1771"/>
    <n v="7"/>
    <n v="4958.8"/>
    <n v="12397"/>
    <n v="0.4"/>
  </r>
  <r>
    <x v="5"/>
    <x v="0"/>
    <x v="10"/>
    <n v="96389"/>
    <d v="2024-04-13T00:00:00"/>
    <x v="4"/>
    <n v="355011"/>
    <x v="4235"/>
    <n v="477"/>
    <n v="1008"/>
    <n v="4"/>
    <n v="1612.8"/>
    <n v="4032"/>
    <n v="0.39999999999999997"/>
  </r>
  <r>
    <x v="5"/>
    <x v="2"/>
    <x v="5"/>
    <n v="23728"/>
    <d v="2024-02-22T00:00:00"/>
    <x v="6"/>
    <n v="993777"/>
    <x v="4236"/>
    <n v="672"/>
    <n v="911"/>
    <n v="2"/>
    <n v="728.8"/>
    <n v="1822"/>
    <n v="0.39999999999999997"/>
  </r>
  <r>
    <x v="0"/>
    <x v="2"/>
    <x v="2"/>
    <n v="20484"/>
    <d v="2024-05-27T00:00:00"/>
    <x v="8"/>
    <n v="909793"/>
    <x v="4237"/>
    <n v="806"/>
    <n v="2188"/>
    <n v="7"/>
    <n v="6126.4"/>
    <n v="15316"/>
    <n v="0.39999999999999997"/>
  </r>
  <r>
    <x v="0"/>
    <x v="2"/>
    <x v="10"/>
    <n v="12618"/>
    <d v="2024-09-13T00:00:00"/>
    <x v="10"/>
    <n v="534713"/>
    <x v="4238"/>
    <n v="766"/>
    <n v="1481"/>
    <n v="6"/>
    <n v="3554.4"/>
    <n v="8886"/>
    <n v="0.4"/>
  </r>
  <r>
    <x v="1"/>
    <x v="1"/>
    <x v="2"/>
    <n v="58706"/>
    <d v="2024-04-10T00:00:00"/>
    <x v="4"/>
    <n v="381763"/>
    <x v="4239"/>
    <n v="735"/>
    <n v="1133"/>
    <n v="5"/>
    <n v="2266"/>
    <n v="5665"/>
    <n v="0.4"/>
  </r>
  <r>
    <x v="6"/>
    <x v="2"/>
    <x v="8"/>
    <n v="38981"/>
    <d v="2024-05-07T00:00:00"/>
    <x v="8"/>
    <n v="487596"/>
    <x v="4240"/>
    <n v="848"/>
    <n v="2228"/>
    <n v="8"/>
    <n v="7129.6"/>
    <n v="17824"/>
    <n v="0.4"/>
  </r>
  <r>
    <x v="2"/>
    <x v="0"/>
    <x v="7"/>
    <n v="57862"/>
    <d v="2024-09-12T00:00:00"/>
    <x v="10"/>
    <n v="417383"/>
    <x v="4241"/>
    <n v="216"/>
    <n v="1369"/>
    <n v="1"/>
    <n v="547.6"/>
    <n v="1369"/>
    <n v="0.4"/>
  </r>
  <r>
    <x v="5"/>
    <x v="2"/>
    <x v="8"/>
    <n v="93717"/>
    <d v="2024-10-04T00:00:00"/>
    <x v="9"/>
    <n v="722408"/>
    <x v="4242"/>
    <n v="283"/>
    <n v="2538"/>
    <n v="5"/>
    <n v="5076"/>
    <n v="12690"/>
    <n v="0.4"/>
  </r>
  <r>
    <x v="7"/>
    <x v="2"/>
    <x v="3"/>
    <n v="93668"/>
    <d v="2024-03-20T00:00:00"/>
    <x v="3"/>
    <n v="931775"/>
    <x v="4243"/>
    <n v="557"/>
    <n v="2700"/>
    <n v="8"/>
    <n v="8640"/>
    <n v="21600"/>
    <n v="0.4"/>
  </r>
  <r>
    <x v="2"/>
    <x v="1"/>
    <x v="10"/>
    <n v="75496"/>
    <d v="2024-07-26T00:00:00"/>
    <x v="7"/>
    <n v="366325"/>
    <x v="4244"/>
    <n v="834"/>
    <n v="1209"/>
    <n v="4"/>
    <n v="1934.4"/>
    <n v="4836"/>
    <n v="0.4"/>
  </r>
  <r>
    <x v="6"/>
    <x v="0"/>
    <x v="2"/>
    <n v="13328"/>
    <d v="2024-07-13T00:00:00"/>
    <x v="7"/>
    <n v="961939"/>
    <x v="4245"/>
    <n v="595"/>
    <n v="2360"/>
    <n v="4"/>
    <n v="3776"/>
    <n v="9440"/>
    <n v="0.4"/>
  </r>
  <r>
    <x v="6"/>
    <x v="0"/>
    <x v="9"/>
    <n v="20141"/>
    <d v="2024-02-13T00:00:00"/>
    <x v="6"/>
    <n v="114962"/>
    <x v="4246"/>
    <n v="623"/>
    <n v="2290"/>
    <n v="3"/>
    <n v="2748"/>
    <n v="6870"/>
    <n v="0.4"/>
  </r>
  <r>
    <x v="0"/>
    <x v="2"/>
    <x v="7"/>
    <n v="18696"/>
    <d v="2024-02-10T00:00:00"/>
    <x v="6"/>
    <n v="695896"/>
    <x v="4247"/>
    <n v="545"/>
    <n v="2987"/>
    <n v="3"/>
    <n v="3584.4"/>
    <n v="8961"/>
    <n v="0.4"/>
  </r>
  <r>
    <x v="7"/>
    <x v="0"/>
    <x v="7"/>
    <n v="31647"/>
    <d v="2024-05-19T00:00:00"/>
    <x v="8"/>
    <n v="672936"/>
    <x v="4248"/>
    <n v="264"/>
    <n v="1404"/>
    <n v="3"/>
    <n v="1684.8"/>
    <n v="4212"/>
    <n v="0.39999999999999997"/>
  </r>
  <r>
    <x v="5"/>
    <x v="0"/>
    <x v="9"/>
    <n v="34683"/>
    <d v="2024-09-27T00:00:00"/>
    <x v="10"/>
    <n v="251632"/>
    <x v="4249"/>
    <n v="662"/>
    <n v="2776"/>
    <n v="5"/>
    <n v="5552"/>
    <n v="13880"/>
    <n v="0.4"/>
  </r>
  <r>
    <x v="7"/>
    <x v="2"/>
    <x v="6"/>
    <n v="61911"/>
    <d v="2024-07-15T00:00:00"/>
    <x v="7"/>
    <n v="344116"/>
    <x v="4250"/>
    <n v="635"/>
    <n v="1553"/>
    <n v="3"/>
    <n v="1863.6"/>
    <n v="4659"/>
    <n v="0.39999999999999997"/>
  </r>
  <r>
    <x v="3"/>
    <x v="0"/>
    <x v="6"/>
    <n v="71235"/>
    <d v="2024-04-12T00:00:00"/>
    <x v="4"/>
    <n v="332533"/>
    <x v="4251"/>
    <n v="935"/>
    <n v="2803"/>
    <n v="5"/>
    <n v="5606"/>
    <n v="14015"/>
    <n v="0.4"/>
  </r>
  <r>
    <x v="6"/>
    <x v="2"/>
    <x v="9"/>
    <n v="69953"/>
    <d v="2024-05-20T00:00:00"/>
    <x v="8"/>
    <n v="177159"/>
    <x v="4252"/>
    <n v="343"/>
    <n v="2634"/>
    <n v="4"/>
    <n v="4214.3999999999996"/>
    <n v="10536"/>
    <n v="0.39999999999999997"/>
  </r>
  <r>
    <x v="0"/>
    <x v="1"/>
    <x v="2"/>
    <n v="33695"/>
    <d v="2024-08-29T00:00:00"/>
    <x v="2"/>
    <n v="878743"/>
    <x v="4253"/>
    <n v="356"/>
    <n v="613"/>
    <n v="7"/>
    <n v="1716.4"/>
    <n v="4291"/>
    <n v="0.4"/>
  </r>
  <r>
    <x v="5"/>
    <x v="1"/>
    <x v="3"/>
    <n v="68045"/>
    <d v="2024-08-19T00:00:00"/>
    <x v="2"/>
    <n v="524589"/>
    <x v="4254"/>
    <n v="806"/>
    <n v="2359"/>
    <n v="8"/>
    <n v="7548.8"/>
    <n v="18872"/>
    <n v="0.4"/>
  </r>
  <r>
    <x v="3"/>
    <x v="1"/>
    <x v="1"/>
    <n v="42842"/>
    <d v="2024-12-01T00:00:00"/>
    <x v="11"/>
    <n v="278195"/>
    <x v="4255"/>
    <n v="789"/>
    <n v="618"/>
    <n v="8"/>
    <n v="1977.6"/>
    <n v="4944"/>
    <n v="0.39999999999999997"/>
  </r>
  <r>
    <x v="6"/>
    <x v="2"/>
    <x v="10"/>
    <n v="84907"/>
    <d v="2024-07-26T00:00:00"/>
    <x v="7"/>
    <n v="949348"/>
    <x v="4256"/>
    <n v="503"/>
    <n v="2736"/>
    <n v="8"/>
    <n v="8755.2000000000007"/>
    <n v="21888"/>
    <n v="0.4"/>
  </r>
  <r>
    <x v="1"/>
    <x v="0"/>
    <x v="7"/>
    <n v="83564"/>
    <d v="2024-05-10T00:00:00"/>
    <x v="8"/>
    <n v="224759"/>
    <x v="4257"/>
    <n v="978"/>
    <n v="2488"/>
    <n v="2"/>
    <n v="1990.4"/>
    <n v="4976"/>
    <n v="0.4"/>
  </r>
  <r>
    <x v="1"/>
    <x v="1"/>
    <x v="5"/>
    <n v="85895"/>
    <d v="2024-02-18T00:00:00"/>
    <x v="6"/>
    <n v="568087"/>
    <x v="3316"/>
    <n v="501"/>
    <n v="2132"/>
    <n v="6"/>
    <n v="5116.8"/>
    <n v="12792"/>
    <n v="0.4"/>
  </r>
  <r>
    <x v="7"/>
    <x v="1"/>
    <x v="2"/>
    <n v="41685"/>
    <d v="2024-02-26T00:00:00"/>
    <x v="6"/>
    <n v="469635"/>
    <x v="4258"/>
    <n v="385"/>
    <n v="2587"/>
    <n v="1"/>
    <n v="1034.8"/>
    <n v="2587"/>
    <n v="0.39999999999999997"/>
  </r>
  <r>
    <x v="1"/>
    <x v="1"/>
    <x v="7"/>
    <n v="64802"/>
    <d v="2024-10-11T00:00:00"/>
    <x v="9"/>
    <n v="883139"/>
    <x v="4259"/>
    <n v="459"/>
    <n v="2374"/>
    <n v="1"/>
    <n v="949.6"/>
    <n v="2374"/>
    <n v="0.4"/>
  </r>
  <r>
    <x v="4"/>
    <x v="0"/>
    <x v="0"/>
    <n v="85515"/>
    <d v="2024-06-06T00:00:00"/>
    <x v="1"/>
    <n v="115625"/>
    <x v="2735"/>
    <n v="542"/>
    <n v="1408"/>
    <n v="8"/>
    <n v="4505.6000000000004"/>
    <n v="11264"/>
    <n v="0.4"/>
  </r>
  <r>
    <x v="0"/>
    <x v="2"/>
    <x v="0"/>
    <n v="31363"/>
    <d v="2024-01-05T00:00:00"/>
    <x v="5"/>
    <n v="276082"/>
    <x v="4260"/>
    <n v="867"/>
    <n v="1873"/>
    <n v="5"/>
    <n v="3746"/>
    <n v="9365"/>
    <n v="0.4"/>
  </r>
  <r>
    <x v="7"/>
    <x v="1"/>
    <x v="0"/>
    <n v="73156"/>
    <d v="2024-04-28T00:00:00"/>
    <x v="4"/>
    <n v="696698"/>
    <x v="4261"/>
    <n v="936"/>
    <n v="2445"/>
    <n v="4"/>
    <n v="3912"/>
    <n v="9780"/>
    <n v="0.4"/>
  </r>
  <r>
    <x v="3"/>
    <x v="0"/>
    <x v="5"/>
    <n v="62410"/>
    <d v="2024-04-29T00:00:00"/>
    <x v="4"/>
    <n v="246226"/>
    <x v="4262"/>
    <n v="893"/>
    <n v="2371"/>
    <n v="1"/>
    <n v="948.4"/>
    <n v="2371"/>
    <n v="0.39999999999999997"/>
  </r>
  <r>
    <x v="3"/>
    <x v="1"/>
    <x v="5"/>
    <n v="39867"/>
    <d v="2024-05-07T00:00:00"/>
    <x v="8"/>
    <n v="375157"/>
    <x v="4263"/>
    <n v="366"/>
    <n v="1657"/>
    <n v="8"/>
    <n v="5302.4"/>
    <n v="13256"/>
    <n v="0.39999999999999997"/>
  </r>
  <r>
    <x v="0"/>
    <x v="1"/>
    <x v="9"/>
    <n v="48596"/>
    <d v="2024-06-19T00:00:00"/>
    <x v="1"/>
    <n v="241624"/>
    <x v="4264"/>
    <n v="351"/>
    <n v="1123"/>
    <n v="2"/>
    <n v="898.4"/>
    <n v="2246"/>
    <n v="0.39999999999999997"/>
  </r>
  <r>
    <x v="4"/>
    <x v="2"/>
    <x v="5"/>
    <n v="39453"/>
    <d v="2024-09-02T00:00:00"/>
    <x v="10"/>
    <n v="433256"/>
    <x v="4265"/>
    <n v="762"/>
    <n v="2549"/>
    <n v="6"/>
    <n v="6117.6"/>
    <n v="15294"/>
    <n v="0.4"/>
  </r>
  <r>
    <x v="6"/>
    <x v="1"/>
    <x v="7"/>
    <n v="35651"/>
    <d v="2024-07-23T00:00:00"/>
    <x v="7"/>
    <n v="869297"/>
    <x v="4266"/>
    <n v="486"/>
    <n v="2314"/>
    <n v="7"/>
    <n v="6479.2"/>
    <n v="16198"/>
    <n v="0.39999999999999997"/>
  </r>
  <r>
    <x v="4"/>
    <x v="2"/>
    <x v="6"/>
    <n v="54722"/>
    <d v="2024-01-27T00:00:00"/>
    <x v="5"/>
    <n v="336324"/>
    <x v="4267"/>
    <n v="985"/>
    <n v="2971"/>
    <n v="5"/>
    <n v="5942"/>
    <n v="14855"/>
    <n v="0.4"/>
  </r>
  <r>
    <x v="7"/>
    <x v="2"/>
    <x v="6"/>
    <n v="32324"/>
    <d v="2024-11-30T00:00:00"/>
    <x v="0"/>
    <n v="262583"/>
    <x v="4268"/>
    <n v="237"/>
    <n v="2915"/>
    <n v="5"/>
    <n v="5830"/>
    <n v="14575"/>
    <n v="0.4"/>
  </r>
  <r>
    <x v="4"/>
    <x v="0"/>
    <x v="4"/>
    <n v="39947"/>
    <d v="2024-02-18T00:00:00"/>
    <x v="6"/>
    <n v="344659"/>
    <x v="4269"/>
    <n v="961"/>
    <n v="2225"/>
    <n v="4"/>
    <n v="3560"/>
    <n v="8900"/>
    <n v="0.4"/>
  </r>
  <r>
    <x v="6"/>
    <x v="0"/>
    <x v="9"/>
    <n v="95050"/>
    <d v="2024-03-31T00:00:00"/>
    <x v="3"/>
    <n v="709624"/>
    <x v="4270"/>
    <n v="976"/>
    <n v="2329"/>
    <n v="3"/>
    <n v="2794.8"/>
    <n v="6987"/>
    <n v="0.4"/>
  </r>
  <r>
    <x v="5"/>
    <x v="0"/>
    <x v="5"/>
    <n v="98367"/>
    <d v="2024-09-01T00:00:00"/>
    <x v="10"/>
    <n v="925692"/>
    <x v="4271"/>
    <n v="965"/>
    <n v="977"/>
    <n v="3"/>
    <n v="1172.4000000000001"/>
    <n v="2931"/>
    <n v="0.4"/>
  </r>
  <r>
    <x v="5"/>
    <x v="2"/>
    <x v="5"/>
    <n v="33476"/>
    <d v="2024-07-04T00:00:00"/>
    <x v="7"/>
    <n v="811424"/>
    <x v="4272"/>
    <n v="299"/>
    <n v="2444"/>
    <n v="7"/>
    <n v="6843.2"/>
    <n v="17108"/>
    <n v="0.39999999999999997"/>
  </r>
  <r>
    <x v="2"/>
    <x v="0"/>
    <x v="0"/>
    <n v="78804"/>
    <d v="2024-07-11T00:00:00"/>
    <x v="7"/>
    <n v="931733"/>
    <x v="4273"/>
    <n v="629"/>
    <n v="2876"/>
    <n v="8"/>
    <n v="9203.2000000000007"/>
    <n v="23008"/>
    <n v="0.4"/>
  </r>
  <r>
    <x v="6"/>
    <x v="0"/>
    <x v="1"/>
    <n v="95960"/>
    <d v="2024-07-27T00:00:00"/>
    <x v="7"/>
    <n v="550298"/>
    <x v="4274"/>
    <n v="914"/>
    <n v="2002"/>
    <n v="1"/>
    <n v="800.8"/>
    <n v="2002"/>
    <n v="0.39999999999999997"/>
  </r>
  <r>
    <x v="7"/>
    <x v="0"/>
    <x v="0"/>
    <n v="23910"/>
    <d v="2024-05-12T00:00:00"/>
    <x v="8"/>
    <n v="730049"/>
    <x v="4275"/>
    <n v="523"/>
    <n v="609"/>
    <n v="5"/>
    <n v="1218"/>
    <n v="3045"/>
    <n v="0.4"/>
  </r>
  <r>
    <x v="6"/>
    <x v="2"/>
    <x v="10"/>
    <n v="25501"/>
    <d v="2024-11-24T00:00:00"/>
    <x v="0"/>
    <n v="742891"/>
    <x v="4276"/>
    <n v="695"/>
    <n v="1006"/>
    <n v="6"/>
    <n v="2414.4"/>
    <n v="6036"/>
    <n v="0.4"/>
  </r>
  <r>
    <x v="4"/>
    <x v="2"/>
    <x v="1"/>
    <n v="60287"/>
    <d v="2024-06-26T00:00:00"/>
    <x v="1"/>
    <n v="884248"/>
    <x v="4277"/>
    <n v="382"/>
    <n v="1181"/>
    <n v="1"/>
    <n v="472.4"/>
    <n v="1181"/>
    <n v="0.39999999999999997"/>
  </r>
  <r>
    <x v="3"/>
    <x v="0"/>
    <x v="8"/>
    <n v="31723"/>
    <d v="2024-02-23T00:00:00"/>
    <x v="6"/>
    <n v="446095"/>
    <x v="4278"/>
    <n v="327"/>
    <n v="2061"/>
    <n v="7"/>
    <n v="5770.8"/>
    <n v="14427"/>
    <n v="0.4"/>
  </r>
  <r>
    <x v="2"/>
    <x v="0"/>
    <x v="9"/>
    <n v="91090"/>
    <d v="2024-05-06T00:00:00"/>
    <x v="8"/>
    <n v="973603"/>
    <x v="4279"/>
    <n v="954"/>
    <n v="2253"/>
    <n v="1"/>
    <n v="901.2"/>
    <n v="2253"/>
    <n v="0.4"/>
  </r>
  <r>
    <x v="4"/>
    <x v="0"/>
    <x v="8"/>
    <n v="56947"/>
    <d v="2024-01-07T00:00:00"/>
    <x v="5"/>
    <n v="787498"/>
    <x v="4280"/>
    <n v="218"/>
    <n v="1921"/>
    <n v="8"/>
    <n v="6147.2"/>
    <n v="15368"/>
    <n v="0.39999999999999997"/>
  </r>
  <r>
    <x v="3"/>
    <x v="1"/>
    <x v="7"/>
    <n v="17796"/>
    <d v="2024-04-18T00:00:00"/>
    <x v="4"/>
    <n v="770913"/>
    <x v="4281"/>
    <n v="418"/>
    <n v="987"/>
    <n v="1"/>
    <n v="394.8"/>
    <n v="987"/>
    <n v="0.4"/>
  </r>
  <r>
    <x v="3"/>
    <x v="1"/>
    <x v="7"/>
    <n v="31090"/>
    <d v="2024-02-09T00:00:00"/>
    <x v="6"/>
    <n v="245778"/>
    <x v="4282"/>
    <n v="495"/>
    <n v="585"/>
    <n v="2"/>
    <n v="468"/>
    <n v="1170"/>
    <n v="0.4"/>
  </r>
  <r>
    <x v="4"/>
    <x v="2"/>
    <x v="3"/>
    <n v="30932"/>
    <d v="2024-11-24T00:00:00"/>
    <x v="0"/>
    <n v="302325"/>
    <x v="4283"/>
    <n v="539"/>
    <n v="2370"/>
    <n v="8"/>
    <n v="7584"/>
    <n v="18960"/>
    <n v="0.4"/>
  </r>
  <r>
    <x v="1"/>
    <x v="0"/>
    <x v="2"/>
    <n v="21693"/>
    <d v="2024-04-12T00:00:00"/>
    <x v="4"/>
    <n v="243582"/>
    <x v="4284"/>
    <n v="794"/>
    <n v="841"/>
    <n v="7"/>
    <n v="2354.8000000000002"/>
    <n v="5887"/>
    <n v="0.4"/>
  </r>
  <r>
    <x v="2"/>
    <x v="1"/>
    <x v="4"/>
    <n v="56508"/>
    <d v="2024-04-24T00:00:00"/>
    <x v="4"/>
    <n v="787221"/>
    <x v="4285"/>
    <n v="794"/>
    <n v="2387"/>
    <n v="1"/>
    <n v="954.8"/>
    <n v="2387"/>
    <n v="0.39999999999999997"/>
  </r>
  <r>
    <x v="2"/>
    <x v="1"/>
    <x v="1"/>
    <n v="18752"/>
    <d v="2024-01-11T00:00:00"/>
    <x v="5"/>
    <n v="177819"/>
    <x v="4286"/>
    <n v="912"/>
    <n v="1222"/>
    <n v="7"/>
    <n v="3421.6"/>
    <n v="8554"/>
    <n v="0.39999999999999997"/>
  </r>
  <r>
    <x v="1"/>
    <x v="0"/>
    <x v="8"/>
    <n v="82588"/>
    <d v="2024-10-02T00:00:00"/>
    <x v="9"/>
    <n v="873335"/>
    <x v="4287"/>
    <n v="295"/>
    <n v="2554"/>
    <n v="1"/>
    <n v="1021.6"/>
    <n v="2554"/>
    <n v="0.4"/>
  </r>
  <r>
    <x v="3"/>
    <x v="2"/>
    <x v="3"/>
    <n v="57642"/>
    <d v="2024-06-22T00:00:00"/>
    <x v="1"/>
    <n v="223376"/>
    <x v="4288"/>
    <n v="408"/>
    <n v="1258"/>
    <n v="8"/>
    <n v="4025.6"/>
    <n v="10064"/>
    <n v="0.39999999999999997"/>
  </r>
  <r>
    <x v="0"/>
    <x v="1"/>
    <x v="0"/>
    <n v="88546"/>
    <d v="2024-09-07T00:00:00"/>
    <x v="10"/>
    <n v="917290"/>
    <x v="4289"/>
    <n v="526"/>
    <n v="727"/>
    <n v="7"/>
    <n v="2035.6"/>
    <n v="5089"/>
    <n v="0.39999999999999997"/>
  </r>
  <r>
    <x v="1"/>
    <x v="2"/>
    <x v="10"/>
    <n v="66870"/>
    <d v="2024-01-30T00:00:00"/>
    <x v="5"/>
    <n v="665930"/>
    <x v="4290"/>
    <n v="569"/>
    <n v="1686"/>
    <n v="1"/>
    <n v="674.4"/>
    <n v="1686"/>
    <n v="0.39999999999999997"/>
  </r>
  <r>
    <x v="4"/>
    <x v="1"/>
    <x v="2"/>
    <n v="26982"/>
    <d v="2024-12-02T00:00:00"/>
    <x v="11"/>
    <n v="325448"/>
    <x v="4291"/>
    <n v="583"/>
    <n v="1676"/>
    <n v="4"/>
    <n v="2681.6"/>
    <n v="6704"/>
    <n v="0.39999999999999997"/>
  </r>
  <r>
    <x v="2"/>
    <x v="0"/>
    <x v="1"/>
    <n v="37920"/>
    <d v="2024-04-22T00:00:00"/>
    <x v="4"/>
    <n v="361373"/>
    <x v="4292"/>
    <n v="963"/>
    <n v="840"/>
    <n v="5"/>
    <n v="1680"/>
    <n v="4200"/>
    <n v="0.4"/>
  </r>
  <r>
    <x v="2"/>
    <x v="0"/>
    <x v="10"/>
    <n v="69870"/>
    <d v="2024-07-28T00:00:00"/>
    <x v="7"/>
    <n v="719923"/>
    <x v="4293"/>
    <n v="925"/>
    <n v="1884"/>
    <n v="2"/>
    <n v="1507.2"/>
    <n v="3768"/>
    <n v="0.4"/>
  </r>
  <r>
    <x v="7"/>
    <x v="1"/>
    <x v="5"/>
    <n v="92460"/>
    <d v="2024-04-14T00:00:00"/>
    <x v="4"/>
    <n v="152485"/>
    <x v="4294"/>
    <n v="266"/>
    <n v="2615"/>
    <n v="6"/>
    <n v="6276"/>
    <n v="15690"/>
    <n v="0.4"/>
  </r>
  <r>
    <x v="3"/>
    <x v="2"/>
    <x v="10"/>
    <n v="54542"/>
    <d v="2024-05-25T00:00:00"/>
    <x v="8"/>
    <n v="970821"/>
    <x v="4295"/>
    <n v="542"/>
    <n v="749"/>
    <n v="8"/>
    <n v="2396.8000000000002"/>
    <n v="5992"/>
    <n v="0.4"/>
  </r>
  <r>
    <x v="5"/>
    <x v="0"/>
    <x v="6"/>
    <n v="15703"/>
    <d v="2024-06-27T00:00:00"/>
    <x v="1"/>
    <n v="266354"/>
    <x v="4296"/>
    <n v="656"/>
    <n v="2253"/>
    <n v="7"/>
    <n v="6308.4"/>
    <n v="15771"/>
    <n v="0.39999999999999997"/>
  </r>
  <r>
    <x v="4"/>
    <x v="2"/>
    <x v="6"/>
    <n v="86452"/>
    <d v="2024-02-21T00:00:00"/>
    <x v="6"/>
    <n v="722876"/>
    <x v="4297"/>
    <n v="597"/>
    <n v="1369"/>
    <n v="8"/>
    <n v="4380.8"/>
    <n v="10952"/>
    <n v="0.4"/>
  </r>
  <r>
    <x v="6"/>
    <x v="2"/>
    <x v="3"/>
    <n v="18844"/>
    <d v="2024-07-16T00:00:00"/>
    <x v="7"/>
    <n v="362487"/>
    <x v="4298"/>
    <n v="207"/>
    <n v="1965"/>
    <n v="4"/>
    <n v="3144"/>
    <n v="7860"/>
    <n v="0.4"/>
  </r>
  <r>
    <x v="1"/>
    <x v="1"/>
    <x v="3"/>
    <n v="83489"/>
    <d v="2024-07-07T00:00:00"/>
    <x v="7"/>
    <n v="992279"/>
    <x v="4299"/>
    <n v="665"/>
    <n v="2211"/>
    <n v="7"/>
    <n v="6190.8"/>
    <n v="15477"/>
    <n v="0.4"/>
  </r>
  <r>
    <x v="6"/>
    <x v="0"/>
    <x v="2"/>
    <n v="18244"/>
    <d v="2024-11-25T00:00:00"/>
    <x v="0"/>
    <n v="585337"/>
    <x v="4300"/>
    <n v="938"/>
    <n v="2041"/>
    <n v="6"/>
    <n v="4898.3999999999996"/>
    <n v="12246"/>
    <n v="0.39999999999999997"/>
  </r>
  <r>
    <x v="0"/>
    <x v="0"/>
    <x v="7"/>
    <n v="63273"/>
    <d v="2024-08-19T00:00:00"/>
    <x v="2"/>
    <n v="351892"/>
    <x v="4301"/>
    <n v="887"/>
    <n v="2934"/>
    <n v="6"/>
    <n v="7041.6"/>
    <n v="17604"/>
    <n v="0.4"/>
  </r>
  <r>
    <x v="3"/>
    <x v="1"/>
    <x v="7"/>
    <n v="55328"/>
    <d v="2024-11-28T00:00:00"/>
    <x v="0"/>
    <n v="814353"/>
    <x v="4302"/>
    <n v="483"/>
    <n v="2436"/>
    <n v="6"/>
    <n v="5846.4"/>
    <n v="14616"/>
    <n v="0.39999999999999997"/>
  </r>
  <r>
    <x v="7"/>
    <x v="0"/>
    <x v="10"/>
    <n v="87924"/>
    <d v="2024-07-08T00:00:00"/>
    <x v="7"/>
    <n v="446354"/>
    <x v="4303"/>
    <n v="278"/>
    <n v="649"/>
    <n v="6"/>
    <n v="1557.6"/>
    <n v="3894"/>
    <n v="0.39999999999999997"/>
  </r>
  <r>
    <x v="2"/>
    <x v="0"/>
    <x v="5"/>
    <n v="74827"/>
    <d v="2024-07-01T00:00:00"/>
    <x v="7"/>
    <n v="545199"/>
    <x v="4304"/>
    <n v="538"/>
    <n v="1465"/>
    <n v="6"/>
    <n v="3516"/>
    <n v="8790"/>
    <n v="0.4"/>
  </r>
  <r>
    <x v="4"/>
    <x v="1"/>
    <x v="0"/>
    <n v="37343"/>
    <d v="2024-07-28T00:00:00"/>
    <x v="7"/>
    <n v="325842"/>
    <x v="4305"/>
    <n v="532"/>
    <n v="1732"/>
    <n v="2"/>
    <n v="1385.6"/>
    <n v="3464"/>
    <n v="0.39999999999999997"/>
  </r>
  <r>
    <x v="2"/>
    <x v="1"/>
    <x v="4"/>
    <n v="52938"/>
    <d v="2024-08-10T00:00:00"/>
    <x v="2"/>
    <n v="413256"/>
    <x v="4306"/>
    <n v="551"/>
    <n v="1164"/>
    <n v="8"/>
    <n v="3724.8"/>
    <n v="9312"/>
    <n v="0.4"/>
  </r>
  <r>
    <x v="6"/>
    <x v="2"/>
    <x v="2"/>
    <n v="95561"/>
    <d v="2024-10-06T00:00:00"/>
    <x v="9"/>
    <n v="767888"/>
    <x v="4307"/>
    <n v="481"/>
    <n v="2979"/>
    <n v="4"/>
    <n v="4766.3999999999996"/>
    <n v="11916"/>
    <n v="0.39999999999999997"/>
  </r>
  <r>
    <x v="6"/>
    <x v="2"/>
    <x v="10"/>
    <n v="29447"/>
    <d v="2024-08-01T00:00:00"/>
    <x v="2"/>
    <n v="777178"/>
    <x v="4308"/>
    <n v="270"/>
    <n v="1204"/>
    <n v="4"/>
    <n v="1926.4"/>
    <n v="4816"/>
    <n v="0.4"/>
  </r>
  <r>
    <x v="2"/>
    <x v="2"/>
    <x v="1"/>
    <n v="91991"/>
    <d v="2024-09-05T00:00:00"/>
    <x v="10"/>
    <n v="175384"/>
    <x v="4309"/>
    <n v="359"/>
    <n v="1874"/>
    <n v="2"/>
    <n v="1499.2"/>
    <n v="3748"/>
    <n v="0.4"/>
  </r>
  <r>
    <x v="6"/>
    <x v="2"/>
    <x v="6"/>
    <n v="32536"/>
    <d v="2024-01-20T00:00:00"/>
    <x v="5"/>
    <n v="445480"/>
    <x v="4310"/>
    <n v="277"/>
    <n v="1677"/>
    <n v="1"/>
    <n v="670.8"/>
    <n v="1677"/>
    <n v="0.39999999999999997"/>
  </r>
  <r>
    <x v="7"/>
    <x v="2"/>
    <x v="3"/>
    <n v="11883"/>
    <d v="2024-04-13T00:00:00"/>
    <x v="4"/>
    <n v="213815"/>
    <x v="4311"/>
    <n v="942"/>
    <n v="2543"/>
    <n v="6"/>
    <n v="6103.2"/>
    <n v="15258"/>
    <n v="0.39999999999999997"/>
  </r>
  <r>
    <x v="2"/>
    <x v="1"/>
    <x v="5"/>
    <n v="47479"/>
    <d v="2024-02-08T00:00:00"/>
    <x v="6"/>
    <n v="811570"/>
    <x v="4312"/>
    <n v="255"/>
    <n v="809"/>
    <n v="5"/>
    <n v="1618"/>
    <n v="4045"/>
    <n v="0.4"/>
  </r>
  <r>
    <x v="4"/>
    <x v="0"/>
    <x v="9"/>
    <n v="28739"/>
    <d v="2024-05-02T00:00:00"/>
    <x v="8"/>
    <n v="639696"/>
    <x v="4313"/>
    <n v="506"/>
    <n v="2929"/>
    <n v="4"/>
    <n v="4686.3999999999996"/>
    <n v="11716"/>
    <n v="0.39999999999999997"/>
  </r>
  <r>
    <x v="2"/>
    <x v="2"/>
    <x v="6"/>
    <n v="40300"/>
    <d v="2024-06-15T00:00:00"/>
    <x v="1"/>
    <n v="513992"/>
    <x v="4314"/>
    <n v="668"/>
    <n v="2871"/>
    <n v="7"/>
    <n v="8038.8"/>
    <n v="20097"/>
    <n v="0.4"/>
  </r>
  <r>
    <x v="0"/>
    <x v="2"/>
    <x v="1"/>
    <n v="31182"/>
    <d v="2024-11-07T00:00:00"/>
    <x v="0"/>
    <n v="415216"/>
    <x v="4315"/>
    <n v="621"/>
    <n v="2965"/>
    <n v="7"/>
    <n v="8302"/>
    <n v="20755"/>
    <n v="0.4"/>
  </r>
  <r>
    <x v="5"/>
    <x v="1"/>
    <x v="3"/>
    <n v="72079"/>
    <d v="2024-01-19T00:00:00"/>
    <x v="5"/>
    <n v="548091"/>
    <x v="4316"/>
    <n v="536"/>
    <n v="773"/>
    <n v="1"/>
    <n v="309.2"/>
    <n v="773"/>
    <n v="0.39999999999999997"/>
  </r>
  <r>
    <x v="1"/>
    <x v="2"/>
    <x v="6"/>
    <n v="31446"/>
    <d v="2024-11-06T00:00:00"/>
    <x v="0"/>
    <n v="906717"/>
    <x v="4317"/>
    <n v="450"/>
    <n v="1339"/>
    <n v="1"/>
    <n v="535.6"/>
    <n v="1339"/>
    <n v="0.4"/>
  </r>
  <r>
    <x v="2"/>
    <x v="0"/>
    <x v="4"/>
    <n v="78158"/>
    <d v="2024-11-19T00:00:00"/>
    <x v="0"/>
    <n v="388353"/>
    <x v="4318"/>
    <n v="722"/>
    <n v="2171"/>
    <n v="4"/>
    <n v="3473.6"/>
    <n v="8684"/>
    <n v="0.39999999999999997"/>
  </r>
  <r>
    <x v="7"/>
    <x v="2"/>
    <x v="3"/>
    <n v="89900"/>
    <d v="2024-10-15T00:00:00"/>
    <x v="9"/>
    <n v="479745"/>
    <x v="4319"/>
    <n v="863"/>
    <n v="639"/>
    <n v="1"/>
    <n v="255.6"/>
    <n v="639"/>
    <n v="0.39999999999999997"/>
  </r>
  <r>
    <x v="5"/>
    <x v="1"/>
    <x v="6"/>
    <n v="56686"/>
    <d v="2024-03-29T00:00:00"/>
    <x v="3"/>
    <n v="258119"/>
    <x v="4320"/>
    <n v="657"/>
    <n v="1150"/>
    <n v="7"/>
    <n v="3220"/>
    <n v="8050"/>
    <n v="0.4"/>
  </r>
  <r>
    <x v="2"/>
    <x v="0"/>
    <x v="9"/>
    <n v="59457"/>
    <d v="2024-10-25T00:00:00"/>
    <x v="9"/>
    <n v="318769"/>
    <x v="4321"/>
    <n v="833"/>
    <n v="861"/>
    <n v="4"/>
    <n v="1377.6"/>
    <n v="3444"/>
    <n v="0.39999999999999997"/>
  </r>
  <r>
    <x v="7"/>
    <x v="2"/>
    <x v="9"/>
    <n v="55255"/>
    <d v="2024-03-10T00:00:00"/>
    <x v="3"/>
    <n v="905237"/>
    <x v="4322"/>
    <n v="436"/>
    <n v="1375"/>
    <n v="5"/>
    <n v="2750"/>
    <n v="6875"/>
    <n v="0.4"/>
  </r>
  <r>
    <x v="2"/>
    <x v="2"/>
    <x v="0"/>
    <n v="97639"/>
    <d v="2024-02-16T00:00:00"/>
    <x v="6"/>
    <n v="231850"/>
    <x v="4323"/>
    <n v="384"/>
    <n v="2155"/>
    <n v="7"/>
    <n v="6034"/>
    <n v="15085"/>
    <n v="0.4"/>
  </r>
  <r>
    <x v="5"/>
    <x v="0"/>
    <x v="6"/>
    <n v="44604"/>
    <d v="2024-06-30T00:00:00"/>
    <x v="1"/>
    <n v="399263"/>
    <x v="4324"/>
    <n v="965"/>
    <n v="1956"/>
    <n v="4"/>
    <n v="3129.6"/>
    <n v="7824"/>
    <n v="0.39999999999999997"/>
  </r>
  <r>
    <x v="3"/>
    <x v="2"/>
    <x v="2"/>
    <n v="55603"/>
    <d v="2024-11-06T00:00:00"/>
    <x v="0"/>
    <n v="751859"/>
    <x v="2780"/>
    <n v="539"/>
    <n v="509"/>
    <n v="1"/>
    <n v="203.6"/>
    <n v="509"/>
    <n v="0.39999999999999997"/>
  </r>
  <r>
    <x v="3"/>
    <x v="2"/>
    <x v="8"/>
    <n v="39170"/>
    <d v="2024-10-14T00:00:00"/>
    <x v="9"/>
    <n v="462899"/>
    <x v="4325"/>
    <n v="963"/>
    <n v="1837"/>
    <n v="5"/>
    <n v="3674"/>
    <n v="9185"/>
    <n v="0.4"/>
  </r>
  <r>
    <x v="1"/>
    <x v="1"/>
    <x v="10"/>
    <n v="90501"/>
    <d v="2024-04-29T00:00:00"/>
    <x v="4"/>
    <n v="307951"/>
    <x v="4326"/>
    <n v="682"/>
    <n v="926"/>
    <n v="5"/>
    <n v="1852"/>
    <n v="4630"/>
    <n v="0.4"/>
  </r>
  <r>
    <x v="7"/>
    <x v="2"/>
    <x v="0"/>
    <n v="99475"/>
    <d v="2024-05-08T00:00:00"/>
    <x v="8"/>
    <n v="865853"/>
    <x v="4327"/>
    <n v="535"/>
    <n v="2107"/>
    <n v="7"/>
    <n v="5899.6"/>
    <n v="14749"/>
    <n v="0.4"/>
  </r>
  <r>
    <x v="7"/>
    <x v="0"/>
    <x v="0"/>
    <n v="87044"/>
    <d v="2024-01-09T00:00:00"/>
    <x v="5"/>
    <n v="775861"/>
    <x v="4328"/>
    <n v="786"/>
    <n v="2092"/>
    <n v="1"/>
    <n v="836.8"/>
    <n v="2092"/>
    <n v="0.39999999999999997"/>
  </r>
  <r>
    <x v="5"/>
    <x v="2"/>
    <x v="10"/>
    <n v="53739"/>
    <d v="2024-04-03T00:00:00"/>
    <x v="4"/>
    <n v="533901"/>
    <x v="4329"/>
    <n v="595"/>
    <n v="653"/>
    <n v="2"/>
    <n v="522.4"/>
    <n v="1306"/>
    <n v="0.39999999999999997"/>
  </r>
  <r>
    <x v="5"/>
    <x v="1"/>
    <x v="10"/>
    <n v="91391"/>
    <d v="2024-07-27T00:00:00"/>
    <x v="7"/>
    <n v="706802"/>
    <x v="4330"/>
    <n v="514"/>
    <n v="1979"/>
    <n v="6"/>
    <n v="4749.6000000000004"/>
    <n v="11874"/>
    <n v="0.4"/>
  </r>
  <r>
    <x v="1"/>
    <x v="0"/>
    <x v="6"/>
    <n v="12576"/>
    <d v="2024-07-26T00:00:00"/>
    <x v="7"/>
    <n v="600665"/>
    <x v="4331"/>
    <n v="775"/>
    <n v="2896"/>
    <n v="8"/>
    <n v="9267.2000000000007"/>
    <n v="23168"/>
    <n v="0.4"/>
  </r>
  <r>
    <x v="7"/>
    <x v="1"/>
    <x v="7"/>
    <n v="21561"/>
    <d v="2024-04-15T00:00:00"/>
    <x v="4"/>
    <n v="456956"/>
    <x v="1242"/>
    <n v="667"/>
    <n v="2531"/>
    <n v="4"/>
    <n v="4049.6"/>
    <n v="10124"/>
    <n v="0.39999999999999997"/>
  </r>
  <r>
    <x v="0"/>
    <x v="0"/>
    <x v="5"/>
    <n v="89344"/>
    <d v="2024-01-22T00:00:00"/>
    <x v="5"/>
    <n v="251341"/>
    <x v="4332"/>
    <n v="235"/>
    <n v="2910"/>
    <n v="5"/>
    <n v="5820"/>
    <n v="14550"/>
    <n v="0.4"/>
  </r>
  <r>
    <x v="2"/>
    <x v="1"/>
    <x v="8"/>
    <n v="77589"/>
    <d v="2024-03-13T00:00:00"/>
    <x v="3"/>
    <n v="762753"/>
    <x v="4333"/>
    <n v="308"/>
    <n v="1478"/>
    <n v="8"/>
    <n v="4729.6000000000004"/>
    <n v="11824"/>
    <n v="0.4"/>
  </r>
  <r>
    <x v="3"/>
    <x v="0"/>
    <x v="0"/>
    <n v="85439"/>
    <d v="2024-03-21T00:00:00"/>
    <x v="3"/>
    <n v="111150"/>
    <x v="4334"/>
    <n v="288"/>
    <n v="2335"/>
    <n v="4"/>
    <n v="3736"/>
    <n v="9340"/>
    <n v="0.4"/>
  </r>
  <r>
    <x v="7"/>
    <x v="0"/>
    <x v="7"/>
    <n v="39023"/>
    <d v="2024-07-08T00:00:00"/>
    <x v="7"/>
    <n v="409911"/>
    <x v="4335"/>
    <n v="579"/>
    <n v="2977"/>
    <n v="6"/>
    <n v="7144.8"/>
    <n v="17862"/>
    <n v="0.4"/>
  </r>
  <r>
    <x v="2"/>
    <x v="1"/>
    <x v="5"/>
    <n v="14000"/>
    <d v="2024-02-23T00:00:00"/>
    <x v="6"/>
    <n v="939304"/>
    <x v="4336"/>
    <n v="772"/>
    <n v="2815"/>
    <n v="8"/>
    <n v="9008"/>
    <n v="22520"/>
    <n v="0.4"/>
  </r>
  <r>
    <x v="1"/>
    <x v="2"/>
    <x v="3"/>
    <n v="62365"/>
    <d v="2024-03-12T00:00:00"/>
    <x v="3"/>
    <n v="319831"/>
    <x v="4337"/>
    <n v="961"/>
    <n v="1955"/>
    <n v="5"/>
    <n v="3910"/>
    <n v="9775"/>
    <n v="0.4"/>
  </r>
  <r>
    <x v="1"/>
    <x v="1"/>
    <x v="5"/>
    <n v="26136"/>
    <d v="2024-07-31T00:00:00"/>
    <x v="7"/>
    <n v="231329"/>
    <x v="4338"/>
    <n v="918"/>
    <n v="2036"/>
    <n v="4"/>
    <n v="3257.6"/>
    <n v="8144"/>
    <n v="0.39999999999999997"/>
  </r>
  <r>
    <x v="4"/>
    <x v="1"/>
    <x v="2"/>
    <n v="19022"/>
    <d v="2024-11-08T00:00:00"/>
    <x v="0"/>
    <n v="293266"/>
    <x v="4339"/>
    <n v="490"/>
    <n v="2771"/>
    <n v="8"/>
    <n v="8867.2000000000007"/>
    <n v="22168"/>
    <n v="0.4"/>
  </r>
  <r>
    <x v="4"/>
    <x v="0"/>
    <x v="5"/>
    <n v="66599"/>
    <d v="2024-10-06T00:00:00"/>
    <x v="9"/>
    <n v="335035"/>
    <x v="4340"/>
    <n v="920"/>
    <n v="2874"/>
    <n v="7"/>
    <n v="8047.2"/>
    <n v="20118"/>
    <n v="0.39999999999999997"/>
  </r>
  <r>
    <x v="7"/>
    <x v="1"/>
    <x v="8"/>
    <n v="33805"/>
    <d v="2024-05-11T00:00:00"/>
    <x v="8"/>
    <n v="103677"/>
    <x v="4341"/>
    <n v="931"/>
    <n v="2201"/>
    <n v="4"/>
    <n v="3521.6"/>
    <n v="8804"/>
    <n v="0.39999999999999997"/>
  </r>
  <r>
    <x v="1"/>
    <x v="1"/>
    <x v="3"/>
    <n v="25594"/>
    <d v="2024-01-14T00:00:00"/>
    <x v="5"/>
    <n v="454376"/>
    <x v="4342"/>
    <n v="234"/>
    <n v="1118"/>
    <n v="3"/>
    <n v="1341.6"/>
    <n v="3354"/>
    <n v="0.39999999999999997"/>
  </r>
  <r>
    <x v="3"/>
    <x v="0"/>
    <x v="1"/>
    <n v="11643"/>
    <d v="2024-07-28T00:00:00"/>
    <x v="7"/>
    <n v="211550"/>
    <x v="4343"/>
    <n v="849"/>
    <n v="754"/>
    <n v="8"/>
    <n v="2412.8000000000002"/>
    <n v="6032"/>
    <n v="0.4"/>
  </r>
  <r>
    <x v="3"/>
    <x v="1"/>
    <x v="2"/>
    <n v="82382"/>
    <d v="2024-09-04T00:00:00"/>
    <x v="10"/>
    <n v="945279"/>
    <x v="4344"/>
    <n v="279"/>
    <n v="863"/>
    <n v="7"/>
    <n v="2416.4"/>
    <n v="6041"/>
    <n v="0.4"/>
  </r>
  <r>
    <x v="4"/>
    <x v="0"/>
    <x v="4"/>
    <n v="48502"/>
    <d v="2024-04-28T00:00:00"/>
    <x v="4"/>
    <n v="323795"/>
    <x v="4345"/>
    <n v="791"/>
    <n v="2949"/>
    <n v="2"/>
    <n v="2359.1999999999998"/>
    <n v="5898"/>
    <n v="0.39999999999999997"/>
  </r>
  <r>
    <x v="6"/>
    <x v="1"/>
    <x v="6"/>
    <n v="26575"/>
    <d v="2024-09-06T00:00:00"/>
    <x v="10"/>
    <n v="900744"/>
    <x v="4346"/>
    <n v="969"/>
    <n v="1204"/>
    <n v="6"/>
    <n v="2889.6"/>
    <n v="7224"/>
    <n v="0.39999999999999997"/>
  </r>
  <r>
    <x v="1"/>
    <x v="0"/>
    <x v="9"/>
    <n v="48513"/>
    <d v="2024-10-17T00:00:00"/>
    <x v="9"/>
    <n v="101086"/>
    <x v="4347"/>
    <n v="690"/>
    <n v="2510"/>
    <n v="5"/>
    <n v="5020"/>
    <n v="12550"/>
    <n v="0.4"/>
  </r>
  <r>
    <x v="3"/>
    <x v="2"/>
    <x v="3"/>
    <n v="69134"/>
    <d v="2024-06-10T00:00:00"/>
    <x v="1"/>
    <n v="964651"/>
    <x v="4348"/>
    <n v="991"/>
    <n v="711"/>
    <n v="7"/>
    <n v="1990.8"/>
    <n v="4977"/>
    <n v="0.39999999999999997"/>
  </r>
  <r>
    <x v="6"/>
    <x v="0"/>
    <x v="6"/>
    <n v="81907"/>
    <d v="2024-10-07T00:00:00"/>
    <x v="9"/>
    <n v="987404"/>
    <x v="4349"/>
    <n v="873"/>
    <n v="2115"/>
    <n v="1"/>
    <n v="846"/>
    <n v="2115"/>
    <n v="0.4"/>
  </r>
  <r>
    <x v="7"/>
    <x v="1"/>
    <x v="8"/>
    <n v="93276"/>
    <d v="2024-07-27T00:00:00"/>
    <x v="7"/>
    <n v="547724"/>
    <x v="4350"/>
    <n v="921"/>
    <n v="692"/>
    <n v="6"/>
    <n v="1660.8"/>
    <n v="4152"/>
    <n v="0.39999999999999997"/>
  </r>
  <r>
    <x v="3"/>
    <x v="2"/>
    <x v="3"/>
    <n v="18264"/>
    <d v="2024-04-04T00:00:00"/>
    <x v="4"/>
    <n v="918054"/>
    <x v="4351"/>
    <n v="450"/>
    <n v="1477"/>
    <n v="2"/>
    <n v="1181.5999999999999"/>
    <n v="2954"/>
    <n v="0.39999999999999997"/>
  </r>
  <r>
    <x v="6"/>
    <x v="0"/>
    <x v="7"/>
    <n v="56654"/>
    <d v="2024-03-23T00:00:00"/>
    <x v="3"/>
    <n v="621103"/>
    <x v="4352"/>
    <n v="952"/>
    <n v="2280"/>
    <n v="6"/>
    <n v="5472"/>
    <n v="13680"/>
    <n v="0.4"/>
  </r>
  <r>
    <x v="5"/>
    <x v="0"/>
    <x v="4"/>
    <n v="74718"/>
    <d v="2024-04-19T00:00:00"/>
    <x v="4"/>
    <n v="658861"/>
    <x v="4353"/>
    <n v="628"/>
    <n v="853"/>
    <n v="5"/>
    <n v="1706"/>
    <n v="4265"/>
    <n v="0.4"/>
  </r>
  <r>
    <x v="0"/>
    <x v="0"/>
    <x v="5"/>
    <n v="94100"/>
    <d v="2024-05-09T00:00:00"/>
    <x v="8"/>
    <n v="154337"/>
    <x v="4354"/>
    <n v="993"/>
    <n v="963"/>
    <n v="3"/>
    <n v="1155.5999999999999"/>
    <n v="2889"/>
    <n v="0.39999999999999997"/>
  </r>
  <r>
    <x v="7"/>
    <x v="1"/>
    <x v="10"/>
    <n v="66785"/>
    <d v="2024-07-28T00:00:00"/>
    <x v="7"/>
    <n v="756008"/>
    <x v="4355"/>
    <n v="941"/>
    <n v="1861"/>
    <n v="8"/>
    <n v="5955.2"/>
    <n v="14888"/>
    <n v="0.39999999999999997"/>
  </r>
  <r>
    <x v="3"/>
    <x v="0"/>
    <x v="9"/>
    <n v="23438"/>
    <d v="2024-02-05T00:00:00"/>
    <x v="6"/>
    <n v="219030"/>
    <x v="4356"/>
    <n v="290"/>
    <n v="675"/>
    <n v="2"/>
    <n v="540"/>
    <n v="1350"/>
    <n v="0.4"/>
  </r>
  <r>
    <x v="5"/>
    <x v="2"/>
    <x v="3"/>
    <n v="20609"/>
    <d v="2024-09-30T00:00:00"/>
    <x v="10"/>
    <n v="381163"/>
    <x v="4357"/>
    <n v="632"/>
    <n v="2468"/>
    <n v="7"/>
    <n v="6910.4"/>
    <n v="17276"/>
    <n v="0.39999999999999997"/>
  </r>
  <r>
    <x v="0"/>
    <x v="1"/>
    <x v="9"/>
    <n v="23414"/>
    <d v="2024-06-11T00:00:00"/>
    <x v="1"/>
    <n v="601183"/>
    <x v="4358"/>
    <n v="220"/>
    <n v="1627"/>
    <n v="1"/>
    <n v="650.79999999999995"/>
    <n v="1627"/>
    <n v="0.39999999999999997"/>
  </r>
  <r>
    <x v="0"/>
    <x v="2"/>
    <x v="1"/>
    <n v="19117"/>
    <d v="2024-01-22T00:00:00"/>
    <x v="5"/>
    <n v="242450"/>
    <x v="4359"/>
    <n v="455"/>
    <n v="1997"/>
    <n v="4"/>
    <n v="3195.2"/>
    <n v="7988"/>
    <n v="0.39999999999999997"/>
  </r>
  <r>
    <x v="7"/>
    <x v="0"/>
    <x v="4"/>
    <n v="87203"/>
    <d v="2024-01-19T00:00:00"/>
    <x v="5"/>
    <n v="316117"/>
    <x v="4360"/>
    <n v="776"/>
    <n v="1877"/>
    <n v="8"/>
    <n v="6006.4"/>
    <n v="15016"/>
    <n v="0.39999999999999997"/>
  </r>
  <r>
    <x v="7"/>
    <x v="2"/>
    <x v="0"/>
    <n v="98422"/>
    <d v="2024-03-28T00:00:00"/>
    <x v="3"/>
    <n v="234376"/>
    <x v="4361"/>
    <n v="884"/>
    <n v="2350"/>
    <n v="1"/>
    <n v="940"/>
    <n v="2350"/>
    <n v="0.4"/>
  </r>
  <r>
    <x v="1"/>
    <x v="0"/>
    <x v="7"/>
    <n v="86226"/>
    <d v="2024-08-23T00:00:00"/>
    <x v="2"/>
    <n v="388983"/>
    <x v="4362"/>
    <n v="965"/>
    <n v="2819"/>
    <n v="5"/>
    <n v="5638"/>
    <n v="14095"/>
    <n v="0.4"/>
  </r>
  <r>
    <x v="7"/>
    <x v="0"/>
    <x v="3"/>
    <n v="17677"/>
    <d v="2024-05-17T00:00:00"/>
    <x v="8"/>
    <n v="285876"/>
    <x v="4363"/>
    <n v="726"/>
    <n v="2382"/>
    <n v="3"/>
    <n v="2858.4"/>
    <n v="7146"/>
    <n v="0.4"/>
  </r>
  <r>
    <x v="5"/>
    <x v="1"/>
    <x v="7"/>
    <n v="59429"/>
    <d v="2024-01-03T00:00:00"/>
    <x v="5"/>
    <n v="543689"/>
    <x v="4364"/>
    <n v="823"/>
    <n v="2547"/>
    <n v="7"/>
    <n v="7131.6"/>
    <n v="17829"/>
    <n v="0.4"/>
  </r>
  <r>
    <x v="6"/>
    <x v="2"/>
    <x v="5"/>
    <n v="22374"/>
    <d v="2024-05-28T00:00:00"/>
    <x v="8"/>
    <n v="289498"/>
    <x v="4365"/>
    <n v="394"/>
    <n v="1590"/>
    <n v="1"/>
    <n v="636"/>
    <n v="1590"/>
    <n v="0.4"/>
  </r>
  <r>
    <x v="3"/>
    <x v="0"/>
    <x v="2"/>
    <n v="76621"/>
    <d v="2024-06-05T00:00:00"/>
    <x v="1"/>
    <n v="498888"/>
    <x v="4366"/>
    <n v="865"/>
    <n v="2233"/>
    <n v="5"/>
    <n v="4466"/>
    <n v="11165"/>
    <n v="0.4"/>
  </r>
  <r>
    <x v="2"/>
    <x v="0"/>
    <x v="5"/>
    <n v="72421"/>
    <d v="2024-02-19T00:00:00"/>
    <x v="6"/>
    <n v="655564"/>
    <x v="4367"/>
    <n v="410"/>
    <n v="2623"/>
    <n v="1"/>
    <n v="1049.2"/>
    <n v="2623"/>
    <n v="0.4"/>
  </r>
  <r>
    <x v="7"/>
    <x v="0"/>
    <x v="5"/>
    <n v="27032"/>
    <d v="2024-03-31T00:00:00"/>
    <x v="3"/>
    <n v="151932"/>
    <x v="4368"/>
    <n v="572"/>
    <n v="2080"/>
    <n v="8"/>
    <n v="6656"/>
    <n v="16640"/>
    <n v="0.4"/>
  </r>
  <r>
    <x v="7"/>
    <x v="2"/>
    <x v="3"/>
    <n v="37902"/>
    <d v="2024-05-03T00:00:00"/>
    <x v="8"/>
    <n v="436070"/>
    <x v="4369"/>
    <n v="796"/>
    <n v="1569"/>
    <n v="5"/>
    <n v="3138"/>
    <n v="7845"/>
    <n v="0.4"/>
  </r>
  <r>
    <x v="0"/>
    <x v="1"/>
    <x v="5"/>
    <n v="95904"/>
    <d v="2024-03-22T00:00:00"/>
    <x v="3"/>
    <n v="362565"/>
    <x v="4370"/>
    <n v="569"/>
    <n v="2119"/>
    <n v="3"/>
    <n v="2542.8000000000002"/>
    <n v="6357"/>
    <n v="0.4"/>
  </r>
  <r>
    <x v="2"/>
    <x v="2"/>
    <x v="5"/>
    <n v="51236"/>
    <d v="2024-05-10T00:00:00"/>
    <x v="8"/>
    <n v="685543"/>
    <x v="4371"/>
    <n v="952"/>
    <n v="548"/>
    <n v="1"/>
    <n v="219.2"/>
    <n v="548"/>
    <n v="0.39999999999999997"/>
  </r>
  <r>
    <x v="1"/>
    <x v="1"/>
    <x v="4"/>
    <n v="23446"/>
    <d v="2024-10-30T00:00:00"/>
    <x v="9"/>
    <n v="131502"/>
    <x v="3264"/>
    <n v="293"/>
    <n v="2329"/>
    <n v="7"/>
    <n v="6521.2"/>
    <n v="16303"/>
    <n v="0.39999999999999997"/>
  </r>
  <r>
    <x v="2"/>
    <x v="0"/>
    <x v="9"/>
    <n v="41952"/>
    <d v="2024-05-11T00:00:00"/>
    <x v="8"/>
    <n v="284536"/>
    <x v="4372"/>
    <n v="734"/>
    <n v="1237"/>
    <n v="2"/>
    <n v="989.6"/>
    <n v="2474"/>
    <n v="0.4"/>
  </r>
  <r>
    <x v="1"/>
    <x v="2"/>
    <x v="0"/>
    <n v="10055"/>
    <d v="2024-11-21T00:00:00"/>
    <x v="0"/>
    <n v="500708"/>
    <x v="4373"/>
    <n v="304"/>
    <n v="2891"/>
    <n v="2"/>
    <n v="2312.8000000000002"/>
    <n v="5782"/>
    <n v="0.4"/>
  </r>
  <r>
    <x v="7"/>
    <x v="2"/>
    <x v="1"/>
    <n v="34730"/>
    <d v="2024-09-28T00:00:00"/>
    <x v="10"/>
    <n v="551962"/>
    <x v="4374"/>
    <n v="660"/>
    <n v="831"/>
    <n v="5"/>
    <n v="1662"/>
    <n v="4155"/>
    <n v="0.4"/>
  </r>
  <r>
    <x v="2"/>
    <x v="0"/>
    <x v="8"/>
    <n v="27654"/>
    <d v="2024-08-31T00:00:00"/>
    <x v="2"/>
    <n v="406565"/>
    <x v="4375"/>
    <n v="615"/>
    <n v="1934"/>
    <n v="8"/>
    <n v="6188.8"/>
    <n v="15472"/>
    <n v="0.4"/>
  </r>
  <r>
    <x v="2"/>
    <x v="0"/>
    <x v="1"/>
    <n v="91839"/>
    <d v="2024-08-27T00:00:00"/>
    <x v="2"/>
    <n v="555242"/>
    <x v="4376"/>
    <n v="918"/>
    <n v="2362"/>
    <n v="6"/>
    <n v="5668.8"/>
    <n v="14172"/>
    <n v="0.4"/>
  </r>
  <r>
    <x v="1"/>
    <x v="2"/>
    <x v="9"/>
    <n v="61895"/>
    <d v="2024-10-27T00:00:00"/>
    <x v="9"/>
    <n v="564548"/>
    <x v="4377"/>
    <n v="435"/>
    <n v="858"/>
    <n v="4"/>
    <n v="1372.8"/>
    <n v="3432"/>
    <n v="0.39999999999999997"/>
  </r>
  <r>
    <x v="5"/>
    <x v="1"/>
    <x v="9"/>
    <n v="41902"/>
    <d v="2024-07-23T00:00:00"/>
    <x v="7"/>
    <n v="990221"/>
    <x v="4378"/>
    <n v="691"/>
    <n v="2953"/>
    <n v="4"/>
    <n v="4724.8"/>
    <n v="11812"/>
    <n v="0.4"/>
  </r>
  <r>
    <x v="5"/>
    <x v="1"/>
    <x v="0"/>
    <n v="11225"/>
    <d v="2024-11-23T00:00:00"/>
    <x v="0"/>
    <n v="649530"/>
    <x v="4379"/>
    <n v="791"/>
    <n v="929"/>
    <n v="2"/>
    <n v="743.2"/>
    <n v="1858"/>
    <n v="0.4"/>
  </r>
  <r>
    <x v="5"/>
    <x v="2"/>
    <x v="9"/>
    <n v="94962"/>
    <d v="2024-05-23T00:00:00"/>
    <x v="8"/>
    <n v="638334"/>
    <x v="4380"/>
    <n v="943"/>
    <n v="1018"/>
    <n v="4"/>
    <n v="1628.8"/>
    <n v="4072"/>
    <n v="0.39999999999999997"/>
  </r>
  <r>
    <x v="5"/>
    <x v="0"/>
    <x v="8"/>
    <n v="68625"/>
    <d v="2024-05-18T00:00:00"/>
    <x v="8"/>
    <n v="324306"/>
    <x v="4381"/>
    <n v="817"/>
    <n v="676"/>
    <n v="3"/>
    <n v="811.2"/>
    <n v="2028"/>
    <n v="0.4"/>
  </r>
  <r>
    <x v="6"/>
    <x v="0"/>
    <x v="0"/>
    <n v="66223"/>
    <d v="2024-11-05T00:00:00"/>
    <x v="0"/>
    <n v="267586"/>
    <x v="4382"/>
    <n v="764"/>
    <n v="2266"/>
    <n v="2"/>
    <n v="1812.8"/>
    <n v="4532"/>
    <n v="0.39999999999999997"/>
  </r>
  <r>
    <x v="0"/>
    <x v="2"/>
    <x v="7"/>
    <n v="70788"/>
    <d v="2024-07-02T00:00:00"/>
    <x v="7"/>
    <n v="588493"/>
    <x v="4383"/>
    <n v="397"/>
    <n v="559"/>
    <n v="4"/>
    <n v="894.4"/>
    <n v="2236"/>
    <n v="0.39999999999999997"/>
  </r>
  <r>
    <x v="1"/>
    <x v="1"/>
    <x v="7"/>
    <n v="25877"/>
    <d v="2024-04-06T00:00:00"/>
    <x v="4"/>
    <n v="820004"/>
    <x v="4384"/>
    <n v="704"/>
    <n v="759"/>
    <n v="4"/>
    <n v="1214.4000000000001"/>
    <n v="3036"/>
    <n v="0.4"/>
  </r>
  <r>
    <x v="0"/>
    <x v="0"/>
    <x v="8"/>
    <n v="73734"/>
    <d v="2024-04-05T00:00:00"/>
    <x v="4"/>
    <n v="500573"/>
    <x v="4385"/>
    <n v="314"/>
    <n v="651"/>
    <n v="4"/>
    <n v="1041.5999999999999"/>
    <n v="2604"/>
    <n v="0.39999999999999997"/>
  </r>
  <r>
    <x v="4"/>
    <x v="2"/>
    <x v="7"/>
    <n v="30259"/>
    <d v="2024-04-03T00:00:00"/>
    <x v="4"/>
    <n v="398387"/>
    <x v="4386"/>
    <n v="495"/>
    <n v="2152"/>
    <n v="5"/>
    <n v="4304"/>
    <n v="10760"/>
    <n v="0.4"/>
  </r>
  <r>
    <x v="6"/>
    <x v="2"/>
    <x v="8"/>
    <n v="45480"/>
    <d v="2024-08-25T00:00:00"/>
    <x v="2"/>
    <n v="778983"/>
    <x v="4387"/>
    <n v="284"/>
    <n v="976"/>
    <n v="6"/>
    <n v="2342.4"/>
    <n v="5856"/>
    <n v="0.4"/>
  </r>
  <r>
    <x v="1"/>
    <x v="0"/>
    <x v="1"/>
    <n v="24933"/>
    <d v="2024-06-11T00:00:00"/>
    <x v="1"/>
    <n v="534784"/>
    <x v="4388"/>
    <n v="909"/>
    <n v="598"/>
    <n v="3"/>
    <n v="717.6"/>
    <n v="1794"/>
    <n v="0.4"/>
  </r>
  <r>
    <x v="0"/>
    <x v="1"/>
    <x v="8"/>
    <n v="76818"/>
    <d v="2024-03-24T00:00:00"/>
    <x v="3"/>
    <n v="544872"/>
    <x v="4389"/>
    <n v="466"/>
    <n v="1166"/>
    <n v="7"/>
    <n v="3264.8"/>
    <n v="8162"/>
    <n v="0.4"/>
  </r>
  <r>
    <x v="3"/>
    <x v="2"/>
    <x v="10"/>
    <n v="92083"/>
    <d v="2024-06-24T00:00:00"/>
    <x v="1"/>
    <n v="738420"/>
    <x v="3892"/>
    <n v="975"/>
    <n v="1531"/>
    <n v="2"/>
    <n v="1224.8"/>
    <n v="3062"/>
    <n v="0.39999999999999997"/>
  </r>
  <r>
    <x v="6"/>
    <x v="2"/>
    <x v="2"/>
    <n v="32633"/>
    <d v="2024-03-12T00:00:00"/>
    <x v="3"/>
    <n v="796757"/>
    <x v="4390"/>
    <n v="591"/>
    <n v="1201"/>
    <n v="1"/>
    <n v="480.4"/>
    <n v="1201"/>
    <n v="0.39999999999999997"/>
  </r>
  <r>
    <x v="6"/>
    <x v="0"/>
    <x v="4"/>
    <n v="50589"/>
    <d v="2024-10-09T00:00:00"/>
    <x v="9"/>
    <n v="248940"/>
    <x v="4391"/>
    <n v="676"/>
    <n v="2565"/>
    <n v="3"/>
    <n v="3078"/>
    <n v="7695"/>
    <n v="0.4"/>
  </r>
  <r>
    <x v="5"/>
    <x v="2"/>
    <x v="6"/>
    <n v="65395"/>
    <d v="2024-03-30T00:00:00"/>
    <x v="3"/>
    <n v="571758"/>
    <x v="4392"/>
    <n v="822"/>
    <n v="2736"/>
    <n v="5"/>
    <n v="5472"/>
    <n v="13680"/>
    <n v="0.4"/>
  </r>
  <r>
    <x v="7"/>
    <x v="2"/>
    <x v="7"/>
    <n v="14734"/>
    <d v="2024-11-06T00:00:00"/>
    <x v="0"/>
    <n v="144933"/>
    <x v="4393"/>
    <n v="687"/>
    <n v="2370"/>
    <n v="5"/>
    <n v="4740"/>
    <n v="11850"/>
    <n v="0.4"/>
  </r>
  <r>
    <x v="2"/>
    <x v="1"/>
    <x v="1"/>
    <n v="71038"/>
    <d v="2024-09-09T00:00:00"/>
    <x v="10"/>
    <n v="494081"/>
    <x v="4394"/>
    <n v="813"/>
    <n v="1765"/>
    <n v="7"/>
    <n v="4942"/>
    <n v="12355"/>
    <n v="0.4"/>
  </r>
  <r>
    <x v="2"/>
    <x v="0"/>
    <x v="7"/>
    <n v="32776"/>
    <d v="2024-06-24T00:00:00"/>
    <x v="1"/>
    <n v="716353"/>
    <x v="4395"/>
    <n v="459"/>
    <n v="1261"/>
    <n v="5"/>
    <n v="2522"/>
    <n v="6305"/>
    <n v="0.4"/>
  </r>
  <r>
    <x v="6"/>
    <x v="1"/>
    <x v="7"/>
    <n v="99799"/>
    <d v="2024-07-10T00:00:00"/>
    <x v="7"/>
    <n v="877590"/>
    <x v="4396"/>
    <n v="354"/>
    <n v="2881"/>
    <n v="4"/>
    <n v="4609.6000000000004"/>
    <n v="11524"/>
    <n v="0.4"/>
  </r>
  <r>
    <x v="7"/>
    <x v="2"/>
    <x v="1"/>
    <n v="68055"/>
    <d v="2024-11-12T00:00:00"/>
    <x v="0"/>
    <n v="719258"/>
    <x v="4397"/>
    <n v="451"/>
    <n v="1852"/>
    <n v="5"/>
    <n v="3704"/>
    <n v="9260"/>
    <n v="0.4"/>
  </r>
  <r>
    <x v="4"/>
    <x v="2"/>
    <x v="10"/>
    <n v="53698"/>
    <d v="2024-08-06T00:00:00"/>
    <x v="2"/>
    <n v="240119"/>
    <x v="4398"/>
    <n v="456"/>
    <n v="2785"/>
    <n v="1"/>
    <n v="1114"/>
    <n v="2785"/>
    <n v="0.4"/>
  </r>
  <r>
    <x v="3"/>
    <x v="0"/>
    <x v="7"/>
    <n v="65904"/>
    <d v="2024-08-14T00:00:00"/>
    <x v="2"/>
    <n v="884360"/>
    <x v="4399"/>
    <n v="871"/>
    <n v="1484"/>
    <n v="4"/>
    <n v="2374.4"/>
    <n v="5936"/>
    <n v="0.4"/>
  </r>
  <r>
    <x v="2"/>
    <x v="1"/>
    <x v="0"/>
    <n v="31472"/>
    <d v="2024-09-07T00:00:00"/>
    <x v="10"/>
    <n v="184808"/>
    <x v="4400"/>
    <n v="463"/>
    <n v="938"/>
    <n v="4"/>
    <n v="1500.8"/>
    <n v="3752"/>
    <n v="0.39999999999999997"/>
  </r>
  <r>
    <x v="2"/>
    <x v="1"/>
    <x v="10"/>
    <n v="59483"/>
    <d v="2024-04-03T00:00:00"/>
    <x v="4"/>
    <n v="164008"/>
    <x v="4401"/>
    <n v="895"/>
    <n v="670"/>
    <n v="5"/>
    <n v="1340"/>
    <n v="3350"/>
    <n v="0.4"/>
  </r>
  <r>
    <x v="0"/>
    <x v="0"/>
    <x v="3"/>
    <n v="36934"/>
    <d v="2024-02-15T00:00:00"/>
    <x v="6"/>
    <n v="478660"/>
    <x v="4402"/>
    <n v="688"/>
    <n v="2889"/>
    <n v="7"/>
    <n v="8089.2"/>
    <n v="20223"/>
    <n v="0.39999999999999997"/>
  </r>
  <r>
    <x v="2"/>
    <x v="2"/>
    <x v="10"/>
    <n v="61496"/>
    <d v="2024-05-15T00:00:00"/>
    <x v="8"/>
    <n v="401855"/>
    <x v="4403"/>
    <n v="780"/>
    <n v="2005"/>
    <n v="2"/>
    <n v="1604"/>
    <n v="4010"/>
    <n v="0.4"/>
  </r>
  <r>
    <x v="2"/>
    <x v="1"/>
    <x v="4"/>
    <n v="78376"/>
    <d v="2024-05-31T00:00:00"/>
    <x v="8"/>
    <n v="115280"/>
    <x v="70"/>
    <n v="269"/>
    <n v="2430"/>
    <n v="8"/>
    <n v="7776"/>
    <n v="19440"/>
    <n v="0.4"/>
  </r>
  <r>
    <x v="1"/>
    <x v="1"/>
    <x v="6"/>
    <n v="70674"/>
    <d v="2024-04-15T00:00:00"/>
    <x v="4"/>
    <n v="396881"/>
    <x v="4404"/>
    <n v="372"/>
    <n v="1120"/>
    <n v="4"/>
    <n v="1792"/>
    <n v="4480"/>
    <n v="0.4"/>
  </r>
  <r>
    <x v="7"/>
    <x v="0"/>
    <x v="0"/>
    <n v="42286"/>
    <d v="2024-09-08T00:00:00"/>
    <x v="10"/>
    <n v="577612"/>
    <x v="4405"/>
    <n v="833"/>
    <n v="2771"/>
    <n v="4"/>
    <n v="4433.6000000000004"/>
    <n v="11084"/>
    <n v="0.4"/>
  </r>
  <r>
    <x v="3"/>
    <x v="2"/>
    <x v="6"/>
    <n v="10956"/>
    <d v="2024-02-22T00:00:00"/>
    <x v="6"/>
    <n v="360591"/>
    <x v="4406"/>
    <n v="712"/>
    <n v="2764"/>
    <n v="8"/>
    <n v="8844.7999999999993"/>
    <n v="22112"/>
    <n v="0.39999999999999997"/>
  </r>
  <r>
    <x v="1"/>
    <x v="1"/>
    <x v="9"/>
    <n v="65593"/>
    <d v="2024-07-28T00:00:00"/>
    <x v="7"/>
    <n v="175151"/>
    <x v="4407"/>
    <n v="223"/>
    <n v="1442"/>
    <n v="1"/>
    <n v="576.79999999999995"/>
    <n v="1442"/>
    <n v="0.39999999999999997"/>
  </r>
  <r>
    <x v="5"/>
    <x v="1"/>
    <x v="0"/>
    <n v="52972"/>
    <d v="2024-04-25T00:00:00"/>
    <x v="4"/>
    <n v="620562"/>
    <x v="601"/>
    <n v="461"/>
    <n v="941"/>
    <n v="3"/>
    <n v="1129.2"/>
    <n v="2823"/>
    <n v="0.4"/>
  </r>
  <r>
    <x v="0"/>
    <x v="1"/>
    <x v="6"/>
    <n v="46039"/>
    <d v="2024-08-11T00:00:00"/>
    <x v="2"/>
    <n v="780857"/>
    <x v="1951"/>
    <n v="819"/>
    <n v="543"/>
    <n v="1"/>
    <n v="217.2"/>
    <n v="543"/>
    <n v="0.39999999999999997"/>
  </r>
  <r>
    <x v="2"/>
    <x v="2"/>
    <x v="6"/>
    <n v="79744"/>
    <d v="2024-10-30T00:00:00"/>
    <x v="9"/>
    <n v="109175"/>
    <x v="4408"/>
    <n v="252"/>
    <n v="2559"/>
    <n v="8"/>
    <n v="8188.8"/>
    <n v="20472"/>
    <n v="0.4"/>
  </r>
  <r>
    <x v="7"/>
    <x v="1"/>
    <x v="5"/>
    <n v="81341"/>
    <d v="2024-10-22T00:00:00"/>
    <x v="9"/>
    <n v="847916"/>
    <x v="4409"/>
    <n v="339"/>
    <n v="596"/>
    <n v="7"/>
    <n v="1668.8"/>
    <n v="4172"/>
    <n v="0.39999999999999997"/>
  </r>
  <r>
    <x v="4"/>
    <x v="2"/>
    <x v="9"/>
    <n v="60820"/>
    <d v="2024-11-07T00:00:00"/>
    <x v="0"/>
    <n v="934394"/>
    <x v="4410"/>
    <n v="822"/>
    <n v="537"/>
    <n v="5"/>
    <n v="1074"/>
    <n v="2685"/>
    <n v="0.4"/>
  </r>
  <r>
    <x v="7"/>
    <x v="2"/>
    <x v="1"/>
    <n v="34762"/>
    <d v="2024-11-19T00:00:00"/>
    <x v="0"/>
    <n v="850282"/>
    <x v="4411"/>
    <n v="255"/>
    <n v="526"/>
    <n v="8"/>
    <n v="1683.2"/>
    <n v="4208"/>
    <n v="0.4"/>
  </r>
  <r>
    <x v="3"/>
    <x v="0"/>
    <x v="8"/>
    <n v="29047"/>
    <d v="2024-05-07T00:00:00"/>
    <x v="8"/>
    <n v="628926"/>
    <x v="4412"/>
    <n v="508"/>
    <n v="1087"/>
    <n v="1"/>
    <n v="434.8"/>
    <n v="1087"/>
    <n v="0.4"/>
  </r>
  <r>
    <x v="3"/>
    <x v="0"/>
    <x v="0"/>
    <n v="44839"/>
    <d v="2024-01-27T00:00:00"/>
    <x v="5"/>
    <n v="672883"/>
    <x v="4413"/>
    <n v="392"/>
    <n v="1005"/>
    <n v="4"/>
    <n v="1608"/>
    <n v="4020"/>
    <n v="0.4"/>
  </r>
  <r>
    <x v="4"/>
    <x v="1"/>
    <x v="6"/>
    <n v="65945"/>
    <d v="2024-09-02T00:00:00"/>
    <x v="10"/>
    <n v="215617"/>
    <x v="4414"/>
    <n v="511"/>
    <n v="1487"/>
    <n v="5"/>
    <n v="2974"/>
    <n v="7435"/>
    <n v="0.4"/>
  </r>
  <r>
    <x v="5"/>
    <x v="2"/>
    <x v="7"/>
    <n v="24915"/>
    <d v="2024-10-08T00:00:00"/>
    <x v="9"/>
    <n v="342895"/>
    <x v="4415"/>
    <n v="912"/>
    <n v="2064"/>
    <n v="5"/>
    <n v="4128"/>
    <n v="10320"/>
    <n v="0.4"/>
  </r>
  <r>
    <x v="4"/>
    <x v="1"/>
    <x v="5"/>
    <n v="41292"/>
    <d v="2024-01-24T00:00:00"/>
    <x v="5"/>
    <n v="241641"/>
    <x v="4416"/>
    <n v="737"/>
    <n v="1011"/>
    <n v="3"/>
    <n v="1213.2"/>
    <n v="3033"/>
    <n v="0.4"/>
  </r>
  <r>
    <x v="0"/>
    <x v="2"/>
    <x v="10"/>
    <n v="70812"/>
    <d v="2024-06-27T00:00:00"/>
    <x v="1"/>
    <n v="663707"/>
    <x v="4417"/>
    <n v="694"/>
    <n v="1324"/>
    <n v="5"/>
    <n v="2648"/>
    <n v="6620"/>
    <n v="0.4"/>
  </r>
  <r>
    <x v="0"/>
    <x v="0"/>
    <x v="2"/>
    <n v="97474"/>
    <d v="2024-11-23T00:00:00"/>
    <x v="0"/>
    <n v="272820"/>
    <x v="4418"/>
    <n v="875"/>
    <n v="587"/>
    <n v="7"/>
    <n v="1643.6"/>
    <n v="4109"/>
    <n v="0.39999999999999997"/>
  </r>
  <r>
    <x v="7"/>
    <x v="0"/>
    <x v="0"/>
    <n v="62634"/>
    <d v="2024-09-22T00:00:00"/>
    <x v="10"/>
    <n v="427281"/>
    <x v="4419"/>
    <n v="722"/>
    <n v="953"/>
    <n v="5"/>
    <n v="1906"/>
    <n v="4765"/>
    <n v="0.4"/>
  </r>
  <r>
    <x v="1"/>
    <x v="0"/>
    <x v="0"/>
    <n v="38278"/>
    <d v="2024-02-12T00:00:00"/>
    <x v="6"/>
    <n v="414077"/>
    <x v="4420"/>
    <n v="428"/>
    <n v="580"/>
    <n v="8"/>
    <n v="1856"/>
    <n v="4640"/>
    <n v="0.4"/>
  </r>
  <r>
    <x v="4"/>
    <x v="0"/>
    <x v="0"/>
    <n v="34139"/>
    <d v="2024-11-06T00:00:00"/>
    <x v="0"/>
    <n v="585342"/>
    <x v="4421"/>
    <n v="350"/>
    <n v="2549"/>
    <n v="1"/>
    <n v="1019.6"/>
    <n v="2549"/>
    <n v="0.4"/>
  </r>
  <r>
    <x v="5"/>
    <x v="0"/>
    <x v="2"/>
    <n v="63321"/>
    <d v="2024-11-23T00:00:00"/>
    <x v="0"/>
    <n v="672271"/>
    <x v="4422"/>
    <n v="752"/>
    <n v="690"/>
    <n v="1"/>
    <n v="276"/>
    <n v="690"/>
    <n v="0.4"/>
  </r>
  <r>
    <x v="1"/>
    <x v="0"/>
    <x v="3"/>
    <n v="29604"/>
    <d v="2024-12-03T00:00:00"/>
    <x v="11"/>
    <n v="232793"/>
    <x v="4423"/>
    <n v="957"/>
    <n v="580"/>
    <n v="7"/>
    <n v="1624"/>
    <n v="4060"/>
    <n v="0.4"/>
  </r>
  <r>
    <x v="7"/>
    <x v="0"/>
    <x v="4"/>
    <n v="85611"/>
    <d v="2024-06-22T00:00:00"/>
    <x v="1"/>
    <n v="972208"/>
    <x v="4424"/>
    <n v="299"/>
    <n v="1474"/>
    <n v="4"/>
    <n v="2358.4"/>
    <n v="5896"/>
    <n v="0.4"/>
  </r>
  <r>
    <x v="5"/>
    <x v="1"/>
    <x v="8"/>
    <n v="35545"/>
    <d v="2024-08-11T00:00:00"/>
    <x v="2"/>
    <n v="832387"/>
    <x v="4425"/>
    <n v="813"/>
    <n v="622"/>
    <n v="8"/>
    <n v="1990.4"/>
    <n v="4976"/>
    <n v="0.4"/>
  </r>
  <r>
    <x v="0"/>
    <x v="0"/>
    <x v="4"/>
    <n v="48632"/>
    <d v="2024-05-15T00:00:00"/>
    <x v="8"/>
    <n v="229464"/>
    <x v="4426"/>
    <n v="296"/>
    <n v="527"/>
    <n v="6"/>
    <n v="1264.8"/>
    <n v="3162"/>
    <n v="0.39999999999999997"/>
  </r>
  <r>
    <x v="0"/>
    <x v="2"/>
    <x v="3"/>
    <n v="88663"/>
    <d v="2024-03-31T00:00:00"/>
    <x v="3"/>
    <n v="125875"/>
    <x v="4427"/>
    <n v="411"/>
    <n v="2954"/>
    <n v="8"/>
    <n v="9452.7999999999993"/>
    <n v="23632"/>
    <n v="0.39999999999999997"/>
  </r>
  <r>
    <x v="7"/>
    <x v="1"/>
    <x v="5"/>
    <n v="38952"/>
    <d v="2024-11-15T00:00:00"/>
    <x v="0"/>
    <n v="144635"/>
    <x v="4428"/>
    <n v="428"/>
    <n v="2502"/>
    <n v="4"/>
    <n v="4003.2"/>
    <n v="10008"/>
    <n v="0.39999999999999997"/>
  </r>
  <r>
    <x v="2"/>
    <x v="1"/>
    <x v="2"/>
    <n v="16378"/>
    <d v="2024-08-27T00:00:00"/>
    <x v="2"/>
    <n v="785449"/>
    <x v="4429"/>
    <n v="696"/>
    <n v="1164"/>
    <n v="2"/>
    <n v="931.2"/>
    <n v="2328"/>
    <n v="0.4"/>
  </r>
  <r>
    <x v="6"/>
    <x v="2"/>
    <x v="8"/>
    <n v="75993"/>
    <d v="2024-09-19T00:00:00"/>
    <x v="10"/>
    <n v="544841"/>
    <x v="4430"/>
    <n v="332"/>
    <n v="2857"/>
    <n v="3"/>
    <n v="3428.4"/>
    <n v="8571"/>
    <n v="0.4"/>
  </r>
  <r>
    <x v="4"/>
    <x v="2"/>
    <x v="3"/>
    <n v="73107"/>
    <d v="2024-11-19T00:00:00"/>
    <x v="0"/>
    <n v="698045"/>
    <x v="4431"/>
    <n v="671"/>
    <n v="955"/>
    <n v="8"/>
    <n v="3056"/>
    <n v="7640"/>
    <n v="0.4"/>
  </r>
  <r>
    <x v="6"/>
    <x v="2"/>
    <x v="5"/>
    <n v="49363"/>
    <d v="2024-12-02T00:00:00"/>
    <x v="11"/>
    <n v="896678"/>
    <x v="4432"/>
    <n v="405"/>
    <n v="1907"/>
    <n v="8"/>
    <n v="6102.4"/>
    <n v="15256"/>
    <n v="0.39999999999999997"/>
  </r>
  <r>
    <x v="7"/>
    <x v="2"/>
    <x v="9"/>
    <n v="33058"/>
    <d v="2024-11-02T00:00:00"/>
    <x v="0"/>
    <n v="927151"/>
    <x v="4433"/>
    <n v="616"/>
    <n v="509"/>
    <n v="4"/>
    <n v="814.4"/>
    <n v="2036"/>
    <n v="0.39999999999999997"/>
  </r>
  <r>
    <x v="2"/>
    <x v="0"/>
    <x v="7"/>
    <n v="22514"/>
    <d v="2024-11-03T00:00:00"/>
    <x v="0"/>
    <n v="713198"/>
    <x v="4434"/>
    <n v="436"/>
    <n v="2771"/>
    <n v="4"/>
    <n v="4433.6000000000004"/>
    <n v="11084"/>
    <n v="0.4"/>
  </r>
  <r>
    <x v="2"/>
    <x v="2"/>
    <x v="9"/>
    <n v="85229"/>
    <d v="2024-09-30T00:00:00"/>
    <x v="10"/>
    <n v="855460"/>
    <x v="4435"/>
    <n v="733"/>
    <n v="1637"/>
    <n v="5"/>
    <n v="3274"/>
    <n v="8185"/>
    <n v="0.4"/>
  </r>
  <r>
    <x v="1"/>
    <x v="1"/>
    <x v="7"/>
    <n v="10869"/>
    <d v="2024-10-04T00:00:00"/>
    <x v="9"/>
    <n v="723081"/>
    <x v="4436"/>
    <n v="899"/>
    <n v="1506"/>
    <n v="2"/>
    <n v="1204.8"/>
    <n v="3012"/>
    <n v="0.39999999999999997"/>
  </r>
  <r>
    <x v="3"/>
    <x v="2"/>
    <x v="8"/>
    <n v="48893"/>
    <d v="2024-10-21T00:00:00"/>
    <x v="9"/>
    <n v="868284"/>
    <x v="4437"/>
    <n v="449"/>
    <n v="1864"/>
    <n v="1"/>
    <n v="745.6"/>
    <n v="1864"/>
    <n v="0.4"/>
  </r>
  <r>
    <x v="4"/>
    <x v="1"/>
    <x v="7"/>
    <n v="35725"/>
    <d v="2024-08-08T00:00:00"/>
    <x v="2"/>
    <n v="953172"/>
    <x v="4438"/>
    <n v="567"/>
    <n v="892"/>
    <n v="4"/>
    <n v="1427.2"/>
    <n v="3568"/>
    <n v="0.4"/>
  </r>
  <r>
    <x v="2"/>
    <x v="2"/>
    <x v="0"/>
    <n v="51828"/>
    <d v="2024-11-07T00:00:00"/>
    <x v="0"/>
    <n v="665468"/>
    <x v="4439"/>
    <n v="824"/>
    <n v="2649"/>
    <n v="4"/>
    <n v="4238.3999999999996"/>
    <n v="10596"/>
    <n v="0.39999999999999997"/>
  </r>
  <r>
    <x v="4"/>
    <x v="2"/>
    <x v="2"/>
    <n v="44999"/>
    <d v="2024-11-18T00:00:00"/>
    <x v="0"/>
    <n v="191804"/>
    <x v="4440"/>
    <n v="621"/>
    <n v="2049"/>
    <n v="1"/>
    <n v="819.6"/>
    <n v="2049"/>
    <n v="0.4"/>
  </r>
  <r>
    <x v="5"/>
    <x v="2"/>
    <x v="3"/>
    <n v="55589"/>
    <d v="2024-03-10T00:00:00"/>
    <x v="3"/>
    <n v="736472"/>
    <x v="4441"/>
    <n v="262"/>
    <n v="2012"/>
    <n v="3"/>
    <n v="2414.4"/>
    <n v="6036"/>
    <n v="0.4"/>
  </r>
  <r>
    <x v="7"/>
    <x v="2"/>
    <x v="1"/>
    <n v="61504"/>
    <d v="2024-10-04T00:00:00"/>
    <x v="9"/>
    <n v="998138"/>
    <x v="4442"/>
    <n v="270"/>
    <n v="2702"/>
    <n v="4"/>
    <n v="4323.2"/>
    <n v="10808"/>
    <n v="0.39999999999999997"/>
  </r>
  <r>
    <x v="6"/>
    <x v="2"/>
    <x v="9"/>
    <n v="67882"/>
    <d v="2024-11-27T00:00:00"/>
    <x v="0"/>
    <n v="929321"/>
    <x v="4443"/>
    <n v="514"/>
    <n v="2132"/>
    <n v="3"/>
    <n v="2558.4"/>
    <n v="6396"/>
    <n v="0.4"/>
  </r>
  <r>
    <x v="7"/>
    <x v="2"/>
    <x v="6"/>
    <n v="37246"/>
    <d v="2024-05-17T00:00:00"/>
    <x v="8"/>
    <n v="627331"/>
    <x v="4444"/>
    <n v="574"/>
    <n v="725"/>
    <n v="4"/>
    <n v="1160"/>
    <n v="2900"/>
    <n v="0.4"/>
  </r>
  <r>
    <x v="3"/>
    <x v="1"/>
    <x v="7"/>
    <n v="10173"/>
    <d v="2024-06-01T00:00:00"/>
    <x v="1"/>
    <n v="368917"/>
    <x v="4445"/>
    <n v="238"/>
    <n v="2818"/>
    <n v="4"/>
    <n v="4508.8"/>
    <n v="11272"/>
    <n v="0.4"/>
  </r>
  <r>
    <x v="3"/>
    <x v="1"/>
    <x v="8"/>
    <n v="24135"/>
    <d v="2024-03-09T00:00:00"/>
    <x v="3"/>
    <n v="735215"/>
    <x v="4446"/>
    <n v="724"/>
    <n v="2051"/>
    <n v="8"/>
    <n v="6563.2"/>
    <n v="16408"/>
    <n v="0.39999999999999997"/>
  </r>
  <r>
    <x v="0"/>
    <x v="1"/>
    <x v="7"/>
    <n v="38553"/>
    <d v="2024-06-02T00:00:00"/>
    <x v="1"/>
    <n v="551260"/>
    <x v="4447"/>
    <n v="629"/>
    <n v="1035"/>
    <n v="3"/>
    <n v="1242"/>
    <n v="3105"/>
    <n v="0.4"/>
  </r>
  <r>
    <x v="2"/>
    <x v="1"/>
    <x v="9"/>
    <n v="83393"/>
    <d v="2024-01-30T00:00:00"/>
    <x v="5"/>
    <n v="369903"/>
    <x v="4448"/>
    <n v="505"/>
    <n v="1846"/>
    <n v="5"/>
    <n v="3692"/>
    <n v="9230"/>
    <n v="0.4"/>
  </r>
  <r>
    <x v="0"/>
    <x v="1"/>
    <x v="1"/>
    <n v="36938"/>
    <d v="2024-04-15T00:00:00"/>
    <x v="4"/>
    <n v="653649"/>
    <x v="4449"/>
    <n v="333"/>
    <n v="718"/>
    <n v="2"/>
    <n v="574.4"/>
    <n v="1436"/>
    <n v="0.39999999999999997"/>
  </r>
  <r>
    <x v="2"/>
    <x v="1"/>
    <x v="0"/>
    <n v="96992"/>
    <d v="2024-03-28T00:00:00"/>
    <x v="3"/>
    <n v="123465"/>
    <x v="4450"/>
    <n v="763"/>
    <n v="2372"/>
    <n v="4"/>
    <n v="3795.2"/>
    <n v="9488"/>
    <n v="0.39999999999999997"/>
  </r>
  <r>
    <x v="4"/>
    <x v="1"/>
    <x v="0"/>
    <n v="28722"/>
    <d v="2024-11-19T00:00:00"/>
    <x v="0"/>
    <n v="890276"/>
    <x v="2092"/>
    <n v="685"/>
    <n v="1589"/>
    <n v="4"/>
    <n v="2542.4"/>
    <n v="6356"/>
    <n v="0.4"/>
  </r>
  <r>
    <x v="1"/>
    <x v="1"/>
    <x v="10"/>
    <n v="93993"/>
    <d v="2024-11-16T00:00:00"/>
    <x v="0"/>
    <n v="180900"/>
    <x v="4451"/>
    <n v="481"/>
    <n v="2199"/>
    <n v="2"/>
    <n v="1759.2"/>
    <n v="4398"/>
    <n v="0.4"/>
  </r>
  <r>
    <x v="6"/>
    <x v="2"/>
    <x v="6"/>
    <n v="90321"/>
    <d v="2024-05-20T00:00:00"/>
    <x v="8"/>
    <n v="350008"/>
    <x v="4452"/>
    <n v="913"/>
    <n v="2496"/>
    <n v="8"/>
    <n v="7987.2"/>
    <n v="19968"/>
    <n v="0.39999999999999997"/>
  </r>
  <r>
    <x v="2"/>
    <x v="1"/>
    <x v="10"/>
    <n v="67003"/>
    <d v="2024-03-07T00:00:00"/>
    <x v="3"/>
    <n v="344914"/>
    <x v="4453"/>
    <n v="240"/>
    <n v="2785"/>
    <n v="6"/>
    <n v="6684"/>
    <n v="16710"/>
    <n v="0.4"/>
  </r>
  <r>
    <x v="7"/>
    <x v="2"/>
    <x v="8"/>
    <n v="57941"/>
    <d v="2024-06-16T00:00:00"/>
    <x v="1"/>
    <n v="997167"/>
    <x v="4454"/>
    <n v="597"/>
    <n v="1856"/>
    <n v="7"/>
    <n v="5196.8"/>
    <n v="12992"/>
    <n v="0.4"/>
  </r>
  <r>
    <x v="3"/>
    <x v="0"/>
    <x v="1"/>
    <n v="46139"/>
    <d v="2024-03-12T00:00:00"/>
    <x v="3"/>
    <n v="139727"/>
    <x v="4155"/>
    <n v="430"/>
    <n v="1118"/>
    <n v="3"/>
    <n v="1341.6"/>
    <n v="3354"/>
    <n v="0.39999999999999997"/>
  </r>
  <r>
    <x v="7"/>
    <x v="2"/>
    <x v="6"/>
    <n v="30812"/>
    <d v="2024-04-17T00:00:00"/>
    <x v="4"/>
    <n v="522935"/>
    <x v="4455"/>
    <n v="665"/>
    <n v="1011"/>
    <n v="4"/>
    <n v="1617.6"/>
    <n v="4044"/>
    <n v="0.39999999999999997"/>
  </r>
  <r>
    <x v="7"/>
    <x v="1"/>
    <x v="3"/>
    <n v="26353"/>
    <d v="2024-08-20T00:00:00"/>
    <x v="2"/>
    <n v="281902"/>
    <x v="4456"/>
    <n v="972"/>
    <n v="1602"/>
    <n v="5"/>
    <n v="3204"/>
    <n v="8010"/>
    <n v="0.4"/>
  </r>
  <r>
    <x v="1"/>
    <x v="1"/>
    <x v="9"/>
    <n v="67400"/>
    <d v="2024-07-20T00:00:00"/>
    <x v="7"/>
    <n v="173595"/>
    <x v="4457"/>
    <n v="754"/>
    <n v="678"/>
    <n v="6"/>
    <n v="1627.2"/>
    <n v="4068"/>
    <n v="0.4"/>
  </r>
  <r>
    <x v="0"/>
    <x v="0"/>
    <x v="10"/>
    <n v="62810"/>
    <d v="2024-03-11T00:00:00"/>
    <x v="3"/>
    <n v="897060"/>
    <x v="4458"/>
    <n v="982"/>
    <n v="682"/>
    <n v="8"/>
    <n v="2182.4"/>
    <n v="5456"/>
    <n v="0.4"/>
  </r>
  <r>
    <x v="7"/>
    <x v="2"/>
    <x v="9"/>
    <n v="43749"/>
    <d v="2024-10-26T00:00:00"/>
    <x v="9"/>
    <n v="939162"/>
    <x v="4459"/>
    <n v="550"/>
    <n v="666"/>
    <n v="7"/>
    <n v="1864.8"/>
    <n v="4662"/>
    <n v="0.39999999999999997"/>
  </r>
  <r>
    <x v="4"/>
    <x v="2"/>
    <x v="2"/>
    <n v="62718"/>
    <d v="2024-11-30T00:00:00"/>
    <x v="0"/>
    <n v="568417"/>
    <x v="4460"/>
    <n v="481"/>
    <n v="2735"/>
    <n v="6"/>
    <n v="6564"/>
    <n v="16410"/>
    <n v="0.4"/>
  </r>
  <r>
    <x v="6"/>
    <x v="0"/>
    <x v="6"/>
    <n v="44539"/>
    <d v="2024-12-01T00:00:00"/>
    <x v="11"/>
    <n v="356432"/>
    <x v="4461"/>
    <n v="414"/>
    <n v="1155"/>
    <n v="1"/>
    <n v="462"/>
    <n v="1155"/>
    <n v="0.4"/>
  </r>
  <r>
    <x v="5"/>
    <x v="1"/>
    <x v="10"/>
    <n v="70796"/>
    <d v="2024-04-26T00:00:00"/>
    <x v="4"/>
    <n v="937259"/>
    <x v="4462"/>
    <n v="538"/>
    <n v="2364"/>
    <n v="4"/>
    <n v="3782.4"/>
    <n v="9456"/>
    <n v="0.4"/>
  </r>
  <r>
    <x v="5"/>
    <x v="0"/>
    <x v="0"/>
    <n v="42978"/>
    <d v="2024-10-21T00:00:00"/>
    <x v="9"/>
    <n v="136502"/>
    <x v="4463"/>
    <n v="977"/>
    <n v="2459"/>
    <n v="8"/>
    <n v="7868.8"/>
    <n v="19672"/>
    <n v="0.4"/>
  </r>
  <r>
    <x v="2"/>
    <x v="0"/>
    <x v="8"/>
    <n v="17192"/>
    <d v="2024-08-14T00:00:00"/>
    <x v="2"/>
    <n v="792267"/>
    <x v="4464"/>
    <n v="299"/>
    <n v="1781"/>
    <n v="4"/>
    <n v="2849.6"/>
    <n v="7124"/>
    <n v="0.39999999999999997"/>
  </r>
  <r>
    <x v="5"/>
    <x v="0"/>
    <x v="1"/>
    <n v="16277"/>
    <d v="2024-06-28T00:00:00"/>
    <x v="1"/>
    <n v="240258"/>
    <x v="4465"/>
    <n v="245"/>
    <n v="1836"/>
    <n v="2"/>
    <n v="1468.8"/>
    <n v="3672"/>
    <n v="0.39999999999999997"/>
  </r>
  <r>
    <x v="1"/>
    <x v="1"/>
    <x v="6"/>
    <n v="18010"/>
    <d v="2024-07-20T00:00:00"/>
    <x v="7"/>
    <n v="761985"/>
    <x v="4466"/>
    <n v="634"/>
    <n v="2757"/>
    <n v="8"/>
    <n v="8822.4"/>
    <n v="22056"/>
    <n v="0.39999999999999997"/>
  </r>
  <r>
    <x v="4"/>
    <x v="2"/>
    <x v="7"/>
    <n v="96520"/>
    <d v="2024-07-07T00:00:00"/>
    <x v="7"/>
    <n v="879147"/>
    <x v="4467"/>
    <n v="624"/>
    <n v="1980"/>
    <n v="1"/>
    <n v="792"/>
    <n v="1980"/>
    <n v="0.4"/>
  </r>
  <r>
    <x v="2"/>
    <x v="0"/>
    <x v="8"/>
    <n v="43203"/>
    <d v="2024-10-13T00:00:00"/>
    <x v="9"/>
    <n v="839495"/>
    <x v="4468"/>
    <n v="575"/>
    <n v="2463"/>
    <n v="4"/>
    <n v="3940.8"/>
    <n v="9852"/>
    <n v="0.4"/>
  </r>
  <r>
    <x v="2"/>
    <x v="0"/>
    <x v="10"/>
    <n v="98301"/>
    <d v="2024-09-04T00:00:00"/>
    <x v="10"/>
    <n v="390826"/>
    <x v="4469"/>
    <n v="953"/>
    <n v="2064"/>
    <n v="4"/>
    <n v="3302.4"/>
    <n v="8256"/>
    <n v="0.4"/>
  </r>
  <r>
    <x v="6"/>
    <x v="1"/>
    <x v="5"/>
    <n v="81118"/>
    <d v="2024-01-31T00:00:00"/>
    <x v="5"/>
    <n v="213348"/>
    <x v="4470"/>
    <n v="373"/>
    <n v="979"/>
    <n v="6"/>
    <n v="2349.6"/>
    <n v="5874"/>
    <n v="0.39999999999999997"/>
  </r>
  <r>
    <x v="0"/>
    <x v="0"/>
    <x v="7"/>
    <n v="41427"/>
    <d v="2024-02-22T00:00:00"/>
    <x v="6"/>
    <n v="612544"/>
    <x v="4471"/>
    <n v="730"/>
    <n v="2422"/>
    <n v="8"/>
    <n v="7750.4"/>
    <n v="19376"/>
    <n v="0.39999999999999997"/>
  </r>
  <r>
    <x v="6"/>
    <x v="1"/>
    <x v="2"/>
    <n v="84324"/>
    <d v="2024-04-26T00:00:00"/>
    <x v="4"/>
    <n v="782871"/>
    <x v="4472"/>
    <n v="560"/>
    <n v="517"/>
    <n v="7"/>
    <n v="1447.6"/>
    <n v="3619"/>
    <n v="0.39999999999999997"/>
  </r>
  <r>
    <x v="5"/>
    <x v="0"/>
    <x v="4"/>
    <n v="79892"/>
    <d v="2024-03-02T00:00:00"/>
    <x v="3"/>
    <n v="614780"/>
    <x v="4473"/>
    <n v="234"/>
    <n v="2066"/>
    <n v="2"/>
    <n v="1652.8"/>
    <n v="4132"/>
    <n v="0.39999999999999997"/>
  </r>
  <r>
    <x v="1"/>
    <x v="0"/>
    <x v="6"/>
    <n v="96458"/>
    <d v="2024-05-17T00:00:00"/>
    <x v="8"/>
    <n v="837872"/>
    <x v="4474"/>
    <n v="991"/>
    <n v="2290"/>
    <n v="8"/>
    <n v="7328"/>
    <n v="18320"/>
    <n v="0.4"/>
  </r>
  <r>
    <x v="2"/>
    <x v="0"/>
    <x v="7"/>
    <n v="76171"/>
    <d v="2024-05-14T00:00:00"/>
    <x v="8"/>
    <n v="961888"/>
    <x v="4475"/>
    <n v="984"/>
    <n v="680"/>
    <n v="4"/>
    <n v="1088"/>
    <n v="2720"/>
    <n v="0.4"/>
  </r>
  <r>
    <x v="7"/>
    <x v="0"/>
    <x v="5"/>
    <n v="85710"/>
    <d v="2024-03-25T00:00:00"/>
    <x v="3"/>
    <n v="198495"/>
    <x v="4476"/>
    <n v="735"/>
    <n v="999"/>
    <n v="1"/>
    <n v="399.6"/>
    <n v="999"/>
    <n v="0.4"/>
  </r>
  <r>
    <x v="6"/>
    <x v="0"/>
    <x v="1"/>
    <n v="48831"/>
    <d v="2024-05-08T00:00:00"/>
    <x v="8"/>
    <n v="867256"/>
    <x v="4477"/>
    <n v="758"/>
    <n v="2307"/>
    <n v="3"/>
    <n v="2768.4"/>
    <n v="6921"/>
    <n v="0.4"/>
  </r>
  <r>
    <x v="2"/>
    <x v="0"/>
    <x v="6"/>
    <n v="95220"/>
    <d v="2024-09-17T00:00:00"/>
    <x v="10"/>
    <n v="240335"/>
    <x v="4478"/>
    <n v="513"/>
    <n v="1873"/>
    <n v="8"/>
    <n v="5993.6"/>
    <n v="14984"/>
    <n v="0.4"/>
  </r>
  <r>
    <x v="6"/>
    <x v="2"/>
    <x v="3"/>
    <n v="57921"/>
    <d v="2024-06-08T00:00:00"/>
    <x v="1"/>
    <n v="642706"/>
    <x v="4479"/>
    <n v="342"/>
    <n v="1347"/>
    <n v="5"/>
    <n v="2694"/>
    <n v="6735"/>
    <n v="0.4"/>
  </r>
  <r>
    <x v="2"/>
    <x v="0"/>
    <x v="5"/>
    <n v="34328"/>
    <d v="2024-01-24T00:00:00"/>
    <x v="5"/>
    <n v="787936"/>
    <x v="4480"/>
    <n v="429"/>
    <n v="2251"/>
    <n v="8"/>
    <n v="7203.2"/>
    <n v="18008"/>
    <n v="0.39999999999999997"/>
  </r>
  <r>
    <x v="7"/>
    <x v="0"/>
    <x v="0"/>
    <n v="85219"/>
    <d v="2024-02-24T00:00:00"/>
    <x v="6"/>
    <n v="519297"/>
    <x v="4481"/>
    <n v="722"/>
    <n v="1369"/>
    <n v="6"/>
    <n v="3285.6"/>
    <n v="8214"/>
    <n v="0.39999999999999997"/>
  </r>
  <r>
    <x v="7"/>
    <x v="0"/>
    <x v="2"/>
    <n v="80814"/>
    <d v="2024-04-16T00:00:00"/>
    <x v="4"/>
    <n v="794625"/>
    <x v="4482"/>
    <n v="886"/>
    <n v="678"/>
    <n v="2"/>
    <n v="542.4"/>
    <n v="1356"/>
    <n v="0.39999999999999997"/>
  </r>
  <r>
    <x v="0"/>
    <x v="0"/>
    <x v="7"/>
    <n v="28193"/>
    <d v="2024-10-02T00:00:00"/>
    <x v="9"/>
    <n v="464599"/>
    <x v="4483"/>
    <n v="722"/>
    <n v="2517"/>
    <n v="6"/>
    <n v="6040.8"/>
    <n v="15102"/>
    <n v="0.4"/>
  </r>
  <r>
    <x v="6"/>
    <x v="0"/>
    <x v="5"/>
    <n v="95265"/>
    <d v="2024-01-25T00:00:00"/>
    <x v="5"/>
    <n v="118930"/>
    <x v="4484"/>
    <n v="204"/>
    <n v="946"/>
    <n v="1"/>
    <n v="378.4"/>
    <n v="946"/>
    <n v="0.39999999999999997"/>
  </r>
  <r>
    <x v="0"/>
    <x v="1"/>
    <x v="5"/>
    <n v="53374"/>
    <d v="2024-02-02T00:00:00"/>
    <x v="6"/>
    <n v="927682"/>
    <x v="4485"/>
    <n v="519"/>
    <n v="1124"/>
    <n v="3"/>
    <n v="1348.8"/>
    <n v="3372"/>
    <n v="0.39999999999999997"/>
  </r>
  <r>
    <x v="2"/>
    <x v="1"/>
    <x v="7"/>
    <n v="94592"/>
    <d v="2024-01-12T00:00:00"/>
    <x v="5"/>
    <n v="850046"/>
    <x v="4486"/>
    <n v="814"/>
    <n v="1872"/>
    <n v="6"/>
    <n v="4492.8"/>
    <n v="11232"/>
    <n v="0.4"/>
  </r>
  <r>
    <x v="3"/>
    <x v="0"/>
    <x v="2"/>
    <n v="92791"/>
    <d v="2024-07-25T00:00:00"/>
    <x v="7"/>
    <n v="488688"/>
    <x v="4487"/>
    <n v="549"/>
    <n v="2890"/>
    <n v="3"/>
    <n v="3468"/>
    <n v="8670"/>
    <n v="0.4"/>
  </r>
  <r>
    <x v="0"/>
    <x v="0"/>
    <x v="0"/>
    <n v="34897"/>
    <d v="2024-01-07T00:00:00"/>
    <x v="5"/>
    <n v="319753"/>
    <x v="4488"/>
    <n v="376"/>
    <n v="1630"/>
    <n v="2"/>
    <n v="1304"/>
    <n v="3260"/>
    <n v="0.4"/>
  </r>
  <r>
    <x v="6"/>
    <x v="0"/>
    <x v="10"/>
    <n v="69319"/>
    <d v="2024-11-19T00:00:00"/>
    <x v="0"/>
    <n v="602386"/>
    <x v="4489"/>
    <n v="227"/>
    <n v="1455"/>
    <n v="5"/>
    <n v="2910"/>
    <n v="7275"/>
    <n v="0.4"/>
  </r>
  <r>
    <x v="7"/>
    <x v="1"/>
    <x v="5"/>
    <n v="44866"/>
    <d v="2024-03-03T00:00:00"/>
    <x v="3"/>
    <n v="450021"/>
    <x v="4490"/>
    <n v="786"/>
    <n v="1898"/>
    <n v="3"/>
    <n v="2277.6"/>
    <n v="5694"/>
    <n v="0.39999999999999997"/>
  </r>
  <r>
    <x v="5"/>
    <x v="2"/>
    <x v="7"/>
    <n v="75964"/>
    <d v="2024-05-10T00:00:00"/>
    <x v="8"/>
    <n v="473630"/>
    <x v="4491"/>
    <n v="893"/>
    <n v="603"/>
    <n v="3"/>
    <n v="723.6"/>
    <n v="1809"/>
    <n v="0.4"/>
  </r>
  <r>
    <x v="1"/>
    <x v="2"/>
    <x v="9"/>
    <n v="58701"/>
    <d v="2024-05-31T00:00:00"/>
    <x v="8"/>
    <n v="308335"/>
    <x v="4492"/>
    <n v="471"/>
    <n v="635"/>
    <n v="4"/>
    <n v="1016"/>
    <n v="2540"/>
    <n v="0.4"/>
  </r>
  <r>
    <x v="6"/>
    <x v="0"/>
    <x v="4"/>
    <n v="89041"/>
    <d v="2024-09-21T00:00:00"/>
    <x v="10"/>
    <n v="399810"/>
    <x v="4493"/>
    <n v="655"/>
    <n v="2893"/>
    <n v="1"/>
    <n v="1157.2"/>
    <n v="2893"/>
    <n v="0.4"/>
  </r>
  <r>
    <x v="0"/>
    <x v="1"/>
    <x v="3"/>
    <n v="83014"/>
    <d v="2024-09-12T00:00:00"/>
    <x v="10"/>
    <n v="101301"/>
    <x v="4494"/>
    <n v="433"/>
    <n v="2703"/>
    <n v="5"/>
    <n v="5406"/>
    <n v="13515"/>
    <n v="0.4"/>
  </r>
  <r>
    <x v="2"/>
    <x v="2"/>
    <x v="10"/>
    <n v="90227"/>
    <d v="2024-05-04T00:00:00"/>
    <x v="8"/>
    <n v="401124"/>
    <x v="4495"/>
    <n v="613"/>
    <n v="2441"/>
    <n v="7"/>
    <n v="6834.8"/>
    <n v="17087"/>
    <n v="0.4"/>
  </r>
  <r>
    <x v="3"/>
    <x v="0"/>
    <x v="2"/>
    <n v="87642"/>
    <d v="2024-07-06T00:00:00"/>
    <x v="7"/>
    <n v="209155"/>
    <x v="4496"/>
    <n v="838"/>
    <n v="2627"/>
    <n v="5"/>
    <n v="5254"/>
    <n v="13135"/>
    <n v="0.4"/>
  </r>
  <r>
    <x v="3"/>
    <x v="1"/>
    <x v="10"/>
    <n v="61319"/>
    <d v="2024-09-19T00:00:00"/>
    <x v="10"/>
    <n v="535880"/>
    <x v="4497"/>
    <n v="596"/>
    <n v="2912"/>
    <n v="8"/>
    <n v="9318.4"/>
    <n v="23296"/>
    <n v="0.39999999999999997"/>
  </r>
  <r>
    <x v="2"/>
    <x v="0"/>
    <x v="8"/>
    <n v="57883"/>
    <d v="2024-06-08T00:00:00"/>
    <x v="1"/>
    <n v="575491"/>
    <x v="4498"/>
    <n v="663"/>
    <n v="2649"/>
    <n v="4"/>
    <n v="4238.3999999999996"/>
    <n v="10596"/>
    <n v="0.39999999999999997"/>
  </r>
  <r>
    <x v="3"/>
    <x v="2"/>
    <x v="4"/>
    <n v="22299"/>
    <d v="2024-08-08T00:00:00"/>
    <x v="2"/>
    <n v="939483"/>
    <x v="4499"/>
    <n v="370"/>
    <n v="1537"/>
    <n v="5"/>
    <n v="3074"/>
    <n v="7685"/>
    <n v="0.4"/>
  </r>
  <r>
    <x v="2"/>
    <x v="2"/>
    <x v="7"/>
    <n v="78410"/>
    <d v="2024-02-22T00:00:00"/>
    <x v="6"/>
    <n v="412084"/>
    <x v="4500"/>
    <n v="234"/>
    <n v="599"/>
    <n v="8"/>
    <n v="1916.8"/>
    <n v="4792"/>
    <n v="0.39999999999999997"/>
  </r>
  <r>
    <x v="1"/>
    <x v="0"/>
    <x v="5"/>
    <n v="14880"/>
    <d v="2024-07-13T00:00:00"/>
    <x v="7"/>
    <n v="863013"/>
    <x v="4501"/>
    <n v="697"/>
    <n v="1456"/>
    <n v="6"/>
    <n v="3494.4"/>
    <n v="8736"/>
    <n v="0.4"/>
  </r>
  <r>
    <x v="2"/>
    <x v="2"/>
    <x v="10"/>
    <n v="86991"/>
    <d v="2024-04-25T00:00:00"/>
    <x v="4"/>
    <n v="318223"/>
    <x v="4502"/>
    <n v="562"/>
    <n v="2296"/>
    <n v="3"/>
    <n v="2755.2"/>
    <n v="6888"/>
    <n v="0.39999999999999997"/>
  </r>
  <r>
    <x v="7"/>
    <x v="2"/>
    <x v="8"/>
    <n v="36342"/>
    <d v="2024-03-31T00:00:00"/>
    <x v="3"/>
    <n v="464916"/>
    <x v="4503"/>
    <n v="345"/>
    <n v="2820"/>
    <n v="1"/>
    <n v="1128"/>
    <n v="2820"/>
    <n v="0.4"/>
  </r>
  <r>
    <x v="6"/>
    <x v="1"/>
    <x v="4"/>
    <n v="21321"/>
    <d v="2024-08-25T00:00:00"/>
    <x v="2"/>
    <n v="620535"/>
    <x v="4504"/>
    <n v="501"/>
    <n v="2383"/>
    <n v="5"/>
    <n v="4766"/>
    <n v="11915"/>
    <n v="0.4"/>
  </r>
  <r>
    <x v="6"/>
    <x v="1"/>
    <x v="10"/>
    <n v="36708"/>
    <d v="2024-01-17T00:00:00"/>
    <x v="5"/>
    <n v="964559"/>
    <x v="1925"/>
    <n v="382"/>
    <n v="2822"/>
    <n v="5"/>
    <n v="5644"/>
    <n v="14110"/>
    <n v="0.4"/>
  </r>
  <r>
    <x v="4"/>
    <x v="1"/>
    <x v="2"/>
    <n v="62029"/>
    <d v="2024-05-24T00:00:00"/>
    <x v="8"/>
    <n v="355096"/>
    <x v="4505"/>
    <n v="961"/>
    <n v="1020"/>
    <n v="4"/>
    <n v="1632"/>
    <n v="4080"/>
    <n v="0.4"/>
  </r>
  <r>
    <x v="0"/>
    <x v="2"/>
    <x v="7"/>
    <n v="38936"/>
    <d v="2024-11-06T00:00:00"/>
    <x v="0"/>
    <n v="287971"/>
    <x v="4506"/>
    <n v="886"/>
    <n v="2180"/>
    <n v="3"/>
    <n v="2616"/>
    <n v="6540"/>
    <n v="0.4"/>
  </r>
  <r>
    <x v="0"/>
    <x v="2"/>
    <x v="2"/>
    <n v="61279"/>
    <d v="2024-06-10T00:00:00"/>
    <x v="1"/>
    <n v="117357"/>
    <x v="4507"/>
    <n v="575"/>
    <n v="570"/>
    <n v="6"/>
    <n v="1368"/>
    <n v="3420"/>
    <n v="0.4"/>
  </r>
  <r>
    <x v="7"/>
    <x v="1"/>
    <x v="4"/>
    <n v="72789"/>
    <d v="2024-05-01T00:00:00"/>
    <x v="8"/>
    <n v="207992"/>
    <x v="4508"/>
    <n v="860"/>
    <n v="524"/>
    <n v="1"/>
    <n v="209.6"/>
    <n v="524"/>
    <n v="0.39999999999999997"/>
  </r>
  <r>
    <x v="4"/>
    <x v="2"/>
    <x v="2"/>
    <n v="47574"/>
    <d v="2024-04-07T00:00:00"/>
    <x v="4"/>
    <n v="571553"/>
    <x v="4509"/>
    <n v="285"/>
    <n v="2371"/>
    <n v="6"/>
    <n v="5690.4"/>
    <n v="14226"/>
    <n v="0.39999999999999997"/>
  </r>
  <r>
    <x v="3"/>
    <x v="1"/>
    <x v="0"/>
    <n v="15204"/>
    <d v="2024-09-29T00:00:00"/>
    <x v="10"/>
    <n v="286903"/>
    <x v="4510"/>
    <n v="547"/>
    <n v="1666"/>
    <n v="1"/>
    <n v="666.4"/>
    <n v="1666"/>
    <n v="0.39999999999999997"/>
  </r>
  <r>
    <x v="7"/>
    <x v="0"/>
    <x v="6"/>
    <n v="49257"/>
    <d v="2024-02-29T00:00:00"/>
    <x v="6"/>
    <n v="929460"/>
    <x v="4511"/>
    <n v="418"/>
    <n v="920"/>
    <n v="8"/>
    <n v="2944"/>
    <n v="7360"/>
    <n v="0.4"/>
  </r>
  <r>
    <x v="5"/>
    <x v="2"/>
    <x v="7"/>
    <n v="98791"/>
    <d v="2024-11-12T00:00:00"/>
    <x v="0"/>
    <n v="706720"/>
    <x v="4512"/>
    <n v="805"/>
    <n v="1595"/>
    <n v="5"/>
    <n v="3190"/>
    <n v="7975"/>
    <n v="0.4"/>
  </r>
  <r>
    <x v="2"/>
    <x v="2"/>
    <x v="9"/>
    <n v="44622"/>
    <d v="2024-04-18T00:00:00"/>
    <x v="4"/>
    <n v="895774"/>
    <x v="4513"/>
    <n v="678"/>
    <n v="695"/>
    <n v="4"/>
    <n v="1112"/>
    <n v="2780"/>
    <n v="0.4"/>
  </r>
  <r>
    <x v="6"/>
    <x v="0"/>
    <x v="0"/>
    <n v="65231"/>
    <d v="2024-06-17T00:00:00"/>
    <x v="1"/>
    <n v="757613"/>
    <x v="4514"/>
    <n v="884"/>
    <n v="1040"/>
    <n v="2"/>
    <n v="832"/>
    <n v="2080"/>
    <n v="0.4"/>
  </r>
  <r>
    <x v="3"/>
    <x v="2"/>
    <x v="0"/>
    <n v="99810"/>
    <d v="2024-04-13T00:00:00"/>
    <x v="4"/>
    <n v="607640"/>
    <x v="4515"/>
    <n v="880"/>
    <n v="1970"/>
    <n v="4"/>
    <n v="3152"/>
    <n v="7880"/>
    <n v="0.4"/>
  </r>
  <r>
    <x v="4"/>
    <x v="2"/>
    <x v="2"/>
    <n v="15926"/>
    <d v="2024-09-18T00:00:00"/>
    <x v="10"/>
    <n v="494344"/>
    <x v="4516"/>
    <n v="910"/>
    <n v="2230"/>
    <n v="5"/>
    <n v="4460"/>
    <n v="11150"/>
    <n v="0.4"/>
  </r>
  <r>
    <x v="3"/>
    <x v="2"/>
    <x v="0"/>
    <n v="31497"/>
    <d v="2024-01-21T00:00:00"/>
    <x v="5"/>
    <n v="821365"/>
    <x v="4517"/>
    <n v="414"/>
    <n v="2790"/>
    <n v="8"/>
    <n v="8928"/>
    <n v="22320"/>
    <n v="0.4"/>
  </r>
  <r>
    <x v="1"/>
    <x v="0"/>
    <x v="8"/>
    <n v="54824"/>
    <d v="2024-09-27T00:00:00"/>
    <x v="10"/>
    <n v="535863"/>
    <x v="4518"/>
    <n v="383"/>
    <n v="2799"/>
    <n v="8"/>
    <n v="8956.7999999999993"/>
    <n v="22392"/>
    <n v="0.39999999999999997"/>
  </r>
  <r>
    <x v="2"/>
    <x v="2"/>
    <x v="0"/>
    <n v="47275"/>
    <d v="2024-07-07T00:00:00"/>
    <x v="7"/>
    <n v="937044"/>
    <x v="4519"/>
    <n v="969"/>
    <n v="1792"/>
    <n v="6"/>
    <n v="4300.8"/>
    <n v="10752"/>
    <n v="0.4"/>
  </r>
  <r>
    <x v="7"/>
    <x v="0"/>
    <x v="3"/>
    <n v="96429"/>
    <d v="2024-06-14T00:00:00"/>
    <x v="1"/>
    <n v="873303"/>
    <x v="4520"/>
    <n v="772"/>
    <n v="2314"/>
    <n v="2"/>
    <n v="1851.2"/>
    <n v="4628"/>
    <n v="0.4"/>
  </r>
  <r>
    <x v="6"/>
    <x v="0"/>
    <x v="4"/>
    <n v="22387"/>
    <d v="2024-09-19T00:00:00"/>
    <x v="10"/>
    <n v="531823"/>
    <x v="4521"/>
    <n v="987"/>
    <n v="868"/>
    <n v="4"/>
    <n v="1388.8"/>
    <n v="3472"/>
    <n v="0.39999999999999997"/>
  </r>
  <r>
    <x v="5"/>
    <x v="2"/>
    <x v="10"/>
    <n v="71151"/>
    <d v="2024-01-16T00:00:00"/>
    <x v="5"/>
    <n v="750888"/>
    <x v="4522"/>
    <n v="440"/>
    <n v="2858"/>
    <n v="5"/>
    <n v="5716"/>
    <n v="14290"/>
    <n v="0.4"/>
  </r>
  <r>
    <x v="1"/>
    <x v="0"/>
    <x v="6"/>
    <n v="66004"/>
    <d v="2024-05-30T00:00:00"/>
    <x v="8"/>
    <n v="830304"/>
    <x v="4523"/>
    <n v="550"/>
    <n v="2508"/>
    <n v="1"/>
    <n v="1003.2"/>
    <n v="2508"/>
    <n v="0.4"/>
  </r>
  <r>
    <x v="7"/>
    <x v="1"/>
    <x v="6"/>
    <n v="28766"/>
    <d v="2024-11-21T00:00:00"/>
    <x v="0"/>
    <n v="475847"/>
    <x v="4524"/>
    <n v="511"/>
    <n v="1050"/>
    <n v="2"/>
    <n v="840"/>
    <n v="2100"/>
    <n v="0.4"/>
  </r>
  <r>
    <x v="6"/>
    <x v="0"/>
    <x v="10"/>
    <n v="23932"/>
    <d v="2024-09-13T00:00:00"/>
    <x v="10"/>
    <n v="916228"/>
    <x v="4525"/>
    <n v="715"/>
    <n v="2405"/>
    <n v="1"/>
    <n v="962"/>
    <n v="2405"/>
    <n v="0.4"/>
  </r>
  <r>
    <x v="7"/>
    <x v="0"/>
    <x v="5"/>
    <n v="84372"/>
    <d v="2024-07-13T00:00:00"/>
    <x v="7"/>
    <n v="471813"/>
    <x v="4526"/>
    <n v="722"/>
    <n v="2334"/>
    <n v="1"/>
    <n v="933.6"/>
    <n v="2334"/>
    <n v="0.4"/>
  </r>
  <r>
    <x v="0"/>
    <x v="2"/>
    <x v="1"/>
    <n v="44049"/>
    <d v="2024-11-24T00:00:00"/>
    <x v="0"/>
    <n v="936159"/>
    <x v="4527"/>
    <n v="349"/>
    <n v="1569"/>
    <n v="5"/>
    <n v="3138"/>
    <n v="7845"/>
    <n v="0.4"/>
  </r>
  <r>
    <x v="5"/>
    <x v="0"/>
    <x v="3"/>
    <n v="73391"/>
    <d v="2024-05-27T00:00:00"/>
    <x v="8"/>
    <n v="231711"/>
    <x v="4528"/>
    <n v="206"/>
    <n v="2031"/>
    <n v="8"/>
    <n v="6499.2"/>
    <n v="16248"/>
    <n v="0.39999999999999997"/>
  </r>
  <r>
    <x v="3"/>
    <x v="2"/>
    <x v="1"/>
    <n v="89740"/>
    <d v="2024-10-19T00:00:00"/>
    <x v="9"/>
    <n v="777456"/>
    <x v="4529"/>
    <n v="236"/>
    <n v="1400"/>
    <n v="6"/>
    <n v="3360"/>
    <n v="8400"/>
    <n v="0.4"/>
  </r>
  <r>
    <x v="5"/>
    <x v="1"/>
    <x v="3"/>
    <n v="57605"/>
    <d v="2024-08-27T00:00:00"/>
    <x v="2"/>
    <n v="864050"/>
    <x v="4530"/>
    <n v="495"/>
    <n v="943"/>
    <n v="2"/>
    <n v="754.4"/>
    <n v="1886"/>
    <n v="0.39999999999999997"/>
  </r>
  <r>
    <x v="4"/>
    <x v="0"/>
    <x v="3"/>
    <n v="99625"/>
    <d v="2024-10-25T00:00:00"/>
    <x v="9"/>
    <n v="945177"/>
    <x v="4531"/>
    <n v="303"/>
    <n v="2482"/>
    <n v="3"/>
    <n v="2978.4"/>
    <n v="7446"/>
    <n v="0.4"/>
  </r>
  <r>
    <x v="6"/>
    <x v="1"/>
    <x v="2"/>
    <n v="66281"/>
    <d v="2024-04-28T00:00:00"/>
    <x v="4"/>
    <n v="720049"/>
    <x v="4532"/>
    <n v="686"/>
    <n v="1308"/>
    <n v="2"/>
    <n v="1046.4000000000001"/>
    <n v="2616"/>
    <n v="0.4"/>
  </r>
  <r>
    <x v="7"/>
    <x v="2"/>
    <x v="8"/>
    <n v="43014"/>
    <d v="2024-02-01T00:00:00"/>
    <x v="6"/>
    <n v="219054"/>
    <x v="4533"/>
    <n v="833"/>
    <n v="1479"/>
    <n v="1"/>
    <n v="591.6"/>
    <n v="1479"/>
    <n v="0.4"/>
  </r>
  <r>
    <x v="2"/>
    <x v="1"/>
    <x v="9"/>
    <n v="67542"/>
    <d v="2024-03-18T00:00:00"/>
    <x v="3"/>
    <n v="245566"/>
    <x v="4534"/>
    <n v="822"/>
    <n v="2242"/>
    <n v="8"/>
    <n v="7174.4"/>
    <n v="17936"/>
    <n v="0.39999999999999997"/>
  </r>
  <r>
    <x v="4"/>
    <x v="0"/>
    <x v="1"/>
    <n v="94047"/>
    <d v="2024-10-21T00:00:00"/>
    <x v="9"/>
    <n v="885021"/>
    <x v="4535"/>
    <n v="767"/>
    <n v="1226"/>
    <n v="6"/>
    <n v="2942.4"/>
    <n v="7356"/>
    <n v="0.4"/>
  </r>
  <r>
    <x v="4"/>
    <x v="0"/>
    <x v="10"/>
    <n v="37060"/>
    <d v="2024-08-29T00:00:00"/>
    <x v="2"/>
    <n v="960920"/>
    <x v="4536"/>
    <n v="973"/>
    <n v="1399"/>
    <n v="4"/>
    <n v="2238.4"/>
    <n v="5596"/>
    <n v="0.4"/>
  </r>
  <r>
    <x v="6"/>
    <x v="0"/>
    <x v="3"/>
    <n v="64777"/>
    <d v="2024-03-27T00:00:00"/>
    <x v="3"/>
    <n v="724892"/>
    <x v="4537"/>
    <n v="722"/>
    <n v="2322"/>
    <n v="5"/>
    <n v="4644"/>
    <n v="11610"/>
    <n v="0.4"/>
  </r>
  <r>
    <x v="1"/>
    <x v="2"/>
    <x v="10"/>
    <n v="85784"/>
    <d v="2024-07-12T00:00:00"/>
    <x v="7"/>
    <n v="880363"/>
    <x v="4538"/>
    <n v="511"/>
    <n v="1540"/>
    <n v="2"/>
    <n v="1232"/>
    <n v="3080"/>
    <n v="0.4"/>
  </r>
  <r>
    <x v="3"/>
    <x v="1"/>
    <x v="7"/>
    <n v="87889"/>
    <d v="2024-01-05T00:00:00"/>
    <x v="5"/>
    <n v="602964"/>
    <x v="4539"/>
    <n v="773"/>
    <n v="1107"/>
    <n v="6"/>
    <n v="2656.8"/>
    <n v="6642"/>
    <n v="0.4"/>
  </r>
  <r>
    <x v="2"/>
    <x v="1"/>
    <x v="8"/>
    <n v="19193"/>
    <d v="2024-09-26T00:00:00"/>
    <x v="10"/>
    <n v="242200"/>
    <x v="4540"/>
    <n v="358"/>
    <n v="2045"/>
    <n v="7"/>
    <n v="5726"/>
    <n v="14315"/>
    <n v="0.4"/>
  </r>
  <r>
    <x v="7"/>
    <x v="2"/>
    <x v="0"/>
    <n v="65278"/>
    <d v="2024-10-12T00:00:00"/>
    <x v="9"/>
    <n v="316467"/>
    <x v="4541"/>
    <n v="623"/>
    <n v="2443"/>
    <n v="7"/>
    <n v="6840.4"/>
    <n v="17101"/>
    <n v="0.39999999999999997"/>
  </r>
  <r>
    <x v="2"/>
    <x v="1"/>
    <x v="0"/>
    <n v="69592"/>
    <d v="2024-01-23T00:00:00"/>
    <x v="5"/>
    <n v="220735"/>
    <x v="4542"/>
    <n v="670"/>
    <n v="2417"/>
    <n v="1"/>
    <n v="966.8"/>
    <n v="2417"/>
    <n v="0.39999999999999997"/>
  </r>
  <r>
    <x v="4"/>
    <x v="0"/>
    <x v="4"/>
    <n v="13280"/>
    <d v="2024-10-09T00:00:00"/>
    <x v="9"/>
    <n v="521043"/>
    <x v="4543"/>
    <n v="925"/>
    <n v="736"/>
    <n v="5"/>
    <n v="1472"/>
    <n v="3680"/>
    <n v="0.4"/>
  </r>
  <r>
    <x v="5"/>
    <x v="1"/>
    <x v="9"/>
    <n v="23531"/>
    <d v="2024-10-24T00:00:00"/>
    <x v="9"/>
    <n v="618061"/>
    <x v="4544"/>
    <n v="316"/>
    <n v="1338"/>
    <n v="1"/>
    <n v="535.20000000000005"/>
    <n v="1338"/>
    <n v="0.4"/>
  </r>
  <r>
    <x v="7"/>
    <x v="0"/>
    <x v="9"/>
    <n v="45381"/>
    <d v="2024-10-23T00:00:00"/>
    <x v="9"/>
    <n v="684544"/>
    <x v="4545"/>
    <n v="954"/>
    <n v="1916"/>
    <n v="6"/>
    <n v="4598.3999999999996"/>
    <n v="11496"/>
    <n v="0.39999999999999997"/>
  </r>
  <r>
    <x v="2"/>
    <x v="0"/>
    <x v="10"/>
    <n v="70810"/>
    <d v="2024-02-20T00:00:00"/>
    <x v="6"/>
    <n v="671467"/>
    <x v="4546"/>
    <n v="570"/>
    <n v="1387"/>
    <n v="2"/>
    <n v="1109.5999999999999"/>
    <n v="2774"/>
    <n v="0.39999999999999997"/>
  </r>
  <r>
    <x v="4"/>
    <x v="2"/>
    <x v="4"/>
    <n v="14235"/>
    <d v="2024-02-23T00:00:00"/>
    <x v="6"/>
    <n v="924103"/>
    <x v="4547"/>
    <n v="477"/>
    <n v="1976"/>
    <n v="2"/>
    <n v="1580.8"/>
    <n v="3952"/>
    <n v="0.39999999999999997"/>
  </r>
  <r>
    <x v="6"/>
    <x v="1"/>
    <x v="7"/>
    <n v="44509"/>
    <d v="2024-03-05T00:00:00"/>
    <x v="3"/>
    <n v="625389"/>
    <x v="4548"/>
    <n v="232"/>
    <n v="2721"/>
    <n v="5"/>
    <n v="5442"/>
    <n v="13605"/>
    <n v="0.4"/>
  </r>
  <r>
    <x v="5"/>
    <x v="0"/>
    <x v="10"/>
    <n v="57870"/>
    <d v="2024-08-19T00:00:00"/>
    <x v="2"/>
    <n v="468897"/>
    <x v="4549"/>
    <n v="732"/>
    <n v="1125"/>
    <n v="4"/>
    <n v="1800"/>
    <n v="4500"/>
    <n v="0.4"/>
  </r>
  <r>
    <x v="0"/>
    <x v="1"/>
    <x v="4"/>
    <n v="71185"/>
    <d v="2024-02-04T00:00:00"/>
    <x v="6"/>
    <n v="550254"/>
    <x v="4550"/>
    <n v="999"/>
    <n v="1249"/>
    <n v="6"/>
    <n v="2997.6"/>
    <n v="7494"/>
    <n v="0.39999999999999997"/>
  </r>
  <r>
    <x v="2"/>
    <x v="2"/>
    <x v="3"/>
    <n v="72706"/>
    <d v="2024-03-13T00:00:00"/>
    <x v="3"/>
    <n v="210916"/>
    <x v="4551"/>
    <n v="297"/>
    <n v="895"/>
    <n v="2"/>
    <n v="716"/>
    <n v="1790"/>
    <n v="0.4"/>
  </r>
  <r>
    <x v="4"/>
    <x v="1"/>
    <x v="7"/>
    <n v="53975"/>
    <d v="2024-01-15T00:00:00"/>
    <x v="5"/>
    <n v="477742"/>
    <x v="4552"/>
    <n v="259"/>
    <n v="2257"/>
    <n v="3"/>
    <n v="2708.4"/>
    <n v="6771"/>
    <n v="0.4"/>
  </r>
  <r>
    <x v="0"/>
    <x v="0"/>
    <x v="7"/>
    <n v="73537"/>
    <d v="2024-05-14T00:00:00"/>
    <x v="8"/>
    <n v="857392"/>
    <x v="4553"/>
    <n v="575"/>
    <n v="716"/>
    <n v="5"/>
    <n v="1432"/>
    <n v="3580"/>
    <n v="0.4"/>
  </r>
  <r>
    <x v="1"/>
    <x v="1"/>
    <x v="2"/>
    <n v="17804"/>
    <d v="2024-01-14T00:00:00"/>
    <x v="5"/>
    <n v="749685"/>
    <x v="4554"/>
    <n v="728"/>
    <n v="1227"/>
    <n v="3"/>
    <n v="1472.4"/>
    <n v="3681"/>
    <n v="0.4"/>
  </r>
  <r>
    <x v="3"/>
    <x v="1"/>
    <x v="1"/>
    <n v="78379"/>
    <d v="2024-06-28T00:00:00"/>
    <x v="1"/>
    <n v="345631"/>
    <x v="4555"/>
    <n v="759"/>
    <n v="530"/>
    <n v="8"/>
    <n v="1696"/>
    <n v="4240"/>
    <n v="0.4"/>
  </r>
  <r>
    <x v="0"/>
    <x v="0"/>
    <x v="2"/>
    <n v="93298"/>
    <d v="2024-04-10T00:00:00"/>
    <x v="4"/>
    <n v="771667"/>
    <x v="4556"/>
    <n v="944"/>
    <n v="1908"/>
    <n v="6"/>
    <n v="4579.2"/>
    <n v="11448"/>
    <n v="0.39999999999999997"/>
  </r>
  <r>
    <x v="7"/>
    <x v="0"/>
    <x v="9"/>
    <n v="67332"/>
    <d v="2024-06-12T00:00:00"/>
    <x v="1"/>
    <n v="579197"/>
    <x v="4557"/>
    <n v="582"/>
    <n v="1666"/>
    <n v="2"/>
    <n v="1332.8"/>
    <n v="3332"/>
    <n v="0.39999999999999997"/>
  </r>
  <r>
    <x v="5"/>
    <x v="2"/>
    <x v="9"/>
    <n v="38928"/>
    <d v="2024-04-01T00:00:00"/>
    <x v="4"/>
    <n v="654209"/>
    <x v="4558"/>
    <n v="871"/>
    <n v="1850"/>
    <n v="8"/>
    <n v="5920"/>
    <n v="14800"/>
    <n v="0.4"/>
  </r>
  <r>
    <x v="0"/>
    <x v="2"/>
    <x v="0"/>
    <n v="15237"/>
    <d v="2024-02-27T00:00:00"/>
    <x v="6"/>
    <n v="497710"/>
    <x v="4559"/>
    <n v="321"/>
    <n v="1863"/>
    <n v="3"/>
    <n v="2235.6"/>
    <n v="5589"/>
    <n v="0.39999999999999997"/>
  </r>
  <r>
    <x v="1"/>
    <x v="1"/>
    <x v="6"/>
    <n v="87730"/>
    <d v="2024-02-13T00:00:00"/>
    <x v="6"/>
    <n v="411630"/>
    <x v="4560"/>
    <n v="378"/>
    <n v="535"/>
    <n v="2"/>
    <n v="428"/>
    <n v="1070"/>
    <n v="0.4"/>
  </r>
  <r>
    <x v="1"/>
    <x v="2"/>
    <x v="5"/>
    <n v="89434"/>
    <d v="2024-02-04T00:00:00"/>
    <x v="6"/>
    <n v="264132"/>
    <x v="4561"/>
    <n v="629"/>
    <n v="1008"/>
    <n v="7"/>
    <n v="2822.4"/>
    <n v="7056"/>
    <n v="0.4"/>
  </r>
  <r>
    <x v="5"/>
    <x v="2"/>
    <x v="8"/>
    <n v="40579"/>
    <d v="2024-02-25T00:00:00"/>
    <x v="6"/>
    <n v="813582"/>
    <x v="4562"/>
    <n v="728"/>
    <n v="2083"/>
    <n v="2"/>
    <n v="1666.4"/>
    <n v="4166"/>
    <n v="0.4"/>
  </r>
  <r>
    <x v="1"/>
    <x v="1"/>
    <x v="8"/>
    <n v="82941"/>
    <d v="2024-07-19T00:00:00"/>
    <x v="7"/>
    <n v="799779"/>
    <x v="4563"/>
    <n v="966"/>
    <n v="830"/>
    <n v="1"/>
    <n v="332"/>
    <n v="830"/>
    <n v="0.4"/>
  </r>
  <r>
    <x v="4"/>
    <x v="1"/>
    <x v="0"/>
    <n v="47866"/>
    <d v="2024-03-20T00:00:00"/>
    <x v="3"/>
    <n v="920671"/>
    <x v="4564"/>
    <n v="863"/>
    <n v="1767"/>
    <n v="5"/>
    <n v="3534"/>
    <n v="8835"/>
    <n v="0.4"/>
  </r>
  <r>
    <x v="0"/>
    <x v="1"/>
    <x v="7"/>
    <n v="16780"/>
    <d v="2024-02-04T00:00:00"/>
    <x v="6"/>
    <n v="438087"/>
    <x v="4565"/>
    <n v="330"/>
    <n v="1384"/>
    <n v="3"/>
    <n v="1660.8"/>
    <n v="4152"/>
    <n v="0.39999999999999997"/>
  </r>
  <r>
    <x v="7"/>
    <x v="1"/>
    <x v="2"/>
    <n v="19472"/>
    <d v="2024-08-04T00:00:00"/>
    <x v="2"/>
    <n v="518779"/>
    <x v="4566"/>
    <n v="297"/>
    <n v="702"/>
    <n v="4"/>
    <n v="1123.2"/>
    <n v="2808"/>
    <n v="0.4"/>
  </r>
  <r>
    <x v="6"/>
    <x v="0"/>
    <x v="0"/>
    <n v="70117"/>
    <d v="2024-04-27T00:00:00"/>
    <x v="4"/>
    <n v="770727"/>
    <x v="4567"/>
    <n v="335"/>
    <n v="1991"/>
    <n v="3"/>
    <n v="2389.1999999999998"/>
    <n v="5973"/>
    <n v="0.39999999999999997"/>
  </r>
  <r>
    <x v="2"/>
    <x v="2"/>
    <x v="3"/>
    <n v="65925"/>
    <d v="2024-01-01T00:00:00"/>
    <x v="5"/>
    <n v="905156"/>
    <x v="4568"/>
    <n v="566"/>
    <n v="2600"/>
    <n v="1"/>
    <n v="1040"/>
    <n v="2600"/>
    <n v="0.4"/>
  </r>
  <r>
    <x v="1"/>
    <x v="2"/>
    <x v="7"/>
    <n v="49204"/>
    <d v="2024-10-06T00:00:00"/>
    <x v="9"/>
    <n v="985358"/>
    <x v="4569"/>
    <n v="684"/>
    <n v="2031"/>
    <n v="5"/>
    <n v="4062"/>
    <n v="10155"/>
    <n v="0.4"/>
  </r>
  <r>
    <x v="2"/>
    <x v="0"/>
    <x v="1"/>
    <n v="32656"/>
    <d v="2024-08-11T00:00:00"/>
    <x v="2"/>
    <n v="454993"/>
    <x v="4570"/>
    <n v="232"/>
    <n v="683"/>
    <n v="8"/>
    <n v="2185.6"/>
    <n v="5464"/>
    <n v="0.39999999999999997"/>
  </r>
  <r>
    <x v="2"/>
    <x v="2"/>
    <x v="0"/>
    <n v="73261"/>
    <d v="2024-10-13T00:00:00"/>
    <x v="9"/>
    <n v="762520"/>
    <x v="301"/>
    <n v="996"/>
    <n v="1405"/>
    <n v="4"/>
    <n v="2248"/>
    <n v="5620"/>
    <n v="0.4"/>
  </r>
  <r>
    <x v="0"/>
    <x v="0"/>
    <x v="1"/>
    <n v="84508"/>
    <d v="2024-08-14T00:00:00"/>
    <x v="2"/>
    <n v="649450"/>
    <x v="4571"/>
    <n v="285"/>
    <n v="1298"/>
    <n v="6"/>
    <n v="3115.2"/>
    <n v="7788"/>
    <n v="0.39999999999999997"/>
  </r>
  <r>
    <x v="4"/>
    <x v="2"/>
    <x v="9"/>
    <n v="75817"/>
    <d v="2024-05-26T00:00:00"/>
    <x v="8"/>
    <n v="235726"/>
    <x v="4572"/>
    <n v="556"/>
    <n v="2199"/>
    <n v="3"/>
    <n v="2638.8"/>
    <n v="6597"/>
    <n v="0.4"/>
  </r>
  <r>
    <x v="2"/>
    <x v="1"/>
    <x v="5"/>
    <n v="46083"/>
    <d v="2024-04-14T00:00:00"/>
    <x v="4"/>
    <n v="281851"/>
    <x v="4573"/>
    <n v="448"/>
    <n v="2398"/>
    <n v="6"/>
    <n v="5755.2"/>
    <n v="14388"/>
    <n v="0.39999999999999997"/>
  </r>
  <r>
    <x v="2"/>
    <x v="1"/>
    <x v="3"/>
    <n v="60093"/>
    <d v="2024-02-09T00:00:00"/>
    <x v="6"/>
    <n v="793183"/>
    <x v="4574"/>
    <n v="357"/>
    <n v="2390"/>
    <n v="2"/>
    <n v="1912"/>
    <n v="4780"/>
    <n v="0.4"/>
  </r>
  <r>
    <x v="2"/>
    <x v="2"/>
    <x v="6"/>
    <n v="22227"/>
    <d v="2024-04-05T00:00:00"/>
    <x v="4"/>
    <n v="427090"/>
    <x v="4575"/>
    <n v="471"/>
    <n v="1331"/>
    <n v="3"/>
    <n v="1597.2"/>
    <n v="3993"/>
    <n v="0.4"/>
  </r>
  <r>
    <x v="7"/>
    <x v="0"/>
    <x v="1"/>
    <n v="63522"/>
    <d v="2024-05-02T00:00:00"/>
    <x v="8"/>
    <n v="660361"/>
    <x v="4576"/>
    <n v="996"/>
    <n v="713"/>
    <n v="6"/>
    <n v="1711.2"/>
    <n v="4278"/>
    <n v="0.4"/>
  </r>
  <r>
    <x v="3"/>
    <x v="0"/>
    <x v="4"/>
    <n v="74440"/>
    <d v="2024-02-14T00:00:00"/>
    <x v="6"/>
    <n v="892172"/>
    <x v="4577"/>
    <n v="556"/>
    <n v="1559"/>
    <n v="7"/>
    <n v="4365.2"/>
    <n v="10913"/>
    <n v="0.39999999999999997"/>
  </r>
  <r>
    <x v="3"/>
    <x v="0"/>
    <x v="3"/>
    <n v="32826"/>
    <d v="2024-02-02T00:00:00"/>
    <x v="6"/>
    <n v="125486"/>
    <x v="4578"/>
    <n v="241"/>
    <n v="1906"/>
    <n v="4"/>
    <n v="3049.6"/>
    <n v="7624"/>
    <n v="0.39999999999999997"/>
  </r>
  <r>
    <x v="4"/>
    <x v="1"/>
    <x v="4"/>
    <n v="89241"/>
    <d v="2024-06-20T00:00:00"/>
    <x v="1"/>
    <n v="498297"/>
    <x v="4579"/>
    <n v="799"/>
    <n v="606"/>
    <n v="2"/>
    <n v="484.8"/>
    <n v="1212"/>
    <n v="0.4"/>
  </r>
  <r>
    <x v="6"/>
    <x v="1"/>
    <x v="5"/>
    <n v="56595"/>
    <d v="2024-07-31T00:00:00"/>
    <x v="7"/>
    <n v="488040"/>
    <x v="4580"/>
    <n v="979"/>
    <n v="2017"/>
    <n v="5"/>
    <n v="4034"/>
    <n v="10085"/>
    <n v="0.4"/>
  </r>
  <r>
    <x v="7"/>
    <x v="2"/>
    <x v="4"/>
    <n v="22836"/>
    <d v="2024-10-13T00:00:00"/>
    <x v="9"/>
    <n v="173717"/>
    <x v="4581"/>
    <n v="503"/>
    <n v="1504"/>
    <n v="6"/>
    <n v="3609.6"/>
    <n v="9024"/>
    <n v="0.39999999999999997"/>
  </r>
  <r>
    <x v="5"/>
    <x v="0"/>
    <x v="9"/>
    <n v="53439"/>
    <d v="2024-10-17T00:00:00"/>
    <x v="9"/>
    <n v="781951"/>
    <x v="4582"/>
    <n v="303"/>
    <n v="1871"/>
    <n v="8"/>
    <n v="5987.2"/>
    <n v="14968"/>
    <n v="0.39999999999999997"/>
  </r>
  <r>
    <x v="0"/>
    <x v="1"/>
    <x v="5"/>
    <n v="31921"/>
    <d v="2024-02-15T00:00:00"/>
    <x v="6"/>
    <n v="540045"/>
    <x v="4583"/>
    <n v="573"/>
    <n v="928"/>
    <n v="3"/>
    <n v="1113.5999999999999"/>
    <n v="2784"/>
    <n v="0.39999999999999997"/>
  </r>
  <r>
    <x v="1"/>
    <x v="1"/>
    <x v="3"/>
    <n v="52735"/>
    <d v="2024-11-06T00:00:00"/>
    <x v="0"/>
    <n v="924432"/>
    <x v="4584"/>
    <n v="366"/>
    <n v="2267"/>
    <n v="8"/>
    <n v="7254.4"/>
    <n v="18136"/>
    <n v="0.39999999999999997"/>
  </r>
  <r>
    <x v="0"/>
    <x v="0"/>
    <x v="1"/>
    <n v="93043"/>
    <d v="2024-06-17T00:00:00"/>
    <x v="1"/>
    <n v="290375"/>
    <x v="4585"/>
    <n v="518"/>
    <n v="2665"/>
    <n v="5"/>
    <n v="5330"/>
    <n v="13325"/>
    <n v="0.4"/>
  </r>
  <r>
    <x v="3"/>
    <x v="2"/>
    <x v="7"/>
    <n v="98222"/>
    <d v="2024-05-04T00:00:00"/>
    <x v="8"/>
    <n v="759808"/>
    <x v="4586"/>
    <n v="374"/>
    <n v="1213"/>
    <n v="1"/>
    <n v="485.2"/>
    <n v="1213"/>
    <n v="0.39999999999999997"/>
  </r>
  <r>
    <x v="1"/>
    <x v="0"/>
    <x v="4"/>
    <n v="67868"/>
    <d v="2024-02-02T00:00:00"/>
    <x v="6"/>
    <n v="168759"/>
    <x v="4587"/>
    <n v="622"/>
    <n v="2213"/>
    <n v="1"/>
    <n v="885.2"/>
    <n v="2213"/>
    <n v="0.4"/>
  </r>
  <r>
    <x v="4"/>
    <x v="2"/>
    <x v="10"/>
    <n v="27077"/>
    <d v="2024-01-24T00:00:00"/>
    <x v="5"/>
    <n v="310396"/>
    <x v="4588"/>
    <n v="657"/>
    <n v="1426"/>
    <n v="7"/>
    <n v="3992.8"/>
    <n v="9982"/>
    <n v="0.4"/>
  </r>
  <r>
    <x v="2"/>
    <x v="1"/>
    <x v="8"/>
    <n v="28621"/>
    <d v="2024-01-27T00:00:00"/>
    <x v="5"/>
    <n v="483849"/>
    <x v="4589"/>
    <n v="836"/>
    <n v="2932"/>
    <n v="6"/>
    <n v="7036.8"/>
    <n v="17592"/>
    <n v="0.4"/>
  </r>
  <r>
    <x v="4"/>
    <x v="1"/>
    <x v="8"/>
    <n v="71958"/>
    <d v="2024-04-10T00:00:00"/>
    <x v="4"/>
    <n v="755501"/>
    <x v="4590"/>
    <n v="542"/>
    <n v="1099"/>
    <n v="5"/>
    <n v="2198"/>
    <n v="5495"/>
    <n v="0.4"/>
  </r>
  <r>
    <x v="3"/>
    <x v="0"/>
    <x v="2"/>
    <n v="65485"/>
    <d v="2024-03-05T00:00:00"/>
    <x v="3"/>
    <n v="603931"/>
    <x v="4591"/>
    <n v="710"/>
    <n v="1117"/>
    <n v="5"/>
    <n v="2234"/>
    <n v="5585"/>
    <n v="0.4"/>
  </r>
  <r>
    <x v="5"/>
    <x v="0"/>
    <x v="7"/>
    <n v="59448"/>
    <d v="2024-04-27T00:00:00"/>
    <x v="4"/>
    <n v="445555"/>
    <x v="4592"/>
    <n v="764"/>
    <n v="1224"/>
    <n v="2"/>
    <n v="979.2"/>
    <n v="2448"/>
    <n v="0.4"/>
  </r>
  <r>
    <x v="5"/>
    <x v="0"/>
    <x v="10"/>
    <n v="20355"/>
    <d v="2024-09-30T00:00:00"/>
    <x v="10"/>
    <n v="610224"/>
    <x v="4593"/>
    <n v="983"/>
    <n v="1835"/>
    <n v="7"/>
    <n v="5138"/>
    <n v="12845"/>
    <n v="0.4"/>
  </r>
  <r>
    <x v="6"/>
    <x v="2"/>
    <x v="1"/>
    <n v="24153"/>
    <d v="2024-10-11T00:00:00"/>
    <x v="9"/>
    <n v="773043"/>
    <x v="4594"/>
    <n v="263"/>
    <n v="1892"/>
    <n v="7"/>
    <n v="5297.6"/>
    <n v="13244"/>
    <n v="0.4"/>
  </r>
  <r>
    <x v="3"/>
    <x v="0"/>
    <x v="1"/>
    <n v="72189"/>
    <d v="2024-09-02T00:00:00"/>
    <x v="10"/>
    <n v="546651"/>
    <x v="4595"/>
    <n v="428"/>
    <n v="975"/>
    <n v="8"/>
    <n v="3120"/>
    <n v="7800"/>
    <n v="0.4"/>
  </r>
  <r>
    <x v="0"/>
    <x v="0"/>
    <x v="2"/>
    <n v="41386"/>
    <d v="2024-12-01T00:00:00"/>
    <x v="11"/>
    <n v="492124"/>
    <x v="485"/>
    <n v="494"/>
    <n v="2272"/>
    <n v="3"/>
    <n v="2726.4"/>
    <n v="6816"/>
    <n v="0.4"/>
  </r>
  <r>
    <x v="0"/>
    <x v="0"/>
    <x v="2"/>
    <n v="70823"/>
    <d v="2024-11-14T00:00:00"/>
    <x v="0"/>
    <n v="140915"/>
    <x v="4596"/>
    <n v="319"/>
    <n v="1404"/>
    <n v="6"/>
    <n v="3369.6"/>
    <n v="8424"/>
    <n v="0.39999999999999997"/>
  </r>
  <r>
    <x v="2"/>
    <x v="0"/>
    <x v="3"/>
    <n v="95362"/>
    <d v="2024-07-30T00:00:00"/>
    <x v="7"/>
    <n v="102055"/>
    <x v="4597"/>
    <n v="267"/>
    <n v="2793"/>
    <n v="5"/>
    <n v="5586"/>
    <n v="13965"/>
    <n v="0.4"/>
  </r>
  <r>
    <x v="6"/>
    <x v="2"/>
    <x v="0"/>
    <n v="47042"/>
    <d v="2024-11-02T00:00:00"/>
    <x v="0"/>
    <n v="743207"/>
    <x v="4598"/>
    <n v="246"/>
    <n v="2718"/>
    <n v="1"/>
    <n v="1087.2"/>
    <n v="2718"/>
    <n v="0.4"/>
  </r>
  <r>
    <x v="5"/>
    <x v="1"/>
    <x v="6"/>
    <n v="93380"/>
    <d v="2024-03-05T00:00:00"/>
    <x v="3"/>
    <n v="324155"/>
    <x v="4599"/>
    <n v="540"/>
    <n v="1352"/>
    <n v="2"/>
    <n v="1081.5999999999999"/>
    <n v="2704"/>
    <n v="0.39999999999999997"/>
  </r>
  <r>
    <x v="6"/>
    <x v="1"/>
    <x v="0"/>
    <n v="72477"/>
    <d v="2024-03-29T00:00:00"/>
    <x v="3"/>
    <n v="737596"/>
    <x v="4600"/>
    <n v="553"/>
    <n v="2405"/>
    <n v="7"/>
    <n v="6734"/>
    <n v="16835"/>
    <n v="0.4"/>
  </r>
  <r>
    <x v="5"/>
    <x v="0"/>
    <x v="10"/>
    <n v="47456"/>
    <d v="2024-08-01T00:00:00"/>
    <x v="2"/>
    <n v="246533"/>
    <x v="4601"/>
    <n v="661"/>
    <n v="1555"/>
    <n v="3"/>
    <n v="1866"/>
    <n v="4665"/>
    <n v="0.4"/>
  </r>
  <r>
    <x v="1"/>
    <x v="1"/>
    <x v="2"/>
    <n v="11184"/>
    <d v="2024-09-16T00:00:00"/>
    <x v="10"/>
    <n v="509017"/>
    <x v="4602"/>
    <n v="360"/>
    <n v="2717"/>
    <n v="2"/>
    <n v="2173.6"/>
    <n v="5434"/>
    <n v="0.39999999999999997"/>
  </r>
  <r>
    <x v="5"/>
    <x v="1"/>
    <x v="10"/>
    <n v="35588"/>
    <d v="2024-09-05T00:00:00"/>
    <x v="10"/>
    <n v="946940"/>
    <x v="4603"/>
    <n v="240"/>
    <n v="599"/>
    <n v="8"/>
    <n v="1916.8"/>
    <n v="4792"/>
    <n v="0.39999999999999997"/>
  </r>
  <r>
    <x v="0"/>
    <x v="2"/>
    <x v="5"/>
    <n v="19656"/>
    <d v="2024-03-21T00:00:00"/>
    <x v="3"/>
    <n v="831972"/>
    <x v="4604"/>
    <n v="940"/>
    <n v="2771"/>
    <n v="6"/>
    <n v="6650.4"/>
    <n v="16626"/>
    <n v="0.39999999999999997"/>
  </r>
  <r>
    <x v="7"/>
    <x v="2"/>
    <x v="10"/>
    <n v="42726"/>
    <d v="2024-01-14T00:00:00"/>
    <x v="5"/>
    <n v="380550"/>
    <x v="4605"/>
    <n v="314"/>
    <n v="2854"/>
    <n v="8"/>
    <n v="9132.7999999999993"/>
    <n v="22832"/>
    <n v="0.39999999999999997"/>
  </r>
  <r>
    <x v="6"/>
    <x v="0"/>
    <x v="6"/>
    <n v="46499"/>
    <d v="2024-01-04T00:00:00"/>
    <x v="5"/>
    <n v="866294"/>
    <x v="4606"/>
    <n v="612"/>
    <n v="2441"/>
    <n v="8"/>
    <n v="7811.2"/>
    <n v="19528"/>
    <n v="0.39999999999999997"/>
  </r>
  <r>
    <x v="3"/>
    <x v="1"/>
    <x v="3"/>
    <n v="44414"/>
    <d v="2024-10-04T00:00:00"/>
    <x v="9"/>
    <n v="190822"/>
    <x v="4607"/>
    <n v="945"/>
    <n v="2746"/>
    <n v="8"/>
    <n v="8787.2000000000007"/>
    <n v="21968"/>
    <n v="0.4"/>
  </r>
  <r>
    <x v="6"/>
    <x v="2"/>
    <x v="7"/>
    <n v="25409"/>
    <d v="2024-05-04T00:00:00"/>
    <x v="8"/>
    <n v="168007"/>
    <x v="686"/>
    <n v="409"/>
    <n v="2357"/>
    <n v="4"/>
    <n v="3771.2"/>
    <n v="9428"/>
    <n v="0.39999999999999997"/>
  </r>
  <r>
    <x v="2"/>
    <x v="0"/>
    <x v="0"/>
    <n v="58950"/>
    <d v="2024-05-25T00:00:00"/>
    <x v="8"/>
    <n v="288381"/>
    <x v="4608"/>
    <n v="570"/>
    <n v="2089"/>
    <n v="6"/>
    <n v="5013.6000000000004"/>
    <n v="12534"/>
    <n v="0.4"/>
  </r>
  <r>
    <x v="7"/>
    <x v="2"/>
    <x v="4"/>
    <n v="71928"/>
    <d v="2024-11-08T00:00:00"/>
    <x v="0"/>
    <n v="323237"/>
    <x v="4609"/>
    <n v="538"/>
    <n v="2000"/>
    <n v="6"/>
    <n v="4800"/>
    <n v="12000"/>
    <n v="0.4"/>
  </r>
  <r>
    <x v="2"/>
    <x v="2"/>
    <x v="2"/>
    <n v="28215"/>
    <d v="2024-01-15T00:00:00"/>
    <x v="5"/>
    <n v="772217"/>
    <x v="4610"/>
    <n v="916"/>
    <n v="2115"/>
    <n v="2"/>
    <n v="1692"/>
    <n v="4230"/>
    <n v="0.4"/>
  </r>
  <r>
    <x v="0"/>
    <x v="0"/>
    <x v="10"/>
    <n v="65215"/>
    <d v="2024-10-30T00:00:00"/>
    <x v="9"/>
    <n v="671268"/>
    <x v="4611"/>
    <n v="717"/>
    <n v="1774"/>
    <n v="4"/>
    <n v="2838.4"/>
    <n v="7096"/>
    <n v="0.4"/>
  </r>
  <r>
    <x v="2"/>
    <x v="1"/>
    <x v="3"/>
    <n v="65939"/>
    <d v="2024-01-15T00:00:00"/>
    <x v="5"/>
    <n v="883541"/>
    <x v="4612"/>
    <n v="447"/>
    <n v="2441"/>
    <n v="1"/>
    <n v="976.4"/>
    <n v="2441"/>
    <n v="0.39999999999999997"/>
  </r>
  <r>
    <x v="2"/>
    <x v="1"/>
    <x v="1"/>
    <n v="10113"/>
    <d v="2024-07-21T00:00:00"/>
    <x v="7"/>
    <n v="633015"/>
    <x v="4613"/>
    <n v="487"/>
    <n v="1430"/>
    <n v="8"/>
    <n v="4576"/>
    <n v="11440"/>
    <n v="0.4"/>
  </r>
  <r>
    <x v="6"/>
    <x v="0"/>
    <x v="1"/>
    <n v="44042"/>
    <d v="2024-01-18T00:00:00"/>
    <x v="5"/>
    <n v="799159"/>
    <x v="4614"/>
    <n v="244"/>
    <n v="1208"/>
    <n v="2"/>
    <n v="966.4"/>
    <n v="2416"/>
    <n v="0.39999999999999997"/>
  </r>
  <r>
    <x v="7"/>
    <x v="0"/>
    <x v="1"/>
    <n v="65033"/>
    <d v="2024-01-10T00:00:00"/>
    <x v="5"/>
    <n v="396497"/>
    <x v="4615"/>
    <n v="790"/>
    <n v="593"/>
    <n v="3"/>
    <n v="711.6"/>
    <n v="1779"/>
    <n v="0.4"/>
  </r>
  <r>
    <x v="3"/>
    <x v="2"/>
    <x v="5"/>
    <n v="45959"/>
    <d v="2024-02-04T00:00:00"/>
    <x v="6"/>
    <n v="865913"/>
    <x v="4616"/>
    <n v="392"/>
    <n v="2210"/>
    <n v="1"/>
    <n v="884"/>
    <n v="2210"/>
    <n v="0.4"/>
  </r>
  <r>
    <x v="7"/>
    <x v="0"/>
    <x v="3"/>
    <n v="77710"/>
    <d v="2024-03-12T00:00:00"/>
    <x v="3"/>
    <n v="895749"/>
    <x v="4617"/>
    <n v="283"/>
    <n v="668"/>
    <n v="3"/>
    <n v="801.6"/>
    <n v="2004"/>
    <n v="0.4"/>
  </r>
  <r>
    <x v="4"/>
    <x v="2"/>
    <x v="8"/>
    <n v="85587"/>
    <d v="2024-02-23T00:00:00"/>
    <x v="6"/>
    <n v="187328"/>
    <x v="4618"/>
    <n v="756"/>
    <n v="2583"/>
    <n v="8"/>
    <n v="8265.6"/>
    <n v="20664"/>
    <n v="0.4"/>
  </r>
  <r>
    <x v="7"/>
    <x v="2"/>
    <x v="0"/>
    <n v="41207"/>
    <d v="2024-09-28T00:00:00"/>
    <x v="10"/>
    <n v="345600"/>
    <x v="4619"/>
    <n v="600"/>
    <n v="608"/>
    <n v="7"/>
    <n v="1702.4"/>
    <n v="4256"/>
    <n v="0.4"/>
  </r>
  <r>
    <x v="3"/>
    <x v="1"/>
    <x v="2"/>
    <n v="65568"/>
    <d v="2024-07-17T00:00:00"/>
    <x v="7"/>
    <n v="248516"/>
    <x v="4620"/>
    <n v="992"/>
    <n v="876"/>
    <n v="2"/>
    <n v="700.8"/>
    <n v="1752"/>
    <n v="0.39999999999999997"/>
  </r>
  <r>
    <x v="5"/>
    <x v="2"/>
    <x v="3"/>
    <n v="24042"/>
    <d v="2024-12-03T00:00:00"/>
    <x v="11"/>
    <n v="170187"/>
    <x v="4621"/>
    <n v="577"/>
    <n v="1711"/>
    <n v="2"/>
    <n v="1368.8"/>
    <n v="3422"/>
    <n v="0.39999999999999997"/>
  </r>
  <r>
    <x v="1"/>
    <x v="1"/>
    <x v="9"/>
    <n v="69316"/>
    <d v="2024-06-09T00:00:00"/>
    <x v="1"/>
    <n v="746195"/>
    <x v="4622"/>
    <n v="758"/>
    <n v="697"/>
    <n v="5"/>
    <n v="1394"/>
    <n v="3485"/>
    <n v="0.4"/>
  </r>
  <r>
    <x v="4"/>
    <x v="1"/>
    <x v="4"/>
    <n v="50874"/>
    <d v="2024-10-12T00:00:00"/>
    <x v="9"/>
    <n v="474990"/>
    <x v="4623"/>
    <n v="445"/>
    <n v="1351"/>
    <n v="6"/>
    <n v="3242.4"/>
    <n v="8106"/>
    <n v="0.4"/>
  </r>
  <r>
    <x v="4"/>
    <x v="1"/>
    <x v="6"/>
    <n v="62457"/>
    <d v="2024-02-18T00:00:00"/>
    <x v="6"/>
    <n v="655767"/>
    <x v="4624"/>
    <n v="730"/>
    <n v="793"/>
    <n v="5"/>
    <n v="1586"/>
    <n v="3965"/>
    <n v="0.4"/>
  </r>
  <r>
    <x v="0"/>
    <x v="1"/>
    <x v="1"/>
    <n v="26459"/>
    <d v="2024-03-24T00:00:00"/>
    <x v="3"/>
    <n v="669483"/>
    <x v="4625"/>
    <n v="545"/>
    <n v="2411"/>
    <n v="6"/>
    <n v="5786.4"/>
    <n v="14466"/>
    <n v="0.39999999999999997"/>
  </r>
  <r>
    <x v="7"/>
    <x v="1"/>
    <x v="7"/>
    <n v="19918"/>
    <d v="2024-07-02T00:00:00"/>
    <x v="7"/>
    <n v="857147"/>
    <x v="4626"/>
    <n v="867"/>
    <n v="874"/>
    <n v="4"/>
    <n v="1398.4"/>
    <n v="3496"/>
    <n v="0.4"/>
  </r>
  <r>
    <x v="0"/>
    <x v="2"/>
    <x v="9"/>
    <n v="33791"/>
    <d v="2024-02-11T00:00:00"/>
    <x v="6"/>
    <n v="940545"/>
    <x v="4627"/>
    <n v="277"/>
    <n v="2434"/>
    <n v="1"/>
    <n v="973.6"/>
    <n v="2434"/>
    <n v="0.4"/>
  </r>
  <r>
    <x v="7"/>
    <x v="1"/>
    <x v="8"/>
    <n v="10766"/>
    <d v="2024-03-06T00:00:00"/>
    <x v="3"/>
    <n v="300379"/>
    <x v="4628"/>
    <n v="745"/>
    <n v="1402"/>
    <n v="4"/>
    <n v="2243.1999999999998"/>
    <n v="5608"/>
    <n v="0.39999999999999997"/>
  </r>
  <r>
    <x v="4"/>
    <x v="2"/>
    <x v="2"/>
    <n v="47159"/>
    <d v="2024-03-10T00:00:00"/>
    <x v="3"/>
    <n v="556308"/>
    <x v="4629"/>
    <n v="432"/>
    <n v="1989"/>
    <n v="5"/>
    <n v="3978"/>
    <n v="9945"/>
    <n v="0.4"/>
  </r>
  <r>
    <x v="3"/>
    <x v="0"/>
    <x v="1"/>
    <n v="17535"/>
    <d v="2024-11-22T00:00:00"/>
    <x v="0"/>
    <n v="902242"/>
    <x v="4630"/>
    <n v="549"/>
    <n v="2795"/>
    <n v="6"/>
    <n v="6708"/>
    <n v="16770"/>
    <n v="0.4"/>
  </r>
  <r>
    <x v="2"/>
    <x v="1"/>
    <x v="7"/>
    <n v="11832"/>
    <d v="2024-06-14T00:00:00"/>
    <x v="1"/>
    <n v="190991"/>
    <x v="4631"/>
    <n v="393"/>
    <n v="2488"/>
    <n v="1"/>
    <n v="995.2"/>
    <n v="2488"/>
    <n v="0.4"/>
  </r>
  <r>
    <x v="3"/>
    <x v="2"/>
    <x v="4"/>
    <n v="29049"/>
    <d v="2024-10-23T00:00:00"/>
    <x v="9"/>
    <n v="313359"/>
    <x v="4632"/>
    <n v="295"/>
    <n v="892"/>
    <n v="3"/>
    <n v="1070.4000000000001"/>
    <n v="2676"/>
    <n v="0.4"/>
  </r>
  <r>
    <x v="0"/>
    <x v="2"/>
    <x v="0"/>
    <n v="49176"/>
    <d v="2024-10-28T00:00:00"/>
    <x v="9"/>
    <n v="912098"/>
    <x v="4633"/>
    <n v="418"/>
    <n v="1046"/>
    <n v="4"/>
    <n v="1673.6"/>
    <n v="4184"/>
    <n v="0.39999999999999997"/>
  </r>
  <r>
    <x v="5"/>
    <x v="0"/>
    <x v="7"/>
    <n v="33201"/>
    <d v="2024-10-29T00:00:00"/>
    <x v="9"/>
    <n v="188981"/>
    <x v="4634"/>
    <n v="902"/>
    <n v="2612"/>
    <n v="5"/>
    <n v="5224"/>
    <n v="13060"/>
    <n v="0.4"/>
  </r>
  <r>
    <x v="0"/>
    <x v="0"/>
    <x v="2"/>
    <n v="86965"/>
    <d v="2024-05-09T00:00:00"/>
    <x v="8"/>
    <n v="358616"/>
    <x v="4635"/>
    <n v="604"/>
    <n v="2686"/>
    <n v="6"/>
    <n v="6446.4"/>
    <n v="16116"/>
    <n v="0.39999999999999997"/>
  </r>
  <r>
    <x v="1"/>
    <x v="2"/>
    <x v="1"/>
    <n v="79620"/>
    <d v="2024-10-30T00:00:00"/>
    <x v="9"/>
    <n v="219628"/>
    <x v="4636"/>
    <n v="231"/>
    <n v="849"/>
    <n v="7"/>
    <n v="2377.1999999999998"/>
    <n v="5943"/>
    <n v="0.39999999999999997"/>
  </r>
  <r>
    <x v="5"/>
    <x v="2"/>
    <x v="10"/>
    <n v="46246"/>
    <d v="2024-03-23T00:00:00"/>
    <x v="3"/>
    <n v="327710"/>
    <x v="752"/>
    <n v="692"/>
    <n v="605"/>
    <n v="7"/>
    <n v="1694"/>
    <n v="4235"/>
    <n v="0.4"/>
  </r>
  <r>
    <x v="1"/>
    <x v="1"/>
    <x v="10"/>
    <n v="73136"/>
    <d v="2024-09-16T00:00:00"/>
    <x v="10"/>
    <n v="535598"/>
    <x v="4637"/>
    <n v="204"/>
    <n v="1637"/>
    <n v="2"/>
    <n v="1309.5999999999999"/>
    <n v="3274"/>
    <n v="0.39999999999999997"/>
  </r>
  <r>
    <x v="3"/>
    <x v="0"/>
    <x v="9"/>
    <n v="60318"/>
    <d v="2024-07-06T00:00:00"/>
    <x v="7"/>
    <n v="396164"/>
    <x v="4638"/>
    <n v="839"/>
    <n v="830"/>
    <n v="6"/>
    <n v="1992"/>
    <n v="4980"/>
    <n v="0.4"/>
  </r>
  <r>
    <x v="2"/>
    <x v="1"/>
    <x v="3"/>
    <n v="86345"/>
    <d v="2024-10-16T00:00:00"/>
    <x v="9"/>
    <n v="144196"/>
    <x v="4639"/>
    <n v="862"/>
    <n v="2371"/>
    <n v="6"/>
    <n v="5690.4"/>
    <n v="14226"/>
    <n v="0.39999999999999997"/>
  </r>
  <r>
    <x v="5"/>
    <x v="0"/>
    <x v="10"/>
    <n v="10440"/>
    <d v="2024-05-24T00:00:00"/>
    <x v="8"/>
    <n v="513854"/>
    <x v="4640"/>
    <n v="963"/>
    <n v="1550"/>
    <n v="1"/>
    <n v="620"/>
    <n v="1550"/>
    <n v="0.4"/>
  </r>
  <r>
    <x v="4"/>
    <x v="2"/>
    <x v="1"/>
    <n v="72077"/>
    <d v="2024-11-29T00:00:00"/>
    <x v="0"/>
    <n v="962001"/>
    <x v="4641"/>
    <n v="451"/>
    <n v="1890"/>
    <n v="1"/>
    <n v="756"/>
    <n v="1890"/>
    <n v="0.4"/>
  </r>
  <r>
    <x v="0"/>
    <x v="0"/>
    <x v="9"/>
    <n v="78682"/>
    <d v="2024-04-15T00:00:00"/>
    <x v="4"/>
    <n v="409718"/>
    <x v="4642"/>
    <n v="319"/>
    <n v="1632"/>
    <n v="6"/>
    <n v="3916.8"/>
    <n v="9792"/>
    <n v="0.4"/>
  </r>
  <r>
    <x v="2"/>
    <x v="1"/>
    <x v="6"/>
    <n v="10220"/>
    <d v="2024-08-28T00:00:00"/>
    <x v="2"/>
    <n v="623344"/>
    <x v="4643"/>
    <n v="480"/>
    <n v="2473"/>
    <n v="5"/>
    <n v="4946"/>
    <n v="12365"/>
    <n v="0.4"/>
  </r>
  <r>
    <x v="2"/>
    <x v="1"/>
    <x v="8"/>
    <n v="60187"/>
    <d v="2024-05-28T00:00:00"/>
    <x v="8"/>
    <n v="494569"/>
    <x v="4644"/>
    <n v="724"/>
    <n v="2935"/>
    <n v="5"/>
    <n v="5870"/>
    <n v="14675"/>
    <n v="0.4"/>
  </r>
  <r>
    <x v="4"/>
    <x v="0"/>
    <x v="2"/>
    <n v="73909"/>
    <d v="2024-05-16T00:00:00"/>
    <x v="8"/>
    <n v="774589"/>
    <x v="4645"/>
    <n v="429"/>
    <n v="2532"/>
    <n v="8"/>
    <n v="8102.4"/>
    <n v="20256"/>
    <n v="0.39999999999999997"/>
  </r>
  <r>
    <x v="2"/>
    <x v="0"/>
    <x v="0"/>
    <n v="14136"/>
    <d v="2024-07-22T00:00:00"/>
    <x v="7"/>
    <n v="847177"/>
    <x v="4646"/>
    <n v="641"/>
    <n v="655"/>
    <n v="5"/>
    <n v="1310"/>
    <n v="3275"/>
    <n v="0.4"/>
  </r>
  <r>
    <x v="0"/>
    <x v="0"/>
    <x v="9"/>
    <n v="38980"/>
    <d v="2024-10-23T00:00:00"/>
    <x v="9"/>
    <n v="799417"/>
    <x v="4647"/>
    <n v="290"/>
    <n v="1804"/>
    <n v="1"/>
    <n v="721.6"/>
    <n v="1804"/>
    <n v="0.4"/>
  </r>
  <r>
    <x v="4"/>
    <x v="1"/>
    <x v="5"/>
    <n v="99841"/>
    <d v="2024-07-26T00:00:00"/>
    <x v="7"/>
    <n v="320743"/>
    <x v="4349"/>
    <n v="572"/>
    <n v="1745"/>
    <n v="7"/>
    <n v="4886"/>
    <n v="12215"/>
    <n v="0.4"/>
  </r>
  <r>
    <x v="4"/>
    <x v="2"/>
    <x v="6"/>
    <n v="23039"/>
    <d v="2024-06-10T00:00:00"/>
    <x v="1"/>
    <n v="131949"/>
    <x v="4648"/>
    <n v="757"/>
    <n v="2799"/>
    <n v="2"/>
    <n v="2239.1999999999998"/>
    <n v="5598"/>
    <n v="0.39999999999999997"/>
  </r>
  <r>
    <x v="4"/>
    <x v="2"/>
    <x v="3"/>
    <n v="60969"/>
    <d v="2024-09-04T00:00:00"/>
    <x v="10"/>
    <n v="135509"/>
    <x v="4649"/>
    <n v="677"/>
    <n v="2692"/>
    <n v="2"/>
    <n v="2153.6"/>
    <n v="5384"/>
    <n v="0.39999999999999997"/>
  </r>
  <r>
    <x v="5"/>
    <x v="2"/>
    <x v="1"/>
    <n v="75313"/>
    <d v="2024-03-13T00:00:00"/>
    <x v="3"/>
    <n v="318363"/>
    <x v="4650"/>
    <n v="761"/>
    <n v="1643"/>
    <n v="5"/>
    <n v="3286"/>
    <n v="8215"/>
    <n v="0.4"/>
  </r>
  <r>
    <x v="3"/>
    <x v="1"/>
    <x v="8"/>
    <n v="22078"/>
    <d v="2024-09-28T00:00:00"/>
    <x v="10"/>
    <n v="639237"/>
    <x v="4651"/>
    <n v="700"/>
    <n v="2899"/>
    <n v="6"/>
    <n v="6957.6"/>
    <n v="17394"/>
    <n v="0.4"/>
  </r>
  <r>
    <x v="2"/>
    <x v="0"/>
    <x v="0"/>
    <n v="56057"/>
    <d v="2024-06-04T00:00:00"/>
    <x v="1"/>
    <n v="772865"/>
    <x v="4652"/>
    <n v="723"/>
    <n v="2905"/>
    <n v="6"/>
    <n v="6972"/>
    <n v="17430"/>
    <n v="0.4"/>
  </r>
  <r>
    <x v="2"/>
    <x v="1"/>
    <x v="2"/>
    <n v="43823"/>
    <d v="2024-06-26T00:00:00"/>
    <x v="1"/>
    <n v="942730"/>
    <x v="4653"/>
    <n v="557"/>
    <n v="1079"/>
    <n v="1"/>
    <n v="431.6"/>
    <n v="1079"/>
    <n v="0.4"/>
  </r>
  <r>
    <x v="3"/>
    <x v="1"/>
    <x v="8"/>
    <n v="82644"/>
    <d v="2024-02-17T00:00:00"/>
    <x v="6"/>
    <n v="150366"/>
    <x v="4654"/>
    <n v="917"/>
    <n v="2353"/>
    <n v="8"/>
    <n v="7529.6"/>
    <n v="18824"/>
    <n v="0.4"/>
  </r>
  <r>
    <x v="3"/>
    <x v="0"/>
    <x v="10"/>
    <n v="32846"/>
    <d v="2024-01-25T00:00:00"/>
    <x v="5"/>
    <n v="752307"/>
    <x v="4655"/>
    <n v="419"/>
    <n v="570"/>
    <n v="1"/>
    <n v="228"/>
    <n v="570"/>
    <n v="0.4"/>
  </r>
  <r>
    <x v="7"/>
    <x v="2"/>
    <x v="1"/>
    <n v="75032"/>
    <d v="2024-03-07T00:00:00"/>
    <x v="3"/>
    <n v="567909"/>
    <x v="4656"/>
    <n v="980"/>
    <n v="1730"/>
    <n v="6"/>
    <n v="4152"/>
    <n v="10380"/>
    <n v="0.4"/>
  </r>
  <r>
    <x v="4"/>
    <x v="1"/>
    <x v="6"/>
    <n v="50675"/>
    <d v="2024-09-28T00:00:00"/>
    <x v="10"/>
    <n v="574830"/>
    <x v="4657"/>
    <n v="871"/>
    <n v="1730"/>
    <n v="2"/>
    <n v="1384"/>
    <n v="3460"/>
    <n v="0.4"/>
  </r>
  <r>
    <x v="6"/>
    <x v="2"/>
    <x v="0"/>
    <n v="93838"/>
    <d v="2024-03-17T00:00:00"/>
    <x v="3"/>
    <n v="539813"/>
    <x v="4658"/>
    <n v="370"/>
    <n v="1071"/>
    <n v="7"/>
    <n v="2998.8"/>
    <n v="7497"/>
    <n v="0.4"/>
  </r>
  <r>
    <x v="1"/>
    <x v="1"/>
    <x v="6"/>
    <n v="10901"/>
    <d v="2024-08-02T00:00:00"/>
    <x v="2"/>
    <n v="376014"/>
    <x v="4659"/>
    <n v="572"/>
    <n v="2242"/>
    <n v="2"/>
    <n v="1793.6"/>
    <n v="4484"/>
    <n v="0.39999999999999997"/>
  </r>
  <r>
    <x v="5"/>
    <x v="1"/>
    <x v="4"/>
    <n v="36119"/>
    <d v="2024-07-03T00:00:00"/>
    <x v="7"/>
    <n v="109230"/>
    <x v="4660"/>
    <n v="607"/>
    <n v="2543"/>
    <n v="5"/>
    <n v="5086"/>
    <n v="12715"/>
    <n v="0.4"/>
  </r>
  <r>
    <x v="7"/>
    <x v="2"/>
    <x v="8"/>
    <n v="22929"/>
    <d v="2024-07-21T00:00:00"/>
    <x v="7"/>
    <n v="577527"/>
    <x v="4661"/>
    <n v="510"/>
    <n v="2562"/>
    <n v="7"/>
    <n v="7173.6"/>
    <n v="17934"/>
    <n v="0.4"/>
  </r>
  <r>
    <x v="6"/>
    <x v="0"/>
    <x v="5"/>
    <n v="19889"/>
    <d v="2024-10-20T00:00:00"/>
    <x v="9"/>
    <n v="854048"/>
    <x v="4662"/>
    <n v="607"/>
    <n v="933"/>
    <n v="3"/>
    <n v="1119.5999999999999"/>
    <n v="2799"/>
    <n v="0.39999999999999997"/>
  </r>
  <r>
    <x v="4"/>
    <x v="1"/>
    <x v="6"/>
    <n v="34126"/>
    <d v="2024-01-12T00:00:00"/>
    <x v="5"/>
    <n v="326992"/>
    <x v="4663"/>
    <n v="242"/>
    <n v="795"/>
    <n v="2"/>
    <n v="636"/>
    <n v="1590"/>
    <n v="0.4"/>
  </r>
  <r>
    <x v="4"/>
    <x v="2"/>
    <x v="3"/>
    <n v="87425"/>
    <d v="2024-10-19T00:00:00"/>
    <x v="9"/>
    <n v="376473"/>
    <x v="4664"/>
    <n v="605"/>
    <n v="577"/>
    <n v="7"/>
    <n v="1615.6"/>
    <n v="4039"/>
    <n v="0.39999999999999997"/>
  </r>
  <r>
    <x v="3"/>
    <x v="1"/>
    <x v="4"/>
    <n v="34875"/>
    <d v="2024-05-08T00:00:00"/>
    <x v="8"/>
    <n v="882000"/>
    <x v="4665"/>
    <n v="372"/>
    <n v="545"/>
    <n v="6"/>
    <n v="1308"/>
    <n v="3270"/>
    <n v="0.4"/>
  </r>
  <r>
    <x v="6"/>
    <x v="0"/>
    <x v="3"/>
    <n v="22443"/>
    <d v="2024-07-07T00:00:00"/>
    <x v="7"/>
    <n v="411023"/>
    <x v="4666"/>
    <n v="968"/>
    <n v="2936"/>
    <n v="6"/>
    <n v="7046.4"/>
    <n v="17616"/>
    <n v="0.39999999999999997"/>
  </r>
  <r>
    <x v="7"/>
    <x v="0"/>
    <x v="8"/>
    <n v="84427"/>
    <d v="2024-07-03T00:00:00"/>
    <x v="7"/>
    <n v="541931"/>
    <x v="4667"/>
    <n v="801"/>
    <n v="2562"/>
    <n v="1"/>
    <n v="1024.8"/>
    <n v="2562"/>
    <n v="0.39999999999999997"/>
  </r>
  <r>
    <x v="7"/>
    <x v="2"/>
    <x v="5"/>
    <n v="27183"/>
    <d v="2024-02-25T00:00:00"/>
    <x v="6"/>
    <n v="532642"/>
    <x v="4668"/>
    <n v="613"/>
    <n v="2186"/>
    <n v="8"/>
    <n v="6995.2"/>
    <n v="17488"/>
    <n v="0.39999999999999997"/>
  </r>
  <r>
    <x v="0"/>
    <x v="1"/>
    <x v="9"/>
    <n v="48715"/>
    <d v="2024-07-03T00:00:00"/>
    <x v="7"/>
    <n v="405480"/>
    <x v="4669"/>
    <n v="912"/>
    <n v="1407"/>
    <n v="8"/>
    <n v="4502.3999999999996"/>
    <n v="11256"/>
    <n v="0.39999999999999997"/>
  </r>
  <r>
    <x v="7"/>
    <x v="2"/>
    <x v="3"/>
    <n v="63392"/>
    <d v="2024-07-22T00:00:00"/>
    <x v="7"/>
    <n v="229357"/>
    <x v="4670"/>
    <n v="575"/>
    <n v="2863"/>
    <n v="5"/>
    <n v="5726"/>
    <n v="14315"/>
    <n v="0.4"/>
  </r>
  <r>
    <x v="1"/>
    <x v="2"/>
    <x v="8"/>
    <n v="12257"/>
    <d v="2024-01-07T00:00:00"/>
    <x v="5"/>
    <n v="864547"/>
    <x v="4671"/>
    <n v="727"/>
    <n v="2175"/>
    <n v="8"/>
    <n v="6960"/>
    <n v="17400"/>
    <n v="0.4"/>
  </r>
  <r>
    <x v="0"/>
    <x v="0"/>
    <x v="6"/>
    <n v="87363"/>
    <d v="2024-10-12T00:00:00"/>
    <x v="9"/>
    <n v="447571"/>
    <x v="4672"/>
    <n v="505"/>
    <n v="2654"/>
    <n v="7"/>
    <n v="7431.2"/>
    <n v="18578"/>
    <n v="0.39999999999999997"/>
  </r>
  <r>
    <x v="4"/>
    <x v="1"/>
    <x v="8"/>
    <n v="31061"/>
    <d v="2024-08-12T00:00:00"/>
    <x v="2"/>
    <n v="180479"/>
    <x v="4673"/>
    <n v="909"/>
    <n v="973"/>
    <n v="6"/>
    <n v="2335.1999999999998"/>
    <n v="5838"/>
    <n v="0.39999999999999997"/>
  </r>
  <r>
    <x v="4"/>
    <x v="2"/>
    <x v="0"/>
    <n v="37141"/>
    <d v="2024-04-29T00:00:00"/>
    <x v="4"/>
    <n v="267722"/>
    <x v="1933"/>
    <n v="335"/>
    <n v="650"/>
    <n v="8"/>
    <n v="2080"/>
    <n v="5200"/>
    <n v="0.4"/>
  </r>
  <r>
    <x v="3"/>
    <x v="1"/>
    <x v="10"/>
    <n v="16414"/>
    <d v="2024-04-14T00:00:00"/>
    <x v="4"/>
    <n v="572632"/>
    <x v="4674"/>
    <n v="506"/>
    <n v="1668"/>
    <n v="7"/>
    <n v="4670.3999999999996"/>
    <n v="11676"/>
    <n v="0.39999999999999997"/>
  </r>
  <r>
    <x v="4"/>
    <x v="1"/>
    <x v="7"/>
    <n v="81832"/>
    <d v="2024-09-28T00:00:00"/>
    <x v="10"/>
    <n v="410500"/>
    <x v="4675"/>
    <n v="390"/>
    <n v="2184"/>
    <n v="5"/>
    <n v="4368"/>
    <n v="10920"/>
    <n v="0.4"/>
  </r>
  <r>
    <x v="5"/>
    <x v="2"/>
    <x v="10"/>
    <n v="56841"/>
    <d v="2024-03-13T00:00:00"/>
    <x v="3"/>
    <n v="445274"/>
    <x v="4676"/>
    <n v="410"/>
    <n v="2849"/>
    <n v="1"/>
    <n v="1139.5999999999999"/>
    <n v="2849"/>
    <n v="0.39999999999999997"/>
  </r>
  <r>
    <x v="6"/>
    <x v="1"/>
    <x v="7"/>
    <n v="71964"/>
    <d v="2024-09-16T00:00:00"/>
    <x v="10"/>
    <n v="702071"/>
    <x v="4677"/>
    <n v="457"/>
    <n v="2659"/>
    <n v="7"/>
    <n v="7445.2"/>
    <n v="18613"/>
    <n v="0.39999999999999997"/>
  </r>
  <r>
    <x v="6"/>
    <x v="1"/>
    <x v="3"/>
    <n v="35730"/>
    <d v="2024-05-28T00:00:00"/>
    <x v="8"/>
    <n v="993489"/>
    <x v="4678"/>
    <n v="631"/>
    <n v="1265"/>
    <n v="2"/>
    <n v="1012"/>
    <n v="2530"/>
    <n v="0.4"/>
  </r>
  <r>
    <x v="3"/>
    <x v="1"/>
    <x v="10"/>
    <n v="15187"/>
    <d v="2024-07-02T00:00:00"/>
    <x v="7"/>
    <n v="363375"/>
    <x v="4679"/>
    <n v="645"/>
    <n v="2365"/>
    <n v="5"/>
    <n v="4730"/>
    <n v="11825"/>
    <n v="0.4"/>
  </r>
  <r>
    <x v="4"/>
    <x v="1"/>
    <x v="1"/>
    <n v="83482"/>
    <d v="2024-07-24T00:00:00"/>
    <x v="7"/>
    <n v="849038"/>
    <x v="3074"/>
    <n v="262"/>
    <n v="2716"/>
    <n v="2"/>
    <n v="2172.8000000000002"/>
    <n v="5432"/>
    <n v="0.4"/>
  </r>
  <r>
    <x v="3"/>
    <x v="0"/>
    <x v="7"/>
    <n v="76400"/>
    <d v="2024-03-23T00:00:00"/>
    <x v="3"/>
    <n v="584399"/>
    <x v="4680"/>
    <n v="835"/>
    <n v="1044"/>
    <n v="1"/>
    <n v="417.6"/>
    <n v="1044"/>
    <n v="0.4"/>
  </r>
  <r>
    <x v="5"/>
    <x v="0"/>
    <x v="8"/>
    <n v="98537"/>
    <d v="2024-03-17T00:00:00"/>
    <x v="3"/>
    <n v="440574"/>
    <x v="4681"/>
    <n v="304"/>
    <n v="2039"/>
    <n v="6"/>
    <n v="4893.6000000000004"/>
    <n v="12234"/>
    <n v="0.4"/>
  </r>
  <r>
    <x v="6"/>
    <x v="1"/>
    <x v="0"/>
    <n v="54763"/>
    <d v="2024-02-29T00:00:00"/>
    <x v="6"/>
    <n v="881655"/>
    <x v="4682"/>
    <n v="293"/>
    <n v="2120"/>
    <n v="3"/>
    <n v="2544"/>
    <n v="6360"/>
    <n v="0.4"/>
  </r>
  <r>
    <x v="2"/>
    <x v="2"/>
    <x v="2"/>
    <n v="25090"/>
    <d v="2024-02-27T00:00:00"/>
    <x v="6"/>
    <n v="433851"/>
    <x v="4683"/>
    <n v="749"/>
    <n v="2626"/>
    <n v="8"/>
    <n v="8403.2000000000007"/>
    <n v="21008"/>
    <n v="0.4"/>
  </r>
  <r>
    <x v="4"/>
    <x v="1"/>
    <x v="10"/>
    <n v="18578"/>
    <d v="2024-03-03T00:00:00"/>
    <x v="3"/>
    <n v="197415"/>
    <x v="4684"/>
    <n v="389"/>
    <n v="1349"/>
    <n v="2"/>
    <n v="1079.2"/>
    <n v="2698"/>
    <n v="0.4"/>
  </r>
  <r>
    <x v="0"/>
    <x v="1"/>
    <x v="0"/>
    <n v="23227"/>
    <d v="2024-06-13T00:00:00"/>
    <x v="1"/>
    <n v="286199"/>
    <x v="4685"/>
    <n v="258"/>
    <n v="534"/>
    <n v="7"/>
    <n v="1495.2"/>
    <n v="3738"/>
    <n v="0.4"/>
  </r>
  <r>
    <x v="1"/>
    <x v="0"/>
    <x v="6"/>
    <n v="31582"/>
    <d v="2024-07-26T00:00:00"/>
    <x v="7"/>
    <n v="415917"/>
    <x v="4686"/>
    <n v="963"/>
    <n v="1989"/>
    <n v="8"/>
    <n v="6364.8"/>
    <n v="15912"/>
    <n v="0.4"/>
  </r>
  <r>
    <x v="3"/>
    <x v="0"/>
    <x v="9"/>
    <n v="12764"/>
    <d v="2024-11-07T00:00:00"/>
    <x v="0"/>
    <n v="253783"/>
    <x v="4687"/>
    <n v="382"/>
    <n v="832"/>
    <n v="5"/>
    <n v="1664"/>
    <n v="4160"/>
    <n v="0.4"/>
  </r>
  <r>
    <x v="0"/>
    <x v="0"/>
    <x v="1"/>
    <n v="79995"/>
    <d v="2024-06-17T00:00:00"/>
    <x v="1"/>
    <n v="992314"/>
    <x v="648"/>
    <n v="874"/>
    <n v="2534"/>
    <n v="8"/>
    <n v="8108.8"/>
    <n v="20272"/>
    <n v="0.4"/>
  </r>
  <r>
    <x v="3"/>
    <x v="2"/>
    <x v="7"/>
    <n v="35737"/>
    <d v="2024-05-17T00:00:00"/>
    <x v="8"/>
    <n v="135105"/>
    <x v="4688"/>
    <n v="812"/>
    <n v="540"/>
    <n v="5"/>
    <n v="1080"/>
    <n v="2700"/>
    <n v="0.4"/>
  </r>
  <r>
    <x v="7"/>
    <x v="0"/>
    <x v="9"/>
    <n v="34324"/>
    <d v="2024-11-26T00:00:00"/>
    <x v="0"/>
    <n v="604128"/>
    <x v="4689"/>
    <n v="716"/>
    <n v="1825"/>
    <n v="3"/>
    <n v="2190"/>
    <n v="5475"/>
    <n v="0.4"/>
  </r>
  <r>
    <x v="1"/>
    <x v="2"/>
    <x v="10"/>
    <n v="34050"/>
    <d v="2024-07-03T00:00:00"/>
    <x v="7"/>
    <n v="802481"/>
    <x v="4690"/>
    <n v="349"/>
    <n v="1559"/>
    <n v="2"/>
    <n v="1247.2"/>
    <n v="3118"/>
    <n v="0.4"/>
  </r>
  <r>
    <x v="0"/>
    <x v="1"/>
    <x v="10"/>
    <n v="95954"/>
    <d v="2024-05-07T00:00:00"/>
    <x v="8"/>
    <n v="290294"/>
    <x v="4691"/>
    <n v="826"/>
    <n v="1161"/>
    <n v="6"/>
    <n v="2786.4"/>
    <n v="6966"/>
    <n v="0.4"/>
  </r>
  <r>
    <x v="4"/>
    <x v="1"/>
    <x v="8"/>
    <n v="52693"/>
    <d v="2024-05-31T00:00:00"/>
    <x v="8"/>
    <n v="676877"/>
    <x v="4692"/>
    <n v="572"/>
    <n v="2898"/>
    <n v="5"/>
    <n v="5796"/>
    <n v="14490"/>
    <n v="0.4"/>
  </r>
  <r>
    <x v="3"/>
    <x v="2"/>
    <x v="1"/>
    <n v="26483"/>
    <d v="2024-05-06T00:00:00"/>
    <x v="8"/>
    <n v="906829"/>
    <x v="4693"/>
    <n v="976"/>
    <n v="2253"/>
    <n v="7"/>
    <n v="6308.4"/>
    <n v="15771"/>
    <n v="0.39999999999999997"/>
  </r>
  <r>
    <x v="4"/>
    <x v="1"/>
    <x v="4"/>
    <n v="74987"/>
    <d v="2024-11-27T00:00:00"/>
    <x v="0"/>
    <n v="526538"/>
    <x v="4694"/>
    <n v="952"/>
    <n v="2941"/>
    <n v="2"/>
    <n v="2352.8000000000002"/>
    <n v="5882"/>
    <n v="0.4"/>
  </r>
  <r>
    <x v="3"/>
    <x v="2"/>
    <x v="8"/>
    <n v="47186"/>
    <d v="2024-01-24T00:00:00"/>
    <x v="5"/>
    <n v="632863"/>
    <x v="4695"/>
    <n v="684"/>
    <n v="2912"/>
    <n v="5"/>
    <n v="5824"/>
    <n v="14560"/>
    <n v="0.4"/>
  </r>
  <r>
    <x v="4"/>
    <x v="1"/>
    <x v="3"/>
    <n v="74190"/>
    <d v="2024-03-11T00:00:00"/>
    <x v="3"/>
    <n v="338480"/>
    <x v="4696"/>
    <n v="389"/>
    <n v="1791"/>
    <n v="5"/>
    <n v="3582"/>
    <n v="8955"/>
    <n v="0.4"/>
  </r>
  <r>
    <x v="7"/>
    <x v="1"/>
    <x v="3"/>
    <n v="62102"/>
    <d v="2024-08-21T00:00:00"/>
    <x v="2"/>
    <n v="977750"/>
    <x v="4697"/>
    <n v="250"/>
    <n v="2515"/>
    <n v="1"/>
    <n v="1006"/>
    <n v="2515"/>
    <n v="0.4"/>
  </r>
  <r>
    <x v="0"/>
    <x v="2"/>
    <x v="6"/>
    <n v="87545"/>
    <d v="2024-02-21T00:00:00"/>
    <x v="6"/>
    <n v="418578"/>
    <x v="4698"/>
    <n v="806"/>
    <n v="2246"/>
    <n v="6"/>
    <n v="5390.4"/>
    <n v="13476"/>
    <n v="0.39999999999999997"/>
  </r>
  <r>
    <x v="5"/>
    <x v="1"/>
    <x v="5"/>
    <n v="27965"/>
    <d v="2024-05-02T00:00:00"/>
    <x v="8"/>
    <n v="838729"/>
    <x v="4699"/>
    <n v="299"/>
    <n v="2463"/>
    <n v="1"/>
    <n v="985.2"/>
    <n v="2463"/>
    <n v="0.4"/>
  </r>
  <r>
    <x v="4"/>
    <x v="1"/>
    <x v="6"/>
    <n v="76271"/>
    <d v="2024-04-14T00:00:00"/>
    <x v="4"/>
    <n v="474934"/>
    <x v="4700"/>
    <n v="972"/>
    <n v="2935"/>
    <n v="1"/>
    <n v="1174"/>
    <n v="2935"/>
    <n v="0.4"/>
  </r>
  <r>
    <x v="6"/>
    <x v="0"/>
    <x v="0"/>
    <n v="32238"/>
    <d v="2024-01-07T00:00:00"/>
    <x v="5"/>
    <n v="387466"/>
    <x v="4701"/>
    <n v="951"/>
    <n v="1291"/>
    <n v="1"/>
    <n v="516.4"/>
    <n v="1291"/>
    <n v="0.39999999999999997"/>
  </r>
  <r>
    <x v="4"/>
    <x v="1"/>
    <x v="4"/>
    <n v="33521"/>
    <d v="2024-11-25T00:00:00"/>
    <x v="0"/>
    <n v="189419"/>
    <x v="4702"/>
    <n v="513"/>
    <n v="1111"/>
    <n v="8"/>
    <n v="3555.2"/>
    <n v="8888"/>
    <n v="0.39999999999999997"/>
  </r>
  <r>
    <x v="1"/>
    <x v="1"/>
    <x v="0"/>
    <n v="39918"/>
    <d v="2024-02-11T00:00:00"/>
    <x v="6"/>
    <n v="817844"/>
    <x v="4703"/>
    <n v="640"/>
    <n v="2467"/>
    <n v="3"/>
    <n v="2960.4"/>
    <n v="7401"/>
    <n v="0.4"/>
  </r>
  <r>
    <x v="3"/>
    <x v="0"/>
    <x v="10"/>
    <n v="63262"/>
    <d v="2024-08-20T00:00:00"/>
    <x v="2"/>
    <n v="396022"/>
    <x v="1460"/>
    <n v="848"/>
    <n v="825"/>
    <n v="7"/>
    <n v="2310"/>
    <n v="5775"/>
    <n v="0.4"/>
  </r>
  <r>
    <x v="3"/>
    <x v="1"/>
    <x v="9"/>
    <n v="40473"/>
    <d v="2024-04-18T00:00:00"/>
    <x v="4"/>
    <n v="436448"/>
    <x v="4704"/>
    <n v="928"/>
    <n v="2235"/>
    <n v="6"/>
    <n v="5364"/>
    <n v="13410"/>
    <n v="0.4"/>
  </r>
  <r>
    <x v="2"/>
    <x v="1"/>
    <x v="6"/>
    <n v="77557"/>
    <d v="2024-07-15T00:00:00"/>
    <x v="7"/>
    <n v="302561"/>
    <x v="4705"/>
    <n v="669"/>
    <n v="1564"/>
    <n v="6"/>
    <n v="3753.6"/>
    <n v="9384"/>
    <n v="0.39999999999999997"/>
  </r>
  <r>
    <x v="2"/>
    <x v="0"/>
    <x v="0"/>
    <n v="71253"/>
    <d v="2024-11-01T00:00:00"/>
    <x v="0"/>
    <n v="350493"/>
    <x v="4706"/>
    <n v="646"/>
    <n v="2801"/>
    <n v="1"/>
    <n v="1120.4000000000001"/>
    <n v="2801"/>
    <n v="0.4"/>
  </r>
  <r>
    <x v="7"/>
    <x v="1"/>
    <x v="8"/>
    <n v="77139"/>
    <d v="2024-08-26T00:00:00"/>
    <x v="2"/>
    <n v="580196"/>
    <x v="4707"/>
    <n v="642"/>
    <n v="2143"/>
    <n v="1"/>
    <n v="857.2"/>
    <n v="2143"/>
    <n v="0.4"/>
  </r>
  <r>
    <x v="6"/>
    <x v="1"/>
    <x v="1"/>
    <n v="24332"/>
    <d v="2024-04-16T00:00:00"/>
    <x v="4"/>
    <n v="854368"/>
    <x v="4708"/>
    <n v="411"/>
    <n v="2866"/>
    <n v="2"/>
    <n v="2292.8000000000002"/>
    <n v="5732"/>
    <n v="0.4"/>
  </r>
  <r>
    <x v="0"/>
    <x v="2"/>
    <x v="2"/>
    <n v="46453"/>
    <d v="2024-01-17T00:00:00"/>
    <x v="5"/>
    <n v="291741"/>
    <x v="4709"/>
    <n v="968"/>
    <n v="2128"/>
    <n v="4"/>
    <n v="3404.8"/>
    <n v="8512"/>
    <n v="0.4"/>
  </r>
  <r>
    <x v="2"/>
    <x v="2"/>
    <x v="1"/>
    <n v="56672"/>
    <d v="2024-08-04T00:00:00"/>
    <x v="2"/>
    <n v="837120"/>
    <x v="966"/>
    <n v="585"/>
    <n v="1801"/>
    <n v="8"/>
    <n v="5763.2"/>
    <n v="14408"/>
    <n v="0.39999999999999997"/>
  </r>
  <r>
    <x v="3"/>
    <x v="0"/>
    <x v="7"/>
    <n v="51966"/>
    <d v="2024-07-25T00:00:00"/>
    <x v="7"/>
    <n v="833052"/>
    <x v="4710"/>
    <n v="286"/>
    <n v="2287"/>
    <n v="1"/>
    <n v="914.8"/>
    <n v="2287"/>
    <n v="0.39999999999999997"/>
  </r>
  <r>
    <x v="2"/>
    <x v="2"/>
    <x v="0"/>
    <n v="28139"/>
    <d v="2024-05-17T00:00:00"/>
    <x v="8"/>
    <n v="583173"/>
    <x v="4711"/>
    <n v="330"/>
    <n v="2277"/>
    <n v="8"/>
    <n v="7286.4"/>
    <n v="18216"/>
    <n v="0.39999999999999997"/>
  </r>
  <r>
    <x v="6"/>
    <x v="0"/>
    <x v="3"/>
    <n v="41764"/>
    <d v="2024-07-08T00:00:00"/>
    <x v="7"/>
    <n v="868485"/>
    <x v="4659"/>
    <n v="912"/>
    <n v="1318"/>
    <n v="6"/>
    <n v="3163.2"/>
    <n v="7908"/>
    <n v="0.39999999999999997"/>
  </r>
  <r>
    <x v="7"/>
    <x v="0"/>
    <x v="0"/>
    <n v="55719"/>
    <d v="2024-10-16T00:00:00"/>
    <x v="9"/>
    <n v="242046"/>
    <x v="4712"/>
    <n v="888"/>
    <n v="1748"/>
    <n v="7"/>
    <n v="4894.3999999999996"/>
    <n v="12236"/>
    <n v="0.39999999999999997"/>
  </r>
  <r>
    <x v="0"/>
    <x v="0"/>
    <x v="0"/>
    <n v="10211"/>
    <d v="2024-07-17T00:00:00"/>
    <x v="7"/>
    <n v="664600"/>
    <x v="4713"/>
    <n v="421"/>
    <n v="2127"/>
    <n v="4"/>
    <n v="3403.2"/>
    <n v="8508"/>
    <n v="0.39999999999999997"/>
  </r>
  <r>
    <x v="3"/>
    <x v="2"/>
    <x v="8"/>
    <n v="31624"/>
    <d v="2024-09-27T00:00:00"/>
    <x v="10"/>
    <n v="434375"/>
    <x v="4714"/>
    <n v="955"/>
    <n v="2864"/>
    <n v="5"/>
    <n v="5728"/>
    <n v="14320"/>
    <n v="0.4"/>
  </r>
  <r>
    <x v="6"/>
    <x v="1"/>
    <x v="2"/>
    <n v="33763"/>
    <d v="2024-05-23T00:00:00"/>
    <x v="8"/>
    <n v="200098"/>
    <x v="4715"/>
    <n v="338"/>
    <n v="2373"/>
    <n v="7"/>
    <n v="6644.4"/>
    <n v="16611"/>
    <n v="0.39999999999999997"/>
  </r>
  <r>
    <x v="0"/>
    <x v="0"/>
    <x v="2"/>
    <n v="92908"/>
    <d v="2024-01-26T00:00:00"/>
    <x v="5"/>
    <n v="608527"/>
    <x v="4224"/>
    <n v="541"/>
    <n v="1453"/>
    <n v="4"/>
    <n v="2324.8000000000002"/>
    <n v="5812"/>
    <n v="0.4"/>
  </r>
  <r>
    <x v="1"/>
    <x v="2"/>
    <x v="6"/>
    <n v="55709"/>
    <d v="2024-06-29T00:00:00"/>
    <x v="1"/>
    <n v="442182"/>
    <x v="4716"/>
    <n v="483"/>
    <n v="2827"/>
    <n v="7"/>
    <n v="7915.6"/>
    <n v="19789"/>
    <n v="0.4"/>
  </r>
  <r>
    <x v="4"/>
    <x v="0"/>
    <x v="5"/>
    <n v="89127"/>
    <d v="2024-09-21T00:00:00"/>
    <x v="10"/>
    <n v="126507"/>
    <x v="4717"/>
    <n v="336"/>
    <n v="519"/>
    <n v="8"/>
    <n v="1660.8"/>
    <n v="4152"/>
    <n v="0.39999999999999997"/>
  </r>
  <r>
    <x v="2"/>
    <x v="0"/>
    <x v="7"/>
    <n v="54194"/>
    <d v="2024-10-31T00:00:00"/>
    <x v="9"/>
    <n v="605550"/>
    <x v="4718"/>
    <n v="940"/>
    <n v="1582"/>
    <n v="4"/>
    <n v="2531.1999999999998"/>
    <n v="6328"/>
    <n v="0.39999999999999997"/>
  </r>
  <r>
    <x v="1"/>
    <x v="0"/>
    <x v="7"/>
    <n v="45138"/>
    <d v="2024-05-10T00:00:00"/>
    <x v="8"/>
    <n v="259289"/>
    <x v="4719"/>
    <n v="550"/>
    <n v="1544"/>
    <n v="6"/>
    <n v="3705.6"/>
    <n v="9264"/>
    <n v="0.39999999999999997"/>
  </r>
  <r>
    <x v="7"/>
    <x v="2"/>
    <x v="1"/>
    <n v="47077"/>
    <d v="2024-05-02T00:00:00"/>
    <x v="8"/>
    <n v="834908"/>
    <x v="4720"/>
    <n v="785"/>
    <n v="975"/>
    <n v="6"/>
    <n v="2340"/>
    <n v="5850"/>
    <n v="0.4"/>
  </r>
  <r>
    <x v="3"/>
    <x v="2"/>
    <x v="8"/>
    <n v="55465"/>
    <d v="2024-03-04T00:00:00"/>
    <x v="3"/>
    <n v="834737"/>
    <x v="4721"/>
    <n v="567"/>
    <n v="1957"/>
    <n v="2"/>
    <n v="1565.6"/>
    <n v="3914"/>
    <n v="0.39999999999999997"/>
  </r>
  <r>
    <x v="0"/>
    <x v="2"/>
    <x v="8"/>
    <n v="62313"/>
    <d v="2024-09-13T00:00:00"/>
    <x v="10"/>
    <n v="936952"/>
    <x v="4722"/>
    <n v="573"/>
    <n v="870"/>
    <n v="8"/>
    <n v="2784"/>
    <n v="6960"/>
    <n v="0.4"/>
  </r>
  <r>
    <x v="4"/>
    <x v="2"/>
    <x v="5"/>
    <n v="92851"/>
    <d v="2024-07-21T00:00:00"/>
    <x v="7"/>
    <n v="230781"/>
    <x v="2449"/>
    <n v="688"/>
    <n v="2974"/>
    <n v="5"/>
    <n v="5948"/>
    <n v="14870"/>
    <n v="0.4"/>
  </r>
  <r>
    <x v="6"/>
    <x v="1"/>
    <x v="9"/>
    <n v="47641"/>
    <d v="2024-01-30T00:00:00"/>
    <x v="5"/>
    <n v="786607"/>
    <x v="4723"/>
    <n v="600"/>
    <n v="1540"/>
    <n v="2"/>
    <n v="1232"/>
    <n v="3080"/>
    <n v="0.4"/>
  </r>
  <r>
    <x v="5"/>
    <x v="0"/>
    <x v="8"/>
    <n v="92151"/>
    <d v="2024-10-19T00:00:00"/>
    <x v="9"/>
    <n v="148641"/>
    <x v="4724"/>
    <n v="866"/>
    <n v="1058"/>
    <n v="5"/>
    <n v="2116"/>
    <n v="5290"/>
    <n v="0.4"/>
  </r>
  <r>
    <x v="1"/>
    <x v="1"/>
    <x v="5"/>
    <n v="85078"/>
    <d v="2024-01-16T00:00:00"/>
    <x v="5"/>
    <n v="326687"/>
    <x v="4725"/>
    <n v="332"/>
    <n v="1181"/>
    <n v="3"/>
    <n v="1417.2"/>
    <n v="3543"/>
    <n v="0.4"/>
  </r>
  <r>
    <x v="5"/>
    <x v="2"/>
    <x v="4"/>
    <n v="66320"/>
    <d v="2024-07-19T00:00:00"/>
    <x v="7"/>
    <n v="785504"/>
    <x v="4591"/>
    <n v="516"/>
    <n v="2596"/>
    <n v="5"/>
    <n v="5192"/>
    <n v="12980"/>
    <n v="0.4"/>
  </r>
  <r>
    <x v="0"/>
    <x v="1"/>
    <x v="2"/>
    <n v="39159"/>
    <d v="2024-05-23T00:00:00"/>
    <x v="8"/>
    <n v="888619"/>
    <x v="4726"/>
    <n v="297"/>
    <n v="690"/>
    <n v="4"/>
    <n v="1104"/>
    <n v="2760"/>
    <n v="0.4"/>
  </r>
  <r>
    <x v="2"/>
    <x v="2"/>
    <x v="3"/>
    <n v="62023"/>
    <d v="2024-03-29T00:00:00"/>
    <x v="3"/>
    <n v="947637"/>
    <x v="4727"/>
    <n v="857"/>
    <n v="917"/>
    <n v="1"/>
    <n v="366.8"/>
    <n v="917"/>
    <n v="0.4"/>
  </r>
  <r>
    <x v="1"/>
    <x v="1"/>
    <x v="9"/>
    <n v="68595"/>
    <d v="2024-06-03T00:00:00"/>
    <x v="1"/>
    <n v="332661"/>
    <x v="4728"/>
    <n v="556"/>
    <n v="1200"/>
    <n v="3"/>
    <n v="1440"/>
    <n v="3600"/>
    <n v="0.4"/>
  </r>
  <r>
    <x v="2"/>
    <x v="2"/>
    <x v="10"/>
    <n v="84313"/>
    <d v="2024-01-01T00:00:00"/>
    <x v="5"/>
    <n v="803882"/>
    <x v="4729"/>
    <n v="654"/>
    <n v="2785"/>
    <n v="7"/>
    <n v="7798"/>
    <n v="19495"/>
    <n v="0.4"/>
  </r>
  <r>
    <x v="3"/>
    <x v="2"/>
    <x v="2"/>
    <n v="76589"/>
    <d v="2024-08-26T00:00:00"/>
    <x v="2"/>
    <n v="379926"/>
    <x v="4730"/>
    <n v="975"/>
    <n v="2488"/>
    <n v="5"/>
    <n v="4976"/>
    <n v="12440"/>
    <n v="0.4"/>
  </r>
  <r>
    <x v="3"/>
    <x v="1"/>
    <x v="6"/>
    <n v="94144"/>
    <d v="2024-03-18T00:00:00"/>
    <x v="3"/>
    <n v="788504"/>
    <x v="4731"/>
    <n v="290"/>
    <n v="836"/>
    <n v="1"/>
    <n v="334.4"/>
    <n v="836"/>
    <n v="0.39999999999999997"/>
  </r>
  <r>
    <x v="0"/>
    <x v="0"/>
    <x v="1"/>
    <n v="13473"/>
    <d v="2024-08-22T00:00:00"/>
    <x v="2"/>
    <n v="478188"/>
    <x v="4732"/>
    <n v="243"/>
    <n v="1518"/>
    <n v="3"/>
    <n v="1821.6"/>
    <n v="4554"/>
    <n v="0.39999999999999997"/>
  </r>
  <r>
    <x v="0"/>
    <x v="2"/>
    <x v="10"/>
    <n v="39814"/>
    <d v="2024-01-17T00:00:00"/>
    <x v="5"/>
    <n v="703452"/>
    <x v="4733"/>
    <n v="366"/>
    <n v="1494"/>
    <n v="4"/>
    <n v="2390.4"/>
    <n v="5976"/>
    <n v="0.4"/>
  </r>
  <r>
    <x v="6"/>
    <x v="1"/>
    <x v="9"/>
    <n v="96927"/>
    <d v="2024-02-03T00:00:00"/>
    <x v="6"/>
    <n v="246104"/>
    <x v="4734"/>
    <n v="259"/>
    <n v="2910"/>
    <n v="1"/>
    <n v="1164"/>
    <n v="2910"/>
    <n v="0.4"/>
  </r>
  <r>
    <x v="6"/>
    <x v="2"/>
    <x v="5"/>
    <n v="68252"/>
    <d v="2024-08-17T00:00:00"/>
    <x v="2"/>
    <n v="269455"/>
    <x v="4735"/>
    <n v="714"/>
    <n v="742"/>
    <n v="6"/>
    <n v="1780.8"/>
    <n v="4452"/>
    <n v="0.39999999999999997"/>
  </r>
  <r>
    <x v="4"/>
    <x v="1"/>
    <x v="10"/>
    <n v="86963"/>
    <d v="2024-08-28T00:00:00"/>
    <x v="2"/>
    <n v="867797"/>
    <x v="4736"/>
    <n v="962"/>
    <n v="2024"/>
    <n v="8"/>
    <n v="6476.8"/>
    <n v="16192"/>
    <n v="0.4"/>
  </r>
  <r>
    <x v="6"/>
    <x v="1"/>
    <x v="6"/>
    <n v="12046"/>
    <d v="2024-09-22T00:00:00"/>
    <x v="10"/>
    <n v="989679"/>
    <x v="4737"/>
    <n v="973"/>
    <n v="527"/>
    <n v="1"/>
    <n v="210.8"/>
    <n v="527"/>
    <n v="0.4"/>
  </r>
  <r>
    <x v="1"/>
    <x v="0"/>
    <x v="3"/>
    <n v="66642"/>
    <d v="2024-10-16T00:00:00"/>
    <x v="9"/>
    <n v="356951"/>
    <x v="4738"/>
    <n v="481"/>
    <n v="1938"/>
    <n v="4"/>
    <n v="3100.8"/>
    <n v="7752"/>
    <n v="0.4"/>
  </r>
  <r>
    <x v="5"/>
    <x v="2"/>
    <x v="6"/>
    <n v="21934"/>
    <d v="2024-09-01T00:00:00"/>
    <x v="10"/>
    <n v="482565"/>
    <x v="4739"/>
    <n v="457"/>
    <n v="2590"/>
    <n v="3"/>
    <n v="3108"/>
    <n v="7770"/>
    <n v="0.4"/>
  </r>
  <r>
    <x v="4"/>
    <x v="0"/>
    <x v="7"/>
    <n v="94661"/>
    <d v="2024-03-10T00:00:00"/>
    <x v="3"/>
    <n v="547792"/>
    <x v="4740"/>
    <n v="719"/>
    <n v="2652"/>
    <n v="6"/>
    <n v="6364.8"/>
    <n v="15912"/>
    <n v="0.4"/>
  </r>
  <r>
    <x v="5"/>
    <x v="0"/>
    <x v="7"/>
    <n v="40837"/>
    <d v="2024-07-05T00:00:00"/>
    <x v="7"/>
    <n v="446875"/>
    <x v="41"/>
    <n v="540"/>
    <n v="2989"/>
    <n v="2"/>
    <n v="2391.1999999999998"/>
    <n v="5978"/>
    <n v="0.39999999999999997"/>
  </r>
  <r>
    <x v="5"/>
    <x v="0"/>
    <x v="2"/>
    <n v="21036"/>
    <d v="2024-02-14T00:00:00"/>
    <x v="6"/>
    <n v="308452"/>
    <x v="4741"/>
    <n v="500"/>
    <n v="2387"/>
    <n v="3"/>
    <n v="2864.4"/>
    <n v="7161"/>
    <n v="0.4"/>
  </r>
  <r>
    <x v="3"/>
    <x v="2"/>
    <x v="1"/>
    <n v="81337"/>
    <d v="2024-09-09T00:00:00"/>
    <x v="10"/>
    <n v="639329"/>
    <x v="4742"/>
    <n v="492"/>
    <n v="704"/>
    <n v="8"/>
    <n v="2252.8000000000002"/>
    <n v="5632"/>
    <n v="0.4"/>
  </r>
  <r>
    <x v="6"/>
    <x v="0"/>
    <x v="9"/>
    <n v="83687"/>
    <d v="2024-04-02T00:00:00"/>
    <x v="4"/>
    <n v="544373"/>
    <x v="4743"/>
    <n v="603"/>
    <n v="1119"/>
    <n v="5"/>
    <n v="2238"/>
    <n v="5595"/>
    <n v="0.4"/>
  </r>
  <r>
    <x v="0"/>
    <x v="0"/>
    <x v="9"/>
    <n v="39047"/>
    <d v="2024-06-25T00:00:00"/>
    <x v="1"/>
    <n v="912462"/>
    <x v="4744"/>
    <n v="680"/>
    <n v="2606"/>
    <n v="5"/>
    <n v="5212"/>
    <n v="13030"/>
    <n v="0.4"/>
  </r>
  <r>
    <x v="0"/>
    <x v="1"/>
    <x v="7"/>
    <n v="77424"/>
    <d v="2024-05-12T00:00:00"/>
    <x v="8"/>
    <n v="489921"/>
    <x v="4745"/>
    <n v="530"/>
    <n v="2679"/>
    <n v="1"/>
    <n v="1071.5999999999999"/>
    <n v="2679"/>
    <n v="0.39999999999999997"/>
  </r>
  <r>
    <x v="0"/>
    <x v="1"/>
    <x v="7"/>
    <n v="19307"/>
    <d v="2024-10-14T00:00:00"/>
    <x v="9"/>
    <n v="970603"/>
    <x v="4746"/>
    <n v="283"/>
    <n v="2563"/>
    <n v="7"/>
    <n v="7176.4"/>
    <n v="17941"/>
    <n v="0.39999999999999997"/>
  </r>
  <r>
    <x v="1"/>
    <x v="0"/>
    <x v="6"/>
    <n v="78557"/>
    <d v="2024-05-02T00:00:00"/>
    <x v="8"/>
    <n v="769947"/>
    <x v="4747"/>
    <n v="299"/>
    <n v="719"/>
    <n v="8"/>
    <n v="2300.8000000000002"/>
    <n v="5752"/>
    <n v="0.4"/>
  </r>
  <r>
    <x v="5"/>
    <x v="2"/>
    <x v="5"/>
    <n v="56688"/>
    <d v="2024-03-08T00:00:00"/>
    <x v="3"/>
    <n v="578745"/>
    <x v="4748"/>
    <n v="283"/>
    <n v="2941"/>
    <n v="5"/>
    <n v="5882"/>
    <n v="14705"/>
    <n v="0.4"/>
  </r>
  <r>
    <x v="2"/>
    <x v="0"/>
    <x v="3"/>
    <n v="27586"/>
    <d v="2024-02-19T00:00:00"/>
    <x v="6"/>
    <n v="830673"/>
    <x v="4749"/>
    <n v="542"/>
    <n v="2336"/>
    <n v="7"/>
    <n v="6540.8"/>
    <n v="16352"/>
    <n v="0.4"/>
  </r>
  <r>
    <x v="2"/>
    <x v="2"/>
    <x v="0"/>
    <n v="67398"/>
    <d v="2024-07-16T00:00:00"/>
    <x v="7"/>
    <n v="190007"/>
    <x v="4750"/>
    <n v="630"/>
    <n v="1285"/>
    <n v="4"/>
    <n v="2056"/>
    <n v="5140"/>
    <n v="0.4"/>
  </r>
  <r>
    <x v="1"/>
    <x v="0"/>
    <x v="3"/>
    <n v="82413"/>
    <d v="2024-05-17T00:00:00"/>
    <x v="8"/>
    <n v="926618"/>
    <x v="4751"/>
    <n v="632"/>
    <n v="1558"/>
    <n v="8"/>
    <n v="4985.6000000000004"/>
    <n v="12464"/>
    <n v="0.4"/>
  </r>
  <r>
    <x v="5"/>
    <x v="1"/>
    <x v="10"/>
    <n v="19853"/>
    <d v="2024-10-16T00:00:00"/>
    <x v="9"/>
    <n v="759737"/>
    <x v="4752"/>
    <n v="874"/>
    <n v="2246"/>
    <n v="1"/>
    <n v="898.4"/>
    <n v="2246"/>
    <n v="0.39999999999999997"/>
  </r>
  <r>
    <x v="4"/>
    <x v="1"/>
    <x v="9"/>
    <n v="29628"/>
    <d v="2024-09-30T00:00:00"/>
    <x v="10"/>
    <n v="726156"/>
    <x v="4753"/>
    <n v="756"/>
    <n v="558"/>
    <n v="5"/>
    <n v="1116"/>
    <n v="2790"/>
    <n v="0.4"/>
  </r>
  <r>
    <x v="2"/>
    <x v="2"/>
    <x v="0"/>
    <n v="76497"/>
    <d v="2024-03-25T00:00:00"/>
    <x v="3"/>
    <n v="635205"/>
    <x v="4754"/>
    <n v="631"/>
    <n v="539"/>
    <n v="5"/>
    <n v="1078"/>
    <n v="2695"/>
    <n v="0.4"/>
  </r>
  <r>
    <x v="4"/>
    <x v="1"/>
    <x v="7"/>
    <n v="40013"/>
    <d v="2024-06-08T00:00:00"/>
    <x v="1"/>
    <n v="801646"/>
    <x v="4755"/>
    <n v="700"/>
    <n v="2162"/>
    <n v="4"/>
    <n v="3459.2"/>
    <n v="8648"/>
    <n v="0.39999999999999997"/>
  </r>
  <r>
    <x v="7"/>
    <x v="1"/>
    <x v="6"/>
    <n v="79568"/>
    <d v="2024-02-03T00:00:00"/>
    <x v="6"/>
    <n v="830845"/>
    <x v="4756"/>
    <n v="777"/>
    <n v="2039"/>
    <n v="4"/>
    <n v="3262.4"/>
    <n v="8156"/>
    <n v="0.4"/>
  </r>
  <r>
    <x v="2"/>
    <x v="1"/>
    <x v="7"/>
    <n v="60127"/>
    <d v="2024-08-06T00:00:00"/>
    <x v="2"/>
    <n v="402157"/>
    <x v="4757"/>
    <n v="971"/>
    <n v="2766"/>
    <n v="2"/>
    <n v="2212.8000000000002"/>
    <n v="5532"/>
    <n v="0.4"/>
  </r>
  <r>
    <x v="7"/>
    <x v="0"/>
    <x v="2"/>
    <n v="39519"/>
    <d v="2024-04-04T00:00:00"/>
    <x v="4"/>
    <n v="366892"/>
    <x v="4758"/>
    <n v="243"/>
    <n v="1351"/>
    <n v="4"/>
    <n v="2161.6"/>
    <n v="5404"/>
    <n v="0.39999999999999997"/>
  </r>
  <r>
    <x v="2"/>
    <x v="0"/>
    <x v="7"/>
    <n v="74136"/>
    <d v="2024-08-31T00:00:00"/>
    <x v="2"/>
    <n v="991945"/>
    <x v="4759"/>
    <n v="378"/>
    <n v="1310"/>
    <n v="7"/>
    <n v="3668"/>
    <n v="9170"/>
    <n v="0.4"/>
  </r>
  <r>
    <x v="0"/>
    <x v="1"/>
    <x v="4"/>
    <n v="45024"/>
    <d v="2024-06-05T00:00:00"/>
    <x v="1"/>
    <n v="385209"/>
    <x v="4182"/>
    <n v="418"/>
    <n v="1115"/>
    <n v="6"/>
    <n v="2676"/>
    <n v="6690"/>
    <n v="0.4"/>
  </r>
  <r>
    <x v="7"/>
    <x v="2"/>
    <x v="1"/>
    <n v="70972"/>
    <d v="2024-01-10T00:00:00"/>
    <x v="5"/>
    <n v="913171"/>
    <x v="4760"/>
    <n v="397"/>
    <n v="556"/>
    <n v="5"/>
    <n v="1112"/>
    <n v="2780"/>
    <n v="0.4"/>
  </r>
  <r>
    <x v="2"/>
    <x v="0"/>
    <x v="1"/>
    <n v="22281"/>
    <d v="2024-06-30T00:00:00"/>
    <x v="1"/>
    <n v="533444"/>
    <x v="4761"/>
    <n v="552"/>
    <n v="2000"/>
    <n v="3"/>
    <n v="2400"/>
    <n v="6000"/>
    <n v="0.4"/>
  </r>
  <r>
    <x v="1"/>
    <x v="1"/>
    <x v="6"/>
    <n v="68918"/>
    <d v="2024-02-13T00:00:00"/>
    <x v="6"/>
    <n v="386695"/>
    <x v="4701"/>
    <n v="550"/>
    <n v="781"/>
    <n v="2"/>
    <n v="624.79999999999995"/>
    <n v="1562"/>
    <n v="0.39999999999999997"/>
  </r>
  <r>
    <x v="1"/>
    <x v="0"/>
    <x v="7"/>
    <n v="17009"/>
    <d v="2024-09-03T00:00:00"/>
    <x v="10"/>
    <n v="119190"/>
    <x v="4762"/>
    <n v="895"/>
    <n v="1156"/>
    <n v="1"/>
    <n v="462.4"/>
    <n v="1156"/>
    <n v="0.39999999999999997"/>
  </r>
  <r>
    <x v="5"/>
    <x v="2"/>
    <x v="6"/>
    <n v="37978"/>
    <d v="2024-10-27T00:00:00"/>
    <x v="9"/>
    <n v="749898"/>
    <x v="4763"/>
    <n v="258"/>
    <n v="1144"/>
    <n v="5"/>
    <n v="2288"/>
    <n v="5720"/>
    <n v="0.4"/>
  </r>
  <r>
    <x v="0"/>
    <x v="0"/>
    <x v="1"/>
    <n v="24554"/>
    <d v="2024-09-02T00:00:00"/>
    <x v="10"/>
    <n v="630040"/>
    <x v="4764"/>
    <n v="967"/>
    <n v="890"/>
    <n v="1"/>
    <n v="356"/>
    <n v="890"/>
    <n v="0.4"/>
  </r>
  <r>
    <x v="6"/>
    <x v="1"/>
    <x v="1"/>
    <n v="20510"/>
    <d v="2024-03-30T00:00:00"/>
    <x v="3"/>
    <n v="927157"/>
    <x v="4765"/>
    <n v="877"/>
    <n v="1622"/>
    <n v="3"/>
    <n v="1946.4"/>
    <n v="4866"/>
    <n v="0.4"/>
  </r>
  <r>
    <x v="7"/>
    <x v="0"/>
    <x v="3"/>
    <n v="50959"/>
    <d v="2024-01-30T00:00:00"/>
    <x v="5"/>
    <n v="694382"/>
    <x v="1829"/>
    <n v="667"/>
    <n v="2916"/>
    <n v="5"/>
    <n v="5832"/>
    <n v="14580"/>
    <n v="0.4"/>
  </r>
  <r>
    <x v="1"/>
    <x v="2"/>
    <x v="5"/>
    <n v="55406"/>
    <d v="2024-01-02T00:00:00"/>
    <x v="5"/>
    <n v="721081"/>
    <x v="4766"/>
    <n v="653"/>
    <n v="2565"/>
    <n v="1"/>
    <n v="1026"/>
    <n v="2565"/>
    <n v="0.4"/>
  </r>
  <r>
    <x v="4"/>
    <x v="2"/>
    <x v="0"/>
    <n v="96240"/>
    <d v="2024-05-15T00:00:00"/>
    <x v="8"/>
    <n v="483317"/>
    <x v="4767"/>
    <n v="817"/>
    <n v="531"/>
    <n v="3"/>
    <n v="637.20000000000005"/>
    <n v="1593"/>
    <n v="0.4"/>
  </r>
  <r>
    <x v="1"/>
    <x v="2"/>
    <x v="2"/>
    <n v="48723"/>
    <d v="2024-10-22T00:00:00"/>
    <x v="9"/>
    <n v="306277"/>
    <x v="4768"/>
    <n v="505"/>
    <n v="1968"/>
    <n v="8"/>
    <n v="6297.6"/>
    <n v="15744"/>
    <n v="0.4"/>
  </r>
  <r>
    <x v="0"/>
    <x v="1"/>
    <x v="4"/>
    <n v="53169"/>
    <d v="2024-02-27T00:00:00"/>
    <x v="6"/>
    <n v="781027"/>
    <x v="4769"/>
    <n v="784"/>
    <n v="1418"/>
    <n v="8"/>
    <n v="4537.6000000000004"/>
    <n v="11344"/>
    <n v="0.4"/>
  </r>
  <r>
    <x v="0"/>
    <x v="2"/>
    <x v="0"/>
    <n v="61153"/>
    <d v="2024-11-17T00:00:00"/>
    <x v="0"/>
    <n v="738923"/>
    <x v="4770"/>
    <n v="872"/>
    <n v="850"/>
    <n v="1"/>
    <n v="340"/>
    <n v="850"/>
    <n v="0.4"/>
  </r>
  <r>
    <x v="1"/>
    <x v="1"/>
    <x v="2"/>
    <n v="64654"/>
    <d v="2024-11-14T00:00:00"/>
    <x v="0"/>
    <n v="296446"/>
    <x v="4771"/>
    <n v="833"/>
    <n v="2512"/>
    <n v="7"/>
    <n v="7033.6"/>
    <n v="17584"/>
    <n v="0.4"/>
  </r>
  <r>
    <x v="6"/>
    <x v="0"/>
    <x v="5"/>
    <n v="41586"/>
    <d v="2024-06-29T00:00:00"/>
    <x v="1"/>
    <n v="525047"/>
    <x v="4772"/>
    <n v="595"/>
    <n v="1667"/>
    <n v="6"/>
    <n v="4000.8"/>
    <n v="10002"/>
    <n v="0.4"/>
  </r>
  <r>
    <x v="1"/>
    <x v="2"/>
    <x v="0"/>
    <n v="62715"/>
    <d v="2024-04-22T00:00:00"/>
    <x v="4"/>
    <n v="811516"/>
    <x v="4773"/>
    <n v="988"/>
    <n v="1579"/>
    <n v="4"/>
    <n v="2526.4"/>
    <n v="6316"/>
    <n v="0.4"/>
  </r>
  <r>
    <x v="3"/>
    <x v="2"/>
    <x v="4"/>
    <n v="25539"/>
    <d v="2024-09-25T00:00:00"/>
    <x v="10"/>
    <n v="324749"/>
    <x v="4774"/>
    <n v="586"/>
    <n v="2724"/>
    <n v="3"/>
    <n v="3268.8"/>
    <n v="8172"/>
    <n v="0.4"/>
  </r>
  <r>
    <x v="2"/>
    <x v="2"/>
    <x v="9"/>
    <n v="51325"/>
    <d v="2024-02-12T00:00:00"/>
    <x v="6"/>
    <n v="802910"/>
    <x v="2431"/>
    <n v="819"/>
    <n v="2518"/>
    <n v="2"/>
    <n v="2014.4"/>
    <n v="5036"/>
    <n v="0.4"/>
  </r>
  <r>
    <x v="7"/>
    <x v="1"/>
    <x v="4"/>
    <n v="98285"/>
    <d v="2024-04-04T00:00:00"/>
    <x v="4"/>
    <n v="141246"/>
    <x v="4775"/>
    <n v="327"/>
    <n v="2989"/>
    <n v="8"/>
    <n v="9564.7999999999993"/>
    <n v="23912"/>
    <n v="0.39999999999999997"/>
  </r>
  <r>
    <x v="4"/>
    <x v="1"/>
    <x v="2"/>
    <n v="33764"/>
    <d v="2024-05-21T00:00:00"/>
    <x v="8"/>
    <n v="463200"/>
    <x v="4776"/>
    <n v="544"/>
    <n v="1647"/>
    <n v="3"/>
    <n v="1976.4"/>
    <n v="4941"/>
    <n v="0.4"/>
  </r>
  <r>
    <x v="6"/>
    <x v="0"/>
    <x v="4"/>
    <n v="94655"/>
    <d v="2024-10-03T00:00:00"/>
    <x v="9"/>
    <n v="115448"/>
    <x v="4777"/>
    <n v="816"/>
    <n v="2389"/>
    <n v="5"/>
    <n v="4778"/>
    <n v="11945"/>
    <n v="0.4"/>
  </r>
  <r>
    <x v="1"/>
    <x v="2"/>
    <x v="10"/>
    <n v="59150"/>
    <d v="2024-09-22T00:00:00"/>
    <x v="10"/>
    <n v="459556"/>
    <x v="4778"/>
    <n v="634"/>
    <n v="2550"/>
    <n v="4"/>
    <n v="4080"/>
    <n v="10200"/>
    <n v="0.4"/>
  </r>
  <r>
    <x v="3"/>
    <x v="1"/>
    <x v="10"/>
    <n v="68989"/>
    <d v="2024-03-01T00:00:00"/>
    <x v="3"/>
    <n v="205289"/>
    <x v="4779"/>
    <n v="842"/>
    <n v="1435"/>
    <n v="7"/>
    <n v="4018"/>
    <n v="10045"/>
    <n v="0.4"/>
  </r>
  <r>
    <x v="7"/>
    <x v="0"/>
    <x v="9"/>
    <n v="87632"/>
    <d v="2024-06-12T00:00:00"/>
    <x v="1"/>
    <n v="367307"/>
    <x v="4780"/>
    <n v="559"/>
    <n v="2069"/>
    <n v="3"/>
    <n v="2482.8000000000002"/>
    <n v="6207"/>
    <n v="0.4"/>
  </r>
  <r>
    <x v="7"/>
    <x v="0"/>
    <x v="8"/>
    <n v="63729"/>
    <d v="2024-11-04T00:00:00"/>
    <x v="0"/>
    <n v="202052"/>
    <x v="4781"/>
    <n v="520"/>
    <n v="1725"/>
    <n v="6"/>
    <n v="4140"/>
    <n v="10350"/>
    <n v="0.4"/>
  </r>
  <r>
    <x v="4"/>
    <x v="2"/>
    <x v="9"/>
    <n v="27342"/>
    <d v="2024-07-26T00:00:00"/>
    <x v="7"/>
    <n v="651306"/>
    <x v="4556"/>
    <n v="693"/>
    <n v="1411"/>
    <n v="5"/>
    <n v="2822"/>
    <n v="7055"/>
    <n v="0.4"/>
  </r>
  <r>
    <x v="4"/>
    <x v="1"/>
    <x v="0"/>
    <n v="33962"/>
    <d v="2024-08-26T00:00:00"/>
    <x v="2"/>
    <n v="387794"/>
    <x v="4782"/>
    <n v="876"/>
    <n v="2293"/>
    <n v="8"/>
    <n v="7337.6"/>
    <n v="18344"/>
    <n v="0.4"/>
  </r>
  <r>
    <x v="2"/>
    <x v="2"/>
    <x v="7"/>
    <n v="61476"/>
    <d v="2024-12-03T00:00:00"/>
    <x v="11"/>
    <n v="256691"/>
    <x v="4783"/>
    <n v="611"/>
    <n v="508"/>
    <n v="6"/>
    <n v="1219.2"/>
    <n v="3048"/>
    <n v="0.4"/>
  </r>
  <r>
    <x v="7"/>
    <x v="1"/>
    <x v="9"/>
    <n v="80421"/>
    <d v="2024-04-14T00:00:00"/>
    <x v="4"/>
    <n v="247357"/>
    <x v="4784"/>
    <n v="827"/>
    <n v="1171"/>
    <n v="7"/>
    <n v="3278.8"/>
    <n v="8197"/>
    <n v="0.4"/>
  </r>
  <r>
    <x v="6"/>
    <x v="1"/>
    <x v="5"/>
    <n v="80858"/>
    <d v="2024-11-19T00:00:00"/>
    <x v="0"/>
    <n v="187248"/>
    <x v="4785"/>
    <n v="347"/>
    <n v="2646"/>
    <n v="6"/>
    <n v="6350.4"/>
    <n v="15876"/>
    <n v="0.39999999999999997"/>
  </r>
  <r>
    <x v="4"/>
    <x v="2"/>
    <x v="6"/>
    <n v="64746"/>
    <d v="2024-01-18T00:00:00"/>
    <x v="5"/>
    <n v="149589"/>
    <x v="4786"/>
    <n v="266"/>
    <n v="2483"/>
    <n v="7"/>
    <n v="6952.4"/>
    <n v="17381"/>
    <n v="0.39999999999999997"/>
  </r>
  <r>
    <x v="6"/>
    <x v="0"/>
    <x v="4"/>
    <n v="94156"/>
    <d v="2024-02-10T00:00:00"/>
    <x v="6"/>
    <n v="816895"/>
    <x v="2202"/>
    <n v="497"/>
    <n v="1852"/>
    <n v="7"/>
    <n v="5185.6000000000004"/>
    <n v="12964"/>
    <n v="0.4"/>
  </r>
  <r>
    <x v="6"/>
    <x v="2"/>
    <x v="7"/>
    <n v="23495"/>
    <d v="2024-09-27T00:00:00"/>
    <x v="10"/>
    <n v="148749"/>
    <x v="4787"/>
    <n v="685"/>
    <n v="2459"/>
    <n v="5"/>
    <n v="4918"/>
    <n v="12295"/>
    <n v="0.4"/>
  </r>
  <r>
    <x v="4"/>
    <x v="1"/>
    <x v="6"/>
    <n v="99776"/>
    <d v="2024-04-14T00:00:00"/>
    <x v="4"/>
    <n v="802835"/>
    <x v="4788"/>
    <n v="540"/>
    <n v="1414"/>
    <n v="2"/>
    <n v="1131.2"/>
    <n v="2828"/>
    <n v="0.4"/>
  </r>
  <r>
    <x v="2"/>
    <x v="1"/>
    <x v="1"/>
    <n v="95154"/>
    <d v="2024-09-07T00:00:00"/>
    <x v="10"/>
    <n v="207583"/>
    <x v="4789"/>
    <n v="723"/>
    <n v="2195"/>
    <n v="1"/>
    <n v="878"/>
    <n v="2195"/>
    <n v="0.4"/>
  </r>
  <r>
    <x v="0"/>
    <x v="2"/>
    <x v="10"/>
    <n v="38564"/>
    <d v="2024-11-12T00:00:00"/>
    <x v="0"/>
    <n v="158457"/>
    <x v="4790"/>
    <n v="274"/>
    <n v="2164"/>
    <n v="6"/>
    <n v="5193.6000000000004"/>
    <n v="12984"/>
    <n v="0.4"/>
  </r>
  <r>
    <x v="5"/>
    <x v="0"/>
    <x v="3"/>
    <n v="99689"/>
    <d v="2024-04-20T00:00:00"/>
    <x v="4"/>
    <n v="838245"/>
    <x v="1242"/>
    <n v="503"/>
    <n v="1990"/>
    <n v="8"/>
    <n v="6368"/>
    <n v="15920"/>
    <n v="0.4"/>
  </r>
  <r>
    <x v="6"/>
    <x v="1"/>
    <x v="7"/>
    <n v="32601"/>
    <d v="2024-08-21T00:00:00"/>
    <x v="2"/>
    <n v="678724"/>
    <x v="4791"/>
    <n v="692"/>
    <n v="2190"/>
    <n v="3"/>
    <n v="2628"/>
    <n v="6570"/>
    <n v="0.4"/>
  </r>
  <r>
    <x v="3"/>
    <x v="1"/>
    <x v="1"/>
    <n v="25960"/>
    <d v="2024-06-04T00:00:00"/>
    <x v="1"/>
    <n v="842754"/>
    <x v="4792"/>
    <n v="321"/>
    <n v="1345"/>
    <n v="2"/>
    <n v="1076"/>
    <n v="2690"/>
    <n v="0.4"/>
  </r>
  <r>
    <x v="4"/>
    <x v="0"/>
    <x v="0"/>
    <n v="80265"/>
    <d v="2024-01-23T00:00:00"/>
    <x v="5"/>
    <n v="836753"/>
    <x v="4793"/>
    <n v="447"/>
    <n v="984"/>
    <n v="1"/>
    <n v="393.6"/>
    <n v="984"/>
    <n v="0.4"/>
  </r>
  <r>
    <x v="7"/>
    <x v="1"/>
    <x v="2"/>
    <n v="15283"/>
    <d v="2024-10-06T00:00:00"/>
    <x v="9"/>
    <n v="262635"/>
    <x v="4794"/>
    <n v="631"/>
    <n v="2564"/>
    <n v="7"/>
    <n v="7179.2"/>
    <n v="17948"/>
    <n v="0.39999999999999997"/>
  </r>
  <r>
    <x v="5"/>
    <x v="2"/>
    <x v="0"/>
    <n v="98468"/>
    <d v="2024-10-01T00:00:00"/>
    <x v="9"/>
    <n v="970050"/>
    <x v="3619"/>
    <n v="972"/>
    <n v="2174"/>
    <n v="8"/>
    <n v="6956.8"/>
    <n v="17392"/>
    <n v="0.4"/>
  </r>
  <r>
    <x v="6"/>
    <x v="1"/>
    <x v="8"/>
    <n v="81858"/>
    <d v="2024-04-30T00:00:00"/>
    <x v="4"/>
    <n v="209377"/>
    <x v="4795"/>
    <n v="892"/>
    <n v="2717"/>
    <n v="1"/>
    <n v="1086.8"/>
    <n v="2717"/>
    <n v="0.39999999999999997"/>
  </r>
  <r>
    <x v="7"/>
    <x v="2"/>
    <x v="1"/>
    <n v="54962"/>
    <d v="2024-07-09T00:00:00"/>
    <x v="7"/>
    <n v="696860"/>
    <x v="4796"/>
    <n v="623"/>
    <n v="910"/>
    <n v="7"/>
    <n v="2548"/>
    <n v="6370"/>
    <n v="0.4"/>
  </r>
  <r>
    <x v="5"/>
    <x v="0"/>
    <x v="4"/>
    <n v="82519"/>
    <d v="2024-04-22T00:00:00"/>
    <x v="4"/>
    <n v="309428"/>
    <x v="4797"/>
    <n v="400"/>
    <n v="2492"/>
    <n v="7"/>
    <n v="6977.6"/>
    <n v="17444"/>
    <n v="0.4"/>
  </r>
  <r>
    <x v="3"/>
    <x v="1"/>
    <x v="2"/>
    <n v="97312"/>
    <d v="2024-11-07T00:00:00"/>
    <x v="0"/>
    <n v="180709"/>
    <x v="4798"/>
    <n v="721"/>
    <n v="634"/>
    <n v="1"/>
    <n v="253.6"/>
    <n v="634"/>
    <n v="0.39999999999999997"/>
  </r>
  <r>
    <x v="4"/>
    <x v="2"/>
    <x v="6"/>
    <n v="38493"/>
    <d v="2024-08-08T00:00:00"/>
    <x v="2"/>
    <n v="835378"/>
    <x v="4799"/>
    <n v="888"/>
    <n v="860"/>
    <n v="2"/>
    <n v="688"/>
    <n v="1720"/>
    <n v="0.4"/>
  </r>
  <r>
    <x v="7"/>
    <x v="0"/>
    <x v="4"/>
    <n v="96063"/>
    <d v="2024-09-24T00:00:00"/>
    <x v="10"/>
    <n v="978144"/>
    <x v="4800"/>
    <n v="221"/>
    <n v="1811"/>
    <n v="7"/>
    <n v="5070.8"/>
    <n v="12677"/>
    <n v="0.4"/>
  </r>
  <r>
    <x v="6"/>
    <x v="1"/>
    <x v="3"/>
    <n v="65109"/>
    <d v="2024-09-22T00:00:00"/>
    <x v="10"/>
    <n v="287763"/>
    <x v="4801"/>
    <n v="427"/>
    <n v="2498"/>
    <n v="3"/>
    <n v="2997.6"/>
    <n v="7494"/>
    <n v="0.39999999999999997"/>
  </r>
  <r>
    <x v="0"/>
    <x v="1"/>
    <x v="2"/>
    <n v="89606"/>
    <d v="2024-01-28T00:00:00"/>
    <x v="5"/>
    <n v="595142"/>
    <x v="4802"/>
    <n v="870"/>
    <n v="1913"/>
    <n v="6"/>
    <n v="4591.2"/>
    <n v="11478"/>
    <n v="0.39999999999999997"/>
  </r>
  <r>
    <x v="4"/>
    <x v="2"/>
    <x v="10"/>
    <n v="23029"/>
    <d v="2024-03-25T00:00:00"/>
    <x v="3"/>
    <n v="669339"/>
    <x v="4803"/>
    <n v="942"/>
    <n v="2847"/>
    <n v="3"/>
    <n v="3416.4"/>
    <n v="8541"/>
    <n v="0.4"/>
  </r>
  <r>
    <x v="0"/>
    <x v="2"/>
    <x v="10"/>
    <n v="95741"/>
    <d v="2024-01-14T00:00:00"/>
    <x v="5"/>
    <n v="301925"/>
    <x v="4804"/>
    <n v="611"/>
    <n v="2150"/>
    <n v="1"/>
    <n v="860"/>
    <n v="2150"/>
    <n v="0.4"/>
  </r>
  <r>
    <x v="3"/>
    <x v="2"/>
    <x v="8"/>
    <n v="41303"/>
    <d v="2024-04-18T00:00:00"/>
    <x v="4"/>
    <n v="112714"/>
    <x v="4805"/>
    <n v="427"/>
    <n v="1709"/>
    <n v="7"/>
    <n v="4785.2"/>
    <n v="11963"/>
    <n v="0.39999999999999997"/>
  </r>
  <r>
    <x v="7"/>
    <x v="2"/>
    <x v="1"/>
    <n v="46031"/>
    <d v="2024-04-19T00:00:00"/>
    <x v="4"/>
    <n v="341232"/>
    <x v="4806"/>
    <n v="596"/>
    <n v="1676"/>
    <n v="3"/>
    <n v="2011.2"/>
    <n v="5028"/>
    <n v="0.4"/>
  </r>
  <r>
    <x v="0"/>
    <x v="2"/>
    <x v="0"/>
    <n v="74471"/>
    <d v="2024-11-22T00:00:00"/>
    <x v="0"/>
    <n v="467644"/>
    <x v="1811"/>
    <n v="715"/>
    <n v="2004"/>
    <n v="6"/>
    <n v="4809.6000000000004"/>
    <n v="12024"/>
    <n v="0.4"/>
  </r>
  <r>
    <x v="2"/>
    <x v="2"/>
    <x v="5"/>
    <n v="46748"/>
    <d v="2024-03-11T00:00:00"/>
    <x v="3"/>
    <n v="234399"/>
    <x v="4807"/>
    <n v="399"/>
    <n v="2318"/>
    <n v="8"/>
    <n v="7417.6"/>
    <n v="18544"/>
    <n v="0.4"/>
  </r>
  <r>
    <x v="4"/>
    <x v="0"/>
    <x v="9"/>
    <n v="47075"/>
    <d v="2024-11-16T00:00:00"/>
    <x v="0"/>
    <n v="124229"/>
    <x v="4808"/>
    <n v="987"/>
    <n v="2823"/>
    <n v="3"/>
    <n v="3387.6"/>
    <n v="8469"/>
    <n v="0.39999999999999997"/>
  </r>
  <r>
    <x v="4"/>
    <x v="1"/>
    <x v="3"/>
    <n v="85892"/>
    <d v="2024-08-08T00:00:00"/>
    <x v="2"/>
    <n v="919562"/>
    <x v="4809"/>
    <n v="332"/>
    <n v="963"/>
    <n v="6"/>
    <n v="2311.1999999999998"/>
    <n v="5778"/>
    <n v="0.39999999999999997"/>
  </r>
  <r>
    <x v="1"/>
    <x v="1"/>
    <x v="0"/>
    <n v="44581"/>
    <d v="2024-02-13T00:00:00"/>
    <x v="6"/>
    <n v="615243"/>
    <x v="4810"/>
    <n v="728"/>
    <n v="1555"/>
    <n v="8"/>
    <n v="4976"/>
    <n v="12440"/>
    <n v="0.4"/>
  </r>
  <r>
    <x v="3"/>
    <x v="1"/>
    <x v="1"/>
    <n v="11996"/>
    <d v="2024-04-09T00:00:00"/>
    <x v="4"/>
    <n v="650906"/>
    <x v="4811"/>
    <n v="991"/>
    <n v="764"/>
    <n v="6"/>
    <n v="1833.6"/>
    <n v="4584"/>
    <n v="0.39999999999999997"/>
  </r>
  <r>
    <x v="1"/>
    <x v="1"/>
    <x v="8"/>
    <n v="38400"/>
    <d v="2024-11-30T00:00:00"/>
    <x v="0"/>
    <n v="817190"/>
    <x v="4812"/>
    <n v="390"/>
    <n v="1156"/>
    <n v="2"/>
    <n v="924.8"/>
    <n v="2312"/>
    <n v="0.39999999999999997"/>
  </r>
  <r>
    <x v="2"/>
    <x v="1"/>
    <x v="9"/>
    <n v="85891"/>
    <d v="2024-09-07T00:00:00"/>
    <x v="10"/>
    <n v="118018"/>
    <x v="4813"/>
    <n v="700"/>
    <n v="2401"/>
    <n v="4"/>
    <n v="3841.6"/>
    <n v="9604"/>
    <n v="0.39999999999999997"/>
  </r>
  <r>
    <x v="0"/>
    <x v="2"/>
    <x v="6"/>
    <n v="69314"/>
    <d v="2024-09-23T00:00:00"/>
    <x v="10"/>
    <n v="874363"/>
    <x v="4814"/>
    <n v="909"/>
    <n v="2447"/>
    <n v="3"/>
    <n v="2936.4"/>
    <n v="7341"/>
    <n v="0.4"/>
  </r>
  <r>
    <x v="3"/>
    <x v="0"/>
    <x v="3"/>
    <n v="78276"/>
    <d v="2024-03-23T00:00:00"/>
    <x v="3"/>
    <n v="468356"/>
    <x v="4074"/>
    <n v="713"/>
    <n v="2723"/>
    <n v="2"/>
    <n v="2178.4"/>
    <n v="5446"/>
    <n v="0.4"/>
  </r>
  <r>
    <x v="6"/>
    <x v="1"/>
    <x v="10"/>
    <n v="53162"/>
    <d v="2024-04-14T00:00:00"/>
    <x v="4"/>
    <n v="808343"/>
    <x v="4815"/>
    <n v="838"/>
    <n v="2607"/>
    <n v="7"/>
    <n v="7299.6"/>
    <n v="18249"/>
    <n v="0.4"/>
  </r>
  <r>
    <x v="2"/>
    <x v="2"/>
    <x v="7"/>
    <n v="34751"/>
    <d v="2024-02-02T00:00:00"/>
    <x v="6"/>
    <n v="448824"/>
    <x v="4816"/>
    <n v="770"/>
    <n v="1905"/>
    <n v="5"/>
    <n v="3810"/>
    <n v="9525"/>
    <n v="0.4"/>
  </r>
  <r>
    <x v="5"/>
    <x v="1"/>
    <x v="5"/>
    <n v="23443"/>
    <d v="2024-09-03T00:00:00"/>
    <x v="10"/>
    <n v="101952"/>
    <x v="4817"/>
    <n v="664"/>
    <n v="1986"/>
    <n v="8"/>
    <n v="6355.2"/>
    <n v="15888"/>
    <n v="0.39999999999999997"/>
  </r>
  <r>
    <x v="1"/>
    <x v="2"/>
    <x v="1"/>
    <n v="15242"/>
    <d v="2024-03-31T00:00:00"/>
    <x v="3"/>
    <n v="992502"/>
    <x v="4818"/>
    <n v="639"/>
    <n v="2054"/>
    <n v="5"/>
    <n v="4108"/>
    <n v="10270"/>
    <n v="0.4"/>
  </r>
  <r>
    <x v="5"/>
    <x v="0"/>
    <x v="6"/>
    <n v="97726"/>
    <d v="2024-02-25T00:00:00"/>
    <x v="6"/>
    <n v="474945"/>
    <x v="4819"/>
    <n v="970"/>
    <n v="1989"/>
    <n v="1"/>
    <n v="795.6"/>
    <n v="1989"/>
    <n v="0.4"/>
  </r>
  <r>
    <x v="7"/>
    <x v="2"/>
    <x v="3"/>
    <n v="38834"/>
    <d v="2024-09-20T00:00:00"/>
    <x v="10"/>
    <n v="891036"/>
    <x v="4820"/>
    <n v="605"/>
    <n v="1232"/>
    <n v="2"/>
    <n v="985.6"/>
    <n v="2464"/>
    <n v="0.4"/>
  </r>
  <r>
    <x v="7"/>
    <x v="0"/>
    <x v="2"/>
    <n v="57429"/>
    <d v="2024-08-16T00:00:00"/>
    <x v="2"/>
    <n v="944989"/>
    <x v="4821"/>
    <n v="517"/>
    <n v="1753"/>
    <n v="4"/>
    <n v="2804.8"/>
    <n v="7012"/>
    <n v="0.4"/>
  </r>
  <r>
    <x v="0"/>
    <x v="0"/>
    <x v="10"/>
    <n v="25885"/>
    <d v="2024-05-14T00:00:00"/>
    <x v="8"/>
    <n v="307183"/>
    <x v="4822"/>
    <n v="838"/>
    <n v="2278"/>
    <n v="7"/>
    <n v="6378.4"/>
    <n v="15946"/>
    <n v="0.39999999999999997"/>
  </r>
  <r>
    <x v="3"/>
    <x v="2"/>
    <x v="2"/>
    <n v="29193"/>
    <d v="2024-06-21T00:00:00"/>
    <x v="1"/>
    <n v="891313"/>
    <x v="4823"/>
    <n v="780"/>
    <n v="1147"/>
    <n v="8"/>
    <n v="3670.4"/>
    <n v="9176"/>
    <n v="0.4"/>
  </r>
  <r>
    <x v="3"/>
    <x v="0"/>
    <x v="10"/>
    <n v="44455"/>
    <d v="2024-11-08T00:00:00"/>
    <x v="0"/>
    <n v="655401"/>
    <x v="4824"/>
    <n v="244"/>
    <n v="1111"/>
    <n v="4"/>
    <n v="1777.6"/>
    <n v="4444"/>
    <n v="0.39999999999999997"/>
  </r>
  <r>
    <x v="5"/>
    <x v="2"/>
    <x v="5"/>
    <n v="18727"/>
    <d v="2024-11-30T00:00:00"/>
    <x v="0"/>
    <n v="282528"/>
    <x v="4825"/>
    <n v="872"/>
    <n v="942"/>
    <n v="3"/>
    <n v="1130.4000000000001"/>
    <n v="2826"/>
    <n v="0.4"/>
  </r>
  <r>
    <x v="7"/>
    <x v="0"/>
    <x v="7"/>
    <n v="97173"/>
    <d v="2024-01-11T00:00:00"/>
    <x v="5"/>
    <n v="515726"/>
    <x v="4826"/>
    <n v="684"/>
    <n v="1574"/>
    <n v="3"/>
    <n v="1888.8"/>
    <n v="4722"/>
    <n v="0.39999999999999997"/>
  </r>
  <r>
    <x v="1"/>
    <x v="0"/>
    <x v="4"/>
    <n v="13088"/>
    <d v="2024-09-25T00:00:00"/>
    <x v="10"/>
    <n v="772662"/>
    <x v="4827"/>
    <n v="692"/>
    <n v="1528"/>
    <n v="7"/>
    <n v="4278.3999999999996"/>
    <n v="10696"/>
    <n v="0.39999999999999997"/>
  </r>
  <r>
    <x v="0"/>
    <x v="2"/>
    <x v="5"/>
    <n v="62802"/>
    <d v="2024-06-16T00:00:00"/>
    <x v="1"/>
    <n v="206898"/>
    <x v="4828"/>
    <n v="948"/>
    <n v="2286"/>
    <n v="8"/>
    <n v="7315.2"/>
    <n v="18288"/>
    <n v="0.39999999999999997"/>
  </r>
  <r>
    <x v="2"/>
    <x v="1"/>
    <x v="9"/>
    <n v="58671"/>
    <d v="2024-09-25T00:00:00"/>
    <x v="10"/>
    <n v="513451"/>
    <x v="4829"/>
    <n v="509"/>
    <n v="1039"/>
    <n v="7"/>
    <n v="2909.2"/>
    <n v="7273"/>
    <n v="0.39999999999999997"/>
  </r>
  <r>
    <x v="2"/>
    <x v="1"/>
    <x v="2"/>
    <n v="43631"/>
    <d v="2024-11-15T00:00:00"/>
    <x v="0"/>
    <n v="261181"/>
    <x v="2876"/>
    <n v="421"/>
    <n v="2723"/>
    <n v="2"/>
    <n v="2178.4"/>
    <n v="5446"/>
    <n v="0.4"/>
  </r>
  <r>
    <x v="3"/>
    <x v="2"/>
    <x v="1"/>
    <n v="88420"/>
    <d v="2024-02-11T00:00:00"/>
    <x v="6"/>
    <n v="691402"/>
    <x v="4830"/>
    <n v="693"/>
    <n v="861"/>
    <n v="7"/>
    <n v="2410.8000000000002"/>
    <n v="6027"/>
    <n v="0.4"/>
  </r>
  <r>
    <x v="0"/>
    <x v="1"/>
    <x v="7"/>
    <n v="97622"/>
    <d v="2024-05-29T00:00:00"/>
    <x v="8"/>
    <n v="645778"/>
    <x v="4831"/>
    <n v="408"/>
    <n v="869"/>
    <n v="3"/>
    <n v="1042.8"/>
    <n v="2607"/>
    <n v="0.39999999999999997"/>
  </r>
  <r>
    <x v="6"/>
    <x v="0"/>
    <x v="7"/>
    <n v="99205"/>
    <d v="2024-05-29T00:00:00"/>
    <x v="8"/>
    <n v="469769"/>
    <x v="4832"/>
    <n v="736"/>
    <n v="1582"/>
    <n v="1"/>
    <n v="632.79999999999995"/>
    <n v="1582"/>
    <n v="0.39999999999999997"/>
  </r>
  <r>
    <x v="5"/>
    <x v="2"/>
    <x v="4"/>
    <n v="13592"/>
    <d v="2024-11-30T00:00:00"/>
    <x v="0"/>
    <n v="944613"/>
    <x v="4833"/>
    <n v="477"/>
    <n v="1675"/>
    <n v="1"/>
    <n v="670"/>
    <n v="1675"/>
    <n v="0.4"/>
  </r>
  <r>
    <x v="2"/>
    <x v="0"/>
    <x v="9"/>
    <n v="51497"/>
    <d v="2024-08-23T00:00:00"/>
    <x v="2"/>
    <n v="278257"/>
    <x v="4834"/>
    <n v="909"/>
    <n v="2524"/>
    <n v="5"/>
    <n v="5048"/>
    <n v="12620"/>
    <n v="0.4"/>
  </r>
  <r>
    <x v="5"/>
    <x v="1"/>
    <x v="3"/>
    <n v="85151"/>
    <d v="2024-02-16T00:00:00"/>
    <x v="6"/>
    <n v="497257"/>
    <x v="4835"/>
    <n v="240"/>
    <n v="2607"/>
    <n v="2"/>
    <n v="2085.6"/>
    <n v="5214"/>
    <n v="0.39999999999999997"/>
  </r>
  <r>
    <x v="0"/>
    <x v="0"/>
    <x v="9"/>
    <n v="67840"/>
    <d v="2024-10-12T00:00:00"/>
    <x v="9"/>
    <n v="792270"/>
    <x v="4836"/>
    <n v="226"/>
    <n v="2066"/>
    <n v="5"/>
    <n v="4132"/>
    <n v="10330"/>
    <n v="0.4"/>
  </r>
  <r>
    <x v="5"/>
    <x v="1"/>
    <x v="4"/>
    <n v="44167"/>
    <d v="2024-01-24T00:00:00"/>
    <x v="5"/>
    <n v="762142"/>
    <x v="4837"/>
    <n v="956"/>
    <n v="1389"/>
    <n v="7"/>
    <n v="3889.2"/>
    <n v="9723"/>
    <n v="0.39999999999999997"/>
  </r>
  <r>
    <x v="6"/>
    <x v="1"/>
    <x v="6"/>
    <n v="11545"/>
    <d v="2024-04-08T00:00:00"/>
    <x v="4"/>
    <n v="966222"/>
    <x v="4838"/>
    <n v="271"/>
    <n v="2593"/>
    <n v="8"/>
    <n v="8297.6"/>
    <n v="20744"/>
    <n v="0.4"/>
  </r>
  <r>
    <x v="5"/>
    <x v="2"/>
    <x v="6"/>
    <n v="50603"/>
    <d v="2024-07-03T00:00:00"/>
    <x v="7"/>
    <n v="824229"/>
    <x v="4839"/>
    <n v="412"/>
    <n v="617"/>
    <n v="2"/>
    <n v="493.6"/>
    <n v="1234"/>
    <n v="0.4"/>
  </r>
  <r>
    <x v="1"/>
    <x v="1"/>
    <x v="8"/>
    <n v="99849"/>
    <d v="2024-04-09T00:00:00"/>
    <x v="4"/>
    <n v="253994"/>
    <x v="4840"/>
    <n v="553"/>
    <n v="1993"/>
    <n v="5"/>
    <n v="3986"/>
    <n v="9965"/>
    <n v="0.4"/>
  </r>
  <r>
    <x v="3"/>
    <x v="1"/>
    <x v="7"/>
    <n v="99406"/>
    <d v="2024-05-19T00:00:00"/>
    <x v="8"/>
    <n v="514724"/>
    <x v="4841"/>
    <n v="540"/>
    <n v="1315"/>
    <n v="8"/>
    <n v="4208"/>
    <n v="10520"/>
    <n v="0.4"/>
  </r>
  <r>
    <x v="6"/>
    <x v="2"/>
    <x v="9"/>
    <n v="31587"/>
    <d v="2024-04-26T00:00:00"/>
    <x v="4"/>
    <n v="833601"/>
    <x v="4842"/>
    <n v="970"/>
    <n v="2321"/>
    <n v="3"/>
    <n v="2785.2"/>
    <n v="6963"/>
    <n v="0.39999999999999997"/>
  </r>
  <r>
    <x v="5"/>
    <x v="2"/>
    <x v="7"/>
    <n v="97036"/>
    <d v="2024-09-21T00:00:00"/>
    <x v="10"/>
    <n v="391421"/>
    <x v="4843"/>
    <n v="379"/>
    <n v="1977"/>
    <n v="7"/>
    <n v="5535.6"/>
    <n v="13839"/>
    <n v="0.4"/>
  </r>
  <r>
    <x v="7"/>
    <x v="1"/>
    <x v="9"/>
    <n v="75220"/>
    <d v="2024-04-21T00:00:00"/>
    <x v="4"/>
    <n v="745745"/>
    <x v="4844"/>
    <n v="859"/>
    <n v="2744"/>
    <n v="5"/>
    <n v="5488"/>
    <n v="13720"/>
    <n v="0.4"/>
  </r>
  <r>
    <x v="5"/>
    <x v="1"/>
    <x v="5"/>
    <n v="84651"/>
    <d v="2024-02-05T00:00:00"/>
    <x v="6"/>
    <n v="600108"/>
    <x v="4845"/>
    <n v="265"/>
    <n v="1504"/>
    <n v="3"/>
    <n v="1804.8"/>
    <n v="4512"/>
    <n v="0.39999999999999997"/>
  </r>
  <r>
    <x v="1"/>
    <x v="1"/>
    <x v="7"/>
    <n v="18670"/>
    <d v="2024-08-07T00:00:00"/>
    <x v="2"/>
    <n v="810216"/>
    <x v="4846"/>
    <n v="210"/>
    <n v="1640"/>
    <n v="7"/>
    <n v="4592"/>
    <n v="11480"/>
    <n v="0.4"/>
  </r>
  <r>
    <x v="2"/>
    <x v="1"/>
    <x v="7"/>
    <n v="18307"/>
    <d v="2024-11-15T00:00:00"/>
    <x v="0"/>
    <n v="760292"/>
    <x v="4847"/>
    <n v="490"/>
    <n v="1478"/>
    <n v="3"/>
    <n v="1773.6"/>
    <n v="4434"/>
    <n v="0.39999999999999997"/>
  </r>
  <r>
    <x v="6"/>
    <x v="0"/>
    <x v="3"/>
    <n v="88139"/>
    <d v="2024-01-29T00:00:00"/>
    <x v="5"/>
    <n v="425399"/>
    <x v="4848"/>
    <n v="573"/>
    <n v="981"/>
    <n v="7"/>
    <n v="2746.8"/>
    <n v="6867"/>
    <n v="0.4"/>
  </r>
  <r>
    <x v="7"/>
    <x v="2"/>
    <x v="5"/>
    <n v="18155"/>
    <d v="2024-08-15T00:00:00"/>
    <x v="2"/>
    <n v="773408"/>
    <x v="4156"/>
    <n v="685"/>
    <n v="2918"/>
    <n v="8"/>
    <n v="9337.6"/>
    <n v="23344"/>
    <n v="0.4"/>
  </r>
  <r>
    <x v="1"/>
    <x v="0"/>
    <x v="1"/>
    <n v="67109"/>
    <d v="2024-03-16T00:00:00"/>
    <x v="3"/>
    <n v="947136"/>
    <x v="4849"/>
    <n v="386"/>
    <n v="601"/>
    <n v="7"/>
    <n v="1682.8"/>
    <n v="4207"/>
    <n v="0.39999999999999997"/>
  </r>
  <r>
    <x v="6"/>
    <x v="2"/>
    <x v="3"/>
    <n v="15123"/>
    <d v="2024-05-17T00:00:00"/>
    <x v="8"/>
    <n v="923858"/>
    <x v="4850"/>
    <n v="258"/>
    <n v="2110"/>
    <n v="5"/>
    <n v="4220"/>
    <n v="10550"/>
    <n v="0.4"/>
  </r>
  <r>
    <x v="3"/>
    <x v="0"/>
    <x v="10"/>
    <n v="33656"/>
    <d v="2024-05-31T00:00:00"/>
    <x v="8"/>
    <n v="837150"/>
    <x v="4851"/>
    <n v="747"/>
    <n v="2980"/>
    <n v="1"/>
    <n v="1192"/>
    <n v="2980"/>
    <n v="0.4"/>
  </r>
  <r>
    <x v="7"/>
    <x v="0"/>
    <x v="5"/>
    <n v="32868"/>
    <d v="2024-11-14T00:00:00"/>
    <x v="0"/>
    <n v="548474"/>
    <x v="4852"/>
    <n v="919"/>
    <n v="2171"/>
    <n v="6"/>
    <n v="5210.3999999999996"/>
    <n v="13026"/>
    <n v="0.39999999999999997"/>
  </r>
  <r>
    <x v="3"/>
    <x v="0"/>
    <x v="3"/>
    <n v="77311"/>
    <d v="2024-02-18T00:00:00"/>
    <x v="6"/>
    <n v="947754"/>
    <x v="4853"/>
    <n v="375"/>
    <n v="2638"/>
    <n v="4"/>
    <n v="4220.8"/>
    <n v="10552"/>
    <n v="0.4"/>
  </r>
  <r>
    <x v="7"/>
    <x v="2"/>
    <x v="7"/>
    <n v="79330"/>
    <d v="2024-06-09T00:00:00"/>
    <x v="1"/>
    <n v="468166"/>
    <x v="4854"/>
    <n v="825"/>
    <n v="1376"/>
    <n v="8"/>
    <n v="4403.2"/>
    <n v="11008"/>
    <n v="0.39999999999999997"/>
  </r>
  <r>
    <x v="6"/>
    <x v="0"/>
    <x v="4"/>
    <n v="89839"/>
    <d v="2024-02-04T00:00:00"/>
    <x v="6"/>
    <n v="280123"/>
    <x v="4855"/>
    <n v="785"/>
    <n v="1316"/>
    <n v="6"/>
    <n v="3158.4"/>
    <n v="7896"/>
    <n v="0.4"/>
  </r>
  <r>
    <x v="5"/>
    <x v="0"/>
    <x v="10"/>
    <n v="43377"/>
    <d v="2024-08-11T00:00:00"/>
    <x v="2"/>
    <n v="789909"/>
    <x v="4856"/>
    <n v="730"/>
    <n v="1788"/>
    <n v="1"/>
    <n v="715.2"/>
    <n v="1788"/>
    <n v="0.4"/>
  </r>
  <r>
    <x v="4"/>
    <x v="0"/>
    <x v="9"/>
    <n v="23840"/>
    <d v="2024-04-08T00:00:00"/>
    <x v="4"/>
    <n v="689497"/>
    <x v="4857"/>
    <n v="914"/>
    <n v="2677"/>
    <n v="6"/>
    <n v="6424.8"/>
    <n v="16062"/>
    <n v="0.4"/>
  </r>
  <r>
    <x v="6"/>
    <x v="2"/>
    <x v="10"/>
    <n v="63440"/>
    <d v="2024-02-25T00:00:00"/>
    <x v="6"/>
    <n v="498685"/>
    <x v="4858"/>
    <n v="974"/>
    <n v="1129"/>
    <n v="1"/>
    <n v="451.6"/>
    <n v="1129"/>
    <n v="0.4"/>
  </r>
  <r>
    <x v="5"/>
    <x v="1"/>
    <x v="5"/>
    <n v="47964"/>
    <d v="2024-03-12T00:00:00"/>
    <x v="3"/>
    <n v="869641"/>
    <x v="4859"/>
    <n v="669"/>
    <n v="2966"/>
    <n v="6"/>
    <n v="7118.4"/>
    <n v="17796"/>
    <n v="0.39999999999999997"/>
  </r>
  <r>
    <x v="3"/>
    <x v="1"/>
    <x v="4"/>
    <n v="57592"/>
    <d v="2024-08-27T00:00:00"/>
    <x v="2"/>
    <n v="502546"/>
    <x v="4860"/>
    <n v="252"/>
    <n v="1542"/>
    <n v="2"/>
    <n v="1233.5999999999999"/>
    <n v="3084"/>
    <n v="0.39999999999999997"/>
  </r>
  <r>
    <x v="7"/>
    <x v="2"/>
    <x v="2"/>
    <n v="24085"/>
    <d v="2024-05-19T00:00:00"/>
    <x v="8"/>
    <n v="408082"/>
    <x v="4861"/>
    <n v="934"/>
    <n v="2723"/>
    <n v="4"/>
    <n v="4356.8"/>
    <n v="10892"/>
    <n v="0.4"/>
  </r>
  <r>
    <x v="0"/>
    <x v="1"/>
    <x v="1"/>
    <n v="76060"/>
    <d v="2024-04-26T00:00:00"/>
    <x v="4"/>
    <n v="511431"/>
    <x v="4862"/>
    <n v="242"/>
    <n v="533"/>
    <n v="8"/>
    <n v="1705.6"/>
    <n v="4264"/>
    <n v="0.39999999999999997"/>
  </r>
  <r>
    <x v="7"/>
    <x v="1"/>
    <x v="10"/>
    <n v="63279"/>
    <d v="2024-01-29T00:00:00"/>
    <x v="5"/>
    <n v="964123"/>
    <x v="4863"/>
    <n v="524"/>
    <n v="1840"/>
    <n v="1"/>
    <n v="736"/>
    <n v="1840"/>
    <n v="0.4"/>
  </r>
  <r>
    <x v="7"/>
    <x v="1"/>
    <x v="7"/>
    <n v="62257"/>
    <d v="2024-04-27T00:00:00"/>
    <x v="4"/>
    <n v="108976"/>
    <x v="4864"/>
    <n v="831"/>
    <n v="2576"/>
    <n v="8"/>
    <n v="8243.2000000000007"/>
    <n v="20608"/>
    <n v="0.4"/>
  </r>
  <r>
    <x v="7"/>
    <x v="2"/>
    <x v="5"/>
    <n v="37970"/>
    <d v="2024-10-08T00:00:00"/>
    <x v="9"/>
    <n v="616154"/>
    <x v="4865"/>
    <n v="684"/>
    <n v="1330"/>
    <n v="7"/>
    <n v="3724"/>
    <n v="9310"/>
    <n v="0.4"/>
  </r>
  <r>
    <x v="5"/>
    <x v="1"/>
    <x v="9"/>
    <n v="90591"/>
    <d v="2024-06-02T00:00:00"/>
    <x v="1"/>
    <n v="677761"/>
    <x v="4866"/>
    <n v="726"/>
    <n v="630"/>
    <n v="5"/>
    <n v="1260"/>
    <n v="3150"/>
    <n v="0.4"/>
  </r>
  <r>
    <x v="7"/>
    <x v="1"/>
    <x v="10"/>
    <n v="39354"/>
    <d v="2024-02-12T00:00:00"/>
    <x v="6"/>
    <n v="535722"/>
    <x v="4867"/>
    <n v="602"/>
    <n v="1668"/>
    <n v="7"/>
    <n v="4670.3999999999996"/>
    <n v="11676"/>
    <n v="0.39999999999999997"/>
  </r>
  <r>
    <x v="7"/>
    <x v="0"/>
    <x v="4"/>
    <n v="39514"/>
    <d v="2024-11-29T00:00:00"/>
    <x v="0"/>
    <n v="988138"/>
    <x v="4868"/>
    <n v="605"/>
    <n v="1769"/>
    <n v="6"/>
    <n v="4245.6000000000004"/>
    <n v="10614"/>
    <n v="0.4"/>
  </r>
  <r>
    <x v="4"/>
    <x v="1"/>
    <x v="8"/>
    <n v="36854"/>
    <d v="2024-03-19T00:00:00"/>
    <x v="3"/>
    <n v="160096"/>
    <x v="2180"/>
    <n v="461"/>
    <n v="2261"/>
    <n v="2"/>
    <n v="1808.8"/>
    <n v="4522"/>
    <n v="0.39999999999999997"/>
  </r>
  <r>
    <x v="3"/>
    <x v="2"/>
    <x v="8"/>
    <n v="10320"/>
    <d v="2024-10-02T00:00:00"/>
    <x v="9"/>
    <n v="425857"/>
    <x v="4869"/>
    <n v="458"/>
    <n v="2991"/>
    <n v="3"/>
    <n v="3589.2"/>
    <n v="8973"/>
    <n v="0.39999999999999997"/>
  </r>
  <r>
    <x v="7"/>
    <x v="1"/>
    <x v="9"/>
    <n v="67425"/>
    <d v="2024-07-13T00:00:00"/>
    <x v="7"/>
    <n v="766549"/>
    <x v="4870"/>
    <n v="757"/>
    <n v="1567"/>
    <n v="1"/>
    <n v="626.79999999999995"/>
    <n v="1567"/>
    <n v="0.39999999999999997"/>
  </r>
  <r>
    <x v="2"/>
    <x v="0"/>
    <x v="4"/>
    <n v="75486"/>
    <d v="2024-01-04T00:00:00"/>
    <x v="5"/>
    <n v="365009"/>
    <x v="4871"/>
    <n v="344"/>
    <n v="2500"/>
    <n v="6"/>
    <n v="6000"/>
    <n v="15000"/>
    <n v="0.4"/>
  </r>
  <r>
    <x v="4"/>
    <x v="2"/>
    <x v="6"/>
    <n v="18162"/>
    <d v="2024-10-03T00:00:00"/>
    <x v="9"/>
    <n v="547898"/>
    <x v="4872"/>
    <n v="620"/>
    <n v="2461"/>
    <n v="2"/>
    <n v="1968.8"/>
    <n v="4922"/>
    <n v="0.39999999999999997"/>
  </r>
  <r>
    <x v="7"/>
    <x v="0"/>
    <x v="10"/>
    <n v="93070"/>
    <d v="2024-04-01T00:00:00"/>
    <x v="4"/>
    <n v="431945"/>
    <x v="4873"/>
    <n v="785"/>
    <n v="970"/>
    <n v="7"/>
    <n v="2716"/>
    <n v="6790"/>
    <n v="0.4"/>
  </r>
  <r>
    <x v="6"/>
    <x v="2"/>
    <x v="6"/>
    <n v="82731"/>
    <d v="2024-08-20T00:00:00"/>
    <x v="2"/>
    <n v="488683"/>
    <x v="4874"/>
    <n v="325"/>
    <n v="880"/>
    <n v="7"/>
    <n v="2464"/>
    <n v="6160"/>
    <n v="0.4"/>
  </r>
  <r>
    <x v="1"/>
    <x v="1"/>
    <x v="4"/>
    <n v="50733"/>
    <d v="2024-01-17T00:00:00"/>
    <x v="5"/>
    <n v="653510"/>
    <x v="4875"/>
    <n v="506"/>
    <n v="1263"/>
    <n v="6"/>
    <n v="3031.2"/>
    <n v="7578"/>
    <n v="0.39999999999999997"/>
  </r>
  <r>
    <x v="7"/>
    <x v="2"/>
    <x v="2"/>
    <n v="27067"/>
    <d v="2024-06-14T00:00:00"/>
    <x v="1"/>
    <n v="479229"/>
    <x v="4876"/>
    <n v="262"/>
    <n v="2752"/>
    <n v="8"/>
    <n v="8806.4"/>
    <n v="22016"/>
    <n v="0.39999999999999997"/>
  </r>
  <r>
    <x v="1"/>
    <x v="1"/>
    <x v="4"/>
    <n v="60894"/>
    <d v="2024-04-14T00:00:00"/>
    <x v="4"/>
    <n v="626339"/>
    <x v="4877"/>
    <n v="258"/>
    <n v="1387"/>
    <n v="6"/>
    <n v="3328.8"/>
    <n v="8322"/>
    <n v="0.4"/>
  </r>
  <r>
    <x v="0"/>
    <x v="1"/>
    <x v="5"/>
    <n v="78730"/>
    <d v="2024-05-09T00:00:00"/>
    <x v="8"/>
    <n v="758246"/>
    <x v="4878"/>
    <n v="900"/>
    <n v="889"/>
    <n v="1"/>
    <n v="355.6"/>
    <n v="889"/>
    <n v="0.4"/>
  </r>
  <r>
    <x v="0"/>
    <x v="1"/>
    <x v="6"/>
    <n v="48908"/>
    <d v="2024-05-19T00:00:00"/>
    <x v="8"/>
    <n v="296141"/>
    <x v="4879"/>
    <n v="633"/>
    <n v="755"/>
    <n v="1"/>
    <n v="302"/>
    <n v="755"/>
    <n v="0.4"/>
  </r>
  <r>
    <x v="2"/>
    <x v="1"/>
    <x v="6"/>
    <n v="97756"/>
    <d v="2024-10-11T00:00:00"/>
    <x v="9"/>
    <n v="300186"/>
    <x v="4880"/>
    <n v="983"/>
    <n v="2892"/>
    <n v="1"/>
    <n v="1156.8"/>
    <n v="2892"/>
    <n v="0.39999999999999997"/>
  </r>
  <r>
    <x v="1"/>
    <x v="2"/>
    <x v="2"/>
    <n v="88190"/>
    <d v="2024-06-21T00:00:00"/>
    <x v="1"/>
    <n v="698381"/>
    <x v="4881"/>
    <n v="447"/>
    <n v="2389"/>
    <n v="5"/>
    <n v="4778"/>
    <n v="11945"/>
    <n v="0.4"/>
  </r>
  <r>
    <x v="7"/>
    <x v="2"/>
    <x v="0"/>
    <n v="81083"/>
    <d v="2024-08-19T00:00:00"/>
    <x v="2"/>
    <n v="537114"/>
    <x v="4882"/>
    <n v="230"/>
    <n v="2839"/>
    <n v="1"/>
    <n v="1135.5999999999999"/>
    <n v="2839"/>
    <n v="0.39999999999999997"/>
  </r>
  <r>
    <x v="1"/>
    <x v="2"/>
    <x v="7"/>
    <n v="75670"/>
    <d v="2024-04-11T00:00:00"/>
    <x v="4"/>
    <n v="736417"/>
    <x v="4883"/>
    <n v="426"/>
    <n v="1862"/>
    <n v="7"/>
    <n v="5213.6000000000004"/>
    <n v="13034"/>
    <n v="0.4"/>
  </r>
  <r>
    <x v="5"/>
    <x v="0"/>
    <x v="7"/>
    <n v="56676"/>
    <d v="2024-07-14T00:00:00"/>
    <x v="7"/>
    <n v="580727"/>
    <x v="4884"/>
    <n v="275"/>
    <n v="1698"/>
    <n v="8"/>
    <n v="5433.6"/>
    <n v="13584"/>
    <n v="0.4"/>
  </r>
  <r>
    <x v="4"/>
    <x v="0"/>
    <x v="9"/>
    <n v="37697"/>
    <d v="2024-02-03T00:00:00"/>
    <x v="6"/>
    <n v="744828"/>
    <x v="4885"/>
    <n v="887"/>
    <n v="1561"/>
    <n v="7"/>
    <n v="4370.8"/>
    <n v="10927"/>
    <n v="0.4"/>
  </r>
  <r>
    <x v="3"/>
    <x v="0"/>
    <x v="3"/>
    <n v="45171"/>
    <d v="2024-02-17T00:00:00"/>
    <x v="6"/>
    <n v="645784"/>
    <x v="4886"/>
    <n v="557"/>
    <n v="514"/>
    <n v="1"/>
    <n v="205.6"/>
    <n v="514"/>
    <n v="0.39999999999999997"/>
  </r>
  <r>
    <x v="1"/>
    <x v="2"/>
    <x v="3"/>
    <n v="30917"/>
    <d v="2024-01-01T00:00:00"/>
    <x v="5"/>
    <n v="241950"/>
    <x v="3892"/>
    <n v="298"/>
    <n v="1403"/>
    <n v="3"/>
    <n v="1683.6"/>
    <n v="4209"/>
    <n v="0.39999999999999997"/>
  </r>
  <r>
    <x v="3"/>
    <x v="1"/>
    <x v="10"/>
    <n v="93555"/>
    <d v="2024-07-02T00:00:00"/>
    <x v="7"/>
    <n v="814632"/>
    <x v="4887"/>
    <n v="236"/>
    <n v="2473"/>
    <n v="7"/>
    <n v="6924.4"/>
    <n v="17311"/>
    <n v="0.39999999999999997"/>
  </r>
  <r>
    <x v="5"/>
    <x v="2"/>
    <x v="2"/>
    <n v="52344"/>
    <d v="2024-01-26T00:00:00"/>
    <x v="5"/>
    <n v="845517"/>
    <x v="4888"/>
    <n v="465"/>
    <n v="1834"/>
    <n v="1"/>
    <n v="733.6"/>
    <n v="1834"/>
    <n v="0.4"/>
  </r>
  <r>
    <x v="0"/>
    <x v="0"/>
    <x v="6"/>
    <n v="52870"/>
    <d v="2024-05-08T00:00:00"/>
    <x v="8"/>
    <n v="369496"/>
    <x v="4889"/>
    <n v="734"/>
    <n v="1212"/>
    <n v="8"/>
    <n v="3878.4"/>
    <n v="9696"/>
    <n v="0.4"/>
  </r>
  <r>
    <x v="7"/>
    <x v="2"/>
    <x v="9"/>
    <n v="25758"/>
    <d v="2024-01-12T00:00:00"/>
    <x v="5"/>
    <n v="930851"/>
    <x v="4890"/>
    <n v="455"/>
    <n v="2947"/>
    <n v="3"/>
    <n v="3536.4"/>
    <n v="8841"/>
    <n v="0.4"/>
  </r>
  <r>
    <x v="0"/>
    <x v="1"/>
    <x v="5"/>
    <n v="90354"/>
    <d v="2024-01-01T00:00:00"/>
    <x v="5"/>
    <n v="257292"/>
    <x v="4891"/>
    <n v="380"/>
    <n v="2264"/>
    <n v="6"/>
    <n v="5433.6"/>
    <n v="13584"/>
    <n v="0.4"/>
  </r>
  <r>
    <x v="6"/>
    <x v="2"/>
    <x v="3"/>
    <n v="89142"/>
    <d v="2024-09-19T00:00:00"/>
    <x v="10"/>
    <n v="488812"/>
    <x v="4892"/>
    <n v="612"/>
    <n v="1629"/>
    <n v="7"/>
    <n v="4561.2"/>
    <n v="11403"/>
    <n v="0.39999999999999997"/>
  </r>
  <r>
    <x v="1"/>
    <x v="1"/>
    <x v="10"/>
    <n v="80619"/>
    <d v="2024-09-18T00:00:00"/>
    <x v="10"/>
    <n v="782648"/>
    <x v="4893"/>
    <n v="777"/>
    <n v="1552"/>
    <n v="7"/>
    <n v="4345.6000000000004"/>
    <n v="10864"/>
    <n v="0.4"/>
  </r>
  <r>
    <x v="4"/>
    <x v="1"/>
    <x v="10"/>
    <n v="56144"/>
    <d v="2024-03-04T00:00:00"/>
    <x v="3"/>
    <n v="987792"/>
    <x v="4894"/>
    <n v="207"/>
    <n v="2092"/>
    <n v="1"/>
    <n v="836.8"/>
    <n v="2092"/>
    <n v="0.39999999999999997"/>
  </r>
  <r>
    <x v="7"/>
    <x v="2"/>
    <x v="5"/>
    <n v="89368"/>
    <d v="2024-01-24T00:00:00"/>
    <x v="5"/>
    <n v="496540"/>
    <x v="4895"/>
    <n v="375"/>
    <n v="828"/>
    <n v="4"/>
    <n v="1324.8"/>
    <n v="3312"/>
    <n v="0.39999999999999997"/>
  </r>
  <r>
    <x v="3"/>
    <x v="2"/>
    <x v="4"/>
    <n v="41965"/>
    <d v="2024-06-16T00:00:00"/>
    <x v="1"/>
    <n v="860830"/>
    <x v="4896"/>
    <n v="979"/>
    <n v="1323"/>
    <n v="1"/>
    <n v="529.20000000000005"/>
    <n v="1323"/>
    <n v="0.4"/>
  </r>
  <r>
    <x v="1"/>
    <x v="1"/>
    <x v="8"/>
    <n v="85138"/>
    <d v="2024-11-19T00:00:00"/>
    <x v="0"/>
    <n v="692328"/>
    <x v="4897"/>
    <n v="923"/>
    <n v="2908"/>
    <n v="6"/>
    <n v="6979.2"/>
    <n v="17448"/>
    <n v="0.39999999999999997"/>
  </r>
  <r>
    <x v="7"/>
    <x v="2"/>
    <x v="3"/>
    <n v="46160"/>
    <d v="2024-03-24T00:00:00"/>
    <x v="3"/>
    <n v="104641"/>
    <x v="4898"/>
    <n v="352"/>
    <n v="2546"/>
    <n v="4"/>
    <n v="4073.6"/>
    <n v="10184"/>
    <n v="0.39999999999999997"/>
  </r>
  <r>
    <x v="6"/>
    <x v="0"/>
    <x v="5"/>
    <n v="73326"/>
    <d v="2024-01-01T00:00:00"/>
    <x v="5"/>
    <n v="164853"/>
    <x v="4899"/>
    <n v="710"/>
    <n v="1003"/>
    <n v="4"/>
    <n v="1604.8"/>
    <n v="4012"/>
    <n v="0.39999999999999997"/>
  </r>
  <r>
    <x v="2"/>
    <x v="0"/>
    <x v="9"/>
    <n v="31448"/>
    <d v="2024-03-31T00:00:00"/>
    <x v="3"/>
    <n v="193614"/>
    <x v="4900"/>
    <n v="792"/>
    <n v="694"/>
    <n v="7"/>
    <n v="1943.2"/>
    <n v="4858"/>
    <n v="0.4"/>
  </r>
  <r>
    <x v="2"/>
    <x v="1"/>
    <x v="6"/>
    <n v="40774"/>
    <d v="2024-08-05T00:00:00"/>
    <x v="2"/>
    <n v="606492"/>
    <x v="4901"/>
    <n v="412"/>
    <n v="1410"/>
    <n v="6"/>
    <n v="3384"/>
    <n v="8460"/>
    <n v="0.4"/>
  </r>
  <r>
    <x v="4"/>
    <x v="2"/>
    <x v="2"/>
    <n v="62242"/>
    <d v="2024-02-29T00:00:00"/>
    <x v="6"/>
    <n v="161367"/>
    <x v="4902"/>
    <n v="244"/>
    <n v="2257"/>
    <n v="4"/>
    <n v="3611.2"/>
    <n v="9028"/>
    <n v="0.39999999999999997"/>
  </r>
  <r>
    <x v="2"/>
    <x v="0"/>
    <x v="4"/>
    <n v="99548"/>
    <d v="2024-10-09T00:00:00"/>
    <x v="9"/>
    <n v="833302"/>
    <x v="4903"/>
    <n v="799"/>
    <n v="2045"/>
    <n v="7"/>
    <n v="5726"/>
    <n v="14315"/>
    <n v="0.4"/>
  </r>
  <r>
    <x v="7"/>
    <x v="0"/>
    <x v="2"/>
    <n v="35669"/>
    <d v="2024-08-27T00:00:00"/>
    <x v="2"/>
    <n v="100153"/>
    <x v="4904"/>
    <n v="404"/>
    <n v="654"/>
    <n v="1"/>
    <n v="261.60000000000002"/>
    <n v="654"/>
    <n v="0.4"/>
  </r>
  <r>
    <x v="6"/>
    <x v="2"/>
    <x v="1"/>
    <n v="18204"/>
    <d v="2024-05-10T00:00:00"/>
    <x v="8"/>
    <n v="808608"/>
    <x v="4905"/>
    <n v="745"/>
    <n v="1793"/>
    <n v="1"/>
    <n v="717.2"/>
    <n v="1793"/>
    <n v="0.4"/>
  </r>
  <r>
    <x v="5"/>
    <x v="0"/>
    <x v="5"/>
    <n v="86670"/>
    <d v="2024-10-17T00:00:00"/>
    <x v="9"/>
    <n v="696241"/>
    <x v="3150"/>
    <n v="206"/>
    <n v="1694"/>
    <n v="7"/>
    <n v="4743.2"/>
    <n v="11858"/>
    <n v="0.39999999999999997"/>
  </r>
  <r>
    <x v="7"/>
    <x v="0"/>
    <x v="6"/>
    <n v="17070"/>
    <d v="2024-10-28T00:00:00"/>
    <x v="9"/>
    <n v="651660"/>
    <x v="4906"/>
    <n v="568"/>
    <n v="1424"/>
    <n v="1"/>
    <n v="569.6"/>
    <n v="1424"/>
    <n v="0.4"/>
  </r>
  <r>
    <x v="6"/>
    <x v="0"/>
    <x v="7"/>
    <n v="49740"/>
    <d v="2024-08-30T00:00:00"/>
    <x v="2"/>
    <n v="930203"/>
    <x v="4907"/>
    <n v="884"/>
    <n v="2240"/>
    <n v="4"/>
    <n v="3584"/>
    <n v="8960"/>
    <n v="0.4"/>
  </r>
  <r>
    <x v="1"/>
    <x v="0"/>
    <x v="3"/>
    <n v="82195"/>
    <d v="2024-11-23T00:00:00"/>
    <x v="0"/>
    <n v="303553"/>
    <x v="4908"/>
    <n v="212"/>
    <n v="2740"/>
    <n v="7"/>
    <n v="7672"/>
    <n v="19180"/>
    <n v="0.4"/>
  </r>
  <r>
    <x v="5"/>
    <x v="0"/>
    <x v="8"/>
    <n v="28676"/>
    <d v="2024-02-21T00:00:00"/>
    <x v="6"/>
    <n v="336139"/>
    <x v="4909"/>
    <n v="241"/>
    <n v="2243"/>
    <n v="8"/>
    <n v="7177.6"/>
    <n v="17944"/>
    <n v="0.4"/>
  </r>
  <r>
    <x v="6"/>
    <x v="2"/>
    <x v="1"/>
    <n v="92112"/>
    <d v="2024-02-10T00:00:00"/>
    <x v="6"/>
    <n v="687260"/>
    <x v="4910"/>
    <n v="236"/>
    <n v="614"/>
    <n v="5"/>
    <n v="1228"/>
    <n v="3070"/>
    <n v="0.4"/>
  </r>
  <r>
    <x v="4"/>
    <x v="0"/>
    <x v="8"/>
    <n v="24222"/>
    <d v="2024-04-23T00:00:00"/>
    <x v="4"/>
    <n v="149311"/>
    <x v="4911"/>
    <n v="847"/>
    <n v="2731"/>
    <n v="8"/>
    <n v="8739.2000000000007"/>
    <n v="21848"/>
    <n v="0.4"/>
  </r>
  <r>
    <x v="5"/>
    <x v="0"/>
    <x v="10"/>
    <n v="68960"/>
    <d v="2024-01-04T00:00:00"/>
    <x v="5"/>
    <n v="996116"/>
    <x v="4912"/>
    <n v="783"/>
    <n v="2826"/>
    <n v="1"/>
    <n v="1130.4000000000001"/>
    <n v="2826"/>
    <n v="0.4"/>
  </r>
  <r>
    <x v="3"/>
    <x v="0"/>
    <x v="5"/>
    <n v="90409"/>
    <d v="2024-11-09T00:00:00"/>
    <x v="0"/>
    <n v="299625"/>
    <x v="4913"/>
    <n v="432"/>
    <n v="1956"/>
    <n v="7"/>
    <n v="5476.8"/>
    <n v="13692"/>
    <n v="0.4"/>
  </r>
  <r>
    <x v="5"/>
    <x v="1"/>
    <x v="6"/>
    <n v="82503"/>
    <d v="2024-08-11T00:00:00"/>
    <x v="2"/>
    <n v="169771"/>
    <x v="4914"/>
    <n v="866"/>
    <n v="1064"/>
    <n v="5"/>
    <n v="2128"/>
    <n v="5320"/>
    <n v="0.4"/>
  </r>
  <r>
    <x v="3"/>
    <x v="2"/>
    <x v="0"/>
    <n v="30779"/>
    <d v="2024-08-06T00:00:00"/>
    <x v="2"/>
    <n v="581462"/>
    <x v="4915"/>
    <n v="371"/>
    <n v="1550"/>
    <n v="5"/>
    <n v="3100"/>
    <n v="7750"/>
    <n v="0.4"/>
  </r>
  <r>
    <x v="7"/>
    <x v="2"/>
    <x v="1"/>
    <n v="73970"/>
    <d v="2024-03-04T00:00:00"/>
    <x v="3"/>
    <n v="357788"/>
    <x v="4916"/>
    <n v="714"/>
    <n v="1689"/>
    <n v="6"/>
    <n v="4053.6"/>
    <n v="10134"/>
    <n v="0.39999999999999997"/>
  </r>
  <r>
    <x v="6"/>
    <x v="0"/>
    <x v="7"/>
    <n v="74840"/>
    <d v="2024-10-13T00:00:00"/>
    <x v="9"/>
    <n v="772580"/>
    <x v="4917"/>
    <n v="957"/>
    <n v="1351"/>
    <n v="5"/>
    <n v="2702"/>
    <n v="6755"/>
    <n v="0.4"/>
  </r>
  <r>
    <x v="1"/>
    <x v="0"/>
    <x v="1"/>
    <n v="70460"/>
    <d v="2024-05-31T00:00:00"/>
    <x v="8"/>
    <n v="423326"/>
    <x v="4918"/>
    <n v="408"/>
    <n v="1773"/>
    <n v="1"/>
    <n v="709.2"/>
    <n v="1773"/>
    <n v="0.4"/>
  </r>
  <r>
    <x v="6"/>
    <x v="0"/>
    <x v="5"/>
    <n v="37054"/>
    <d v="2024-10-25T00:00:00"/>
    <x v="9"/>
    <n v="688110"/>
    <x v="4919"/>
    <n v="716"/>
    <n v="2117"/>
    <n v="5"/>
    <n v="4234"/>
    <n v="10585"/>
    <n v="0.4"/>
  </r>
  <r>
    <x v="5"/>
    <x v="1"/>
    <x v="1"/>
    <n v="68861"/>
    <d v="2024-02-18T00:00:00"/>
    <x v="6"/>
    <n v="767494"/>
    <x v="4920"/>
    <n v="814"/>
    <n v="2870"/>
    <n v="8"/>
    <n v="9184"/>
    <n v="22960"/>
    <n v="0.4"/>
  </r>
  <r>
    <x v="2"/>
    <x v="0"/>
    <x v="2"/>
    <n v="80989"/>
    <d v="2024-11-30T00:00:00"/>
    <x v="0"/>
    <n v="746123"/>
    <x v="4921"/>
    <n v="846"/>
    <n v="1983"/>
    <n v="3"/>
    <n v="2379.6"/>
    <n v="5949"/>
    <n v="0.39999999999999997"/>
  </r>
  <r>
    <x v="3"/>
    <x v="2"/>
    <x v="2"/>
    <n v="97224"/>
    <d v="2024-02-24T00:00:00"/>
    <x v="6"/>
    <n v="612865"/>
    <x v="4922"/>
    <n v="860"/>
    <n v="1971"/>
    <n v="3"/>
    <n v="2365.1999999999998"/>
    <n v="5913"/>
    <n v="0.39999999999999997"/>
  </r>
  <r>
    <x v="4"/>
    <x v="1"/>
    <x v="9"/>
    <n v="87460"/>
    <d v="2024-10-30T00:00:00"/>
    <x v="9"/>
    <n v="400241"/>
    <x v="4565"/>
    <n v="555"/>
    <n v="2780"/>
    <n v="7"/>
    <n v="7784"/>
    <n v="19460"/>
    <n v="0.4"/>
  </r>
  <r>
    <x v="6"/>
    <x v="0"/>
    <x v="9"/>
    <n v="97955"/>
    <d v="2024-07-22T00:00:00"/>
    <x v="7"/>
    <n v="653667"/>
    <x v="4923"/>
    <n v="771"/>
    <n v="2229"/>
    <n v="8"/>
    <n v="7132.8"/>
    <n v="17832"/>
    <n v="0.4"/>
  </r>
  <r>
    <x v="4"/>
    <x v="2"/>
    <x v="6"/>
    <n v="43867"/>
    <d v="2024-04-30T00:00:00"/>
    <x v="4"/>
    <n v="149655"/>
    <x v="4924"/>
    <n v="343"/>
    <n v="1561"/>
    <n v="6"/>
    <n v="3746.4"/>
    <n v="9366"/>
    <n v="0.4"/>
  </r>
  <r>
    <x v="4"/>
    <x v="1"/>
    <x v="5"/>
    <n v="67911"/>
    <d v="2024-07-02T00:00:00"/>
    <x v="7"/>
    <n v="858808"/>
    <x v="4925"/>
    <n v="901"/>
    <n v="2795"/>
    <n v="8"/>
    <n v="8944"/>
    <n v="22360"/>
    <n v="0.4"/>
  </r>
  <r>
    <x v="1"/>
    <x v="1"/>
    <x v="5"/>
    <n v="32947"/>
    <d v="2024-04-14T00:00:00"/>
    <x v="4"/>
    <n v="735813"/>
    <x v="2379"/>
    <n v="821"/>
    <n v="1514"/>
    <n v="2"/>
    <n v="1211.2"/>
    <n v="3028"/>
    <n v="0.4"/>
  </r>
  <r>
    <x v="5"/>
    <x v="1"/>
    <x v="3"/>
    <n v="56170"/>
    <d v="2024-07-28T00:00:00"/>
    <x v="7"/>
    <n v="768663"/>
    <x v="4926"/>
    <n v="768"/>
    <n v="1657"/>
    <n v="1"/>
    <n v="662.8"/>
    <n v="1657"/>
    <n v="0.39999999999999997"/>
  </r>
  <r>
    <x v="5"/>
    <x v="1"/>
    <x v="9"/>
    <n v="33821"/>
    <d v="2024-10-12T00:00:00"/>
    <x v="9"/>
    <n v="180390"/>
    <x v="4927"/>
    <n v="589"/>
    <n v="2201"/>
    <n v="6"/>
    <n v="5282.4"/>
    <n v="13206"/>
    <n v="0.39999999999999997"/>
  </r>
  <r>
    <x v="7"/>
    <x v="0"/>
    <x v="4"/>
    <n v="72113"/>
    <d v="2024-03-03T00:00:00"/>
    <x v="3"/>
    <n v="533713"/>
    <x v="4928"/>
    <n v="780"/>
    <n v="1979"/>
    <n v="2"/>
    <n v="1583.2"/>
    <n v="3958"/>
    <n v="0.4"/>
  </r>
  <r>
    <x v="7"/>
    <x v="2"/>
    <x v="9"/>
    <n v="35931"/>
    <d v="2024-06-07T00:00:00"/>
    <x v="1"/>
    <n v="180580"/>
    <x v="4929"/>
    <n v="617"/>
    <n v="505"/>
    <n v="7"/>
    <n v="1414"/>
    <n v="3535"/>
    <n v="0.4"/>
  </r>
  <r>
    <x v="1"/>
    <x v="0"/>
    <x v="9"/>
    <n v="35088"/>
    <d v="2024-04-17T00:00:00"/>
    <x v="4"/>
    <n v="634065"/>
    <x v="4930"/>
    <n v="777"/>
    <n v="780"/>
    <n v="2"/>
    <n v="624"/>
    <n v="1560"/>
    <n v="0.4"/>
  </r>
  <r>
    <x v="2"/>
    <x v="1"/>
    <x v="3"/>
    <n v="10263"/>
    <d v="2024-03-07T00:00:00"/>
    <x v="3"/>
    <n v="863665"/>
    <x v="4931"/>
    <n v="381"/>
    <n v="2294"/>
    <n v="4"/>
    <n v="3670.4"/>
    <n v="9176"/>
    <n v="0.4"/>
  </r>
  <r>
    <x v="0"/>
    <x v="1"/>
    <x v="9"/>
    <n v="72760"/>
    <d v="2024-05-14T00:00:00"/>
    <x v="8"/>
    <n v="482516"/>
    <x v="4932"/>
    <n v="257"/>
    <n v="1094"/>
    <n v="3"/>
    <n v="1312.8"/>
    <n v="3282"/>
    <n v="0.39999999999999997"/>
  </r>
  <r>
    <x v="7"/>
    <x v="1"/>
    <x v="2"/>
    <n v="86379"/>
    <d v="2024-10-07T00:00:00"/>
    <x v="9"/>
    <n v="570675"/>
    <x v="4933"/>
    <n v="639"/>
    <n v="1630"/>
    <n v="8"/>
    <n v="5216"/>
    <n v="13040"/>
    <n v="0.4"/>
  </r>
  <r>
    <x v="3"/>
    <x v="1"/>
    <x v="3"/>
    <n v="23477"/>
    <d v="2024-05-16T00:00:00"/>
    <x v="8"/>
    <n v="688880"/>
    <x v="4934"/>
    <n v="409"/>
    <n v="717"/>
    <n v="8"/>
    <n v="2294.4"/>
    <n v="5736"/>
    <n v="0.4"/>
  </r>
  <r>
    <x v="3"/>
    <x v="2"/>
    <x v="9"/>
    <n v="61128"/>
    <d v="2024-08-28T00:00:00"/>
    <x v="2"/>
    <n v="821107"/>
    <x v="4935"/>
    <n v="914"/>
    <n v="1515"/>
    <n v="4"/>
    <n v="2424"/>
    <n v="6060"/>
    <n v="0.4"/>
  </r>
  <r>
    <x v="0"/>
    <x v="1"/>
    <x v="3"/>
    <n v="62115"/>
    <d v="2024-01-16T00:00:00"/>
    <x v="5"/>
    <n v="202932"/>
    <x v="4936"/>
    <n v="676"/>
    <n v="967"/>
    <n v="2"/>
    <n v="773.6"/>
    <n v="1934"/>
    <n v="0.4"/>
  </r>
  <r>
    <x v="0"/>
    <x v="0"/>
    <x v="5"/>
    <n v="38373"/>
    <d v="2024-05-26T00:00:00"/>
    <x v="8"/>
    <n v="378859"/>
    <x v="4937"/>
    <n v="436"/>
    <n v="2541"/>
    <n v="5"/>
    <n v="5082"/>
    <n v="12705"/>
    <n v="0.4"/>
  </r>
  <r>
    <x v="0"/>
    <x v="1"/>
    <x v="6"/>
    <n v="37763"/>
    <d v="2024-04-18T00:00:00"/>
    <x v="4"/>
    <n v="418616"/>
    <x v="4938"/>
    <n v="249"/>
    <n v="2592"/>
    <n v="6"/>
    <n v="6220.8"/>
    <n v="15552"/>
    <n v="0.4"/>
  </r>
  <r>
    <x v="1"/>
    <x v="0"/>
    <x v="4"/>
    <n v="12929"/>
    <d v="2024-08-02T00:00:00"/>
    <x v="2"/>
    <n v="568931"/>
    <x v="4939"/>
    <n v="682"/>
    <n v="1008"/>
    <n v="7"/>
    <n v="2822.4"/>
    <n v="7056"/>
    <n v="0.4"/>
  </r>
  <r>
    <x v="0"/>
    <x v="1"/>
    <x v="0"/>
    <n v="55308"/>
    <d v="2024-02-02T00:00:00"/>
    <x v="6"/>
    <n v="951408"/>
    <x v="4940"/>
    <n v="896"/>
    <n v="906"/>
    <n v="6"/>
    <n v="2174.4"/>
    <n v="5436"/>
    <n v="0.4"/>
  </r>
  <r>
    <x v="1"/>
    <x v="0"/>
    <x v="0"/>
    <n v="85488"/>
    <d v="2024-07-29T00:00:00"/>
    <x v="7"/>
    <n v="138355"/>
    <x v="4941"/>
    <n v="412"/>
    <n v="668"/>
    <n v="3"/>
    <n v="801.6"/>
    <n v="2004"/>
    <n v="0.4"/>
  </r>
  <r>
    <x v="5"/>
    <x v="0"/>
    <x v="8"/>
    <n v="24360"/>
    <d v="2024-07-11T00:00:00"/>
    <x v="7"/>
    <n v="124673"/>
    <x v="4942"/>
    <n v="414"/>
    <n v="1297"/>
    <n v="8"/>
    <n v="4150.3999999999996"/>
    <n v="10376"/>
    <n v="0.39999999999999997"/>
  </r>
  <r>
    <x v="2"/>
    <x v="2"/>
    <x v="8"/>
    <n v="21097"/>
    <d v="2024-04-03T00:00:00"/>
    <x v="4"/>
    <n v="421231"/>
    <x v="4943"/>
    <n v="683"/>
    <n v="927"/>
    <n v="8"/>
    <n v="2966.4"/>
    <n v="7416"/>
    <n v="0.4"/>
  </r>
  <r>
    <x v="6"/>
    <x v="2"/>
    <x v="9"/>
    <n v="64118"/>
    <d v="2024-03-07T00:00:00"/>
    <x v="3"/>
    <n v="702184"/>
    <x v="4944"/>
    <n v="578"/>
    <n v="516"/>
    <n v="8"/>
    <n v="1651.2"/>
    <n v="4128"/>
    <n v="0.4"/>
  </r>
  <r>
    <x v="7"/>
    <x v="0"/>
    <x v="7"/>
    <n v="47331"/>
    <d v="2024-01-31T00:00:00"/>
    <x v="5"/>
    <n v="743858"/>
    <x v="4945"/>
    <n v="485"/>
    <n v="1211"/>
    <n v="3"/>
    <n v="1453.2"/>
    <n v="3633"/>
    <n v="0.4"/>
  </r>
  <r>
    <x v="0"/>
    <x v="0"/>
    <x v="9"/>
    <n v="58882"/>
    <d v="2024-04-25T00:00:00"/>
    <x v="4"/>
    <n v="769913"/>
    <x v="4946"/>
    <n v="814"/>
    <n v="2282"/>
    <n v="5"/>
    <n v="4564"/>
    <n v="11410"/>
    <n v="0.4"/>
  </r>
  <r>
    <x v="5"/>
    <x v="2"/>
    <x v="4"/>
    <n v="60744"/>
    <d v="2024-01-21T00:00:00"/>
    <x v="5"/>
    <n v="460584"/>
    <x v="4947"/>
    <n v="852"/>
    <n v="810"/>
    <n v="6"/>
    <n v="1944"/>
    <n v="4860"/>
    <n v="0.4"/>
  </r>
  <r>
    <x v="4"/>
    <x v="0"/>
    <x v="0"/>
    <n v="83437"/>
    <d v="2024-07-14T00:00:00"/>
    <x v="7"/>
    <n v="530222"/>
    <x v="4948"/>
    <n v="384"/>
    <n v="1030"/>
    <n v="4"/>
    <n v="1648"/>
    <n v="4120"/>
    <n v="0.4"/>
  </r>
  <r>
    <x v="7"/>
    <x v="1"/>
    <x v="4"/>
    <n v="72667"/>
    <d v="2024-04-20T00:00:00"/>
    <x v="4"/>
    <n v="848232"/>
    <x v="4949"/>
    <n v="848"/>
    <n v="995"/>
    <n v="7"/>
    <n v="2786"/>
    <n v="6965"/>
    <n v="0.4"/>
  </r>
  <r>
    <x v="0"/>
    <x v="2"/>
    <x v="3"/>
    <n v="15488"/>
    <d v="2024-06-21T00:00:00"/>
    <x v="1"/>
    <n v="606934"/>
    <x v="4950"/>
    <n v="702"/>
    <n v="778"/>
    <n v="2"/>
    <n v="622.4"/>
    <n v="1556"/>
    <n v="0.39999999999999997"/>
  </r>
  <r>
    <x v="6"/>
    <x v="1"/>
    <x v="7"/>
    <n v="63330"/>
    <d v="2024-10-19T00:00:00"/>
    <x v="9"/>
    <n v="579551"/>
    <x v="4951"/>
    <n v="735"/>
    <n v="2701"/>
    <n v="2"/>
    <n v="2160.8000000000002"/>
    <n v="5402"/>
    <n v="0.4"/>
  </r>
  <r>
    <x v="6"/>
    <x v="2"/>
    <x v="7"/>
    <n v="77404"/>
    <d v="2024-03-13T00:00:00"/>
    <x v="3"/>
    <n v="795909"/>
    <x v="4952"/>
    <n v="467"/>
    <n v="2211"/>
    <n v="4"/>
    <n v="3537.6"/>
    <n v="8844"/>
    <n v="0.39999999999999997"/>
  </r>
  <r>
    <x v="6"/>
    <x v="0"/>
    <x v="5"/>
    <n v="90798"/>
    <d v="2024-06-21T00:00:00"/>
    <x v="1"/>
    <n v="889630"/>
    <x v="4953"/>
    <n v="899"/>
    <n v="2717"/>
    <n v="3"/>
    <n v="3260.4"/>
    <n v="8151"/>
    <n v="0.4"/>
  </r>
  <r>
    <x v="1"/>
    <x v="2"/>
    <x v="0"/>
    <n v="60728"/>
    <d v="2024-06-10T00:00:00"/>
    <x v="1"/>
    <n v="179636"/>
    <x v="4954"/>
    <n v="780"/>
    <n v="846"/>
    <n v="4"/>
    <n v="1353.6"/>
    <n v="3384"/>
    <n v="0.39999999999999997"/>
  </r>
  <r>
    <x v="6"/>
    <x v="1"/>
    <x v="5"/>
    <n v="40087"/>
    <d v="2024-06-08T00:00:00"/>
    <x v="1"/>
    <n v="737242"/>
    <x v="4955"/>
    <n v="223"/>
    <n v="2818"/>
    <n v="4"/>
    <n v="4508.8"/>
    <n v="11272"/>
    <n v="0.4"/>
  </r>
  <r>
    <x v="0"/>
    <x v="0"/>
    <x v="7"/>
    <n v="52724"/>
    <d v="2024-08-10T00:00:00"/>
    <x v="2"/>
    <n v="396806"/>
    <x v="4956"/>
    <n v="925"/>
    <n v="1605"/>
    <n v="3"/>
    <n v="1926"/>
    <n v="4815"/>
    <n v="0.4"/>
  </r>
  <r>
    <x v="6"/>
    <x v="2"/>
    <x v="9"/>
    <n v="74746"/>
    <d v="2024-03-09T00:00:00"/>
    <x v="3"/>
    <n v="995228"/>
    <x v="4957"/>
    <n v="401"/>
    <n v="1231"/>
    <n v="6"/>
    <n v="2954.4"/>
    <n v="7386"/>
    <n v="0.4"/>
  </r>
  <r>
    <x v="6"/>
    <x v="1"/>
    <x v="6"/>
    <n v="73587"/>
    <d v="2024-10-31T00:00:00"/>
    <x v="9"/>
    <n v="572045"/>
    <x v="4958"/>
    <n v="866"/>
    <n v="1037"/>
    <n v="6"/>
    <n v="2488.8000000000002"/>
    <n v="6222"/>
    <n v="0.4"/>
  </r>
  <r>
    <x v="5"/>
    <x v="2"/>
    <x v="5"/>
    <n v="89352"/>
    <d v="2024-05-30T00:00:00"/>
    <x v="8"/>
    <n v="578897"/>
    <x v="4959"/>
    <n v="752"/>
    <n v="698"/>
    <n v="6"/>
    <n v="1675.2"/>
    <n v="4188"/>
    <n v="0.4"/>
  </r>
  <r>
    <x v="6"/>
    <x v="2"/>
    <x v="9"/>
    <n v="12661"/>
    <d v="2024-11-05T00:00:00"/>
    <x v="0"/>
    <n v="783853"/>
    <x v="4960"/>
    <n v="646"/>
    <n v="2588"/>
    <n v="4"/>
    <n v="4140.8"/>
    <n v="10352"/>
    <n v="0.4"/>
  </r>
  <r>
    <x v="4"/>
    <x v="0"/>
    <x v="2"/>
    <n v="25588"/>
    <d v="2024-04-07T00:00:00"/>
    <x v="4"/>
    <n v="963210"/>
    <x v="4961"/>
    <n v="918"/>
    <n v="1539"/>
    <n v="8"/>
    <n v="4924.8"/>
    <n v="12312"/>
    <n v="0.4"/>
  </r>
  <r>
    <x v="1"/>
    <x v="2"/>
    <x v="4"/>
    <n v="87811"/>
    <d v="2024-05-09T00:00:00"/>
    <x v="8"/>
    <n v="576086"/>
    <x v="4962"/>
    <n v="403"/>
    <n v="1813"/>
    <n v="2"/>
    <n v="1450.4"/>
    <n v="3626"/>
    <n v="0.4"/>
  </r>
  <r>
    <x v="1"/>
    <x v="1"/>
    <x v="6"/>
    <n v="68822"/>
    <d v="2024-08-22T00:00:00"/>
    <x v="2"/>
    <n v="534115"/>
    <x v="4963"/>
    <n v="380"/>
    <n v="2778"/>
    <n v="7"/>
    <n v="7778.4"/>
    <n v="19446"/>
    <n v="0.39999999999999997"/>
  </r>
  <r>
    <x v="7"/>
    <x v="2"/>
    <x v="1"/>
    <n v="70909"/>
    <d v="2024-08-20T00:00:00"/>
    <x v="2"/>
    <n v="745106"/>
    <x v="4964"/>
    <n v="793"/>
    <n v="2403"/>
    <n v="1"/>
    <n v="961.2"/>
    <n v="2403"/>
    <n v="0.4"/>
  </r>
  <r>
    <x v="5"/>
    <x v="1"/>
    <x v="4"/>
    <n v="30634"/>
    <d v="2024-01-18T00:00:00"/>
    <x v="5"/>
    <n v="925153"/>
    <x v="4965"/>
    <n v="468"/>
    <n v="1187"/>
    <n v="2"/>
    <n v="949.6"/>
    <n v="2374"/>
    <n v="0.4"/>
  </r>
  <r>
    <x v="2"/>
    <x v="0"/>
    <x v="2"/>
    <n v="64265"/>
    <d v="2024-03-09T00:00:00"/>
    <x v="3"/>
    <n v="672434"/>
    <x v="4966"/>
    <n v="893"/>
    <n v="1840"/>
    <n v="3"/>
    <n v="2208"/>
    <n v="5520"/>
    <n v="0.4"/>
  </r>
  <r>
    <x v="0"/>
    <x v="0"/>
    <x v="8"/>
    <n v="77487"/>
    <d v="2024-11-16T00:00:00"/>
    <x v="0"/>
    <n v="280724"/>
    <x v="4967"/>
    <n v="879"/>
    <n v="1842"/>
    <n v="7"/>
    <n v="5157.6000000000004"/>
    <n v="12894"/>
    <n v="0.4"/>
  </r>
  <r>
    <x v="1"/>
    <x v="0"/>
    <x v="9"/>
    <n v="95250"/>
    <d v="2024-03-25T00:00:00"/>
    <x v="3"/>
    <n v="944364"/>
    <x v="4968"/>
    <n v="251"/>
    <n v="2429"/>
    <n v="1"/>
    <n v="971.6"/>
    <n v="2429"/>
    <n v="0.4"/>
  </r>
  <r>
    <x v="6"/>
    <x v="1"/>
    <x v="10"/>
    <n v="49786"/>
    <d v="2024-04-23T00:00:00"/>
    <x v="4"/>
    <n v="231384"/>
    <x v="4969"/>
    <n v="204"/>
    <n v="1099"/>
    <n v="2"/>
    <n v="879.2"/>
    <n v="2198"/>
    <n v="0.4"/>
  </r>
  <r>
    <x v="1"/>
    <x v="0"/>
    <x v="5"/>
    <n v="94410"/>
    <d v="2024-09-01T00:00:00"/>
    <x v="10"/>
    <n v="845668"/>
    <x v="4970"/>
    <n v="735"/>
    <n v="1984"/>
    <n v="8"/>
    <n v="6348.8"/>
    <n v="15872"/>
    <n v="0.4"/>
  </r>
  <r>
    <x v="5"/>
    <x v="1"/>
    <x v="8"/>
    <n v="29310"/>
    <d v="2024-03-15T00:00:00"/>
    <x v="3"/>
    <n v="854275"/>
    <x v="4971"/>
    <n v="438"/>
    <n v="2265"/>
    <n v="7"/>
    <n v="6342"/>
    <n v="15855"/>
    <n v="0.4"/>
  </r>
  <r>
    <x v="1"/>
    <x v="1"/>
    <x v="1"/>
    <n v="84696"/>
    <d v="2024-11-07T00:00:00"/>
    <x v="0"/>
    <n v="229844"/>
    <x v="4972"/>
    <n v="944"/>
    <n v="1913"/>
    <n v="3"/>
    <n v="2295.6"/>
    <n v="5739"/>
    <n v="0.39999999999999997"/>
  </r>
  <r>
    <x v="5"/>
    <x v="1"/>
    <x v="5"/>
    <n v="61864"/>
    <d v="2024-07-12T00:00:00"/>
    <x v="7"/>
    <n v="224777"/>
    <x v="4973"/>
    <n v="947"/>
    <n v="1017"/>
    <n v="6"/>
    <n v="2440.8000000000002"/>
    <n v="6102"/>
    <n v="0.4"/>
  </r>
  <r>
    <x v="0"/>
    <x v="1"/>
    <x v="10"/>
    <n v="55506"/>
    <d v="2024-10-03T00:00:00"/>
    <x v="9"/>
    <n v="500703"/>
    <x v="4974"/>
    <n v="570"/>
    <n v="2595"/>
    <n v="1"/>
    <n v="1038"/>
    <n v="2595"/>
    <n v="0.4"/>
  </r>
  <r>
    <x v="7"/>
    <x v="0"/>
    <x v="10"/>
    <n v="62670"/>
    <d v="2024-05-03T00:00:00"/>
    <x v="8"/>
    <n v="106004"/>
    <x v="4975"/>
    <n v="593"/>
    <n v="2429"/>
    <n v="5"/>
    <n v="4858"/>
    <n v="12145"/>
    <n v="0.4"/>
  </r>
  <r>
    <x v="1"/>
    <x v="0"/>
    <x v="10"/>
    <n v="74080"/>
    <d v="2024-11-15T00:00:00"/>
    <x v="0"/>
    <n v="593286"/>
    <x v="4976"/>
    <n v="649"/>
    <n v="2559"/>
    <n v="6"/>
    <n v="6141.6"/>
    <n v="15354"/>
    <n v="0.4"/>
  </r>
  <r>
    <x v="1"/>
    <x v="2"/>
    <x v="4"/>
    <n v="47161"/>
    <d v="2024-06-04T00:00:00"/>
    <x v="1"/>
    <n v="979881"/>
    <x v="4977"/>
    <n v="366"/>
    <n v="832"/>
    <n v="7"/>
    <n v="2329.6"/>
    <n v="5824"/>
    <n v="0.39999999999999997"/>
  </r>
  <r>
    <x v="3"/>
    <x v="2"/>
    <x v="4"/>
    <n v="52919"/>
    <d v="2024-04-04T00:00:00"/>
    <x v="4"/>
    <n v="941037"/>
    <x v="4978"/>
    <n v="798"/>
    <n v="545"/>
    <n v="7"/>
    <n v="1526"/>
    <n v="3815"/>
    <n v="0.4"/>
  </r>
  <r>
    <x v="2"/>
    <x v="1"/>
    <x v="8"/>
    <n v="26251"/>
    <d v="2024-08-01T00:00:00"/>
    <x v="2"/>
    <n v="550729"/>
    <x v="4979"/>
    <n v="581"/>
    <n v="1659"/>
    <n v="1"/>
    <n v="663.6"/>
    <n v="1659"/>
    <n v="0.4"/>
  </r>
  <r>
    <x v="6"/>
    <x v="2"/>
    <x v="6"/>
    <n v="37951"/>
    <d v="2024-01-20T00:00:00"/>
    <x v="5"/>
    <n v="327422"/>
    <x v="4980"/>
    <n v="804"/>
    <n v="1213"/>
    <n v="7"/>
    <n v="3396.4"/>
    <n v="8491"/>
    <n v="0.4"/>
  </r>
  <r>
    <x v="0"/>
    <x v="2"/>
    <x v="10"/>
    <n v="89807"/>
    <d v="2024-06-14T00:00:00"/>
    <x v="1"/>
    <n v="868573"/>
    <x v="4981"/>
    <n v="457"/>
    <n v="2935"/>
    <n v="6"/>
    <n v="7044"/>
    <n v="17610"/>
    <n v="0.4"/>
  </r>
  <r>
    <x v="0"/>
    <x v="1"/>
    <x v="4"/>
    <n v="57177"/>
    <d v="2024-07-17T00:00:00"/>
    <x v="7"/>
    <n v="763534"/>
    <x v="4982"/>
    <n v="410"/>
    <n v="2523"/>
    <n v="2"/>
    <n v="2018.4"/>
    <n v="5046"/>
    <n v="0.4"/>
  </r>
  <r>
    <x v="5"/>
    <x v="2"/>
    <x v="5"/>
    <n v="59575"/>
    <d v="2024-02-29T00:00:00"/>
    <x v="6"/>
    <n v="360728"/>
    <x v="4983"/>
    <n v="827"/>
    <n v="2022"/>
    <n v="5"/>
    <n v="4044"/>
    <n v="10110"/>
    <n v="0.4"/>
  </r>
  <r>
    <x v="1"/>
    <x v="1"/>
    <x v="8"/>
    <n v="80450"/>
    <d v="2024-06-16T00:00:00"/>
    <x v="1"/>
    <n v="853526"/>
    <x v="470"/>
    <n v="513"/>
    <n v="833"/>
    <n v="4"/>
    <n v="1332.8"/>
    <n v="3332"/>
    <n v="0.39999999999999997"/>
  </r>
  <r>
    <x v="5"/>
    <x v="0"/>
    <x v="7"/>
    <n v="76246"/>
    <d v="2024-02-05T00:00:00"/>
    <x v="6"/>
    <n v="671048"/>
    <x v="4984"/>
    <n v="810"/>
    <n v="2435"/>
    <n v="1"/>
    <n v="974"/>
    <n v="2435"/>
    <n v="0.4"/>
  </r>
  <r>
    <x v="4"/>
    <x v="0"/>
    <x v="9"/>
    <n v="95132"/>
    <d v="2024-07-05T00:00:00"/>
    <x v="7"/>
    <n v="475300"/>
    <x v="4985"/>
    <n v="729"/>
    <n v="559"/>
    <n v="4"/>
    <n v="894.4"/>
    <n v="2236"/>
    <n v="0.39999999999999997"/>
  </r>
  <r>
    <x v="0"/>
    <x v="2"/>
    <x v="2"/>
    <n v="96625"/>
    <d v="2024-11-01T00:00:00"/>
    <x v="0"/>
    <n v="506876"/>
    <x v="4986"/>
    <n v="321"/>
    <n v="2652"/>
    <n v="6"/>
    <n v="6364.8"/>
    <n v="15912"/>
    <n v="0.4"/>
  </r>
  <r>
    <x v="3"/>
    <x v="2"/>
    <x v="0"/>
    <n v="85456"/>
    <d v="2024-05-10T00:00:00"/>
    <x v="8"/>
    <n v="199874"/>
    <x v="4987"/>
    <n v="871"/>
    <n v="2052"/>
    <n v="1"/>
    <n v="820.8"/>
    <n v="2052"/>
    <n v="0.39999999999999997"/>
  </r>
  <r>
    <x v="0"/>
    <x v="1"/>
    <x v="9"/>
    <n v="77183"/>
    <d v="2024-01-27T00:00:00"/>
    <x v="5"/>
    <n v="487942"/>
    <x v="4988"/>
    <n v="984"/>
    <n v="1069"/>
    <n v="6"/>
    <n v="2565.6"/>
    <n v="6414"/>
    <n v="0.39999999999999997"/>
  </r>
  <r>
    <x v="7"/>
    <x v="0"/>
    <x v="1"/>
    <n v="68834"/>
    <d v="2024-01-31T00:00:00"/>
    <x v="5"/>
    <n v="467648"/>
    <x v="4989"/>
    <n v="496"/>
    <n v="2447"/>
    <n v="8"/>
    <n v="7830.4"/>
    <n v="19576"/>
    <n v="0.39999999999999997"/>
  </r>
  <r>
    <x v="7"/>
    <x v="2"/>
    <x v="1"/>
    <n v="68144"/>
    <d v="2024-06-04T00:00:00"/>
    <x v="1"/>
    <n v="685337"/>
    <x v="4990"/>
    <n v="449"/>
    <n v="1705"/>
    <n v="1"/>
    <n v="682"/>
    <n v="1705"/>
    <n v="0.4"/>
  </r>
  <r>
    <x v="6"/>
    <x v="0"/>
    <x v="9"/>
    <n v="87747"/>
    <d v="2024-03-03T00:00:00"/>
    <x v="3"/>
    <n v="925376"/>
    <x v="4991"/>
    <n v="837"/>
    <n v="2036"/>
    <n v="4"/>
    <n v="3257.6"/>
    <n v="8144"/>
    <n v="0.39999999999999997"/>
  </r>
  <r>
    <x v="7"/>
    <x v="0"/>
    <x v="5"/>
    <n v="90303"/>
    <d v="2024-05-16T00:00:00"/>
    <x v="8"/>
    <n v="614339"/>
    <x v="4992"/>
    <n v="574"/>
    <n v="2079"/>
    <n v="8"/>
    <n v="6652.8"/>
    <n v="16632"/>
    <n v="0.4"/>
  </r>
  <r>
    <x v="1"/>
    <x v="2"/>
    <x v="3"/>
    <n v="43010"/>
    <d v="2024-06-18T00:00:00"/>
    <x v="1"/>
    <n v="399643"/>
    <x v="4993"/>
    <n v="566"/>
    <n v="1941"/>
    <n v="1"/>
    <n v="776.4"/>
    <n v="1941"/>
    <n v="0.39999999999999997"/>
  </r>
  <r>
    <x v="5"/>
    <x v="2"/>
    <x v="1"/>
    <n v="41938"/>
    <d v="2024-02-22T00:00:00"/>
    <x v="6"/>
    <n v="572923"/>
    <x v="4994"/>
    <n v="630"/>
    <n v="692"/>
    <n v="7"/>
    <n v="1937.6"/>
    <n v="4844"/>
    <n v="0.39999999999999997"/>
  </r>
  <r>
    <x v="2"/>
    <x v="0"/>
    <x v="10"/>
    <n v="47910"/>
    <d v="2024-02-01T00:00:00"/>
    <x v="6"/>
    <n v="469249"/>
    <x v="4995"/>
    <n v="581"/>
    <n v="1170"/>
    <n v="8"/>
    <n v="3744"/>
    <n v="9360"/>
    <n v="0.4"/>
  </r>
  <r>
    <x v="3"/>
    <x v="0"/>
    <x v="1"/>
    <n v="46752"/>
    <d v="2024-09-08T00:00:00"/>
    <x v="10"/>
    <n v="829660"/>
    <x v="4996"/>
    <n v="957"/>
    <n v="1213"/>
    <n v="3"/>
    <n v="1455.6"/>
    <n v="3639"/>
    <n v="0.39999999999999997"/>
  </r>
  <r>
    <x v="1"/>
    <x v="2"/>
    <x v="9"/>
    <n v="98984"/>
    <d v="2024-09-09T00:00:00"/>
    <x v="10"/>
    <n v="738792"/>
    <x v="4997"/>
    <n v="337"/>
    <n v="670"/>
    <n v="8"/>
    <n v="2144"/>
    <n v="5360"/>
    <n v="0.4"/>
  </r>
  <r>
    <x v="7"/>
    <x v="2"/>
    <x v="6"/>
    <n v="73644"/>
    <d v="2024-12-03T00:00:00"/>
    <x v="11"/>
    <n v="567676"/>
    <x v="4998"/>
    <n v="859"/>
    <n v="2292"/>
    <n v="8"/>
    <n v="7334.4"/>
    <n v="18336"/>
    <n v="0.39999999999999997"/>
  </r>
  <r>
    <x v="4"/>
    <x v="2"/>
    <x v="9"/>
    <n v="25414"/>
    <d v="2024-11-10T00:00:00"/>
    <x v="0"/>
    <n v="892453"/>
    <x v="4999"/>
    <n v="777"/>
    <n v="2635"/>
    <n v="2"/>
    <n v="2108"/>
    <n v="5270"/>
    <n v="0.4"/>
  </r>
  <r>
    <x v="7"/>
    <x v="0"/>
    <x v="8"/>
    <n v="56936"/>
    <d v="2024-02-13T00:00:00"/>
    <x v="6"/>
    <n v="749034"/>
    <x v="5000"/>
    <n v="373"/>
    <n v="1736"/>
    <n v="6"/>
    <n v="4166.3999999999996"/>
    <n v="10416"/>
    <n v="0.39999999999999997"/>
  </r>
  <r>
    <x v="5"/>
    <x v="0"/>
    <x v="2"/>
    <n v="48560"/>
    <d v="2024-02-03T00:00:00"/>
    <x v="6"/>
    <n v="793516"/>
    <x v="5001"/>
    <n v="828"/>
    <n v="2834"/>
    <n v="1"/>
    <n v="1133.5999999999999"/>
    <n v="2834"/>
    <n v="0.39999999999999997"/>
  </r>
  <r>
    <x v="3"/>
    <x v="1"/>
    <x v="0"/>
    <n v="85787"/>
    <d v="2024-11-29T00:00:00"/>
    <x v="0"/>
    <n v="426246"/>
    <x v="5002"/>
    <n v="645"/>
    <n v="2997"/>
    <n v="2"/>
    <n v="2397.6"/>
    <n v="5994"/>
    <n v="0.39999999999999997"/>
  </r>
  <r>
    <x v="1"/>
    <x v="2"/>
    <x v="2"/>
    <n v="57441"/>
    <d v="2024-03-12T00:00:00"/>
    <x v="3"/>
    <n v="148850"/>
    <x v="5003"/>
    <n v="465"/>
    <n v="2128"/>
    <n v="3"/>
    <n v="2553.6"/>
    <n v="6384"/>
    <n v="0.39999999999999997"/>
  </r>
  <r>
    <x v="5"/>
    <x v="2"/>
    <x v="1"/>
    <n v="44577"/>
    <d v="2024-03-10T00:00:00"/>
    <x v="3"/>
    <n v="328654"/>
    <x v="5004"/>
    <n v="937"/>
    <n v="2366"/>
    <n v="1"/>
    <n v="946.4"/>
    <n v="2366"/>
    <n v="0.39999999999999997"/>
  </r>
  <r>
    <x v="0"/>
    <x v="2"/>
    <x v="4"/>
    <n v="17855"/>
    <d v="2024-10-29T00:00:00"/>
    <x v="9"/>
    <n v="271025"/>
    <x v="5005"/>
    <n v="351"/>
    <n v="1619"/>
    <n v="8"/>
    <n v="5180.8"/>
    <n v="12952"/>
    <n v="0.4"/>
  </r>
  <r>
    <x v="6"/>
    <x v="1"/>
    <x v="10"/>
    <n v="43761"/>
    <d v="2024-05-02T00:00:00"/>
    <x v="8"/>
    <n v="823304"/>
    <x v="5006"/>
    <n v="979"/>
    <n v="2153"/>
    <n v="5"/>
    <n v="4306"/>
    <n v="10765"/>
    <n v="0.4"/>
  </r>
  <r>
    <x v="0"/>
    <x v="2"/>
    <x v="10"/>
    <n v="50015"/>
    <d v="2024-03-04T00:00:00"/>
    <x v="3"/>
    <n v="885168"/>
    <x v="5007"/>
    <n v="974"/>
    <n v="2754"/>
    <n v="2"/>
    <n v="2203.1999999999998"/>
    <n v="5508"/>
    <n v="0.39999999999999997"/>
  </r>
  <r>
    <x v="1"/>
    <x v="1"/>
    <x v="7"/>
    <n v="88479"/>
    <d v="2024-09-12T00:00:00"/>
    <x v="10"/>
    <n v="447296"/>
    <x v="5008"/>
    <n v="859"/>
    <n v="926"/>
    <n v="3"/>
    <n v="1111.2"/>
    <n v="2778"/>
    <n v="0.4"/>
  </r>
  <r>
    <x v="7"/>
    <x v="2"/>
    <x v="3"/>
    <n v="78224"/>
    <d v="2024-03-25T00:00:00"/>
    <x v="3"/>
    <n v="947969"/>
    <x v="5009"/>
    <n v="608"/>
    <n v="900"/>
    <n v="2"/>
    <n v="720"/>
    <n v="1800"/>
    <n v="0.4"/>
  </r>
  <r>
    <x v="4"/>
    <x v="1"/>
    <x v="6"/>
    <n v="38212"/>
    <d v="2024-01-14T00:00:00"/>
    <x v="5"/>
    <n v="703087"/>
    <x v="5010"/>
    <n v="474"/>
    <n v="1998"/>
    <n v="5"/>
    <n v="3996"/>
    <n v="9990"/>
    <n v="0.4"/>
  </r>
  <r>
    <x v="6"/>
    <x v="1"/>
    <x v="4"/>
    <n v="31751"/>
    <d v="2024-09-01T00:00:00"/>
    <x v="10"/>
    <n v="107917"/>
    <x v="5011"/>
    <n v="507"/>
    <n v="1948"/>
    <n v="5"/>
    <n v="3896"/>
    <n v="9740"/>
    <n v="0.4"/>
  </r>
  <r>
    <x v="0"/>
    <x v="2"/>
    <x v="2"/>
    <n v="61771"/>
    <d v="2024-11-25T00:00:00"/>
    <x v="0"/>
    <n v="896920"/>
    <x v="5012"/>
    <n v="607"/>
    <n v="1924"/>
    <n v="3"/>
    <n v="2308.8000000000002"/>
    <n v="5772"/>
    <n v="0.4"/>
  </r>
  <r>
    <x v="3"/>
    <x v="1"/>
    <x v="9"/>
    <n v="39878"/>
    <d v="2024-05-12T00:00:00"/>
    <x v="8"/>
    <n v="796268"/>
    <x v="5013"/>
    <n v="750"/>
    <n v="2651"/>
    <n v="3"/>
    <n v="3181.2"/>
    <n v="7953"/>
    <n v="0.39999999999999997"/>
  </r>
  <r>
    <x v="5"/>
    <x v="0"/>
    <x v="2"/>
    <n v="59084"/>
    <d v="2024-11-25T00:00:00"/>
    <x v="0"/>
    <n v="456739"/>
    <x v="5014"/>
    <n v="951"/>
    <n v="2141"/>
    <n v="8"/>
    <n v="6851.2"/>
    <n v="17128"/>
    <n v="0.39999999999999997"/>
  </r>
  <r>
    <x v="2"/>
    <x v="2"/>
    <x v="4"/>
    <n v="67458"/>
    <d v="2024-11-22T00:00:00"/>
    <x v="0"/>
    <n v="887316"/>
    <x v="5015"/>
    <n v="702"/>
    <n v="989"/>
    <n v="2"/>
    <n v="791.2"/>
    <n v="1978"/>
    <n v="0.4"/>
  </r>
  <r>
    <x v="3"/>
    <x v="2"/>
    <x v="1"/>
    <n v="70374"/>
    <d v="2024-09-22T00:00:00"/>
    <x v="10"/>
    <n v="263370"/>
    <x v="5016"/>
    <n v="866"/>
    <n v="2604"/>
    <n v="3"/>
    <n v="3124.8"/>
    <n v="7812"/>
    <n v="0.4"/>
  </r>
  <r>
    <x v="1"/>
    <x v="2"/>
    <x v="5"/>
    <n v="15498"/>
    <d v="2024-07-10T00:00:00"/>
    <x v="7"/>
    <n v="154989"/>
    <x v="5017"/>
    <n v="652"/>
    <n v="2893"/>
    <n v="6"/>
    <n v="6943.2"/>
    <n v="17358"/>
    <n v="0.39999999999999997"/>
  </r>
  <r>
    <x v="4"/>
    <x v="1"/>
    <x v="6"/>
    <n v="64038"/>
    <d v="2024-01-30T00:00:00"/>
    <x v="5"/>
    <n v="882958"/>
    <x v="5018"/>
    <n v="484"/>
    <n v="1886"/>
    <n v="6"/>
    <n v="4526.3999999999996"/>
    <n v="11316"/>
    <n v="0.39999999999999997"/>
  </r>
  <r>
    <x v="7"/>
    <x v="1"/>
    <x v="10"/>
    <n v="18112"/>
    <d v="2024-09-05T00:00:00"/>
    <x v="10"/>
    <n v="442822"/>
    <x v="5019"/>
    <n v="373"/>
    <n v="800"/>
    <n v="4"/>
    <n v="1280"/>
    <n v="3200"/>
    <n v="0.4"/>
  </r>
  <r>
    <x v="1"/>
    <x v="1"/>
    <x v="0"/>
    <n v="32279"/>
    <d v="2024-05-21T00:00:00"/>
    <x v="8"/>
    <n v="661956"/>
    <x v="5020"/>
    <n v="978"/>
    <n v="661"/>
    <n v="2"/>
    <n v="528.79999999999995"/>
    <n v="1322"/>
    <n v="0.39999999999999997"/>
  </r>
  <r>
    <x v="3"/>
    <x v="2"/>
    <x v="0"/>
    <n v="64833"/>
    <d v="2024-03-20T00:00:00"/>
    <x v="3"/>
    <n v="986033"/>
    <x v="5021"/>
    <n v="354"/>
    <n v="1638"/>
    <n v="4"/>
    <n v="2620.8000000000002"/>
    <n v="6552"/>
    <n v="0.4"/>
  </r>
  <r>
    <x v="1"/>
    <x v="0"/>
    <x v="10"/>
    <n v="81581"/>
    <d v="2024-08-27T00:00:00"/>
    <x v="2"/>
    <n v="238052"/>
    <x v="5022"/>
    <n v="423"/>
    <n v="1921"/>
    <n v="6"/>
    <n v="4610.3999999999996"/>
    <n v="11526"/>
    <n v="0.39999999999999997"/>
  </r>
  <r>
    <x v="1"/>
    <x v="2"/>
    <x v="6"/>
    <n v="15218"/>
    <d v="2024-02-27T00:00:00"/>
    <x v="6"/>
    <n v="424933"/>
    <x v="5023"/>
    <n v="322"/>
    <n v="772"/>
    <n v="5"/>
    <n v="1544"/>
    <n v="3860"/>
    <n v="0.4"/>
  </r>
  <r>
    <x v="4"/>
    <x v="2"/>
    <x v="0"/>
    <n v="30270"/>
    <d v="2024-08-04T00:00:00"/>
    <x v="2"/>
    <n v="464883"/>
    <x v="5024"/>
    <n v="463"/>
    <n v="2018"/>
    <n v="4"/>
    <n v="3228.8"/>
    <n v="8072"/>
    <n v="0.4"/>
  </r>
  <r>
    <x v="6"/>
    <x v="0"/>
    <x v="3"/>
    <n v="51488"/>
    <d v="2024-03-07T00:00:00"/>
    <x v="3"/>
    <n v="136993"/>
    <x v="5025"/>
    <n v="889"/>
    <n v="1647"/>
    <n v="8"/>
    <n v="5270.4"/>
    <n v="13176"/>
    <n v="0.39999999999999997"/>
  </r>
  <r>
    <x v="3"/>
    <x v="0"/>
    <x v="10"/>
    <n v="96487"/>
    <d v="2024-07-07T00:00:00"/>
    <x v="7"/>
    <n v="407562"/>
    <x v="5026"/>
    <n v="760"/>
    <n v="519"/>
    <n v="4"/>
    <n v="830.4"/>
    <n v="2076"/>
    <n v="0.39999999999999997"/>
  </r>
  <r>
    <x v="2"/>
    <x v="0"/>
    <x v="6"/>
    <n v="25939"/>
    <d v="2024-02-17T00:00:00"/>
    <x v="6"/>
    <n v="376437"/>
    <x v="5027"/>
    <n v="802"/>
    <n v="1666"/>
    <n v="6"/>
    <n v="3998.4"/>
    <n v="9996"/>
    <n v="0.4"/>
  </r>
  <r>
    <x v="5"/>
    <x v="0"/>
    <x v="0"/>
    <n v="70673"/>
    <d v="2024-07-15T00:00:00"/>
    <x v="7"/>
    <n v="600267"/>
    <x v="5028"/>
    <n v="769"/>
    <n v="2771"/>
    <n v="6"/>
    <n v="6650.4"/>
    <n v="16626"/>
    <n v="0.39999999999999997"/>
  </r>
  <r>
    <x v="4"/>
    <x v="2"/>
    <x v="8"/>
    <n v="87479"/>
    <d v="2024-06-08T00:00:00"/>
    <x v="1"/>
    <n v="722172"/>
    <x v="5029"/>
    <n v="454"/>
    <n v="1841"/>
    <n v="5"/>
    <n v="3682"/>
    <n v="9205"/>
    <n v="0.4"/>
  </r>
  <r>
    <x v="1"/>
    <x v="1"/>
    <x v="6"/>
    <n v="72102"/>
    <d v="2024-12-03T00:00:00"/>
    <x v="11"/>
    <n v="497026"/>
    <x v="5030"/>
    <n v="530"/>
    <n v="2119"/>
    <n v="6"/>
    <n v="5085.6000000000004"/>
    <n v="12714"/>
    <n v="0.4"/>
  </r>
  <r>
    <x v="5"/>
    <x v="0"/>
    <x v="5"/>
    <n v="62206"/>
    <d v="2024-08-04T00:00:00"/>
    <x v="2"/>
    <n v="616771"/>
    <x v="5031"/>
    <n v="377"/>
    <n v="659"/>
    <n v="3"/>
    <n v="790.8"/>
    <n v="1977"/>
    <n v="0.39999999999999997"/>
  </r>
  <r>
    <x v="5"/>
    <x v="1"/>
    <x v="4"/>
    <n v="63073"/>
    <d v="2024-02-07T00:00:00"/>
    <x v="6"/>
    <n v="980714"/>
    <x v="5032"/>
    <n v="364"/>
    <n v="1157"/>
    <n v="5"/>
    <n v="2314"/>
    <n v="5785"/>
    <n v="0.4"/>
  </r>
  <r>
    <x v="6"/>
    <x v="1"/>
    <x v="4"/>
    <n v="86397"/>
    <d v="2024-05-29T00:00:00"/>
    <x v="8"/>
    <n v="547291"/>
    <x v="5033"/>
    <n v="652"/>
    <n v="2950"/>
    <n v="3"/>
    <n v="3540"/>
    <n v="8850"/>
    <n v="0.4"/>
  </r>
  <r>
    <x v="3"/>
    <x v="2"/>
    <x v="10"/>
    <n v="66697"/>
    <d v="2024-10-12T00:00:00"/>
    <x v="9"/>
    <n v="860670"/>
    <x v="5034"/>
    <n v="583"/>
    <n v="1950"/>
    <n v="2"/>
    <n v="1560"/>
    <n v="3900"/>
    <n v="0.4"/>
  </r>
  <r>
    <x v="4"/>
    <x v="1"/>
    <x v="8"/>
    <n v="61886"/>
    <d v="2024-01-21T00:00:00"/>
    <x v="5"/>
    <n v="686128"/>
    <x v="5035"/>
    <n v="575"/>
    <n v="1903"/>
    <n v="4"/>
    <n v="3044.8"/>
    <n v="7612"/>
    <n v="0.4"/>
  </r>
  <r>
    <x v="6"/>
    <x v="1"/>
    <x v="1"/>
    <n v="71543"/>
    <d v="2024-02-26T00:00:00"/>
    <x v="6"/>
    <n v="147551"/>
    <x v="5036"/>
    <n v="898"/>
    <n v="2697"/>
    <n v="6"/>
    <n v="6472.8"/>
    <n v="16182"/>
    <n v="0.4"/>
  </r>
  <r>
    <x v="3"/>
    <x v="0"/>
    <x v="1"/>
    <n v="14674"/>
    <d v="2024-03-29T00:00:00"/>
    <x v="3"/>
    <n v="591961"/>
    <x v="5037"/>
    <n v="856"/>
    <n v="1609"/>
    <n v="2"/>
    <n v="1287.2"/>
    <n v="3218"/>
    <n v="0.4"/>
  </r>
  <r>
    <x v="4"/>
    <x v="0"/>
    <x v="2"/>
    <n v="97573"/>
    <d v="2024-04-11T00:00:00"/>
    <x v="4"/>
    <n v="509013"/>
    <x v="5038"/>
    <n v="827"/>
    <n v="819"/>
    <n v="7"/>
    <n v="2293.1999999999998"/>
    <n v="5733"/>
    <n v="0.39999999999999997"/>
  </r>
  <r>
    <x v="6"/>
    <x v="2"/>
    <x v="2"/>
    <n v="83042"/>
    <d v="2024-07-14T00:00:00"/>
    <x v="7"/>
    <n v="528666"/>
    <x v="5039"/>
    <n v="380"/>
    <n v="608"/>
    <n v="2"/>
    <n v="486.4"/>
    <n v="1216"/>
    <n v="0.39999999999999997"/>
  </r>
  <r>
    <x v="5"/>
    <x v="1"/>
    <x v="10"/>
    <n v="52446"/>
    <d v="2024-09-11T00:00:00"/>
    <x v="10"/>
    <n v="429560"/>
    <x v="5040"/>
    <n v="486"/>
    <n v="1144"/>
    <n v="6"/>
    <n v="2745.6"/>
    <n v="6864"/>
    <n v="0.39999999999999997"/>
  </r>
  <r>
    <x v="4"/>
    <x v="2"/>
    <x v="6"/>
    <n v="76047"/>
    <d v="2024-11-24T00:00:00"/>
    <x v="0"/>
    <n v="413122"/>
    <x v="5041"/>
    <n v="550"/>
    <n v="920"/>
    <n v="2"/>
    <n v="736"/>
    <n v="1840"/>
    <n v="0.4"/>
  </r>
  <r>
    <x v="1"/>
    <x v="0"/>
    <x v="8"/>
    <n v="10234"/>
    <d v="2024-01-23T00:00:00"/>
    <x v="5"/>
    <n v="440372"/>
    <x v="5042"/>
    <n v="488"/>
    <n v="2603"/>
    <n v="6"/>
    <n v="6247.2"/>
    <n v="15618"/>
    <n v="0.39999999999999997"/>
  </r>
  <r>
    <x v="5"/>
    <x v="0"/>
    <x v="5"/>
    <n v="31701"/>
    <d v="2024-06-07T00:00:00"/>
    <x v="1"/>
    <n v="558842"/>
    <x v="5043"/>
    <n v="290"/>
    <n v="1671"/>
    <n v="4"/>
    <n v="2673.6"/>
    <n v="6684"/>
    <n v="0.39999999999999997"/>
  </r>
  <r>
    <x v="1"/>
    <x v="2"/>
    <x v="1"/>
    <n v="38746"/>
    <d v="2024-10-21T00:00:00"/>
    <x v="9"/>
    <n v="633812"/>
    <x v="2759"/>
    <n v="737"/>
    <n v="1123"/>
    <n v="7"/>
    <n v="3144.4"/>
    <n v="7861"/>
    <n v="0.4"/>
  </r>
  <r>
    <x v="4"/>
    <x v="1"/>
    <x v="7"/>
    <n v="16889"/>
    <d v="2024-04-02T00:00:00"/>
    <x v="4"/>
    <n v="463671"/>
    <x v="5044"/>
    <n v="355"/>
    <n v="1249"/>
    <n v="4"/>
    <n v="1998.4"/>
    <n v="4996"/>
    <n v="0.4"/>
  </r>
  <r>
    <x v="5"/>
    <x v="2"/>
    <x v="10"/>
    <n v="74816"/>
    <d v="2024-01-21T00:00:00"/>
    <x v="5"/>
    <n v="966921"/>
    <x v="5045"/>
    <n v="881"/>
    <n v="2223"/>
    <n v="2"/>
    <n v="1778.4"/>
    <n v="4446"/>
    <n v="0.4"/>
  </r>
  <r>
    <x v="7"/>
    <x v="0"/>
    <x v="8"/>
    <n v="51900"/>
    <d v="2024-06-11T00:00:00"/>
    <x v="1"/>
    <n v="721788"/>
    <x v="2265"/>
    <n v="773"/>
    <n v="2795"/>
    <n v="8"/>
    <n v="8944"/>
    <n v="22360"/>
    <n v="0.4"/>
  </r>
  <r>
    <x v="5"/>
    <x v="1"/>
    <x v="1"/>
    <n v="37714"/>
    <d v="2024-05-17T00:00:00"/>
    <x v="8"/>
    <n v="584214"/>
    <x v="4295"/>
    <n v="630"/>
    <n v="2619"/>
    <n v="7"/>
    <n v="7333.2"/>
    <n v="18333"/>
    <n v="0.39999999999999997"/>
  </r>
  <r>
    <x v="0"/>
    <x v="1"/>
    <x v="10"/>
    <n v="43881"/>
    <d v="2024-06-02T00:00:00"/>
    <x v="1"/>
    <n v="798947"/>
    <x v="5046"/>
    <n v="841"/>
    <n v="742"/>
    <n v="2"/>
    <n v="593.6"/>
    <n v="1484"/>
    <n v="0.4"/>
  </r>
  <r>
    <x v="2"/>
    <x v="1"/>
    <x v="10"/>
    <n v="49702"/>
    <d v="2024-08-28T00:00:00"/>
    <x v="2"/>
    <n v="838626"/>
    <x v="5047"/>
    <n v="868"/>
    <n v="2032"/>
    <n v="6"/>
    <n v="4876.8"/>
    <n v="12192"/>
    <n v="0.4"/>
  </r>
  <r>
    <x v="5"/>
    <x v="0"/>
    <x v="6"/>
    <n v="27419"/>
    <d v="2024-06-24T00:00:00"/>
    <x v="1"/>
    <n v="119840"/>
    <x v="5048"/>
    <n v="739"/>
    <n v="1552"/>
    <n v="3"/>
    <n v="1862.4"/>
    <n v="4656"/>
    <n v="0.4"/>
  </r>
  <r>
    <x v="3"/>
    <x v="2"/>
    <x v="8"/>
    <n v="30089"/>
    <d v="2024-02-14T00:00:00"/>
    <x v="6"/>
    <n v="234814"/>
    <x v="5049"/>
    <n v="521"/>
    <n v="1518"/>
    <n v="4"/>
    <n v="2428.8000000000002"/>
    <n v="6072"/>
    <n v="0.4"/>
  </r>
  <r>
    <x v="2"/>
    <x v="2"/>
    <x v="5"/>
    <n v="24773"/>
    <d v="2024-10-26T00:00:00"/>
    <x v="9"/>
    <n v="499624"/>
    <x v="5050"/>
    <n v="421"/>
    <n v="2768"/>
    <n v="7"/>
    <n v="7750.4"/>
    <n v="19376"/>
    <n v="0.39999999999999997"/>
  </r>
  <r>
    <x v="0"/>
    <x v="1"/>
    <x v="6"/>
    <n v="43140"/>
    <d v="2024-09-16T00:00:00"/>
    <x v="10"/>
    <n v="940059"/>
    <x v="5051"/>
    <n v="425"/>
    <n v="2999"/>
    <n v="3"/>
    <n v="3598.8"/>
    <n v="8997"/>
    <n v="0.4"/>
  </r>
  <r>
    <x v="3"/>
    <x v="1"/>
    <x v="1"/>
    <n v="64205"/>
    <d v="2024-05-29T00:00:00"/>
    <x v="8"/>
    <n v="428710"/>
    <x v="5052"/>
    <n v="889"/>
    <n v="2449"/>
    <n v="7"/>
    <n v="6857.2"/>
    <n v="17143"/>
    <n v="0.39999999999999997"/>
  </r>
  <r>
    <x v="5"/>
    <x v="0"/>
    <x v="1"/>
    <n v="46156"/>
    <d v="2024-07-07T00:00:00"/>
    <x v="7"/>
    <n v="109863"/>
    <x v="5053"/>
    <n v="873"/>
    <n v="1674"/>
    <n v="8"/>
    <n v="5356.8"/>
    <n v="13392"/>
    <n v="0.4"/>
  </r>
  <r>
    <x v="0"/>
    <x v="2"/>
    <x v="4"/>
    <n v="23372"/>
    <d v="2024-06-17T00:00:00"/>
    <x v="1"/>
    <n v="131490"/>
    <x v="5054"/>
    <n v="933"/>
    <n v="2905"/>
    <n v="1"/>
    <n v="1162"/>
    <n v="2905"/>
    <n v="0.4"/>
  </r>
  <r>
    <x v="4"/>
    <x v="0"/>
    <x v="9"/>
    <n v="46838"/>
    <d v="2024-02-01T00:00:00"/>
    <x v="6"/>
    <n v="901227"/>
    <x v="5055"/>
    <n v="686"/>
    <n v="1610"/>
    <n v="4"/>
    <n v="2576"/>
    <n v="6440"/>
    <n v="0.4"/>
  </r>
  <r>
    <x v="5"/>
    <x v="1"/>
    <x v="2"/>
    <n v="96323"/>
    <d v="2024-04-19T00:00:00"/>
    <x v="4"/>
    <n v="713561"/>
    <x v="5056"/>
    <n v="280"/>
    <n v="1046"/>
    <n v="1"/>
    <n v="418.4"/>
    <n v="1046"/>
    <n v="0.39999999999999997"/>
  </r>
  <r>
    <x v="7"/>
    <x v="2"/>
    <x v="6"/>
    <n v="40285"/>
    <d v="2024-01-14T00:00:00"/>
    <x v="5"/>
    <n v="533388"/>
    <x v="5057"/>
    <n v="428"/>
    <n v="1080"/>
    <n v="2"/>
    <n v="864"/>
    <n v="2160"/>
    <n v="0.4"/>
  </r>
  <r>
    <x v="0"/>
    <x v="2"/>
    <x v="2"/>
    <n v="35113"/>
    <d v="2024-05-07T00:00:00"/>
    <x v="8"/>
    <n v="612639"/>
    <x v="5058"/>
    <n v="592"/>
    <n v="2402"/>
    <n v="6"/>
    <n v="5764.8"/>
    <n v="14412"/>
    <n v="0.4"/>
  </r>
  <r>
    <x v="4"/>
    <x v="2"/>
    <x v="8"/>
    <n v="80243"/>
    <d v="2024-09-15T00:00:00"/>
    <x v="10"/>
    <n v="785749"/>
    <x v="4574"/>
    <n v="607"/>
    <n v="949"/>
    <n v="7"/>
    <n v="2657.2"/>
    <n v="6643"/>
    <n v="0.39999999999999997"/>
  </r>
  <r>
    <x v="2"/>
    <x v="0"/>
    <x v="8"/>
    <n v="55718"/>
    <d v="2024-01-09T00:00:00"/>
    <x v="5"/>
    <n v="656627"/>
    <x v="5059"/>
    <n v="456"/>
    <n v="2992"/>
    <n v="8"/>
    <n v="9574.4"/>
    <n v="23936"/>
    <n v="0.39999999999999997"/>
  </r>
  <r>
    <x v="7"/>
    <x v="2"/>
    <x v="3"/>
    <n v="55977"/>
    <d v="2024-02-21T00:00:00"/>
    <x v="6"/>
    <n v="582160"/>
    <x v="5060"/>
    <n v="638"/>
    <n v="2134"/>
    <n v="1"/>
    <n v="853.6"/>
    <n v="2134"/>
    <n v="0.4"/>
  </r>
  <r>
    <x v="1"/>
    <x v="0"/>
    <x v="3"/>
    <n v="20716"/>
    <d v="2024-05-28T00:00:00"/>
    <x v="8"/>
    <n v="980237"/>
    <x v="5061"/>
    <n v="329"/>
    <n v="1130"/>
    <n v="6"/>
    <n v="2712"/>
    <n v="6780"/>
    <n v="0.4"/>
  </r>
  <r>
    <x v="7"/>
    <x v="0"/>
    <x v="10"/>
    <n v="72083"/>
    <d v="2024-02-11T00:00:00"/>
    <x v="6"/>
    <n v="642741"/>
    <x v="5062"/>
    <n v="909"/>
    <n v="1987"/>
    <n v="3"/>
    <n v="2384.4"/>
    <n v="5961"/>
    <n v="0.4"/>
  </r>
  <r>
    <x v="4"/>
    <x v="1"/>
    <x v="6"/>
    <n v="13878"/>
    <d v="2024-04-02T00:00:00"/>
    <x v="4"/>
    <n v="835956"/>
    <x v="5063"/>
    <n v="504"/>
    <n v="2381"/>
    <n v="7"/>
    <n v="6666.8"/>
    <n v="16667"/>
    <n v="0.4"/>
  </r>
  <r>
    <x v="4"/>
    <x v="2"/>
    <x v="6"/>
    <n v="98818"/>
    <d v="2024-06-27T00:00:00"/>
    <x v="1"/>
    <n v="655385"/>
    <x v="5064"/>
    <n v="491"/>
    <n v="2729"/>
    <n v="5"/>
    <n v="5458"/>
    <n v="13645"/>
    <n v="0.4"/>
  </r>
  <r>
    <x v="2"/>
    <x v="2"/>
    <x v="3"/>
    <n v="24466"/>
    <d v="2024-08-05T00:00:00"/>
    <x v="2"/>
    <n v="837330"/>
    <x v="5065"/>
    <n v="636"/>
    <n v="2408"/>
    <n v="2"/>
    <n v="1926.4"/>
    <n v="4816"/>
    <n v="0.4"/>
  </r>
  <r>
    <x v="2"/>
    <x v="2"/>
    <x v="4"/>
    <n v="50863"/>
    <d v="2024-01-20T00:00:00"/>
    <x v="5"/>
    <n v="377487"/>
    <x v="5066"/>
    <n v="590"/>
    <n v="1229"/>
    <n v="7"/>
    <n v="3441.2"/>
    <n v="8603"/>
    <n v="0.39999999999999997"/>
  </r>
  <r>
    <x v="7"/>
    <x v="0"/>
    <x v="1"/>
    <n v="38515"/>
    <d v="2024-01-27T00:00:00"/>
    <x v="5"/>
    <n v="309138"/>
    <x v="5067"/>
    <n v="931"/>
    <n v="2609"/>
    <n v="4"/>
    <n v="4174.3999999999996"/>
    <n v="10436"/>
    <n v="0.39999999999999997"/>
  </r>
  <r>
    <x v="0"/>
    <x v="1"/>
    <x v="3"/>
    <n v="98647"/>
    <d v="2024-05-22T00:00:00"/>
    <x v="8"/>
    <n v="689810"/>
    <x v="5068"/>
    <n v="534"/>
    <n v="2299"/>
    <n v="2"/>
    <n v="1839.2"/>
    <n v="4598"/>
    <n v="0.4"/>
  </r>
  <r>
    <x v="1"/>
    <x v="0"/>
    <x v="9"/>
    <n v="35292"/>
    <d v="2024-02-14T00:00:00"/>
    <x v="6"/>
    <n v="407636"/>
    <x v="5069"/>
    <n v="435"/>
    <n v="2215"/>
    <n v="7"/>
    <n v="6202"/>
    <n v="15505"/>
    <n v="0.4"/>
  </r>
  <r>
    <x v="6"/>
    <x v="0"/>
    <x v="10"/>
    <n v="33300"/>
    <d v="2024-11-27T00:00:00"/>
    <x v="0"/>
    <n v="973668"/>
    <x v="5070"/>
    <n v="778"/>
    <n v="2789"/>
    <n v="1"/>
    <n v="1115.5999999999999"/>
    <n v="2789"/>
    <n v="0.39999999999999997"/>
  </r>
  <r>
    <x v="4"/>
    <x v="1"/>
    <x v="9"/>
    <n v="74931"/>
    <d v="2024-09-10T00:00:00"/>
    <x v="10"/>
    <n v="214354"/>
    <x v="5071"/>
    <n v="528"/>
    <n v="668"/>
    <n v="7"/>
    <n v="1870.4"/>
    <n v="4676"/>
    <n v="0.4"/>
  </r>
  <r>
    <x v="2"/>
    <x v="0"/>
    <x v="7"/>
    <n v="79152"/>
    <d v="2024-07-05T00:00:00"/>
    <x v="7"/>
    <n v="758860"/>
    <x v="5072"/>
    <n v="476"/>
    <n v="748"/>
    <n v="2"/>
    <n v="598.4"/>
    <n v="1496"/>
    <n v="0.39999999999999997"/>
  </r>
  <r>
    <x v="6"/>
    <x v="1"/>
    <x v="5"/>
    <n v="85678"/>
    <d v="2024-05-23T00:00:00"/>
    <x v="8"/>
    <n v="108755"/>
    <x v="5073"/>
    <n v="490"/>
    <n v="2043"/>
    <n v="5"/>
    <n v="4086"/>
    <n v="10215"/>
    <n v="0.4"/>
  </r>
  <r>
    <x v="0"/>
    <x v="1"/>
    <x v="1"/>
    <n v="49006"/>
    <d v="2024-05-18T00:00:00"/>
    <x v="8"/>
    <n v="767352"/>
    <x v="5074"/>
    <n v="880"/>
    <n v="2571"/>
    <n v="2"/>
    <n v="2056.8000000000002"/>
    <n v="5142"/>
    <n v="0.4"/>
  </r>
  <r>
    <x v="2"/>
    <x v="2"/>
    <x v="10"/>
    <n v="96446"/>
    <d v="2024-01-17T00:00:00"/>
    <x v="5"/>
    <n v="658678"/>
    <x v="5075"/>
    <n v="552"/>
    <n v="1013"/>
    <n v="3"/>
    <n v="1215.5999999999999"/>
    <n v="3039"/>
    <n v="0.39999999999999997"/>
  </r>
  <r>
    <x v="3"/>
    <x v="0"/>
    <x v="3"/>
    <n v="67211"/>
    <d v="2024-03-11T00:00:00"/>
    <x v="3"/>
    <n v="605486"/>
    <x v="5076"/>
    <n v="365"/>
    <n v="1593"/>
    <n v="3"/>
    <n v="1911.6"/>
    <n v="4779"/>
    <n v="0.39999999999999997"/>
  </r>
  <r>
    <x v="3"/>
    <x v="1"/>
    <x v="8"/>
    <n v="80967"/>
    <d v="2024-02-14T00:00:00"/>
    <x v="6"/>
    <n v="899050"/>
    <x v="5077"/>
    <n v="407"/>
    <n v="1570"/>
    <n v="1"/>
    <n v="628"/>
    <n v="1570"/>
    <n v="0.4"/>
  </r>
  <r>
    <x v="1"/>
    <x v="0"/>
    <x v="9"/>
    <n v="81956"/>
    <d v="2024-05-10T00:00:00"/>
    <x v="8"/>
    <n v="827292"/>
    <x v="5078"/>
    <n v="746"/>
    <n v="2064"/>
    <n v="8"/>
    <n v="6604.8"/>
    <n v="16512"/>
    <n v="0.4"/>
  </r>
  <r>
    <x v="1"/>
    <x v="2"/>
    <x v="5"/>
    <n v="38302"/>
    <d v="2024-11-02T00:00:00"/>
    <x v="0"/>
    <n v="400271"/>
    <x v="5079"/>
    <n v="366"/>
    <n v="768"/>
    <n v="8"/>
    <n v="2457.6"/>
    <n v="6144"/>
    <n v="0.39999999999999997"/>
  </r>
  <r>
    <x v="6"/>
    <x v="0"/>
    <x v="6"/>
    <n v="11817"/>
    <d v="2024-04-05T00:00:00"/>
    <x v="4"/>
    <n v="824555"/>
    <x v="5080"/>
    <n v="947"/>
    <n v="735"/>
    <n v="7"/>
    <n v="2058"/>
    <n v="5145"/>
    <n v="0.4"/>
  </r>
  <r>
    <x v="4"/>
    <x v="1"/>
    <x v="1"/>
    <n v="76517"/>
    <d v="2024-11-26T00:00:00"/>
    <x v="0"/>
    <n v="336374"/>
    <x v="3221"/>
    <n v="644"/>
    <n v="1421"/>
    <n v="1"/>
    <n v="568.4"/>
    <n v="1421"/>
    <n v="0.39999999999999997"/>
  </r>
  <r>
    <x v="2"/>
    <x v="2"/>
    <x v="0"/>
    <n v="56924"/>
    <d v="2024-10-06T00:00:00"/>
    <x v="9"/>
    <n v="485404"/>
    <x v="5081"/>
    <n v="461"/>
    <n v="1183"/>
    <n v="4"/>
    <n v="1892.8"/>
    <n v="4732"/>
    <n v="0.39999999999999997"/>
  </r>
  <r>
    <x v="7"/>
    <x v="2"/>
    <x v="4"/>
    <n v="53667"/>
    <d v="2024-10-03T00:00:00"/>
    <x v="9"/>
    <n v="362768"/>
    <x v="5082"/>
    <n v="301"/>
    <n v="2513"/>
    <n v="2"/>
    <n v="2010.4"/>
    <n v="5026"/>
    <n v="0.4"/>
  </r>
  <r>
    <x v="0"/>
    <x v="1"/>
    <x v="3"/>
    <n v="51931"/>
    <d v="2024-09-28T00:00:00"/>
    <x v="10"/>
    <n v="697507"/>
    <x v="5083"/>
    <n v="871"/>
    <n v="957"/>
    <n v="5"/>
    <n v="1914"/>
    <n v="4785"/>
    <n v="0.4"/>
  </r>
  <r>
    <x v="1"/>
    <x v="2"/>
    <x v="3"/>
    <n v="64123"/>
    <d v="2024-11-05T00:00:00"/>
    <x v="0"/>
    <n v="224735"/>
    <x v="5084"/>
    <n v="863"/>
    <n v="1180"/>
    <n v="1"/>
    <n v="472"/>
    <n v="1180"/>
    <n v="0.4"/>
  </r>
  <r>
    <x v="1"/>
    <x v="1"/>
    <x v="7"/>
    <n v="55070"/>
    <d v="2024-04-13T00:00:00"/>
    <x v="4"/>
    <n v="674563"/>
    <x v="5085"/>
    <n v="340"/>
    <n v="1306"/>
    <n v="3"/>
    <n v="1567.2"/>
    <n v="3918"/>
    <n v="0.4"/>
  </r>
  <r>
    <x v="3"/>
    <x v="1"/>
    <x v="6"/>
    <n v="53447"/>
    <d v="2024-04-30T00:00:00"/>
    <x v="4"/>
    <n v="579916"/>
    <x v="5086"/>
    <n v="677"/>
    <n v="1443"/>
    <n v="3"/>
    <n v="1731.6"/>
    <n v="4329"/>
    <n v="0.39999999999999997"/>
  </r>
  <r>
    <x v="2"/>
    <x v="0"/>
    <x v="8"/>
    <n v="51078"/>
    <d v="2024-11-19T00:00:00"/>
    <x v="0"/>
    <n v="111255"/>
    <x v="5087"/>
    <n v="582"/>
    <n v="1001"/>
    <n v="4"/>
    <n v="1601.6"/>
    <n v="4004"/>
    <n v="0.39999999999999997"/>
  </r>
  <r>
    <x v="4"/>
    <x v="1"/>
    <x v="2"/>
    <n v="91259"/>
    <d v="2024-03-25T00:00:00"/>
    <x v="3"/>
    <n v="655597"/>
    <x v="5088"/>
    <n v="495"/>
    <n v="1144"/>
    <n v="4"/>
    <n v="1830.4"/>
    <n v="4576"/>
    <n v="0.4"/>
  </r>
  <r>
    <x v="4"/>
    <x v="2"/>
    <x v="9"/>
    <n v="71660"/>
    <d v="2024-10-19T00:00:00"/>
    <x v="9"/>
    <n v="706228"/>
    <x v="5089"/>
    <n v="877"/>
    <n v="996"/>
    <n v="6"/>
    <n v="2390.4"/>
    <n v="5976"/>
    <n v="0.4"/>
  </r>
  <r>
    <x v="5"/>
    <x v="1"/>
    <x v="6"/>
    <n v="48282"/>
    <d v="2024-01-28T00:00:00"/>
    <x v="5"/>
    <n v="532185"/>
    <x v="5090"/>
    <n v="302"/>
    <n v="1736"/>
    <n v="4"/>
    <n v="2777.6"/>
    <n v="6944"/>
    <n v="0.39999999999999997"/>
  </r>
  <r>
    <x v="7"/>
    <x v="0"/>
    <x v="4"/>
    <n v="38552"/>
    <d v="2024-01-01T00:00:00"/>
    <x v="5"/>
    <n v="982152"/>
    <x v="5091"/>
    <n v="948"/>
    <n v="2767"/>
    <n v="7"/>
    <n v="7747.6"/>
    <n v="19369"/>
    <n v="0.4"/>
  </r>
  <r>
    <x v="1"/>
    <x v="0"/>
    <x v="5"/>
    <n v="73163"/>
    <d v="2024-09-06T00:00:00"/>
    <x v="10"/>
    <n v="436376"/>
    <x v="5092"/>
    <n v="792"/>
    <n v="2044"/>
    <n v="3"/>
    <n v="2452.8000000000002"/>
    <n v="6132"/>
    <n v="0.4"/>
  </r>
  <r>
    <x v="5"/>
    <x v="1"/>
    <x v="3"/>
    <n v="49403"/>
    <d v="2024-08-04T00:00:00"/>
    <x v="2"/>
    <n v="425762"/>
    <x v="5093"/>
    <n v="873"/>
    <n v="2392"/>
    <n v="7"/>
    <n v="6697.6"/>
    <n v="16744"/>
    <n v="0.4"/>
  </r>
  <r>
    <x v="1"/>
    <x v="1"/>
    <x v="7"/>
    <n v="16402"/>
    <d v="2024-06-01T00:00:00"/>
    <x v="1"/>
    <n v="184783"/>
    <x v="5094"/>
    <n v="984"/>
    <n v="1038"/>
    <n v="7"/>
    <n v="2906.4"/>
    <n v="7266"/>
    <n v="0.4"/>
  </r>
  <r>
    <x v="3"/>
    <x v="0"/>
    <x v="5"/>
    <n v="35791"/>
    <d v="2024-11-29T00:00:00"/>
    <x v="0"/>
    <n v="846749"/>
    <x v="5095"/>
    <n v="587"/>
    <n v="2400"/>
    <n v="6"/>
    <n v="5760"/>
    <n v="14400"/>
    <n v="0.4"/>
  </r>
  <r>
    <x v="3"/>
    <x v="0"/>
    <x v="0"/>
    <n v="45728"/>
    <d v="2024-11-17T00:00:00"/>
    <x v="0"/>
    <n v="520353"/>
    <x v="5096"/>
    <n v="515"/>
    <n v="1031"/>
    <n v="3"/>
    <n v="1237.2"/>
    <n v="3093"/>
    <n v="0.4"/>
  </r>
  <r>
    <x v="7"/>
    <x v="2"/>
    <x v="0"/>
    <n v="58747"/>
    <d v="2024-06-09T00:00:00"/>
    <x v="1"/>
    <n v="471136"/>
    <x v="5097"/>
    <n v="674"/>
    <n v="1431"/>
    <n v="3"/>
    <n v="1717.2"/>
    <n v="4293"/>
    <n v="0.4"/>
  </r>
  <r>
    <x v="4"/>
    <x v="0"/>
    <x v="1"/>
    <n v="92470"/>
    <d v="2024-10-30T00:00:00"/>
    <x v="9"/>
    <n v="514646"/>
    <x v="5098"/>
    <n v="890"/>
    <n v="1409"/>
    <n v="5"/>
    <n v="2818"/>
    <n v="7045"/>
    <n v="0.4"/>
  </r>
  <r>
    <x v="0"/>
    <x v="0"/>
    <x v="3"/>
    <n v="62236"/>
    <d v="2024-01-13T00:00:00"/>
    <x v="5"/>
    <n v="464066"/>
    <x v="5099"/>
    <n v="317"/>
    <n v="1763"/>
    <n v="8"/>
    <n v="5641.6"/>
    <n v="14104"/>
    <n v="0.4"/>
  </r>
  <r>
    <x v="7"/>
    <x v="2"/>
    <x v="10"/>
    <n v="60767"/>
    <d v="2024-07-12T00:00:00"/>
    <x v="7"/>
    <n v="405181"/>
    <x v="5100"/>
    <n v="439"/>
    <n v="2229"/>
    <n v="1"/>
    <n v="891.6"/>
    <n v="2229"/>
    <n v="0.4"/>
  </r>
  <r>
    <x v="2"/>
    <x v="2"/>
    <x v="8"/>
    <n v="79960"/>
    <d v="2024-03-25T00:00:00"/>
    <x v="3"/>
    <n v="574354"/>
    <x v="5101"/>
    <n v="919"/>
    <n v="2395"/>
    <n v="1"/>
    <n v="958"/>
    <n v="2395"/>
    <n v="0.4"/>
  </r>
  <r>
    <x v="3"/>
    <x v="1"/>
    <x v="5"/>
    <n v="83124"/>
    <d v="2024-04-02T00:00:00"/>
    <x v="4"/>
    <n v="430061"/>
    <x v="5102"/>
    <n v="285"/>
    <n v="2452"/>
    <n v="7"/>
    <n v="6865.6"/>
    <n v="17164"/>
    <n v="0.4"/>
  </r>
  <r>
    <x v="2"/>
    <x v="2"/>
    <x v="6"/>
    <n v="55611"/>
    <d v="2024-09-11T00:00:00"/>
    <x v="10"/>
    <n v="356414"/>
    <x v="5103"/>
    <n v="910"/>
    <n v="1009"/>
    <n v="8"/>
    <n v="3228.8"/>
    <n v="8072"/>
    <n v="0.4"/>
  </r>
  <r>
    <x v="5"/>
    <x v="2"/>
    <x v="2"/>
    <n v="59271"/>
    <d v="2024-03-09T00:00:00"/>
    <x v="3"/>
    <n v="146241"/>
    <x v="4250"/>
    <n v="280"/>
    <n v="828"/>
    <n v="4"/>
    <n v="1324.8"/>
    <n v="3312"/>
    <n v="0.39999999999999997"/>
  </r>
  <r>
    <x v="2"/>
    <x v="2"/>
    <x v="0"/>
    <n v="38683"/>
    <d v="2024-04-26T00:00:00"/>
    <x v="4"/>
    <n v="908377"/>
    <x v="5104"/>
    <n v="269"/>
    <n v="952"/>
    <n v="5"/>
    <n v="1904"/>
    <n v="4760"/>
    <n v="0.4"/>
  </r>
  <r>
    <x v="3"/>
    <x v="0"/>
    <x v="10"/>
    <n v="15259"/>
    <d v="2024-03-09T00:00:00"/>
    <x v="3"/>
    <n v="835626"/>
    <x v="5105"/>
    <n v="670"/>
    <n v="1290"/>
    <n v="2"/>
    <n v="1032"/>
    <n v="2580"/>
    <n v="0.4"/>
  </r>
  <r>
    <x v="4"/>
    <x v="2"/>
    <x v="10"/>
    <n v="57722"/>
    <d v="2024-01-21T00:00:00"/>
    <x v="5"/>
    <n v="124316"/>
    <x v="5106"/>
    <n v="543"/>
    <n v="1213"/>
    <n v="4"/>
    <n v="1940.8"/>
    <n v="4852"/>
    <n v="0.39999999999999997"/>
  </r>
  <r>
    <x v="1"/>
    <x v="0"/>
    <x v="6"/>
    <n v="66708"/>
    <d v="2024-06-16T00:00:00"/>
    <x v="1"/>
    <n v="452674"/>
    <x v="5107"/>
    <n v="238"/>
    <n v="1998"/>
    <n v="4"/>
    <n v="3196.8"/>
    <n v="7992"/>
    <n v="0.4"/>
  </r>
  <r>
    <x v="0"/>
    <x v="1"/>
    <x v="3"/>
    <n v="22739"/>
    <d v="2024-05-05T00:00:00"/>
    <x v="8"/>
    <n v="770847"/>
    <x v="5108"/>
    <n v="251"/>
    <n v="1465"/>
    <n v="3"/>
    <n v="1758"/>
    <n v="4395"/>
    <n v="0.4"/>
  </r>
  <r>
    <x v="0"/>
    <x v="0"/>
    <x v="1"/>
    <n v="75404"/>
    <d v="2024-10-14T00:00:00"/>
    <x v="9"/>
    <n v="630282"/>
    <x v="5109"/>
    <n v="879"/>
    <n v="782"/>
    <n v="5"/>
    <n v="1564"/>
    <n v="3910"/>
    <n v="0.4"/>
  </r>
  <r>
    <x v="5"/>
    <x v="2"/>
    <x v="1"/>
    <n v="61477"/>
    <d v="2024-07-07T00:00:00"/>
    <x v="7"/>
    <n v="335871"/>
    <x v="5110"/>
    <n v="614"/>
    <n v="1748"/>
    <n v="1"/>
    <n v="699.2"/>
    <n v="1748"/>
    <n v="0.4"/>
  </r>
  <r>
    <x v="6"/>
    <x v="1"/>
    <x v="8"/>
    <n v="72560"/>
    <d v="2024-04-21T00:00:00"/>
    <x v="4"/>
    <n v="408971"/>
    <x v="447"/>
    <n v="500"/>
    <n v="936"/>
    <n v="7"/>
    <n v="2620.8000000000002"/>
    <n v="6552"/>
    <n v="0.4"/>
  </r>
  <r>
    <x v="7"/>
    <x v="1"/>
    <x v="7"/>
    <n v="71955"/>
    <d v="2024-03-13T00:00:00"/>
    <x v="3"/>
    <n v="997397"/>
    <x v="5111"/>
    <n v="714"/>
    <n v="1240"/>
    <n v="8"/>
    <n v="3968"/>
    <n v="9920"/>
    <n v="0.4"/>
  </r>
  <r>
    <x v="5"/>
    <x v="1"/>
    <x v="3"/>
    <n v="14286"/>
    <d v="2024-11-09T00:00:00"/>
    <x v="0"/>
    <n v="721307"/>
    <x v="2658"/>
    <n v="276"/>
    <n v="944"/>
    <n v="6"/>
    <n v="2265.6"/>
    <n v="5664"/>
    <n v="0.39999999999999997"/>
  </r>
  <r>
    <x v="3"/>
    <x v="1"/>
    <x v="6"/>
    <n v="69943"/>
    <d v="2024-08-05T00:00:00"/>
    <x v="2"/>
    <n v="614689"/>
    <x v="5112"/>
    <n v="373"/>
    <n v="2214"/>
    <n v="2"/>
    <n v="1771.2"/>
    <n v="4428"/>
    <n v="0.4"/>
  </r>
  <r>
    <x v="4"/>
    <x v="1"/>
    <x v="8"/>
    <n v="10729"/>
    <d v="2024-03-18T00:00:00"/>
    <x v="3"/>
    <n v="877380"/>
    <x v="5113"/>
    <n v="588"/>
    <n v="1017"/>
    <n v="5"/>
    <n v="2034"/>
    <n v="5085"/>
    <n v="0.4"/>
  </r>
  <r>
    <x v="6"/>
    <x v="0"/>
    <x v="0"/>
    <n v="80616"/>
    <d v="2024-05-28T00:00:00"/>
    <x v="8"/>
    <n v="217123"/>
    <x v="627"/>
    <n v="993"/>
    <n v="2602"/>
    <n v="5"/>
    <n v="5204"/>
    <n v="13010"/>
    <n v="0.4"/>
  </r>
  <r>
    <x v="4"/>
    <x v="2"/>
    <x v="4"/>
    <n v="60956"/>
    <d v="2024-01-20T00:00:00"/>
    <x v="5"/>
    <n v="602572"/>
    <x v="5114"/>
    <n v="392"/>
    <n v="1966"/>
    <n v="3"/>
    <n v="2359.1999999999998"/>
    <n v="5898"/>
    <n v="0.39999999999999997"/>
  </r>
  <r>
    <x v="4"/>
    <x v="2"/>
    <x v="8"/>
    <n v="22435"/>
    <d v="2024-10-22T00:00:00"/>
    <x v="9"/>
    <n v="468562"/>
    <x v="5115"/>
    <n v="637"/>
    <n v="2746"/>
    <n v="7"/>
    <n v="7688.8"/>
    <n v="19222"/>
    <n v="0.4"/>
  </r>
  <r>
    <x v="4"/>
    <x v="1"/>
    <x v="1"/>
    <n v="44102"/>
    <d v="2024-02-11T00:00:00"/>
    <x v="6"/>
    <n v="224728"/>
    <x v="5116"/>
    <n v="776"/>
    <n v="1274"/>
    <n v="1"/>
    <n v="509.6"/>
    <n v="1274"/>
    <n v="0.4"/>
  </r>
  <r>
    <x v="5"/>
    <x v="0"/>
    <x v="6"/>
    <n v="31201"/>
    <d v="2024-04-25T00:00:00"/>
    <x v="4"/>
    <n v="146384"/>
    <x v="5117"/>
    <n v="215"/>
    <n v="2644"/>
    <n v="6"/>
    <n v="6345.6"/>
    <n v="15864"/>
    <n v="0.4"/>
  </r>
  <r>
    <x v="3"/>
    <x v="0"/>
    <x v="3"/>
    <n v="36833"/>
    <d v="2024-07-09T00:00:00"/>
    <x v="7"/>
    <n v="126020"/>
    <x v="5118"/>
    <n v="651"/>
    <n v="1481"/>
    <n v="1"/>
    <n v="592.4"/>
    <n v="1481"/>
    <n v="0.39999999999999997"/>
  </r>
  <r>
    <x v="2"/>
    <x v="0"/>
    <x v="8"/>
    <n v="76715"/>
    <d v="2024-02-10T00:00:00"/>
    <x v="6"/>
    <n v="309398"/>
    <x v="5119"/>
    <n v="696"/>
    <n v="1502"/>
    <n v="1"/>
    <n v="600.79999999999995"/>
    <n v="1502"/>
    <n v="0.39999999999999997"/>
  </r>
  <r>
    <x v="5"/>
    <x v="1"/>
    <x v="9"/>
    <n v="16048"/>
    <d v="2024-06-16T00:00:00"/>
    <x v="1"/>
    <n v="581591"/>
    <x v="5120"/>
    <n v="826"/>
    <n v="2493"/>
    <n v="6"/>
    <n v="5983.2"/>
    <n v="14958"/>
    <n v="0.39999999999999997"/>
  </r>
  <r>
    <x v="3"/>
    <x v="1"/>
    <x v="7"/>
    <n v="98694"/>
    <d v="2024-08-11T00:00:00"/>
    <x v="2"/>
    <n v="607077"/>
    <x v="5121"/>
    <n v="832"/>
    <n v="2889"/>
    <n v="4"/>
    <n v="4622.3999999999996"/>
    <n v="11556"/>
    <n v="0.39999999999999997"/>
  </r>
  <r>
    <x v="2"/>
    <x v="0"/>
    <x v="4"/>
    <n v="43441"/>
    <d v="2024-06-15T00:00:00"/>
    <x v="1"/>
    <n v="800371"/>
    <x v="5122"/>
    <n v="719"/>
    <n v="1603"/>
    <n v="8"/>
    <n v="5129.6000000000004"/>
    <n v="12824"/>
    <n v="0.4"/>
  </r>
  <r>
    <x v="2"/>
    <x v="1"/>
    <x v="7"/>
    <n v="95047"/>
    <d v="2024-03-23T00:00:00"/>
    <x v="3"/>
    <n v="357985"/>
    <x v="5123"/>
    <n v="724"/>
    <n v="1284"/>
    <n v="7"/>
    <n v="3595.2"/>
    <n v="8988"/>
    <n v="0.39999999999999997"/>
  </r>
  <r>
    <x v="6"/>
    <x v="2"/>
    <x v="4"/>
    <n v="56704"/>
    <d v="2024-06-17T00:00:00"/>
    <x v="1"/>
    <n v="201039"/>
    <x v="5124"/>
    <n v="262"/>
    <n v="1035"/>
    <n v="2"/>
    <n v="828"/>
    <n v="2070"/>
    <n v="0.4"/>
  </r>
  <r>
    <x v="1"/>
    <x v="1"/>
    <x v="9"/>
    <n v="30955"/>
    <d v="2024-03-24T00:00:00"/>
    <x v="3"/>
    <n v="751808"/>
    <x v="5125"/>
    <n v="783"/>
    <n v="2805"/>
    <n v="6"/>
    <n v="6732"/>
    <n v="16830"/>
    <n v="0.4"/>
  </r>
  <r>
    <x v="5"/>
    <x v="1"/>
    <x v="6"/>
    <n v="59830"/>
    <d v="2024-06-19T00:00:00"/>
    <x v="1"/>
    <n v="399097"/>
    <x v="5126"/>
    <n v="714"/>
    <n v="1337"/>
    <n v="5"/>
    <n v="2674"/>
    <n v="6685"/>
    <n v="0.4"/>
  </r>
  <r>
    <x v="6"/>
    <x v="0"/>
    <x v="5"/>
    <n v="95833"/>
    <d v="2024-06-21T00:00:00"/>
    <x v="1"/>
    <n v="800615"/>
    <x v="5127"/>
    <n v="595"/>
    <n v="1787"/>
    <n v="3"/>
    <n v="2144.4"/>
    <n v="5361"/>
    <n v="0.4"/>
  </r>
  <r>
    <x v="1"/>
    <x v="1"/>
    <x v="4"/>
    <n v="84768"/>
    <d v="2024-08-18T00:00:00"/>
    <x v="2"/>
    <n v="835727"/>
    <x v="5128"/>
    <n v="547"/>
    <n v="2346"/>
    <n v="7"/>
    <n v="6568.8"/>
    <n v="16422"/>
    <n v="0.4"/>
  </r>
  <r>
    <x v="5"/>
    <x v="2"/>
    <x v="6"/>
    <n v="74363"/>
    <d v="2024-08-01T00:00:00"/>
    <x v="2"/>
    <n v="366776"/>
    <x v="5129"/>
    <n v="533"/>
    <n v="892"/>
    <n v="6"/>
    <n v="2140.8000000000002"/>
    <n v="5352"/>
    <n v="0.4"/>
  </r>
  <r>
    <x v="4"/>
    <x v="0"/>
    <x v="7"/>
    <n v="19953"/>
    <d v="2024-10-17T00:00:00"/>
    <x v="9"/>
    <n v="713205"/>
    <x v="5130"/>
    <n v="876"/>
    <n v="1616"/>
    <n v="1"/>
    <n v="646.4"/>
    <n v="1616"/>
    <n v="0.39999999999999997"/>
  </r>
  <r>
    <x v="1"/>
    <x v="1"/>
    <x v="7"/>
    <n v="66233"/>
    <d v="2024-06-22T00:00:00"/>
    <x v="1"/>
    <n v="383266"/>
    <x v="5131"/>
    <n v="549"/>
    <n v="1491"/>
    <n v="2"/>
    <n v="1192.8"/>
    <n v="2982"/>
    <n v="0.39999999999999997"/>
  </r>
  <r>
    <x v="5"/>
    <x v="1"/>
    <x v="7"/>
    <n v="11431"/>
    <d v="2024-11-06T00:00:00"/>
    <x v="0"/>
    <n v="518545"/>
    <x v="5132"/>
    <n v="651"/>
    <n v="2264"/>
    <n v="5"/>
    <n v="4528"/>
    <n v="11320"/>
    <n v="0.4"/>
  </r>
  <r>
    <x v="0"/>
    <x v="0"/>
    <x v="5"/>
    <n v="80840"/>
    <d v="2024-09-01T00:00:00"/>
    <x v="10"/>
    <n v="374211"/>
    <x v="5133"/>
    <n v="981"/>
    <n v="584"/>
    <n v="2"/>
    <n v="467.2"/>
    <n v="1168"/>
    <n v="0.39999999999999997"/>
  </r>
  <r>
    <x v="7"/>
    <x v="0"/>
    <x v="10"/>
    <n v="75523"/>
    <d v="2024-02-10T00:00:00"/>
    <x v="6"/>
    <n v="613823"/>
    <x v="5134"/>
    <n v="386"/>
    <n v="1297"/>
    <n v="2"/>
    <n v="1037.5999999999999"/>
    <n v="2594"/>
    <n v="0.39999999999999997"/>
  </r>
  <r>
    <x v="2"/>
    <x v="1"/>
    <x v="1"/>
    <n v="21137"/>
    <d v="2024-07-31T00:00:00"/>
    <x v="7"/>
    <n v="850240"/>
    <x v="5135"/>
    <n v="712"/>
    <n v="1832"/>
    <n v="1"/>
    <n v="732.8"/>
    <n v="1832"/>
    <n v="0.39999999999999997"/>
  </r>
  <r>
    <x v="7"/>
    <x v="1"/>
    <x v="4"/>
    <n v="91536"/>
    <d v="2024-01-30T00:00:00"/>
    <x v="5"/>
    <n v="793075"/>
    <x v="5136"/>
    <n v="804"/>
    <n v="2747"/>
    <n v="1"/>
    <n v="1098.8"/>
    <n v="2747"/>
    <n v="0.39999999999999997"/>
  </r>
  <r>
    <x v="5"/>
    <x v="0"/>
    <x v="8"/>
    <n v="57043"/>
    <d v="2024-02-06T00:00:00"/>
    <x v="6"/>
    <n v="676071"/>
    <x v="5137"/>
    <n v="214"/>
    <n v="2254"/>
    <n v="2"/>
    <n v="1803.2"/>
    <n v="4508"/>
    <n v="0.4"/>
  </r>
  <r>
    <x v="4"/>
    <x v="2"/>
    <x v="1"/>
    <n v="17778"/>
    <d v="2024-03-28T00:00:00"/>
    <x v="3"/>
    <n v="208006"/>
    <x v="5138"/>
    <n v="834"/>
    <n v="1346"/>
    <n v="6"/>
    <n v="3230.4"/>
    <n v="8076"/>
    <n v="0.4"/>
  </r>
  <r>
    <x v="4"/>
    <x v="2"/>
    <x v="4"/>
    <n v="81473"/>
    <d v="2024-05-29T00:00:00"/>
    <x v="8"/>
    <n v="997984"/>
    <x v="5139"/>
    <n v="773"/>
    <n v="2460"/>
    <n v="4"/>
    <n v="3936"/>
    <n v="9840"/>
    <n v="0.4"/>
  </r>
  <r>
    <x v="2"/>
    <x v="1"/>
    <x v="8"/>
    <n v="89523"/>
    <d v="2024-02-18T00:00:00"/>
    <x v="6"/>
    <n v="996456"/>
    <x v="3251"/>
    <n v="596"/>
    <n v="2800"/>
    <n v="5"/>
    <n v="5600"/>
    <n v="14000"/>
    <n v="0.4"/>
  </r>
  <r>
    <x v="5"/>
    <x v="1"/>
    <x v="0"/>
    <n v="61520"/>
    <d v="2024-04-26T00:00:00"/>
    <x v="4"/>
    <n v="205797"/>
    <x v="5140"/>
    <n v="839"/>
    <n v="1132"/>
    <n v="1"/>
    <n v="452.8"/>
    <n v="1132"/>
    <n v="0.4"/>
  </r>
  <r>
    <x v="6"/>
    <x v="2"/>
    <x v="0"/>
    <n v="17696"/>
    <d v="2024-11-20T00:00:00"/>
    <x v="0"/>
    <n v="284795"/>
    <x v="5141"/>
    <n v="310"/>
    <n v="1169"/>
    <n v="7"/>
    <n v="3273.2"/>
    <n v="8183"/>
    <n v="0.39999999999999997"/>
  </r>
  <r>
    <x v="5"/>
    <x v="0"/>
    <x v="2"/>
    <n v="79074"/>
    <d v="2024-04-27T00:00:00"/>
    <x v="4"/>
    <n v="339136"/>
    <x v="5142"/>
    <n v="546"/>
    <n v="832"/>
    <n v="3"/>
    <n v="998.4"/>
    <n v="2496"/>
    <n v="0.39999999999999997"/>
  </r>
  <r>
    <x v="0"/>
    <x v="1"/>
    <x v="4"/>
    <n v="44988"/>
    <d v="2024-10-25T00:00:00"/>
    <x v="9"/>
    <n v="602575"/>
    <x v="5143"/>
    <n v="478"/>
    <n v="1737"/>
    <n v="8"/>
    <n v="5558.4"/>
    <n v="13896"/>
    <n v="0.39999999999999997"/>
  </r>
  <r>
    <x v="7"/>
    <x v="0"/>
    <x v="10"/>
    <n v="92386"/>
    <d v="2024-07-02T00:00:00"/>
    <x v="7"/>
    <n v="887056"/>
    <x v="5144"/>
    <n v="718"/>
    <n v="2403"/>
    <n v="8"/>
    <n v="7689.6"/>
    <n v="19224"/>
    <n v="0.4"/>
  </r>
  <r>
    <x v="3"/>
    <x v="0"/>
    <x v="9"/>
    <n v="98247"/>
    <d v="2024-10-07T00:00:00"/>
    <x v="9"/>
    <n v="988862"/>
    <x v="5145"/>
    <n v="303"/>
    <n v="1914"/>
    <n v="4"/>
    <n v="3062.4"/>
    <n v="7656"/>
    <n v="0.4"/>
  </r>
  <r>
    <x v="0"/>
    <x v="1"/>
    <x v="3"/>
    <n v="94470"/>
    <d v="2024-03-23T00:00:00"/>
    <x v="3"/>
    <n v="511373"/>
    <x v="5146"/>
    <n v="354"/>
    <n v="1421"/>
    <n v="7"/>
    <n v="3978.8"/>
    <n v="9947"/>
    <n v="0.4"/>
  </r>
  <r>
    <x v="5"/>
    <x v="2"/>
    <x v="9"/>
    <n v="11707"/>
    <d v="2024-05-20T00:00:00"/>
    <x v="8"/>
    <n v="127328"/>
    <x v="5147"/>
    <n v="227"/>
    <n v="1619"/>
    <n v="8"/>
    <n v="5180.8"/>
    <n v="12952"/>
    <n v="0.4"/>
  </r>
  <r>
    <x v="7"/>
    <x v="0"/>
    <x v="9"/>
    <n v="71910"/>
    <d v="2024-10-06T00:00:00"/>
    <x v="9"/>
    <n v="816610"/>
    <x v="3460"/>
    <n v="246"/>
    <n v="2151"/>
    <n v="1"/>
    <n v="860.4"/>
    <n v="2151"/>
    <n v="0.39999999999999997"/>
  </r>
  <r>
    <x v="0"/>
    <x v="1"/>
    <x v="8"/>
    <n v="41136"/>
    <d v="2024-08-01T00:00:00"/>
    <x v="2"/>
    <n v="583921"/>
    <x v="88"/>
    <n v="729"/>
    <n v="1821"/>
    <n v="8"/>
    <n v="5827.2"/>
    <n v="14568"/>
    <n v="0.39999999999999997"/>
  </r>
  <r>
    <x v="4"/>
    <x v="0"/>
    <x v="8"/>
    <n v="80102"/>
    <d v="2024-03-14T00:00:00"/>
    <x v="3"/>
    <n v="952289"/>
    <x v="5148"/>
    <n v="616"/>
    <n v="587"/>
    <n v="8"/>
    <n v="1878.4"/>
    <n v="4696"/>
    <n v="0.4"/>
  </r>
  <r>
    <x v="2"/>
    <x v="0"/>
    <x v="1"/>
    <n v="54436"/>
    <d v="2024-03-10T00:00:00"/>
    <x v="3"/>
    <n v="606756"/>
    <x v="5149"/>
    <n v="504"/>
    <n v="2396"/>
    <n v="5"/>
    <n v="4792"/>
    <n v="11980"/>
    <n v="0.4"/>
  </r>
  <r>
    <x v="6"/>
    <x v="2"/>
    <x v="1"/>
    <n v="92005"/>
    <d v="2024-02-16T00:00:00"/>
    <x v="6"/>
    <n v="324545"/>
    <x v="5150"/>
    <n v="587"/>
    <n v="1287"/>
    <n v="3"/>
    <n v="1544.4"/>
    <n v="3861"/>
    <n v="0.4"/>
  </r>
  <r>
    <x v="5"/>
    <x v="2"/>
    <x v="4"/>
    <n v="41638"/>
    <d v="2024-01-29T00:00:00"/>
    <x v="5"/>
    <n v="884731"/>
    <x v="5151"/>
    <n v="898"/>
    <n v="2130"/>
    <n v="2"/>
    <n v="1704"/>
    <n v="4260"/>
    <n v="0.4"/>
  </r>
  <r>
    <x v="4"/>
    <x v="1"/>
    <x v="4"/>
    <n v="69044"/>
    <d v="2024-05-24T00:00:00"/>
    <x v="8"/>
    <n v="278274"/>
    <x v="5152"/>
    <n v="357"/>
    <n v="2767"/>
    <n v="5"/>
    <n v="5534"/>
    <n v="13835"/>
    <n v="0.4"/>
  </r>
  <r>
    <x v="1"/>
    <x v="1"/>
    <x v="7"/>
    <n v="97958"/>
    <d v="2024-12-02T00:00:00"/>
    <x v="11"/>
    <n v="312414"/>
    <x v="5153"/>
    <n v="783"/>
    <n v="2041"/>
    <n v="3"/>
    <n v="2449.1999999999998"/>
    <n v="6123"/>
    <n v="0.39999999999999997"/>
  </r>
  <r>
    <x v="6"/>
    <x v="1"/>
    <x v="2"/>
    <n v="11022"/>
    <d v="2024-11-08T00:00:00"/>
    <x v="0"/>
    <n v="863325"/>
    <x v="5154"/>
    <n v="690"/>
    <n v="977"/>
    <n v="5"/>
    <n v="1954"/>
    <n v="4885"/>
    <n v="0.4"/>
  </r>
  <r>
    <x v="7"/>
    <x v="1"/>
    <x v="7"/>
    <n v="71469"/>
    <d v="2024-06-16T00:00:00"/>
    <x v="1"/>
    <n v="831393"/>
    <x v="5155"/>
    <n v="890"/>
    <n v="2699"/>
    <n v="7"/>
    <n v="7557.2"/>
    <n v="18893"/>
    <n v="0.39999999999999997"/>
  </r>
  <r>
    <x v="0"/>
    <x v="0"/>
    <x v="6"/>
    <n v="99189"/>
    <d v="2024-03-19T00:00:00"/>
    <x v="3"/>
    <n v="850845"/>
    <x v="5156"/>
    <n v="712"/>
    <n v="1865"/>
    <n v="2"/>
    <n v="1492"/>
    <n v="3730"/>
    <n v="0.4"/>
  </r>
  <r>
    <x v="5"/>
    <x v="0"/>
    <x v="7"/>
    <n v="62863"/>
    <d v="2024-08-24T00:00:00"/>
    <x v="2"/>
    <n v="101108"/>
    <x v="5157"/>
    <n v="798"/>
    <n v="2396"/>
    <n v="4"/>
    <n v="3833.6"/>
    <n v="9584"/>
    <n v="0.39999999999999997"/>
  </r>
  <r>
    <x v="7"/>
    <x v="0"/>
    <x v="6"/>
    <n v="41241"/>
    <d v="2024-03-06T00:00:00"/>
    <x v="3"/>
    <n v="274938"/>
    <x v="5158"/>
    <n v="439"/>
    <n v="1096"/>
    <n v="2"/>
    <n v="876.8"/>
    <n v="2192"/>
    <n v="0.39999999999999997"/>
  </r>
  <r>
    <x v="0"/>
    <x v="0"/>
    <x v="0"/>
    <n v="57817"/>
    <d v="2024-10-24T00:00:00"/>
    <x v="9"/>
    <n v="739183"/>
    <x v="5159"/>
    <n v="364"/>
    <n v="1592"/>
    <n v="1"/>
    <n v="636.79999999999995"/>
    <n v="1592"/>
    <n v="0.39999999999999997"/>
  </r>
  <r>
    <x v="2"/>
    <x v="2"/>
    <x v="10"/>
    <n v="21642"/>
    <d v="2024-01-06T00:00:00"/>
    <x v="5"/>
    <n v="297592"/>
    <x v="5160"/>
    <n v="965"/>
    <n v="1938"/>
    <n v="4"/>
    <n v="3100.8"/>
    <n v="7752"/>
    <n v="0.4"/>
  </r>
  <r>
    <x v="4"/>
    <x v="1"/>
    <x v="6"/>
    <n v="22408"/>
    <d v="2024-06-02T00:00:00"/>
    <x v="1"/>
    <n v="748062"/>
    <x v="5161"/>
    <n v="694"/>
    <n v="763"/>
    <n v="1"/>
    <n v="305.2"/>
    <n v="763"/>
    <n v="0.39999999999999997"/>
  </r>
  <r>
    <x v="2"/>
    <x v="0"/>
    <x v="0"/>
    <n v="45400"/>
    <d v="2024-02-04T00:00:00"/>
    <x v="6"/>
    <n v="158717"/>
    <x v="2265"/>
    <n v="213"/>
    <n v="1354"/>
    <n v="6"/>
    <n v="3249.6"/>
    <n v="8124"/>
    <n v="0.39999999999999997"/>
  </r>
  <r>
    <x v="3"/>
    <x v="0"/>
    <x v="5"/>
    <n v="18005"/>
    <d v="2024-09-10T00:00:00"/>
    <x v="10"/>
    <n v="400025"/>
    <x v="5162"/>
    <n v="677"/>
    <n v="2025"/>
    <n v="8"/>
    <n v="6480"/>
    <n v="16200"/>
    <n v="0.4"/>
  </r>
  <r>
    <x v="2"/>
    <x v="0"/>
    <x v="3"/>
    <n v="55281"/>
    <d v="2024-10-04T00:00:00"/>
    <x v="9"/>
    <n v="525613"/>
    <x v="5163"/>
    <n v="735"/>
    <n v="2103"/>
    <n v="1"/>
    <n v="841.2"/>
    <n v="2103"/>
    <n v="0.4"/>
  </r>
  <r>
    <x v="6"/>
    <x v="1"/>
    <x v="10"/>
    <n v="32016"/>
    <d v="2024-10-09T00:00:00"/>
    <x v="9"/>
    <n v="602740"/>
    <x v="5164"/>
    <n v="828"/>
    <n v="2295"/>
    <n v="5"/>
    <n v="4590"/>
    <n v="11475"/>
    <n v="0.4"/>
  </r>
  <r>
    <x v="0"/>
    <x v="1"/>
    <x v="5"/>
    <n v="11456"/>
    <d v="2024-07-30T00:00:00"/>
    <x v="7"/>
    <n v="565183"/>
    <x v="5165"/>
    <n v="969"/>
    <n v="2805"/>
    <n v="1"/>
    <n v="1122"/>
    <n v="2805"/>
    <n v="0.4"/>
  </r>
  <r>
    <x v="0"/>
    <x v="1"/>
    <x v="2"/>
    <n v="24802"/>
    <d v="2024-04-15T00:00:00"/>
    <x v="4"/>
    <n v="804444"/>
    <x v="5166"/>
    <n v="735"/>
    <n v="1155"/>
    <n v="2"/>
    <n v="924"/>
    <n v="2310"/>
    <n v="0.4"/>
  </r>
  <r>
    <x v="7"/>
    <x v="0"/>
    <x v="7"/>
    <n v="65929"/>
    <d v="2024-07-22T00:00:00"/>
    <x v="7"/>
    <n v="109213"/>
    <x v="5167"/>
    <n v="362"/>
    <n v="729"/>
    <n v="7"/>
    <n v="2041.2"/>
    <n v="5103"/>
    <n v="0.4"/>
  </r>
  <r>
    <x v="6"/>
    <x v="0"/>
    <x v="9"/>
    <n v="13312"/>
    <d v="2024-07-18T00:00:00"/>
    <x v="7"/>
    <n v="341424"/>
    <x v="4155"/>
    <n v="232"/>
    <n v="656"/>
    <n v="5"/>
    <n v="1312"/>
    <n v="3280"/>
    <n v="0.4"/>
  </r>
  <r>
    <x v="0"/>
    <x v="2"/>
    <x v="1"/>
    <n v="57951"/>
    <d v="2024-11-07T00:00:00"/>
    <x v="0"/>
    <n v="387723"/>
    <x v="5168"/>
    <n v="615"/>
    <n v="678"/>
    <n v="4"/>
    <n v="1084.8"/>
    <n v="2712"/>
    <n v="0.39999999999999997"/>
  </r>
  <r>
    <x v="6"/>
    <x v="0"/>
    <x v="3"/>
    <n v="34395"/>
    <d v="2024-10-19T00:00:00"/>
    <x v="9"/>
    <n v="945253"/>
    <x v="5169"/>
    <n v="804"/>
    <n v="2698"/>
    <n v="3"/>
    <n v="3237.6"/>
    <n v="8094"/>
    <n v="0.39999999999999997"/>
  </r>
  <r>
    <x v="4"/>
    <x v="1"/>
    <x v="10"/>
    <n v="63280"/>
    <d v="2024-03-09T00:00:00"/>
    <x v="3"/>
    <n v="346617"/>
    <x v="5170"/>
    <n v="740"/>
    <n v="1283"/>
    <n v="8"/>
    <n v="4105.6000000000004"/>
    <n v="10264"/>
    <n v="0.4"/>
  </r>
  <r>
    <x v="2"/>
    <x v="2"/>
    <x v="6"/>
    <n v="97871"/>
    <d v="2024-02-25T00:00:00"/>
    <x v="6"/>
    <n v="354984"/>
    <x v="5171"/>
    <n v="688"/>
    <n v="859"/>
    <n v="8"/>
    <n v="2748.8"/>
    <n v="6872"/>
    <n v="0.4"/>
  </r>
  <r>
    <x v="3"/>
    <x v="2"/>
    <x v="3"/>
    <n v="86086"/>
    <d v="2024-03-04T00:00:00"/>
    <x v="3"/>
    <n v="152024"/>
    <x v="5172"/>
    <n v="771"/>
    <n v="1554"/>
    <n v="8"/>
    <n v="4972.8"/>
    <n v="12432"/>
    <n v="0.4"/>
  </r>
  <r>
    <x v="2"/>
    <x v="1"/>
    <x v="7"/>
    <n v="85713"/>
    <d v="2024-01-12T00:00:00"/>
    <x v="5"/>
    <n v="230321"/>
    <x v="5173"/>
    <n v="738"/>
    <n v="838"/>
    <n v="1"/>
    <n v="335.2"/>
    <n v="838"/>
    <n v="0.39999999999999997"/>
  </r>
  <r>
    <x v="2"/>
    <x v="0"/>
    <x v="2"/>
    <n v="60090"/>
    <d v="2024-06-03T00:00:00"/>
    <x v="1"/>
    <n v="120769"/>
    <x v="5174"/>
    <n v="670"/>
    <n v="2523"/>
    <n v="3"/>
    <n v="3027.6"/>
    <n v="7569"/>
    <n v="0.39999999999999997"/>
  </r>
  <r>
    <x v="0"/>
    <x v="1"/>
    <x v="0"/>
    <n v="42748"/>
    <d v="2024-04-24T00:00:00"/>
    <x v="4"/>
    <n v="177092"/>
    <x v="5175"/>
    <n v="938"/>
    <n v="1300"/>
    <n v="6"/>
    <n v="3120"/>
    <n v="7800"/>
    <n v="0.4"/>
  </r>
  <r>
    <x v="7"/>
    <x v="1"/>
    <x v="6"/>
    <n v="76828"/>
    <d v="2024-02-16T00:00:00"/>
    <x v="6"/>
    <n v="983693"/>
    <x v="5176"/>
    <n v="372"/>
    <n v="1836"/>
    <n v="7"/>
    <n v="5140.8"/>
    <n v="12852"/>
    <n v="0.4"/>
  </r>
  <r>
    <x v="0"/>
    <x v="2"/>
    <x v="10"/>
    <n v="71663"/>
    <d v="2024-11-21T00:00:00"/>
    <x v="0"/>
    <n v="373079"/>
    <x v="4406"/>
    <n v="690"/>
    <n v="804"/>
    <n v="4"/>
    <n v="1286.4000000000001"/>
    <n v="3216"/>
    <n v="0.4"/>
  </r>
  <r>
    <x v="1"/>
    <x v="0"/>
    <x v="8"/>
    <n v="62007"/>
    <d v="2024-10-10T00:00:00"/>
    <x v="9"/>
    <n v="803003"/>
    <x v="5177"/>
    <n v="873"/>
    <n v="2956"/>
    <n v="1"/>
    <n v="1182.4000000000001"/>
    <n v="2956"/>
    <n v="0.4"/>
  </r>
  <r>
    <x v="1"/>
    <x v="1"/>
    <x v="3"/>
    <n v="79834"/>
    <d v="2024-11-22T00:00:00"/>
    <x v="0"/>
    <n v="222696"/>
    <x v="5178"/>
    <n v="427"/>
    <n v="2907"/>
    <n v="1"/>
    <n v="1162.8"/>
    <n v="2907"/>
    <n v="0.39999999999999997"/>
  </r>
  <r>
    <x v="1"/>
    <x v="0"/>
    <x v="2"/>
    <n v="14026"/>
    <d v="2024-06-23T00:00:00"/>
    <x v="1"/>
    <n v="304963"/>
    <x v="5179"/>
    <n v="836"/>
    <n v="1300"/>
    <n v="1"/>
    <n v="520"/>
    <n v="1300"/>
    <n v="0.4"/>
  </r>
  <r>
    <x v="2"/>
    <x v="2"/>
    <x v="4"/>
    <n v="65352"/>
    <d v="2024-03-30T00:00:00"/>
    <x v="3"/>
    <n v="355172"/>
    <x v="5180"/>
    <n v="350"/>
    <n v="1063"/>
    <n v="7"/>
    <n v="2976.4"/>
    <n v="7441"/>
    <n v="0.4"/>
  </r>
  <r>
    <x v="0"/>
    <x v="2"/>
    <x v="10"/>
    <n v="53972"/>
    <d v="2024-07-09T00:00:00"/>
    <x v="7"/>
    <n v="549978"/>
    <x v="5181"/>
    <n v="874"/>
    <n v="2286"/>
    <n v="6"/>
    <n v="5486.4"/>
    <n v="13716"/>
    <n v="0.39999999999999997"/>
  </r>
  <r>
    <x v="3"/>
    <x v="1"/>
    <x v="5"/>
    <n v="51369"/>
    <d v="2024-08-25T00:00:00"/>
    <x v="2"/>
    <n v="247348"/>
    <x v="5182"/>
    <n v="411"/>
    <n v="753"/>
    <n v="3"/>
    <n v="903.6"/>
    <n v="2259"/>
    <n v="0.4"/>
  </r>
  <r>
    <x v="3"/>
    <x v="0"/>
    <x v="6"/>
    <n v="24403"/>
    <d v="2024-09-03T00:00:00"/>
    <x v="10"/>
    <n v="471287"/>
    <x v="5183"/>
    <n v="829"/>
    <n v="1705"/>
    <n v="7"/>
    <n v="4774"/>
    <n v="11935"/>
    <n v="0.4"/>
  </r>
  <r>
    <x v="5"/>
    <x v="1"/>
    <x v="3"/>
    <n v="93317"/>
    <d v="2024-02-22T00:00:00"/>
    <x v="6"/>
    <n v="112422"/>
    <x v="5184"/>
    <n v="789"/>
    <n v="2626"/>
    <n v="5"/>
    <n v="5252"/>
    <n v="13130"/>
    <n v="0.4"/>
  </r>
  <r>
    <x v="1"/>
    <x v="1"/>
    <x v="3"/>
    <n v="70804"/>
    <d v="2024-05-18T00:00:00"/>
    <x v="8"/>
    <n v="164987"/>
    <x v="5185"/>
    <n v="663"/>
    <n v="779"/>
    <n v="8"/>
    <n v="2492.8000000000002"/>
    <n v="6232"/>
    <n v="0.4"/>
  </r>
  <r>
    <x v="3"/>
    <x v="0"/>
    <x v="0"/>
    <n v="69146"/>
    <d v="2024-08-10T00:00:00"/>
    <x v="2"/>
    <n v="205400"/>
    <x v="5186"/>
    <n v="627"/>
    <n v="2634"/>
    <n v="5"/>
    <n v="5268"/>
    <n v="13170"/>
    <n v="0.4"/>
  </r>
  <r>
    <x v="4"/>
    <x v="2"/>
    <x v="8"/>
    <n v="94950"/>
    <d v="2024-05-23T00:00:00"/>
    <x v="8"/>
    <n v="562160"/>
    <x v="5187"/>
    <n v="228"/>
    <n v="1009"/>
    <n v="6"/>
    <n v="2421.6"/>
    <n v="6054"/>
    <n v="0.39999999999999997"/>
  </r>
  <r>
    <x v="7"/>
    <x v="0"/>
    <x v="6"/>
    <n v="79373"/>
    <d v="2024-07-26T00:00:00"/>
    <x v="7"/>
    <n v="897403"/>
    <x v="5188"/>
    <n v="229"/>
    <n v="1990"/>
    <n v="7"/>
    <n v="5572"/>
    <n v="13930"/>
    <n v="0.4"/>
  </r>
  <r>
    <x v="0"/>
    <x v="0"/>
    <x v="2"/>
    <n v="74371"/>
    <d v="2024-02-11T00:00:00"/>
    <x v="6"/>
    <n v="214406"/>
    <x v="5189"/>
    <n v="729"/>
    <n v="1664"/>
    <n v="8"/>
    <n v="5324.8"/>
    <n v="13312"/>
    <n v="0.4"/>
  </r>
  <r>
    <x v="7"/>
    <x v="2"/>
    <x v="9"/>
    <n v="71674"/>
    <d v="2024-09-28T00:00:00"/>
    <x v="10"/>
    <n v="843411"/>
    <x v="5190"/>
    <n v="274"/>
    <n v="2528"/>
    <n v="8"/>
    <n v="8089.6"/>
    <n v="20224"/>
    <n v="0.4"/>
  </r>
  <r>
    <x v="7"/>
    <x v="2"/>
    <x v="8"/>
    <n v="77516"/>
    <d v="2024-02-14T00:00:00"/>
    <x v="6"/>
    <n v="293420"/>
    <x v="5191"/>
    <n v="304"/>
    <n v="2453"/>
    <n v="6"/>
    <n v="5887.2"/>
    <n v="14718"/>
    <n v="0.39999999999999997"/>
  </r>
  <r>
    <x v="6"/>
    <x v="2"/>
    <x v="7"/>
    <n v="43028"/>
    <d v="2024-06-06T00:00:00"/>
    <x v="1"/>
    <n v="805456"/>
    <x v="5192"/>
    <n v="491"/>
    <n v="1735"/>
    <n v="8"/>
    <n v="5552"/>
    <n v="13880"/>
    <n v="0.4"/>
  </r>
  <r>
    <x v="2"/>
    <x v="2"/>
    <x v="4"/>
    <n v="39484"/>
    <d v="2024-07-04T00:00:00"/>
    <x v="7"/>
    <n v="795930"/>
    <x v="5193"/>
    <n v="979"/>
    <n v="2463"/>
    <n v="5"/>
    <n v="4926"/>
    <n v="12315"/>
    <n v="0.4"/>
  </r>
  <r>
    <x v="0"/>
    <x v="0"/>
    <x v="2"/>
    <n v="64727"/>
    <d v="2024-01-16T00:00:00"/>
    <x v="5"/>
    <n v="596064"/>
    <x v="5194"/>
    <n v="561"/>
    <n v="1021"/>
    <n v="8"/>
    <n v="3267.2"/>
    <n v="8168"/>
    <n v="0.39999999999999997"/>
  </r>
  <r>
    <x v="5"/>
    <x v="2"/>
    <x v="2"/>
    <n v="36321"/>
    <d v="2024-06-27T00:00:00"/>
    <x v="1"/>
    <n v="245703"/>
    <x v="5195"/>
    <n v="498"/>
    <n v="698"/>
    <n v="1"/>
    <n v="279.2"/>
    <n v="698"/>
    <n v="0.39999999999999997"/>
  </r>
  <r>
    <x v="3"/>
    <x v="2"/>
    <x v="3"/>
    <n v="28736"/>
    <d v="2024-11-13T00:00:00"/>
    <x v="0"/>
    <n v="960247"/>
    <x v="5196"/>
    <n v="939"/>
    <n v="1965"/>
    <n v="1"/>
    <n v="786"/>
    <n v="1965"/>
    <n v="0.4"/>
  </r>
  <r>
    <x v="0"/>
    <x v="0"/>
    <x v="7"/>
    <n v="85453"/>
    <d v="2024-09-12T00:00:00"/>
    <x v="10"/>
    <n v="248001"/>
    <x v="3795"/>
    <n v="347"/>
    <n v="985"/>
    <n v="5"/>
    <n v="1970"/>
    <n v="4925"/>
    <n v="0.4"/>
  </r>
  <r>
    <x v="6"/>
    <x v="0"/>
    <x v="9"/>
    <n v="72218"/>
    <d v="2024-12-02T00:00:00"/>
    <x v="11"/>
    <n v="243258"/>
    <x v="5197"/>
    <n v="632"/>
    <n v="821"/>
    <n v="2"/>
    <n v="656.8"/>
    <n v="1642"/>
    <n v="0.39999999999999997"/>
  </r>
  <r>
    <x v="4"/>
    <x v="1"/>
    <x v="6"/>
    <n v="61714"/>
    <d v="2024-05-10T00:00:00"/>
    <x v="8"/>
    <n v="649988"/>
    <x v="5198"/>
    <n v="251"/>
    <n v="2762"/>
    <n v="1"/>
    <n v="1104.8"/>
    <n v="2762"/>
    <n v="0.39999999999999997"/>
  </r>
  <r>
    <x v="1"/>
    <x v="2"/>
    <x v="2"/>
    <n v="55742"/>
    <d v="2024-06-11T00:00:00"/>
    <x v="1"/>
    <n v="424151"/>
    <x v="5199"/>
    <n v="998"/>
    <n v="1812"/>
    <n v="6"/>
    <n v="4348.8"/>
    <n v="10872"/>
    <n v="0.4"/>
  </r>
  <r>
    <x v="7"/>
    <x v="1"/>
    <x v="7"/>
    <n v="56088"/>
    <d v="2024-06-08T00:00:00"/>
    <x v="1"/>
    <n v="307885"/>
    <x v="5200"/>
    <n v="443"/>
    <n v="2115"/>
    <n v="3"/>
    <n v="2538"/>
    <n v="6345"/>
    <n v="0.4"/>
  </r>
  <r>
    <x v="7"/>
    <x v="1"/>
    <x v="7"/>
    <n v="97285"/>
    <d v="2024-10-02T00:00:00"/>
    <x v="9"/>
    <n v="286855"/>
    <x v="5201"/>
    <n v="706"/>
    <n v="959"/>
    <n v="2"/>
    <n v="767.2"/>
    <n v="1918"/>
    <n v="0.4"/>
  </r>
  <r>
    <x v="4"/>
    <x v="2"/>
    <x v="10"/>
    <n v="19506"/>
    <d v="2024-10-14T00:00:00"/>
    <x v="9"/>
    <n v="171125"/>
    <x v="5202"/>
    <n v="226"/>
    <n v="1289"/>
    <n v="8"/>
    <n v="4124.8"/>
    <n v="10312"/>
    <n v="0.4"/>
  </r>
  <r>
    <x v="0"/>
    <x v="1"/>
    <x v="7"/>
    <n v="35375"/>
    <d v="2024-10-05T00:00:00"/>
    <x v="9"/>
    <n v="574754"/>
    <x v="5203"/>
    <n v="514"/>
    <n v="501"/>
    <n v="8"/>
    <n v="1603.2"/>
    <n v="4008"/>
    <n v="0.4"/>
  </r>
  <r>
    <x v="4"/>
    <x v="1"/>
    <x v="9"/>
    <n v="46815"/>
    <d v="2024-05-21T00:00:00"/>
    <x v="8"/>
    <n v="987835"/>
    <x v="5204"/>
    <n v="735"/>
    <n v="1156"/>
    <n v="3"/>
    <n v="1387.2"/>
    <n v="3468"/>
    <n v="0.4"/>
  </r>
  <r>
    <x v="5"/>
    <x v="2"/>
    <x v="4"/>
    <n v="77639"/>
    <d v="2024-03-14T00:00:00"/>
    <x v="3"/>
    <n v="120402"/>
    <x v="5205"/>
    <n v="498"/>
    <n v="2294"/>
    <n v="3"/>
    <n v="2752.8"/>
    <n v="6882"/>
    <n v="0.4"/>
  </r>
  <r>
    <x v="4"/>
    <x v="0"/>
    <x v="3"/>
    <n v="33287"/>
    <d v="2024-09-11T00:00:00"/>
    <x v="10"/>
    <n v="345730"/>
    <x v="5206"/>
    <n v="737"/>
    <n v="890"/>
    <n v="2"/>
    <n v="712"/>
    <n v="1780"/>
    <n v="0.4"/>
  </r>
  <r>
    <x v="5"/>
    <x v="2"/>
    <x v="4"/>
    <n v="87101"/>
    <d v="2024-02-09T00:00:00"/>
    <x v="6"/>
    <n v="590073"/>
    <x v="5207"/>
    <n v="558"/>
    <n v="725"/>
    <n v="8"/>
    <n v="2320"/>
    <n v="5800"/>
    <n v="0.4"/>
  </r>
  <r>
    <x v="1"/>
    <x v="1"/>
    <x v="0"/>
    <n v="21965"/>
    <d v="2024-02-07T00:00:00"/>
    <x v="6"/>
    <n v="402094"/>
    <x v="5208"/>
    <n v="333"/>
    <n v="850"/>
    <n v="4"/>
    <n v="1360"/>
    <n v="3400"/>
    <n v="0.4"/>
  </r>
  <r>
    <x v="2"/>
    <x v="0"/>
    <x v="7"/>
    <n v="11551"/>
    <d v="2024-06-24T00:00:00"/>
    <x v="1"/>
    <n v="166551"/>
    <x v="5209"/>
    <n v="248"/>
    <n v="2327"/>
    <n v="3"/>
    <n v="2792.4"/>
    <n v="6981"/>
    <n v="0.4"/>
  </r>
  <r>
    <x v="0"/>
    <x v="1"/>
    <x v="2"/>
    <n v="29699"/>
    <d v="2024-10-08T00:00:00"/>
    <x v="9"/>
    <n v="217928"/>
    <x v="5210"/>
    <n v="568"/>
    <n v="1581"/>
    <n v="7"/>
    <n v="4426.8"/>
    <n v="11067"/>
    <n v="0.4"/>
  </r>
  <r>
    <x v="4"/>
    <x v="2"/>
    <x v="7"/>
    <n v="56381"/>
    <d v="2024-11-25T00:00:00"/>
    <x v="0"/>
    <n v="830841"/>
    <x v="5211"/>
    <n v="583"/>
    <n v="2859"/>
    <n v="2"/>
    <n v="2287.1999999999998"/>
    <n v="5718"/>
    <n v="0.39999999999999997"/>
  </r>
  <r>
    <x v="0"/>
    <x v="1"/>
    <x v="2"/>
    <n v="17111"/>
    <d v="2024-03-13T00:00:00"/>
    <x v="3"/>
    <n v="276895"/>
    <x v="5212"/>
    <n v="537"/>
    <n v="1712"/>
    <n v="1"/>
    <n v="684.8"/>
    <n v="1712"/>
    <n v="0.39999999999999997"/>
  </r>
  <r>
    <x v="2"/>
    <x v="2"/>
    <x v="0"/>
    <n v="85615"/>
    <d v="2024-06-07T00:00:00"/>
    <x v="1"/>
    <n v="620418"/>
    <x v="5213"/>
    <n v="450"/>
    <n v="2619"/>
    <n v="5"/>
    <n v="5238"/>
    <n v="13095"/>
    <n v="0.4"/>
  </r>
  <r>
    <x v="0"/>
    <x v="1"/>
    <x v="3"/>
    <n v="92575"/>
    <d v="2024-10-06T00:00:00"/>
    <x v="9"/>
    <n v="121586"/>
    <x v="5214"/>
    <n v="392"/>
    <n v="2831"/>
    <n v="6"/>
    <n v="6794.4"/>
    <n v="16986"/>
    <n v="0.39999999999999997"/>
  </r>
  <r>
    <x v="2"/>
    <x v="0"/>
    <x v="6"/>
    <n v="74163"/>
    <d v="2024-11-04T00:00:00"/>
    <x v="0"/>
    <n v="655620"/>
    <x v="5215"/>
    <n v="355"/>
    <n v="823"/>
    <n v="8"/>
    <n v="2633.6"/>
    <n v="6584"/>
    <n v="0.39999999999999997"/>
  </r>
  <r>
    <x v="5"/>
    <x v="0"/>
    <x v="2"/>
    <n v="50052"/>
    <d v="2024-07-30T00:00:00"/>
    <x v="7"/>
    <n v="883136"/>
    <x v="5216"/>
    <n v="790"/>
    <n v="1691"/>
    <n v="1"/>
    <n v="676.4"/>
    <n v="1691"/>
    <n v="0.39999999999999997"/>
  </r>
  <r>
    <x v="7"/>
    <x v="2"/>
    <x v="9"/>
    <n v="71554"/>
    <d v="2024-10-01T00:00:00"/>
    <x v="9"/>
    <n v="526326"/>
    <x v="5217"/>
    <n v="960"/>
    <n v="1097"/>
    <n v="3"/>
    <n v="1316.4"/>
    <n v="3291"/>
    <n v="0.4"/>
  </r>
  <r>
    <x v="2"/>
    <x v="2"/>
    <x v="7"/>
    <n v="18894"/>
    <d v="2024-04-01T00:00:00"/>
    <x v="4"/>
    <n v="262070"/>
    <x v="5218"/>
    <n v="932"/>
    <n v="2295"/>
    <n v="2"/>
    <n v="1836"/>
    <n v="4590"/>
    <n v="0.4"/>
  </r>
  <r>
    <x v="5"/>
    <x v="2"/>
    <x v="2"/>
    <n v="30332"/>
    <d v="2024-04-10T00:00:00"/>
    <x v="4"/>
    <n v="730983"/>
    <x v="5219"/>
    <n v="474"/>
    <n v="1498"/>
    <n v="8"/>
    <n v="4793.6000000000004"/>
    <n v="11984"/>
    <n v="0.4"/>
  </r>
  <r>
    <x v="1"/>
    <x v="2"/>
    <x v="10"/>
    <n v="29846"/>
    <d v="2024-09-07T00:00:00"/>
    <x v="10"/>
    <n v="695914"/>
    <x v="5220"/>
    <n v="842"/>
    <n v="2915"/>
    <n v="7"/>
    <n v="8162"/>
    <n v="20405"/>
    <n v="0.4"/>
  </r>
  <r>
    <x v="5"/>
    <x v="2"/>
    <x v="1"/>
    <n v="45704"/>
    <d v="2024-01-06T00:00:00"/>
    <x v="5"/>
    <n v="599486"/>
    <x v="5221"/>
    <n v="775"/>
    <n v="2920"/>
    <n v="1"/>
    <n v="1168"/>
    <n v="2920"/>
    <n v="0.4"/>
  </r>
  <r>
    <x v="2"/>
    <x v="0"/>
    <x v="10"/>
    <n v="26051"/>
    <d v="2024-06-28T00:00:00"/>
    <x v="1"/>
    <n v="911220"/>
    <x v="5222"/>
    <n v="270"/>
    <n v="2687"/>
    <n v="3"/>
    <n v="3224.4"/>
    <n v="8061"/>
    <n v="0.4"/>
  </r>
  <r>
    <x v="3"/>
    <x v="1"/>
    <x v="6"/>
    <n v="76940"/>
    <d v="2024-10-17T00:00:00"/>
    <x v="9"/>
    <n v="698007"/>
    <x v="5223"/>
    <n v="219"/>
    <n v="2599"/>
    <n v="2"/>
    <n v="2079.1999999999998"/>
    <n v="5198"/>
    <n v="0.39999999999999997"/>
  </r>
  <r>
    <x v="1"/>
    <x v="1"/>
    <x v="2"/>
    <n v="31827"/>
    <d v="2024-10-08T00:00:00"/>
    <x v="9"/>
    <n v="781446"/>
    <x v="5224"/>
    <n v="856"/>
    <n v="1329"/>
    <n v="6"/>
    <n v="3189.6"/>
    <n v="7974"/>
    <n v="0.39999999999999997"/>
  </r>
  <r>
    <x v="7"/>
    <x v="1"/>
    <x v="6"/>
    <n v="54262"/>
    <d v="2024-04-07T00:00:00"/>
    <x v="4"/>
    <n v="306766"/>
    <x v="5225"/>
    <n v="413"/>
    <n v="1189"/>
    <n v="2"/>
    <n v="951.2"/>
    <n v="2378"/>
    <n v="0.4"/>
  </r>
  <r>
    <x v="3"/>
    <x v="1"/>
    <x v="1"/>
    <n v="94346"/>
    <d v="2024-03-29T00:00:00"/>
    <x v="3"/>
    <n v="300223"/>
    <x v="5226"/>
    <n v="386"/>
    <n v="1576"/>
    <n v="7"/>
    <n v="4412.8"/>
    <n v="11032"/>
    <n v="0.4"/>
  </r>
  <r>
    <x v="2"/>
    <x v="2"/>
    <x v="0"/>
    <n v="85455"/>
    <d v="2024-08-28T00:00:00"/>
    <x v="2"/>
    <n v="936028"/>
    <x v="5227"/>
    <n v="856"/>
    <n v="1819"/>
    <n v="6"/>
    <n v="4365.6000000000004"/>
    <n v="10914"/>
    <n v="0.4"/>
  </r>
  <r>
    <x v="3"/>
    <x v="2"/>
    <x v="6"/>
    <n v="66687"/>
    <d v="2024-01-26T00:00:00"/>
    <x v="5"/>
    <n v="160121"/>
    <x v="5228"/>
    <n v="831"/>
    <n v="2645"/>
    <n v="2"/>
    <n v="2116"/>
    <n v="5290"/>
    <n v="0.4"/>
  </r>
  <r>
    <x v="3"/>
    <x v="2"/>
    <x v="3"/>
    <n v="95099"/>
    <d v="2024-02-09T00:00:00"/>
    <x v="6"/>
    <n v="881889"/>
    <x v="5229"/>
    <n v="833"/>
    <n v="2258"/>
    <n v="2"/>
    <n v="1806.4"/>
    <n v="4516"/>
    <n v="0.4"/>
  </r>
  <r>
    <x v="6"/>
    <x v="0"/>
    <x v="0"/>
    <n v="73602"/>
    <d v="2024-06-29T00:00:00"/>
    <x v="1"/>
    <n v="255871"/>
    <x v="5230"/>
    <n v="471"/>
    <n v="767"/>
    <n v="4"/>
    <n v="1227.2"/>
    <n v="3068"/>
    <n v="0.4"/>
  </r>
  <r>
    <x v="4"/>
    <x v="1"/>
    <x v="4"/>
    <n v="70377"/>
    <d v="2024-04-10T00:00:00"/>
    <x v="4"/>
    <n v="145733"/>
    <x v="5231"/>
    <n v="663"/>
    <n v="660"/>
    <n v="7"/>
    <n v="1848"/>
    <n v="4620"/>
    <n v="0.4"/>
  </r>
  <r>
    <x v="0"/>
    <x v="1"/>
    <x v="0"/>
    <n v="17166"/>
    <d v="2024-05-15T00:00:00"/>
    <x v="8"/>
    <n v="238494"/>
    <x v="5232"/>
    <n v="600"/>
    <n v="1098"/>
    <n v="8"/>
    <n v="3513.6"/>
    <n v="8784"/>
    <n v="0.39999999999999997"/>
  </r>
  <r>
    <x v="0"/>
    <x v="0"/>
    <x v="7"/>
    <n v="18656"/>
    <d v="2024-01-26T00:00:00"/>
    <x v="5"/>
    <n v="996887"/>
    <x v="5233"/>
    <n v="447"/>
    <n v="904"/>
    <n v="5"/>
    <n v="1808"/>
    <n v="4520"/>
    <n v="0.4"/>
  </r>
  <r>
    <x v="5"/>
    <x v="0"/>
    <x v="7"/>
    <n v="97189"/>
    <d v="2024-03-21T00:00:00"/>
    <x v="3"/>
    <n v="318949"/>
    <x v="5234"/>
    <n v="328"/>
    <n v="683"/>
    <n v="2"/>
    <n v="546.4"/>
    <n v="1366"/>
    <n v="0.39999999999999997"/>
  </r>
  <r>
    <x v="6"/>
    <x v="0"/>
    <x v="9"/>
    <n v="21188"/>
    <d v="2024-04-10T00:00:00"/>
    <x v="4"/>
    <n v="879432"/>
    <x v="5235"/>
    <n v="952"/>
    <n v="2181"/>
    <n v="2"/>
    <n v="1744.8"/>
    <n v="4362"/>
    <n v="0.39999999999999997"/>
  </r>
  <r>
    <x v="2"/>
    <x v="1"/>
    <x v="10"/>
    <n v="64728"/>
    <d v="2024-08-12T00:00:00"/>
    <x v="2"/>
    <n v="663155"/>
    <x v="5236"/>
    <n v="625"/>
    <n v="1218"/>
    <n v="8"/>
    <n v="3897.6"/>
    <n v="9744"/>
    <n v="0.39999999999999997"/>
  </r>
  <r>
    <x v="1"/>
    <x v="0"/>
    <x v="1"/>
    <n v="30649"/>
    <d v="2024-10-05T00:00:00"/>
    <x v="9"/>
    <n v="762481"/>
    <x v="5237"/>
    <n v="438"/>
    <n v="1574"/>
    <n v="3"/>
    <n v="1888.8"/>
    <n v="4722"/>
    <n v="0.39999999999999997"/>
  </r>
  <r>
    <x v="3"/>
    <x v="2"/>
    <x v="6"/>
    <n v="35666"/>
    <d v="2024-11-28T00:00:00"/>
    <x v="0"/>
    <n v="251942"/>
    <x v="5238"/>
    <n v="550"/>
    <n v="2658"/>
    <n v="4"/>
    <n v="4252.8"/>
    <n v="10632"/>
    <n v="0.4"/>
  </r>
  <r>
    <x v="5"/>
    <x v="1"/>
    <x v="0"/>
    <n v="59558"/>
    <d v="2024-10-08T00:00:00"/>
    <x v="9"/>
    <n v="124123"/>
    <x v="5239"/>
    <n v="655"/>
    <n v="2599"/>
    <n v="6"/>
    <n v="6237.6"/>
    <n v="15594"/>
    <n v="0.4"/>
  </r>
  <r>
    <x v="0"/>
    <x v="2"/>
    <x v="2"/>
    <n v="15104"/>
    <d v="2024-09-08T00:00:00"/>
    <x v="10"/>
    <n v="509831"/>
    <x v="5240"/>
    <n v="401"/>
    <n v="1851"/>
    <n v="7"/>
    <n v="5182.8"/>
    <n v="12957"/>
    <n v="0.4"/>
  </r>
  <r>
    <x v="3"/>
    <x v="1"/>
    <x v="0"/>
    <n v="49533"/>
    <d v="2024-01-03T00:00:00"/>
    <x v="5"/>
    <n v="177764"/>
    <x v="5241"/>
    <n v="234"/>
    <n v="1284"/>
    <n v="6"/>
    <n v="3081.6"/>
    <n v="7704"/>
    <n v="0.39999999999999997"/>
  </r>
  <r>
    <x v="2"/>
    <x v="1"/>
    <x v="10"/>
    <n v="99532"/>
    <d v="2024-09-22T00:00:00"/>
    <x v="10"/>
    <n v="164061"/>
    <x v="5242"/>
    <n v="286"/>
    <n v="2347"/>
    <n v="5"/>
    <n v="4694"/>
    <n v="11735"/>
    <n v="0.4"/>
  </r>
  <r>
    <x v="2"/>
    <x v="1"/>
    <x v="1"/>
    <n v="41166"/>
    <d v="2024-11-25T00:00:00"/>
    <x v="0"/>
    <n v="827566"/>
    <x v="5243"/>
    <n v="343"/>
    <n v="713"/>
    <n v="4"/>
    <n v="1140.8"/>
    <n v="2852"/>
    <n v="0.39999999999999997"/>
  </r>
  <r>
    <x v="6"/>
    <x v="1"/>
    <x v="3"/>
    <n v="64768"/>
    <d v="2024-05-30T00:00:00"/>
    <x v="8"/>
    <n v="968690"/>
    <x v="5244"/>
    <n v="934"/>
    <n v="2528"/>
    <n v="1"/>
    <n v="1011.2"/>
    <n v="2528"/>
    <n v="0.4"/>
  </r>
  <r>
    <x v="4"/>
    <x v="0"/>
    <x v="0"/>
    <n v="41382"/>
    <d v="2024-01-09T00:00:00"/>
    <x v="5"/>
    <n v="181130"/>
    <x v="5245"/>
    <n v="544"/>
    <n v="612"/>
    <n v="8"/>
    <n v="1958.4"/>
    <n v="4896"/>
    <n v="0.4"/>
  </r>
  <r>
    <x v="3"/>
    <x v="1"/>
    <x v="4"/>
    <n v="25120"/>
    <d v="2024-05-03T00:00:00"/>
    <x v="8"/>
    <n v="991013"/>
    <x v="5246"/>
    <n v="230"/>
    <n v="834"/>
    <n v="4"/>
    <n v="1334.4"/>
    <n v="3336"/>
    <n v="0.4"/>
  </r>
  <r>
    <x v="5"/>
    <x v="2"/>
    <x v="1"/>
    <n v="38739"/>
    <d v="2024-08-26T00:00:00"/>
    <x v="2"/>
    <n v="662835"/>
    <x v="5247"/>
    <n v="533"/>
    <n v="1415"/>
    <n v="8"/>
    <n v="4528"/>
    <n v="11320"/>
    <n v="0.4"/>
  </r>
  <r>
    <x v="6"/>
    <x v="0"/>
    <x v="4"/>
    <n v="72296"/>
    <d v="2024-05-29T00:00:00"/>
    <x v="8"/>
    <n v="377602"/>
    <x v="5248"/>
    <n v="961"/>
    <n v="1169"/>
    <n v="7"/>
    <n v="3273.2"/>
    <n v="8183"/>
    <n v="0.39999999999999997"/>
  </r>
  <r>
    <x v="3"/>
    <x v="2"/>
    <x v="4"/>
    <n v="56713"/>
    <d v="2024-10-11T00:00:00"/>
    <x v="9"/>
    <n v="917112"/>
    <x v="5249"/>
    <n v="368"/>
    <n v="2763"/>
    <n v="5"/>
    <n v="5526"/>
    <n v="13815"/>
    <n v="0.4"/>
  </r>
  <r>
    <x v="0"/>
    <x v="2"/>
    <x v="10"/>
    <n v="86658"/>
    <d v="2024-06-27T00:00:00"/>
    <x v="1"/>
    <n v="167031"/>
    <x v="5250"/>
    <n v="836"/>
    <n v="1599"/>
    <n v="6"/>
    <n v="3837.6"/>
    <n v="9594"/>
    <n v="0.39999999999999997"/>
  </r>
  <r>
    <x v="1"/>
    <x v="1"/>
    <x v="8"/>
    <n v="84678"/>
    <d v="2024-06-04T00:00:00"/>
    <x v="1"/>
    <n v="936043"/>
    <x v="5251"/>
    <n v="939"/>
    <n v="928"/>
    <n v="5"/>
    <n v="1856"/>
    <n v="4640"/>
    <n v="0.4"/>
  </r>
  <r>
    <x v="4"/>
    <x v="0"/>
    <x v="1"/>
    <n v="78196"/>
    <d v="2024-04-06T00:00:00"/>
    <x v="4"/>
    <n v="118824"/>
    <x v="5252"/>
    <n v="625"/>
    <n v="1590"/>
    <n v="2"/>
    <n v="1272"/>
    <n v="3180"/>
    <n v="0.4"/>
  </r>
  <r>
    <x v="4"/>
    <x v="2"/>
    <x v="2"/>
    <n v="59481"/>
    <d v="2024-05-14T00:00:00"/>
    <x v="8"/>
    <n v="480614"/>
    <x v="544"/>
    <n v="414"/>
    <n v="2370"/>
    <n v="3"/>
    <n v="2844"/>
    <n v="7110"/>
    <n v="0.4"/>
  </r>
  <r>
    <x v="6"/>
    <x v="2"/>
    <x v="0"/>
    <n v="38405"/>
    <d v="2024-11-21T00:00:00"/>
    <x v="0"/>
    <n v="558468"/>
    <x v="5253"/>
    <n v="872"/>
    <n v="2790"/>
    <n v="8"/>
    <n v="8928"/>
    <n v="22320"/>
    <n v="0.4"/>
  </r>
  <r>
    <x v="3"/>
    <x v="0"/>
    <x v="3"/>
    <n v="12547"/>
    <d v="2024-11-16T00:00:00"/>
    <x v="0"/>
    <n v="646890"/>
    <x v="5254"/>
    <n v="305"/>
    <n v="2482"/>
    <n v="1"/>
    <n v="992.8"/>
    <n v="2482"/>
    <n v="0.39999999999999997"/>
  </r>
  <r>
    <x v="0"/>
    <x v="1"/>
    <x v="5"/>
    <n v="53608"/>
    <d v="2024-09-07T00:00:00"/>
    <x v="10"/>
    <n v="325794"/>
    <x v="5255"/>
    <n v="912"/>
    <n v="873"/>
    <n v="3"/>
    <n v="1047.5999999999999"/>
    <n v="2619"/>
    <n v="0.39999999999999997"/>
  </r>
  <r>
    <x v="0"/>
    <x v="0"/>
    <x v="0"/>
    <n v="18915"/>
    <d v="2024-08-06T00:00:00"/>
    <x v="2"/>
    <n v="122842"/>
    <x v="5256"/>
    <n v="478"/>
    <n v="2045"/>
    <n v="8"/>
    <n v="6544"/>
    <n v="16360"/>
    <n v="0.4"/>
  </r>
  <r>
    <x v="5"/>
    <x v="1"/>
    <x v="4"/>
    <n v="20143"/>
    <d v="2024-09-25T00:00:00"/>
    <x v="10"/>
    <n v="926001"/>
    <x v="5257"/>
    <n v="782"/>
    <n v="919"/>
    <n v="4"/>
    <n v="1470.4"/>
    <n v="3676"/>
    <n v="0.4"/>
  </r>
  <r>
    <x v="2"/>
    <x v="1"/>
    <x v="3"/>
    <n v="53845"/>
    <d v="2024-08-28T00:00:00"/>
    <x v="2"/>
    <n v="824926"/>
    <x v="5258"/>
    <n v="780"/>
    <n v="638"/>
    <n v="1"/>
    <n v="255.2"/>
    <n v="638"/>
    <n v="0.39999999999999997"/>
  </r>
  <r>
    <x v="0"/>
    <x v="1"/>
    <x v="8"/>
    <n v="57983"/>
    <d v="2024-05-08T00:00:00"/>
    <x v="8"/>
    <n v="992929"/>
    <x v="5259"/>
    <n v="905"/>
    <n v="2025"/>
    <n v="5"/>
    <n v="4050"/>
    <n v="10125"/>
    <n v="0.4"/>
  </r>
  <r>
    <x v="2"/>
    <x v="0"/>
    <x v="9"/>
    <n v="56256"/>
    <d v="2024-07-09T00:00:00"/>
    <x v="7"/>
    <n v="434636"/>
    <x v="5260"/>
    <n v="257"/>
    <n v="2226"/>
    <n v="1"/>
    <n v="890.4"/>
    <n v="2226"/>
    <n v="0.39999999999999997"/>
  </r>
  <r>
    <x v="1"/>
    <x v="2"/>
    <x v="0"/>
    <n v="29772"/>
    <d v="2024-10-23T00:00:00"/>
    <x v="9"/>
    <n v="349730"/>
    <x v="5261"/>
    <n v="242"/>
    <n v="2770"/>
    <n v="2"/>
    <n v="2216"/>
    <n v="5540"/>
    <n v="0.4"/>
  </r>
  <r>
    <x v="6"/>
    <x v="1"/>
    <x v="7"/>
    <n v="86287"/>
    <d v="2024-05-20T00:00:00"/>
    <x v="8"/>
    <n v="730688"/>
    <x v="5262"/>
    <n v="575"/>
    <n v="1434"/>
    <n v="3"/>
    <n v="1720.8"/>
    <n v="4302"/>
    <n v="0.39999999999999997"/>
  </r>
  <r>
    <x v="1"/>
    <x v="1"/>
    <x v="2"/>
    <n v="68445"/>
    <d v="2024-03-02T00:00:00"/>
    <x v="3"/>
    <n v="947631"/>
    <x v="5263"/>
    <n v="746"/>
    <n v="1020"/>
    <n v="1"/>
    <n v="408"/>
    <n v="1020"/>
    <n v="0.4"/>
  </r>
  <r>
    <x v="1"/>
    <x v="2"/>
    <x v="2"/>
    <n v="48432"/>
    <d v="2024-08-13T00:00:00"/>
    <x v="2"/>
    <n v="186513"/>
    <x v="5264"/>
    <n v="297"/>
    <n v="954"/>
    <n v="2"/>
    <n v="763.2"/>
    <n v="1908"/>
    <n v="0.4"/>
  </r>
  <r>
    <x v="1"/>
    <x v="2"/>
    <x v="8"/>
    <n v="10053"/>
    <d v="2024-06-05T00:00:00"/>
    <x v="1"/>
    <n v="423149"/>
    <x v="5265"/>
    <n v="550"/>
    <n v="2761"/>
    <n v="4"/>
    <n v="4417.6000000000004"/>
    <n v="11044"/>
    <n v="0.4"/>
  </r>
  <r>
    <x v="5"/>
    <x v="2"/>
    <x v="8"/>
    <n v="84828"/>
    <d v="2024-11-01T00:00:00"/>
    <x v="0"/>
    <n v="160297"/>
    <x v="5266"/>
    <n v="270"/>
    <n v="1196"/>
    <n v="3"/>
    <n v="1435.2"/>
    <n v="3588"/>
    <n v="0.4"/>
  </r>
  <r>
    <x v="3"/>
    <x v="0"/>
    <x v="10"/>
    <n v="36268"/>
    <d v="2024-09-01T00:00:00"/>
    <x v="10"/>
    <n v="537937"/>
    <x v="5267"/>
    <n v="998"/>
    <n v="2311"/>
    <n v="6"/>
    <n v="5546.4"/>
    <n v="13866"/>
    <n v="0.39999999999999997"/>
  </r>
  <r>
    <x v="3"/>
    <x v="0"/>
    <x v="0"/>
    <n v="65060"/>
    <d v="2024-03-13T00:00:00"/>
    <x v="3"/>
    <n v="759410"/>
    <x v="5268"/>
    <n v="359"/>
    <n v="1117"/>
    <n v="2"/>
    <n v="893.6"/>
    <n v="2234"/>
    <n v="0.4"/>
  </r>
  <r>
    <x v="1"/>
    <x v="1"/>
    <x v="7"/>
    <n v="24797"/>
    <d v="2024-05-26T00:00:00"/>
    <x v="8"/>
    <n v="405547"/>
    <x v="5269"/>
    <n v="854"/>
    <n v="2310"/>
    <n v="7"/>
    <n v="6468"/>
    <n v="16170"/>
    <n v="0.4"/>
  </r>
  <r>
    <x v="5"/>
    <x v="2"/>
    <x v="9"/>
    <n v="83266"/>
    <d v="2024-09-28T00:00:00"/>
    <x v="10"/>
    <n v="742636"/>
    <x v="5270"/>
    <n v="400"/>
    <n v="2920"/>
    <n v="2"/>
    <n v="2336"/>
    <n v="5840"/>
    <n v="0.4"/>
  </r>
  <r>
    <x v="0"/>
    <x v="1"/>
    <x v="6"/>
    <n v="23902"/>
    <d v="2024-09-20T00:00:00"/>
    <x v="10"/>
    <n v="111657"/>
    <x v="5271"/>
    <n v="894"/>
    <n v="1850"/>
    <n v="6"/>
    <n v="4440"/>
    <n v="11100"/>
    <n v="0.4"/>
  </r>
  <r>
    <x v="2"/>
    <x v="0"/>
    <x v="7"/>
    <n v="43724"/>
    <d v="2024-01-31T00:00:00"/>
    <x v="5"/>
    <n v="711096"/>
    <x v="5272"/>
    <n v="216"/>
    <n v="1375"/>
    <n v="5"/>
    <n v="2750"/>
    <n v="6875"/>
    <n v="0.4"/>
  </r>
  <r>
    <x v="2"/>
    <x v="2"/>
    <x v="0"/>
    <n v="66648"/>
    <d v="2024-06-11T00:00:00"/>
    <x v="1"/>
    <n v="510672"/>
    <x v="5273"/>
    <n v="444"/>
    <n v="2225"/>
    <n v="5"/>
    <n v="4450"/>
    <n v="11125"/>
    <n v="0.4"/>
  </r>
  <r>
    <x v="3"/>
    <x v="1"/>
    <x v="3"/>
    <n v="14480"/>
    <d v="2024-08-17T00:00:00"/>
    <x v="2"/>
    <n v="185114"/>
    <x v="5274"/>
    <n v="410"/>
    <n v="2456"/>
    <n v="2"/>
    <n v="1964.8"/>
    <n v="4912"/>
    <n v="0.39999999999999997"/>
  </r>
  <r>
    <x v="1"/>
    <x v="0"/>
    <x v="7"/>
    <n v="17255"/>
    <d v="2024-11-26T00:00:00"/>
    <x v="0"/>
    <n v="264813"/>
    <x v="5275"/>
    <n v="525"/>
    <n v="2944"/>
    <n v="7"/>
    <n v="8243.2000000000007"/>
    <n v="20608"/>
    <n v="0.4"/>
  </r>
  <r>
    <x v="0"/>
    <x v="1"/>
    <x v="5"/>
    <n v="22071"/>
    <d v="2024-08-27T00:00:00"/>
    <x v="2"/>
    <n v="283671"/>
    <x v="5276"/>
    <n v="922"/>
    <n v="1595"/>
    <n v="1"/>
    <n v="638"/>
    <n v="1595"/>
    <n v="0.4"/>
  </r>
  <r>
    <x v="5"/>
    <x v="0"/>
    <x v="10"/>
    <n v="26766"/>
    <d v="2024-03-03T00:00:00"/>
    <x v="3"/>
    <n v="372236"/>
    <x v="5277"/>
    <n v="276"/>
    <n v="1636"/>
    <n v="6"/>
    <n v="3926.4"/>
    <n v="9816"/>
    <n v="0.4"/>
  </r>
  <r>
    <x v="5"/>
    <x v="0"/>
    <x v="3"/>
    <n v="16479"/>
    <d v="2024-06-22T00:00:00"/>
    <x v="1"/>
    <n v="283411"/>
    <x v="5278"/>
    <n v="365"/>
    <n v="1952"/>
    <n v="3"/>
    <n v="2342.4"/>
    <n v="5856"/>
    <n v="0.4"/>
  </r>
  <r>
    <x v="0"/>
    <x v="2"/>
    <x v="6"/>
    <n v="34314"/>
    <d v="2024-10-05T00:00:00"/>
    <x v="9"/>
    <n v="580310"/>
    <x v="5279"/>
    <n v="599"/>
    <n v="863"/>
    <n v="2"/>
    <n v="690.4"/>
    <n v="1726"/>
    <n v="0.39999999999999997"/>
  </r>
  <r>
    <x v="7"/>
    <x v="0"/>
    <x v="5"/>
    <n v="49999"/>
    <d v="2024-01-09T00:00:00"/>
    <x v="5"/>
    <n v="306519"/>
    <x v="5280"/>
    <n v="523"/>
    <n v="1978"/>
    <n v="7"/>
    <n v="5538.4"/>
    <n v="13846"/>
    <n v="0.39999999999999997"/>
  </r>
  <r>
    <x v="4"/>
    <x v="1"/>
    <x v="6"/>
    <n v="39463"/>
    <d v="2024-03-18T00:00:00"/>
    <x v="3"/>
    <n v="451603"/>
    <x v="5281"/>
    <n v="457"/>
    <n v="1615"/>
    <n v="5"/>
    <n v="3230"/>
    <n v="8075"/>
    <n v="0.4"/>
  </r>
  <r>
    <x v="4"/>
    <x v="0"/>
    <x v="3"/>
    <n v="92056"/>
    <d v="2024-03-31T00:00:00"/>
    <x v="3"/>
    <n v="235621"/>
    <x v="5282"/>
    <n v="418"/>
    <n v="1714"/>
    <n v="7"/>
    <n v="4799.2"/>
    <n v="11998"/>
    <n v="0.39999999999999997"/>
  </r>
  <r>
    <x v="7"/>
    <x v="1"/>
    <x v="9"/>
    <n v="94535"/>
    <d v="2024-06-16T00:00:00"/>
    <x v="1"/>
    <n v="699236"/>
    <x v="5283"/>
    <n v="819"/>
    <n v="965"/>
    <n v="7"/>
    <n v="2702"/>
    <n v="6755"/>
    <n v="0.4"/>
  </r>
  <r>
    <x v="7"/>
    <x v="2"/>
    <x v="2"/>
    <n v="45663"/>
    <d v="2024-02-28T00:00:00"/>
    <x v="6"/>
    <n v="956723"/>
    <x v="5284"/>
    <n v="417"/>
    <n v="2834"/>
    <n v="4"/>
    <n v="4534.3999999999996"/>
    <n v="11336"/>
    <n v="0.39999999999999997"/>
  </r>
  <r>
    <x v="6"/>
    <x v="1"/>
    <x v="5"/>
    <n v="56348"/>
    <d v="2024-01-05T00:00:00"/>
    <x v="5"/>
    <n v="658096"/>
    <x v="5285"/>
    <n v="775"/>
    <n v="2387"/>
    <n v="6"/>
    <n v="5728.8"/>
    <n v="14322"/>
    <n v="0.4"/>
  </r>
  <r>
    <x v="5"/>
    <x v="1"/>
    <x v="0"/>
    <n v="42770"/>
    <d v="2024-05-06T00:00:00"/>
    <x v="8"/>
    <n v="942904"/>
    <x v="5286"/>
    <n v="830"/>
    <n v="2708"/>
    <n v="6"/>
    <n v="6499.2"/>
    <n v="16248"/>
    <n v="0.39999999999999997"/>
  </r>
  <r>
    <x v="7"/>
    <x v="2"/>
    <x v="4"/>
    <n v="50116"/>
    <d v="2024-02-05T00:00:00"/>
    <x v="6"/>
    <n v="546932"/>
    <x v="5287"/>
    <n v="825"/>
    <n v="2950"/>
    <n v="1"/>
    <n v="1180"/>
    <n v="2950"/>
    <n v="0.4"/>
  </r>
  <r>
    <x v="3"/>
    <x v="2"/>
    <x v="9"/>
    <n v="74307"/>
    <d v="2024-12-03T00:00:00"/>
    <x v="11"/>
    <n v="875127"/>
    <x v="5288"/>
    <n v="385"/>
    <n v="846"/>
    <n v="5"/>
    <n v="1692"/>
    <n v="4230"/>
    <n v="0.4"/>
  </r>
  <r>
    <x v="3"/>
    <x v="0"/>
    <x v="1"/>
    <n v="98280"/>
    <d v="2024-04-02T00:00:00"/>
    <x v="4"/>
    <n v="758511"/>
    <x v="5289"/>
    <n v="672"/>
    <n v="891"/>
    <n v="5"/>
    <n v="1782"/>
    <n v="4455"/>
    <n v="0.4"/>
  </r>
  <r>
    <x v="1"/>
    <x v="1"/>
    <x v="4"/>
    <n v="80559"/>
    <d v="2024-04-02T00:00:00"/>
    <x v="4"/>
    <n v="406425"/>
    <x v="5290"/>
    <n v="743"/>
    <n v="2886"/>
    <n v="1"/>
    <n v="1154.4000000000001"/>
    <n v="2886"/>
    <n v="0.4"/>
  </r>
  <r>
    <x v="0"/>
    <x v="1"/>
    <x v="4"/>
    <n v="40830"/>
    <d v="2024-11-03T00:00:00"/>
    <x v="0"/>
    <n v="329163"/>
    <x v="5291"/>
    <n v="976"/>
    <n v="1200"/>
    <n v="7"/>
    <n v="3360"/>
    <n v="8400"/>
    <n v="0.4"/>
  </r>
  <r>
    <x v="1"/>
    <x v="0"/>
    <x v="5"/>
    <n v="82851"/>
    <d v="2024-11-12T00:00:00"/>
    <x v="0"/>
    <n v="487147"/>
    <x v="298"/>
    <n v="652"/>
    <n v="1729"/>
    <n v="6"/>
    <n v="4149.6000000000004"/>
    <n v="10374"/>
    <n v="0.4"/>
  </r>
  <r>
    <x v="6"/>
    <x v="2"/>
    <x v="8"/>
    <n v="94188"/>
    <d v="2024-01-24T00:00:00"/>
    <x v="5"/>
    <n v="749480"/>
    <x v="5292"/>
    <n v="661"/>
    <n v="953"/>
    <n v="2"/>
    <n v="762.4"/>
    <n v="1906"/>
    <n v="0.39999999999999997"/>
  </r>
  <r>
    <x v="7"/>
    <x v="0"/>
    <x v="7"/>
    <n v="76424"/>
    <d v="2024-09-23T00:00:00"/>
    <x v="10"/>
    <n v="890816"/>
    <x v="5293"/>
    <n v="758"/>
    <n v="1719"/>
    <n v="6"/>
    <n v="4125.6000000000004"/>
    <n v="10314"/>
    <n v="0.4"/>
  </r>
  <r>
    <x v="2"/>
    <x v="2"/>
    <x v="4"/>
    <n v="59865"/>
    <d v="2024-04-17T00:00:00"/>
    <x v="4"/>
    <n v="871472"/>
    <x v="5294"/>
    <n v="684"/>
    <n v="1452"/>
    <n v="4"/>
    <n v="2323.1999999999998"/>
    <n v="5808"/>
    <n v="0.39999999999999997"/>
  </r>
  <r>
    <x v="0"/>
    <x v="1"/>
    <x v="2"/>
    <n v="36398"/>
    <d v="2024-06-26T00:00:00"/>
    <x v="1"/>
    <n v="315503"/>
    <x v="5295"/>
    <n v="754"/>
    <n v="1971"/>
    <n v="7"/>
    <n v="5518.8"/>
    <n v="13797"/>
    <n v="0.4"/>
  </r>
  <r>
    <x v="4"/>
    <x v="2"/>
    <x v="2"/>
    <n v="94205"/>
    <d v="2024-03-08T00:00:00"/>
    <x v="3"/>
    <n v="833360"/>
    <x v="5296"/>
    <n v="745"/>
    <n v="1842"/>
    <n v="8"/>
    <n v="5894.4"/>
    <n v="14736"/>
    <n v="0.39999999999999997"/>
  </r>
  <r>
    <x v="3"/>
    <x v="2"/>
    <x v="8"/>
    <n v="46996"/>
    <d v="2024-08-14T00:00:00"/>
    <x v="2"/>
    <n v="943068"/>
    <x v="5297"/>
    <n v="389"/>
    <n v="1896"/>
    <n v="7"/>
    <n v="5308.8"/>
    <n v="13272"/>
    <n v="0.4"/>
  </r>
  <r>
    <x v="6"/>
    <x v="1"/>
    <x v="1"/>
    <n v="19513"/>
    <d v="2024-10-28T00:00:00"/>
    <x v="9"/>
    <n v="264144"/>
    <x v="5298"/>
    <n v="791"/>
    <n v="564"/>
    <n v="1"/>
    <n v="225.6"/>
    <n v="564"/>
    <n v="0.39999999999999997"/>
  </r>
  <r>
    <x v="7"/>
    <x v="1"/>
    <x v="4"/>
    <n v="21706"/>
    <d v="2024-07-16T00:00:00"/>
    <x v="7"/>
    <n v="820993"/>
    <x v="5299"/>
    <n v="602"/>
    <n v="1447"/>
    <n v="5"/>
    <n v="2894"/>
    <n v="7235"/>
    <n v="0.4"/>
  </r>
  <r>
    <x v="7"/>
    <x v="2"/>
    <x v="7"/>
    <n v="64952"/>
    <d v="2024-03-15T00:00:00"/>
    <x v="3"/>
    <n v="616028"/>
    <x v="5300"/>
    <n v="420"/>
    <n v="2572"/>
    <n v="4"/>
    <n v="4115.2"/>
    <n v="10288"/>
    <n v="0.39999999999999997"/>
  </r>
  <r>
    <x v="5"/>
    <x v="1"/>
    <x v="4"/>
    <n v="64222"/>
    <d v="2024-08-30T00:00:00"/>
    <x v="2"/>
    <n v="524398"/>
    <x v="5301"/>
    <n v="490"/>
    <n v="2200"/>
    <n v="6"/>
    <n v="5280"/>
    <n v="13200"/>
    <n v="0.4"/>
  </r>
  <r>
    <x v="5"/>
    <x v="1"/>
    <x v="10"/>
    <n v="69935"/>
    <d v="2024-02-21T00:00:00"/>
    <x v="6"/>
    <n v="507371"/>
    <x v="5302"/>
    <n v="721"/>
    <n v="2534"/>
    <n v="3"/>
    <n v="3040.8"/>
    <n v="7602"/>
    <n v="0.4"/>
  </r>
  <r>
    <x v="1"/>
    <x v="0"/>
    <x v="5"/>
    <n v="39849"/>
    <d v="2024-04-26T00:00:00"/>
    <x v="4"/>
    <n v="797067"/>
    <x v="5303"/>
    <n v="800"/>
    <n v="2284"/>
    <n v="5"/>
    <n v="4568"/>
    <n v="11420"/>
    <n v="0.4"/>
  </r>
  <r>
    <x v="0"/>
    <x v="2"/>
    <x v="2"/>
    <n v="41362"/>
    <d v="2024-05-24T00:00:00"/>
    <x v="8"/>
    <n v="420843"/>
    <x v="5304"/>
    <n v="522"/>
    <n v="2806"/>
    <n v="3"/>
    <n v="3367.2"/>
    <n v="8418"/>
    <n v="0.39999999999999997"/>
  </r>
  <r>
    <x v="5"/>
    <x v="2"/>
    <x v="8"/>
    <n v="30934"/>
    <d v="2024-01-09T00:00:00"/>
    <x v="5"/>
    <n v="115056"/>
    <x v="5305"/>
    <n v="247"/>
    <n v="857"/>
    <n v="7"/>
    <n v="2399.6"/>
    <n v="5999"/>
    <n v="0.39999999999999997"/>
  </r>
  <r>
    <x v="0"/>
    <x v="2"/>
    <x v="3"/>
    <n v="42157"/>
    <d v="2024-06-18T00:00:00"/>
    <x v="1"/>
    <n v="786165"/>
    <x v="5306"/>
    <n v="415"/>
    <n v="1651"/>
    <n v="4"/>
    <n v="2641.6"/>
    <n v="6604"/>
    <n v="0.39999999999999997"/>
  </r>
  <r>
    <x v="0"/>
    <x v="2"/>
    <x v="4"/>
    <n v="54514"/>
    <d v="2024-09-26T00:00:00"/>
    <x v="10"/>
    <n v="343939"/>
    <x v="5307"/>
    <n v="406"/>
    <n v="1287"/>
    <n v="6"/>
    <n v="3088.8"/>
    <n v="7722"/>
    <n v="0.4"/>
  </r>
  <r>
    <x v="5"/>
    <x v="1"/>
    <x v="10"/>
    <n v="82351"/>
    <d v="2024-11-20T00:00:00"/>
    <x v="0"/>
    <n v="118397"/>
    <x v="5308"/>
    <n v="941"/>
    <n v="937"/>
    <n v="2"/>
    <n v="749.6"/>
    <n v="1874"/>
    <n v="0.4"/>
  </r>
  <r>
    <x v="1"/>
    <x v="0"/>
    <x v="3"/>
    <n v="49545"/>
    <d v="2024-10-07T00:00:00"/>
    <x v="9"/>
    <n v="449748"/>
    <x v="5309"/>
    <n v="771"/>
    <n v="1644"/>
    <n v="1"/>
    <n v="657.6"/>
    <n v="1644"/>
    <n v="0.4"/>
  </r>
  <r>
    <x v="6"/>
    <x v="1"/>
    <x v="1"/>
    <n v="11047"/>
    <d v="2024-07-07T00:00:00"/>
    <x v="7"/>
    <n v="960023"/>
    <x v="5310"/>
    <n v="917"/>
    <n v="1498"/>
    <n v="8"/>
    <n v="4793.6000000000004"/>
    <n v="11984"/>
    <n v="0.4"/>
  </r>
  <r>
    <x v="0"/>
    <x v="1"/>
    <x v="6"/>
    <n v="89328"/>
    <d v="2024-01-11T00:00:00"/>
    <x v="5"/>
    <n v="190824"/>
    <x v="5311"/>
    <n v="816"/>
    <n v="878"/>
    <n v="2"/>
    <n v="702.4"/>
    <n v="1756"/>
    <n v="0.39999999999999997"/>
  </r>
  <r>
    <x v="3"/>
    <x v="1"/>
    <x v="8"/>
    <n v="62570"/>
    <d v="2024-08-17T00:00:00"/>
    <x v="2"/>
    <n v="394092"/>
    <x v="5312"/>
    <n v="446"/>
    <n v="859"/>
    <n v="4"/>
    <n v="1374.4"/>
    <n v="3436"/>
    <n v="0.4"/>
  </r>
  <r>
    <x v="0"/>
    <x v="0"/>
    <x v="0"/>
    <n v="36129"/>
    <d v="2024-02-20T00:00:00"/>
    <x v="6"/>
    <n v="633403"/>
    <x v="3953"/>
    <n v="535"/>
    <n v="1777"/>
    <n v="4"/>
    <n v="2843.2"/>
    <n v="7108"/>
    <n v="0.39999999999999997"/>
  </r>
  <r>
    <x v="7"/>
    <x v="2"/>
    <x v="0"/>
    <n v="86401"/>
    <d v="2024-09-02T00:00:00"/>
    <x v="10"/>
    <n v="598330"/>
    <x v="5313"/>
    <n v="986"/>
    <n v="2832"/>
    <n v="5"/>
    <n v="5664"/>
    <n v="14160"/>
    <n v="0.4"/>
  </r>
  <r>
    <x v="0"/>
    <x v="1"/>
    <x v="7"/>
    <n v="35168"/>
    <d v="2024-10-01T00:00:00"/>
    <x v="9"/>
    <n v="584689"/>
    <x v="352"/>
    <n v="845"/>
    <n v="2517"/>
    <n v="7"/>
    <n v="7047.6"/>
    <n v="17619"/>
    <n v="0.4"/>
  </r>
  <r>
    <x v="6"/>
    <x v="2"/>
    <x v="9"/>
    <n v="86446"/>
    <d v="2024-06-20T00:00:00"/>
    <x v="1"/>
    <n v="947215"/>
    <x v="5314"/>
    <n v="335"/>
    <n v="742"/>
    <n v="2"/>
    <n v="593.6"/>
    <n v="1484"/>
    <n v="0.4"/>
  </r>
  <r>
    <x v="5"/>
    <x v="2"/>
    <x v="1"/>
    <n v="92305"/>
    <d v="2024-04-17T00:00:00"/>
    <x v="4"/>
    <n v="943638"/>
    <x v="5315"/>
    <n v="876"/>
    <n v="1883"/>
    <n v="7"/>
    <n v="5272.4"/>
    <n v="13181"/>
    <n v="0.39999999999999997"/>
  </r>
  <r>
    <x v="3"/>
    <x v="1"/>
    <x v="9"/>
    <n v="57631"/>
    <d v="2024-03-08T00:00:00"/>
    <x v="3"/>
    <n v="738171"/>
    <x v="5316"/>
    <n v="660"/>
    <n v="2450"/>
    <n v="5"/>
    <n v="4900"/>
    <n v="12250"/>
    <n v="0.4"/>
  </r>
  <r>
    <x v="3"/>
    <x v="0"/>
    <x v="7"/>
    <n v="16279"/>
    <d v="2024-01-02T00:00:00"/>
    <x v="5"/>
    <n v="616245"/>
    <x v="5317"/>
    <n v="467"/>
    <n v="1899"/>
    <n v="1"/>
    <n v="759.6"/>
    <n v="1899"/>
    <n v="0.4"/>
  </r>
  <r>
    <x v="3"/>
    <x v="2"/>
    <x v="2"/>
    <n v="65928"/>
    <d v="2024-07-12T00:00:00"/>
    <x v="7"/>
    <n v="859931"/>
    <x v="5318"/>
    <n v="528"/>
    <n v="597"/>
    <n v="6"/>
    <n v="1432.8"/>
    <n v="3582"/>
    <n v="0.39999999999999997"/>
  </r>
  <r>
    <x v="1"/>
    <x v="2"/>
    <x v="3"/>
    <n v="95424"/>
    <d v="2024-06-07T00:00:00"/>
    <x v="1"/>
    <n v="839823"/>
    <x v="5319"/>
    <n v="223"/>
    <n v="871"/>
    <n v="6"/>
    <n v="2090.4"/>
    <n v="5226"/>
    <n v="0.4"/>
  </r>
  <r>
    <x v="5"/>
    <x v="1"/>
    <x v="10"/>
    <n v="90205"/>
    <d v="2024-01-31T00:00:00"/>
    <x v="5"/>
    <n v="814336"/>
    <x v="5320"/>
    <n v="470"/>
    <n v="710"/>
    <n v="1"/>
    <n v="284"/>
    <n v="710"/>
    <n v="0.4"/>
  </r>
  <r>
    <x v="6"/>
    <x v="0"/>
    <x v="10"/>
    <n v="53932"/>
    <d v="2024-08-23T00:00:00"/>
    <x v="2"/>
    <n v="931151"/>
    <x v="5321"/>
    <n v="572"/>
    <n v="1692"/>
    <n v="5"/>
    <n v="3384"/>
    <n v="8460"/>
    <n v="0.4"/>
  </r>
  <r>
    <x v="6"/>
    <x v="1"/>
    <x v="3"/>
    <n v="28372"/>
    <d v="2024-07-19T00:00:00"/>
    <x v="7"/>
    <n v="644229"/>
    <x v="5322"/>
    <n v="434"/>
    <n v="1537"/>
    <n v="3"/>
    <n v="1844.4"/>
    <n v="4611"/>
    <n v="0.4"/>
  </r>
  <r>
    <x v="1"/>
    <x v="2"/>
    <x v="2"/>
    <n v="86386"/>
    <d v="2024-04-03T00:00:00"/>
    <x v="4"/>
    <n v="237083"/>
    <x v="5323"/>
    <n v="287"/>
    <n v="2285"/>
    <n v="3"/>
    <n v="2742"/>
    <n v="6855"/>
    <n v="0.4"/>
  </r>
  <r>
    <x v="1"/>
    <x v="2"/>
    <x v="4"/>
    <n v="47189"/>
    <d v="2024-11-26T00:00:00"/>
    <x v="0"/>
    <n v="819001"/>
    <x v="5324"/>
    <n v="264"/>
    <n v="2367"/>
    <n v="5"/>
    <n v="4734"/>
    <n v="11835"/>
    <n v="0.4"/>
  </r>
  <r>
    <x v="1"/>
    <x v="2"/>
    <x v="5"/>
    <n v="29869"/>
    <d v="2024-08-04T00:00:00"/>
    <x v="2"/>
    <n v="363427"/>
    <x v="5325"/>
    <n v="900"/>
    <n v="828"/>
    <n v="6"/>
    <n v="1987.2"/>
    <n v="4968"/>
    <n v="0.4"/>
  </r>
  <r>
    <x v="6"/>
    <x v="0"/>
    <x v="0"/>
    <n v="41773"/>
    <d v="2024-10-16T00:00:00"/>
    <x v="9"/>
    <n v="553884"/>
    <x v="125"/>
    <n v="729"/>
    <n v="2073"/>
    <n v="8"/>
    <n v="6633.6"/>
    <n v="16584"/>
    <n v="0.4"/>
  </r>
  <r>
    <x v="6"/>
    <x v="1"/>
    <x v="7"/>
    <n v="32050"/>
    <d v="2024-03-28T00:00:00"/>
    <x v="3"/>
    <n v="329526"/>
    <x v="5326"/>
    <n v="554"/>
    <n v="1721"/>
    <n v="6"/>
    <n v="4130.3999999999996"/>
    <n v="10326"/>
    <n v="0.39999999999999997"/>
  </r>
  <r>
    <x v="1"/>
    <x v="2"/>
    <x v="1"/>
    <n v="41901"/>
    <d v="2024-02-25T00:00:00"/>
    <x v="6"/>
    <n v="121535"/>
    <x v="5327"/>
    <n v="330"/>
    <n v="598"/>
    <n v="1"/>
    <n v="239.2"/>
    <n v="598"/>
    <n v="0.39999999999999997"/>
  </r>
  <r>
    <x v="3"/>
    <x v="0"/>
    <x v="10"/>
    <n v="92184"/>
    <d v="2024-04-15T00:00:00"/>
    <x v="4"/>
    <n v="761072"/>
    <x v="5328"/>
    <n v="544"/>
    <n v="2446"/>
    <n v="7"/>
    <n v="6848.8"/>
    <n v="17122"/>
    <n v="0.4"/>
  </r>
  <r>
    <x v="5"/>
    <x v="2"/>
    <x v="3"/>
    <n v="20418"/>
    <d v="2024-08-06T00:00:00"/>
    <x v="2"/>
    <n v="214792"/>
    <x v="5329"/>
    <n v="702"/>
    <n v="1099"/>
    <n v="7"/>
    <n v="3077.2"/>
    <n v="7693"/>
    <n v="0.39999999999999997"/>
  </r>
  <r>
    <x v="6"/>
    <x v="1"/>
    <x v="0"/>
    <n v="63094"/>
    <d v="2024-08-28T00:00:00"/>
    <x v="2"/>
    <n v="459489"/>
    <x v="5330"/>
    <n v="780"/>
    <n v="975"/>
    <n v="7"/>
    <n v="2730"/>
    <n v="6825"/>
    <n v="0.4"/>
  </r>
  <r>
    <x v="3"/>
    <x v="1"/>
    <x v="6"/>
    <n v="63356"/>
    <d v="2024-10-11T00:00:00"/>
    <x v="9"/>
    <n v="371798"/>
    <x v="5331"/>
    <n v="575"/>
    <n v="1998"/>
    <n v="4"/>
    <n v="3196.8"/>
    <n v="7992"/>
    <n v="0.4"/>
  </r>
  <r>
    <x v="1"/>
    <x v="1"/>
    <x v="8"/>
    <n v="12491"/>
    <d v="2024-08-11T00:00:00"/>
    <x v="2"/>
    <n v="833644"/>
    <x v="5332"/>
    <n v="454"/>
    <n v="1869"/>
    <n v="8"/>
    <n v="5980.8"/>
    <n v="14952"/>
    <n v="0.4"/>
  </r>
  <r>
    <x v="7"/>
    <x v="0"/>
    <x v="1"/>
    <n v="65583"/>
    <d v="2024-11-14T00:00:00"/>
    <x v="0"/>
    <n v="745753"/>
    <x v="5333"/>
    <n v="512"/>
    <n v="2612"/>
    <n v="4"/>
    <n v="4179.2"/>
    <n v="10448"/>
    <n v="0.39999999999999997"/>
  </r>
  <r>
    <x v="0"/>
    <x v="1"/>
    <x v="1"/>
    <n v="54623"/>
    <d v="2024-04-14T00:00:00"/>
    <x v="4"/>
    <n v="546012"/>
    <x v="5334"/>
    <n v="246"/>
    <n v="1919"/>
    <n v="4"/>
    <n v="3070.4"/>
    <n v="7676"/>
    <n v="0.4"/>
  </r>
  <r>
    <x v="2"/>
    <x v="0"/>
    <x v="4"/>
    <n v="40746"/>
    <d v="2024-05-29T00:00:00"/>
    <x v="8"/>
    <n v="768226"/>
    <x v="5335"/>
    <n v="798"/>
    <n v="1212"/>
    <n v="4"/>
    <n v="1939.2"/>
    <n v="4848"/>
    <n v="0.4"/>
  </r>
  <r>
    <x v="2"/>
    <x v="2"/>
    <x v="10"/>
    <n v="11189"/>
    <d v="2024-04-17T00:00:00"/>
    <x v="4"/>
    <n v="168066"/>
    <x v="5336"/>
    <n v="876"/>
    <n v="963"/>
    <n v="3"/>
    <n v="1155.5999999999999"/>
    <n v="2889"/>
    <n v="0.39999999999999997"/>
  </r>
  <r>
    <x v="4"/>
    <x v="1"/>
    <x v="7"/>
    <n v="11062"/>
    <d v="2024-11-29T00:00:00"/>
    <x v="0"/>
    <n v="646746"/>
    <x v="5337"/>
    <n v="224"/>
    <n v="858"/>
    <n v="5"/>
    <n v="1716"/>
    <n v="4290"/>
    <n v="0.4"/>
  </r>
  <r>
    <x v="2"/>
    <x v="2"/>
    <x v="5"/>
    <n v="96493"/>
    <d v="2024-10-23T00:00:00"/>
    <x v="9"/>
    <n v="334454"/>
    <x v="5338"/>
    <n v="931"/>
    <n v="2884"/>
    <n v="7"/>
    <n v="8075.2"/>
    <n v="20188"/>
    <n v="0.39999999999999997"/>
  </r>
  <r>
    <x v="2"/>
    <x v="2"/>
    <x v="0"/>
    <n v="23034"/>
    <d v="2024-01-03T00:00:00"/>
    <x v="5"/>
    <n v="595945"/>
    <x v="5339"/>
    <n v="962"/>
    <n v="2836"/>
    <n v="3"/>
    <n v="3403.2"/>
    <n v="8508"/>
    <n v="0.39999999999999997"/>
  </r>
  <r>
    <x v="0"/>
    <x v="1"/>
    <x v="1"/>
    <n v="46668"/>
    <d v="2024-12-02T00:00:00"/>
    <x v="11"/>
    <n v="973832"/>
    <x v="5340"/>
    <n v="793"/>
    <n v="508"/>
    <n v="2"/>
    <n v="406.4"/>
    <n v="1016"/>
    <n v="0.39999999999999997"/>
  </r>
  <r>
    <x v="0"/>
    <x v="2"/>
    <x v="1"/>
    <n v="35356"/>
    <d v="2024-01-25T00:00:00"/>
    <x v="5"/>
    <n v="883187"/>
    <x v="5341"/>
    <n v="319"/>
    <n v="1047"/>
    <n v="6"/>
    <n v="2512.8000000000002"/>
    <n v="6282"/>
    <n v="0.4"/>
  </r>
  <r>
    <x v="4"/>
    <x v="1"/>
    <x v="0"/>
    <n v="22163"/>
    <d v="2024-10-02T00:00:00"/>
    <x v="9"/>
    <n v="564673"/>
    <x v="5342"/>
    <n v="305"/>
    <n v="2994"/>
    <n v="8"/>
    <n v="9580.7999999999993"/>
    <n v="23952"/>
    <n v="0.39999999999999997"/>
  </r>
  <r>
    <x v="1"/>
    <x v="1"/>
    <x v="2"/>
    <n v="64062"/>
    <d v="2024-08-21T00:00:00"/>
    <x v="2"/>
    <n v="889983"/>
    <x v="5343"/>
    <n v="330"/>
    <n v="1667"/>
    <n v="3"/>
    <n v="2000.4"/>
    <n v="5001"/>
    <n v="0.4"/>
  </r>
  <r>
    <x v="7"/>
    <x v="1"/>
    <x v="7"/>
    <n v="52194"/>
    <d v="2024-01-19T00:00:00"/>
    <x v="5"/>
    <n v="699757"/>
    <x v="5344"/>
    <n v="810"/>
    <n v="808"/>
    <n v="4"/>
    <n v="1292.8"/>
    <n v="3232"/>
    <n v="0.39999999999999997"/>
  </r>
  <r>
    <x v="6"/>
    <x v="0"/>
    <x v="3"/>
    <n v="20670"/>
    <d v="2024-11-04T00:00:00"/>
    <x v="0"/>
    <n v="713941"/>
    <x v="5345"/>
    <n v="444"/>
    <n v="2405"/>
    <n v="1"/>
    <n v="962"/>
    <n v="2405"/>
    <n v="0.4"/>
  </r>
  <r>
    <x v="7"/>
    <x v="2"/>
    <x v="6"/>
    <n v="16411"/>
    <d v="2024-11-04T00:00:00"/>
    <x v="0"/>
    <n v="541091"/>
    <x v="5346"/>
    <n v="225"/>
    <n v="2418"/>
    <n v="3"/>
    <n v="2901.6"/>
    <n v="7254"/>
    <n v="0.39999999999999997"/>
  </r>
  <r>
    <x v="7"/>
    <x v="1"/>
    <x v="6"/>
    <n v="69417"/>
    <d v="2024-01-27T00:00:00"/>
    <x v="5"/>
    <n v="274005"/>
    <x v="5347"/>
    <n v="649"/>
    <n v="1533"/>
    <n v="5"/>
    <n v="3066"/>
    <n v="7665"/>
    <n v="0.4"/>
  </r>
  <r>
    <x v="4"/>
    <x v="2"/>
    <x v="8"/>
    <n v="48305"/>
    <d v="2024-03-23T00:00:00"/>
    <x v="3"/>
    <n v="226824"/>
    <x v="5348"/>
    <n v="462"/>
    <n v="1582"/>
    <n v="3"/>
    <n v="1898.4"/>
    <n v="4746"/>
    <n v="0.4"/>
  </r>
  <r>
    <x v="1"/>
    <x v="1"/>
    <x v="1"/>
    <n v="99685"/>
    <d v="2024-06-23T00:00:00"/>
    <x v="1"/>
    <n v="776320"/>
    <x v="149"/>
    <n v="804"/>
    <n v="1064"/>
    <n v="5"/>
    <n v="2128"/>
    <n v="5320"/>
    <n v="0.4"/>
  </r>
  <r>
    <x v="7"/>
    <x v="0"/>
    <x v="9"/>
    <n v="84766"/>
    <d v="2024-06-20T00:00:00"/>
    <x v="1"/>
    <n v="338639"/>
    <x v="5349"/>
    <n v="691"/>
    <n v="719"/>
    <n v="3"/>
    <n v="862.8"/>
    <n v="2157"/>
    <n v="0.39999999999999997"/>
  </r>
  <r>
    <x v="5"/>
    <x v="0"/>
    <x v="10"/>
    <n v="56218"/>
    <d v="2024-10-12T00:00:00"/>
    <x v="9"/>
    <n v="185579"/>
    <x v="5350"/>
    <n v="870"/>
    <n v="1200"/>
    <n v="8"/>
    <n v="3840"/>
    <n v="9600"/>
    <n v="0.4"/>
  </r>
  <r>
    <x v="7"/>
    <x v="1"/>
    <x v="2"/>
    <n v="37385"/>
    <d v="2024-08-19T00:00:00"/>
    <x v="2"/>
    <n v="170838"/>
    <x v="5351"/>
    <n v="545"/>
    <n v="1861"/>
    <n v="6"/>
    <n v="4466.3999999999996"/>
    <n v="11166"/>
    <n v="0.39999999999999997"/>
  </r>
  <r>
    <x v="4"/>
    <x v="0"/>
    <x v="3"/>
    <n v="24387"/>
    <d v="2024-01-05T00:00:00"/>
    <x v="5"/>
    <n v="937789"/>
    <x v="5352"/>
    <n v="515"/>
    <n v="1446"/>
    <n v="8"/>
    <n v="4627.2"/>
    <n v="11568"/>
    <n v="0.39999999999999997"/>
  </r>
  <r>
    <x v="6"/>
    <x v="2"/>
    <x v="9"/>
    <n v="11004"/>
    <d v="2024-11-22T00:00:00"/>
    <x v="0"/>
    <n v="166656"/>
    <x v="5353"/>
    <n v="215"/>
    <n v="1409"/>
    <n v="1"/>
    <n v="563.6"/>
    <n v="1409"/>
    <n v="0.4"/>
  </r>
  <r>
    <x v="3"/>
    <x v="2"/>
    <x v="10"/>
    <n v="98906"/>
    <d v="2024-07-17T00:00:00"/>
    <x v="7"/>
    <n v="659003"/>
    <x v="5354"/>
    <n v="713"/>
    <n v="2180"/>
    <n v="7"/>
    <n v="6104"/>
    <n v="15260"/>
    <n v="0.4"/>
  </r>
  <r>
    <x v="5"/>
    <x v="1"/>
    <x v="5"/>
    <n v="81041"/>
    <d v="2024-08-30T00:00:00"/>
    <x v="2"/>
    <n v="653136"/>
    <x v="5355"/>
    <n v="719"/>
    <n v="1801"/>
    <n v="4"/>
    <n v="2881.6"/>
    <n v="7204"/>
    <n v="0.39999999999999997"/>
  </r>
  <r>
    <x v="1"/>
    <x v="1"/>
    <x v="0"/>
    <n v="33663"/>
    <d v="2024-05-09T00:00:00"/>
    <x v="8"/>
    <n v="972963"/>
    <x v="5356"/>
    <n v="991"/>
    <n v="2744"/>
    <n v="2"/>
    <n v="2195.1999999999998"/>
    <n v="5488"/>
    <n v="0.39999999999999997"/>
  </r>
  <r>
    <x v="1"/>
    <x v="2"/>
    <x v="8"/>
    <n v="54462"/>
    <d v="2024-05-13T00:00:00"/>
    <x v="8"/>
    <n v="768151"/>
    <x v="3036"/>
    <n v="926"/>
    <n v="2804"/>
    <n v="6"/>
    <n v="6729.6"/>
    <n v="16824"/>
    <n v="0.4"/>
  </r>
  <r>
    <x v="4"/>
    <x v="2"/>
    <x v="3"/>
    <n v="25666"/>
    <d v="2024-08-30T00:00:00"/>
    <x v="2"/>
    <n v="620279"/>
    <x v="5357"/>
    <n v="268"/>
    <n v="2275"/>
    <n v="4"/>
    <n v="3640"/>
    <n v="9100"/>
    <n v="0.4"/>
  </r>
  <r>
    <x v="5"/>
    <x v="1"/>
    <x v="5"/>
    <n v="34296"/>
    <d v="2024-06-05T00:00:00"/>
    <x v="1"/>
    <n v="790685"/>
    <x v="5358"/>
    <n v="854"/>
    <n v="2121"/>
    <n v="4"/>
    <n v="3393.6"/>
    <n v="8484"/>
    <n v="0.39999999999999997"/>
  </r>
  <r>
    <x v="3"/>
    <x v="2"/>
    <x v="10"/>
    <n v="87604"/>
    <d v="2024-06-23T00:00:00"/>
    <x v="1"/>
    <n v="939226"/>
    <x v="5359"/>
    <n v="882"/>
    <n v="1010"/>
    <n v="7"/>
    <n v="2828"/>
    <n v="7070"/>
    <n v="0.4"/>
  </r>
  <r>
    <x v="2"/>
    <x v="0"/>
    <x v="5"/>
    <n v="68824"/>
    <d v="2024-08-04T00:00:00"/>
    <x v="2"/>
    <n v="312021"/>
    <x v="5360"/>
    <n v="310"/>
    <n v="2174"/>
    <n v="6"/>
    <n v="5217.6000000000004"/>
    <n v="13044"/>
    <n v="0.4"/>
  </r>
  <r>
    <x v="2"/>
    <x v="2"/>
    <x v="3"/>
    <n v="98486"/>
    <d v="2024-04-07T00:00:00"/>
    <x v="4"/>
    <n v="841260"/>
    <x v="5361"/>
    <n v="668"/>
    <n v="1640"/>
    <n v="7"/>
    <n v="4592"/>
    <n v="11480"/>
    <n v="0.4"/>
  </r>
  <r>
    <x v="7"/>
    <x v="0"/>
    <x v="6"/>
    <n v="17302"/>
    <d v="2024-08-01T00:00:00"/>
    <x v="2"/>
    <n v="103939"/>
    <x v="5362"/>
    <n v="466"/>
    <n v="1592"/>
    <n v="5"/>
    <n v="3184"/>
    <n v="7960"/>
    <n v="0.4"/>
  </r>
  <r>
    <x v="1"/>
    <x v="0"/>
    <x v="7"/>
    <n v="66493"/>
    <d v="2024-06-17T00:00:00"/>
    <x v="1"/>
    <n v="267607"/>
    <x v="5363"/>
    <n v="803"/>
    <n v="1612"/>
    <n v="5"/>
    <n v="3224"/>
    <n v="8060"/>
    <n v="0.4"/>
  </r>
  <r>
    <x v="7"/>
    <x v="2"/>
    <x v="7"/>
    <n v="98450"/>
    <d v="2024-09-04T00:00:00"/>
    <x v="10"/>
    <n v="742180"/>
    <x v="5364"/>
    <n v="775"/>
    <n v="576"/>
    <n v="6"/>
    <n v="1382.4"/>
    <n v="3456"/>
    <n v="0.4"/>
  </r>
  <r>
    <x v="1"/>
    <x v="2"/>
    <x v="2"/>
    <n v="44498"/>
    <d v="2024-01-25T00:00:00"/>
    <x v="5"/>
    <n v="453582"/>
    <x v="5365"/>
    <n v="903"/>
    <n v="873"/>
    <n v="5"/>
    <n v="1746"/>
    <n v="4365"/>
    <n v="0.4"/>
  </r>
  <r>
    <x v="4"/>
    <x v="0"/>
    <x v="4"/>
    <n v="45384"/>
    <d v="2024-08-28T00:00:00"/>
    <x v="2"/>
    <n v="578995"/>
    <x v="5366"/>
    <n v="781"/>
    <n v="2359"/>
    <n v="3"/>
    <n v="2830.8"/>
    <n v="7077"/>
    <n v="0.4"/>
  </r>
  <r>
    <x v="5"/>
    <x v="2"/>
    <x v="10"/>
    <n v="67595"/>
    <d v="2024-05-02T00:00:00"/>
    <x v="8"/>
    <n v="234539"/>
    <x v="5367"/>
    <n v="679"/>
    <n v="624"/>
    <n v="4"/>
    <n v="998.4"/>
    <n v="2496"/>
    <n v="0.39999999999999997"/>
  </r>
  <r>
    <x v="3"/>
    <x v="0"/>
    <x v="3"/>
    <n v="29793"/>
    <d v="2024-10-27T00:00:00"/>
    <x v="9"/>
    <n v="456265"/>
    <x v="5368"/>
    <n v="908"/>
    <n v="2067"/>
    <n v="4"/>
    <n v="3307.2"/>
    <n v="8268"/>
    <n v="0.39999999999999997"/>
  </r>
  <r>
    <x v="4"/>
    <x v="0"/>
    <x v="5"/>
    <n v="72929"/>
    <d v="2024-05-11T00:00:00"/>
    <x v="8"/>
    <n v="796612"/>
    <x v="5369"/>
    <n v="673"/>
    <n v="2365"/>
    <n v="2"/>
    <n v="1892"/>
    <n v="4730"/>
    <n v="0.4"/>
  </r>
  <r>
    <x v="2"/>
    <x v="0"/>
    <x v="10"/>
    <n v="50702"/>
    <d v="2024-03-22T00:00:00"/>
    <x v="3"/>
    <n v="188876"/>
    <x v="5370"/>
    <n v="746"/>
    <n v="1942"/>
    <n v="2"/>
    <n v="1553.6"/>
    <n v="3884"/>
    <n v="0.39999999999999997"/>
  </r>
  <r>
    <x v="3"/>
    <x v="0"/>
    <x v="9"/>
    <n v="19279"/>
    <d v="2024-10-11T00:00:00"/>
    <x v="9"/>
    <n v="895863"/>
    <x v="5371"/>
    <n v="865"/>
    <n v="2528"/>
    <n v="3"/>
    <n v="3033.6"/>
    <n v="7584"/>
    <n v="0.39999999999999997"/>
  </r>
  <r>
    <x v="7"/>
    <x v="1"/>
    <x v="2"/>
    <n v="20039"/>
    <d v="2024-10-13T00:00:00"/>
    <x v="9"/>
    <n v="877019"/>
    <x v="5372"/>
    <n v="687"/>
    <n v="2147"/>
    <n v="2"/>
    <n v="1717.6"/>
    <n v="4294"/>
    <n v="0.39999999999999997"/>
  </r>
  <r>
    <x v="2"/>
    <x v="2"/>
    <x v="5"/>
    <n v="41899"/>
    <d v="2024-08-22T00:00:00"/>
    <x v="2"/>
    <n v="144418"/>
    <x v="5373"/>
    <n v="653"/>
    <n v="899"/>
    <n v="3"/>
    <n v="1078.8"/>
    <n v="2697"/>
    <n v="0.39999999999999997"/>
  </r>
  <r>
    <x v="1"/>
    <x v="2"/>
    <x v="4"/>
    <n v="16005"/>
    <d v="2024-11-08T00:00:00"/>
    <x v="0"/>
    <n v="202476"/>
    <x v="5374"/>
    <n v="728"/>
    <n v="1049"/>
    <n v="6"/>
    <n v="2517.6"/>
    <n v="6294"/>
    <n v="0.39999999999999997"/>
  </r>
  <r>
    <x v="5"/>
    <x v="0"/>
    <x v="8"/>
    <n v="74601"/>
    <d v="2024-07-09T00:00:00"/>
    <x v="7"/>
    <n v="230528"/>
    <x v="5375"/>
    <n v="500"/>
    <n v="2551"/>
    <n v="1"/>
    <n v="1020.4"/>
    <n v="2551"/>
    <n v="0.39999999999999997"/>
  </r>
  <r>
    <x v="2"/>
    <x v="1"/>
    <x v="1"/>
    <n v="96354"/>
    <d v="2024-06-20T00:00:00"/>
    <x v="1"/>
    <n v="630396"/>
    <x v="5376"/>
    <n v="508"/>
    <n v="1130"/>
    <n v="7"/>
    <n v="3164"/>
    <n v="7910"/>
    <n v="0.4"/>
  </r>
  <r>
    <x v="2"/>
    <x v="1"/>
    <x v="8"/>
    <n v="13934"/>
    <d v="2024-07-12T00:00:00"/>
    <x v="7"/>
    <n v="937453"/>
    <x v="5377"/>
    <n v="959"/>
    <n v="585"/>
    <n v="6"/>
    <n v="1404"/>
    <n v="3510"/>
    <n v="0.4"/>
  </r>
  <r>
    <x v="0"/>
    <x v="0"/>
    <x v="8"/>
    <n v="78271"/>
    <d v="2024-04-24T00:00:00"/>
    <x v="4"/>
    <n v="923361"/>
    <x v="5378"/>
    <n v="837"/>
    <n v="1269"/>
    <n v="4"/>
    <n v="2030.4"/>
    <n v="5076"/>
    <n v="0.4"/>
  </r>
  <r>
    <x v="3"/>
    <x v="2"/>
    <x v="2"/>
    <n v="14952"/>
    <d v="2024-04-17T00:00:00"/>
    <x v="4"/>
    <n v="589936"/>
    <x v="5379"/>
    <n v="955"/>
    <n v="661"/>
    <n v="4"/>
    <n v="1057.5999999999999"/>
    <n v="2644"/>
    <n v="0.39999999999999997"/>
  </r>
  <r>
    <x v="4"/>
    <x v="0"/>
    <x v="2"/>
    <n v="38252"/>
    <d v="2024-05-01T00:00:00"/>
    <x v="8"/>
    <n v="492495"/>
    <x v="5380"/>
    <n v="580"/>
    <n v="2377"/>
    <n v="6"/>
    <n v="5704.8"/>
    <n v="14262"/>
    <n v="0.4"/>
  </r>
  <r>
    <x v="1"/>
    <x v="0"/>
    <x v="10"/>
    <n v="98105"/>
    <d v="2024-08-18T00:00:00"/>
    <x v="2"/>
    <n v="821077"/>
    <x v="5381"/>
    <n v="222"/>
    <n v="1906"/>
    <n v="5"/>
    <n v="3812"/>
    <n v="9530"/>
    <n v="0.4"/>
  </r>
  <r>
    <x v="1"/>
    <x v="2"/>
    <x v="7"/>
    <n v="81981"/>
    <d v="2024-10-09T00:00:00"/>
    <x v="9"/>
    <n v="550771"/>
    <x v="5382"/>
    <n v="897"/>
    <n v="686"/>
    <n v="8"/>
    <n v="2195.1999999999998"/>
    <n v="5488"/>
    <n v="0.39999999999999997"/>
  </r>
  <r>
    <x v="2"/>
    <x v="1"/>
    <x v="4"/>
    <n v="50570"/>
    <d v="2024-11-14T00:00:00"/>
    <x v="0"/>
    <n v="903356"/>
    <x v="5383"/>
    <n v="283"/>
    <n v="556"/>
    <n v="8"/>
    <n v="1779.2"/>
    <n v="4448"/>
    <n v="0.4"/>
  </r>
  <r>
    <x v="0"/>
    <x v="0"/>
    <x v="10"/>
    <n v="96016"/>
    <d v="2024-03-30T00:00:00"/>
    <x v="3"/>
    <n v="556959"/>
    <x v="5384"/>
    <n v="389"/>
    <n v="1351"/>
    <n v="4"/>
    <n v="2161.6"/>
    <n v="5404"/>
    <n v="0.39999999999999997"/>
  </r>
  <r>
    <x v="0"/>
    <x v="0"/>
    <x v="2"/>
    <n v="23259"/>
    <d v="2024-04-23T00:00:00"/>
    <x v="4"/>
    <n v="446241"/>
    <x v="5385"/>
    <n v="454"/>
    <n v="1714"/>
    <n v="2"/>
    <n v="1371.2"/>
    <n v="3428"/>
    <n v="0.4"/>
  </r>
  <r>
    <x v="2"/>
    <x v="1"/>
    <x v="8"/>
    <n v="96940"/>
    <d v="2024-12-01T00:00:00"/>
    <x v="11"/>
    <n v="432828"/>
    <x v="5386"/>
    <n v="306"/>
    <n v="2457"/>
    <n v="3"/>
    <n v="2948.4"/>
    <n v="7371"/>
    <n v="0.4"/>
  </r>
  <r>
    <x v="2"/>
    <x v="0"/>
    <x v="10"/>
    <n v="79388"/>
    <d v="2024-01-13T00:00:00"/>
    <x v="5"/>
    <n v="839767"/>
    <x v="5387"/>
    <n v="944"/>
    <n v="1094"/>
    <n v="6"/>
    <n v="2625.6"/>
    <n v="6564"/>
    <n v="0.39999999999999997"/>
  </r>
  <r>
    <x v="6"/>
    <x v="1"/>
    <x v="6"/>
    <n v="88788"/>
    <d v="2024-06-16T00:00:00"/>
    <x v="1"/>
    <n v="934102"/>
    <x v="5388"/>
    <n v="258"/>
    <n v="1061"/>
    <n v="2"/>
    <n v="848.8"/>
    <n v="2122"/>
    <n v="0.39999999999999997"/>
  </r>
  <r>
    <x v="1"/>
    <x v="1"/>
    <x v="10"/>
    <n v="61408"/>
    <d v="2024-07-15T00:00:00"/>
    <x v="7"/>
    <n v="822224"/>
    <x v="5389"/>
    <n v="205"/>
    <n v="1537"/>
    <n v="8"/>
    <n v="4918.3999999999996"/>
    <n v="12296"/>
    <n v="0.39999999999999997"/>
  </r>
  <r>
    <x v="1"/>
    <x v="2"/>
    <x v="2"/>
    <n v="33351"/>
    <d v="2024-07-05T00:00:00"/>
    <x v="7"/>
    <n v="280350"/>
    <x v="5390"/>
    <n v="484"/>
    <n v="2240"/>
    <n v="4"/>
    <n v="3584"/>
    <n v="8960"/>
    <n v="0.4"/>
  </r>
  <r>
    <x v="2"/>
    <x v="0"/>
    <x v="3"/>
    <n v="57998"/>
    <d v="2024-03-25T00:00:00"/>
    <x v="3"/>
    <n v="657522"/>
    <x v="2319"/>
    <n v="723"/>
    <n v="897"/>
    <n v="7"/>
    <n v="2511.6"/>
    <n v="6279"/>
    <n v="0.39999999999999997"/>
  </r>
  <r>
    <x v="2"/>
    <x v="0"/>
    <x v="9"/>
    <n v="18159"/>
    <d v="2024-12-01T00:00:00"/>
    <x v="11"/>
    <n v="189249"/>
    <x v="5391"/>
    <n v="311"/>
    <n v="647"/>
    <n v="4"/>
    <n v="1035.2"/>
    <n v="2588"/>
    <n v="0.4"/>
  </r>
  <r>
    <x v="3"/>
    <x v="0"/>
    <x v="7"/>
    <n v="69813"/>
    <d v="2024-01-20T00:00:00"/>
    <x v="5"/>
    <n v="525621"/>
    <x v="5392"/>
    <n v="590"/>
    <n v="1337"/>
    <n v="5"/>
    <n v="2674"/>
    <n v="6685"/>
    <n v="0.4"/>
  </r>
  <r>
    <x v="7"/>
    <x v="0"/>
    <x v="6"/>
    <n v="70382"/>
    <d v="2024-08-14T00:00:00"/>
    <x v="2"/>
    <n v="465850"/>
    <x v="5393"/>
    <n v="637"/>
    <n v="1888"/>
    <n v="5"/>
    <n v="3776"/>
    <n v="9440"/>
    <n v="0.4"/>
  </r>
  <r>
    <x v="4"/>
    <x v="0"/>
    <x v="8"/>
    <n v="91857"/>
    <d v="2024-11-07T00:00:00"/>
    <x v="0"/>
    <n v="690569"/>
    <x v="5394"/>
    <n v="830"/>
    <n v="1472"/>
    <n v="3"/>
    <n v="1766.4"/>
    <n v="4416"/>
    <n v="0.4"/>
  </r>
  <r>
    <x v="7"/>
    <x v="1"/>
    <x v="9"/>
    <n v="23854"/>
    <d v="2024-01-03T00:00:00"/>
    <x v="5"/>
    <n v="779752"/>
    <x v="4288"/>
    <n v="757"/>
    <n v="1372"/>
    <n v="7"/>
    <n v="3841.6"/>
    <n v="9604"/>
    <n v="0.39999999999999997"/>
  </r>
  <r>
    <x v="2"/>
    <x v="2"/>
    <x v="3"/>
    <n v="22627"/>
    <d v="2024-11-05T00:00:00"/>
    <x v="0"/>
    <n v="447273"/>
    <x v="5395"/>
    <n v="852"/>
    <n v="2504"/>
    <n v="1"/>
    <n v="1001.6"/>
    <n v="2504"/>
    <n v="0.4"/>
  </r>
  <r>
    <x v="7"/>
    <x v="1"/>
    <x v="8"/>
    <n v="29473"/>
    <d v="2024-01-01T00:00:00"/>
    <x v="5"/>
    <n v="121595"/>
    <x v="5396"/>
    <n v="211"/>
    <n v="2414"/>
    <n v="1"/>
    <n v="965.6"/>
    <n v="2414"/>
    <n v="0.4"/>
  </r>
  <r>
    <x v="1"/>
    <x v="2"/>
    <x v="6"/>
    <n v="71093"/>
    <d v="2024-02-20T00:00:00"/>
    <x v="6"/>
    <n v="202009"/>
    <x v="5397"/>
    <n v="566"/>
    <n v="2533"/>
    <n v="1"/>
    <n v="1013.2"/>
    <n v="2533"/>
    <n v="0.4"/>
  </r>
  <r>
    <x v="1"/>
    <x v="0"/>
    <x v="8"/>
    <n v="40775"/>
    <d v="2024-04-05T00:00:00"/>
    <x v="4"/>
    <n v="635545"/>
    <x v="5398"/>
    <n v="767"/>
    <n v="536"/>
    <n v="4"/>
    <n v="857.6"/>
    <n v="2144"/>
    <n v="0.4"/>
  </r>
  <r>
    <x v="3"/>
    <x v="0"/>
    <x v="3"/>
    <n v="14037"/>
    <d v="2024-09-16T00:00:00"/>
    <x v="10"/>
    <n v="805460"/>
    <x v="403"/>
    <n v="378"/>
    <n v="561"/>
    <n v="2"/>
    <n v="448.8"/>
    <n v="1122"/>
    <n v="0.4"/>
  </r>
  <r>
    <x v="6"/>
    <x v="1"/>
    <x v="8"/>
    <n v="54697"/>
    <d v="2024-10-20T00:00:00"/>
    <x v="9"/>
    <n v="328461"/>
    <x v="5399"/>
    <n v="854"/>
    <n v="796"/>
    <n v="1"/>
    <n v="318.39999999999998"/>
    <n v="796"/>
    <n v="0.39999999999999997"/>
  </r>
  <r>
    <x v="2"/>
    <x v="0"/>
    <x v="9"/>
    <n v="84931"/>
    <d v="2024-08-02T00:00:00"/>
    <x v="2"/>
    <n v="437323"/>
    <x v="3768"/>
    <n v="652"/>
    <n v="1540"/>
    <n v="8"/>
    <n v="4928"/>
    <n v="12320"/>
    <n v="0.4"/>
  </r>
  <r>
    <x v="0"/>
    <x v="2"/>
    <x v="7"/>
    <n v="19116"/>
    <d v="2024-02-14T00:00:00"/>
    <x v="6"/>
    <n v="118375"/>
    <x v="5400"/>
    <n v="900"/>
    <n v="2816"/>
    <n v="8"/>
    <n v="9011.2000000000007"/>
    <n v="22528"/>
    <n v="0.4"/>
  </r>
  <r>
    <x v="4"/>
    <x v="0"/>
    <x v="1"/>
    <n v="72200"/>
    <d v="2024-10-12T00:00:00"/>
    <x v="9"/>
    <n v="386780"/>
    <x v="5401"/>
    <n v="842"/>
    <n v="1756"/>
    <n v="6"/>
    <n v="4214.3999999999996"/>
    <n v="10536"/>
    <n v="0.39999999999999997"/>
  </r>
  <r>
    <x v="5"/>
    <x v="0"/>
    <x v="2"/>
    <n v="68419"/>
    <d v="2024-09-30T00:00:00"/>
    <x v="10"/>
    <n v="859256"/>
    <x v="5402"/>
    <n v="673"/>
    <n v="1396"/>
    <n v="3"/>
    <n v="1675.2"/>
    <n v="4188"/>
    <n v="0.4"/>
  </r>
  <r>
    <x v="5"/>
    <x v="1"/>
    <x v="2"/>
    <n v="99688"/>
    <d v="2024-06-19T00:00:00"/>
    <x v="1"/>
    <n v="391870"/>
    <x v="5403"/>
    <n v="548"/>
    <n v="1765"/>
    <n v="5"/>
    <n v="3530"/>
    <n v="8825"/>
    <n v="0.4"/>
  </r>
  <r>
    <x v="0"/>
    <x v="2"/>
    <x v="4"/>
    <n v="10722"/>
    <d v="2024-11-19T00:00:00"/>
    <x v="0"/>
    <n v="941027"/>
    <x v="5404"/>
    <n v="798"/>
    <n v="708"/>
    <n v="1"/>
    <n v="283.2"/>
    <n v="708"/>
    <n v="0.39999999999999997"/>
  </r>
  <r>
    <x v="2"/>
    <x v="0"/>
    <x v="0"/>
    <n v="81916"/>
    <d v="2024-10-30T00:00:00"/>
    <x v="9"/>
    <n v="925881"/>
    <x v="5405"/>
    <n v="537"/>
    <n v="1057"/>
    <n v="4"/>
    <n v="1691.2"/>
    <n v="4228"/>
    <n v="0.4"/>
  </r>
  <r>
    <x v="5"/>
    <x v="1"/>
    <x v="6"/>
    <n v="35798"/>
    <d v="2024-03-24T00:00:00"/>
    <x v="3"/>
    <n v="689891"/>
    <x v="5406"/>
    <n v="216"/>
    <n v="1130"/>
    <n v="8"/>
    <n v="3616"/>
    <n v="9040"/>
    <n v="0.4"/>
  </r>
  <r>
    <x v="5"/>
    <x v="1"/>
    <x v="1"/>
    <n v="22099"/>
    <d v="2024-02-19T00:00:00"/>
    <x v="6"/>
    <n v="603099"/>
    <x v="5407"/>
    <n v="279"/>
    <n v="1073"/>
    <n v="7"/>
    <n v="3004.4"/>
    <n v="7511"/>
    <n v="0.4"/>
  </r>
  <r>
    <x v="2"/>
    <x v="0"/>
    <x v="7"/>
    <n v="64033"/>
    <d v="2024-11-16T00:00:00"/>
    <x v="0"/>
    <n v="208884"/>
    <x v="5408"/>
    <n v="888"/>
    <n v="1030"/>
    <n v="5"/>
    <n v="2060"/>
    <n v="5150"/>
    <n v="0.4"/>
  </r>
  <r>
    <x v="1"/>
    <x v="2"/>
    <x v="2"/>
    <n v="11153"/>
    <d v="2024-10-18T00:00:00"/>
    <x v="9"/>
    <n v="606958"/>
    <x v="5409"/>
    <n v="635"/>
    <n v="2805"/>
    <n v="8"/>
    <n v="8976"/>
    <n v="22440"/>
    <n v="0.4"/>
  </r>
  <r>
    <x v="2"/>
    <x v="2"/>
    <x v="10"/>
    <n v="81831"/>
    <d v="2024-08-22T00:00:00"/>
    <x v="2"/>
    <n v="947385"/>
    <x v="5410"/>
    <n v="436"/>
    <n v="2931"/>
    <n v="5"/>
    <n v="5862"/>
    <n v="14655"/>
    <n v="0.4"/>
  </r>
  <r>
    <x v="1"/>
    <x v="2"/>
    <x v="10"/>
    <n v="64521"/>
    <d v="2024-05-18T00:00:00"/>
    <x v="8"/>
    <n v="907235"/>
    <x v="5411"/>
    <n v="295"/>
    <n v="2619"/>
    <n v="3"/>
    <n v="3142.8"/>
    <n v="7857"/>
    <n v="0.4"/>
  </r>
  <r>
    <x v="1"/>
    <x v="1"/>
    <x v="7"/>
    <n v="28532"/>
    <d v="2024-07-14T00:00:00"/>
    <x v="7"/>
    <n v="979976"/>
    <x v="5412"/>
    <n v="493"/>
    <n v="2018"/>
    <n v="1"/>
    <n v="807.2"/>
    <n v="2018"/>
    <n v="0.4"/>
  </r>
  <r>
    <x v="5"/>
    <x v="0"/>
    <x v="7"/>
    <n v="85523"/>
    <d v="2024-07-16T00:00:00"/>
    <x v="7"/>
    <n v="793575"/>
    <x v="5413"/>
    <n v="397"/>
    <n v="656"/>
    <n v="8"/>
    <n v="2099.1999999999998"/>
    <n v="5248"/>
    <n v="0.39999999999999997"/>
  </r>
  <r>
    <x v="2"/>
    <x v="1"/>
    <x v="3"/>
    <n v="16503"/>
    <d v="2024-05-20T00:00:00"/>
    <x v="8"/>
    <n v="597331"/>
    <x v="5414"/>
    <n v="538"/>
    <n v="700"/>
    <n v="1"/>
    <n v="280"/>
    <n v="700"/>
    <n v="0.4"/>
  </r>
  <r>
    <x v="7"/>
    <x v="0"/>
    <x v="7"/>
    <n v="62860"/>
    <d v="2024-07-07T00:00:00"/>
    <x v="7"/>
    <n v="235896"/>
    <x v="5415"/>
    <n v="815"/>
    <n v="1241"/>
    <n v="2"/>
    <n v="992.8"/>
    <n v="2482"/>
    <n v="0.39999999999999997"/>
  </r>
  <r>
    <x v="5"/>
    <x v="1"/>
    <x v="2"/>
    <n v="24611"/>
    <d v="2024-01-01T00:00:00"/>
    <x v="5"/>
    <n v="536058"/>
    <x v="5416"/>
    <n v="252"/>
    <n v="1630"/>
    <n v="1"/>
    <n v="652"/>
    <n v="1630"/>
    <n v="0.4"/>
  </r>
  <r>
    <x v="3"/>
    <x v="1"/>
    <x v="8"/>
    <n v="38726"/>
    <d v="2024-08-24T00:00:00"/>
    <x v="2"/>
    <n v="259882"/>
    <x v="5417"/>
    <n v="463"/>
    <n v="2034"/>
    <n v="6"/>
    <n v="4881.6000000000004"/>
    <n v="12204"/>
    <n v="0.4"/>
  </r>
  <r>
    <x v="4"/>
    <x v="2"/>
    <x v="3"/>
    <n v="57647"/>
    <d v="2024-06-21T00:00:00"/>
    <x v="1"/>
    <n v="451340"/>
    <x v="5418"/>
    <n v="924"/>
    <n v="1553"/>
    <n v="5"/>
    <n v="3106"/>
    <n v="7765"/>
    <n v="0.4"/>
  </r>
  <r>
    <x v="0"/>
    <x v="2"/>
    <x v="1"/>
    <n v="11420"/>
    <d v="2024-03-21T00:00:00"/>
    <x v="3"/>
    <n v="422840"/>
    <x v="5419"/>
    <n v="899"/>
    <n v="2696"/>
    <n v="2"/>
    <n v="2156.8000000000002"/>
    <n v="5392"/>
    <n v="0.4"/>
  </r>
  <r>
    <x v="5"/>
    <x v="0"/>
    <x v="0"/>
    <n v="37027"/>
    <d v="2024-10-27T00:00:00"/>
    <x v="9"/>
    <n v="315596"/>
    <x v="5420"/>
    <n v="683"/>
    <n v="1192"/>
    <n v="4"/>
    <n v="1907.2"/>
    <n v="4768"/>
    <n v="0.4"/>
  </r>
  <r>
    <x v="3"/>
    <x v="1"/>
    <x v="5"/>
    <n v="14626"/>
    <d v="2024-08-23T00:00:00"/>
    <x v="2"/>
    <n v="126444"/>
    <x v="5421"/>
    <n v="447"/>
    <n v="1785"/>
    <n v="6"/>
    <n v="4284"/>
    <n v="10710"/>
    <n v="0.4"/>
  </r>
  <r>
    <x v="4"/>
    <x v="2"/>
    <x v="8"/>
    <n v="75299"/>
    <d v="2024-03-25T00:00:00"/>
    <x v="3"/>
    <n v="180658"/>
    <x v="5422"/>
    <n v="454"/>
    <n v="650"/>
    <n v="7"/>
    <n v="1820"/>
    <n v="4550"/>
    <n v="0.4"/>
  </r>
  <r>
    <x v="6"/>
    <x v="0"/>
    <x v="5"/>
    <n v="76140"/>
    <d v="2024-02-09T00:00:00"/>
    <x v="6"/>
    <n v="310116"/>
    <x v="5423"/>
    <n v="882"/>
    <n v="557"/>
    <n v="7"/>
    <n v="1559.6"/>
    <n v="3899"/>
    <n v="0.39999999999999997"/>
  </r>
  <r>
    <x v="3"/>
    <x v="2"/>
    <x v="4"/>
    <n v="58994"/>
    <d v="2024-09-11T00:00:00"/>
    <x v="10"/>
    <n v="582048"/>
    <x v="5424"/>
    <n v="951"/>
    <n v="2015"/>
    <n v="7"/>
    <n v="5642"/>
    <n v="14105"/>
    <n v="0.4"/>
  </r>
  <r>
    <x v="3"/>
    <x v="2"/>
    <x v="8"/>
    <n v="48730"/>
    <d v="2024-02-04T00:00:00"/>
    <x v="6"/>
    <n v="899093"/>
    <x v="5425"/>
    <n v="696"/>
    <n v="2709"/>
    <n v="4"/>
    <n v="4334.3999999999996"/>
    <n v="10836"/>
    <n v="0.39999999999999997"/>
  </r>
  <r>
    <x v="7"/>
    <x v="1"/>
    <x v="6"/>
    <n v="56813"/>
    <d v="2024-08-25T00:00:00"/>
    <x v="2"/>
    <n v="229390"/>
    <x v="5426"/>
    <n v="602"/>
    <n v="2466"/>
    <n v="1"/>
    <n v="986.4"/>
    <n v="2466"/>
    <n v="0.39999999999999997"/>
  </r>
  <r>
    <x v="4"/>
    <x v="0"/>
    <x v="6"/>
    <n v="27699"/>
    <d v="2024-02-16T00:00:00"/>
    <x v="6"/>
    <n v="797095"/>
    <x v="5427"/>
    <n v="376"/>
    <n v="1699"/>
    <n v="3"/>
    <n v="2038.8"/>
    <n v="5097"/>
    <n v="0.39999999999999997"/>
  </r>
  <r>
    <x v="7"/>
    <x v="1"/>
    <x v="7"/>
    <n v="11045"/>
    <d v="2024-06-25T00:00:00"/>
    <x v="1"/>
    <n v="940490"/>
    <x v="5428"/>
    <n v="828"/>
    <n v="2496"/>
    <n v="5"/>
    <n v="4992"/>
    <n v="12480"/>
    <n v="0.4"/>
  </r>
  <r>
    <x v="5"/>
    <x v="2"/>
    <x v="1"/>
    <n v="96210"/>
    <d v="2024-03-28T00:00:00"/>
    <x v="3"/>
    <n v="935585"/>
    <x v="5429"/>
    <n v="769"/>
    <n v="2963"/>
    <n v="4"/>
    <n v="4740.8"/>
    <n v="11852"/>
    <n v="0.4"/>
  </r>
  <r>
    <x v="3"/>
    <x v="1"/>
    <x v="3"/>
    <n v="59785"/>
    <d v="2024-06-02T00:00:00"/>
    <x v="1"/>
    <n v="611208"/>
    <x v="4348"/>
    <n v="485"/>
    <n v="1021"/>
    <n v="3"/>
    <n v="1225.2"/>
    <n v="3063"/>
    <n v="0.4"/>
  </r>
  <r>
    <x v="6"/>
    <x v="2"/>
    <x v="6"/>
    <n v="23748"/>
    <d v="2024-05-02T00:00:00"/>
    <x v="8"/>
    <n v="202370"/>
    <x v="5430"/>
    <n v="557"/>
    <n v="909"/>
    <n v="2"/>
    <n v="727.2"/>
    <n v="1818"/>
    <n v="0.4"/>
  </r>
  <r>
    <x v="0"/>
    <x v="1"/>
    <x v="9"/>
    <n v="35048"/>
    <d v="2024-09-22T00:00:00"/>
    <x v="10"/>
    <n v="769735"/>
    <x v="5431"/>
    <n v="254"/>
    <n v="900"/>
    <n v="2"/>
    <n v="720"/>
    <n v="1800"/>
    <n v="0.4"/>
  </r>
  <r>
    <x v="2"/>
    <x v="2"/>
    <x v="7"/>
    <n v="36157"/>
    <d v="2024-04-22T00:00:00"/>
    <x v="4"/>
    <n v="467663"/>
    <x v="5432"/>
    <n v="662"/>
    <n v="2269"/>
    <n v="8"/>
    <n v="7260.8"/>
    <n v="18152"/>
    <n v="0.4"/>
  </r>
  <r>
    <x v="7"/>
    <x v="1"/>
    <x v="6"/>
    <n v="26891"/>
    <d v="2024-08-23T00:00:00"/>
    <x v="2"/>
    <n v="482829"/>
    <x v="5433"/>
    <n v="979"/>
    <n v="695"/>
    <n v="5"/>
    <n v="1390"/>
    <n v="3475"/>
    <n v="0.4"/>
  </r>
  <r>
    <x v="3"/>
    <x v="1"/>
    <x v="8"/>
    <n v="42992"/>
    <d v="2024-11-27T00:00:00"/>
    <x v="0"/>
    <n v="414563"/>
    <x v="5434"/>
    <n v="808"/>
    <n v="2233"/>
    <n v="7"/>
    <n v="6252.4"/>
    <n v="15631"/>
    <n v="0.39999999999999997"/>
  </r>
  <r>
    <x v="7"/>
    <x v="0"/>
    <x v="8"/>
    <n v="81557"/>
    <d v="2024-03-07T00:00:00"/>
    <x v="3"/>
    <n v="330973"/>
    <x v="5435"/>
    <n v="466"/>
    <n v="2657"/>
    <n v="5"/>
    <n v="5314"/>
    <n v="13285"/>
    <n v="0.4"/>
  </r>
  <r>
    <x v="7"/>
    <x v="2"/>
    <x v="3"/>
    <n v="96732"/>
    <d v="2024-09-07T00:00:00"/>
    <x v="10"/>
    <n v="744855"/>
    <x v="5436"/>
    <n v="395"/>
    <n v="1496"/>
    <n v="8"/>
    <n v="4787.2"/>
    <n v="11968"/>
    <n v="0.39999999999999997"/>
  </r>
  <r>
    <x v="6"/>
    <x v="2"/>
    <x v="7"/>
    <n v="26673"/>
    <d v="2024-08-07T00:00:00"/>
    <x v="2"/>
    <n v="681774"/>
    <x v="2647"/>
    <n v="766"/>
    <n v="2196"/>
    <n v="4"/>
    <n v="3513.6"/>
    <n v="8784"/>
    <n v="0.39999999999999997"/>
  </r>
  <r>
    <x v="3"/>
    <x v="1"/>
    <x v="5"/>
    <n v="69534"/>
    <d v="2024-01-03T00:00:00"/>
    <x v="5"/>
    <n v="456575"/>
    <x v="5437"/>
    <n v="779"/>
    <n v="2697"/>
    <n v="2"/>
    <n v="2157.6"/>
    <n v="5394"/>
    <n v="0.39999999999999997"/>
  </r>
  <r>
    <x v="7"/>
    <x v="2"/>
    <x v="1"/>
    <n v="70396"/>
    <d v="2024-03-01T00:00:00"/>
    <x v="3"/>
    <n v="143309"/>
    <x v="2456"/>
    <n v="473"/>
    <n v="2043"/>
    <n v="4"/>
    <n v="3268.8"/>
    <n v="8172"/>
    <n v="0.4"/>
  </r>
  <r>
    <x v="4"/>
    <x v="0"/>
    <x v="7"/>
    <n v="66346"/>
    <d v="2024-10-16T00:00:00"/>
    <x v="9"/>
    <n v="155268"/>
    <x v="5438"/>
    <n v="314"/>
    <n v="2958"/>
    <n v="4"/>
    <n v="4732.8"/>
    <n v="11832"/>
    <n v="0.4"/>
  </r>
  <r>
    <x v="0"/>
    <x v="1"/>
    <x v="4"/>
    <n v="55392"/>
    <d v="2024-08-13T00:00:00"/>
    <x v="2"/>
    <n v="303536"/>
    <x v="5439"/>
    <n v="445"/>
    <n v="1646"/>
    <n v="2"/>
    <n v="1316.8"/>
    <n v="3292"/>
    <n v="0.39999999999999997"/>
  </r>
  <r>
    <x v="6"/>
    <x v="2"/>
    <x v="4"/>
    <n v="18174"/>
    <d v="2024-01-23T00:00:00"/>
    <x v="5"/>
    <n v="132605"/>
    <x v="5440"/>
    <n v="502"/>
    <n v="803"/>
    <n v="5"/>
    <n v="1606"/>
    <n v="4015"/>
    <n v="0.4"/>
  </r>
  <r>
    <x v="5"/>
    <x v="1"/>
    <x v="6"/>
    <n v="55052"/>
    <d v="2024-03-01T00:00:00"/>
    <x v="3"/>
    <n v="313073"/>
    <x v="5441"/>
    <n v="910"/>
    <n v="581"/>
    <n v="1"/>
    <n v="232.4"/>
    <n v="581"/>
    <n v="0.4"/>
  </r>
  <r>
    <x v="6"/>
    <x v="0"/>
    <x v="8"/>
    <n v="10927"/>
    <d v="2024-02-02T00:00:00"/>
    <x v="6"/>
    <n v="481850"/>
    <x v="1571"/>
    <n v="585"/>
    <n v="2657"/>
    <n v="6"/>
    <n v="6376.8"/>
    <n v="15942"/>
    <n v="0.4"/>
  </r>
  <r>
    <x v="6"/>
    <x v="1"/>
    <x v="3"/>
    <n v="65722"/>
    <d v="2024-06-13T00:00:00"/>
    <x v="1"/>
    <n v="102050"/>
    <x v="5442"/>
    <n v="520"/>
    <n v="1375"/>
    <n v="3"/>
    <n v="1650"/>
    <n v="4125"/>
    <n v="0.4"/>
  </r>
  <r>
    <x v="2"/>
    <x v="2"/>
    <x v="1"/>
    <n v="33922"/>
    <d v="2024-06-30T00:00:00"/>
    <x v="1"/>
    <n v="598058"/>
    <x v="5443"/>
    <n v="480"/>
    <n v="2151"/>
    <n v="6"/>
    <n v="5162.3999999999996"/>
    <n v="12906"/>
    <n v="0.39999999999999997"/>
  </r>
  <r>
    <x v="1"/>
    <x v="1"/>
    <x v="0"/>
    <n v="78958"/>
    <d v="2024-05-03T00:00:00"/>
    <x v="8"/>
    <n v="764380"/>
    <x v="5444"/>
    <n v="861"/>
    <n v="2068"/>
    <n v="6"/>
    <n v="4963.2"/>
    <n v="12408"/>
    <n v="0.39999999999999997"/>
  </r>
  <r>
    <x v="1"/>
    <x v="2"/>
    <x v="6"/>
    <n v="36246"/>
    <d v="2024-01-31T00:00:00"/>
    <x v="5"/>
    <n v="761984"/>
    <x v="5445"/>
    <n v="325"/>
    <n v="2812"/>
    <n v="8"/>
    <n v="8998.4"/>
    <n v="22496"/>
    <n v="0.39999999999999997"/>
  </r>
  <r>
    <x v="6"/>
    <x v="2"/>
    <x v="1"/>
    <n v="16380"/>
    <d v="2024-06-13T00:00:00"/>
    <x v="1"/>
    <n v="747635"/>
    <x v="5446"/>
    <n v="989"/>
    <n v="2017"/>
    <n v="2"/>
    <n v="1613.6"/>
    <n v="4034"/>
    <n v="0.39999999999999997"/>
  </r>
  <r>
    <x v="4"/>
    <x v="2"/>
    <x v="3"/>
    <n v="89448"/>
    <d v="2024-05-19T00:00:00"/>
    <x v="8"/>
    <n v="661621"/>
    <x v="5447"/>
    <n v="730"/>
    <n v="1459"/>
    <n v="1"/>
    <n v="583.6"/>
    <n v="1459"/>
    <n v="0.4"/>
  </r>
  <r>
    <x v="5"/>
    <x v="0"/>
    <x v="0"/>
    <n v="16897"/>
    <d v="2024-01-06T00:00:00"/>
    <x v="5"/>
    <n v="366412"/>
    <x v="5448"/>
    <n v="848"/>
    <n v="2751"/>
    <n v="5"/>
    <n v="5502"/>
    <n v="13755"/>
    <n v="0.4"/>
  </r>
  <r>
    <x v="1"/>
    <x v="2"/>
    <x v="0"/>
    <n v="28759"/>
    <d v="2024-05-29T00:00:00"/>
    <x v="8"/>
    <n v="420592"/>
    <x v="5449"/>
    <n v="539"/>
    <n v="1327"/>
    <n v="4"/>
    <n v="2123.1999999999998"/>
    <n v="5308"/>
    <n v="0.39999999999999997"/>
  </r>
  <r>
    <x v="5"/>
    <x v="0"/>
    <x v="8"/>
    <n v="66458"/>
    <d v="2024-08-05T00:00:00"/>
    <x v="2"/>
    <n v="340473"/>
    <x v="5450"/>
    <n v="690"/>
    <n v="1670"/>
    <n v="8"/>
    <n v="5344"/>
    <n v="13360"/>
    <n v="0.4"/>
  </r>
  <r>
    <x v="5"/>
    <x v="0"/>
    <x v="10"/>
    <n v="55572"/>
    <d v="2024-01-08T00:00:00"/>
    <x v="5"/>
    <n v="301335"/>
    <x v="5451"/>
    <n v="510"/>
    <n v="1418"/>
    <n v="7"/>
    <n v="3970.4"/>
    <n v="9926"/>
    <n v="0.4"/>
  </r>
  <r>
    <x v="4"/>
    <x v="0"/>
    <x v="9"/>
    <n v="44798"/>
    <d v="2024-01-24T00:00:00"/>
    <x v="5"/>
    <n v="224392"/>
    <x v="5452"/>
    <n v="362"/>
    <n v="1482"/>
    <n v="6"/>
    <n v="3556.8"/>
    <n v="8892"/>
    <n v="0.4"/>
  </r>
  <r>
    <x v="5"/>
    <x v="1"/>
    <x v="0"/>
    <n v="62338"/>
    <d v="2024-11-03T00:00:00"/>
    <x v="0"/>
    <n v="756405"/>
    <x v="5453"/>
    <n v="537"/>
    <n v="2838"/>
    <n v="7"/>
    <n v="7946.4"/>
    <n v="19866"/>
    <n v="0.39999999999999997"/>
  </r>
  <r>
    <x v="2"/>
    <x v="2"/>
    <x v="9"/>
    <n v="83601"/>
    <d v="2024-01-01T00:00:00"/>
    <x v="5"/>
    <n v="832500"/>
    <x v="5454"/>
    <n v="619"/>
    <n v="1661"/>
    <n v="6"/>
    <n v="3986.4"/>
    <n v="9966"/>
    <n v="0.4"/>
  </r>
  <r>
    <x v="5"/>
    <x v="0"/>
    <x v="7"/>
    <n v="31922"/>
    <d v="2024-09-01T00:00:00"/>
    <x v="10"/>
    <n v="798088"/>
    <x v="5455"/>
    <n v="550"/>
    <n v="836"/>
    <n v="8"/>
    <n v="2675.2"/>
    <n v="6688"/>
    <n v="0.39999999999999997"/>
  </r>
  <r>
    <x v="3"/>
    <x v="0"/>
    <x v="8"/>
    <n v="88157"/>
    <d v="2024-09-14T00:00:00"/>
    <x v="10"/>
    <n v="799074"/>
    <x v="2735"/>
    <n v="404"/>
    <n v="2454"/>
    <n v="8"/>
    <n v="7852.8"/>
    <n v="19632"/>
    <n v="0.4"/>
  </r>
  <r>
    <x v="1"/>
    <x v="0"/>
    <x v="2"/>
    <n v="43544"/>
    <d v="2024-11-10T00:00:00"/>
    <x v="0"/>
    <n v="842470"/>
    <x v="5456"/>
    <n v="934"/>
    <n v="1828"/>
    <n v="3"/>
    <n v="2193.6"/>
    <n v="5484"/>
    <n v="0.39999999999999997"/>
  </r>
  <r>
    <x v="1"/>
    <x v="0"/>
    <x v="7"/>
    <n v="71432"/>
    <d v="2024-07-21T00:00:00"/>
    <x v="7"/>
    <n v="474122"/>
    <x v="5457"/>
    <n v="537"/>
    <n v="2555"/>
    <n v="4"/>
    <n v="4088"/>
    <n v="10220"/>
    <n v="0.4"/>
  </r>
  <r>
    <x v="5"/>
    <x v="0"/>
    <x v="9"/>
    <n v="19928"/>
    <d v="2024-06-05T00:00:00"/>
    <x v="1"/>
    <n v="593492"/>
    <x v="5458"/>
    <n v="292"/>
    <n v="2888"/>
    <n v="7"/>
    <n v="8086.4"/>
    <n v="20216"/>
    <n v="0.39999999999999997"/>
  </r>
  <r>
    <x v="3"/>
    <x v="1"/>
    <x v="6"/>
    <n v="69424"/>
    <d v="2024-10-06T00:00:00"/>
    <x v="9"/>
    <n v="515415"/>
    <x v="5459"/>
    <n v="473"/>
    <n v="656"/>
    <n v="8"/>
    <n v="2099.1999999999998"/>
    <n v="5248"/>
    <n v="0.39999999999999997"/>
  </r>
  <r>
    <x v="4"/>
    <x v="0"/>
    <x v="10"/>
    <n v="38947"/>
    <d v="2024-03-09T00:00:00"/>
    <x v="3"/>
    <n v="646248"/>
    <x v="5460"/>
    <n v="358"/>
    <n v="1705"/>
    <n v="7"/>
    <n v="4774"/>
    <n v="11935"/>
    <n v="0.4"/>
  </r>
  <r>
    <x v="3"/>
    <x v="0"/>
    <x v="9"/>
    <n v="37415"/>
    <d v="2024-05-18T00:00:00"/>
    <x v="8"/>
    <n v="105604"/>
    <x v="5461"/>
    <n v="230"/>
    <n v="1127"/>
    <n v="4"/>
    <n v="1803.2"/>
    <n v="4508"/>
    <n v="0.4"/>
  </r>
  <r>
    <x v="3"/>
    <x v="1"/>
    <x v="5"/>
    <n v="11665"/>
    <d v="2024-06-10T00:00:00"/>
    <x v="1"/>
    <n v="788714"/>
    <x v="5462"/>
    <n v="258"/>
    <n v="1707"/>
    <n v="4"/>
    <n v="2731.2"/>
    <n v="6828"/>
    <n v="0.39999999999999997"/>
  </r>
  <r>
    <x v="2"/>
    <x v="1"/>
    <x v="0"/>
    <n v="38976"/>
    <d v="2024-11-29T00:00:00"/>
    <x v="0"/>
    <n v="154060"/>
    <x v="5463"/>
    <n v="605"/>
    <n v="1976"/>
    <n v="3"/>
    <n v="2371.1999999999998"/>
    <n v="5928"/>
    <n v="0.39999999999999997"/>
  </r>
  <r>
    <x v="7"/>
    <x v="2"/>
    <x v="2"/>
    <n v="95483"/>
    <d v="2024-04-07T00:00:00"/>
    <x v="4"/>
    <n v="161314"/>
    <x v="5464"/>
    <n v="289"/>
    <n v="2202"/>
    <n v="5"/>
    <n v="4404"/>
    <n v="11010"/>
    <n v="0.4"/>
  </r>
  <r>
    <x v="7"/>
    <x v="2"/>
    <x v="8"/>
    <n v="52830"/>
    <d v="2024-04-30T00:00:00"/>
    <x v="4"/>
    <n v="989835"/>
    <x v="1268"/>
    <n v="962"/>
    <n v="2527"/>
    <n v="3"/>
    <n v="3032.4"/>
    <n v="7581"/>
    <n v="0.4"/>
  </r>
  <r>
    <x v="4"/>
    <x v="0"/>
    <x v="0"/>
    <n v="85647"/>
    <d v="2024-08-22T00:00:00"/>
    <x v="2"/>
    <n v="117105"/>
    <x v="5465"/>
    <n v="464"/>
    <n v="1627"/>
    <n v="6"/>
    <n v="3904.8"/>
    <n v="9762"/>
    <n v="0.4"/>
  </r>
  <r>
    <x v="1"/>
    <x v="1"/>
    <x v="3"/>
    <n v="68375"/>
    <d v="2024-10-10T00:00:00"/>
    <x v="9"/>
    <n v="262243"/>
    <x v="2065"/>
    <n v="808"/>
    <n v="2417"/>
    <n v="6"/>
    <n v="5800.8"/>
    <n v="14502"/>
    <n v="0.4"/>
  </r>
  <r>
    <x v="5"/>
    <x v="1"/>
    <x v="7"/>
    <n v="53911"/>
    <d v="2024-05-21T00:00:00"/>
    <x v="8"/>
    <n v="460946"/>
    <x v="5466"/>
    <n v="661"/>
    <n v="2372"/>
    <n v="3"/>
    <n v="2846.4"/>
    <n v="7116"/>
    <n v="0.4"/>
  </r>
  <r>
    <x v="3"/>
    <x v="2"/>
    <x v="7"/>
    <n v="26988"/>
    <d v="2024-06-02T00:00:00"/>
    <x v="1"/>
    <n v="894991"/>
    <x v="5467"/>
    <n v="998"/>
    <n v="2666"/>
    <n v="2"/>
    <n v="2132.8000000000002"/>
    <n v="5332"/>
    <n v="0.4"/>
  </r>
  <r>
    <x v="7"/>
    <x v="0"/>
    <x v="4"/>
    <n v="99597"/>
    <d v="2024-10-30T00:00:00"/>
    <x v="9"/>
    <n v="607184"/>
    <x v="5468"/>
    <n v="724"/>
    <n v="2165"/>
    <n v="6"/>
    <n v="5196"/>
    <n v="12990"/>
    <n v="0.4"/>
  </r>
  <r>
    <x v="3"/>
    <x v="2"/>
    <x v="0"/>
    <n v="72960"/>
    <d v="2024-03-17T00:00:00"/>
    <x v="3"/>
    <n v="209926"/>
    <x v="5469"/>
    <n v="641"/>
    <n v="1342"/>
    <n v="2"/>
    <n v="1073.5999999999999"/>
    <n v="2684"/>
    <n v="0.39999999999999997"/>
  </r>
  <r>
    <x v="7"/>
    <x v="0"/>
    <x v="2"/>
    <n v="13171"/>
    <d v="2024-09-03T00:00:00"/>
    <x v="10"/>
    <n v="130069"/>
    <x v="5470"/>
    <n v="997"/>
    <n v="1302"/>
    <n v="7"/>
    <n v="3645.6"/>
    <n v="9114"/>
    <n v="0.39999999999999997"/>
  </r>
  <r>
    <x v="4"/>
    <x v="1"/>
    <x v="8"/>
    <n v="56745"/>
    <d v="2024-10-05T00:00:00"/>
    <x v="9"/>
    <n v="518007"/>
    <x v="5471"/>
    <n v="785"/>
    <n v="898"/>
    <n v="8"/>
    <n v="2873.6"/>
    <n v="7184"/>
    <n v="0.39999999999999997"/>
  </r>
  <r>
    <x v="1"/>
    <x v="2"/>
    <x v="8"/>
    <n v="77978"/>
    <d v="2024-03-03T00:00:00"/>
    <x v="3"/>
    <n v="802239"/>
    <x v="5472"/>
    <n v="388"/>
    <n v="2046"/>
    <n v="3"/>
    <n v="2455.1999999999998"/>
    <n v="6138"/>
    <n v="0.39999999999999997"/>
  </r>
  <r>
    <x v="6"/>
    <x v="2"/>
    <x v="5"/>
    <n v="13186"/>
    <d v="2024-07-04T00:00:00"/>
    <x v="7"/>
    <n v="893936"/>
    <x v="5473"/>
    <n v="400"/>
    <n v="1141"/>
    <n v="3"/>
    <n v="1369.2"/>
    <n v="3423"/>
    <n v="0.4"/>
  </r>
  <r>
    <x v="3"/>
    <x v="1"/>
    <x v="8"/>
    <n v="79754"/>
    <d v="2024-08-19T00:00:00"/>
    <x v="2"/>
    <n v="168329"/>
    <x v="5474"/>
    <n v="235"/>
    <n v="1751"/>
    <n v="7"/>
    <n v="4902.8"/>
    <n v="12257"/>
    <n v="0.4"/>
  </r>
  <r>
    <x v="3"/>
    <x v="0"/>
    <x v="6"/>
    <n v="64242"/>
    <d v="2024-03-28T00:00:00"/>
    <x v="3"/>
    <n v="782714"/>
    <x v="5475"/>
    <n v="294"/>
    <n v="1723"/>
    <n v="7"/>
    <n v="4824.3999999999996"/>
    <n v="12061"/>
    <n v="0.39999999999999997"/>
  </r>
  <r>
    <x v="4"/>
    <x v="2"/>
    <x v="10"/>
    <n v="76163"/>
    <d v="2024-03-09T00:00:00"/>
    <x v="3"/>
    <n v="908058"/>
    <x v="5476"/>
    <n v="269"/>
    <n v="1360"/>
    <n v="5"/>
    <n v="2720"/>
    <n v="6800"/>
    <n v="0.4"/>
  </r>
  <r>
    <x v="2"/>
    <x v="2"/>
    <x v="0"/>
    <n v="37974"/>
    <d v="2024-09-09T00:00:00"/>
    <x v="10"/>
    <n v="893774"/>
    <x v="5477"/>
    <n v="762"/>
    <n v="2613"/>
    <n v="6"/>
    <n v="6271.2"/>
    <n v="15678"/>
    <n v="0.39999999999999997"/>
  </r>
  <r>
    <x v="5"/>
    <x v="0"/>
    <x v="4"/>
    <n v="36513"/>
    <d v="2024-04-03T00:00:00"/>
    <x v="4"/>
    <n v="316512"/>
    <x v="5478"/>
    <n v="739"/>
    <n v="1766"/>
    <n v="1"/>
    <n v="706.4"/>
    <n v="1766"/>
    <n v="0.39999999999999997"/>
  </r>
  <r>
    <x v="6"/>
    <x v="2"/>
    <x v="8"/>
    <n v="45200"/>
    <d v="2024-08-19T00:00:00"/>
    <x v="2"/>
    <n v="534437"/>
    <x v="5479"/>
    <n v="939"/>
    <n v="698"/>
    <n v="5"/>
    <n v="1396"/>
    <n v="3490"/>
    <n v="0.4"/>
  </r>
  <r>
    <x v="3"/>
    <x v="1"/>
    <x v="0"/>
    <n v="61116"/>
    <d v="2024-02-03T00:00:00"/>
    <x v="6"/>
    <n v="442436"/>
    <x v="5480"/>
    <n v="881"/>
    <n v="1966"/>
    <n v="8"/>
    <n v="6291.2"/>
    <n v="15728"/>
    <n v="0.39999999999999997"/>
  </r>
  <r>
    <x v="2"/>
    <x v="1"/>
    <x v="4"/>
    <n v="32090"/>
    <d v="2024-03-30T00:00:00"/>
    <x v="3"/>
    <n v="764357"/>
    <x v="5361"/>
    <n v="597"/>
    <n v="2728"/>
    <n v="7"/>
    <n v="7638.4"/>
    <n v="19096"/>
    <n v="0.39999999999999997"/>
  </r>
  <r>
    <x v="4"/>
    <x v="1"/>
    <x v="3"/>
    <n v="48784"/>
    <d v="2024-10-19T00:00:00"/>
    <x v="9"/>
    <n v="768683"/>
    <x v="5481"/>
    <n v="767"/>
    <n v="1990"/>
    <n v="3"/>
    <n v="2388"/>
    <n v="5970"/>
    <n v="0.4"/>
  </r>
  <r>
    <x v="6"/>
    <x v="1"/>
    <x v="9"/>
    <n v="67077"/>
    <d v="2024-05-22T00:00:00"/>
    <x v="8"/>
    <n v="644547"/>
    <x v="5482"/>
    <n v="744"/>
    <n v="780"/>
    <n v="7"/>
    <n v="2184"/>
    <n v="5460"/>
    <n v="0.4"/>
  </r>
  <r>
    <x v="7"/>
    <x v="2"/>
    <x v="4"/>
    <n v="29826"/>
    <d v="2024-11-19T00:00:00"/>
    <x v="0"/>
    <n v="780138"/>
    <x v="5483"/>
    <n v="932"/>
    <n v="1848"/>
    <n v="4"/>
    <n v="2956.8"/>
    <n v="7392"/>
    <n v="0.4"/>
  </r>
  <r>
    <x v="2"/>
    <x v="1"/>
    <x v="4"/>
    <n v="86688"/>
    <d v="2024-06-10T00:00:00"/>
    <x v="1"/>
    <n v="562123"/>
    <x v="5484"/>
    <n v="953"/>
    <n v="948"/>
    <n v="6"/>
    <n v="2275.1999999999998"/>
    <n v="5688"/>
    <n v="0.39999999999999997"/>
  </r>
  <r>
    <x v="3"/>
    <x v="2"/>
    <x v="7"/>
    <n v="69862"/>
    <d v="2024-06-07T00:00:00"/>
    <x v="1"/>
    <n v="969679"/>
    <x v="5485"/>
    <n v="714"/>
    <n v="2729"/>
    <n v="2"/>
    <n v="2183.1999999999998"/>
    <n v="5458"/>
    <n v="0.39999999999999997"/>
  </r>
  <r>
    <x v="1"/>
    <x v="1"/>
    <x v="5"/>
    <n v="17516"/>
    <d v="2024-09-18T00:00:00"/>
    <x v="10"/>
    <n v="317715"/>
    <x v="5486"/>
    <n v="217"/>
    <n v="692"/>
    <n v="7"/>
    <n v="1937.6"/>
    <n v="4844"/>
    <n v="0.39999999999999997"/>
  </r>
  <r>
    <x v="6"/>
    <x v="0"/>
    <x v="0"/>
    <n v="73504"/>
    <d v="2024-01-22T00:00:00"/>
    <x v="5"/>
    <n v="357184"/>
    <x v="5487"/>
    <n v="918"/>
    <n v="1537"/>
    <n v="8"/>
    <n v="4918.3999999999996"/>
    <n v="12296"/>
    <n v="0.39999999999999997"/>
  </r>
  <r>
    <x v="7"/>
    <x v="0"/>
    <x v="4"/>
    <n v="47568"/>
    <d v="2024-08-24T00:00:00"/>
    <x v="2"/>
    <n v="466641"/>
    <x v="5488"/>
    <n v="257"/>
    <n v="1411"/>
    <n v="4"/>
    <n v="2257.6"/>
    <n v="5644"/>
    <n v="0.39999999999999997"/>
  </r>
  <r>
    <x v="5"/>
    <x v="2"/>
    <x v="7"/>
    <n v="71610"/>
    <d v="2024-01-26T00:00:00"/>
    <x v="5"/>
    <n v="924314"/>
    <x v="5489"/>
    <n v="319"/>
    <n v="511"/>
    <n v="6"/>
    <n v="1226.4000000000001"/>
    <n v="3066"/>
    <n v="0.4"/>
  </r>
  <r>
    <x v="7"/>
    <x v="1"/>
    <x v="1"/>
    <n v="41029"/>
    <d v="2024-10-03T00:00:00"/>
    <x v="9"/>
    <n v="655905"/>
    <x v="5490"/>
    <n v="632"/>
    <n v="2960"/>
    <n v="2"/>
    <n v="2368"/>
    <n v="5920"/>
    <n v="0.4"/>
  </r>
  <r>
    <x v="4"/>
    <x v="0"/>
    <x v="0"/>
    <n v="19313"/>
    <d v="2024-11-06T00:00:00"/>
    <x v="0"/>
    <n v="134664"/>
    <x v="5491"/>
    <n v="630"/>
    <n v="1292"/>
    <n v="2"/>
    <n v="1033.5999999999999"/>
    <n v="2584"/>
    <n v="0.39999999999999997"/>
  </r>
  <r>
    <x v="3"/>
    <x v="2"/>
    <x v="5"/>
    <n v="25227"/>
    <d v="2024-03-09T00:00:00"/>
    <x v="3"/>
    <n v="781012"/>
    <x v="5492"/>
    <n v="204"/>
    <n v="1758"/>
    <n v="8"/>
    <n v="5625.6"/>
    <n v="14064"/>
    <n v="0.4"/>
  </r>
  <r>
    <x v="3"/>
    <x v="2"/>
    <x v="2"/>
    <n v="61159"/>
    <d v="2024-09-16T00:00:00"/>
    <x v="10"/>
    <n v="388286"/>
    <x v="5493"/>
    <n v="877"/>
    <n v="2359"/>
    <n v="3"/>
    <n v="2830.8"/>
    <n v="7077"/>
    <n v="0.4"/>
  </r>
  <r>
    <x v="4"/>
    <x v="2"/>
    <x v="1"/>
    <n v="40112"/>
    <d v="2024-01-27T00:00:00"/>
    <x v="5"/>
    <n v="434633"/>
    <x v="5494"/>
    <n v="830"/>
    <n v="739"/>
    <n v="6"/>
    <n v="1773.6"/>
    <n v="4434"/>
    <n v="0.39999999999999997"/>
  </r>
  <r>
    <x v="0"/>
    <x v="0"/>
    <x v="4"/>
    <n v="76728"/>
    <d v="2024-05-17T00:00:00"/>
    <x v="8"/>
    <n v="193600"/>
    <x v="5495"/>
    <n v="267"/>
    <n v="1666"/>
    <n v="7"/>
    <n v="4664.8"/>
    <n v="11662"/>
    <n v="0.4"/>
  </r>
  <r>
    <x v="2"/>
    <x v="2"/>
    <x v="3"/>
    <n v="10500"/>
    <d v="2024-02-22T00:00:00"/>
    <x v="6"/>
    <n v="243533"/>
    <x v="5496"/>
    <n v="644"/>
    <n v="2389"/>
    <n v="8"/>
    <n v="7644.8"/>
    <n v="19112"/>
    <n v="0.4"/>
  </r>
  <r>
    <x v="6"/>
    <x v="0"/>
    <x v="7"/>
    <n v="48164"/>
    <d v="2024-08-28T00:00:00"/>
    <x v="2"/>
    <n v="755666"/>
    <x v="1111"/>
    <n v="868"/>
    <n v="1870"/>
    <n v="1"/>
    <n v="748"/>
    <n v="1870"/>
    <n v="0.4"/>
  </r>
  <r>
    <x v="2"/>
    <x v="2"/>
    <x v="10"/>
    <n v="85063"/>
    <d v="2024-06-05T00:00:00"/>
    <x v="1"/>
    <n v="639543"/>
    <x v="5497"/>
    <n v="947"/>
    <n v="1689"/>
    <n v="1"/>
    <n v="675.6"/>
    <n v="1689"/>
    <n v="0.4"/>
  </r>
  <r>
    <x v="6"/>
    <x v="2"/>
    <x v="5"/>
    <n v="51143"/>
    <d v="2024-12-02T00:00:00"/>
    <x v="11"/>
    <n v="212097"/>
    <x v="5498"/>
    <n v="423"/>
    <n v="1694"/>
    <n v="1"/>
    <n v="677.6"/>
    <n v="1694"/>
    <n v="0.4"/>
  </r>
  <r>
    <x v="7"/>
    <x v="0"/>
    <x v="1"/>
    <n v="40580"/>
    <d v="2024-05-27T00:00:00"/>
    <x v="8"/>
    <n v="962800"/>
    <x v="3320"/>
    <n v="996"/>
    <n v="901"/>
    <n v="2"/>
    <n v="720.8"/>
    <n v="1802"/>
    <n v="0.39999999999999997"/>
  </r>
  <r>
    <x v="6"/>
    <x v="0"/>
    <x v="10"/>
    <n v="66728"/>
    <d v="2024-11-20T00:00:00"/>
    <x v="0"/>
    <n v="143513"/>
    <x v="382"/>
    <n v="541"/>
    <n v="1682"/>
    <n v="7"/>
    <n v="4709.6000000000004"/>
    <n v="11774"/>
    <n v="0.4"/>
  </r>
  <r>
    <x v="7"/>
    <x v="0"/>
    <x v="10"/>
    <n v="13665"/>
    <d v="2024-04-28T00:00:00"/>
    <x v="4"/>
    <n v="935676"/>
    <x v="5499"/>
    <n v="694"/>
    <n v="500"/>
    <n v="7"/>
    <n v="1400"/>
    <n v="3500"/>
    <n v="0.4"/>
  </r>
  <r>
    <x v="4"/>
    <x v="0"/>
    <x v="10"/>
    <n v="31714"/>
    <d v="2024-04-10T00:00:00"/>
    <x v="4"/>
    <n v="761241"/>
    <x v="5500"/>
    <n v="597"/>
    <n v="2619"/>
    <n v="5"/>
    <n v="5238"/>
    <n v="13095"/>
    <n v="0.4"/>
  </r>
  <r>
    <x v="5"/>
    <x v="2"/>
    <x v="4"/>
    <n v="16401"/>
    <d v="2024-11-09T00:00:00"/>
    <x v="0"/>
    <n v="843829"/>
    <x v="5501"/>
    <n v="295"/>
    <n v="2426"/>
    <n v="4"/>
    <n v="3881.6"/>
    <n v="9704"/>
    <n v="0.39999999999999997"/>
  </r>
  <r>
    <x v="7"/>
    <x v="2"/>
    <x v="6"/>
    <n v="34085"/>
    <d v="2024-02-13T00:00:00"/>
    <x v="6"/>
    <n v="587289"/>
    <x v="4051"/>
    <n v="612"/>
    <n v="759"/>
    <n v="7"/>
    <n v="2125.1999999999998"/>
    <n v="5313"/>
    <n v="0.39999999999999997"/>
  </r>
  <r>
    <x v="7"/>
    <x v="1"/>
    <x v="0"/>
    <n v="86450"/>
    <d v="2024-10-25T00:00:00"/>
    <x v="9"/>
    <n v="708093"/>
    <x v="5502"/>
    <n v="569"/>
    <n v="2433"/>
    <n v="7"/>
    <n v="6812.4"/>
    <n v="17031"/>
    <n v="0.39999999999999997"/>
  </r>
  <r>
    <x v="6"/>
    <x v="2"/>
    <x v="6"/>
    <n v="48826"/>
    <d v="2024-06-18T00:00:00"/>
    <x v="1"/>
    <n v="559696"/>
    <x v="2459"/>
    <n v="334"/>
    <n v="1491"/>
    <n v="8"/>
    <n v="4771.2"/>
    <n v="11928"/>
    <n v="0.39999999999999997"/>
  </r>
  <r>
    <x v="2"/>
    <x v="1"/>
    <x v="3"/>
    <n v="40533"/>
    <d v="2024-07-16T00:00:00"/>
    <x v="7"/>
    <n v="594331"/>
    <x v="5503"/>
    <n v="768"/>
    <n v="937"/>
    <n v="1"/>
    <n v="374.8"/>
    <n v="937"/>
    <n v="0.4"/>
  </r>
  <r>
    <x v="7"/>
    <x v="1"/>
    <x v="6"/>
    <n v="69049"/>
    <d v="2024-07-27T00:00:00"/>
    <x v="7"/>
    <n v="101404"/>
    <x v="5504"/>
    <n v="226"/>
    <n v="1938"/>
    <n v="8"/>
    <n v="6201.6"/>
    <n v="15504"/>
    <n v="0.4"/>
  </r>
  <r>
    <x v="0"/>
    <x v="1"/>
    <x v="4"/>
    <n v="49590"/>
    <d v="2024-04-23T00:00:00"/>
    <x v="4"/>
    <n v="723181"/>
    <x v="5505"/>
    <n v="921"/>
    <n v="521"/>
    <n v="7"/>
    <n v="1458.8"/>
    <n v="3647"/>
    <n v="0.39999999999999997"/>
  </r>
  <r>
    <x v="2"/>
    <x v="1"/>
    <x v="6"/>
    <n v="58917"/>
    <d v="2024-02-25T00:00:00"/>
    <x v="6"/>
    <n v="890826"/>
    <x v="5506"/>
    <n v="819"/>
    <n v="635"/>
    <n v="3"/>
    <n v="762"/>
    <n v="1905"/>
    <n v="0.4"/>
  </r>
  <r>
    <x v="6"/>
    <x v="0"/>
    <x v="8"/>
    <n v="42997"/>
    <d v="2024-07-15T00:00:00"/>
    <x v="7"/>
    <n v="304281"/>
    <x v="5507"/>
    <n v="282"/>
    <n v="2494"/>
    <n v="5"/>
    <n v="4988"/>
    <n v="12470"/>
    <n v="0.4"/>
  </r>
  <r>
    <x v="1"/>
    <x v="2"/>
    <x v="4"/>
    <n v="29567"/>
    <d v="2024-11-01T00:00:00"/>
    <x v="0"/>
    <n v="498622"/>
    <x v="5508"/>
    <n v="924"/>
    <n v="875"/>
    <n v="8"/>
    <n v="2800"/>
    <n v="7000"/>
    <n v="0.4"/>
  </r>
  <r>
    <x v="5"/>
    <x v="0"/>
    <x v="9"/>
    <n v="84051"/>
    <d v="2024-03-17T00:00:00"/>
    <x v="3"/>
    <n v="515214"/>
    <x v="5509"/>
    <n v="865"/>
    <n v="1371"/>
    <n v="3"/>
    <n v="1645.2"/>
    <n v="4113"/>
    <n v="0.4"/>
  </r>
  <r>
    <x v="7"/>
    <x v="1"/>
    <x v="5"/>
    <n v="90945"/>
    <d v="2024-10-20T00:00:00"/>
    <x v="9"/>
    <n v="922863"/>
    <x v="5510"/>
    <n v="497"/>
    <n v="2735"/>
    <n v="6"/>
    <n v="6564"/>
    <n v="16410"/>
    <n v="0.4"/>
  </r>
  <r>
    <x v="2"/>
    <x v="1"/>
    <x v="1"/>
    <n v="77847"/>
    <d v="2024-03-02T00:00:00"/>
    <x v="3"/>
    <n v="854783"/>
    <x v="5511"/>
    <n v="282"/>
    <n v="2466"/>
    <n v="3"/>
    <n v="2959.2"/>
    <n v="7398"/>
    <n v="0.39999999999999997"/>
  </r>
  <r>
    <x v="0"/>
    <x v="1"/>
    <x v="0"/>
    <n v="17327"/>
    <d v="2024-08-28T00:00:00"/>
    <x v="2"/>
    <n v="372333"/>
    <x v="5512"/>
    <n v="986"/>
    <n v="2287"/>
    <n v="1"/>
    <n v="914.8"/>
    <n v="2287"/>
    <n v="0.39999999999999997"/>
  </r>
  <r>
    <x v="7"/>
    <x v="1"/>
    <x v="10"/>
    <n v="27189"/>
    <d v="2024-08-27T00:00:00"/>
    <x v="2"/>
    <n v="847118"/>
    <x v="5513"/>
    <n v="417"/>
    <n v="1276"/>
    <n v="6"/>
    <n v="3062.4"/>
    <n v="7656"/>
    <n v="0.4"/>
  </r>
  <r>
    <x v="4"/>
    <x v="0"/>
    <x v="7"/>
    <n v="90807"/>
    <d v="2024-11-09T00:00:00"/>
    <x v="0"/>
    <n v="500058"/>
    <x v="5514"/>
    <n v="557"/>
    <n v="1108"/>
    <n v="7"/>
    <n v="3102.4"/>
    <n v="7756"/>
    <n v="0.4"/>
  </r>
  <r>
    <x v="3"/>
    <x v="1"/>
    <x v="8"/>
    <n v="45714"/>
    <d v="2024-10-20T00:00:00"/>
    <x v="9"/>
    <n v="804954"/>
    <x v="5515"/>
    <n v="981"/>
    <n v="674"/>
    <n v="8"/>
    <n v="2156.8000000000002"/>
    <n v="5392"/>
    <n v="0.4"/>
  </r>
  <r>
    <x v="6"/>
    <x v="1"/>
    <x v="7"/>
    <n v="17772"/>
    <d v="2024-05-05T00:00:00"/>
    <x v="8"/>
    <n v="993928"/>
    <x v="5516"/>
    <n v="510"/>
    <n v="2614"/>
    <n v="4"/>
    <n v="4182.3999999999996"/>
    <n v="10456"/>
    <n v="0.39999999999999997"/>
  </r>
  <r>
    <x v="2"/>
    <x v="1"/>
    <x v="0"/>
    <n v="69103"/>
    <d v="2024-05-25T00:00:00"/>
    <x v="8"/>
    <n v="789318"/>
    <x v="1510"/>
    <n v="799"/>
    <n v="2093"/>
    <n v="4"/>
    <n v="3348.8"/>
    <n v="8372"/>
    <n v="0.4"/>
  </r>
  <r>
    <x v="6"/>
    <x v="1"/>
    <x v="3"/>
    <n v="34103"/>
    <d v="2024-01-19T00:00:00"/>
    <x v="5"/>
    <n v="862673"/>
    <x v="5517"/>
    <n v="904"/>
    <n v="2025"/>
    <n v="2"/>
    <n v="1620"/>
    <n v="4050"/>
    <n v="0.4"/>
  </r>
  <r>
    <x v="3"/>
    <x v="2"/>
    <x v="9"/>
    <n v="86876"/>
    <d v="2024-07-09T00:00:00"/>
    <x v="7"/>
    <n v="543634"/>
    <x v="5518"/>
    <n v="657"/>
    <n v="2297"/>
    <n v="1"/>
    <n v="918.8"/>
    <n v="2297"/>
    <n v="0.39999999999999997"/>
  </r>
  <r>
    <x v="2"/>
    <x v="1"/>
    <x v="6"/>
    <n v="14242"/>
    <d v="2024-07-25T00:00:00"/>
    <x v="7"/>
    <n v="575746"/>
    <x v="5519"/>
    <n v="406"/>
    <n v="1038"/>
    <n v="8"/>
    <n v="3321.6"/>
    <n v="8304"/>
    <n v="0.39999999999999997"/>
  </r>
  <r>
    <x v="2"/>
    <x v="1"/>
    <x v="9"/>
    <n v="36445"/>
    <d v="2024-05-28T00:00:00"/>
    <x v="8"/>
    <n v="452956"/>
    <x v="5520"/>
    <n v="839"/>
    <n v="718"/>
    <n v="1"/>
    <n v="287.2"/>
    <n v="718"/>
    <n v="0.39999999999999997"/>
  </r>
  <r>
    <x v="2"/>
    <x v="0"/>
    <x v="8"/>
    <n v="67612"/>
    <d v="2024-05-04T00:00:00"/>
    <x v="8"/>
    <n v="476808"/>
    <x v="5521"/>
    <n v="297"/>
    <n v="1501"/>
    <n v="5"/>
    <n v="3002"/>
    <n v="7505"/>
    <n v="0.4"/>
  </r>
  <r>
    <x v="3"/>
    <x v="1"/>
    <x v="1"/>
    <n v="48985"/>
    <d v="2024-11-01T00:00:00"/>
    <x v="0"/>
    <n v="983129"/>
    <x v="5522"/>
    <n v="221"/>
    <n v="673"/>
    <n v="2"/>
    <n v="538.4"/>
    <n v="1346"/>
    <n v="0.39999999999999997"/>
  </r>
  <r>
    <x v="1"/>
    <x v="0"/>
    <x v="6"/>
    <n v="42254"/>
    <d v="2024-01-01T00:00:00"/>
    <x v="5"/>
    <n v="568712"/>
    <x v="5523"/>
    <n v="262"/>
    <n v="1050"/>
    <n v="3"/>
    <n v="1260"/>
    <n v="3150"/>
    <n v="0.4"/>
  </r>
  <r>
    <x v="6"/>
    <x v="1"/>
    <x v="8"/>
    <n v="22070"/>
    <d v="2024-08-19T00:00:00"/>
    <x v="2"/>
    <n v="498264"/>
    <x v="5524"/>
    <n v="733"/>
    <n v="2540"/>
    <n v="5"/>
    <n v="5080"/>
    <n v="12700"/>
    <n v="0.4"/>
  </r>
  <r>
    <x v="5"/>
    <x v="0"/>
    <x v="8"/>
    <n v="76076"/>
    <d v="2024-11-25T00:00:00"/>
    <x v="0"/>
    <n v="490199"/>
    <x v="5525"/>
    <n v="657"/>
    <n v="624"/>
    <n v="1"/>
    <n v="249.6"/>
    <n v="624"/>
    <n v="0.39999999999999997"/>
  </r>
  <r>
    <x v="2"/>
    <x v="1"/>
    <x v="6"/>
    <n v="87871"/>
    <d v="2024-10-08T00:00:00"/>
    <x v="9"/>
    <n v="936353"/>
    <x v="5526"/>
    <n v="488"/>
    <n v="1370"/>
    <n v="8"/>
    <n v="4384"/>
    <n v="10960"/>
    <n v="0.4"/>
  </r>
  <r>
    <x v="4"/>
    <x v="0"/>
    <x v="3"/>
    <n v="36809"/>
    <d v="2024-01-30T00:00:00"/>
    <x v="5"/>
    <n v="306885"/>
    <x v="5527"/>
    <n v="278"/>
    <n v="2104"/>
    <n v="6"/>
    <n v="5049.6000000000004"/>
    <n v="12624"/>
    <n v="0.4"/>
  </r>
  <r>
    <x v="6"/>
    <x v="1"/>
    <x v="6"/>
    <n v="96268"/>
    <d v="2024-01-25T00:00:00"/>
    <x v="5"/>
    <n v="625583"/>
    <x v="5528"/>
    <n v="238"/>
    <n v="1567"/>
    <n v="8"/>
    <n v="5014.3999999999996"/>
    <n v="12536"/>
    <n v="0.39999999999999997"/>
  </r>
  <r>
    <x v="2"/>
    <x v="0"/>
    <x v="9"/>
    <n v="52781"/>
    <d v="2024-03-08T00:00:00"/>
    <x v="3"/>
    <n v="746169"/>
    <x v="5529"/>
    <n v="884"/>
    <n v="2133"/>
    <n v="7"/>
    <n v="5972.4"/>
    <n v="14931"/>
    <n v="0.39999999999999997"/>
  </r>
  <r>
    <x v="4"/>
    <x v="1"/>
    <x v="6"/>
    <n v="36180"/>
    <d v="2024-10-01T00:00:00"/>
    <x v="9"/>
    <n v="522791"/>
    <x v="5530"/>
    <n v="697"/>
    <n v="2907"/>
    <n v="2"/>
    <n v="2325.6"/>
    <n v="5814"/>
    <n v="0.39999999999999997"/>
  </r>
  <r>
    <x v="5"/>
    <x v="0"/>
    <x v="3"/>
    <n v="76505"/>
    <d v="2024-04-28T00:00:00"/>
    <x v="4"/>
    <n v="509204"/>
    <x v="5531"/>
    <n v="459"/>
    <n v="1221"/>
    <n v="3"/>
    <n v="1465.2"/>
    <n v="3663"/>
    <n v="0.4"/>
  </r>
  <r>
    <x v="3"/>
    <x v="2"/>
    <x v="3"/>
    <n v="29862"/>
    <d v="2024-09-30T00:00:00"/>
    <x v="10"/>
    <n v="210013"/>
    <x v="5532"/>
    <n v="256"/>
    <n v="2041"/>
    <n v="5"/>
    <n v="4082"/>
    <n v="10205"/>
    <n v="0.4"/>
  </r>
  <r>
    <x v="4"/>
    <x v="2"/>
    <x v="7"/>
    <n v="76697"/>
    <d v="2024-09-28T00:00:00"/>
    <x v="10"/>
    <n v="314058"/>
    <x v="5533"/>
    <n v="685"/>
    <n v="1092"/>
    <n v="1"/>
    <n v="436.8"/>
    <n v="1092"/>
    <n v="0.4"/>
  </r>
  <r>
    <x v="4"/>
    <x v="2"/>
    <x v="5"/>
    <n v="56472"/>
    <d v="2024-02-09T00:00:00"/>
    <x v="6"/>
    <n v="789544"/>
    <x v="5534"/>
    <n v="677"/>
    <n v="1982"/>
    <n v="1"/>
    <n v="792.8"/>
    <n v="1982"/>
    <n v="0.39999999999999997"/>
  </r>
  <r>
    <x v="6"/>
    <x v="0"/>
    <x v="7"/>
    <n v="80554"/>
    <d v="2024-05-15T00:00:00"/>
    <x v="8"/>
    <n v="393670"/>
    <x v="284"/>
    <n v="581"/>
    <n v="2511"/>
    <n v="8"/>
    <n v="8035.2"/>
    <n v="20088"/>
    <n v="0.39999999999999997"/>
  </r>
  <r>
    <x v="3"/>
    <x v="1"/>
    <x v="8"/>
    <n v="37359"/>
    <d v="2024-03-04T00:00:00"/>
    <x v="3"/>
    <n v="982801"/>
    <x v="5535"/>
    <n v="876"/>
    <n v="580"/>
    <n v="3"/>
    <n v="696"/>
    <n v="1740"/>
    <n v="0.4"/>
  </r>
  <r>
    <x v="6"/>
    <x v="1"/>
    <x v="9"/>
    <n v="58620"/>
    <d v="2024-09-12T00:00:00"/>
    <x v="10"/>
    <n v="657369"/>
    <x v="5536"/>
    <n v="541"/>
    <n v="2296"/>
    <n v="8"/>
    <n v="7347.2"/>
    <n v="18368"/>
    <n v="0.39999999999999997"/>
  </r>
  <r>
    <x v="7"/>
    <x v="0"/>
    <x v="8"/>
    <n v="69841"/>
    <d v="2024-08-17T00:00:00"/>
    <x v="2"/>
    <n v="445360"/>
    <x v="5537"/>
    <n v="226"/>
    <n v="1054"/>
    <n v="3"/>
    <n v="1264.8"/>
    <n v="3162"/>
    <n v="0.39999999999999997"/>
  </r>
  <r>
    <x v="1"/>
    <x v="1"/>
    <x v="0"/>
    <n v="80870"/>
    <d v="2024-11-25T00:00:00"/>
    <x v="0"/>
    <n v="305407"/>
    <x v="5538"/>
    <n v="871"/>
    <n v="2351"/>
    <n v="1"/>
    <n v="940.4"/>
    <n v="2351"/>
    <n v="0.39999999999999997"/>
  </r>
  <r>
    <x v="4"/>
    <x v="1"/>
    <x v="9"/>
    <n v="42370"/>
    <d v="2024-04-04T00:00:00"/>
    <x v="4"/>
    <n v="735297"/>
    <x v="5539"/>
    <n v="396"/>
    <n v="2204"/>
    <n v="2"/>
    <n v="1763.2"/>
    <n v="4408"/>
    <n v="0.4"/>
  </r>
  <r>
    <x v="6"/>
    <x v="2"/>
    <x v="10"/>
    <n v="77172"/>
    <d v="2024-09-03T00:00:00"/>
    <x v="10"/>
    <n v="705768"/>
    <x v="2456"/>
    <n v="965"/>
    <n v="854"/>
    <n v="3"/>
    <n v="1024.8"/>
    <n v="2562"/>
    <n v="0.39999999999999997"/>
  </r>
  <r>
    <x v="0"/>
    <x v="1"/>
    <x v="10"/>
    <n v="58406"/>
    <d v="2024-10-13T00:00:00"/>
    <x v="9"/>
    <n v="977436"/>
    <x v="5540"/>
    <n v="547"/>
    <n v="1556"/>
    <n v="2"/>
    <n v="1244.8"/>
    <n v="3112"/>
    <n v="0.39999999999999997"/>
  </r>
  <r>
    <x v="2"/>
    <x v="2"/>
    <x v="8"/>
    <n v="81184"/>
    <d v="2024-02-22T00:00:00"/>
    <x v="6"/>
    <n v="214741"/>
    <x v="5541"/>
    <n v="298"/>
    <n v="1246"/>
    <n v="2"/>
    <n v="996.8"/>
    <n v="2492"/>
    <n v="0.39999999999999997"/>
  </r>
  <r>
    <x v="7"/>
    <x v="0"/>
    <x v="7"/>
    <n v="34919"/>
    <d v="2024-03-12T00:00:00"/>
    <x v="3"/>
    <n v="351067"/>
    <x v="5542"/>
    <n v="951"/>
    <n v="2695"/>
    <n v="4"/>
    <n v="4312"/>
    <n v="10780"/>
    <n v="0.4"/>
  </r>
  <r>
    <x v="2"/>
    <x v="0"/>
    <x v="3"/>
    <n v="31743"/>
    <d v="2024-05-13T00:00:00"/>
    <x v="8"/>
    <n v="875059"/>
    <x v="5543"/>
    <n v="791"/>
    <n v="2673"/>
    <n v="4"/>
    <n v="4276.8"/>
    <n v="10692"/>
    <n v="0.4"/>
  </r>
  <r>
    <x v="2"/>
    <x v="1"/>
    <x v="3"/>
    <n v="73599"/>
    <d v="2024-04-29T00:00:00"/>
    <x v="4"/>
    <n v="184056"/>
    <x v="5544"/>
    <n v="963"/>
    <n v="1756"/>
    <n v="8"/>
    <n v="5619.2"/>
    <n v="14048"/>
    <n v="0.39999999999999997"/>
  </r>
  <r>
    <x v="3"/>
    <x v="0"/>
    <x v="0"/>
    <n v="44142"/>
    <d v="2024-05-23T00:00:00"/>
    <x v="8"/>
    <n v="328702"/>
    <x v="5545"/>
    <n v="313"/>
    <n v="947"/>
    <n v="8"/>
    <n v="3030.4"/>
    <n v="7576"/>
    <n v="0.4"/>
  </r>
  <r>
    <x v="2"/>
    <x v="0"/>
    <x v="7"/>
    <n v="52960"/>
    <d v="2024-09-24T00:00:00"/>
    <x v="10"/>
    <n v="744780"/>
    <x v="5546"/>
    <n v="881"/>
    <n v="1861"/>
    <n v="8"/>
    <n v="5955.2"/>
    <n v="14888"/>
    <n v="0.39999999999999997"/>
  </r>
  <r>
    <x v="7"/>
    <x v="2"/>
    <x v="4"/>
    <n v="94275"/>
    <d v="2024-11-16T00:00:00"/>
    <x v="0"/>
    <n v="948878"/>
    <x v="5547"/>
    <n v="957"/>
    <n v="1563"/>
    <n v="1"/>
    <n v="625.20000000000005"/>
    <n v="1563"/>
    <n v="0.4"/>
  </r>
  <r>
    <x v="4"/>
    <x v="2"/>
    <x v="2"/>
    <n v="48009"/>
    <d v="2024-06-04T00:00:00"/>
    <x v="1"/>
    <n v="568750"/>
    <x v="5548"/>
    <n v="672"/>
    <n v="2309"/>
    <n v="5"/>
    <n v="4618"/>
    <n v="11545"/>
    <n v="0.4"/>
  </r>
  <r>
    <x v="6"/>
    <x v="0"/>
    <x v="1"/>
    <n v="76891"/>
    <d v="2024-11-15T00:00:00"/>
    <x v="0"/>
    <n v="700616"/>
    <x v="5549"/>
    <n v="821"/>
    <n v="2348"/>
    <n v="1"/>
    <n v="939.2"/>
    <n v="2348"/>
    <n v="0.4"/>
  </r>
  <r>
    <x v="4"/>
    <x v="2"/>
    <x v="5"/>
    <n v="97672"/>
    <d v="2024-11-15T00:00:00"/>
    <x v="0"/>
    <n v="761081"/>
    <x v="5550"/>
    <n v="373"/>
    <n v="1796"/>
    <n v="4"/>
    <n v="2873.6"/>
    <n v="7184"/>
    <n v="0.39999999999999997"/>
  </r>
  <r>
    <x v="5"/>
    <x v="2"/>
    <x v="5"/>
    <n v="80829"/>
    <d v="2024-02-11T00:00:00"/>
    <x v="6"/>
    <n v="864193"/>
    <x v="5551"/>
    <n v="410"/>
    <n v="503"/>
    <n v="6"/>
    <n v="1207.2"/>
    <n v="3018"/>
    <n v="0.4"/>
  </r>
  <r>
    <x v="0"/>
    <x v="1"/>
    <x v="7"/>
    <n v="51711"/>
    <d v="2024-06-24T00:00:00"/>
    <x v="1"/>
    <n v="551036"/>
    <x v="5552"/>
    <n v="857"/>
    <n v="1247"/>
    <n v="4"/>
    <n v="1995.2"/>
    <n v="4988"/>
    <n v="0.4"/>
  </r>
  <r>
    <x v="0"/>
    <x v="0"/>
    <x v="4"/>
    <n v="36928"/>
    <d v="2024-01-28T00:00:00"/>
    <x v="5"/>
    <n v="778593"/>
    <x v="5553"/>
    <n v="613"/>
    <n v="560"/>
    <n v="3"/>
    <n v="672"/>
    <n v="1680"/>
    <n v="0.4"/>
  </r>
  <r>
    <x v="4"/>
    <x v="1"/>
    <x v="0"/>
    <n v="14748"/>
    <d v="2024-09-26T00:00:00"/>
    <x v="10"/>
    <n v="858723"/>
    <x v="5554"/>
    <n v="717"/>
    <n v="2821"/>
    <n v="8"/>
    <n v="9027.2000000000007"/>
    <n v="22568"/>
    <n v="0.4"/>
  </r>
  <r>
    <x v="1"/>
    <x v="0"/>
    <x v="10"/>
    <n v="50366"/>
    <d v="2024-11-09T00:00:00"/>
    <x v="0"/>
    <n v="518845"/>
    <x v="5555"/>
    <n v="484"/>
    <n v="839"/>
    <n v="5"/>
    <n v="1678"/>
    <n v="4195"/>
    <n v="0.4"/>
  </r>
  <r>
    <x v="0"/>
    <x v="2"/>
    <x v="0"/>
    <n v="13124"/>
    <d v="2024-04-30T00:00:00"/>
    <x v="4"/>
    <n v="430477"/>
    <x v="5556"/>
    <n v="816"/>
    <n v="2228"/>
    <n v="3"/>
    <n v="2673.6"/>
    <n v="6684"/>
    <n v="0.39999999999999997"/>
  </r>
  <r>
    <x v="1"/>
    <x v="2"/>
    <x v="7"/>
    <n v="25699"/>
    <d v="2024-06-14T00:00:00"/>
    <x v="1"/>
    <n v="465715"/>
    <x v="5557"/>
    <n v="759"/>
    <n v="2492"/>
    <n v="4"/>
    <n v="3987.2"/>
    <n v="9968"/>
    <n v="0.39999999999999997"/>
  </r>
  <r>
    <x v="7"/>
    <x v="2"/>
    <x v="3"/>
    <n v="97045"/>
    <d v="2024-06-16T00:00:00"/>
    <x v="1"/>
    <n v="282682"/>
    <x v="5558"/>
    <n v="500"/>
    <n v="1871"/>
    <n v="4"/>
    <n v="2993.6"/>
    <n v="7484"/>
    <n v="0.39999999999999997"/>
  </r>
  <r>
    <x v="7"/>
    <x v="0"/>
    <x v="6"/>
    <n v="49495"/>
    <d v="2024-10-09T00:00:00"/>
    <x v="9"/>
    <n v="261072"/>
    <x v="5559"/>
    <n v="588"/>
    <n v="2536"/>
    <n v="5"/>
    <n v="5072"/>
    <n v="12680"/>
    <n v="0.4"/>
  </r>
  <r>
    <x v="3"/>
    <x v="2"/>
    <x v="5"/>
    <n v="38733"/>
    <d v="2024-03-22T00:00:00"/>
    <x v="3"/>
    <n v="368823"/>
    <x v="5560"/>
    <n v="225"/>
    <n v="990"/>
    <n v="6"/>
    <n v="2376"/>
    <n v="5940"/>
    <n v="0.4"/>
  </r>
  <r>
    <x v="6"/>
    <x v="1"/>
    <x v="4"/>
    <n v="67353"/>
    <d v="2024-08-17T00:00:00"/>
    <x v="2"/>
    <n v="785154"/>
    <x v="5561"/>
    <n v="511"/>
    <n v="1265"/>
    <n v="2"/>
    <n v="1012"/>
    <n v="2530"/>
    <n v="0.4"/>
  </r>
  <r>
    <x v="7"/>
    <x v="0"/>
    <x v="5"/>
    <n v="13984"/>
    <d v="2024-07-01T00:00:00"/>
    <x v="7"/>
    <n v="813574"/>
    <x v="5562"/>
    <n v="616"/>
    <n v="1870"/>
    <n v="6"/>
    <n v="4488"/>
    <n v="11220"/>
    <n v="0.4"/>
  </r>
  <r>
    <x v="0"/>
    <x v="0"/>
    <x v="3"/>
    <n v="28917"/>
    <d v="2024-06-02T00:00:00"/>
    <x v="1"/>
    <n v="196986"/>
    <x v="5563"/>
    <n v="713"/>
    <n v="1237"/>
    <n v="8"/>
    <n v="3958.4"/>
    <n v="9896"/>
    <n v="0.4"/>
  </r>
  <r>
    <x v="0"/>
    <x v="1"/>
    <x v="9"/>
    <n v="58237"/>
    <d v="2024-07-20T00:00:00"/>
    <x v="7"/>
    <n v="634535"/>
    <x v="5564"/>
    <n v="421"/>
    <n v="1843"/>
    <n v="5"/>
    <n v="3686"/>
    <n v="9215"/>
    <n v="0.4"/>
  </r>
  <r>
    <x v="5"/>
    <x v="0"/>
    <x v="5"/>
    <n v="63991"/>
    <d v="2024-01-22T00:00:00"/>
    <x v="5"/>
    <n v="107802"/>
    <x v="5565"/>
    <n v="540"/>
    <n v="1125"/>
    <n v="6"/>
    <n v="2700"/>
    <n v="6750"/>
    <n v="0.4"/>
  </r>
  <r>
    <x v="7"/>
    <x v="1"/>
    <x v="4"/>
    <n v="68057"/>
    <d v="2024-08-06T00:00:00"/>
    <x v="2"/>
    <n v="766726"/>
    <x v="5566"/>
    <n v="512"/>
    <n v="2736"/>
    <n v="5"/>
    <n v="5472"/>
    <n v="13680"/>
    <n v="0.4"/>
  </r>
  <r>
    <x v="3"/>
    <x v="1"/>
    <x v="4"/>
    <n v="96507"/>
    <d v="2024-01-16T00:00:00"/>
    <x v="5"/>
    <n v="339892"/>
    <x v="1771"/>
    <n v="938"/>
    <n v="2843"/>
    <n v="5"/>
    <n v="5686"/>
    <n v="14215"/>
    <n v="0.4"/>
  </r>
  <r>
    <x v="1"/>
    <x v="2"/>
    <x v="9"/>
    <n v="42950"/>
    <d v="2024-01-15T00:00:00"/>
    <x v="5"/>
    <n v="311946"/>
    <x v="5567"/>
    <n v="251"/>
    <n v="781"/>
    <n v="5"/>
    <n v="1562"/>
    <n v="3905"/>
    <n v="0.4"/>
  </r>
  <r>
    <x v="1"/>
    <x v="1"/>
    <x v="9"/>
    <n v="83520"/>
    <d v="2024-06-18T00:00:00"/>
    <x v="1"/>
    <n v="910180"/>
    <x v="5568"/>
    <n v="222"/>
    <n v="1925"/>
    <n v="4"/>
    <n v="3080"/>
    <n v="7700"/>
    <n v="0.4"/>
  </r>
  <r>
    <x v="1"/>
    <x v="0"/>
    <x v="8"/>
    <n v="10164"/>
    <d v="2024-02-24T00:00:00"/>
    <x v="6"/>
    <n v="190117"/>
    <x v="485"/>
    <n v="771"/>
    <n v="1779"/>
    <n v="2"/>
    <n v="1423.2"/>
    <n v="3558"/>
    <n v="0.4"/>
  </r>
  <r>
    <x v="7"/>
    <x v="1"/>
    <x v="2"/>
    <n v="47740"/>
    <d v="2024-01-29T00:00:00"/>
    <x v="5"/>
    <n v="211246"/>
    <x v="5569"/>
    <n v="533"/>
    <n v="2159"/>
    <n v="2"/>
    <n v="1727.2"/>
    <n v="4318"/>
    <n v="0.4"/>
  </r>
  <r>
    <x v="2"/>
    <x v="2"/>
    <x v="6"/>
    <n v="98255"/>
    <d v="2024-03-05T00:00:00"/>
    <x v="3"/>
    <n v="311370"/>
    <x v="5570"/>
    <n v="270"/>
    <n v="742"/>
    <n v="5"/>
    <n v="1484"/>
    <n v="3710"/>
    <n v="0.4"/>
  </r>
  <r>
    <x v="5"/>
    <x v="1"/>
    <x v="2"/>
    <n v="75302"/>
    <d v="2024-10-30T00:00:00"/>
    <x v="9"/>
    <n v="597508"/>
    <x v="5571"/>
    <n v="793"/>
    <n v="2418"/>
    <n v="3"/>
    <n v="2901.6"/>
    <n v="7254"/>
    <n v="0.39999999999999997"/>
  </r>
  <r>
    <x v="6"/>
    <x v="0"/>
    <x v="5"/>
    <n v="40184"/>
    <d v="2024-11-28T00:00:00"/>
    <x v="0"/>
    <n v="172159"/>
    <x v="5572"/>
    <n v="684"/>
    <n v="1988"/>
    <n v="2"/>
    <n v="1590.4"/>
    <n v="3976"/>
    <n v="0.4"/>
  </r>
  <r>
    <x v="1"/>
    <x v="0"/>
    <x v="10"/>
    <n v="78566"/>
    <d v="2024-10-04T00:00:00"/>
    <x v="9"/>
    <n v="138074"/>
    <x v="5573"/>
    <n v="597"/>
    <n v="2331"/>
    <n v="5"/>
    <n v="4662"/>
    <n v="11655"/>
    <n v="0.4"/>
  </r>
  <r>
    <x v="1"/>
    <x v="0"/>
    <x v="4"/>
    <n v="84545"/>
    <d v="2024-11-13T00:00:00"/>
    <x v="0"/>
    <n v="399789"/>
    <x v="5574"/>
    <n v="968"/>
    <n v="2292"/>
    <n v="5"/>
    <n v="4584"/>
    <n v="11460"/>
    <n v="0.4"/>
  </r>
  <r>
    <x v="6"/>
    <x v="1"/>
    <x v="7"/>
    <n v="72003"/>
    <d v="2024-11-15T00:00:00"/>
    <x v="0"/>
    <n v="930547"/>
    <x v="5575"/>
    <n v="805"/>
    <n v="1862"/>
    <n v="7"/>
    <n v="5213.6000000000004"/>
    <n v="13034"/>
    <n v="0.4"/>
  </r>
  <r>
    <x v="2"/>
    <x v="0"/>
    <x v="3"/>
    <n v="13265"/>
    <d v="2024-04-26T00:00:00"/>
    <x v="4"/>
    <n v="402163"/>
    <x v="5576"/>
    <n v="717"/>
    <n v="2898"/>
    <n v="3"/>
    <n v="3477.6"/>
    <n v="8694"/>
    <n v="0.39999999999999997"/>
  </r>
  <r>
    <x v="4"/>
    <x v="1"/>
    <x v="3"/>
    <n v="58108"/>
    <d v="2024-08-01T00:00:00"/>
    <x v="2"/>
    <n v="642310"/>
    <x v="5577"/>
    <n v="934"/>
    <n v="690"/>
    <n v="5"/>
    <n v="1380"/>
    <n v="3450"/>
    <n v="0.4"/>
  </r>
  <r>
    <x v="3"/>
    <x v="2"/>
    <x v="9"/>
    <n v="77274"/>
    <d v="2024-09-24T00:00:00"/>
    <x v="10"/>
    <n v="986539"/>
    <x v="5578"/>
    <n v="846"/>
    <n v="1046"/>
    <n v="6"/>
    <n v="2510.4"/>
    <n v="6276"/>
    <n v="0.4"/>
  </r>
  <r>
    <x v="3"/>
    <x v="2"/>
    <x v="8"/>
    <n v="81635"/>
    <d v="2024-03-19T00:00:00"/>
    <x v="3"/>
    <n v="654409"/>
    <x v="5579"/>
    <n v="897"/>
    <n v="1802"/>
    <n v="4"/>
    <n v="2883.2"/>
    <n v="7208"/>
    <n v="0.39999999999999997"/>
  </r>
  <r>
    <x v="3"/>
    <x v="1"/>
    <x v="1"/>
    <n v="92927"/>
    <d v="2024-04-23T00:00:00"/>
    <x v="4"/>
    <n v="193443"/>
    <x v="5580"/>
    <n v="660"/>
    <n v="1582"/>
    <n v="1"/>
    <n v="632.79999999999995"/>
    <n v="1582"/>
    <n v="0.39999999999999997"/>
  </r>
  <r>
    <x v="6"/>
    <x v="2"/>
    <x v="3"/>
    <n v="39899"/>
    <d v="2024-02-15T00:00:00"/>
    <x v="6"/>
    <n v="623948"/>
    <x v="5581"/>
    <n v="466"/>
    <n v="1553"/>
    <n v="6"/>
    <n v="3727.2"/>
    <n v="9318"/>
    <n v="0.39999999999999997"/>
  </r>
  <r>
    <x v="4"/>
    <x v="0"/>
    <x v="8"/>
    <n v="91944"/>
    <d v="2024-07-04T00:00:00"/>
    <x v="7"/>
    <n v="543745"/>
    <x v="5582"/>
    <n v="341"/>
    <n v="1914"/>
    <n v="4"/>
    <n v="3062.4"/>
    <n v="7656"/>
    <n v="0.4"/>
  </r>
  <r>
    <x v="3"/>
    <x v="0"/>
    <x v="0"/>
    <n v="86943"/>
    <d v="2024-02-05T00:00:00"/>
    <x v="6"/>
    <n v="845833"/>
    <x v="5583"/>
    <n v="493"/>
    <n v="637"/>
    <n v="4"/>
    <n v="1019.2"/>
    <n v="2548"/>
    <n v="0.4"/>
  </r>
  <r>
    <x v="2"/>
    <x v="2"/>
    <x v="4"/>
    <n v="76880"/>
    <d v="2024-04-11T00:00:00"/>
    <x v="4"/>
    <n v="216205"/>
    <x v="5584"/>
    <n v="672"/>
    <n v="1837"/>
    <n v="6"/>
    <n v="4408.8"/>
    <n v="11022"/>
    <n v="0.4"/>
  </r>
  <r>
    <x v="5"/>
    <x v="1"/>
    <x v="2"/>
    <n v="72524"/>
    <d v="2024-09-18T00:00:00"/>
    <x v="10"/>
    <n v="913324"/>
    <x v="5585"/>
    <n v="662"/>
    <n v="2616"/>
    <n v="3"/>
    <n v="3139.2"/>
    <n v="7848"/>
    <n v="0.39999999999999997"/>
  </r>
  <r>
    <x v="3"/>
    <x v="2"/>
    <x v="10"/>
    <n v="40310"/>
    <d v="2024-10-19T00:00:00"/>
    <x v="9"/>
    <n v="654459"/>
    <x v="5586"/>
    <n v="806"/>
    <n v="2512"/>
    <n v="8"/>
    <n v="8038.4"/>
    <n v="20096"/>
    <n v="0.39999999999999997"/>
  </r>
  <r>
    <x v="1"/>
    <x v="0"/>
    <x v="2"/>
    <n v="56041"/>
    <d v="2024-09-06T00:00:00"/>
    <x v="10"/>
    <n v="698257"/>
    <x v="5587"/>
    <n v="910"/>
    <n v="2782"/>
    <n v="2"/>
    <n v="2225.6"/>
    <n v="5564"/>
    <n v="0.39999999999999997"/>
  </r>
  <r>
    <x v="6"/>
    <x v="0"/>
    <x v="9"/>
    <n v="14468"/>
    <d v="2024-06-14T00:00:00"/>
    <x v="1"/>
    <n v="630230"/>
    <x v="5588"/>
    <n v="300"/>
    <n v="2755"/>
    <n v="4"/>
    <n v="4408"/>
    <n v="11020"/>
    <n v="0.4"/>
  </r>
  <r>
    <x v="6"/>
    <x v="1"/>
    <x v="4"/>
    <n v="65665"/>
    <d v="2024-06-22T00:00:00"/>
    <x v="1"/>
    <n v="439102"/>
    <x v="5589"/>
    <n v="784"/>
    <n v="1767"/>
    <n v="7"/>
    <n v="4947.6000000000004"/>
    <n v="12369"/>
    <n v="0.4"/>
  </r>
  <r>
    <x v="1"/>
    <x v="1"/>
    <x v="7"/>
    <n v="79978"/>
    <d v="2024-09-13T00:00:00"/>
    <x v="10"/>
    <n v="146281"/>
    <x v="5590"/>
    <n v="370"/>
    <n v="1673"/>
    <n v="4"/>
    <n v="2676.8"/>
    <n v="6692"/>
    <n v="0.4"/>
  </r>
  <r>
    <x v="0"/>
    <x v="0"/>
    <x v="2"/>
    <n v="35767"/>
    <d v="2024-02-08T00:00:00"/>
    <x v="6"/>
    <n v="914677"/>
    <x v="5591"/>
    <n v="521"/>
    <n v="2526"/>
    <n v="5"/>
    <n v="5052"/>
    <n v="12630"/>
    <n v="0.4"/>
  </r>
  <r>
    <x v="5"/>
    <x v="0"/>
    <x v="5"/>
    <n v="99719"/>
    <d v="2024-04-25T00:00:00"/>
    <x v="4"/>
    <n v="876061"/>
    <x v="5592"/>
    <n v="750"/>
    <n v="1566"/>
    <n v="6"/>
    <n v="3758.4"/>
    <n v="9396"/>
    <n v="0.4"/>
  </r>
  <r>
    <x v="7"/>
    <x v="1"/>
    <x v="0"/>
    <n v="30473"/>
    <d v="2024-03-24T00:00:00"/>
    <x v="3"/>
    <n v="350186"/>
    <x v="5593"/>
    <n v="545"/>
    <n v="2587"/>
    <n v="2"/>
    <n v="2069.6"/>
    <n v="5174"/>
    <n v="0.39999999999999997"/>
  </r>
  <r>
    <x v="3"/>
    <x v="2"/>
    <x v="9"/>
    <n v="26326"/>
    <d v="2024-01-10T00:00:00"/>
    <x v="5"/>
    <n v="823754"/>
    <x v="5594"/>
    <n v="466"/>
    <n v="1849"/>
    <n v="1"/>
    <n v="739.6"/>
    <n v="1849"/>
    <n v="0.4"/>
  </r>
  <r>
    <x v="6"/>
    <x v="1"/>
    <x v="10"/>
    <n v="88696"/>
    <d v="2024-10-23T00:00:00"/>
    <x v="9"/>
    <n v="264850"/>
    <x v="5595"/>
    <n v="258"/>
    <n v="1181"/>
    <n v="1"/>
    <n v="472.4"/>
    <n v="1181"/>
    <n v="0.39999999999999997"/>
  </r>
  <r>
    <x v="6"/>
    <x v="0"/>
    <x v="4"/>
    <n v="82734"/>
    <d v="2024-02-04T00:00:00"/>
    <x v="6"/>
    <n v="298210"/>
    <x v="5596"/>
    <n v="611"/>
    <n v="1256"/>
    <n v="8"/>
    <n v="4019.2"/>
    <n v="10048"/>
    <n v="0.39999999999999997"/>
  </r>
  <r>
    <x v="7"/>
    <x v="1"/>
    <x v="9"/>
    <n v="89021"/>
    <d v="2024-07-11T00:00:00"/>
    <x v="7"/>
    <n v="642465"/>
    <x v="5597"/>
    <n v="532"/>
    <n v="1000"/>
    <n v="8"/>
    <n v="3200"/>
    <n v="8000"/>
    <n v="0.4"/>
  </r>
  <r>
    <x v="2"/>
    <x v="2"/>
    <x v="8"/>
    <n v="55846"/>
    <d v="2024-04-29T00:00:00"/>
    <x v="4"/>
    <n v="942067"/>
    <x v="5598"/>
    <n v="267"/>
    <n v="1980"/>
    <n v="2"/>
    <n v="1584"/>
    <n v="3960"/>
    <n v="0.4"/>
  </r>
  <r>
    <x v="2"/>
    <x v="0"/>
    <x v="10"/>
    <n v="97047"/>
    <d v="2024-10-01T00:00:00"/>
    <x v="9"/>
    <n v="636656"/>
    <x v="5599"/>
    <n v="331"/>
    <n v="2279"/>
    <n v="2"/>
    <n v="1823.2"/>
    <n v="4558"/>
    <n v="0.4"/>
  </r>
  <r>
    <x v="7"/>
    <x v="0"/>
    <x v="5"/>
    <n v="89518"/>
    <d v="2024-02-28T00:00:00"/>
    <x v="6"/>
    <n v="133100"/>
    <x v="5600"/>
    <n v="660"/>
    <n v="1641"/>
    <n v="8"/>
    <n v="5251.2"/>
    <n v="13128"/>
    <n v="0.39999999999999997"/>
  </r>
  <r>
    <x v="7"/>
    <x v="1"/>
    <x v="8"/>
    <n v="57766"/>
    <d v="2024-11-06T00:00:00"/>
    <x v="0"/>
    <n v="916765"/>
    <x v="5601"/>
    <n v="645"/>
    <n v="2782"/>
    <n v="5"/>
    <n v="5564"/>
    <n v="13910"/>
    <n v="0.4"/>
  </r>
  <r>
    <x v="4"/>
    <x v="2"/>
    <x v="3"/>
    <n v="55361"/>
    <d v="2024-01-30T00:00:00"/>
    <x v="5"/>
    <n v="489997"/>
    <x v="5602"/>
    <n v="893"/>
    <n v="2507"/>
    <n v="5"/>
    <n v="5014"/>
    <n v="12535"/>
    <n v="0.4"/>
  </r>
  <r>
    <x v="4"/>
    <x v="2"/>
    <x v="6"/>
    <n v="47759"/>
    <d v="2024-03-05T00:00:00"/>
    <x v="3"/>
    <n v="290408"/>
    <x v="3311"/>
    <n v="928"/>
    <n v="2451"/>
    <n v="5"/>
    <n v="4902"/>
    <n v="12255"/>
    <n v="0.4"/>
  </r>
  <r>
    <x v="5"/>
    <x v="0"/>
    <x v="9"/>
    <n v="67472"/>
    <d v="2024-11-12T00:00:00"/>
    <x v="0"/>
    <n v="583892"/>
    <x v="5603"/>
    <n v="887"/>
    <n v="2532"/>
    <n v="4"/>
    <n v="4051.2"/>
    <n v="10128"/>
    <n v="0.39999999999999997"/>
  </r>
  <r>
    <x v="6"/>
    <x v="2"/>
    <x v="1"/>
    <n v="37018"/>
    <d v="2024-10-27T00:00:00"/>
    <x v="9"/>
    <n v="569530"/>
    <x v="5604"/>
    <n v="593"/>
    <n v="698"/>
    <n v="1"/>
    <n v="279.2"/>
    <n v="698"/>
    <n v="0.39999999999999997"/>
  </r>
  <r>
    <x v="4"/>
    <x v="0"/>
    <x v="8"/>
    <n v="84881"/>
    <d v="2024-09-20T00:00:00"/>
    <x v="10"/>
    <n v="938171"/>
    <x v="5605"/>
    <n v="517"/>
    <n v="982"/>
    <n v="6"/>
    <n v="2356.8000000000002"/>
    <n v="5892"/>
    <n v="0.4"/>
  </r>
  <r>
    <x v="6"/>
    <x v="2"/>
    <x v="10"/>
    <n v="45649"/>
    <d v="2024-11-12T00:00:00"/>
    <x v="0"/>
    <n v="263227"/>
    <x v="5606"/>
    <n v="446"/>
    <n v="1361"/>
    <n v="1"/>
    <n v="544.4"/>
    <n v="1361"/>
    <n v="0.39999999999999997"/>
  </r>
  <r>
    <x v="3"/>
    <x v="2"/>
    <x v="3"/>
    <n v="10101"/>
    <d v="2024-04-28T00:00:00"/>
    <x v="4"/>
    <n v="483921"/>
    <x v="5607"/>
    <n v="562"/>
    <n v="2155"/>
    <n v="6"/>
    <n v="5172"/>
    <n v="12930"/>
    <n v="0.4"/>
  </r>
  <r>
    <x v="6"/>
    <x v="0"/>
    <x v="9"/>
    <n v="91768"/>
    <d v="2024-08-11T00:00:00"/>
    <x v="2"/>
    <n v="889565"/>
    <x v="5608"/>
    <n v="276"/>
    <n v="876"/>
    <n v="6"/>
    <n v="2102.4"/>
    <n v="5256"/>
    <n v="0.4"/>
  </r>
  <r>
    <x v="1"/>
    <x v="1"/>
    <x v="2"/>
    <n v="81219"/>
    <d v="2024-11-15T00:00:00"/>
    <x v="0"/>
    <n v="880689"/>
    <x v="5609"/>
    <n v="991"/>
    <n v="2411"/>
    <n v="5"/>
    <n v="4822"/>
    <n v="12055"/>
    <n v="0.4"/>
  </r>
  <r>
    <x v="2"/>
    <x v="0"/>
    <x v="6"/>
    <n v="46226"/>
    <d v="2024-12-01T00:00:00"/>
    <x v="11"/>
    <n v="592935"/>
    <x v="5610"/>
    <n v="998"/>
    <n v="2792"/>
    <n v="3"/>
    <n v="3350.4"/>
    <n v="8376"/>
    <n v="0.4"/>
  </r>
  <r>
    <x v="2"/>
    <x v="0"/>
    <x v="7"/>
    <n v="59890"/>
    <d v="2024-08-14T00:00:00"/>
    <x v="2"/>
    <n v="808083"/>
    <x v="5611"/>
    <n v="645"/>
    <n v="2952"/>
    <n v="7"/>
    <n v="8265.6"/>
    <n v="20664"/>
    <n v="0.4"/>
  </r>
  <r>
    <x v="3"/>
    <x v="1"/>
    <x v="6"/>
    <n v="34600"/>
    <d v="2024-07-17T00:00:00"/>
    <x v="7"/>
    <n v="796642"/>
    <x v="5612"/>
    <n v="403"/>
    <n v="2876"/>
    <n v="4"/>
    <n v="4601.6000000000004"/>
    <n v="11504"/>
    <n v="0.4"/>
  </r>
  <r>
    <x v="0"/>
    <x v="2"/>
    <x v="6"/>
    <n v="93947"/>
    <d v="2024-11-07T00:00:00"/>
    <x v="0"/>
    <n v="887034"/>
    <x v="5613"/>
    <n v="572"/>
    <n v="1368"/>
    <n v="3"/>
    <n v="1641.6"/>
    <n v="4104"/>
    <n v="0.39999999999999997"/>
  </r>
  <r>
    <x v="5"/>
    <x v="0"/>
    <x v="1"/>
    <n v="62787"/>
    <d v="2024-01-14T00:00:00"/>
    <x v="5"/>
    <n v="951173"/>
    <x v="5614"/>
    <n v="916"/>
    <n v="2009"/>
    <n v="2"/>
    <n v="1607.2"/>
    <n v="4018"/>
    <n v="0.4"/>
  </r>
  <r>
    <x v="0"/>
    <x v="1"/>
    <x v="1"/>
    <n v="44352"/>
    <d v="2024-01-30T00:00:00"/>
    <x v="5"/>
    <n v="938644"/>
    <x v="5615"/>
    <n v="386"/>
    <n v="2633"/>
    <n v="8"/>
    <n v="8425.6"/>
    <n v="21064"/>
    <n v="0.4"/>
  </r>
  <r>
    <x v="4"/>
    <x v="2"/>
    <x v="8"/>
    <n v="34695"/>
    <d v="2024-10-30T00:00:00"/>
    <x v="9"/>
    <n v="822362"/>
    <x v="5616"/>
    <n v="652"/>
    <n v="2538"/>
    <n v="6"/>
    <n v="6091.2"/>
    <n v="15228"/>
    <n v="0.39999999999999997"/>
  </r>
  <r>
    <x v="0"/>
    <x v="2"/>
    <x v="3"/>
    <n v="95249"/>
    <d v="2024-02-10T00:00:00"/>
    <x v="6"/>
    <n v="547465"/>
    <x v="5617"/>
    <n v="483"/>
    <n v="2888"/>
    <n v="4"/>
    <n v="4620.8"/>
    <n v="11552"/>
    <n v="0.4"/>
  </r>
  <r>
    <x v="1"/>
    <x v="2"/>
    <x v="6"/>
    <n v="72181"/>
    <d v="2024-01-21T00:00:00"/>
    <x v="5"/>
    <n v="426617"/>
    <x v="5618"/>
    <n v="567"/>
    <n v="1326"/>
    <n v="1"/>
    <n v="530.4"/>
    <n v="1326"/>
    <n v="0.39999999999999997"/>
  </r>
  <r>
    <x v="2"/>
    <x v="1"/>
    <x v="0"/>
    <n v="56750"/>
    <d v="2024-06-24T00:00:00"/>
    <x v="1"/>
    <n v="255382"/>
    <x v="5619"/>
    <n v="555"/>
    <n v="2993"/>
    <n v="6"/>
    <n v="7183.2"/>
    <n v="17958"/>
    <n v="0.39999999999999997"/>
  </r>
  <r>
    <x v="5"/>
    <x v="1"/>
    <x v="6"/>
    <n v="71876"/>
    <d v="2024-04-27T00:00:00"/>
    <x v="4"/>
    <n v="596879"/>
    <x v="5620"/>
    <n v="372"/>
    <n v="662"/>
    <n v="5"/>
    <n v="1324"/>
    <n v="3310"/>
    <n v="0.4"/>
  </r>
  <r>
    <x v="1"/>
    <x v="1"/>
    <x v="8"/>
    <n v="83087"/>
    <d v="2024-11-12T00:00:00"/>
    <x v="0"/>
    <n v="489299"/>
    <x v="5621"/>
    <n v="283"/>
    <n v="2104"/>
    <n v="4"/>
    <n v="3366.4"/>
    <n v="8416"/>
    <n v="0.4"/>
  </r>
  <r>
    <x v="3"/>
    <x v="2"/>
    <x v="4"/>
    <n v="46814"/>
    <d v="2024-06-20T00:00:00"/>
    <x v="1"/>
    <n v="966177"/>
    <x v="5622"/>
    <n v="894"/>
    <n v="2797"/>
    <n v="5"/>
    <n v="5594"/>
    <n v="13985"/>
    <n v="0.4"/>
  </r>
  <r>
    <x v="2"/>
    <x v="0"/>
    <x v="8"/>
    <n v="84949"/>
    <d v="2024-05-12T00:00:00"/>
    <x v="8"/>
    <n v="418101"/>
    <x v="5623"/>
    <n v="391"/>
    <n v="2536"/>
    <n v="6"/>
    <n v="6086.4"/>
    <n v="15216"/>
    <n v="0.39999999999999997"/>
  </r>
  <r>
    <x v="7"/>
    <x v="1"/>
    <x v="0"/>
    <n v="63129"/>
    <d v="2024-03-20T00:00:00"/>
    <x v="3"/>
    <n v="631339"/>
    <x v="5624"/>
    <n v="234"/>
    <n v="2244"/>
    <n v="6"/>
    <n v="5385.6"/>
    <n v="13464"/>
    <n v="0.4"/>
  </r>
  <r>
    <x v="1"/>
    <x v="2"/>
    <x v="8"/>
    <n v="54515"/>
    <d v="2024-03-14T00:00:00"/>
    <x v="3"/>
    <n v="480056"/>
    <x v="388"/>
    <n v="404"/>
    <n v="2368"/>
    <n v="7"/>
    <n v="6630.4"/>
    <n v="16576"/>
    <n v="0.39999999999999997"/>
  </r>
  <r>
    <x v="2"/>
    <x v="2"/>
    <x v="3"/>
    <n v="57012"/>
    <d v="2024-09-16T00:00:00"/>
    <x v="10"/>
    <n v="295765"/>
    <x v="5625"/>
    <n v="424"/>
    <n v="2629"/>
    <n v="2"/>
    <n v="2103.1999999999998"/>
    <n v="5258"/>
    <n v="0.39999999999999997"/>
  </r>
  <r>
    <x v="2"/>
    <x v="1"/>
    <x v="3"/>
    <n v="50629"/>
    <d v="2024-06-23T00:00:00"/>
    <x v="1"/>
    <n v="901279"/>
    <x v="5626"/>
    <n v="983"/>
    <n v="919"/>
    <n v="7"/>
    <n v="2573.1999999999998"/>
    <n v="6433"/>
    <n v="0.39999999999999997"/>
  </r>
  <r>
    <x v="5"/>
    <x v="0"/>
    <x v="8"/>
    <n v="72159"/>
    <d v="2024-09-28T00:00:00"/>
    <x v="10"/>
    <n v="218229"/>
    <x v="5627"/>
    <n v="695"/>
    <n v="2606"/>
    <n v="5"/>
    <n v="5212"/>
    <n v="13030"/>
    <n v="0.4"/>
  </r>
  <r>
    <x v="3"/>
    <x v="0"/>
    <x v="2"/>
    <n v="90986"/>
    <d v="2024-11-19T00:00:00"/>
    <x v="0"/>
    <n v="130646"/>
    <x v="5628"/>
    <n v="449"/>
    <n v="2708"/>
    <n v="4"/>
    <n v="4332.8"/>
    <n v="10832"/>
    <n v="0.4"/>
  </r>
  <r>
    <x v="3"/>
    <x v="0"/>
    <x v="5"/>
    <n v="32373"/>
    <d v="2024-11-04T00:00:00"/>
    <x v="0"/>
    <n v="595815"/>
    <x v="5629"/>
    <n v="591"/>
    <n v="549"/>
    <n v="8"/>
    <n v="1756.8"/>
    <n v="4392"/>
    <n v="0.39999999999999997"/>
  </r>
  <r>
    <x v="5"/>
    <x v="0"/>
    <x v="9"/>
    <n v="75997"/>
    <d v="2024-07-03T00:00:00"/>
    <x v="7"/>
    <n v="536025"/>
    <x v="5630"/>
    <n v="549"/>
    <n v="1016"/>
    <n v="2"/>
    <n v="812.8"/>
    <n v="2032"/>
    <n v="0.39999999999999997"/>
  </r>
  <r>
    <x v="6"/>
    <x v="1"/>
    <x v="4"/>
    <n v="97220"/>
    <d v="2024-08-23T00:00:00"/>
    <x v="2"/>
    <n v="179452"/>
    <x v="5631"/>
    <n v="749"/>
    <n v="1817"/>
    <n v="7"/>
    <n v="5087.6000000000004"/>
    <n v="12719"/>
    <n v="0.4"/>
  </r>
  <r>
    <x v="3"/>
    <x v="0"/>
    <x v="10"/>
    <n v="33057"/>
    <d v="2024-05-11T00:00:00"/>
    <x v="8"/>
    <n v="729030"/>
    <x v="5632"/>
    <n v="414"/>
    <n v="2869"/>
    <n v="1"/>
    <n v="1147.5999999999999"/>
    <n v="2869"/>
    <n v="0.39999999999999997"/>
  </r>
  <r>
    <x v="6"/>
    <x v="1"/>
    <x v="9"/>
    <n v="90141"/>
    <d v="2024-05-23T00:00:00"/>
    <x v="8"/>
    <n v="865642"/>
    <x v="265"/>
    <n v="958"/>
    <n v="2504"/>
    <n v="8"/>
    <n v="8012.8"/>
    <n v="20032"/>
    <n v="0.4"/>
  </r>
  <r>
    <x v="4"/>
    <x v="1"/>
    <x v="9"/>
    <n v="14153"/>
    <d v="2024-01-29T00:00:00"/>
    <x v="5"/>
    <n v="166203"/>
    <x v="5633"/>
    <n v="381"/>
    <n v="2319"/>
    <n v="7"/>
    <n v="6493.2"/>
    <n v="16233"/>
    <n v="0.39999999999999997"/>
  </r>
  <r>
    <x v="7"/>
    <x v="1"/>
    <x v="3"/>
    <n v="45698"/>
    <d v="2024-10-03T00:00:00"/>
    <x v="9"/>
    <n v="381330"/>
    <x v="5634"/>
    <n v="475"/>
    <n v="1323"/>
    <n v="8"/>
    <n v="4233.6000000000004"/>
    <n v="10584"/>
    <n v="0.4"/>
  </r>
  <r>
    <x v="7"/>
    <x v="0"/>
    <x v="7"/>
    <n v="70667"/>
    <d v="2024-05-22T00:00:00"/>
    <x v="8"/>
    <n v="857257"/>
    <x v="5635"/>
    <n v="460"/>
    <n v="1179"/>
    <n v="5"/>
    <n v="2358"/>
    <n v="5895"/>
    <n v="0.4"/>
  </r>
  <r>
    <x v="1"/>
    <x v="1"/>
    <x v="3"/>
    <n v="79482"/>
    <d v="2024-11-14T00:00:00"/>
    <x v="0"/>
    <n v="953259"/>
    <x v="5636"/>
    <n v="884"/>
    <n v="855"/>
    <n v="7"/>
    <n v="2394"/>
    <n v="5985"/>
    <n v="0.4"/>
  </r>
  <r>
    <x v="6"/>
    <x v="1"/>
    <x v="3"/>
    <n v="88671"/>
    <d v="2024-08-26T00:00:00"/>
    <x v="2"/>
    <n v="980567"/>
    <x v="2051"/>
    <n v="644"/>
    <n v="917"/>
    <n v="7"/>
    <n v="2567.6"/>
    <n v="6419"/>
    <n v="0.39999999999999997"/>
  </r>
  <r>
    <x v="1"/>
    <x v="2"/>
    <x v="8"/>
    <n v="10064"/>
    <d v="2024-05-03T00:00:00"/>
    <x v="8"/>
    <n v="931317"/>
    <x v="5637"/>
    <n v="253"/>
    <n v="2018"/>
    <n v="4"/>
    <n v="3228.8"/>
    <n v="8072"/>
    <n v="0.4"/>
  </r>
  <r>
    <x v="6"/>
    <x v="2"/>
    <x v="6"/>
    <n v="12525"/>
    <d v="2024-01-31T00:00:00"/>
    <x v="5"/>
    <n v="951761"/>
    <x v="5638"/>
    <n v="445"/>
    <n v="499"/>
    <n v="6"/>
    <n v="1197.5999999999999"/>
    <n v="2994"/>
    <n v="0.39999999999999997"/>
  </r>
  <r>
    <x v="2"/>
    <x v="1"/>
    <x v="1"/>
    <n v="94714"/>
    <d v="2024-11-12T00:00:00"/>
    <x v="0"/>
    <n v="427942"/>
    <x v="5639"/>
    <n v="218"/>
    <n v="1832"/>
    <n v="1"/>
    <n v="732.8"/>
    <n v="1832"/>
    <n v="0.39999999999999997"/>
  </r>
  <r>
    <x v="1"/>
    <x v="2"/>
    <x v="5"/>
    <n v="56461"/>
    <d v="2024-08-27T00:00:00"/>
    <x v="2"/>
    <n v="222542"/>
    <x v="5640"/>
    <n v="959"/>
    <n v="1573"/>
    <n v="5"/>
    <n v="3146"/>
    <n v="7865"/>
    <n v="0.4"/>
  </r>
  <r>
    <x v="2"/>
    <x v="0"/>
    <x v="2"/>
    <n v="92630"/>
    <d v="2024-04-19T00:00:00"/>
    <x v="4"/>
    <n v="551384"/>
    <x v="5641"/>
    <n v="325"/>
    <n v="1711"/>
    <n v="1"/>
    <n v="684.4"/>
    <n v="1711"/>
    <n v="0.39999999999999997"/>
  </r>
  <r>
    <x v="2"/>
    <x v="1"/>
    <x v="2"/>
    <n v="40127"/>
    <d v="2024-11-22T00:00:00"/>
    <x v="0"/>
    <n v="881756"/>
    <x v="5642"/>
    <n v="988"/>
    <n v="2346"/>
    <n v="8"/>
    <n v="7507.2"/>
    <n v="18768"/>
    <n v="0.39999999999999997"/>
  </r>
  <r>
    <x v="7"/>
    <x v="0"/>
    <x v="2"/>
    <n v="28206"/>
    <d v="2024-09-14T00:00:00"/>
    <x v="10"/>
    <n v="981792"/>
    <x v="5643"/>
    <n v="442"/>
    <n v="977"/>
    <n v="2"/>
    <n v="781.6"/>
    <n v="1954"/>
    <n v="0.4"/>
  </r>
  <r>
    <x v="2"/>
    <x v="2"/>
    <x v="8"/>
    <n v="47102"/>
    <d v="2024-08-31T00:00:00"/>
    <x v="2"/>
    <n v="432906"/>
    <x v="5644"/>
    <n v="965"/>
    <n v="1663"/>
    <n v="6"/>
    <n v="3991.2"/>
    <n v="9978"/>
    <n v="0.39999999999999997"/>
  </r>
  <r>
    <x v="6"/>
    <x v="1"/>
    <x v="10"/>
    <n v="81037"/>
    <d v="2024-11-19T00:00:00"/>
    <x v="0"/>
    <n v="547918"/>
    <x v="5645"/>
    <n v="225"/>
    <n v="1877"/>
    <n v="2"/>
    <n v="1501.6"/>
    <n v="3754"/>
    <n v="0.39999999999999997"/>
  </r>
  <r>
    <x v="0"/>
    <x v="2"/>
    <x v="0"/>
    <n v="46110"/>
    <d v="2024-01-08T00:00:00"/>
    <x v="5"/>
    <n v="580106"/>
    <x v="5646"/>
    <n v="467"/>
    <n v="2433"/>
    <n v="1"/>
    <n v="973.2"/>
    <n v="2433"/>
    <n v="0.4"/>
  </r>
  <r>
    <x v="5"/>
    <x v="2"/>
    <x v="0"/>
    <n v="17208"/>
    <d v="2024-05-19T00:00:00"/>
    <x v="8"/>
    <n v="189197"/>
    <x v="5647"/>
    <n v="701"/>
    <n v="1097"/>
    <n v="3"/>
    <n v="1316.4"/>
    <n v="3291"/>
    <n v="0.4"/>
  </r>
  <r>
    <x v="3"/>
    <x v="2"/>
    <x v="1"/>
    <n v="38479"/>
    <d v="2024-04-02T00:00:00"/>
    <x v="4"/>
    <n v="178976"/>
    <x v="5648"/>
    <n v="389"/>
    <n v="2561"/>
    <n v="5"/>
    <n v="5122"/>
    <n v="12805"/>
    <n v="0.4"/>
  </r>
  <r>
    <x v="4"/>
    <x v="2"/>
    <x v="2"/>
    <n v="46892"/>
    <d v="2024-05-07T00:00:00"/>
    <x v="8"/>
    <n v="254000"/>
    <x v="5649"/>
    <n v="290"/>
    <n v="1654"/>
    <n v="3"/>
    <n v="1984.8"/>
    <n v="4962"/>
    <n v="0.39999999999999997"/>
  </r>
  <r>
    <x v="0"/>
    <x v="2"/>
    <x v="5"/>
    <n v="58992"/>
    <d v="2024-02-28T00:00:00"/>
    <x v="6"/>
    <n v="429071"/>
    <x v="5650"/>
    <n v="553"/>
    <n v="1842"/>
    <n v="2"/>
    <n v="1473.6"/>
    <n v="3684"/>
    <n v="0.39999999999999997"/>
  </r>
  <r>
    <x v="7"/>
    <x v="0"/>
    <x v="7"/>
    <n v="36711"/>
    <d v="2024-04-21T00:00:00"/>
    <x v="4"/>
    <n v="206045"/>
    <x v="5651"/>
    <n v="845"/>
    <n v="936"/>
    <n v="2"/>
    <n v="748.8"/>
    <n v="1872"/>
    <n v="0.39999999999999997"/>
  </r>
  <r>
    <x v="4"/>
    <x v="0"/>
    <x v="1"/>
    <n v="81081"/>
    <d v="2024-03-27T00:00:00"/>
    <x v="3"/>
    <n v="558393"/>
    <x v="5652"/>
    <n v="562"/>
    <n v="1830"/>
    <n v="3"/>
    <n v="2196"/>
    <n v="5490"/>
    <n v="0.4"/>
  </r>
  <r>
    <x v="6"/>
    <x v="0"/>
    <x v="7"/>
    <n v="36025"/>
    <d v="2024-09-11T00:00:00"/>
    <x v="10"/>
    <n v="885886"/>
    <x v="5653"/>
    <n v="631"/>
    <n v="1480"/>
    <n v="1"/>
    <n v="592"/>
    <n v="1480"/>
    <n v="0.4"/>
  </r>
  <r>
    <x v="7"/>
    <x v="1"/>
    <x v="2"/>
    <n v="97483"/>
    <d v="2024-01-12T00:00:00"/>
    <x v="5"/>
    <n v="488911"/>
    <x v="4212"/>
    <n v="967"/>
    <n v="2851"/>
    <n v="3"/>
    <n v="3421.2"/>
    <n v="8553"/>
    <n v="0.39999999999999997"/>
  </r>
  <r>
    <x v="0"/>
    <x v="0"/>
    <x v="5"/>
    <n v="92203"/>
    <d v="2024-07-28T00:00:00"/>
    <x v="7"/>
    <n v="757154"/>
    <x v="5654"/>
    <n v="580"/>
    <n v="1854"/>
    <n v="6"/>
    <n v="4449.6000000000004"/>
    <n v="11124"/>
    <n v="0.4"/>
  </r>
  <r>
    <x v="1"/>
    <x v="1"/>
    <x v="10"/>
    <n v="72546"/>
    <d v="2024-06-02T00:00:00"/>
    <x v="1"/>
    <n v="541900"/>
    <x v="5655"/>
    <n v="286"/>
    <n v="2336"/>
    <n v="3"/>
    <n v="2803.2"/>
    <n v="7008"/>
    <n v="0.39999999999999997"/>
  </r>
  <r>
    <x v="7"/>
    <x v="1"/>
    <x v="7"/>
    <n v="58427"/>
    <d v="2024-06-12T00:00:00"/>
    <x v="1"/>
    <n v="655115"/>
    <x v="5656"/>
    <n v="941"/>
    <n v="2211"/>
    <n v="3"/>
    <n v="2653.2"/>
    <n v="6633"/>
    <n v="0.39999999999999997"/>
  </r>
  <r>
    <x v="1"/>
    <x v="0"/>
    <x v="4"/>
    <n v="57821"/>
    <d v="2024-10-13T00:00:00"/>
    <x v="9"/>
    <n v="415645"/>
    <x v="5657"/>
    <n v="239"/>
    <n v="973"/>
    <n v="2"/>
    <n v="778.4"/>
    <n v="1946"/>
    <n v="0.39999999999999997"/>
  </r>
  <r>
    <x v="7"/>
    <x v="2"/>
    <x v="0"/>
    <n v="49200"/>
    <d v="2024-05-02T00:00:00"/>
    <x v="8"/>
    <n v="883193"/>
    <x v="1642"/>
    <n v="415"/>
    <n v="1632"/>
    <n v="6"/>
    <n v="3916.8"/>
    <n v="9792"/>
    <n v="0.4"/>
  </r>
  <r>
    <x v="2"/>
    <x v="1"/>
    <x v="3"/>
    <n v="69174"/>
    <d v="2024-10-07T00:00:00"/>
    <x v="9"/>
    <n v="865257"/>
    <x v="5658"/>
    <n v="336"/>
    <n v="2371"/>
    <n v="4"/>
    <n v="3793.6"/>
    <n v="9484"/>
    <n v="0.39999999999999997"/>
  </r>
  <r>
    <x v="1"/>
    <x v="0"/>
    <x v="5"/>
    <n v="34204"/>
    <d v="2024-01-10T00:00:00"/>
    <x v="5"/>
    <n v="300781"/>
    <x v="5659"/>
    <n v="593"/>
    <n v="1901"/>
    <n v="5"/>
    <n v="3802"/>
    <n v="9505"/>
    <n v="0.4"/>
  </r>
  <r>
    <x v="6"/>
    <x v="1"/>
    <x v="6"/>
    <n v="63484"/>
    <d v="2024-05-29T00:00:00"/>
    <x v="8"/>
    <n v="411750"/>
    <x v="5660"/>
    <n v="672"/>
    <n v="1247"/>
    <n v="1"/>
    <n v="498.8"/>
    <n v="1247"/>
    <n v="0.4"/>
  </r>
  <r>
    <x v="1"/>
    <x v="0"/>
    <x v="6"/>
    <n v="74969"/>
    <d v="2024-07-11T00:00:00"/>
    <x v="7"/>
    <n v="607037"/>
    <x v="5661"/>
    <n v="858"/>
    <n v="1681"/>
    <n v="4"/>
    <n v="2689.6"/>
    <n v="6724"/>
    <n v="0.39999999999999997"/>
  </r>
  <r>
    <x v="0"/>
    <x v="2"/>
    <x v="8"/>
    <n v="47448"/>
    <d v="2024-04-18T00:00:00"/>
    <x v="4"/>
    <n v="106106"/>
    <x v="5662"/>
    <n v="591"/>
    <n v="1029"/>
    <n v="7"/>
    <n v="2881.2"/>
    <n v="7203"/>
    <n v="0.39999999999999997"/>
  </r>
  <r>
    <x v="5"/>
    <x v="2"/>
    <x v="0"/>
    <n v="21548"/>
    <d v="2024-08-29T00:00:00"/>
    <x v="2"/>
    <n v="537969"/>
    <x v="5663"/>
    <n v="738"/>
    <n v="2408"/>
    <n v="5"/>
    <n v="4816"/>
    <n v="12040"/>
    <n v="0.4"/>
  </r>
  <r>
    <x v="5"/>
    <x v="1"/>
    <x v="2"/>
    <n v="46978"/>
    <d v="2024-03-21T00:00:00"/>
    <x v="3"/>
    <n v="960260"/>
    <x v="5664"/>
    <n v="369"/>
    <n v="1234"/>
    <n v="7"/>
    <n v="3455.2"/>
    <n v="8638"/>
    <n v="0.39999999999999997"/>
  </r>
  <r>
    <x v="6"/>
    <x v="0"/>
    <x v="9"/>
    <n v="13736"/>
    <d v="2024-07-10T00:00:00"/>
    <x v="7"/>
    <n v="230015"/>
    <x v="5665"/>
    <n v="364"/>
    <n v="1323"/>
    <n v="8"/>
    <n v="4233.6000000000004"/>
    <n v="10584"/>
    <n v="0.4"/>
  </r>
  <r>
    <x v="0"/>
    <x v="0"/>
    <x v="10"/>
    <n v="47686"/>
    <d v="2024-05-06T00:00:00"/>
    <x v="8"/>
    <n v="538757"/>
    <x v="5666"/>
    <n v="257"/>
    <n v="849"/>
    <n v="5"/>
    <n v="1698"/>
    <n v="4245"/>
    <n v="0.4"/>
  </r>
  <r>
    <x v="2"/>
    <x v="0"/>
    <x v="10"/>
    <n v="17604"/>
    <d v="2024-11-08T00:00:00"/>
    <x v="0"/>
    <n v="155742"/>
    <x v="5667"/>
    <n v="748"/>
    <n v="1924"/>
    <n v="1"/>
    <n v="769.6"/>
    <n v="1924"/>
    <n v="0.4"/>
  </r>
  <r>
    <x v="5"/>
    <x v="1"/>
    <x v="2"/>
    <n v="13739"/>
    <d v="2024-02-02T00:00:00"/>
    <x v="6"/>
    <n v="237585"/>
    <x v="5668"/>
    <n v="936"/>
    <n v="1794"/>
    <n v="7"/>
    <n v="5023.2"/>
    <n v="12558"/>
    <n v="0.39999999999999997"/>
  </r>
  <r>
    <x v="0"/>
    <x v="2"/>
    <x v="7"/>
    <n v="92364"/>
    <d v="2024-11-03T00:00:00"/>
    <x v="0"/>
    <n v="754849"/>
    <x v="5669"/>
    <n v="252"/>
    <n v="2990"/>
    <n v="8"/>
    <n v="9568"/>
    <n v="23920"/>
    <n v="0.4"/>
  </r>
  <r>
    <x v="6"/>
    <x v="0"/>
    <x v="10"/>
    <n v="46813"/>
    <d v="2024-09-13T00:00:00"/>
    <x v="10"/>
    <n v="158665"/>
    <x v="5670"/>
    <n v="836"/>
    <n v="550"/>
    <n v="1"/>
    <n v="220"/>
    <n v="550"/>
    <n v="0.4"/>
  </r>
  <r>
    <x v="7"/>
    <x v="0"/>
    <x v="10"/>
    <n v="67436"/>
    <d v="2024-11-10T00:00:00"/>
    <x v="0"/>
    <n v="905635"/>
    <x v="5671"/>
    <n v="786"/>
    <n v="1321"/>
    <n v="1"/>
    <n v="528.4"/>
    <n v="1321"/>
    <n v="0.39999999999999997"/>
  </r>
  <r>
    <x v="1"/>
    <x v="0"/>
    <x v="10"/>
    <n v="92428"/>
    <d v="2024-09-05T00:00:00"/>
    <x v="10"/>
    <n v="186033"/>
    <x v="5672"/>
    <n v="514"/>
    <n v="2115"/>
    <n v="6"/>
    <n v="5076"/>
    <n v="12690"/>
    <n v="0.4"/>
  </r>
  <r>
    <x v="5"/>
    <x v="1"/>
    <x v="9"/>
    <n v="79644"/>
    <d v="2024-08-15T00:00:00"/>
    <x v="2"/>
    <n v="487221"/>
    <x v="5673"/>
    <n v="234"/>
    <n v="1596"/>
    <n v="8"/>
    <n v="5107.2"/>
    <n v="12768"/>
    <n v="0.39999999999999997"/>
  </r>
  <r>
    <x v="4"/>
    <x v="1"/>
    <x v="9"/>
    <n v="63460"/>
    <d v="2024-11-03T00:00:00"/>
    <x v="0"/>
    <n v="420394"/>
    <x v="5674"/>
    <n v="484"/>
    <n v="1900"/>
    <n v="2"/>
    <n v="1520"/>
    <n v="3800"/>
    <n v="0.4"/>
  </r>
  <r>
    <x v="0"/>
    <x v="2"/>
    <x v="8"/>
    <n v="61921"/>
    <d v="2024-11-13T00:00:00"/>
    <x v="0"/>
    <n v="218461"/>
    <x v="5675"/>
    <n v="561"/>
    <n v="1731"/>
    <n v="3"/>
    <n v="2077.1999999999998"/>
    <n v="5193"/>
    <n v="0.39999999999999997"/>
  </r>
  <r>
    <x v="1"/>
    <x v="0"/>
    <x v="9"/>
    <n v="83433"/>
    <d v="2024-04-05T00:00:00"/>
    <x v="4"/>
    <n v="763508"/>
    <x v="5676"/>
    <n v="826"/>
    <n v="2386"/>
    <n v="2"/>
    <n v="1908.8"/>
    <n v="4772"/>
    <n v="0.39999999999999997"/>
  </r>
  <r>
    <x v="6"/>
    <x v="1"/>
    <x v="1"/>
    <n v="88472"/>
    <d v="2024-03-22T00:00:00"/>
    <x v="3"/>
    <n v="178499"/>
    <x v="5677"/>
    <n v="457"/>
    <n v="1514"/>
    <n v="7"/>
    <n v="4239.2"/>
    <n v="10598"/>
    <n v="0.39999999999999997"/>
  </r>
  <r>
    <x v="3"/>
    <x v="1"/>
    <x v="6"/>
    <n v="55774"/>
    <d v="2024-04-05T00:00:00"/>
    <x v="4"/>
    <n v="799528"/>
    <x v="5678"/>
    <n v="915"/>
    <n v="883"/>
    <n v="3"/>
    <n v="1059.5999999999999"/>
    <n v="2649"/>
    <n v="0.39999999999999997"/>
  </r>
  <r>
    <x v="0"/>
    <x v="0"/>
    <x v="2"/>
    <n v="84378"/>
    <d v="2024-10-24T00:00:00"/>
    <x v="9"/>
    <n v="247074"/>
    <x v="5679"/>
    <n v="665"/>
    <n v="2823"/>
    <n v="4"/>
    <n v="4516.8"/>
    <n v="11292"/>
    <n v="0.4"/>
  </r>
  <r>
    <x v="0"/>
    <x v="0"/>
    <x v="6"/>
    <n v="17291"/>
    <d v="2024-11-12T00:00:00"/>
    <x v="0"/>
    <n v="620956"/>
    <x v="5680"/>
    <n v="787"/>
    <n v="2606"/>
    <n v="7"/>
    <n v="7296.8"/>
    <n v="18242"/>
    <n v="0.4"/>
  </r>
  <r>
    <x v="1"/>
    <x v="1"/>
    <x v="9"/>
    <n v="52200"/>
    <d v="2024-06-06T00:00:00"/>
    <x v="1"/>
    <n v="947427"/>
    <x v="5681"/>
    <n v="735"/>
    <n v="1226"/>
    <n v="5"/>
    <n v="2452"/>
    <n v="6130"/>
    <n v="0.4"/>
  </r>
  <r>
    <x v="3"/>
    <x v="2"/>
    <x v="3"/>
    <n v="19207"/>
    <d v="2024-11-25T00:00:00"/>
    <x v="0"/>
    <n v="293406"/>
    <x v="5682"/>
    <n v="871"/>
    <n v="2983"/>
    <n v="5"/>
    <n v="5966"/>
    <n v="14915"/>
    <n v="0.4"/>
  </r>
  <r>
    <x v="3"/>
    <x v="1"/>
    <x v="4"/>
    <n v="78861"/>
    <d v="2024-02-14T00:00:00"/>
    <x v="6"/>
    <n v="978203"/>
    <x v="5683"/>
    <n v="544"/>
    <n v="1842"/>
    <n v="1"/>
    <n v="736.8"/>
    <n v="1842"/>
    <n v="0.39999999999999997"/>
  </r>
  <r>
    <x v="7"/>
    <x v="0"/>
    <x v="4"/>
    <n v="32932"/>
    <d v="2024-04-30T00:00:00"/>
    <x v="4"/>
    <n v="209683"/>
    <x v="5684"/>
    <n v="709"/>
    <n v="1834"/>
    <n v="6"/>
    <n v="4401.6000000000004"/>
    <n v="11004"/>
    <n v="0.4"/>
  </r>
  <r>
    <x v="7"/>
    <x v="1"/>
    <x v="5"/>
    <n v="79232"/>
    <d v="2024-04-05T00:00:00"/>
    <x v="4"/>
    <n v="629890"/>
    <x v="5685"/>
    <n v="486"/>
    <n v="617"/>
    <n v="7"/>
    <n v="1727.6"/>
    <n v="4319"/>
    <n v="0.39999999999999997"/>
  </r>
  <r>
    <x v="6"/>
    <x v="0"/>
    <x v="9"/>
    <n v="18869"/>
    <d v="2024-05-09T00:00:00"/>
    <x v="8"/>
    <n v="566067"/>
    <x v="5686"/>
    <n v="204"/>
    <n v="1933"/>
    <n v="3"/>
    <n v="2319.6"/>
    <n v="5799"/>
    <n v="0.39999999999999997"/>
  </r>
  <r>
    <x v="4"/>
    <x v="1"/>
    <x v="1"/>
    <n v="71346"/>
    <d v="2024-10-10T00:00:00"/>
    <x v="9"/>
    <n v="676765"/>
    <x v="5687"/>
    <n v="484"/>
    <n v="1472"/>
    <n v="8"/>
    <n v="4710.3999999999996"/>
    <n v="11776"/>
    <n v="0.39999999999999997"/>
  </r>
  <r>
    <x v="5"/>
    <x v="0"/>
    <x v="1"/>
    <n v="43451"/>
    <d v="2024-09-29T00:00:00"/>
    <x v="10"/>
    <n v="775670"/>
    <x v="5688"/>
    <n v="704"/>
    <n v="2148"/>
    <n v="8"/>
    <n v="6873.6"/>
    <n v="17184"/>
    <n v="0.4"/>
  </r>
  <r>
    <x v="4"/>
    <x v="0"/>
    <x v="0"/>
    <n v="53760"/>
    <d v="2024-10-24T00:00:00"/>
    <x v="9"/>
    <n v="293833"/>
    <x v="5689"/>
    <n v="799"/>
    <n v="2809"/>
    <n v="8"/>
    <n v="8988.7999999999993"/>
    <n v="22472"/>
    <n v="0.39999999999999997"/>
  </r>
  <r>
    <x v="3"/>
    <x v="0"/>
    <x v="9"/>
    <n v="73886"/>
    <d v="2024-08-08T00:00:00"/>
    <x v="2"/>
    <n v="367348"/>
    <x v="5690"/>
    <n v="585"/>
    <n v="801"/>
    <n v="8"/>
    <n v="2563.1999999999998"/>
    <n v="6408"/>
    <n v="0.39999999999999997"/>
  </r>
  <r>
    <x v="3"/>
    <x v="0"/>
    <x v="4"/>
    <n v="65745"/>
    <d v="2024-06-14T00:00:00"/>
    <x v="1"/>
    <n v="399893"/>
    <x v="5691"/>
    <n v="303"/>
    <n v="2763"/>
    <n v="7"/>
    <n v="7736.4"/>
    <n v="19341"/>
    <n v="0.39999999999999997"/>
  </r>
  <r>
    <x v="5"/>
    <x v="0"/>
    <x v="5"/>
    <n v="10946"/>
    <d v="2024-06-05T00:00:00"/>
    <x v="1"/>
    <n v="854047"/>
    <x v="5692"/>
    <n v="646"/>
    <n v="1339"/>
    <n v="5"/>
    <n v="2678"/>
    <n v="6695"/>
    <n v="0.4"/>
  </r>
  <r>
    <x v="6"/>
    <x v="1"/>
    <x v="9"/>
    <n v="48465"/>
    <d v="2024-06-22T00:00:00"/>
    <x v="1"/>
    <n v="825592"/>
    <x v="5693"/>
    <n v="798"/>
    <n v="909"/>
    <n v="1"/>
    <n v="363.6"/>
    <n v="909"/>
    <n v="0.4"/>
  </r>
  <r>
    <x v="7"/>
    <x v="2"/>
    <x v="8"/>
    <n v="33939"/>
    <d v="2024-04-20T00:00:00"/>
    <x v="4"/>
    <n v="299503"/>
    <x v="5694"/>
    <n v="866"/>
    <n v="1028"/>
    <n v="5"/>
    <n v="2056"/>
    <n v="5140"/>
    <n v="0.4"/>
  </r>
  <r>
    <x v="6"/>
    <x v="0"/>
    <x v="2"/>
    <n v="12791"/>
    <d v="2024-07-19T00:00:00"/>
    <x v="7"/>
    <n v="251753"/>
    <x v="5695"/>
    <n v="456"/>
    <n v="2096"/>
    <n v="8"/>
    <n v="6707.2"/>
    <n v="16768"/>
    <n v="0.39999999999999997"/>
  </r>
  <r>
    <x v="3"/>
    <x v="0"/>
    <x v="6"/>
    <n v="41450"/>
    <d v="2024-10-26T00:00:00"/>
    <x v="9"/>
    <n v="821420"/>
    <x v="5696"/>
    <n v="510"/>
    <n v="2087"/>
    <n v="7"/>
    <n v="5843.6"/>
    <n v="14609"/>
    <n v="0.4"/>
  </r>
  <r>
    <x v="2"/>
    <x v="1"/>
    <x v="8"/>
    <n v="56915"/>
    <d v="2024-04-01T00:00:00"/>
    <x v="4"/>
    <n v="961185"/>
    <x v="5697"/>
    <n v="260"/>
    <n v="780"/>
    <n v="8"/>
    <n v="2496"/>
    <n v="6240"/>
    <n v="0.4"/>
  </r>
  <r>
    <x v="2"/>
    <x v="0"/>
    <x v="3"/>
    <n v="42959"/>
    <d v="2024-09-25T00:00:00"/>
    <x v="10"/>
    <n v="574768"/>
    <x v="5698"/>
    <n v="632"/>
    <n v="840"/>
    <n v="4"/>
    <n v="1344"/>
    <n v="3360"/>
    <n v="0.4"/>
  </r>
  <r>
    <x v="5"/>
    <x v="2"/>
    <x v="3"/>
    <n v="10711"/>
    <d v="2024-04-24T00:00:00"/>
    <x v="4"/>
    <n v="925888"/>
    <x v="5699"/>
    <n v="211"/>
    <n v="1238"/>
    <n v="5"/>
    <n v="2476"/>
    <n v="6190"/>
    <n v="0.4"/>
  </r>
  <r>
    <x v="1"/>
    <x v="2"/>
    <x v="10"/>
    <n v="41966"/>
    <d v="2024-02-12T00:00:00"/>
    <x v="6"/>
    <n v="477581"/>
    <x v="5700"/>
    <n v="725"/>
    <n v="1530"/>
    <n v="7"/>
    <n v="4284"/>
    <n v="10710"/>
    <n v="0.4"/>
  </r>
  <r>
    <x v="7"/>
    <x v="1"/>
    <x v="0"/>
    <n v="34131"/>
    <d v="2024-03-20T00:00:00"/>
    <x v="3"/>
    <n v="697956"/>
    <x v="5701"/>
    <n v="655"/>
    <n v="2729"/>
    <n v="2"/>
    <n v="2183.1999999999998"/>
    <n v="5458"/>
    <n v="0.39999999999999997"/>
  </r>
  <r>
    <x v="6"/>
    <x v="0"/>
    <x v="0"/>
    <n v="70558"/>
    <d v="2024-08-01T00:00:00"/>
    <x v="2"/>
    <n v="405286"/>
    <x v="5702"/>
    <n v="216"/>
    <n v="2931"/>
    <n v="1"/>
    <n v="1172.4000000000001"/>
    <n v="2931"/>
    <n v="0.4"/>
  </r>
  <r>
    <x v="0"/>
    <x v="2"/>
    <x v="5"/>
    <n v="31596"/>
    <d v="2024-04-05T00:00:00"/>
    <x v="4"/>
    <n v="367277"/>
    <x v="5703"/>
    <n v="237"/>
    <n v="2033"/>
    <n v="3"/>
    <n v="2439.6"/>
    <n v="6099"/>
    <n v="0.39999999999999997"/>
  </r>
  <r>
    <x v="2"/>
    <x v="2"/>
    <x v="9"/>
    <n v="12613"/>
    <d v="2024-01-28T00:00:00"/>
    <x v="5"/>
    <n v="923310"/>
    <x v="5704"/>
    <n v="972"/>
    <n v="653"/>
    <n v="3"/>
    <n v="783.6"/>
    <n v="1959"/>
    <n v="0.4"/>
  </r>
  <r>
    <x v="3"/>
    <x v="0"/>
    <x v="8"/>
    <n v="40733"/>
    <d v="2024-01-22T00:00:00"/>
    <x v="5"/>
    <n v="865410"/>
    <x v="5705"/>
    <n v="942"/>
    <n v="1880"/>
    <n v="3"/>
    <n v="2256"/>
    <n v="5640"/>
    <n v="0.4"/>
  </r>
  <r>
    <x v="5"/>
    <x v="2"/>
    <x v="3"/>
    <n v="82217"/>
    <d v="2024-01-26T00:00:00"/>
    <x v="5"/>
    <n v="194204"/>
    <x v="5706"/>
    <n v="865"/>
    <n v="1751"/>
    <n v="5"/>
    <n v="3502"/>
    <n v="8755"/>
    <n v="0.4"/>
  </r>
  <r>
    <x v="4"/>
    <x v="1"/>
    <x v="5"/>
    <n v="12827"/>
    <d v="2024-10-01T00:00:00"/>
    <x v="9"/>
    <n v="216334"/>
    <x v="5707"/>
    <n v="812"/>
    <n v="1020"/>
    <n v="6"/>
    <n v="2448"/>
    <n v="6120"/>
    <n v="0.4"/>
  </r>
  <r>
    <x v="4"/>
    <x v="1"/>
    <x v="6"/>
    <n v="45195"/>
    <d v="2024-07-23T00:00:00"/>
    <x v="7"/>
    <n v="108780"/>
    <x v="5708"/>
    <n v="581"/>
    <n v="1778"/>
    <n v="2"/>
    <n v="1422.4"/>
    <n v="3556"/>
    <n v="0.4"/>
  </r>
  <r>
    <x v="3"/>
    <x v="1"/>
    <x v="0"/>
    <n v="27471"/>
    <d v="2024-06-05T00:00:00"/>
    <x v="1"/>
    <n v="753742"/>
    <x v="5709"/>
    <n v="357"/>
    <n v="1237"/>
    <n v="4"/>
    <n v="1979.2"/>
    <n v="4948"/>
    <n v="0.4"/>
  </r>
  <r>
    <x v="2"/>
    <x v="0"/>
    <x v="10"/>
    <n v="93495"/>
    <d v="2024-03-28T00:00:00"/>
    <x v="3"/>
    <n v="977224"/>
    <x v="4056"/>
    <n v="821"/>
    <n v="2121"/>
    <n v="7"/>
    <n v="5938.8"/>
    <n v="14847"/>
    <n v="0.4"/>
  </r>
  <r>
    <x v="5"/>
    <x v="0"/>
    <x v="10"/>
    <n v="63586"/>
    <d v="2024-05-25T00:00:00"/>
    <x v="8"/>
    <n v="415794"/>
    <x v="5710"/>
    <n v="296"/>
    <n v="2754"/>
    <n v="5"/>
    <n v="5508"/>
    <n v="13770"/>
    <n v="0.4"/>
  </r>
  <r>
    <x v="6"/>
    <x v="1"/>
    <x v="5"/>
    <n v="82936"/>
    <d v="2024-02-04T00:00:00"/>
    <x v="6"/>
    <n v="446896"/>
    <x v="5711"/>
    <n v="601"/>
    <n v="2656"/>
    <n v="4"/>
    <n v="4249.6000000000004"/>
    <n v="10624"/>
    <n v="0.4"/>
  </r>
  <r>
    <x v="3"/>
    <x v="2"/>
    <x v="7"/>
    <n v="60494"/>
    <d v="2024-06-05T00:00:00"/>
    <x v="1"/>
    <n v="353793"/>
    <x v="5712"/>
    <n v="740"/>
    <n v="2216"/>
    <n v="4"/>
    <n v="3545.6"/>
    <n v="8864"/>
    <n v="0.39999999999999997"/>
  </r>
  <r>
    <x v="6"/>
    <x v="0"/>
    <x v="3"/>
    <n v="12743"/>
    <d v="2024-07-22T00:00:00"/>
    <x v="7"/>
    <n v="377816"/>
    <x v="5713"/>
    <n v="940"/>
    <n v="2236"/>
    <n v="7"/>
    <n v="6260.8"/>
    <n v="15652"/>
    <n v="0.4"/>
  </r>
  <r>
    <x v="1"/>
    <x v="2"/>
    <x v="9"/>
    <n v="82373"/>
    <d v="2024-07-24T00:00:00"/>
    <x v="7"/>
    <n v="362960"/>
    <x v="5714"/>
    <n v="275"/>
    <n v="2498"/>
    <n v="6"/>
    <n v="5995.2"/>
    <n v="14988"/>
    <n v="0.39999999999999997"/>
  </r>
  <r>
    <x v="1"/>
    <x v="1"/>
    <x v="3"/>
    <n v="83998"/>
    <d v="2024-10-24T00:00:00"/>
    <x v="9"/>
    <n v="984359"/>
    <x v="5715"/>
    <n v="252"/>
    <n v="1945"/>
    <n v="3"/>
    <n v="2334"/>
    <n v="5835"/>
    <n v="0.4"/>
  </r>
  <r>
    <x v="7"/>
    <x v="2"/>
    <x v="4"/>
    <n v="24106"/>
    <d v="2024-11-17T00:00:00"/>
    <x v="0"/>
    <n v="523106"/>
    <x v="5716"/>
    <n v="619"/>
    <n v="881"/>
    <n v="5"/>
    <n v="1762"/>
    <n v="4405"/>
    <n v="0.4"/>
  </r>
  <r>
    <x v="7"/>
    <x v="1"/>
    <x v="6"/>
    <n v="61074"/>
    <d v="2024-01-04T00:00:00"/>
    <x v="5"/>
    <n v="235886"/>
    <x v="5717"/>
    <n v="906"/>
    <n v="1844"/>
    <n v="5"/>
    <n v="3688"/>
    <n v="9220"/>
    <n v="0.4"/>
  </r>
  <r>
    <x v="5"/>
    <x v="0"/>
    <x v="1"/>
    <n v="17658"/>
    <d v="2024-01-13T00:00:00"/>
    <x v="5"/>
    <n v="999071"/>
    <x v="5718"/>
    <n v="394"/>
    <n v="2151"/>
    <n v="4"/>
    <n v="3441.6"/>
    <n v="8604"/>
    <n v="0.39999999999999997"/>
  </r>
  <r>
    <x v="7"/>
    <x v="0"/>
    <x v="5"/>
    <n v="43350"/>
    <d v="2024-04-19T00:00:00"/>
    <x v="4"/>
    <n v="133807"/>
    <x v="5719"/>
    <n v="665"/>
    <n v="1021"/>
    <n v="5"/>
    <n v="2042"/>
    <n v="5105"/>
    <n v="0.4"/>
  </r>
  <r>
    <x v="5"/>
    <x v="1"/>
    <x v="10"/>
    <n v="13008"/>
    <d v="2024-06-02T00:00:00"/>
    <x v="1"/>
    <n v="841270"/>
    <x v="5720"/>
    <n v="823"/>
    <n v="1531"/>
    <n v="8"/>
    <n v="4899.2"/>
    <n v="12248"/>
    <n v="0.39999999999999997"/>
  </r>
  <r>
    <x v="6"/>
    <x v="0"/>
    <x v="9"/>
    <n v="70277"/>
    <d v="2024-09-16T00:00:00"/>
    <x v="10"/>
    <n v="575780"/>
    <x v="5721"/>
    <n v="731"/>
    <n v="2322"/>
    <n v="5"/>
    <n v="4644"/>
    <n v="11610"/>
    <n v="0.4"/>
  </r>
  <r>
    <x v="7"/>
    <x v="1"/>
    <x v="5"/>
    <n v="42111"/>
    <d v="2024-02-26T00:00:00"/>
    <x v="6"/>
    <n v="676942"/>
    <x v="5722"/>
    <n v="566"/>
    <n v="712"/>
    <n v="1"/>
    <n v="284.8"/>
    <n v="712"/>
    <n v="0.4"/>
  </r>
  <r>
    <x v="3"/>
    <x v="1"/>
    <x v="10"/>
    <n v="86732"/>
    <d v="2024-08-21T00:00:00"/>
    <x v="2"/>
    <n v="659215"/>
    <x v="5723"/>
    <n v="327"/>
    <n v="2501"/>
    <n v="4"/>
    <n v="4001.6"/>
    <n v="10004"/>
    <n v="0.39999999999999997"/>
  </r>
  <r>
    <x v="7"/>
    <x v="0"/>
    <x v="10"/>
    <n v="30748"/>
    <d v="2024-04-24T00:00:00"/>
    <x v="4"/>
    <n v="124173"/>
    <x v="5724"/>
    <n v="264"/>
    <n v="669"/>
    <n v="7"/>
    <n v="1873.2"/>
    <n v="4683"/>
    <n v="0.4"/>
  </r>
  <r>
    <x v="2"/>
    <x v="2"/>
    <x v="7"/>
    <n v="88944"/>
    <d v="2024-02-04T00:00:00"/>
    <x v="6"/>
    <n v="142734"/>
    <x v="5725"/>
    <n v="795"/>
    <n v="2098"/>
    <n v="2"/>
    <n v="1678.4"/>
    <n v="4196"/>
    <n v="0.4"/>
  </r>
  <r>
    <x v="6"/>
    <x v="1"/>
    <x v="4"/>
    <n v="57063"/>
    <d v="2024-04-08T00:00:00"/>
    <x v="4"/>
    <n v="549922"/>
    <x v="5726"/>
    <n v="659"/>
    <n v="1935"/>
    <n v="1"/>
    <n v="774"/>
    <n v="1935"/>
    <n v="0.4"/>
  </r>
  <r>
    <x v="5"/>
    <x v="1"/>
    <x v="7"/>
    <n v="40682"/>
    <d v="2024-04-05T00:00:00"/>
    <x v="4"/>
    <n v="526201"/>
    <x v="5727"/>
    <n v="761"/>
    <n v="1859"/>
    <n v="4"/>
    <n v="2974.4"/>
    <n v="7436"/>
    <n v="0.4"/>
  </r>
  <r>
    <x v="7"/>
    <x v="1"/>
    <x v="8"/>
    <n v="78380"/>
    <d v="2024-08-19T00:00:00"/>
    <x v="2"/>
    <n v="838170"/>
    <x v="5728"/>
    <n v="335"/>
    <n v="1194"/>
    <n v="3"/>
    <n v="1432.8"/>
    <n v="3582"/>
    <n v="0.39999999999999997"/>
  </r>
  <r>
    <x v="5"/>
    <x v="2"/>
    <x v="1"/>
    <n v="33944"/>
    <d v="2024-04-21T00:00:00"/>
    <x v="4"/>
    <n v="824240"/>
    <x v="5729"/>
    <n v="378"/>
    <n v="2811"/>
    <n v="8"/>
    <n v="8995.2000000000007"/>
    <n v="22488"/>
    <n v="0.4"/>
  </r>
  <r>
    <x v="2"/>
    <x v="0"/>
    <x v="8"/>
    <n v="40945"/>
    <d v="2024-01-22T00:00:00"/>
    <x v="5"/>
    <n v="732219"/>
    <x v="3489"/>
    <n v="672"/>
    <n v="2128"/>
    <n v="3"/>
    <n v="2553.6"/>
    <n v="6384"/>
    <n v="0.39999999999999997"/>
  </r>
  <r>
    <x v="1"/>
    <x v="2"/>
    <x v="5"/>
    <n v="42871"/>
    <d v="2024-11-26T00:00:00"/>
    <x v="0"/>
    <n v="761579"/>
    <x v="5730"/>
    <n v="476"/>
    <n v="791"/>
    <n v="7"/>
    <n v="2214.8000000000002"/>
    <n v="5537"/>
    <n v="0.4"/>
  </r>
  <r>
    <x v="2"/>
    <x v="1"/>
    <x v="5"/>
    <n v="39834"/>
    <d v="2024-04-14T00:00:00"/>
    <x v="4"/>
    <n v="167130"/>
    <x v="3460"/>
    <n v="295"/>
    <n v="2037"/>
    <n v="8"/>
    <n v="6518.4"/>
    <n v="16296"/>
    <n v="0.39999999999999997"/>
  </r>
  <r>
    <x v="0"/>
    <x v="0"/>
    <x v="0"/>
    <n v="36471"/>
    <d v="2024-01-30T00:00:00"/>
    <x v="5"/>
    <n v="282760"/>
    <x v="5731"/>
    <n v="568"/>
    <n v="2039"/>
    <n v="7"/>
    <n v="5709.2"/>
    <n v="14273"/>
    <n v="0.39999999999999997"/>
  </r>
  <r>
    <x v="1"/>
    <x v="2"/>
    <x v="7"/>
    <n v="34737"/>
    <d v="2024-07-13T00:00:00"/>
    <x v="7"/>
    <n v="260403"/>
    <x v="5732"/>
    <n v="949"/>
    <n v="627"/>
    <n v="5"/>
    <n v="1254"/>
    <n v="3135"/>
    <n v="0.4"/>
  </r>
  <r>
    <x v="4"/>
    <x v="2"/>
    <x v="1"/>
    <n v="79631"/>
    <d v="2024-09-05T00:00:00"/>
    <x v="10"/>
    <n v="778749"/>
    <x v="5733"/>
    <n v="671"/>
    <n v="2230"/>
    <n v="5"/>
    <n v="4460"/>
    <n v="11150"/>
    <n v="0.4"/>
  </r>
  <r>
    <x v="4"/>
    <x v="2"/>
    <x v="0"/>
    <n v="27100"/>
    <d v="2024-05-29T00:00:00"/>
    <x v="8"/>
    <n v="604538"/>
    <x v="5734"/>
    <n v="683"/>
    <n v="2423"/>
    <n v="3"/>
    <n v="2907.6"/>
    <n v="7269"/>
    <n v="0.39999999999999997"/>
  </r>
  <r>
    <x v="4"/>
    <x v="2"/>
    <x v="9"/>
    <n v="82216"/>
    <d v="2024-08-28T00:00:00"/>
    <x v="2"/>
    <n v="173829"/>
    <x v="5735"/>
    <n v="556"/>
    <n v="2452"/>
    <n v="5"/>
    <n v="4904"/>
    <n v="12260"/>
    <n v="0.4"/>
  </r>
  <r>
    <x v="6"/>
    <x v="1"/>
    <x v="4"/>
    <n v="76105"/>
    <d v="2024-01-29T00:00:00"/>
    <x v="5"/>
    <n v="157995"/>
    <x v="5736"/>
    <n v="483"/>
    <n v="2250"/>
    <n v="7"/>
    <n v="6300"/>
    <n v="15750"/>
    <n v="0.4"/>
  </r>
  <r>
    <x v="1"/>
    <x v="2"/>
    <x v="8"/>
    <n v="60891"/>
    <d v="2024-05-04T00:00:00"/>
    <x v="8"/>
    <n v="401457"/>
    <x v="2979"/>
    <n v="532"/>
    <n v="658"/>
    <n v="3"/>
    <n v="789.6"/>
    <n v="1974"/>
    <n v="0.4"/>
  </r>
  <r>
    <x v="6"/>
    <x v="0"/>
    <x v="9"/>
    <n v="65176"/>
    <d v="2024-08-29T00:00:00"/>
    <x v="2"/>
    <n v="303069"/>
    <x v="5737"/>
    <n v="289"/>
    <n v="2393"/>
    <n v="4"/>
    <n v="3828.8"/>
    <n v="9572"/>
    <n v="0.4"/>
  </r>
  <r>
    <x v="7"/>
    <x v="0"/>
    <x v="10"/>
    <n v="56362"/>
    <d v="2024-01-06T00:00:00"/>
    <x v="5"/>
    <n v="104890"/>
    <x v="5738"/>
    <n v="937"/>
    <n v="2064"/>
    <n v="5"/>
    <n v="4128"/>
    <n v="10320"/>
    <n v="0.4"/>
  </r>
  <r>
    <x v="1"/>
    <x v="0"/>
    <x v="10"/>
    <n v="67108"/>
    <d v="2024-09-21T00:00:00"/>
    <x v="10"/>
    <n v="290514"/>
    <x v="5739"/>
    <n v="980"/>
    <n v="2725"/>
    <n v="8"/>
    <n v="8720"/>
    <n v="21800"/>
    <n v="0.4"/>
  </r>
  <r>
    <x v="3"/>
    <x v="2"/>
    <x v="3"/>
    <n v="76953"/>
    <d v="2024-03-07T00:00:00"/>
    <x v="3"/>
    <n v="759641"/>
    <x v="5740"/>
    <n v="475"/>
    <n v="2618"/>
    <n v="8"/>
    <n v="8377.6"/>
    <n v="20944"/>
    <n v="0.4"/>
  </r>
  <r>
    <x v="1"/>
    <x v="2"/>
    <x v="9"/>
    <n v="66331"/>
    <d v="2024-06-20T00:00:00"/>
    <x v="1"/>
    <n v="141642"/>
    <x v="5741"/>
    <n v="266"/>
    <n v="726"/>
    <n v="8"/>
    <n v="2323.1999999999998"/>
    <n v="5808"/>
    <n v="0.39999999999999997"/>
  </r>
  <r>
    <x v="6"/>
    <x v="1"/>
    <x v="8"/>
    <n v="78003"/>
    <d v="2024-06-30T00:00:00"/>
    <x v="1"/>
    <n v="452290"/>
    <x v="1189"/>
    <n v="568"/>
    <n v="2583"/>
    <n v="3"/>
    <n v="3099.6"/>
    <n v="7749"/>
    <n v="0.39999999999999997"/>
  </r>
  <r>
    <x v="7"/>
    <x v="0"/>
    <x v="10"/>
    <n v="12865"/>
    <d v="2024-05-04T00:00:00"/>
    <x v="8"/>
    <n v="757862"/>
    <x v="5742"/>
    <n v="784"/>
    <n v="2524"/>
    <n v="7"/>
    <n v="7067.2"/>
    <n v="17668"/>
    <n v="0.39999999999999997"/>
  </r>
  <r>
    <x v="3"/>
    <x v="0"/>
    <x v="3"/>
    <n v="35357"/>
    <d v="2024-03-20T00:00:00"/>
    <x v="3"/>
    <n v="346250"/>
    <x v="5743"/>
    <n v="305"/>
    <n v="2928"/>
    <n v="6"/>
    <n v="7027.2"/>
    <n v="17568"/>
    <n v="0.39999999999999997"/>
  </r>
  <r>
    <x v="6"/>
    <x v="2"/>
    <x v="2"/>
    <n v="10826"/>
    <d v="2024-09-29T00:00:00"/>
    <x v="10"/>
    <n v="223738"/>
    <x v="5744"/>
    <n v="507"/>
    <n v="2827"/>
    <n v="5"/>
    <n v="5654"/>
    <n v="14135"/>
    <n v="0.4"/>
  </r>
  <r>
    <x v="4"/>
    <x v="1"/>
    <x v="5"/>
    <n v="38385"/>
    <d v="2024-04-03T00:00:00"/>
    <x v="4"/>
    <n v="994455"/>
    <x v="5745"/>
    <n v="753"/>
    <n v="2826"/>
    <n v="3"/>
    <n v="3391.2"/>
    <n v="8478"/>
    <n v="0.39999999999999997"/>
  </r>
  <r>
    <x v="7"/>
    <x v="1"/>
    <x v="4"/>
    <n v="73095"/>
    <d v="2024-10-20T00:00:00"/>
    <x v="9"/>
    <n v="160341"/>
    <x v="5746"/>
    <n v="394"/>
    <n v="1051"/>
    <n v="1"/>
    <n v="420.4"/>
    <n v="1051"/>
    <n v="0.39999999999999997"/>
  </r>
  <r>
    <x v="1"/>
    <x v="0"/>
    <x v="10"/>
    <n v="53768"/>
    <d v="2024-08-21T00:00:00"/>
    <x v="2"/>
    <n v="518592"/>
    <x v="5747"/>
    <n v="239"/>
    <n v="968"/>
    <n v="4"/>
    <n v="1548.8"/>
    <n v="3872"/>
    <n v="0.39999999999999997"/>
  </r>
  <r>
    <x v="2"/>
    <x v="1"/>
    <x v="8"/>
    <n v="37134"/>
    <d v="2024-11-19T00:00:00"/>
    <x v="0"/>
    <n v="938144"/>
    <x v="5748"/>
    <n v="433"/>
    <n v="2733"/>
    <n v="5"/>
    <n v="5466"/>
    <n v="13665"/>
    <n v="0.4"/>
  </r>
  <r>
    <x v="1"/>
    <x v="2"/>
    <x v="7"/>
    <n v="34855"/>
    <d v="2024-01-09T00:00:00"/>
    <x v="5"/>
    <n v="479886"/>
    <x v="5749"/>
    <n v="532"/>
    <n v="2012"/>
    <n v="1"/>
    <n v="804.8"/>
    <n v="2012"/>
    <n v="0.39999999999999997"/>
  </r>
  <r>
    <x v="4"/>
    <x v="2"/>
    <x v="9"/>
    <n v="38103"/>
    <d v="2024-10-16T00:00:00"/>
    <x v="9"/>
    <n v="378958"/>
    <x v="5750"/>
    <n v="972"/>
    <n v="1827"/>
    <n v="2"/>
    <n v="1461.6"/>
    <n v="3654"/>
    <n v="0.39999999999999997"/>
  </r>
  <r>
    <x v="0"/>
    <x v="2"/>
    <x v="8"/>
    <n v="59560"/>
    <d v="2024-01-04T00:00:00"/>
    <x v="5"/>
    <n v="662319"/>
    <x v="5751"/>
    <n v="959"/>
    <n v="1509"/>
    <n v="5"/>
    <n v="3018"/>
    <n v="7545"/>
    <n v="0.4"/>
  </r>
  <r>
    <x v="2"/>
    <x v="2"/>
    <x v="0"/>
    <n v="21344"/>
    <d v="2024-06-29T00:00:00"/>
    <x v="1"/>
    <n v="304894"/>
    <x v="5752"/>
    <n v="214"/>
    <n v="2355"/>
    <n v="8"/>
    <n v="7536"/>
    <n v="18840"/>
    <n v="0.4"/>
  </r>
  <r>
    <x v="0"/>
    <x v="1"/>
    <x v="7"/>
    <n v="90582"/>
    <d v="2024-10-18T00:00:00"/>
    <x v="9"/>
    <n v="915793"/>
    <x v="5753"/>
    <n v="864"/>
    <n v="1426"/>
    <n v="8"/>
    <n v="4563.2"/>
    <n v="11408"/>
    <n v="0.39999999999999997"/>
  </r>
  <r>
    <x v="0"/>
    <x v="2"/>
    <x v="4"/>
    <n v="77953"/>
    <d v="2024-03-22T00:00:00"/>
    <x v="3"/>
    <n v="821997"/>
    <x v="5754"/>
    <n v="534"/>
    <n v="2409"/>
    <n v="4"/>
    <n v="3854.4"/>
    <n v="9636"/>
    <n v="0.4"/>
  </r>
  <r>
    <x v="0"/>
    <x v="0"/>
    <x v="6"/>
    <n v="19216"/>
    <d v="2024-09-14T00:00:00"/>
    <x v="10"/>
    <n v="864992"/>
    <x v="5755"/>
    <n v="487"/>
    <n v="2744"/>
    <n v="5"/>
    <n v="5488"/>
    <n v="13720"/>
    <n v="0.4"/>
  </r>
  <r>
    <x v="1"/>
    <x v="2"/>
    <x v="0"/>
    <n v="36721"/>
    <d v="2024-02-14T00:00:00"/>
    <x v="6"/>
    <n v="446604"/>
    <x v="5756"/>
    <n v="888"/>
    <n v="2250"/>
    <n v="3"/>
    <n v="2700"/>
    <n v="6750"/>
    <n v="0.4"/>
  </r>
  <r>
    <x v="1"/>
    <x v="1"/>
    <x v="8"/>
    <n v="27644"/>
    <d v="2024-07-18T00:00:00"/>
    <x v="7"/>
    <n v="786864"/>
    <x v="5757"/>
    <n v="469"/>
    <n v="1627"/>
    <n v="5"/>
    <n v="3254"/>
    <n v="8135"/>
    <n v="0.4"/>
  </r>
  <r>
    <x v="4"/>
    <x v="2"/>
    <x v="9"/>
    <n v="57312"/>
    <d v="2024-08-08T00:00:00"/>
    <x v="2"/>
    <n v="404892"/>
    <x v="5758"/>
    <n v="546"/>
    <n v="2546"/>
    <n v="2"/>
    <n v="2036.8"/>
    <n v="5092"/>
    <n v="0.39999999999999997"/>
  </r>
  <r>
    <x v="0"/>
    <x v="1"/>
    <x v="4"/>
    <n v="61026"/>
    <d v="2024-05-20T00:00:00"/>
    <x v="8"/>
    <n v="116422"/>
    <x v="5759"/>
    <n v="855"/>
    <n v="2428"/>
    <n v="1"/>
    <n v="971.2"/>
    <n v="2428"/>
    <n v="0.4"/>
  </r>
  <r>
    <x v="2"/>
    <x v="1"/>
    <x v="3"/>
    <n v="53852"/>
    <d v="2024-11-27T00:00:00"/>
    <x v="0"/>
    <n v="131709"/>
    <x v="5760"/>
    <n v="926"/>
    <n v="1778"/>
    <n v="3"/>
    <n v="2133.6"/>
    <n v="5334"/>
    <n v="0.39999999999999997"/>
  </r>
  <r>
    <x v="3"/>
    <x v="2"/>
    <x v="8"/>
    <n v="28604"/>
    <d v="2024-06-09T00:00:00"/>
    <x v="1"/>
    <n v="297320"/>
    <x v="5761"/>
    <n v="859"/>
    <n v="1471"/>
    <n v="8"/>
    <n v="4707.2"/>
    <n v="11768"/>
    <n v="0.39999999999999997"/>
  </r>
  <r>
    <x v="0"/>
    <x v="1"/>
    <x v="7"/>
    <n v="57183"/>
    <d v="2024-04-29T00:00:00"/>
    <x v="4"/>
    <n v="211857"/>
    <x v="5762"/>
    <n v="628"/>
    <n v="2726"/>
    <n v="5"/>
    <n v="5452"/>
    <n v="13630"/>
    <n v="0.4"/>
  </r>
  <r>
    <x v="0"/>
    <x v="0"/>
    <x v="3"/>
    <n v="71413"/>
    <d v="2024-06-20T00:00:00"/>
    <x v="1"/>
    <n v="405810"/>
    <x v="5763"/>
    <n v="545"/>
    <n v="2808"/>
    <n v="4"/>
    <n v="4492.8"/>
    <n v="11232"/>
    <n v="0.4"/>
  </r>
  <r>
    <x v="0"/>
    <x v="1"/>
    <x v="1"/>
    <n v="67046"/>
    <d v="2024-01-12T00:00:00"/>
    <x v="5"/>
    <n v="117206"/>
    <x v="5764"/>
    <n v="550"/>
    <n v="2416"/>
    <n v="8"/>
    <n v="7731.2"/>
    <n v="19328"/>
    <n v="0.39999999999999997"/>
  </r>
  <r>
    <x v="1"/>
    <x v="1"/>
    <x v="8"/>
    <n v="14411"/>
    <d v="2024-02-11T00:00:00"/>
    <x v="6"/>
    <n v="272470"/>
    <x v="5765"/>
    <n v="868"/>
    <n v="1945"/>
    <n v="8"/>
    <n v="6224"/>
    <n v="15560"/>
    <n v="0.4"/>
  </r>
  <r>
    <x v="1"/>
    <x v="2"/>
    <x v="10"/>
    <n v="16194"/>
    <d v="2024-05-20T00:00:00"/>
    <x v="8"/>
    <n v="365563"/>
    <x v="5766"/>
    <n v="917"/>
    <n v="595"/>
    <n v="4"/>
    <n v="952"/>
    <n v="2380"/>
    <n v="0.4"/>
  </r>
  <r>
    <x v="0"/>
    <x v="1"/>
    <x v="10"/>
    <n v="71472"/>
    <d v="2024-01-27T00:00:00"/>
    <x v="5"/>
    <n v="453062"/>
    <x v="5767"/>
    <n v="242"/>
    <n v="2664"/>
    <n v="2"/>
    <n v="2131.1999999999998"/>
    <n v="5328"/>
    <n v="0.39999999999999997"/>
  </r>
  <r>
    <x v="0"/>
    <x v="2"/>
    <x v="4"/>
    <n v="64639"/>
    <d v="2024-05-16T00:00:00"/>
    <x v="8"/>
    <n v="221402"/>
    <x v="5768"/>
    <n v="349"/>
    <n v="1020"/>
    <n v="4"/>
    <n v="1632"/>
    <n v="4080"/>
    <n v="0.4"/>
  </r>
  <r>
    <x v="2"/>
    <x v="2"/>
    <x v="4"/>
    <n v="66878"/>
    <d v="2024-11-21T00:00:00"/>
    <x v="0"/>
    <n v="873861"/>
    <x v="5769"/>
    <n v="711"/>
    <n v="1189"/>
    <n v="5"/>
    <n v="2378"/>
    <n v="5945"/>
    <n v="0.4"/>
  </r>
  <r>
    <x v="5"/>
    <x v="0"/>
    <x v="5"/>
    <n v="49823"/>
    <d v="2024-11-02T00:00:00"/>
    <x v="0"/>
    <n v="203667"/>
    <x v="5770"/>
    <n v="811"/>
    <n v="1851"/>
    <n v="2"/>
    <n v="1480.8"/>
    <n v="3702"/>
    <n v="0.39999999999999997"/>
  </r>
  <r>
    <x v="1"/>
    <x v="2"/>
    <x v="4"/>
    <n v="76598"/>
    <d v="2024-01-01T00:00:00"/>
    <x v="5"/>
    <n v="370021"/>
    <x v="5771"/>
    <n v="688"/>
    <n v="1417"/>
    <n v="4"/>
    <n v="2267.1999999999998"/>
    <n v="5668"/>
    <n v="0.39999999999999997"/>
  </r>
  <r>
    <x v="6"/>
    <x v="2"/>
    <x v="7"/>
    <n v="23021"/>
    <d v="2024-11-03T00:00:00"/>
    <x v="0"/>
    <n v="742953"/>
    <x v="3857"/>
    <n v="713"/>
    <n v="897"/>
    <n v="4"/>
    <n v="1435.2"/>
    <n v="3588"/>
    <n v="0.4"/>
  </r>
  <r>
    <x v="4"/>
    <x v="0"/>
    <x v="1"/>
    <n v="70096"/>
    <d v="2024-11-22T00:00:00"/>
    <x v="0"/>
    <n v="892703"/>
    <x v="5772"/>
    <n v="578"/>
    <n v="2442"/>
    <n v="6"/>
    <n v="5860.8"/>
    <n v="14652"/>
    <n v="0.4"/>
  </r>
  <r>
    <x v="4"/>
    <x v="0"/>
    <x v="4"/>
    <n v="86018"/>
    <d v="2024-04-21T00:00:00"/>
    <x v="4"/>
    <n v="715761"/>
    <x v="5773"/>
    <n v="465"/>
    <n v="2674"/>
    <n v="3"/>
    <n v="3208.8"/>
    <n v="8022"/>
    <n v="0.4"/>
  </r>
  <r>
    <x v="5"/>
    <x v="2"/>
    <x v="2"/>
    <n v="13772"/>
    <d v="2024-01-05T00:00:00"/>
    <x v="5"/>
    <n v="302440"/>
    <x v="5774"/>
    <n v="384"/>
    <n v="1921"/>
    <n v="4"/>
    <n v="3073.6"/>
    <n v="7684"/>
    <n v="0.39999999999999997"/>
  </r>
  <r>
    <x v="4"/>
    <x v="1"/>
    <x v="0"/>
    <n v="21972"/>
    <d v="2024-10-07T00:00:00"/>
    <x v="9"/>
    <n v="709902"/>
    <x v="5775"/>
    <n v="388"/>
    <n v="685"/>
    <n v="7"/>
    <n v="1918"/>
    <n v="4795"/>
    <n v="0.4"/>
  </r>
  <r>
    <x v="7"/>
    <x v="0"/>
    <x v="6"/>
    <n v="21564"/>
    <d v="2024-10-06T00:00:00"/>
    <x v="9"/>
    <n v="166338"/>
    <x v="5776"/>
    <n v="656"/>
    <n v="1111"/>
    <n v="5"/>
    <n v="2222"/>
    <n v="5555"/>
    <n v="0.4"/>
  </r>
  <r>
    <x v="5"/>
    <x v="2"/>
    <x v="6"/>
    <n v="52950"/>
    <d v="2024-04-21T00:00:00"/>
    <x v="4"/>
    <n v="510402"/>
    <x v="5777"/>
    <n v="443"/>
    <n v="2933"/>
    <n v="1"/>
    <n v="1173.2"/>
    <n v="2933"/>
    <n v="0.4"/>
  </r>
  <r>
    <x v="6"/>
    <x v="2"/>
    <x v="6"/>
    <n v="17509"/>
    <d v="2024-02-24T00:00:00"/>
    <x v="6"/>
    <n v="631539"/>
    <x v="5778"/>
    <n v="436"/>
    <n v="907"/>
    <n v="1"/>
    <n v="362.8"/>
    <n v="907"/>
    <n v="0.4"/>
  </r>
  <r>
    <x v="1"/>
    <x v="2"/>
    <x v="8"/>
    <n v="91220"/>
    <d v="2024-02-18T00:00:00"/>
    <x v="6"/>
    <n v="915398"/>
    <x v="5779"/>
    <n v="365"/>
    <n v="2962"/>
    <n v="1"/>
    <n v="1184.8"/>
    <n v="2962"/>
    <n v="0.39999999999999997"/>
  </r>
  <r>
    <x v="0"/>
    <x v="0"/>
    <x v="3"/>
    <n v="52583"/>
    <d v="2024-08-25T00:00:00"/>
    <x v="2"/>
    <n v="746746"/>
    <x v="5780"/>
    <n v="978"/>
    <n v="2478"/>
    <n v="2"/>
    <n v="1982.4"/>
    <n v="4956"/>
    <n v="0.4"/>
  </r>
  <r>
    <x v="1"/>
    <x v="2"/>
    <x v="5"/>
    <n v="56354"/>
    <d v="2024-07-09T00:00:00"/>
    <x v="7"/>
    <n v="685563"/>
    <x v="5781"/>
    <n v="488"/>
    <n v="830"/>
    <n v="7"/>
    <n v="2324"/>
    <n v="5810"/>
    <n v="0.4"/>
  </r>
  <r>
    <x v="6"/>
    <x v="2"/>
    <x v="0"/>
    <n v="70835"/>
    <d v="2024-10-23T00:00:00"/>
    <x v="9"/>
    <n v="958480"/>
    <x v="5782"/>
    <n v="804"/>
    <n v="2826"/>
    <n v="7"/>
    <n v="7912.8"/>
    <n v="19782"/>
    <n v="0.4"/>
  </r>
  <r>
    <x v="6"/>
    <x v="1"/>
    <x v="1"/>
    <n v="41565"/>
    <d v="2024-10-12T00:00:00"/>
    <x v="9"/>
    <n v="440535"/>
    <x v="92"/>
    <n v="536"/>
    <n v="1042"/>
    <n v="5"/>
    <n v="2084"/>
    <n v="5210"/>
    <n v="0.4"/>
  </r>
  <r>
    <x v="2"/>
    <x v="1"/>
    <x v="5"/>
    <n v="84883"/>
    <d v="2024-09-15T00:00:00"/>
    <x v="10"/>
    <n v="446252"/>
    <x v="5783"/>
    <n v="377"/>
    <n v="1471"/>
    <n v="8"/>
    <n v="4707.2"/>
    <n v="11768"/>
    <n v="0.39999999999999997"/>
  </r>
  <r>
    <x v="5"/>
    <x v="1"/>
    <x v="7"/>
    <n v="52389"/>
    <d v="2024-07-04T00:00:00"/>
    <x v="7"/>
    <n v="227615"/>
    <x v="5784"/>
    <n v="575"/>
    <n v="1663"/>
    <n v="8"/>
    <n v="5321.6"/>
    <n v="13304"/>
    <n v="0.4"/>
  </r>
  <r>
    <x v="7"/>
    <x v="1"/>
    <x v="6"/>
    <n v="67331"/>
    <d v="2024-10-18T00:00:00"/>
    <x v="9"/>
    <n v="775803"/>
    <x v="5785"/>
    <n v="339"/>
    <n v="2093"/>
    <n v="8"/>
    <n v="6697.6"/>
    <n v="16744"/>
    <n v="0.4"/>
  </r>
  <r>
    <x v="7"/>
    <x v="2"/>
    <x v="1"/>
    <n v="84658"/>
    <d v="2024-04-23T00:00:00"/>
    <x v="4"/>
    <n v="978247"/>
    <x v="5786"/>
    <n v="309"/>
    <n v="775"/>
    <n v="4"/>
    <n v="1240"/>
    <n v="3100"/>
    <n v="0.4"/>
  </r>
  <r>
    <x v="4"/>
    <x v="2"/>
    <x v="8"/>
    <n v="10832"/>
    <d v="2024-10-17T00:00:00"/>
    <x v="9"/>
    <n v="629664"/>
    <x v="5787"/>
    <n v="312"/>
    <n v="2254"/>
    <n v="5"/>
    <n v="4508"/>
    <n v="11270"/>
    <n v="0.4"/>
  </r>
  <r>
    <x v="7"/>
    <x v="2"/>
    <x v="7"/>
    <n v="26942"/>
    <d v="2024-03-07T00:00:00"/>
    <x v="3"/>
    <n v="286080"/>
    <x v="5788"/>
    <n v="857"/>
    <n v="1697"/>
    <n v="6"/>
    <n v="4072.8"/>
    <n v="10182"/>
    <n v="0.4"/>
  </r>
  <r>
    <x v="3"/>
    <x v="1"/>
    <x v="1"/>
    <n v="26869"/>
    <d v="2024-03-04T00:00:00"/>
    <x v="3"/>
    <n v="576642"/>
    <x v="3346"/>
    <n v="440"/>
    <n v="2069"/>
    <n v="2"/>
    <n v="1655.2"/>
    <n v="4138"/>
    <n v="0.4"/>
  </r>
  <r>
    <x v="6"/>
    <x v="1"/>
    <x v="6"/>
    <n v="59053"/>
    <d v="2024-01-05T00:00:00"/>
    <x v="5"/>
    <n v="198865"/>
    <x v="5789"/>
    <n v="490"/>
    <n v="1384"/>
    <n v="8"/>
    <n v="4428.8"/>
    <n v="11072"/>
    <n v="0.4"/>
  </r>
  <r>
    <x v="3"/>
    <x v="1"/>
    <x v="10"/>
    <n v="26631"/>
    <d v="2024-09-11T00:00:00"/>
    <x v="10"/>
    <n v="246340"/>
    <x v="5790"/>
    <n v="616"/>
    <n v="1323"/>
    <n v="4"/>
    <n v="2116.8000000000002"/>
    <n v="5292"/>
    <n v="0.4"/>
  </r>
  <r>
    <x v="0"/>
    <x v="1"/>
    <x v="2"/>
    <n v="98440"/>
    <d v="2024-09-08T00:00:00"/>
    <x v="10"/>
    <n v="722699"/>
    <x v="5791"/>
    <n v="955"/>
    <n v="2439"/>
    <n v="5"/>
    <n v="4878"/>
    <n v="12195"/>
    <n v="0.4"/>
  </r>
  <r>
    <x v="6"/>
    <x v="1"/>
    <x v="2"/>
    <n v="54894"/>
    <d v="2024-03-22T00:00:00"/>
    <x v="3"/>
    <n v="296232"/>
    <x v="3487"/>
    <n v="841"/>
    <n v="1689"/>
    <n v="1"/>
    <n v="675.6"/>
    <n v="1689"/>
    <n v="0.4"/>
  </r>
  <r>
    <x v="5"/>
    <x v="1"/>
    <x v="2"/>
    <n v="87880"/>
    <d v="2024-03-17T00:00:00"/>
    <x v="3"/>
    <n v="120887"/>
    <x v="5792"/>
    <n v="535"/>
    <n v="1747"/>
    <n v="1"/>
    <n v="698.8"/>
    <n v="1747"/>
    <n v="0.39999999999999997"/>
  </r>
  <r>
    <x v="6"/>
    <x v="1"/>
    <x v="5"/>
    <n v="53407"/>
    <d v="2024-03-30T00:00:00"/>
    <x v="3"/>
    <n v="363759"/>
    <x v="5793"/>
    <n v="656"/>
    <n v="2192"/>
    <n v="4"/>
    <n v="3507.2"/>
    <n v="8768"/>
    <n v="0.39999999999999997"/>
  </r>
  <r>
    <x v="2"/>
    <x v="2"/>
    <x v="8"/>
    <n v="31711"/>
    <d v="2024-07-02T00:00:00"/>
    <x v="7"/>
    <n v="978687"/>
    <x v="5794"/>
    <n v="998"/>
    <n v="2604"/>
    <n v="8"/>
    <n v="8332.7999999999993"/>
    <n v="20832"/>
    <n v="0.39999999999999997"/>
  </r>
  <r>
    <x v="5"/>
    <x v="2"/>
    <x v="6"/>
    <n v="62764"/>
    <d v="2024-01-23T00:00:00"/>
    <x v="5"/>
    <n v="818835"/>
    <x v="5795"/>
    <n v="268"/>
    <n v="569"/>
    <n v="2"/>
    <n v="455.2"/>
    <n v="1138"/>
    <n v="0.39999999999999997"/>
  </r>
  <r>
    <x v="6"/>
    <x v="1"/>
    <x v="9"/>
    <n v="40176"/>
    <d v="2024-06-02T00:00:00"/>
    <x v="1"/>
    <n v="382255"/>
    <x v="5796"/>
    <n v="767"/>
    <n v="1434"/>
    <n v="2"/>
    <n v="1147.2"/>
    <n v="2868"/>
    <n v="0.4"/>
  </r>
  <r>
    <x v="6"/>
    <x v="1"/>
    <x v="0"/>
    <n v="40996"/>
    <d v="2024-06-07T00:00:00"/>
    <x v="1"/>
    <n v="515501"/>
    <x v="5797"/>
    <n v="887"/>
    <n v="2574"/>
    <n v="2"/>
    <n v="2059.1999999999998"/>
    <n v="5148"/>
    <n v="0.39999999999999997"/>
  </r>
  <r>
    <x v="5"/>
    <x v="1"/>
    <x v="10"/>
    <n v="11030"/>
    <d v="2024-09-22T00:00:00"/>
    <x v="10"/>
    <n v="199230"/>
    <x v="5798"/>
    <n v="610"/>
    <n v="2138"/>
    <n v="7"/>
    <n v="5986.4"/>
    <n v="14966"/>
    <n v="0.39999999999999997"/>
  </r>
  <r>
    <x v="4"/>
    <x v="2"/>
    <x v="6"/>
    <n v="53593"/>
    <d v="2024-11-15T00:00:00"/>
    <x v="0"/>
    <n v="298085"/>
    <x v="5799"/>
    <n v="872"/>
    <n v="1654"/>
    <n v="8"/>
    <n v="5292.8"/>
    <n v="13232"/>
    <n v="0.4"/>
  </r>
  <r>
    <x v="7"/>
    <x v="2"/>
    <x v="4"/>
    <n v="26929"/>
    <d v="2024-01-03T00:00:00"/>
    <x v="5"/>
    <n v="616339"/>
    <x v="5800"/>
    <n v="735"/>
    <n v="1337"/>
    <n v="4"/>
    <n v="2139.1999999999998"/>
    <n v="5348"/>
    <n v="0.39999999999999997"/>
  </r>
  <r>
    <x v="2"/>
    <x v="2"/>
    <x v="1"/>
    <n v="68924"/>
    <d v="2024-08-04T00:00:00"/>
    <x v="2"/>
    <n v="254883"/>
    <x v="2319"/>
    <n v="363"/>
    <n v="2557"/>
    <n v="3"/>
    <n v="3068.4"/>
    <n v="7671"/>
    <n v="0.4"/>
  </r>
  <r>
    <x v="5"/>
    <x v="1"/>
    <x v="1"/>
    <n v="13129"/>
    <d v="2024-01-08T00:00:00"/>
    <x v="5"/>
    <n v="351842"/>
    <x v="5801"/>
    <n v="692"/>
    <n v="2460"/>
    <n v="7"/>
    <n v="6888"/>
    <n v="17220"/>
    <n v="0.4"/>
  </r>
  <r>
    <x v="4"/>
    <x v="0"/>
    <x v="3"/>
    <n v="69385"/>
    <d v="2024-05-10T00:00:00"/>
    <x v="8"/>
    <n v="956295"/>
    <x v="304"/>
    <n v="879"/>
    <n v="699"/>
    <n v="8"/>
    <n v="2236.8000000000002"/>
    <n v="5592"/>
    <n v="0.4"/>
  </r>
  <r>
    <x v="5"/>
    <x v="2"/>
    <x v="2"/>
    <n v="46068"/>
    <d v="2024-02-10T00:00:00"/>
    <x v="6"/>
    <n v="945218"/>
    <x v="5802"/>
    <n v="859"/>
    <n v="2231"/>
    <n v="1"/>
    <n v="892.4"/>
    <n v="2231"/>
    <n v="0.39999999999999997"/>
  </r>
  <r>
    <x v="4"/>
    <x v="2"/>
    <x v="3"/>
    <n v="56384"/>
    <d v="2024-10-02T00:00:00"/>
    <x v="9"/>
    <n v="638102"/>
    <x v="5803"/>
    <n v="803"/>
    <n v="738"/>
    <n v="5"/>
    <n v="1476"/>
    <n v="3690"/>
    <n v="0.4"/>
  </r>
  <r>
    <x v="3"/>
    <x v="0"/>
    <x v="9"/>
    <n v="43488"/>
    <d v="2024-02-20T00:00:00"/>
    <x v="6"/>
    <n v="603790"/>
    <x v="5804"/>
    <n v="280"/>
    <n v="2772"/>
    <n v="6"/>
    <n v="6652.8"/>
    <n v="16632"/>
    <n v="0.4"/>
  </r>
  <r>
    <x v="0"/>
    <x v="0"/>
    <x v="0"/>
    <n v="94204"/>
    <d v="2024-03-28T00:00:00"/>
    <x v="3"/>
    <n v="806072"/>
    <x v="5805"/>
    <n v="739"/>
    <n v="1345"/>
    <n v="4"/>
    <n v="2152"/>
    <n v="5380"/>
    <n v="0.4"/>
  </r>
  <r>
    <x v="0"/>
    <x v="1"/>
    <x v="8"/>
    <n v="97110"/>
    <d v="2024-11-17T00:00:00"/>
    <x v="0"/>
    <n v="351150"/>
    <x v="5806"/>
    <n v="843"/>
    <n v="2924"/>
    <n v="5"/>
    <n v="5848"/>
    <n v="14620"/>
    <n v="0.4"/>
  </r>
  <r>
    <x v="1"/>
    <x v="2"/>
    <x v="8"/>
    <n v="27592"/>
    <d v="2024-02-21T00:00:00"/>
    <x v="6"/>
    <n v="759555"/>
    <x v="5807"/>
    <n v="274"/>
    <n v="1888"/>
    <n v="3"/>
    <n v="2265.6"/>
    <n v="5664"/>
    <n v="0.39999999999999997"/>
  </r>
  <r>
    <x v="5"/>
    <x v="2"/>
    <x v="0"/>
    <n v="46163"/>
    <d v="2024-11-19T00:00:00"/>
    <x v="0"/>
    <n v="560270"/>
    <x v="5808"/>
    <n v="989"/>
    <n v="2297"/>
    <n v="4"/>
    <n v="3675.2"/>
    <n v="9188"/>
    <n v="0.39999999999999997"/>
  </r>
  <r>
    <x v="1"/>
    <x v="1"/>
    <x v="10"/>
    <n v="45494"/>
    <d v="2024-02-25T00:00:00"/>
    <x v="6"/>
    <n v="888511"/>
    <x v="5809"/>
    <n v="531"/>
    <n v="2059"/>
    <n v="4"/>
    <n v="3294.4"/>
    <n v="8236"/>
    <n v="0.4"/>
  </r>
  <r>
    <x v="4"/>
    <x v="0"/>
    <x v="7"/>
    <n v="10281"/>
    <d v="2024-02-02T00:00:00"/>
    <x v="6"/>
    <n v="371519"/>
    <x v="5810"/>
    <n v="429"/>
    <n v="2412"/>
    <n v="3"/>
    <n v="2894.4"/>
    <n v="7236"/>
    <n v="0.4"/>
  </r>
  <r>
    <x v="4"/>
    <x v="2"/>
    <x v="7"/>
    <n v="16100"/>
    <d v="2024-07-31T00:00:00"/>
    <x v="7"/>
    <n v="778996"/>
    <x v="5811"/>
    <n v="490"/>
    <n v="1380"/>
    <n v="7"/>
    <n v="3864"/>
    <n v="9660"/>
    <n v="0.4"/>
  </r>
  <r>
    <x v="3"/>
    <x v="0"/>
    <x v="0"/>
    <n v="29783"/>
    <d v="2024-03-17T00:00:00"/>
    <x v="3"/>
    <n v="292214"/>
    <x v="5812"/>
    <n v="539"/>
    <n v="2227"/>
    <n v="1"/>
    <n v="890.8"/>
    <n v="2227"/>
    <n v="0.39999999999999997"/>
  </r>
  <r>
    <x v="0"/>
    <x v="1"/>
    <x v="7"/>
    <n v="28745"/>
    <d v="2024-06-10T00:00:00"/>
    <x v="1"/>
    <n v="919765"/>
    <x v="5813"/>
    <n v="981"/>
    <n v="2409"/>
    <n v="8"/>
    <n v="7708.8"/>
    <n v="19272"/>
    <n v="0.4"/>
  </r>
  <r>
    <x v="4"/>
    <x v="2"/>
    <x v="2"/>
    <n v="13063"/>
    <d v="2024-01-09T00:00:00"/>
    <x v="5"/>
    <n v="715055"/>
    <x v="5814"/>
    <n v="632"/>
    <n v="2029"/>
    <n v="3"/>
    <n v="2434.8000000000002"/>
    <n v="6087"/>
    <n v="0.4"/>
  </r>
  <r>
    <x v="1"/>
    <x v="2"/>
    <x v="9"/>
    <n v="96993"/>
    <d v="2024-04-24T00:00:00"/>
    <x v="4"/>
    <n v="447110"/>
    <x v="5815"/>
    <n v="622"/>
    <n v="2448"/>
    <n v="5"/>
    <n v="4896"/>
    <n v="12240"/>
    <n v="0.4"/>
  </r>
  <r>
    <x v="5"/>
    <x v="2"/>
    <x v="5"/>
    <n v="89451"/>
    <d v="2024-02-13T00:00:00"/>
    <x v="6"/>
    <n v="777783"/>
    <x v="5816"/>
    <n v="420"/>
    <n v="2112"/>
    <n v="3"/>
    <n v="2534.4"/>
    <n v="6336"/>
    <n v="0.4"/>
  </r>
  <r>
    <x v="2"/>
    <x v="1"/>
    <x v="9"/>
    <n v="94020"/>
    <d v="2024-02-10T00:00:00"/>
    <x v="6"/>
    <n v="638012"/>
    <x v="5817"/>
    <n v="526"/>
    <n v="2634"/>
    <n v="8"/>
    <n v="8428.7999999999993"/>
    <n v="21072"/>
    <n v="0.39999999999999997"/>
  </r>
  <r>
    <x v="6"/>
    <x v="2"/>
    <x v="4"/>
    <n v="40885"/>
    <d v="2024-07-04T00:00:00"/>
    <x v="7"/>
    <n v="316870"/>
    <x v="5818"/>
    <n v="773"/>
    <n v="1214"/>
    <n v="2"/>
    <n v="971.2"/>
    <n v="2428"/>
    <n v="0.4"/>
  </r>
  <r>
    <x v="1"/>
    <x v="0"/>
    <x v="3"/>
    <n v="80716"/>
    <d v="2024-04-23T00:00:00"/>
    <x v="4"/>
    <n v="257294"/>
    <x v="5819"/>
    <n v="869"/>
    <n v="1625"/>
    <n v="7"/>
    <n v="4550"/>
    <n v="11375"/>
    <n v="0.4"/>
  </r>
  <r>
    <x v="0"/>
    <x v="0"/>
    <x v="5"/>
    <n v="69789"/>
    <d v="2024-10-06T00:00:00"/>
    <x v="9"/>
    <n v="461336"/>
    <x v="5820"/>
    <n v="794"/>
    <n v="1372"/>
    <n v="8"/>
    <n v="4390.3999999999996"/>
    <n v="10976"/>
    <n v="0.39999999999999997"/>
  </r>
  <r>
    <x v="1"/>
    <x v="0"/>
    <x v="3"/>
    <n v="20876"/>
    <d v="2024-11-06T00:00:00"/>
    <x v="0"/>
    <n v="713964"/>
    <x v="5821"/>
    <n v="763"/>
    <n v="2463"/>
    <n v="7"/>
    <n v="6896.4"/>
    <n v="17241"/>
    <n v="0.39999999999999997"/>
  </r>
  <r>
    <x v="7"/>
    <x v="2"/>
    <x v="2"/>
    <n v="52654"/>
    <d v="2024-07-06T00:00:00"/>
    <x v="7"/>
    <n v="136748"/>
    <x v="3278"/>
    <n v="248"/>
    <n v="1528"/>
    <n v="8"/>
    <n v="4889.6000000000004"/>
    <n v="12224"/>
    <n v="0.4"/>
  </r>
  <r>
    <x v="3"/>
    <x v="0"/>
    <x v="5"/>
    <n v="11476"/>
    <d v="2024-07-29T00:00:00"/>
    <x v="7"/>
    <n v="768152"/>
    <x v="5822"/>
    <n v="507"/>
    <n v="1361"/>
    <n v="3"/>
    <n v="1633.2"/>
    <n v="4083"/>
    <n v="0.4"/>
  </r>
  <r>
    <x v="2"/>
    <x v="1"/>
    <x v="9"/>
    <n v="69939"/>
    <d v="2024-11-13T00:00:00"/>
    <x v="0"/>
    <n v="712197"/>
    <x v="5823"/>
    <n v="496"/>
    <n v="533"/>
    <n v="7"/>
    <n v="1492.4"/>
    <n v="3731"/>
    <n v="0.4"/>
  </r>
  <r>
    <x v="5"/>
    <x v="2"/>
    <x v="4"/>
    <n v="86825"/>
    <d v="2024-02-22T00:00:00"/>
    <x v="6"/>
    <n v="949173"/>
    <x v="5824"/>
    <n v="633"/>
    <n v="2284"/>
    <n v="5"/>
    <n v="4568"/>
    <n v="11420"/>
    <n v="0.4"/>
  </r>
  <r>
    <x v="2"/>
    <x v="1"/>
    <x v="9"/>
    <n v="79448"/>
    <d v="2024-10-01T00:00:00"/>
    <x v="9"/>
    <n v="565043"/>
    <x v="5825"/>
    <n v="970"/>
    <n v="722"/>
    <n v="8"/>
    <n v="2310.4"/>
    <n v="5776"/>
    <n v="0.4"/>
  </r>
  <r>
    <x v="6"/>
    <x v="1"/>
    <x v="9"/>
    <n v="74688"/>
    <d v="2024-07-19T00:00:00"/>
    <x v="7"/>
    <n v="295504"/>
    <x v="5826"/>
    <n v="373"/>
    <n v="1659"/>
    <n v="3"/>
    <n v="1990.8"/>
    <n v="4977"/>
    <n v="0.39999999999999997"/>
  </r>
  <r>
    <x v="6"/>
    <x v="2"/>
    <x v="0"/>
    <n v="50804"/>
    <d v="2024-11-24T00:00:00"/>
    <x v="0"/>
    <n v="787245"/>
    <x v="5827"/>
    <n v="426"/>
    <n v="752"/>
    <n v="3"/>
    <n v="902.4"/>
    <n v="2256"/>
    <n v="0.39999999999999997"/>
  </r>
  <r>
    <x v="4"/>
    <x v="2"/>
    <x v="0"/>
    <n v="42465"/>
    <d v="2024-11-27T00:00:00"/>
    <x v="0"/>
    <n v="435409"/>
    <x v="5828"/>
    <n v="748"/>
    <n v="1212"/>
    <n v="7"/>
    <n v="3393.6"/>
    <n v="8484"/>
    <n v="0.39999999999999997"/>
  </r>
  <r>
    <x v="6"/>
    <x v="1"/>
    <x v="0"/>
    <n v="57310"/>
    <d v="2024-02-05T00:00:00"/>
    <x v="6"/>
    <n v="403131"/>
    <x v="5829"/>
    <n v="471"/>
    <n v="1924"/>
    <n v="1"/>
    <n v="769.6"/>
    <n v="1924"/>
    <n v="0.4"/>
  </r>
  <r>
    <x v="1"/>
    <x v="2"/>
    <x v="10"/>
    <n v="93384"/>
    <d v="2024-02-18T00:00:00"/>
    <x v="6"/>
    <n v="691708"/>
    <x v="5830"/>
    <n v="455"/>
    <n v="2876"/>
    <n v="5"/>
    <n v="5752"/>
    <n v="14380"/>
    <n v="0.4"/>
  </r>
  <r>
    <x v="1"/>
    <x v="2"/>
    <x v="2"/>
    <n v="23533"/>
    <d v="2024-04-14T00:00:00"/>
    <x v="4"/>
    <n v="353421"/>
    <x v="5831"/>
    <n v="318"/>
    <n v="1691"/>
    <n v="6"/>
    <n v="4058.4"/>
    <n v="10146"/>
    <n v="0.4"/>
  </r>
  <r>
    <x v="4"/>
    <x v="2"/>
    <x v="8"/>
    <n v="87481"/>
    <d v="2024-03-04T00:00:00"/>
    <x v="3"/>
    <n v="665246"/>
    <x v="5832"/>
    <n v="471"/>
    <n v="1619"/>
    <n v="2"/>
    <n v="1295.2"/>
    <n v="3238"/>
    <n v="0.4"/>
  </r>
  <r>
    <x v="5"/>
    <x v="0"/>
    <x v="7"/>
    <n v="65515"/>
    <d v="2024-02-16T00:00:00"/>
    <x v="6"/>
    <n v="805564"/>
    <x v="5833"/>
    <n v="434"/>
    <n v="736"/>
    <n v="6"/>
    <n v="1766.4"/>
    <n v="4416"/>
    <n v="0.4"/>
  </r>
  <r>
    <x v="2"/>
    <x v="2"/>
    <x v="5"/>
    <n v="75139"/>
    <d v="2024-01-13T00:00:00"/>
    <x v="5"/>
    <n v="431118"/>
    <x v="5834"/>
    <n v="595"/>
    <n v="1418"/>
    <n v="4"/>
    <n v="2268.8000000000002"/>
    <n v="5672"/>
    <n v="0.4"/>
  </r>
  <r>
    <x v="5"/>
    <x v="1"/>
    <x v="4"/>
    <n v="13126"/>
    <d v="2024-08-12T00:00:00"/>
    <x v="2"/>
    <n v="651130"/>
    <x v="5835"/>
    <n v="245"/>
    <n v="1208"/>
    <n v="1"/>
    <n v="483.2"/>
    <n v="1208"/>
    <n v="0.39999999999999997"/>
  </r>
  <r>
    <x v="1"/>
    <x v="0"/>
    <x v="0"/>
    <n v="94216"/>
    <d v="2024-02-12T00:00:00"/>
    <x v="6"/>
    <n v="926105"/>
    <x v="5836"/>
    <n v="795"/>
    <n v="1805"/>
    <n v="5"/>
    <n v="3610"/>
    <n v="9025"/>
    <n v="0.4"/>
  </r>
  <r>
    <x v="5"/>
    <x v="1"/>
    <x v="5"/>
    <n v="28880"/>
    <d v="2024-04-04T00:00:00"/>
    <x v="4"/>
    <n v="759528"/>
    <x v="5837"/>
    <n v="256"/>
    <n v="1159"/>
    <n v="3"/>
    <n v="1390.8"/>
    <n v="3477"/>
    <n v="0.39999999999999997"/>
  </r>
  <r>
    <x v="7"/>
    <x v="1"/>
    <x v="0"/>
    <n v="80496"/>
    <d v="2024-03-27T00:00:00"/>
    <x v="3"/>
    <n v="724081"/>
    <x v="5838"/>
    <n v="872"/>
    <n v="1049"/>
    <n v="3"/>
    <n v="1258.8"/>
    <n v="3147"/>
    <n v="0.39999999999999997"/>
  </r>
  <r>
    <x v="0"/>
    <x v="2"/>
    <x v="3"/>
    <n v="14323"/>
    <d v="2024-06-04T00:00:00"/>
    <x v="1"/>
    <n v="499846"/>
    <x v="5839"/>
    <n v="476"/>
    <n v="2196"/>
    <n v="6"/>
    <n v="5270.4"/>
    <n v="13176"/>
    <n v="0.39999999999999997"/>
  </r>
  <r>
    <x v="2"/>
    <x v="1"/>
    <x v="8"/>
    <n v="36491"/>
    <d v="2024-06-08T00:00:00"/>
    <x v="1"/>
    <n v="406260"/>
    <x v="5840"/>
    <n v="254"/>
    <n v="906"/>
    <n v="1"/>
    <n v="362.4"/>
    <n v="906"/>
    <n v="0.39999999999999997"/>
  </r>
  <r>
    <x v="7"/>
    <x v="0"/>
    <x v="8"/>
    <n v="56807"/>
    <d v="2024-08-13T00:00:00"/>
    <x v="2"/>
    <n v="171692"/>
    <x v="5841"/>
    <n v="644"/>
    <n v="2902"/>
    <n v="6"/>
    <n v="6964.8"/>
    <n v="17412"/>
    <n v="0.4"/>
  </r>
  <r>
    <x v="6"/>
    <x v="1"/>
    <x v="6"/>
    <n v="74767"/>
    <d v="2024-08-24T00:00:00"/>
    <x v="2"/>
    <n v="565058"/>
    <x v="5842"/>
    <n v="769"/>
    <n v="1512"/>
    <n v="8"/>
    <n v="4838.3999999999996"/>
    <n v="12096"/>
    <n v="0.39999999999999997"/>
  </r>
  <r>
    <x v="1"/>
    <x v="0"/>
    <x v="1"/>
    <n v="72576"/>
    <d v="2024-02-17T00:00:00"/>
    <x v="6"/>
    <n v="887114"/>
    <x v="63"/>
    <n v="815"/>
    <n v="960"/>
    <n v="7"/>
    <n v="2688"/>
    <n v="6720"/>
    <n v="0.4"/>
  </r>
  <r>
    <x v="5"/>
    <x v="1"/>
    <x v="8"/>
    <n v="35420"/>
    <d v="2024-08-09T00:00:00"/>
    <x v="2"/>
    <n v="371342"/>
    <x v="5843"/>
    <n v="336"/>
    <n v="2427"/>
    <n v="7"/>
    <n v="6795.6"/>
    <n v="16989"/>
    <n v="0.4"/>
  </r>
  <r>
    <x v="6"/>
    <x v="0"/>
    <x v="0"/>
    <n v="33567"/>
    <d v="2024-04-21T00:00:00"/>
    <x v="4"/>
    <n v="779149"/>
    <x v="5844"/>
    <n v="437"/>
    <n v="1195"/>
    <n v="1"/>
    <n v="478"/>
    <n v="1195"/>
    <n v="0.4"/>
  </r>
  <r>
    <x v="3"/>
    <x v="1"/>
    <x v="2"/>
    <n v="44625"/>
    <d v="2024-02-21T00:00:00"/>
    <x v="6"/>
    <n v="334299"/>
    <x v="5845"/>
    <n v="682"/>
    <n v="1948"/>
    <n v="6"/>
    <n v="4675.2"/>
    <n v="11688"/>
    <n v="0.39999999999999997"/>
  </r>
  <r>
    <x v="1"/>
    <x v="1"/>
    <x v="4"/>
    <n v="47948"/>
    <d v="2024-11-10T00:00:00"/>
    <x v="0"/>
    <n v="351833"/>
    <x v="5846"/>
    <n v="645"/>
    <n v="1176"/>
    <n v="2"/>
    <n v="940.8"/>
    <n v="2352"/>
    <n v="0.39999999999999997"/>
  </r>
  <r>
    <x v="7"/>
    <x v="2"/>
    <x v="2"/>
    <n v="44476"/>
    <d v="2024-04-19T00:00:00"/>
    <x v="4"/>
    <n v="624218"/>
    <x v="5847"/>
    <n v="441"/>
    <n v="2750"/>
    <n v="4"/>
    <n v="4400"/>
    <n v="11000"/>
    <n v="0.4"/>
  </r>
  <r>
    <x v="6"/>
    <x v="1"/>
    <x v="3"/>
    <n v="51960"/>
    <d v="2024-03-17T00:00:00"/>
    <x v="3"/>
    <n v="361137"/>
    <x v="5848"/>
    <n v="339"/>
    <n v="1443"/>
    <n v="1"/>
    <n v="577.20000000000005"/>
    <n v="1443"/>
    <n v="0.4"/>
  </r>
  <r>
    <x v="5"/>
    <x v="1"/>
    <x v="9"/>
    <n v="59951"/>
    <d v="2024-09-26T00:00:00"/>
    <x v="10"/>
    <n v="412620"/>
    <x v="5849"/>
    <n v="771"/>
    <n v="2497"/>
    <n v="3"/>
    <n v="2996.4"/>
    <n v="7491"/>
    <n v="0.4"/>
  </r>
  <r>
    <x v="4"/>
    <x v="1"/>
    <x v="3"/>
    <n v="22511"/>
    <d v="2024-08-26T00:00:00"/>
    <x v="2"/>
    <n v="916570"/>
    <x v="5850"/>
    <n v="406"/>
    <n v="864"/>
    <n v="5"/>
    <n v="1728"/>
    <n v="4320"/>
    <n v="0.4"/>
  </r>
  <r>
    <x v="7"/>
    <x v="0"/>
    <x v="10"/>
    <n v="30391"/>
    <d v="2024-09-07T00:00:00"/>
    <x v="10"/>
    <n v="758676"/>
    <x v="5851"/>
    <n v="588"/>
    <n v="2016"/>
    <n v="2"/>
    <n v="1612.8"/>
    <n v="4032"/>
    <n v="0.39999999999999997"/>
  </r>
  <r>
    <x v="6"/>
    <x v="2"/>
    <x v="5"/>
    <n v="30168"/>
    <d v="2024-04-02T00:00:00"/>
    <x v="4"/>
    <n v="314483"/>
    <x v="5852"/>
    <n v="872"/>
    <n v="874"/>
    <n v="4"/>
    <n v="1398.4"/>
    <n v="3496"/>
    <n v="0.4"/>
  </r>
  <r>
    <x v="6"/>
    <x v="1"/>
    <x v="6"/>
    <n v="97348"/>
    <d v="2024-06-17T00:00:00"/>
    <x v="1"/>
    <n v="111902"/>
    <x v="5853"/>
    <n v="922"/>
    <n v="2640"/>
    <n v="1"/>
    <n v="1056"/>
    <n v="2640"/>
    <n v="0.4"/>
  </r>
  <r>
    <x v="3"/>
    <x v="0"/>
    <x v="8"/>
    <n v="37816"/>
    <d v="2024-01-20T00:00:00"/>
    <x v="5"/>
    <n v="115195"/>
    <x v="152"/>
    <n v="932"/>
    <n v="2831"/>
    <n v="1"/>
    <n v="1132.4000000000001"/>
    <n v="2831"/>
    <n v="0.4"/>
  </r>
  <r>
    <x v="3"/>
    <x v="0"/>
    <x v="0"/>
    <n v="55924"/>
    <d v="2024-02-21T00:00:00"/>
    <x v="6"/>
    <n v="700622"/>
    <x v="5854"/>
    <n v="644"/>
    <n v="1045"/>
    <n v="4"/>
    <n v="1672"/>
    <n v="4180"/>
    <n v="0.4"/>
  </r>
  <r>
    <x v="3"/>
    <x v="2"/>
    <x v="7"/>
    <n v="54859"/>
    <d v="2024-10-17T00:00:00"/>
    <x v="9"/>
    <n v="650791"/>
    <x v="5855"/>
    <n v="982"/>
    <n v="2903"/>
    <n v="3"/>
    <n v="3483.6"/>
    <n v="8709"/>
    <n v="0.39999999999999997"/>
  </r>
  <r>
    <x v="5"/>
    <x v="2"/>
    <x v="7"/>
    <n v="36041"/>
    <d v="2024-10-02T00:00:00"/>
    <x v="9"/>
    <n v="625608"/>
    <x v="5856"/>
    <n v="331"/>
    <n v="1151"/>
    <n v="6"/>
    <n v="2762.4"/>
    <n v="6906"/>
    <n v="0.4"/>
  </r>
  <r>
    <x v="6"/>
    <x v="1"/>
    <x v="0"/>
    <n v="26762"/>
    <d v="2024-10-21T00:00:00"/>
    <x v="9"/>
    <n v="638588"/>
    <x v="5857"/>
    <n v="637"/>
    <n v="1742"/>
    <n v="5"/>
    <n v="3484"/>
    <n v="8710"/>
    <n v="0.4"/>
  </r>
  <r>
    <x v="7"/>
    <x v="2"/>
    <x v="5"/>
    <n v="73860"/>
    <d v="2024-07-21T00:00:00"/>
    <x v="7"/>
    <n v="348073"/>
    <x v="5858"/>
    <n v="797"/>
    <n v="506"/>
    <n v="1"/>
    <n v="202.4"/>
    <n v="506"/>
    <n v="0.4"/>
  </r>
  <r>
    <x v="4"/>
    <x v="2"/>
    <x v="8"/>
    <n v="41275"/>
    <d v="2024-11-04T00:00:00"/>
    <x v="0"/>
    <n v="677741"/>
    <x v="5859"/>
    <n v="266"/>
    <n v="519"/>
    <n v="5"/>
    <n v="1038"/>
    <n v="2595"/>
    <n v="0.4"/>
  </r>
  <r>
    <x v="3"/>
    <x v="2"/>
    <x v="10"/>
    <n v="92889"/>
    <d v="2024-01-21T00:00:00"/>
    <x v="5"/>
    <n v="415377"/>
    <x v="5860"/>
    <n v="958"/>
    <n v="841"/>
    <n v="8"/>
    <n v="2691.2"/>
    <n v="6728"/>
    <n v="0.39999999999999997"/>
  </r>
  <r>
    <x v="1"/>
    <x v="1"/>
    <x v="10"/>
    <n v="98184"/>
    <d v="2024-06-12T00:00:00"/>
    <x v="1"/>
    <n v="892444"/>
    <x v="5861"/>
    <n v="521"/>
    <n v="2585"/>
    <n v="8"/>
    <n v="8272"/>
    <n v="20680"/>
    <n v="0.4"/>
  </r>
  <r>
    <x v="0"/>
    <x v="2"/>
    <x v="8"/>
    <n v="90214"/>
    <d v="2024-08-23T00:00:00"/>
    <x v="2"/>
    <n v="534778"/>
    <x v="5862"/>
    <n v="478"/>
    <n v="1123"/>
    <n v="1"/>
    <n v="449.2"/>
    <n v="1123"/>
    <n v="0.39999999999999997"/>
  </r>
  <r>
    <x v="2"/>
    <x v="1"/>
    <x v="9"/>
    <n v="36639"/>
    <d v="2024-10-19T00:00:00"/>
    <x v="9"/>
    <n v="771329"/>
    <x v="5516"/>
    <n v="860"/>
    <n v="1266"/>
    <n v="6"/>
    <n v="3038.4"/>
    <n v="7596"/>
    <n v="0.4"/>
  </r>
  <r>
    <x v="3"/>
    <x v="0"/>
    <x v="9"/>
    <n v="29834"/>
    <d v="2024-06-03T00:00:00"/>
    <x v="1"/>
    <n v="867847"/>
    <x v="5863"/>
    <n v="321"/>
    <n v="557"/>
    <n v="1"/>
    <n v="222.8"/>
    <n v="557"/>
    <n v="0.4"/>
  </r>
  <r>
    <x v="5"/>
    <x v="0"/>
    <x v="7"/>
    <n v="10253"/>
    <d v="2024-03-24T00:00:00"/>
    <x v="3"/>
    <n v="652562"/>
    <x v="5864"/>
    <n v="443"/>
    <n v="555"/>
    <n v="4"/>
    <n v="888"/>
    <n v="2220"/>
    <n v="0.4"/>
  </r>
  <r>
    <x v="1"/>
    <x v="2"/>
    <x v="0"/>
    <n v="26283"/>
    <d v="2024-03-26T00:00:00"/>
    <x v="3"/>
    <n v="757061"/>
    <x v="2395"/>
    <n v="580"/>
    <n v="2459"/>
    <n v="8"/>
    <n v="7868.8"/>
    <n v="19672"/>
    <n v="0.4"/>
  </r>
  <r>
    <x v="7"/>
    <x v="2"/>
    <x v="5"/>
    <n v="77425"/>
    <d v="2024-06-21T00:00:00"/>
    <x v="1"/>
    <n v="188776"/>
    <x v="5865"/>
    <n v="377"/>
    <n v="1027"/>
    <n v="6"/>
    <n v="2464.8000000000002"/>
    <n v="6162"/>
    <n v="0.4"/>
  </r>
  <r>
    <x v="7"/>
    <x v="0"/>
    <x v="3"/>
    <n v="83298"/>
    <d v="2024-02-19T00:00:00"/>
    <x v="6"/>
    <n v="828948"/>
    <x v="5866"/>
    <n v="411"/>
    <n v="2822"/>
    <n v="5"/>
    <n v="5644"/>
    <n v="14110"/>
    <n v="0.4"/>
  </r>
  <r>
    <x v="4"/>
    <x v="1"/>
    <x v="5"/>
    <n v="47489"/>
    <d v="2024-04-13T00:00:00"/>
    <x v="4"/>
    <n v="296970"/>
    <x v="1432"/>
    <n v="915"/>
    <n v="2566"/>
    <n v="6"/>
    <n v="6158.4"/>
    <n v="15396"/>
    <n v="0.39999999999999997"/>
  </r>
  <r>
    <x v="4"/>
    <x v="0"/>
    <x v="6"/>
    <n v="80993"/>
    <d v="2024-03-04T00:00:00"/>
    <x v="3"/>
    <n v="907097"/>
    <x v="5867"/>
    <n v="249"/>
    <n v="1050"/>
    <n v="8"/>
    <n v="3360"/>
    <n v="8400"/>
    <n v="0.4"/>
  </r>
  <r>
    <x v="3"/>
    <x v="2"/>
    <x v="7"/>
    <n v="86365"/>
    <d v="2024-01-17T00:00:00"/>
    <x v="5"/>
    <n v="129569"/>
    <x v="5868"/>
    <n v="654"/>
    <n v="1333"/>
    <n v="6"/>
    <n v="3199.2"/>
    <n v="7998"/>
    <n v="0.39999999999999997"/>
  </r>
  <r>
    <x v="6"/>
    <x v="1"/>
    <x v="6"/>
    <n v="53130"/>
    <d v="2024-06-10T00:00:00"/>
    <x v="1"/>
    <n v="203723"/>
    <x v="5869"/>
    <n v="980"/>
    <n v="530"/>
    <n v="5"/>
    <n v="1060"/>
    <n v="2650"/>
    <n v="0.4"/>
  </r>
  <r>
    <x v="3"/>
    <x v="1"/>
    <x v="10"/>
    <n v="60244"/>
    <d v="2024-05-08T00:00:00"/>
    <x v="8"/>
    <n v="838625"/>
    <x v="5870"/>
    <n v="566"/>
    <n v="1956"/>
    <n v="3"/>
    <n v="2347.1999999999998"/>
    <n v="5868"/>
    <n v="0.39999999999999997"/>
  </r>
  <r>
    <x v="7"/>
    <x v="2"/>
    <x v="4"/>
    <n v="32322"/>
    <d v="2024-09-11T00:00:00"/>
    <x v="10"/>
    <n v="980989"/>
    <x v="5871"/>
    <n v="483"/>
    <n v="682"/>
    <n v="1"/>
    <n v="272.8"/>
    <n v="682"/>
    <n v="0.4"/>
  </r>
  <r>
    <x v="3"/>
    <x v="2"/>
    <x v="2"/>
    <n v="68942"/>
    <d v="2024-10-23T00:00:00"/>
    <x v="9"/>
    <n v="516547"/>
    <x v="5872"/>
    <n v="508"/>
    <n v="610"/>
    <n v="1"/>
    <n v="244"/>
    <n v="610"/>
    <n v="0.4"/>
  </r>
  <r>
    <x v="5"/>
    <x v="0"/>
    <x v="10"/>
    <n v="17103"/>
    <d v="2024-10-17T00:00:00"/>
    <x v="9"/>
    <n v="351896"/>
    <x v="5873"/>
    <n v="736"/>
    <n v="2916"/>
    <n v="3"/>
    <n v="3499.2"/>
    <n v="8748"/>
    <n v="0.39999999999999997"/>
  </r>
  <r>
    <x v="3"/>
    <x v="0"/>
    <x v="4"/>
    <n v="86490"/>
    <d v="2024-05-19T00:00:00"/>
    <x v="8"/>
    <n v="659695"/>
    <x v="5874"/>
    <n v="970"/>
    <n v="2246"/>
    <n v="6"/>
    <n v="5390.4"/>
    <n v="13476"/>
    <n v="0.39999999999999997"/>
  </r>
  <r>
    <x v="5"/>
    <x v="2"/>
    <x v="6"/>
    <n v="41186"/>
    <d v="2024-04-30T00:00:00"/>
    <x v="4"/>
    <n v="539003"/>
    <x v="5875"/>
    <n v="764"/>
    <n v="1243"/>
    <n v="6"/>
    <n v="2983.2"/>
    <n v="7458"/>
    <n v="0.39999999999999997"/>
  </r>
  <r>
    <x v="7"/>
    <x v="1"/>
    <x v="1"/>
    <n v="50952"/>
    <d v="2024-04-01T00:00:00"/>
    <x v="4"/>
    <n v="318107"/>
    <x v="5876"/>
    <n v="441"/>
    <n v="2569"/>
    <n v="2"/>
    <n v="2055.1999999999998"/>
    <n v="5138"/>
    <n v="0.39999999999999997"/>
  </r>
  <r>
    <x v="4"/>
    <x v="1"/>
    <x v="3"/>
    <n v="38213"/>
    <d v="2024-08-08T00:00:00"/>
    <x v="2"/>
    <n v="346892"/>
    <x v="5877"/>
    <n v="902"/>
    <n v="1754"/>
    <n v="2"/>
    <n v="1403.2"/>
    <n v="3508"/>
    <n v="0.4"/>
  </r>
  <r>
    <x v="1"/>
    <x v="2"/>
    <x v="1"/>
    <n v="49506"/>
    <d v="2024-11-06T00:00:00"/>
    <x v="0"/>
    <n v="569413"/>
    <x v="5878"/>
    <n v="745"/>
    <n v="1542"/>
    <n v="3"/>
    <n v="1850.4"/>
    <n v="4626"/>
    <n v="0.4"/>
  </r>
  <r>
    <x v="2"/>
    <x v="0"/>
    <x v="7"/>
    <n v="12135"/>
    <d v="2024-03-13T00:00:00"/>
    <x v="3"/>
    <n v="724503"/>
    <x v="5879"/>
    <n v="509"/>
    <n v="1594"/>
    <n v="8"/>
    <n v="5100.8"/>
    <n v="12752"/>
    <n v="0.4"/>
  </r>
  <r>
    <x v="0"/>
    <x v="1"/>
    <x v="0"/>
    <n v="53812"/>
    <d v="2024-06-21T00:00:00"/>
    <x v="1"/>
    <n v="825208"/>
    <x v="5880"/>
    <n v="951"/>
    <n v="1555"/>
    <n v="8"/>
    <n v="4976"/>
    <n v="12440"/>
    <n v="0.4"/>
  </r>
  <r>
    <x v="7"/>
    <x v="2"/>
    <x v="9"/>
    <n v="55253"/>
    <d v="2024-03-07T00:00:00"/>
    <x v="3"/>
    <n v="234371"/>
    <x v="5881"/>
    <n v="429"/>
    <n v="2407"/>
    <n v="6"/>
    <n v="5776.8"/>
    <n v="14442"/>
    <n v="0.4"/>
  </r>
  <r>
    <x v="0"/>
    <x v="1"/>
    <x v="4"/>
    <n v="41515"/>
    <d v="2024-03-29T00:00:00"/>
    <x v="3"/>
    <n v="199253"/>
    <x v="5882"/>
    <n v="288"/>
    <n v="1435"/>
    <n v="1"/>
    <n v="574"/>
    <n v="1435"/>
    <n v="0.4"/>
  </r>
  <r>
    <x v="7"/>
    <x v="1"/>
    <x v="0"/>
    <n v="17791"/>
    <d v="2024-02-21T00:00:00"/>
    <x v="6"/>
    <n v="351028"/>
    <x v="5883"/>
    <n v="738"/>
    <n v="1241"/>
    <n v="8"/>
    <n v="3971.2"/>
    <n v="9928"/>
    <n v="0.39999999999999997"/>
  </r>
  <r>
    <x v="5"/>
    <x v="1"/>
    <x v="8"/>
    <n v="61659"/>
    <d v="2024-07-04T00:00:00"/>
    <x v="7"/>
    <n v="464563"/>
    <x v="5884"/>
    <n v="958"/>
    <n v="2895"/>
    <n v="7"/>
    <n v="8106"/>
    <n v="20265"/>
    <n v="0.4"/>
  </r>
  <r>
    <x v="1"/>
    <x v="0"/>
    <x v="2"/>
    <n v="36799"/>
    <d v="2024-08-04T00:00:00"/>
    <x v="2"/>
    <n v="655884"/>
    <x v="4018"/>
    <n v="600"/>
    <n v="1640"/>
    <n v="6"/>
    <n v="3936"/>
    <n v="9840"/>
    <n v="0.4"/>
  </r>
  <r>
    <x v="3"/>
    <x v="1"/>
    <x v="4"/>
    <n v="14475"/>
    <d v="2024-05-28T00:00:00"/>
    <x v="8"/>
    <n v="968163"/>
    <x v="5885"/>
    <n v="816"/>
    <n v="1114"/>
    <n v="7"/>
    <n v="3119.2"/>
    <n v="7798"/>
    <n v="0.39999999999999997"/>
  </r>
  <r>
    <x v="1"/>
    <x v="1"/>
    <x v="2"/>
    <n v="37095"/>
    <d v="2024-11-10T00:00:00"/>
    <x v="0"/>
    <n v="608596"/>
    <x v="5886"/>
    <n v="664"/>
    <n v="1412"/>
    <n v="1"/>
    <n v="564.79999999999995"/>
    <n v="1412"/>
    <n v="0.39999999999999997"/>
  </r>
  <r>
    <x v="4"/>
    <x v="1"/>
    <x v="1"/>
    <n v="31209"/>
    <d v="2024-09-01T00:00:00"/>
    <x v="10"/>
    <n v="497913"/>
    <x v="5887"/>
    <n v="843"/>
    <n v="2559"/>
    <n v="8"/>
    <n v="8188.8"/>
    <n v="20472"/>
    <n v="0.4"/>
  </r>
  <r>
    <x v="3"/>
    <x v="1"/>
    <x v="2"/>
    <n v="60299"/>
    <d v="2024-04-05T00:00:00"/>
    <x v="4"/>
    <n v="126955"/>
    <x v="5888"/>
    <n v="524"/>
    <n v="716"/>
    <n v="4"/>
    <n v="1145.5999999999999"/>
    <n v="2864"/>
    <n v="0.39999999999999997"/>
  </r>
  <r>
    <x v="3"/>
    <x v="0"/>
    <x v="2"/>
    <n v="74247"/>
    <d v="2024-11-04T00:00:00"/>
    <x v="0"/>
    <n v="116846"/>
    <x v="5889"/>
    <n v="798"/>
    <n v="1672"/>
    <n v="5"/>
    <n v="3344"/>
    <n v="8360"/>
    <n v="0.4"/>
  </r>
  <r>
    <x v="6"/>
    <x v="1"/>
    <x v="3"/>
    <n v="37276"/>
    <d v="2024-11-25T00:00:00"/>
    <x v="0"/>
    <n v="470943"/>
    <x v="5890"/>
    <n v="956"/>
    <n v="1488"/>
    <n v="1"/>
    <n v="595.20000000000005"/>
    <n v="1488"/>
    <n v="0.4"/>
  </r>
  <r>
    <x v="6"/>
    <x v="2"/>
    <x v="9"/>
    <n v="65489"/>
    <d v="2024-09-05T00:00:00"/>
    <x v="10"/>
    <n v="486168"/>
    <x v="5891"/>
    <n v="267"/>
    <n v="907"/>
    <n v="6"/>
    <n v="2176.8000000000002"/>
    <n v="5442"/>
    <n v="0.4"/>
  </r>
  <r>
    <x v="2"/>
    <x v="0"/>
    <x v="3"/>
    <n v="97269"/>
    <d v="2024-10-25T00:00:00"/>
    <x v="9"/>
    <n v="530780"/>
    <x v="5892"/>
    <n v="873"/>
    <n v="550"/>
    <n v="2"/>
    <n v="440"/>
    <n v="1100"/>
    <n v="0.4"/>
  </r>
  <r>
    <x v="4"/>
    <x v="2"/>
    <x v="2"/>
    <n v="87657"/>
    <d v="2024-03-15T00:00:00"/>
    <x v="3"/>
    <n v="152076"/>
    <x v="5893"/>
    <n v="944"/>
    <n v="2709"/>
    <n v="7"/>
    <n v="7585.2"/>
    <n v="18963"/>
    <n v="0.39999999999999997"/>
  </r>
  <r>
    <x v="0"/>
    <x v="0"/>
    <x v="1"/>
    <n v="73687"/>
    <d v="2024-02-05T00:00:00"/>
    <x v="6"/>
    <n v="917579"/>
    <x v="5894"/>
    <n v="651"/>
    <n v="1772"/>
    <n v="7"/>
    <n v="4961.6000000000004"/>
    <n v="12404"/>
    <n v="0.4"/>
  </r>
  <r>
    <x v="7"/>
    <x v="1"/>
    <x v="9"/>
    <n v="45043"/>
    <d v="2024-03-30T00:00:00"/>
    <x v="3"/>
    <n v="540027"/>
    <x v="5895"/>
    <n v="724"/>
    <n v="1242"/>
    <n v="7"/>
    <n v="3477.6"/>
    <n v="8694"/>
    <n v="0.39999999999999997"/>
  </r>
  <r>
    <x v="4"/>
    <x v="0"/>
    <x v="0"/>
    <n v="82444"/>
    <d v="2024-10-06T00:00:00"/>
    <x v="9"/>
    <n v="181850"/>
    <x v="5896"/>
    <n v="529"/>
    <n v="1587"/>
    <n v="3"/>
    <n v="1904.4"/>
    <n v="4761"/>
    <n v="0.4"/>
  </r>
  <r>
    <x v="7"/>
    <x v="2"/>
    <x v="10"/>
    <n v="95880"/>
    <d v="2024-10-28T00:00:00"/>
    <x v="9"/>
    <n v="967366"/>
    <x v="5897"/>
    <n v="515"/>
    <n v="2157"/>
    <n v="4"/>
    <n v="3451.2"/>
    <n v="8628"/>
    <n v="0.39999999999999997"/>
  </r>
  <r>
    <x v="6"/>
    <x v="2"/>
    <x v="2"/>
    <n v="58517"/>
    <d v="2024-03-12T00:00:00"/>
    <x v="3"/>
    <n v="145334"/>
    <x v="5898"/>
    <n v="599"/>
    <n v="2866"/>
    <n v="2"/>
    <n v="2292.8000000000002"/>
    <n v="5732"/>
    <n v="0.4"/>
  </r>
  <r>
    <x v="5"/>
    <x v="2"/>
    <x v="1"/>
    <n v="48184"/>
    <d v="2024-06-24T00:00:00"/>
    <x v="1"/>
    <n v="879084"/>
    <x v="5899"/>
    <n v="752"/>
    <n v="1681"/>
    <n v="6"/>
    <n v="4034.4"/>
    <n v="10086"/>
    <n v="0.4"/>
  </r>
  <r>
    <x v="0"/>
    <x v="1"/>
    <x v="8"/>
    <n v="17579"/>
    <d v="2024-08-02T00:00:00"/>
    <x v="2"/>
    <n v="728697"/>
    <x v="5900"/>
    <n v="926"/>
    <n v="1610"/>
    <n v="4"/>
    <n v="2576"/>
    <n v="6440"/>
    <n v="0.4"/>
  </r>
  <r>
    <x v="3"/>
    <x v="0"/>
    <x v="1"/>
    <n v="75834"/>
    <d v="2024-02-06T00:00:00"/>
    <x v="6"/>
    <n v="331308"/>
    <x v="5901"/>
    <n v="542"/>
    <n v="2124"/>
    <n v="1"/>
    <n v="849.6"/>
    <n v="2124"/>
    <n v="0.4"/>
  </r>
  <r>
    <x v="5"/>
    <x v="1"/>
    <x v="6"/>
    <n v="66452"/>
    <d v="2024-07-31T00:00:00"/>
    <x v="7"/>
    <n v="894861"/>
    <x v="5902"/>
    <n v="851"/>
    <n v="697"/>
    <n v="6"/>
    <n v="1672.8"/>
    <n v="4182"/>
    <n v="0.39999999999999997"/>
  </r>
  <r>
    <x v="0"/>
    <x v="1"/>
    <x v="9"/>
    <n v="12393"/>
    <d v="2024-08-04T00:00:00"/>
    <x v="2"/>
    <n v="471804"/>
    <x v="5903"/>
    <n v="286"/>
    <n v="2565"/>
    <n v="2"/>
    <n v="2052"/>
    <n v="5130"/>
    <n v="0.4"/>
  </r>
  <r>
    <x v="5"/>
    <x v="2"/>
    <x v="10"/>
    <n v="67028"/>
    <d v="2024-10-31T00:00:00"/>
    <x v="9"/>
    <n v="584055"/>
    <x v="5904"/>
    <n v="472"/>
    <n v="2002"/>
    <n v="6"/>
    <n v="4804.8"/>
    <n v="12012"/>
    <n v="0.4"/>
  </r>
  <r>
    <x v="6"/>
    <x v="0"/>
    <x v="3"/>
    <n v="75133"/>
    <d v="2024-08-10T00:00:00"/>
    <x v="2"/>
    <n v="919871"/>
    <x v="2815"/>
    <n v="916"/>
    <n v="667"/>
    <n v="8"/>
    <n v="2134.4"/>
    <n v="5336"/>
    <n v="0.4"/>
  </r>
  <r>
    <x v="0"/>
    <x v="2"/>
    <x v="9"/>
    <n v="50401"/>
    <d v="2024-09-20T00:00:00"/>
    <x v="10"/>
    <n v="794376"/>
    <x v="5905"/>
    <n v="593"/>
    <n v="2990"/>
    <n v="8"/>
    <n v="9568"/>
    <n v="23920"/>
    <n v="0.4"/>
  </r>
  <r>
    <x v="6"/>
    <x v="2"/>
    <x v="2"/>
    <n v="62162"/>
    <d v="2024-01-24T00:00:00"/>
    <x v="5"/>
    <n v="373803"/>
    <x v="5906"/>
    <n v="455"/>
    <n v="1819"/>
    <n v="5"/>
    <n v="3638"/>
    <n v="9095"/>
    <n v="0.4"/>
  </r>
  <r>
    <x v="5"/>
    <x v="2"/>
    <x v="1"/>
    <n v="52929"/>
    <d v="2024-11-23T00:00:00"/>
    <x v="0"/>
    <n v="830359"/>
    <x v="5907"/>
    <n v="663"/>
    <n v="2341"/>
    <n v="2"/>
    <n v="1872.8"/>
    <n v="4682"/>
    <n v="0.39999999999999997"/>
  </r>
  <r>
    <x v="2"/>
    <x v="2"/>
    <x v="0"/>
    <n v="97765"/>
    <d v="2024-07-11T00:00:00"/>
    <x v="7"/>
    <n v="621787"/>
    <x v="5908"/>
    <n v="926"/>
    <n v="847"/>
    <n v="6"/>
    <n v="2032.8"/>
    <n v="5082"/>
    <n v="0.39999999999999997"/>
  </r>
  <r>
    <x v="3"/>
    <x v="2"/>
    <x v="5"/>
    <n v="15447"/>
    <d v="2024-07-08T00:00:00"/>
    <x v="7"/>
    <n v="222046"/>
    <x v="5909"/>
    <n v="414"/>
    <n v="2169"/>
    <n v="6"/>
    <n v="5205.6000000000004"/>
    <n v="13014"/>
    <n v="0.4"/>
  </r>
  <r>
    <x v="0"/>
    <x v="2"/>
    <x v="6"/>
    <n v="55770"/>
    <d v="2024-10-05T00:00:00"/>
    <x v="9"/>
    <n v="929282"/>
    <x v="5910"/>
    <n v="577"/>
    <n v="1284"/>
    <n v="1"/>
    <n v="513.6"/>
    <n v="1284"/>
    <n v="0.4"/>
  </r>
  <r>
    <x v="3"/>
    <x v="0"/>
    <x v="3"/>
    <n v="97171"/>
    <d v="2024-05-28T00:00:00"/>
    <x v="8"/>
    <n v="163419"/>
    <x v="5911"/>
    <n v="375"/>
    <n v="884"/>
    <n v="2"/>
    <n v="707.2"/>
    <n v="1768"/>
    <n v="0.4"/>
  </r>
  <r>
    <x v="6"/>
    <x v="1"/>
    <x v="4"/>
    <n v="89305"/>
    <d v="2024-06-30T00:00:00"/>
    <x v="1"/>
    <n v="882043"/>
    <x v="5912"/>
    <n v="272"/>
    <n v="949"/>
    <n v="3"/>
    <n v="1138.8"/>
    <n v="2847"/>
    <n v="0.39999999999999997"/>
  </r>
  <r>
    <x v="2"/>
    <x v="2"/>
    <x v="10"/>
    <n v="47977"/>
    <d v="2024-03-10T00:00:00"/>
    <x v="3"/>
    <n v="175107"/>
    <x v="5913"/>
    <n v="497"/>
    <n v="2778"/>
    <n v="7"/>
    <n v="7778.4"/>
    <n v="19446"/>
    <n v="0.39999999999999997"/>
  </r>
  <r>
    <x v="3"/>
    <x v="0"/>
    <x v="6"/>
    <n v="97499"/>
    <d v="2024-11-20T00:00:00"/>
    <x v="0"/>
    <n v="360397"/>
    <x v="5914"/>
    <n v="562"/>
    <n v="1041"/>
    <n v="8"/>
    <n v="3331.2"/>
    <n v="8328"/>
    <n v="0.39999999999999997"/>
  </r>
  <r>
    <x v="1"/>
    <x v="1"/>
    <x v="3"/>
    <n v="79829"/>
    <d v="2024-08-17T00:00:00"/>
    <x v="2"/>
    <n v="556860"/>
    <x v="5915"/>
    <n v="348"/>
    <n v="1489"/>
    <n v="7"/>
    <n v="4169.2"/>
    <n v="10423"/>
    <n v="0.39999999999999997"/>
  </r>
  <r>
    <x v="4"/>
    <x v="0"/>
    <x v="10"/>
    <n v="18586"/>
    <d v="2024-10-05T00:00:00"/>
    <x v="9"/>
    <n v="283681"/>
    <x v="5916"/>
    <n v="276"/>
    <n v="1518"/>
    <n v="7"/>
    <n v="4250.3999999999996"/>
    <n v="10626"/>
    <n v="0.39999999999999997"/>
  </r>
  <r>
    <x v="5"/>
    <x v="2"/>
    <x v="7"/>
    <n v="89531"/>
    <d v="2024-01-08T00:00:00"/>
    <x v="5"/>
    <n v="426105"/>
    <x v="294"/>
    <n v="463"/>
    <n v="1211"/>
    <n v="2"/>
    <n v="968.8"/>
    <n v="2422"/>
    <n v="0.39999999999999997"/>
  </r>
  <r>
    <x v="3"/>
    <x v="2"/>
    <x v="1"/>
    <n v="93258"/>
    <d v="2024-10-12T00:00:00"/>
    <x v="9"/>
    <n v="517645"/>
    <x v="5917"/>
    <n v="706"/>
    <n v="2755"/>
    <n v="6"/>
    <n v="6612"/>
    <n v="16530"/>
    <n v="0.4"/>
  </r>
  <r>
    <x v="6"/>
    <x v="2"/>
    <x v="10"/>
    <n v="81285"/>
    <d v="2024-04-02T00:00:00"/>
    <x v="4"/>
    <n v="996208"/>
    <x v="5918"/>
    <n v="461"/>
    <n v="517"/>
    <n v="8"/>
    <n v="1654.4"/>
    <n v="4136"/>
    <n v="0.4"/>
  </r>
  <r>
    <x v="6"/>
    <x v="1"/>
    <x v="10"/>
    <n v="34930"/>
    <d v="2024-12-03T00:00:00"/>
    <x v="11"/>
    <n v="476064"/>
    <x v="2523"/>
    <n v="943"/>
    <n v="2650"/>
    <n v="3"/>
    <n v="3180"/>
    <n v="7950"/>
    <n v="0.4"/>
  </r>
  <r>
    <x v="1"/>
    <x v="1"/>
    <x v="10"/>
    <n v="87815"/>
    <d v="2024-01-09T00:00:00"/>
    <x v="5"/>
    <n v="378551"/>
    <x v="5919"/>
    <n v="497"/>
    <n v="1128"/>
    <n v="1"/>
    <n v="451.2"/>
    <n v="1128"/>
    <n v="0.39999999999999997"/>
  </r>
  <r>
    <x v="0"/>
    <x v="0"/>
    <x v="2"/>
    <n v="98826"/>
    <d v="2024-01-20T00:00:00"/>
    <x v="5"/>
    <n v="791677"/>
    <x v="5920"/>
    <n v="867"/>
    <n v="1675"/>
    <n v="8"/>
    <n v="5360"/>
    <n v="13400"/>
    <n v="0.4"/>
  </r>
  <r>
    <x v="4"/>
    <x v="2"/>
    <x v="3"/>
    <n v="17785"/>
    <d v="2024-01-12T00:00:00"/>
    <x v="5"/>
    <n v="646499"/>
    <x v="5921"/>
    <n v="256"/>
    <n v="2631"/>
    <n v="5"/>
    <n v="5262"/>
    <n v="13155"/>
    <n v="0.4"/>
  </r>
  <r>
    <x v="3"/>
    <x v="2"/>
    <x v="5"/>
    <n v="16624"/>
    <d v="2024-07-05T00:00:00"/>
    <x v="7"/>
    <n v="248143"/>
    <x v="5922"/>
    <n v="885"/>
    <n v="748"/>
    <n v="7"/>
    <n v="2094.4"/>
    <n v="5236"/>
    <n v="0.4"/>
  </r>
  <r>
    <x v="3"/>
    <x v="2"/>
    <x v="2"/>
    <n v="82424"/>
    <d v="2024-06-12T00:00:00"/>
    <x v="1"/>
    <n v="492769"/>
    <x v="5923"/>
    <n v="396"/>
    <n v="1493"/>
    <n v="2"/>
    <n v="1194.4000000000001"/>
    <n v="2986"/>
    <n v="0.4"/>
  </r>
  <r>
    <x v="7"/>
    <x v="1"/>
    <x v="7"/>
    <n v="59224"/>
    <d v="2024-08-21T00:00:00"/>
    <x v="2"/>
    <n v="467851"/>
    <x v="5924"/>
    <n v="840"/>
    <n v="1997"/>
    <n v="3"/>
    <n v="2396.4"/>
    <n v="5991"/>
    <n v="0.4"/>
  </r>
  <r>
    <x v="2"/>
    <x v="2"/>
    <x v="5"/>
    <n v="28713"/>
    <d v="2024-05-28T00:00:00"/>
    <x v="8"/>
    <n v="603304"/>
    <x v="5925"/>
    <n v="708"/>
    <n v="1235"/>
    <n v="8"/>
    <n v="3952"/>
    <n v="9880"/>
    <n v="0.4"/>
  </r>
  <r>
    <x v="2"/>
    <x v="1"/>
    <x v="6"/>
    <n v="50648"/>
    <d v="2024-09-26T00:00:00"/>
    <x v="10"/>
    <n v="623756"/>
    <x v="5926"/>
    <n v="339"/>
    <n v="2991"/>
    <n v="4"/>
    <n v="4785.6000000000004"/>
    <n v="11964"/>
    <n v="0.4"/>
  </r>
  <r>
    <x v="3"/>
    <x v="0"/>
    <x v="9"/>
    <n v="16286"/>
    <d v="2024-06-23T00:00:00"/>
    <x v="1"/>
    <n v="969654"/>
    <x v="5927"/>
    <n v="706"/>
    <n v="1533"/>
    <n v="7"/>
    <n v="4292.3999999999996"/>
    <n v="10731"/>
    <n v="0.39999999999999997"/>
  </r>
  <r>
    <x v="6"/>
    <x v="0"/>
    <x v="1"/>
    <n v="67829"/>
    <d v="2024-09-24T00:00:00"/>
    <x v="10"/>
    <n v="367449"/>
    <x v="5928"/>
    <n v="497"/>
    <n v="2935"/>
    <n v="1"/>
    <n v="1174"/>
    <n v="2935"/>
    <n v="0.4"/>
  </r>
  <r>
    <x v="2"/>
    <x v="1"/>
    <x v="9"/>
    <n v="97764"/>
    <d v="2024-08-16T00:00:00"/>
    <x v="2"/>
    <n v="565986"/>
    <x v="5929"/>
    <n v="273"/>
    <n v="2303"/>
    <n v="3"/>
    <n v="2763.6"/>
    <n v="6909"/>
    <n v="0.39999999999999997"/>
  </r>
  <r>
    <x v="3"/>
    <x v="2"/>
    <x v="3"/>
    <n v="33221"/>
    <d v="2024-09-09T00:00:00"/>
    <x v="10"/>
    <n v="832973"/>
    <x v="5930"/>
    <n v="360"/>
    <n v="1843"/>
    <n v="8"/>
    <n v="5897.6"/>
    <n v="14744"/>
    <n v="0.4"/>
  </r>
  <r>
    <x v="2"/>
    <x v="2"/>
    <x v="0"/>
    <n v="69320"/>
    <d v="2024-08-24T00:00:00"/>
    <x v="2"/>
    <n v="933108"/>
    <x v="5931"/>
    <n v="319"/>
    <n v="1762"/>
    <n v="4"/>
    <n v="2819.2"/>
    <n v="7048"/>
    <n v="0.39999999999999997"/>
  </r>
  <r>
    <x v="0"/>
    <x v="0"/>
    <x v="0"/>
    <n v="12265"/>
    <d v="2024-11-03T00:00:00"/>
    <x v="0"/>
    <n v="876121"/>
    <x v="5932"/>
    <n v="615"/>
    <n v="2310"/>
    <n v="1"/>
    <n v="924"/>
    <n v="2310"/>
    <n v="0.4"/>
  </r>
  <r>
    <x v="3"/>
    <x v="2"/>
    <x v="4"/>
    <n v="96872"/>
    <d v="2024-04-01T00:00:00"/>
    <x v="4"/>
    <n v="977598"/>
    <x v="5933"/>
    <n v="343"/>
    <n v="1672"/>
    <n v="7"/>
    <n v="4681.6000000000004"/>
    <n v="11704"/>
    <n v="0.4"/>
  </r>
  <r>
    <x v="3"/>
    <x v="1"/>
    <x v="6"/>
    <n v="94373"/>
    <d v="2024-10-01T00:00:00"/>
    <x v="9"/>
    <n v="840822"/>
    <x v="5934"/>
    <n v="339"/>
    <n v="2879"/>
    <n v="3"/>
    <n v="3454.8"/>
    <n v="8637"/>
    <n v="0.4"/>
  </r>
  <r>
    <x v="4"/>
    <x v="2"/>
    <x v="7"/>
    <n v="78401"/>
    <d v="2024-11-13T00:00:00"/>
    <x v="0"/>
    <n v="937266"/>
    <x v="5935"/>
    <n v="616"/>
    <n v="2542"/>
    <n v="3"/>
    <n v="3050.4"/>
    <n v="7626"/>
    <n v="0.4"/>
  </r>
  <r>
    <x v="5"/>
    <x v="2"/>
    <x v="0"/>
    <n v="16074"/>
    <d v="2024-09-17T00:00:00"/>
    <x v="10"/>
    <n v="129864"/>
    <x v="5936"/>
    <n v="531"/>
    <n v="681"/>
    <n v="8"/>
    <n v="2179.1999999999998"/>
    <n v="5448"/>
    <n v="0.39999999999999997"/>
  </r>
  <r>
    <x v="4"/>
    <x v="1"/>
    <x v="1"/>
    <n v="49832"/>
    <d v="2024-06-18T00:00:00"/>
    <x v="1"/>
    <n v="151055"/>
    <x v="5937"/>
    <n v="694"/>
    <n v="2989"/>
    <n v="1"/>
    <n v="1195.5999999999999"/>
    <n v="2989"/>
    <n v="0.39999999999999997"/>
  </r>
  <r>
    <x v="5"/>
    <x v="0"/>
    <x v="1"/>
    <n v="73987"/>
    <d v="2024-04-08T00:00:00"/>
    <x v="4"/>
    <n v="717440"/>
    <x v="5938"/>
    <n v="601"/>
    <n v="2718"/>
    <n v="8"/>
    <n v="8697.6"/>
    <n v="21744"/>
    <n v="0.4"/>
  </r>
  <r>
    <x v="7"/>
    <x v="0"/>
    <x v="7"/>
    <n v="26375"/>
    <d v="2024-08-26T00:00:00"/>
    <x v="2"/>
    <n v="809472"/>
    <x v="5939"/>
    <n v="853"/>
    <n v="2254"/>
    <n v="8"/>
    <n v="7212.8"/>
    <n v="18032"/>
    <n v="0.4"/>
  </r>
  <r>
    <x v="1"/>
    <x v="2"/>
    <x v="1"/>
    <n v="47168"/>
    <d v="2024-05-09T00:00:00"/>
    <x v="8"/>
    <n v="766143"/>
    <x v="5940"/>
    <n v="751"/>
    <n v="2992"/>
    <n v="3"/>
    <n v="3590.4"/>
    <n v="8976"/>
    <n v="0.4"/>
  </r>
  <r>
    <x v="0"/>
    <x v="0"/>
    <x v="8"/>
    <n v="55412"/>
    <d v="2024-07-11T00:00:00"/>
    <x v="7"/>
    <n v="853391"/>
    <x v="5941"/>
    <n v="207"/>
    <n v="2915"/>
    <n v="8"/>
    <n v="9328"/>
    <n v="23320"/>
    <n v="0.4"/>
  </r>
  <r>
    <x v="6"/>
    <x v="2"/>
    <x v="5"/>
    <n v="72461"/>
    <d v="2024-05-08T00:00:00"/>
    <x v="8"/>
    <n v="256782"/>
    <x v="5942"/>
    <n v="300"/>
    <n v="2951"/>
    <n v="4"/>
    <n v="4721.6000000000004"/>
    <n v="11804"/>
    <n v="0.4"/>
  </r>
  <r>
    <x v="2"/>
    <x v="2"/>
    <x v="6"/>
    <n v="31103"/>
    <d v="2024-07-29T00:00:00"/>
    <x v="7"/>
    <n v="387982"/>
    <x v="5943"/>
    <n v="559"/>
    <n v="1625"/>
    <n v="8"/>
    <n v="5200"/>
    <n v="13000"/>
    <n v="0.4"/>
  </r>
  <r>
    <x v="6"/>
    <x v="2"/>
    <x v="8"/>
    <n v="31437"/>
    <d v="2024-07-07T00:00:00"/>
    <x v="7"/>
    <n v="327444"/>
    <x v="5944"/>
    <n v="782"/>
    <n v="1561"/>
    <n v="5"/>
    <n v="3122"/>
    <n v="7805"/>
    <n v="0.4"/>
  </r>
  <r>
    <x v="2"/>
    <x v="2"/>
    <x v="2"/>
    <n v="13644"/>
    <d v="2024-04-05T00:00:00"/>
    <x v="4"/>
    <n v="394855"/>
    <x v="5945"/>
    <n v="494"/>
    <n v="1570"/>
    <n v="5"/>
    <n v="3140"/>
    <n v="7850"/>
    <n v="0.4"/>
  </r>
  <r>
    <x v="3"/>
    <x v="1"/>
    <x v="5"/>
    <n v="55031"/>
    <d v="2024-04-13T00:00:00"/>
    <x v="4"/>
    <n v="789521"/>
    <x v="5946"/>
    <n v="941"/>
    <n v="2584"/>
    <n v="4"/>
    <n v="4134.3999999999996"/>
    <n v="10336"/>
    <n v="0.39999999999999997"/>
  </r>
  <r>
    <x v="2"/>
    <x v="0"/>
    <x v="7"/>
    <n v="58202"/>
    <d v="2024-11-19T00:00:00"/>
    <x v="0"/>
    <n v="827341"/>
    <x v="5947"/>
    <n v="384"/>
    <n v="2835"/>
    <n v="6"/>
    <n v="6804"/>
    <n v="17010"/>
    <n v="0.4"/>
  </r>
  <r>
    <x v="6"/>
    <x v="2"/>
    <x v="1"/>
    <n v="84092"/>
    <d v="2024-05-18T00:00:00"/>
    <x v="8"/>
    <n v="228035"/>
    <x v="5948"/>
    <n v="952"/>
    <n v="516"/>
    <n v="5"/>
    <n v="1032"/>
    <n v="2580"/>
    <n v="0.4"/>
  </r>
  <r>
    <x v="5"/>
    <x v="0"/>
    <x v="4"/>
    <n v="45196"/>
    <d v="2024-09-11T00:00:00"/>
    <x v="10"/>
    <n v="292797"/>
    <x v="5949"/>
    <n v="971"/>
    <n v="2211"/>
    <n v="2"/>
    <n v="1768.8"/>
    <n v="4422"/>
    <n v="0.39999999999999997"/>
  </r>
  <r>
    <x v="4"/>
    <x v="2"/>
    <x v="7"/>
    <n v="51452"/>
    <d v="2024-02-06T00:00:00"/>
    <x v="6"/>
    <n v="203906"/>
    <x v="5950"/>
    <n v="935"/>
    <n v="2474"/>
    <n v="7"/>
    <n v="6927.2"/>
    <n v="17318"/>
    <n v="0.39999999999999997"/>
  </r>
  <r>
    <x v="7"/>
    <x v="2"/>
    <x v="9"/>
    <n v="11532"/>
    <d v="2024-01-12T00:00:00"/>
    <x v="5"/>
    <n v="651874"/>
    <x v="5951"/>
    <n v="294"/>
    <n v="2124"/>
    <n v="1"/>
    <n v="849.6"/>
    <n v="2124"/>
    <n v="0.4"/>
  </r>
  <r>
    <x v="2"/>
    <x v="2"/>
    <x v="4"/>
    <n v="59929"/>
    <d v="2024-08-06T00:00:00"/>
    <x v="2"/>
    <n v="670214"/>
    <x v="5952"/>
    <n v="303"/>
    <n v="1782"/>
    <n v="7"/>
    <n v="4989.6000000000004"/>
    <n v="12474"/>
    <n v="0.4"/>
  </r>
  <r>
    <x v="0"/>
    <x v="1"/>
    <x v="4"/>
    <n v="10067"/>
    <d v="2024-05-12T00:00:00"/>
    <x v="8"/>
    <n v="886078"/>
    <x v="3054"/>
    <n v="295"/>
    <n v="2978"/>
    <n v="4"/>
    <n v="4764.8"/>
    <n v="11912"/>
    <n v="0.4"/>
  </r>
  <r>
    <x v="4"/>
    <x v="0"/>
    <x v="6"/>
    <n v="49234"/>
    <d v="2024-07-29T00:00:00"/>
    <x v="7"/>
    <n v="380825"/>
    <x v="5953"/>
    <n v="746"/>
    <n v="2561"/>
    <n v="8"/>
    <n v="8195.2000000000007"/>
    <n v="20488"/>
    <n v="0.4"/>
  </r>
  <r>
    <x v="0"/>
    <x v="0"/>
    <x v="10"/>
    <n v="49019"/>
    <d v="2024-02-25T00:00:00"/>
    <x v="6"/>
    <n v="300934"/>
    <x v="5380"/>
    <n v="309"/>
    <n v="2697"/>
    <n v="4"/>
    <n v="4315.2"/>
    <n v="10788"/>
    <n v="0.39999999999999997"/>
  </r>
  <r>
    <x v="4"/>
    <x v="2"/>
    <x v="3"/>
    <n v="64188"/>
    <d v="2024-06-02T00:00:00"/>
    <x v="1"/>
    <n v="543075"/>
    <x v="5954"/>
    <n v="619"/>
    <n v="781"/>
    <n v="3"/>
    <n v="937.2"/>
    <n v="2343"/>
    <n v="0.4"/>
  </r>
  <r>
    <x v="6"/>
    <x v="2"/>
    <x v="9"/>
    <n v="50301"/>
    <d v="2024-08-21T00:00:00"/>
    <x v="2"/>
    <n v="442061"/>
    <x v="5955"/>
    <n v="265"/>
    <n v="1605"/>
    <n v="4"/>
    <n v="2568"/>
    <n v="6420"/>
    <n v="0.4"/>
  </r>
  <r>
    <x v="1"/>
    <x v="2"/>
    <x v="6"/>
    <n v="11524"/>
    <d v="2024-11-08T00:00:00"/>
    <x v="0"/>
    <n v="949363"/>
    <x v="5033"/>
    <n v="300"/>
    <n v="2132"/>
    <n v="5"/>
    <n v="4264"/>
    <n v="10660"/>
    <n v="0.4"/>
  </r>
  <r>
    <x v="1"/>
    <x v="0"/>
    <x v="9"/>
    <n v="93920"/>
    <d v="2024-03-31T00:00:00"/>
    <x v="3"/>
    <n v="330079"/>
    <x v="2623"/>
    <n v="893"/>
    <n v="699"/>
    <n v="3"/>
    <n v="838.8"/>
    <n v="2097"/>
    <n v="0.39999999999999997"/>
  </r>
  <r>
    <x v="3"/>
    <x v="1"/>
    <x v="5"/>
    <n v="84793"/>
    <d v="2024-05-23T00:00:00"/>
    <x v="8"/>
    <n v="431878"/>
    <x v="5956"/>
    <n v="990"/>
    <n v="1251"/>
    <n v="6"/>
    <n v="3002.4"/>
    <n v="7506"/>
    <n v="0.4"/>
  </r>
  <r>
    <x v="5"/>
    <x v="2"/>
    <x v="9"/>
    <n v="58412"/>
    <d v="2024-02-24T00:00:00"/>
    <x v="6"/>
    <n v="201971"/>
    <x v="5957"/>
    <n v="274"/>
    <n v="2785"/>
    <n v="3"/>
    <n v="3342"/>
    <n v="8355"/>
    <n v="0.4"/>
  </r>
  <r>
    <x v="2"/>
    <x v="2"/>
    <x v="5"/>
    <n v="54051"/>
    <d v="2024-04-22T00:00:00"/>
    <x v="4"/>
    <n v="648594"/>
    <x v="5958"/>
    <n v="464"/>
    <n v="838"/>
    <n v="1"/>
    <n v="335.2"/>
    <n v="838"/>
    <n v="0.39999999999999997"/>
  </r>
  <r>
    <x v="5"/>
    <x v="1"/>
    <x v="3"/>
    <n v="94782"/>
    <d v="2024-10-22T00:00:00"/>
    <x v="9"/>
    <n v="200819"/>
    <x v="5959"/>
    <n v="959"/>
    <n v="2919"/>
    <n v="2"/>
    <n v="2335.1999999999998"/>
    <n v="5838"/>
    <n v="0.39999999999999997"/>
  </r>
  <r>
    <x v="3"/>
    <x v="0"/>
    <x v="2"/>
    <n v="72811"/>
    <d v="2024-03-27T00:00:00"/>
    <x v="3"/>
    <n v="430595"/>
    <x v="5960"/>
    <n v="939"/>
    <n v="2660"/>
    <n v="4"/>
    <n v="4256"/>
    <n v="10640"/>
    <n v="0.4"/>
  </r>
  <r>
    <x v="0"/>
    <x v="0"/>
    <x v="2"/>
    <n v="20502"/>
    <d v="2024-08-20T00:00:00"/>
    <x v="2"/>
    <n v="501299"/>
    <x v="5961"/>
    <n v="824"/>
    <n v="2648"/>
    <n v="6"/>
    <n v="6355.2"/>
    <n v="15888"/>
    <n v="0.39999999999999997"/>
  </r>
  <r>
    <x v="5"/>
    <x v="1"/>
    <x v="8"/>
    <n v="92906"/>
    <d v="2024-01-23T00:00:00"/>
    <x v="5"/>
    <n v="468630"/>
    <x v="5962"/>
    <n v="751"/>
    <n v="2688"/>
    <n v="3"/>
    <n v="3225.6"/>
    <n v="8064"/>
    <n v="0.39999999999999997"/>
  </r>
  <r>
    <x v="3"/>
    <x v="0"/>
    <x v="0"/>
    <n v="18856"/>
    <d v="2024-11-01T00:00:00"/>
    <x v="0"/>
    <n v="698726"/>
    <x v="5963"/>
    <n v="842"/>
    <n v="2139"/>
    <n v="2"/>
    <n v="1711.2"/>
    <n v="4278"/>
    <n v="0.4"/>
  </r>
  <r>
    <x v="6"/>
    <x v="1"/>
    <x v="3"/>
    <n v="16460"/>
    <d v="2024-04-08T00:00:00"/>
    <x v="4"/>
    <n v="544438"/>
    <x v="5964"/>
    <n v="576"/>
    <n v="2978"/>
    <n v="8"/>
    <n v="9529.6"/>
    <n v="23824"/>
    <n v="0.4"/>
  </r>
  <r>
    <x v="7"/>
    <x v="0"/>
    <x v="1"/>
    <n v="20104"/>
    <d v="2024-09-15T00:00:00"/>
    <x v="10"/>
    <n v="229701"/>
    <x v="5965"/>
    <n v="318"/>
    <n v="2392"/>
    <n v="7"/>
    <n v="6697.6"/>
    <n v="16744"/>
    <n v="0.4"/>
  </r>
  <r>
    <x v="2"/>
    <x v="0"/>
    <x v="1"/>
    <n v="81349"/>
    <d v="2024-07-26T00:00:00"/>
    <x v="7"/>
    <n v="688476"/>
    <x v="5966"/>
    <n v="867"/>
    <n v="1899"/>
    <n v="3"/>
    <n v="2278.8000000000002"/>
    <n v="5697"/>
    <n v="0.4"/>
  </r>
  <r>
    <x v="7"/>
    <x v="0"/>
    <x v="2"/>
    <n v="25279"/>
    <d v="2024-01-12T00:00:00"/>
    <x v="5"/>
    <n v="418999"/>
    <x v="5967"/>
    <n v="673"/>
    <n v="972"/>
    <n v="6"/>
    <n v="2332.8000000000002"/>
    <n v="5832"/>
    <n v="0.4"/>
  </r>
  <r>
    <x v="4"/>
    <x v="1"/>
    <x v="7"/>
    <n v="94460"/>
    <d v="2024-07-18T00:00:00"/>
    <x v="7"/>
    <n v="765879"/>
    <x v="5968"/>
    <n v="977"/>
    <n v="2278"/>
    <n v="1"/>
    <n v="911.2"/>
    <n v="2278"/>
    <n v="0.4"/>
  </r>
  <r>
    <x v="0"/>
    <x v="0"/>
    <x v="4"/>
    <n v="10986"/>
    <d v="2024-03-24T00:00:00"/>
    <x v="3"/>
    <n v="613587"/>
    <x v="5969"/>
    <n v="593"/>
    <n v="1977"/>
    <n v="1"/>
    <n v="790.8"/>
    <n v="1977"/>
    <n v="0.39999999999999997"/>
  </r>
  <r>
    <x v="6"/>
    <x v="1"/>
    <x v="8"/>
    <n v="82628"/>
    <d v="2024-05-17T00:00:00"/>
    <x v="8"/>
    <n v="188323"/>
    <x v="5970"/>
    <n v="349"/>
    <n v="569"/>
    <n v="4"/>
    <n v="910.4"/>
    <n v="2276"/>
    <n v="0.39999999999999997"/>
  </r>
  <r>
    <x v="6"/>
    <x v="1"/>
    <x v="9"/>
    <n v="38687"/>
    <d v="2024-07-12T00:00:00"/>
    <x v="7"/>
    <n v="750269"/>
    <x v="5971"/>
    <n v="315"/>
    <n v="881"/>
    <n v="1"/>
    <n v="352.4"/>
    <n v="881"/>
    <n v="0.39999999999999997"/>
  </r>
  <r>
    <x v="4"/>
    <x v="2"/>
    <x v="5"/>
    <n v="16317"/>
    <d v="2024-07-19T00:00:00"/>
    <x v="7"/>
    <n v="154799"/>
    <x v="5972"/>
    <n v="265"/>
    <n v="1575"/>
    <n v="8"/>
    <n v="5040"/>
    <n v="12600"/>
    <n v="0.4"/>
  </r>
  <r>
    <x v="0"/>
    <x v="1"/>
    <x v="1"/>
    <n v="11283"/>
    <d v="2024-03-03T00:00:00"/>
    <x v="3"/>
    <n v="680279"/>
    <x v="5973"/>
    <n v="342"/>
    <n v="1446"/>
    <n v="2"/>
    <n v="1156.8"/>
    <n v="2892"/>
    <n v="0.39999999999999997"/>
  </r>
  <r>
    <x v="0"/>
    <x v="1"/>
    <x v="3"/>
    <n v="99755"/>
    <d v="2024-04-15T00:00:00"/>
    <x v="4"/>
    <n v="945755"/>
    <x v="5974"/>
    <n v="384"/>
    <n v="2368"/>
    <n v="3"/>
    <n v="2841.6"/>
    <n v="7104"/>
    <n v="0.39999999999999997"/>
  </r>
  <r>
    <x v="1"/>
    <x v="1"/>
    <x v="2"/>
    <n v="55722"/>
    <d v="2024-06-18T00:00:00"/>
    <x v="1"/>
    <n v="407915"/>
    <x v="5975"/>
    <n v="956"/>
    <n v="1027"/>
    <n v="7"/>
    <n v="2875.6"/>
    <n v="7189"/>
    <n v="0.39999999999999997"/>
  </r>
  <r>
    <x v="6"/>
    <x v="0"/>
    <x v="0"/>
    <n v="95695"/>
    <d v="2024-05-30T00:00:00"/>
    <x v="8"/>
    <n v="282046"/>
    <x v="5976"/>
    <n v="229"/>
    <n v="2053"/>
    <n v="5"/>
    <n v="4106"/>
    <n v="10265"/>
    <n v="0.4"/>
  </r>
  <r>
    <x v="2"/>
    <x v="2"/>
    <x v="5"/>
    <n v="94479"/>
    <d v="2024-06-25T00:00:00"/>
    <x v="1"/>
    <n v="198969"/>
    <x v="5977"/>
    <n v="501"/>
    <n v="1228"/>
    <n v="7"/>
    <n v="3438.4"/>
    <n v="8596"/>
    <n v="0.4"/>
  </r>
  <r>
    <x v="4"/>
    <x v="2"/>
    <x v="7"/>
    <n v="66033"/>
    <d v="2024-02-05T00:00:00"/>
    <x v="6"/>
    <n v="810138"/>
    <x v="5978"/>
    <n v="621"/>
    <n v="2900"/>
    <n v="8"/>
    <n v="9280"/>
    <n v="23200"/>
    <n v="0.4"/>
  </r>
  <r>
    <x v="1"/>
    <x v="2"/>
    <x v="6"/>
    <n v="85533"/>
    <d v="2024-11-14T00:00:00"/>
    <x v="0"/>
    <n v="179548"/>
    <x v="5979"/>
    <n v="821"/>
    <n v="2473"/>
    <n v="4"/>
    <n v="3956.8"/>
    <n v="9892"/>
    <n v="0.4"/>
  </r>
  <r>
    <x v="5"/>
    <x v="1"/>
    <x v="8"/>
    <n v="94648"/>
    <d v="2024-06-12T00:00:00"/>
    <x v="1"/>
    <n v="250359"/>
    <x v="903"/>
    <n v="492"/>
    <n v="2249"/>
    <n v="3"/>
    <n v="2698.8"/>
    <n v="6747"/>
    <n v="0.4"/>
  </r>
  <r>
    <x v="4"/>
    <x v="2"/>
    <x v="9"/>
    <n v="49749"/>
    <d v="2024-03-13T00:00:00"/>
    <x v="3"/>
    <n v="901319"/>
    <x v="5980"/>
    <n v="994"/>
    <n v="835"/>
    <n v="2"/>
    <n v="668"/>
    <n v="1670"/>
    <n v="0.4"/>
  </r>
  <r>
    <x v="2"/>
    <x v="1"/>
    <x v="5"/>
    <n v="97740"/>
    <d v="2024-04-18T00:00:00"/>
    <x v="4"/>
    <n v="606600"/>
    <x v="5981"/>
    <n v="445"/>
    <n v="2445"/>
    <n v="6"/>
    <n v="5868"/>
    <n v="14670"/>
    <n v="0.4"/>
  </r>
  <r>
    <x v="0"/>
    <x v="0"/>
    <x v="10"/>
    <n v="35617"/>
    <d v="2024-05-20T00:00:00"/>
    <x v="8"/>
    <n v="963530"/>
    <x v="5982"/>
    <n v="894"/>
    <n v="1831"/>
    <n v="4"/>
    <n v="2929.6"/>
    <n v="7324"/>
    <n v="0.39999999999999997"/>
  </r>
  <r>
    <x v="4"/>
    <x v="1"/>
    <x v="10"/>
    <n v="88269"/>
    <d v="2024-06-28T00:00:00"/>
    <x v="1"/>
    <n v="809749"/>
    <x v="5983"/>
    <n v="829"/>
    <n v="2165"/>
    <n v="1"/>
    <n v="866"/>
    <n v="2165"/>
    <n v="0.4"/>
  </r>
  <r>
    <x v="5"/>
    <x v="0"/>
    <x v="0"/>
    <n v="17887"/>
    <d v="2024-04-30T00:00:00"/>
    <x v="4"/>
    <n v="874662"/>
    <x v="5984"/>
    <n v="868"/>
    <n v="1579"/>
    <n v="6"/>
    <n v="3789.6"/>
    <n v="9474"/>
    <n v="0.39999999999999997"/>
  </r>
  <r>
    <x v="6"/>
    <x v="0"/>
    <x v="2"/>
    <n v="75835"/>
    <d v="2024-07-12T00:00:00"/>
    <x v="7"/>
    <n v="854706"/>
    <x v="5985"/>
    <n v="707"/>
    <n v="1324"/>
    <n v="7"/>
    <n v="3707.2"/>
    <n v="9268"/>
    <n v="0.39999999999999997"/>
  </r>
  <r>
    <x v="6"/>
    <x v="2"/>
    <x v="7"/>
    <n v="10604"/>
    <d v="2024-01-07T00:00:00"/>
    <x v="5"/>
    <n v="109280"/>
    <x v="5986"/>
    <n v="565"/>
    <n v="601"/>
    <n v="7"/>
    <n v="1682.8"/>
    <n v="4207"/>
    <n v="0.39999999999999997"/>
  </r>
  <r>
    <x v="7"/>
    <x v="2"/>
    <x v="2"/>
    <n v="96834"/>
    <d v="2024-11-14T00:00:00"/>
    <x v="0"/>
    <n v="280796"/>
    <x v="5987"/>
    <n v="958"/>
    <n v="731"/>
    <n v="5"/>
    <n v="1462"/>
    <n v="3655"/>
    <n v="0.4"/>
  </r>
  <r>
    <x v="7"/>
    <x v="1"/>
    <x v="1"/>
    <n v="70013"/>
    <d v="2024-05-19T00:00:00"/>
    <x v="8"/>
    <n v="699908"/>
    <x v="5988"/>
    <n v="980"/>
    <n v="666"/>
    <n v="2"/>
    <n v="532.79999999999995"/>
    <n v="1332"/>
    <n v="0.39999999999999997"/>
  </r>
  <r>
    <x v="1"/>
    <x v="1"/>
    <x v="5"/>
    <n v="71557"/>
    <d v="2024-09-23T00:00:00"/>
    <x v="10"/>
    <n v="827471"/>
    <x v="5989"/>
    <n v="886"/>
    <n v="823"/>
    <n v="6"/>
    <n v="1975.2"/>
    <n v="4938"/>
    <n v="0.4"/>
  </r>
  <r>
    <x v="1"/>
    <x v="0"/>
    <x v="6"/>
    <n v="35704"/>
    <d v="2024-03-25T00:00:00"/>
    <x v="3"/>
    <n v="188010"/>
    <x v="5306"/>
    <n v="952"/>
    <n v="2979"/>
    <n v="4"/>
    <n v="4766.3999999999996"/>
    <n v="11916"/>
    <n v="0.39999999999999997"/>
  </r>
  <r>
    <x v="7"/>
    <x v="0"/>
    <x v="10"/>
    <n v="73012"/>
    <d v="2024-07-05T00:00:00"/>
    <x v="7"/>
    <n v="468897"/>
    <x v="5990"/>
    <n v="220"/>
    <n v="2052"/>
    <n v="8"/>
    <n v="6566.4"/>
    <n v="16416"/>
    <n v="0.39999999999999997"/>
  </r>
  <r>
    <x v="0"/>
    <x v="0"/>
    <x v="1"/>
    <n v="70993"/>
    <d v="2024-10-14T00:00:00"/>
    <x v="9"/>
    <n v="259739"/>
    <x v="5991"/>
    <n v="501"/>
    <n v="2382"/>
    <n v="7"/>
    <n v="6669.6"/>
    <n v="16674"/>
    <n v="0.4"/>
  </r>
  <r>
    <x v="2"/>
    <x v="2"/>
    <x v="3"/>
    <n v="81331"/>
    <d v="2024-04-16T00:00:00"/>
    <x v="4"/>
    <n v="694052"/>
    <x v="5992"/>
    <n v="940"/>
    <n v="2125"/>
    <n v="8"/>
    <n v="6800"/>
    <n v="17000"/>
    <n v="0.4"/>
  </r>
  <r>
    <x v="0"/>
    <x v="2"/>
    <x v="2"/>
    <n v="16016"/>
    <d v="2024-10-25T00:00:00"/>
    <x v="9"/>
    <n v="796081"/>
    <x v="5993"/>
    <n v="967"/>
    <n v="1097"/>
    <n v="3"/>
    <n v="1316.4"/>
    <n v="3291"/>
    <n v="0.4"/>
  </r>
  <r>
    <x v="4"/>
    <x v="0"/>
    <x v="0"/>
    <n v="66976"/>
    <d v="2024-02-05T00:00:00"/>
    <x v="6"/>
    <n v="713381"/>
    <x v="5994"/>
    <n v="846"/>
    <n v="1432"/>
    <n v="8"/>
    <n v="4582.3999999999996"/>
    <n v="11456"/>
    <n v="0.39999999999999997"/>
  </r>
  <r>
    <x v="3"/>
    <x v="1"/>
    <x v="10"/>
    <n v="39439"/>
    <d v="2024-08-11T00:00:00"/>
    <x v="2"/>
    <n v="516953"/>
    <x v="5995"/>
    <n v="331"/>
    <n v="2713"/>
    <n v="2"/>
    <n v="2170.4"/>
    <n v="5426"/>
    <n v="0.4"/>
  </r>
  <r>
    <x v="5"/>
    <x v="0"/>
    <x v="5"/>
    <n v="52054"/>
    <d v="2024-05-23T00:00:00"/>
    <x v="8"/>
    <n v="859214"/>
    <x v="5996"/>
    <n v="343"/>
    <n v="2603"/>
    <n v="7"/>
    <n v="7288.4"/>
    <n v="18221"/>
    <n v="0.39999999999999997"/>
  </r>
  <r>
    <x v="6"/>
    <x v="1"/>
    <x v="3"/>
    <n v="90673"/>
    <d v="2024-06-16T00:00:00"/>
    <x v="1"/>
    <n v="705407"/>
    <x v="5997"/>
    <n v="997"/>
    <n v="800"/>
    <n v="1"/>
    <n v="320"/>
    <n v="800"/>
    <n v="0.4"/>
  </r>
  <r>
    <x v="1"/>
    <x v="2"/>
    <x v="9"/>
    <n v="69513"/>
    <d v="2024-02-03T00:00:00"/>
    <x v="6"/>
    <n v="703476"/>
    <x v="5998"/>
    <n v="730"/>
    <n v="1359"/>
    <n v="4"/>
    <n v="2174.4"/>
    <n v="5436"/>
    <n v="0.4"/>
  </r>
  <r>
    <x v="3"/>
    <x v="1"/>
    <x v="1"/>
    <n v="63449"/>
    <d v="2024-03-06T00:00:00"/>
    <x v="3"/>
    <n v="765445"/>
    <x v="5999"/>
    <n v="290"/>
    <n v="2853"/>
    <n v="1"/>
    <n v="1141.2"/>
    <n v="2853"/>
    <n v="0.4"/>
  </r>
  <r>
    <x v="7"/>
    <x v="1"/>
    <x v="4"/>
    <n v="38968"/>
    <d v="2024-04-27T00:00:00"/>
    <x v="4"/>
    <n v="748122"/>
    <x v="6000"/>
    <n v="712"/>
    <n v="545"/>
    <n v="4"/>
    <n v="872"/>
    <n v="2180"/>
    <n v="0.4"/>
  </r>
  <r>
    <x v="0"/>
    <x v="1"/>
    <x v="7"/>
    <n v="78909"/>
    <d v="2024-07-30T00:00:00"/>
    <x v="7"/>
    <n v="958623"/>
    <x v="6001"/>
    <n v="998"/>
    <n v="2656"/>
    <n v="7"/>
    <n v="7436.8"/>
    <n v="18592"/>
    <n v="0.4"/>
  </r>
  <r>
    <x v="5"/>
    <x v="2"/>
    <x v="9"/>
    <n v="69277"/>
    <d v="2024-11-06T00:00:00"/>
    <x v="0"/>
    <n v="153703"/>
    <x v="6002"/>
    <n v="527"/>
    <n v="1999"/>
    <n v="1"/>
    <n v="799.6"/>
    <n v="1999"/>
    <n v="0.4"/>
  </r>
  <r>
    <x v="3"/>
    <x v="2"/>
    <x v="1"/>
    <n v="18022"/>
    <d v="2024-10-31T00:00:00"/>
    <x v="9"/>
    <n v="680230"/>
    <x v="6003"/>
    <n v="996"/>
    <n v="2305"/>
    <n v="4"/>
    <n v="3688"/>
    <n v="9220"/>
    <n v="0.4"/>
  </r>
  <r>
    <x v="5"/>
    <x v="0"/>
    <x v="10"/>
    <n v="27631"/>
    <d v="2024-10-15T00:00:00"/>
    <x v="9"/>
    <n v="475931"/>
    <x v="6004"/>
    <n v="898"/>
    <n v="2972"/>
    <n v="7"/>
    <n v="8321.6"/>
    <n v="20804"/>
    <n v="0.4"/>
  </r>
  <r>
    <x v="3"/>
    <x v="0"/>
    <x v="4"/>
    <n v="98159"/>
    <d v="2024-11-01T00:00:00"/>
    <x v="0"/>
    <n v="842974"/>
    <x v="6005"/>
    <n v="928"/>
    <n v="1512"/>
    <n v="2"/>
    <n v="1209.5999999999999"/>
    <n v="3024"/>
    <n v="0.39999999999999997"/>
  </r>
  <r>
    <x v="5"/>
    <x v="2"/>
    <x v="8"/>
    <n v="82703"/>
    <d v="2024-03-21T00:00:00"/>
    <x v="3"/>
    <n v="981341"/>
    <x v="6006"/>
    <n v="935"/>
    <n v="2472"/>
    <n v="8"/>
    <n v="7910.4"/>
    <n v="19776"/>
    <n v="0.39999999999999997"/>
  </r>
  <r>
    <x v="4"/>
    <x v="2"/>
    <x v="0"/>
    <n v="15435"/>
    <d v="2024-10-11T00:00:00"/>
    <x v="9"/>
    <n v="531565"/>
    <x v="6007"/>
    <n v="713"/>
    <n v="858"/>
    <n v="2"/>
    <n v="686.4"/>
    <n v="1716"/>
    <n v="0.39999999999999997"/>
  </r>
  <r>
    <x v="0"/>
    <x v="0"/>
    <x v="0"/>
    <n v="29521"/>
    <d v="2024-05-25T00:00:00"/>
    <x v="8"/>
    <n v="857836"/>
    <x v="6008"/>
    <n v="893"/>
    <n v="2329"/>
    <n v="2"/>
    <n v="1863.2"/>
    <n v="4658"/>
    <n v="0.4"/>
  </r>
  <r>
    <x v="6"/>
    <x v="1"/>
    <x v="2"/>
    <n v="66251"/>
    <d v="2024-02-06T00:00:00"/>
    <x v="6"/>
    <n v="276860"/>
    <x v="6009"/>
    <n v="414"/>
    <n v="937"/>
    <n v="3"/>
    <n v="1124.4000000000001"/>
    <n v="2811"/>
    <n v="0.4"/>
  </r>
  <r>
    <x v="3"/>
    <x v="2"/>
    <x v="9"/>
    <n v="59262"/>
    <d v="2024-09-02T00:00:00"/>
    <x v="10"/>
    <n v="628655"/>
    <x v="6010"/>
    <n v="949"/>
    <n v="2213"/>
    <n v="8"/>
    <n v="7081.6"/>
    <n v="17704"/>
    <n v="0.4"/>
  </r>
  <r>
    <x v="1"/>
    <x v="2"/>
    <x v="3"/>
    <n v="96688"/>
    <d v="2024-03-25T00:00:00"/>
    <x v="3"/>
    <n v="665239"/>
    <x v="6011"/>
    <n v="992"/>
    <n v="1583"/>
    <n v="7"/>
    <n v="4432.3999999999996"/>
    <n v="11081"/>
    <n v="0.39999999999999997"/>
  </r>
  <r>
    <x v="7"/>
    <x v="0"/>
    <x v="5"/>
    <n v="21680"/>
    <d v="2024-10-15T00:00:00"/>
    <x v="9"/>
    <n v="894085"/>
    <x v="6012"/>
    <n v="644"/>
    <n v="2203"/>
    <n v="6"/>
    <n v="5287.2"/>
    <n v="13218"/>
    <n v="0.39999999999999997"/>
  </r>
  <r>
    <x v="5"/>
    <x v="1"/>
    <x v="6"/>
    <n v="63529"/>
    <d v="2024-03-11T00:00:00"/>
    <x v="3"/>
    <n v="592466"/>
    <x v="6013"/>
    <n v="851"/>
    <n v="1319"/>
    <n v="8"/>
    <n v="4220.8"/>
    <n v="10552"/>
    <n v="0.4"/>
  </r>
  <r>
    <x v="4"/>
    <x v="0"/>
    <x v="9"/>
    <n v="60134"/>
    <d v="2024-07-03T00:00:00"/>
    <x v="7"/>
    <n v="300245"/>
    <x v="6014"/>
    <n v="770"/>
    <n v="2528"/>
    <n v="2"/>
    <n v="2022.4"/>
    <n v="5056"/>
    <n v="0.4"/>
  </r>
  <r>
    <x v="4"/>
    <x v="0"/>
    <x v="6"/>
    <n v="43439"/>
    <d v="2024-10-07T00:00:00"/>
    <x v="9"/>
    <n v="701223"/>
    <x v="6015"/>
    <n v="814"/>
    <n v="1230"/>
    <n v="1"/>
    <n v="492"/>
    <n v="1230"/>
    <n v="0.4"/>
  </r>
  <r>
    <x v="4"/>
    <x v="1"/>
    <x v="5"/>
    <n v="56559"/>
    <d v="2024-09-08T00:00:00"/>
    <x v="10"/>
    <n v="347438"/>
    <x v="6016"/>
    <n v="565"/>
    <n v="2209"/>
    <n v="8"/>
    <n v="7068.8"/>
    <n v="17672"/>
    <n v="0.4"/>
  </r>
  <r>
    <x v="4"/>
    <x v="0"/>
    <x v="9"/>
    <n v="44418"/>
    <d v="2024-06-04T00:00:00"/>
    <x v="1"/>
    <n v="131666"/>
    <x v="6017"/>
    <n v="905"/>
    <n v="564"/>
    <n v="5"/>
    <n v="1128"/>
    <n v="2820"/>
    <n v="0.4"/>
  </r>
  <r>
    <x v="4"/>
    <x v="2"/>
    <x v="5"/>
    <n v="37973"/>
    <d v="2024-01-19T00:00:00"/>
    <x v="5"/>
    <n v="434266"/>
    <x v="6018"/>
    <n v="412"/>
    <n v="1553"/>
    <n v="3"/>
    <n v="1863.6"/>
    <n v="4659"/>
    <n v="0.39999999999999997"/>
  </r>
  <r>
    <x v="7"/>
    <x v="1"/>
    <x v="4"/>
    <n v="70626"/>
    <d v="2024-10-20T00:00:00"/>
    <x v="9"/>
    <n v="153222"/>
    <x v="6019"/>
    <n v="254"/>
    <n v="2589"/>
    <n v="8"/>
    <n v="8284.7999999999993"/>
    <n v="20712"/>
    <n v="0.39999999999999997"/>
  </r>
  <r>
    <x v="2"/>
    <x v="0"/>
    <x v="5"/>
    <n v="69476"/>
    <d v="2024-09-02T00:00:00"/>
    <x v="10"/>
    <n v="545948"/>
    <x v="6020"/>
    <n v="322"/>
    <n v="1791"/>
    <n v="6"/>
    <n v="4298.3999999999996"/>
    <n v="10746"/>
    <n v="0.39999999999999997"/>
  </r>
  <r>
    <x v="1"/>
    <x v="1"/>
    <x v="7"/>
    <n v="31105"/>
    <d v="2024-01-21T00:00:00"/>
    <x v="5"/>
    <n v="903007"/>
    <x v="6021"/>
    <n v="318"/>
    <n v="2472"/>
    <n v="6"/>
    <n v="5932.8"/>
    <n v="14832"/>
    <n v="0.4"/>
  </r>
  <r>
    <x v="2"/>
    <x v="2"/>
    <x v="10"/>
    <n v="11415"/>
    <d v="2024-01-25T00:00:00"/>
    <x v="5"/>
    <n v="380175"/>
    <x v="6022"/>
    <n v="932"/>
    <n v="2334"/>
    <n v="1"/>
    <n v="933.6"/>
    <n v="2334"/>
    <n v="0.4"/>
  </r>
  <r>
    <x v="0"/>
    <x v="1"/>
    <x v="7"/>
    <n v="84909"/>
    <d v="2024-03-10T00:00:00"/>
    <x v="3"/>
    <n v="440974"/>
    <x v="1306"/>
    <n v="354"/>
    <n v="1144"/>
    <n v="8"/>
    <n v="3660.8"/>
    <n v="9152"/>
    <n v="0.4"/>
  </r>
  <r>
    <x v="1"/>
    <x v="0"/>
    <x v="7"/>
    <n v="47078"/>
    <d v="2024-01-26T00:00:00"/>
    <x v="5"/>
    <n v="858906"/>
    <x v="6023"/>
    <n v="634"/>
    <n v="2762"/>
    <n v="3"/>
    <n v="3314.4"/>
    <n v="8286"/>
    <n v="0.4"/>
  </r>
  <r>
    <x v="0"/>
    <x v="1"/>
    <x v="2"/>
    <n v="68956"/>
    <d v="2024-09-16T00:00:00"/>
    <x v="10"/>
    <n v="647175"/>
    <x v="6024"/>
    <n v="844"/>
    <n v="2916"/>
    <n v="1"/>
    <n v="1166.4000000000001"/>
    <n v="2916"/>
    <n v="0.4"/>
  </r>
  <r>
    <x v="3"/>
    <x v="0"/>
    <x v="7"/>
    <n v="23163"/>
    <d v="2024-03-05T00:00:00"/>
    <x v="3"/>
    <n v="315740"/>
    <x v="6025"/>
    <n v="378"/>
    <n v="1780"/>
    <n v="4"/>
    <n v="2848"/>
    <n v="7120"/>
    <n v="0.4"/>
  </r>
  <r>
    <x v="0"/>
    <x v="2"/>
    <x v="4"/>
    <n v="10892"/>
    <d v="2024-03-05T00:00:00"/>
    <x v="3"/>
    <n v="218931"/>
    <x v="6026"/>
    <n v="529"/>
    <n v="1518"/>
    <n v="4"/>
    <n v="2428.8000000000002"/>
    <n v="6072"/>
    <n v="0.4"/>
  </r>
  <r>
    <x v="5"/>
    <x v="2"/>
    <x v="1"/>
    <n v="58509"/>
    <d v="2024-09-09T00:00:00"/>
    <x v="10"/>
    <n v="657527"/>
    <x v="6027"/>
    <n v="588"/>
    <n v="1531"/>
    <n v="5"/>
    <n v="3062"/>
    <n v="7655"/>
    <n v="0.4"/>
  </r>
  <r>
    <x v="6"/>
    <x v="2"/>
    <x v="0"/>
    <n v="39165"/>
    <d v="2024-10-07T00:00:00"/>
    <x v="9"/>
    <n v="655955"/>
    <x v="6028"/>
    <n v="926"/>
    <n v="2329"/>
    <n v="5"/>
    <n v="4658"/>
    <n v="11645"/>
    <n v="0.4"/>
  </r>
  <r>
    <x v="4"/>
    <x v="0"/>
    <x v="0"/>
    <n v="40170"/>
    <d v="2024-03-04T00:00:00"/>
    <x v="3"/>
    <n v="908350"/>
    <x v="6029"/>
    <n v="520"/>
    <n v="976"/>
    <n v="5"/>
    <n v="1952"/>
    <n v="4880"/>
    <n v="0.4"/>
  </r>
  <r>
    <x v="2"/>
    <x v="1"/>
    <x v="8"/>
    <n v="17768"/>
    <d v="2024-04-26T00:00:00"/>
    <x v="4"/>
    <n v="758929"/>
    <x v="6030"/>
    <n v="251"/>
    <n v="1256"/>
    <n v="4"/>
    <n v="2009.6"/>
    <n v="5024"/>
    <n v="0.39999999999999997"/>
  </r>
  <r>
    <x v="0"/>
    <x v="0"/>
    <x v="1"/>
    <n v="36046"/>
    <d v="2024-09-01T00:00:00"/>
    <x v="10"/>
    <n v="982778"/>
    <x v="6031"/>
    <n v="839"/>
    <n v="2255"/>
    <n v="1"/>
    <n v="902"/>
    <n v="2255"/>
    <n v="0.4"/>
  </r>
  <r>
    <x v="0"/>
    <x v="1"/>
    <x v="2"/>
    <n v="19969"/>
    <d v="2024-08-16T00:00:00"/>
    <x v="2"/>
    <n v="803312"/>
    <x v="6032"/>
    <n v="297"/>
    <n v="1251"/>
    <n v="8"/>
    <n v="4003.2"/>
    <n v="10008"/>
    <n v="0.39999999999999997"/>
  </r>
  <r>
    <x v="4"/>
    <x v="1"/>
    <x v="6"/>
    <n v="60107"/>
    <d v="2024-01-09T00:00:00"/>
    <x v="5"/>
    <n v="273073"/>
    <x v="6033"/>
    <n v="770"/>
    <n v="1950"/>
    <n v="3"/>
    <n v="2340"/>
    <n v="5850"/>
    <n v="0.4"/>
  </r>
  <r>
    <x v="6"/>
    <x v="1"/>
    <x v="9"/>
    <n v="44290"/>
    <d v="2024-10-19T00:00:00"/>
    <x v="9"/>
    <n v="463540"/>
    <x v="6034"/>
    <n v="922"/>
    <n v="2285"/>
    <n v="4"/>
    <n v="3656"/>
    <n v="9140"/>
    <n v="0.4"/>
  </r>
  <r>
    <x v="0"/>
    <x v="1"/>
    <x v="4"/>
    <n v="69145"/>
    <d v="2024-06-21T00:00:00"/>
    <x v="1"/>
    <n v="601759"/>
    <x v="6035"/>
    <n v="735"/>
    <n v="2997"/>
    <n v="4"/>
    <n v="4795.2"/>
    <n v="11988"/>
    <n v="0.39999999999999997"/>
  </r>
  <r>
    <x v="0"/>
    <x v="1"/>
    <x v="2"/>
    <n v="63016"/>
    <d v="2024-02-01T00:00:00"/>
    <x v="6"/>
    <n v="418266"/>
    <x v="6036"/>
    <n v="816"/>
    <n v="2187"/>
    <n v="7"/>
    <n v="6123.6"/>
    <n v="15309"/>
    <n v="0.4"/>
  </r>
  <r>
    <x v="3"/>
    <x v="0"/>
    <x v="4"/>
    <n v="44742"/>
    <d v="2024-05-12T00:00:00"/>
    <x v="8"/>
    <n v="783223"/>
    <x v="6037"/>
    <n v="810"/>
    <n v="608"/>
    <n v="7"/>
    <n v="1702.4"/>
    <n v="4256"/>
    <n v="0.4"/>
  </r>
  <r>
    <x v="1"/>
    <x v="1"/>
    <x v="2"/>
    <n v="87078"/>
    <d v="2024-04-26T00:00:00"/>
    <x v="4"/>
    <n v="924807"/>
    <x v="6038"/>
    <n v="602"/>
    <n v="952"/>
    <n v="1"/>
    <n v="380.8"/>
    <n v="952"/>
    <n v="0.4"/>
  </r>
  <r>
    <x v="3"/>
    <x v="2"/>
    <x v="9"/>
    <n v="12700"/>
    <d v="2024-04-01T00:00:00"/>
    <x v="4"/>
    <n v="550580"/>
    <x v="6039"/>
    <n v="304"/>
    <n v="748"/>
    <n v="3"/>
    <n v="897.6"/>
    <n v="2244"/>
    <n v="0.4"/>
  </r>
  <r>
    <x v="1"/>
    <x v="1"/>
    <x v="6"/>
    <n v="77436"/>
    <d v="2024-04-18T00:00:00"/>
    <x v="4"/>
    <n v="486012"/>
    <x v="6040"/>
    <n v="540"/>
    <n v="2367"/>
    <n v="2"/>
    <n v="1893.6"/>
    <n v="4734"/>
    <n v="0.39999999999999997"/>
  </r>
  <r>
    <x v="6"/>
    <x v="0"/>
    <x v="9"/>
    <n v="27572"/>
    <d v="2024-02-19T00:00:00"/>
    <x v="6"/>
    <n v="418936"/>
    <x v="1492"/>
    <n v="246"/>
    <n v="2568"/>
    <n v="7"/>
    <n v="7190.4"/>
    <n v="17976"/>
    <n v="0.39999999999999997"/>
  </r>
  <r>
    <x v="1"/>
    <x v="0"/>
    <x v="10"/>
    <n v="83357"/>
    <d v="2024-07-16T00:00:00"/>
    <x v="7"/>
    <n v="806956"/>
    <x v="6041"/>
    <n v="938"/>
    <n v="1299"/>
    <n v="8"/>
    <n v="4156.8"/>
    <n v="10392"/>
    <n v="0.4"/>
  </r>
  <r>
    <x v="3"/>
    <x v="1"/>
    <x v="9"/>
    <n v="98789"/>
    <d v="2024-05-28T00:00:00"/>
    <x v="8"/>
    <n v="665796"/>
    <x v="6042"/>
    <n v="293"/>
    <n v="2017"/>
    <n v="7"/>
    <n v="5647.6"/>
    <n v="14119"/>
    <n v="0.4"/>
  </r>
  <r>
    <x v="3"/>
    <x v="1"/>
    <x v="8"/>
    <n v="79441"/>
    <d v="2024-09-09T00:00:00"/>
    <x v="10"/>
    <n v="815063"/>
    <x v="861"/>
    <n v="761"/>
    <n v="2910"/>
    <n v="3"/>
    <n v="3492"/>
    <n v="8730"/>
    <n v="0.4"/>
  </r>
  <r>
    <x v="4"/>
    <x v="2"/>
    <x v="6"/>
    <n v="22964"/>
    <d v="2024-04-19T00:00:00"/>
    <x v="4"/>
    <n v="640553"/>
    <x v="6043"/>
    <n v="450"/>
    <n v="970"/>
    <n v="6"/>
    <n v="2328"/>
    <n v="5820"/>
    <n v="0.4"/>
  </r>
  <r>
    <x v="6"/>
    <x v="1"/>
    <x v="0"/>
    <n v="73268"/>
    <d v="2024-02-19T00:00:00"/>
    <x v="6"/>
    <n v="712743"/>
    <x v="6044"/>
    <n v="326"/>
    <n v="2375"/>
    <n v="2"/>
    <n v="1900"/>
    <n v="4750"/>
    <n v="0.4"/>
  </r>
  <r>
    <x v="3"/>
    <x v="0"/>
    <x v="10"/>
    <n v="78905"/>
    <d v="2024-03-03T00:00:00"/>
    <x v="3"/>
    <n v="902285"/>
    <x v="6045"/>
    <n v="679"/>
    <n v="1868"/>
    <n v="6"/>
    <n v="4483.2"/>
    <n v="11208"/>
    <n v="0.39999999999999997"/>
  </r>
  <r>
    <x v="0"/>
    <x v="2"/>
    <x v="2"/>
    <n v="50831"/>
    <d v="2024-11-16T00:00:00"/>
    <x v="0"/>
    <n v="161571"/>
    <x v="6046"/>
    <n v="611"/>
    <n v="1848"/>
    <n v="4"/>
    <n v="2956.8"/>
    <n v="7392"/>
    <n v="0.4"/>
  </r>
  <r>
    <x v="7"/>
    <x v="1"/>
    <x v="9"/>
    <n v="47700"/>
    <d v="2024-07-09T00:00:00"/>
    <x v="7"/>
    <n v="805133"/>
    <x v="6047"/>
    <n v="363"/>
    <n v="585"/>
    <n v="2"/>
    <n v="468"/>
    <n v="1170"/>
    <n v="0.4"/>
  </r>
  <r>
    <x v="7"/>
    <x v="0"/>
    <x v="7"/>
    <n v="68204"/>
    <d v="2024-10-23T00:00:00"/>
    <x v="9"/>
    <n v="720789"/>
    <x v="6048"/>
    <n v="767"/>
    <n v="968"/>
    <n v="2"/>
    <n v="774.4"/>
    <n v="1936"/>
    <n v="0.39999999999999997"/>
  </r>
  <r>
    <x v="5"/>
    <x v="2"/>
    <x v="6"/>
    <n v="17850"/>
    <d v="2024-03-31T00:00:00"/>
    <x v="3"/>
    <n v="621008"/>
    <x v="6049"/>
    <n v="640"/>
    <n v="2406"/>
    <n v="1"/>
    <n v="962.4"/>
    <n v="2406"/>
    <n v="0.39999999999999997"/>
  </r>
  <r>
    <x v="2"/>
    <x v="0"/>
    <x v="0"/>
    <n v="23590"/>
    <d v="2024-03-19T00:00:00"/>
    <x v="3"/>
    <n v="888568"/>
    <x v="6050"/>
    <n v="204"/>
    <n v="2821"/>
    <n v="1"/>
    <n v="1128.4000000000001"/>
    <n v="2821"/>
    <n v="0.4"/>
  </r>
  <r>
    <x v="5"/>
    <x v="2"/>
    <x v="0"/>
    <n v="94941"/>
    <d v="2024-01-10T00:00:00"/>
    <x v="5"/>
    <n v="322393"/>
    <x v="6051"/>
    <n v="840"/>
    <n v="2341"/>
    <n v="5"/>
    <n v="4682"/>
    <n v="11705"/>
    <n v="0.4"/>
  </r>
  <r>
    <x v="3"/>
    <x v="1"/>
    <x v="1"/>
    <n v="89138"/>
    <d v="2024-04-22T00:00:00"/>
    <x v="4"/>
    <n v="479057"/>
    <x v="35"/>
    <n v="777"/>
    <n v="1670"/>
    <n v="3"/>
    <n v="2004"/>
    <n v="5010"/>
    <n v="0.4"/>
  </r>
  <r>
    <x v="5"/>
    <x v="0"/>
    <x v="2"/>
    <n v="14459"/>
    <d v="2024-10-02T00:00:00"/>
    <x v="9"/>
    <n v="893898"/>
    <x v="6052"/>
    <n v="586"/>
    <n v="1291"/>
    <n v="8"/>
    <n v="4131.2"/>
    <n v="10328"/>
    <n v="0.39999999999999997"/>
  </r>
  <r>
    <x v="0"/>
    <x v="0"/>
    <x v="0"/>
    <n v="34443"/>
    <d v="2024-11-23T00:00:00"/>
    <x v="0"/>
    <n v="492555"/>
    <x v="6053"/>
    <n v="512"/>
    <n v="2708"/>
    <n v="7"/>
    <n v="7582.4"/>
    <n v="18956"/>
    <n v="0.39999999999999997"/>
  </r>
  <r>
    <x v="0"/>
    <x v="0"/>
    <x v="5"/>
    <n v="52997"/>
    <d v="2024-07-25T00:00:00"/>
    <x v="7"/>
    <n v="623842"/>
    <x v="6054"/>
    <n v="786"/>
    <n v="828"/>
    <n v="7"/>
    <n v="2318.4"/>
    <n v="5796"/>
    <n v="0.4"/>
  </r>
  <r>
    <x v="1"/>
    <x v="1"/>
    <x v="6"/>
    <n v="94556"/>
    <d v="2024-05-15T00:00:00"/>
    <x v="8"/>
    <n v="567726"/>
    <x v="6055"/>
    <n v="996"/>
    <n v="1487"/>
    <n v="3"/>
    <n v="1784.4"/>
    <n v="4461"/>
    <n v="0.4"/>
  </r>
  <r>
    <x v="0"/>
    <x v="0"/>
    <x v="0"/>
    <n v="42337"/>
    <d v="2024-08-27T00:00:00"/>
    <x v="2"/>
    <n v="508041"/>
    <x v="1477"/>
    <n v="820"/>
    <n v="1517"/>
    <n v="4"/>
    <n v="2427.1999999999998"/>
    <n v="6068"/>
    <n v="0.39999999999999997"/>
  </r>
  <r>
    <x v="2"/>
    <x v="1"/>
    <x v="9"/>
    <n v="59113"/>
    <d v="2024-07-18T00:00:00"/>
    <x v="7"/>
    <n v="653605"/>
    <x v="6056"/>
    <n v="384"/>
    <n v="1050"/>
    <n v="5"/>
    <n v="2100"/>
    <n v="5250"/>
    <n v="0.4"/>
  </r>
  <r>
    <x v="1"/>
    <x v="1"/>
    <x v="4"/>
    <n v="36560"/>
    <d v="2024-03-10T00:00:00"/>
    <x v="3"/>
    <n v="323370"/>
    <x v="6057"/>
    <n v="428"/>
    <n v="702"/>
    <n v="2"/>
    <n v="561.6"/>
    <n v="1404"/>
    <n v="0.4"/>
  </r>
  <r>
    <x v="2"/>
    <x v="2"/>
    <x v="2"/>
    <n v="23551"/>
    <d v="2024-07-09T00:00:00"/>
    <x v="7"/>
    <n v="487697"/>
    <x v="6058"/>
    <n v="552"/>
    <n v="536"/>
    <n v="8"/>
    <n v="1715.2"/>
    <n v="4288"/>
    <n v="0.4"/>
  </r>
  <r>
    <x v="2"/>
    <x v="2"/>
    <x v="7"/>
    <n v="27338"/>
    <d v="2024-02-20T00:00:00"/>
    <x v="6"/>
    <n v="149014"/>
    <x v="6059"/>
    <n v="228"/>
    <n v="881"/>
    <n v="7"/>
    <n v="2466.8000000000002"/>
    <n v="6167"/>
    <n v="0.4"/>
  </r>
  <r>
    <x v="6"/>
    <x v="2"/>
    <x v="1"/>
    <n v="43411"/>
    <d v="2024-10-09T00:00:00"/>
    <x v="9"/>
    <n v="257602"/>
    <x v="6060"/>
    <n v="321"/>
    <n v="2298"/>
    <n v="1"/>
    <n v="919.2"/>
    <n v="2298"/>
    <n v="0.4"/>
  </r>
  <r>
    <x v="3"/>
    <x v="1"/>
    <x v="3"/>
    <n v="58392"/>
    <d v="2024-02-14T00:00:00"/>
    <x v="6"/>
    <n v="580213"/>
    <x v="6061"/>
    <n v="268"/>
    <n v="703"/>
    <n v="7"/>
    <n v="1968.4"/>
    <n v="4921"/>
    <n v="0.4"/>
  </r>
  <r>
    <x v="3"/>
    <x v="2"/>
    <x v="8"/>
    <n v="48145"/>
    <d v="2024-02-06T00:00:00"/>
    <x v="6"/>
    <n v="811943"/>
    <x v="6062"/>
    <n v="923"/>
    <n v="2474"/>
    <n v="7"/>
    <n v="6927.2"/>
    <n v="17318"/>
    <n v="0.39999999999999997"/>
  </r>
  <r>
    <x v="2"/>
    <x v="1"/>
    <x v="1"/>
    <n v="97128"/>
    <d v="2024-08-26T00:00:00"/>
    <x v="2"/>
    <n v="229269"/>
    <x v="6063"/>
    <n v="307"/>
    <n v="1373"/>
    <n v="8"/>
    <n v="4393.6000000000004"/>
    <n v="10984"/>
    <n v="0.4"/>
  </r>
  <r>
    <x v="2"/>
    <x v="1"/>
    <x v="2"/>
    <n v="44496"/>
    <d v="2024-02-22T00:00:00"/>
    <x v="6"/>
    <n v="584217"/>
    <x v="6064"/>
    <n v="506"/>
    <n v="2102"/>
    <n v="1"/>
    <n v="840.8"/>
    <n v="2102"/>
    <n v="0.39999999999999997"/>
  </r>
  <r>
    <x v="5"/>
    <x v="2"/>
    <x v="2"/>
    <n v="69026"/>
    <d v="2024-06-11T00:00:00"/>
    <x v="1"/>
    <n v="787162"/>
    <x v="6065"/>
    <n v="576"/>
    <n v="2229"/>
    <n v="2"/>
    <n v="1783.2"/>
    <n v="4458"/>
    <n v="0.4"/>
  </r>
  <r>
    <x v="1"/>
    <x v="0"/>
    <x v="8"/>
    <n v="70298"/>
    <d v="2024-04-27T00:00:00"/>
    <x v="4"/>
    <n v="173727"/>
    <x v="3549"/>
    <n v="627"/>
    <n v="2856"/>
    <n v="4"/>
    <n v="4569.6000000000004"/>
    <n v="11424"/>
    <n v="0.4"/>
  </r>
  <r>
    <x v="2"/>
    <x v="0"/>
    <x v="3"/>
    <n v="58176"/>
    <d v="2024-09-30T00:00:00"/>
    <x v="10"/>
    <n v="795017"/>
    <x v="6066"/>
    <n v="876"/>
    <n v="2848"/>
    <n v="2"/>
    <n v="2278.4"/>
    <n v="5696"/>
    <n v="0.4"/>
  </r>
  <r>
    <x v="6"/>
    <x v="2"/>
    <x v="3"/>
    <n v="42831"/>
    <d v="2024-03-20T00:00:00"/>
    <x v="3"/>
    <n v="377230"/>
    <x v="6067"/>
    <n v="676"/>
    <n v="2389"/>
    <n v="5"/>
    <n v="4778"/>
    <n v="11945"/>
    <n v="0.4"/>
  </r>
  <r>
    <x v="3"/>
    <x v="2"/>
    <x v="1"/>
    <n v="46084"/>
    <d v="2024-09-16T00:00:00"/>
    <x v="10"/>
    <n v="538600"/>
    <x v="6068"/>
    <n v="250"/>
    <n v="1170"/>
    <n v="7"/>
    <n v="3276"/>
    <n v="8190"/>
    <n v="0.4"/>
  </r>
  <r>
    <x v="2"/>
    <x v="1"/>
    <x v="7"/>
    <n v="10863"/>
    <d v="2024-05-21T00:00:00"/>
    <x v="8"/>
    <n v="653938"/>
    <x v="6069"/>
    <n v="994"/>
    <n v="1907"/>
    <n v="6"/>
    <n v="4576.8"/>
    <n v="11442"/>
    <n v="0.4"/>
  </r>
  <r>
    <x v="1"/>
    <x v="0"/>
    <x v="3"/>
    <n v="91973"/>
    <d v="2024-08-25T00:00:00"/>
    <x v="2"/>
    <n v="639845"/>
    <x v="6070"/>
    <n v="383"/>
    <n v="500"/>
    <n v="5"/>
    <n v="1000"/>
    <n v="2500"/>
    <n v="0.4"/>
  </r>
  <r>
    <x v="6"/>
    <x v="2"/>
    <x v="8"/>
    <n v="77129"/>
    <d v="2024-08-13T00:00:00"/>
    <x v="2"/>
    <n v="805104"/>
    <x v="6071"/>
    <n v="343"/>
    <n v="2034"/>
    <n v="2"/>
    <n v="1627.2"/>
    <n v="4068"/>
    <n v="0.4"/>
  </r>
  <r>
    <x v="5"/>
    <x v="0"/>
    <x v="8"/>
    <n v="67906"/>
    <d v="2024-03-20T00:00:00"/>
    <x v="3"/>
    <n v="854793"/>
    <x v="6072"/>
    <n v="280"/>
    <n v="712"/>
    <n v="5"/>
    <n v="1424"/>
    <n v="3560"/>
    <n v="0.4"/>
  </r>
  <r>
    <x v="0"/>
    <x v="2"/>
    <x v="3"/>
    <n v="12851"/>
    <d v="2024-03-03T00:00:00"/>
    <x v="3"/>
    <n v="596984"/>
    <x v="6073"/>
    <n v="256"/>
    <n v="1564"/>
    <n v="6"/>
    <n v="3753.6"/>
    <n v="9384"/>
    <n v="0.39999999999999997"/>
  </r>
  <r>
    <x v="1"/>
    <x v="1"/>
    <x v="5"/>
    <n v="76310"/>
    <d v="2024-06-04T00:00:00"/>
    <x v="1"/>
    <n v="519632"/>
    <x v="55"/>
    <n v="890"/>
    <n v="568"/>
    <n v="3"/>
    <n v="681.6"/>
    <n v="1704"/>
    <n v="0.4"/>
  </r>
  <r>
    <x v="1"/>
    <x v="1"/>
    <x v="7"/>
    <n v="10538"/>
    <d v="2024-08-14T00:00:00"/>
    <x v="2"/>
    <n v="522706"/>
    <x v="6074"/>
    <n v="449"/>
    <n v="2280"/>
    <n v="7"/>
    <n v="6384"/>
    <n v="15960"/>
    <n v="0.4"/>
  </r>
  <r>
    <x v="1"/>
    <x v="1"/>
    <x v="6"/>
    <n v="32588"/>
    <d v="2024-05-14T00:00:00"/>
    <x v="8"/>
    <n v="862673"/>
    <x v="6075"/>
    <n v="553"/>
    <n v="2595"/>
    <n v="1"/>
    <n v="1038"/>
    <n v="2595"/>
    <n v="0.4"/>
  </r>
  <r>
    <x v="7"/>
    <x v="1"/>
    <x v="2"/>
    <n v="43456"/>
    <d v="2024-02-29T00:00:00"/>
    <x v="6"/>
    <n v="724973"/>
    <x v="6076"/>
    <n v="931"/>
    <n v="2878"/>
    <n v="7"/>
    <n v="8058.4"/>
    <n v="20146"/>
    <n v="0.39999999999999997"/>
  </r>
  <r>
    <x v="0"/>
    <x v="1"/>
    <x v="1"/>
    <n v="69610"/>
    <d v="2024-02-20T00:00:00"/>
    <x v="6"/>
    <n v="841835"/>
    <x v="6077"/>
    <n v="628"/>
    <n v="1199"/>
    <n v="2"/>
    <n v="959.2"/>
    <n v="2398"/>
    <n v="0.4"/>
  </r>
  <r>
    <x v="4"/>
    <x v="2"/>
    <x v="0"/>
    <n v="83527"/>
    <d v="2024-02-26T00:00:00"/>
    <x v="6"/>
    <n v="146378"/>
    <x v="6078"/>
    <n v="605"/>
    <n v="640"/>
    <n v="8"/>
    <n v="2048"/>
    <n v="5120"/>
    <n v="0.4"/>
  </r>
  <r>
    <x v="2"/>
    <x v="2"/>
    <x v="7"/>
    <n v="50848"/>
    <d v="2024-08-05T00:00:00"/>
    <x v="2"/>
    <n v="502570"/>
    <x v="6079"/>
    <n v="293"/>
    <n v="2689"/>
    <n v="3"/>
    <n v="3226.8"/>
    <n v="8067"/>
    <n v="0.4"/>
  </r>
  <r>
    <x v="7"/>
    <x v="1"/>
    <x v="10"/>
    <n v="62803"/>
    <d v="2024-04-09T00:00:00"/>
    <x v="4"/>
    <n v="188472"/>
    <x v="6080"/>
    <n v="277"/>
    <n v="1704"/>
    <n v="7"/>
    <n v="4771.2"/>
    <n v="11928"/>
    <n v="0.39999999999999997"/>
  </r>
  <r>
    <x v="6"/>
    <x v="0"/>
    <x v="1"/>
    <n v="11634"/>
    <d v="2024-07-19T00:00:00"/>
    <x v="7"/>
    <n v="619712"/>
    <x v="6081"/>
    <n v="792"/>
    <n v="1075"/>
    <n v="3"/>
    <n v="1290"/>
    <n v="3225"/>
    <n v="0.4"/>
  </r>
  <r>
    <x v="0"/>
    <x v="2"/>
    <x v="7"/>
    <n v="59925"/>
    <d v="2024-06-06T00:00:00"/>
    <x v="1"/>
    <n v="357118"/>
    <x v="6082"/>
    <n v="772"/>
    <n v="2885"/>
    <n v="2"/>
    <n v="2308"/>
    <n v="5770"/>
    <n v="0.4"/>
  </r>
  <r>
    <x v="5"/>
    <x v="0"/>
    <x v="1"/>
    <n v="96559"/>
    <d v="2024-01-21T00:00:00"/>
    <x v="5"/>
    <n v="849394"/>
    <x v="6083"/>
    <n v="957"/>
    <n v="846"/>
    <n v="3"/>
    <n v="1015.2"/>
    <n v="2538"/>
    <n v="0.4"/>
  </r>
  <r>
    <x v="4"/>
    <x v="2"/>
    <x v="1"/>
    <n v="53007"/>
    <d v="2024-11-20T00:00:00"/>
    <x v="0"/>
    <n v="235106"/>
    <x v="6084"/>
    <n v="751"/>
    <n v="2449"/>
    <n v="5"/>
    <n v="4898"/>
    <n v="12245"/>
    <n v="0.4"/>
  </r>
  <r>
    <x v="5"/>
    <x v="0"/>
    <x v="5"/>
    <n v="55782"/>
    <d v="2024-03-14T00:00:00"/>
    <x v="3"/>
    <n v="851516"/>
    <x v="6085"/>
    <n v="582"/>
    <n v="1134"/>
    <n v="1"/>
    <n v="453.6"/>
    <n v="1134"/>
    <n v="0.4"/>
  </r>
  <r>
    <x v="1"/>
    <x v="0"/>
    <x v="9"/>
    <n v="38335"/>
    <d v="2024-11-19T00:00:00"/>
    <x v="0"/>
    <n v="698526"/>
    <x v="6086"/>
    <n v="572"/>
    <n v="1896"/>
    <n v="5"/>
    <n v="3792"/>
    <n v="9480"/>
    <n v="0.4"/>
  </r>
  <r>
    <x v="3"/>
    <x v="1"/>
    <x v="4"/>
    <n v="49214"/>
    <d v="2024-01-15T00:00:00"/>
    <x v="5"/>
    <n v="435951"/>
    <x v="6087"/>
    <n v="888"/>
    <n v="2589"/>
    <n v="1"/>
    <n v="1035.5999999999999"/>
    <n v="2589"/>
    <n v="0.39999999999999997"/>
  </r>
  <r>
    <x v="0"/>
    <x v="2"/>
    <x v="6"/>
    <n v="57271"/>
    <d v="2024-11-09T00:00:00"/>
    <x v="0"/>
    <n v="122985"/>
    <x v="6088"/>
    <n v="286"/>
    <n v="520"/>
    <n v="3"/>
    <n v="624"/>
    <n v="1560"/>
    <n v="0.4"/>
  </r>
  <r>
    <x v="4"/>
    <x v="2"/>
    <x v="1"/>
    <n v="53837"/>
    <d v="2024-05-18T00:00:00"/>
    <x v="8"/>
    <n v="908599"/>
    <x v="6089"/>
    <n v="545"/>
    <n v="706"/>
    <n v="2"/>
    <n v="564.79999999999995"/>
    <n v="1412"/>
    <n v="0.39999999999999997"/>
  </r>
  <r>
    <x v="1"/>
    <x v="2"/>
    <x v="4"/>
    <n v="90503"/>
    <d v="2024-08-14T00:00:00"/>
    <x v="2"/>
    <n v="685271"/>
    <x v="6090"/>
    <n v="780"/>
    <n v="1841"/>
    <n v="6"/>
    <n v="4418.3999999999996"/>
    <n v="11046"/>
    <n v="0.39999999999999997"/>
  </r>
  <r>
    <x v="4"/>
    <x v="1"/>
    <x v="9"/>
    <n v="75234"/>
    <d v="2024-02-22T00:00:00"/>
    <x v="6"/>
    <n v="829351"/>
    <x v="6091"/>
    <n v="438"/>
    <n v="1865"/>
    <n v="7"/>
    <n v="5222"/>
    <n v="13055"/>
    <n v="0.4"/>
  </r>
  <r>
    <x v="7"/>
    <x v="2"/>
    <x v="8"/>
    <n v="29564"/>
    <d v="2024-09-23T00:00:00"/>
    <x v="10"/>
    <n v="362693"/>
    <x v="6092"/>
    <n v="481"/>
    <n v="2672"/>
    <n v="3"/>
    <n v="3206.4"/>
    <n v="8016"/>
    <n v="0.4"/>
  </r>
  <r>
    <x v="6"/>
    <x v="2"/>
    <x v="0"/>
    <n v="82460"/>
    <d v="2024-05-18T00:00:00"/>
    <x v="8"/>
    <n v="429189"/>
    <x v="6093"/>
    <n v="371"/>
    <n v="839"/>
    <n v="3"/>
    <n v="1006.8"/>
    <n v="2517"/>
    <n v="0.39999999999999997"/>
  </r>
  <r>
    <x v="7"/>
    <x v="1"/>
    <x v="6"/>
    <n v="49013"/>
    <d v="2024-10-23T00:00:00"/>
    <x v="9"/>
    <n v="315847"/>
    <x v="6094"/>
    <n v="862"/>
    <n v="1906"/>
    <n v="3"/>
    <n v="2287.1999999999998"/>
    <n v="5718"/>
    <n v="0.39999999999999997"/>
  </r>
  <r>
    <x v="5"/>
    <x v="2"/>
    <x v="0"/>
    <n v="19735"/>
    <d v="2024-03-26T00:00:00"/>
    <x v="3"/>
    <n v="764731"/>
    <x v="6095"/>
    <n v="857"/>
    <n v="1400"/>
    <n v="2"/>
    <n v="1120"/>
    <n v="2800"/>
    <n v="0.4"/>
  </r>
  <r>
    <x v="1"/>
    <x v="2"/>
    <x v="9"/>
    <n v="20416"/>
    <d v="2024-03-10T00:00:00"/>
    <x v="3"/>
    <n v="622157"/>
    <x v="6096"/>
    <n v="525"/>
    <n v="2117"/>
    <n v="4"/>
    <n v="3387.2"/>
    <n v="8468"/>
    <n v="0.39999999999999997"/>
  </r>
  <r>
    <x v="1"/>
    <x v="2"/>
    <x v="0"/>
    <n v="86744"/>
    <d v="2024-02-05T00:00:00"/>
    <x v="6"/>
    <n v="533585"/>
    <x v="6097"/>
    <n v="525"/>
    <n v="2920"/>
    <n v="6"/>
    <n v="7008"/>
    <n v="17520"/>
    <n v="0.4"/>
  </r>
  <r>
    <x v="1"/>
    <x v="2"/>
    <x v="4"/>
    <n v="49540"/>
    <d v="2024-12-03T00:00:00"/>
    <x v="11"/>
    <n v="250898"/>
    <x v="6098"/>
    <n v="340"/>
    <n v="824"/>
    <n v="1"/>
    <n v="329.6"/>
    <n v="824"/>
    <n v="0.4"/>
  </r>
  <r>
    <x v="7"/>
    <x v="0"/>
    <x v="9"/>
    <n v="22759"/>
    <d v="2024-08-10T00:00:00"/>
    <x v="2"/>
    <n v="517036"/>
    <x v="2695"/>
    <n v="713"/>
    <n v="1808"/>
    <n v="7"/>
    <n v="5062.3999999999996"/>
    <n v="12656"/>
    <n v="0.39999999999999997"/>
  </r>
  <r>
    <x v="7"/>
    <x v="1"/>
    <x v="4"/>
    <n v="13144"/>
    <d v="2024-05-28T00:00:00"/>
    <x v="8"/>
    <n v="743961"/>
    <x v="6099"/>
    <n v="473"/>
    <n v="801"/>
    <n v="7"/>
    <n v="2242.8000000000002"/>
    <n v="5607"/>
    <n v="0.4"/>
  </r>
  <r>
    <x v="5"/>
    <x v="1"/>
    <x v="0"/>
    <n v="86296"/>
    <d v="2024-05-07T00:00:00"/>
    <x v="8"/>
    <n v="963615"/>
    <x v="6100"/>
    <n v="829"/>
    <n v="2240"/>
    <n v="3"/>
    <n v="2688"/>
    <n v="6720"/>
    <n v="0.4"/>
  </r>
  <r>
    <x v="1"/>
    <x v="2"/>
    <x v="3"/>
    <n v="38489"/>
    <d v="2024-04-07T00:00:00"/>
    <x v="4"/>
    <n v="165880"/>
    <x v="3586"/>
    <n v="567"/>
    <n v="2304"/>
    <n v="2"/>
    <n v="1843.2"/>
    <n v="4608"/>
    <n v="0.4"/>
  </r>
  <r>
    <x v="6"/>
    <x v="0"/>
    <x v="1"/>
    <n v="74142"/>
    <d v="2024-04-21T00:00:00"/>
    <x v="4"/>
    <n v="242596"/>
    <x v="6101"/>
    <n v="744"/>
    <n v="2931"/>
    <n v="6"/>
    <n v="7034.4"/>
    <n v="17586"/>
    <n v="0.39999999999999997"/>
  </r>
  <r>
    <x v="7"/>
    <x v="1"/>
    <x v="0"/>
    <n v="68171"/>
    <d v="2024-11-12T00:00:00"/>
    <x v="0"/>
    <n v="935828"/>
    <x v="6102"/>
    <n v="774"/>
    <n v="1902"/>
    <n v="7"/>
    <n v="5325.6"/>
    <n v="13314"/>
    <n v="0.4"/>
  </r>
  <r>
    <x v="1"/>
    <x v="0"/>
    <x v="6"/>
    <n v="60253"/>
    <d v="2024-11-20T00:00:00"/>
    <x v="0"/>
    <n v="818997"/>
    <x v="6103"/>
    <n v="991"/>
    <n v="2717"/>
    <n v="5"/>
    <n v="5434"/>
    <n v="13585"/>
    <n v="0.4"/>
  </r>
  <r>
    <x v="5"/>
    <x v="0"/>
    <x v="5"/>
    <n v="25184"/>
    <d v="2024-04-03T00:00:00"/>
    <x v="4"/>
    <n v="977473"/>
    <x v="6104"/>
    <n v="628"/>
    <n v="2536"/>
    <n v="6"/>
    <n v="6086.4"/>
    <n v="15216"/>
    <n v="0.39999999999999997"/>
  </r>
  <r>
    <x v="3"/>
    <x v="0"/>
    <x v="3"/>
    <n v="17997"/>
    <d v="2024-12-01T00:00:00"/>
    <x v="11"/>
    <n v="575201"/>
    <x v="6105"/>
    <n v="747"/>
    <n v="1291"/>
    <n v="5"/>
    <n v="2582"/>
    <n v="6455"/>
    <n v="0.4"/>
  </r>
  <r>
    <x v="1"/>
    <x v="0"/>
    <x v="2"/>
    <n v="97940"/>
    <d v="2024-07-16T00:00:00"/>
    <x v="7"/>
    <n v="392218"/>
    <x v="6106"/>
    <n v="894"/>
    <n v="2662"/>
    <n v="5"/>
    <n v="5324"/>
    <n v="13310"/>
    <n v="0.4"/>
  </r>
  <r>
    <x v="3"/>
    <x v="2"/>
    <x v="3"/>
    <n v="99252"/>
    <d v="2024-02-11T00:00:00"/>
    <x v="6"/>
    <n v="713017"/>
    <x v="6107"/>
    <n v="964"/>
    <n v="1847"/>
    <n v="6"/>
    <n v="4432.8"/>
    <n v="11082"/>
    <n v="0.4"/>
  </r>
  <r>
    <x v="0"/>
    <x v="1"/>
    <x v="8"/>
    <n v="97115"/>
    <d v="2024-02-19T00:00:00"/>
    <x v="6"/>
    <n v="673105"/>
    <x v="6108"/>
    <n v="512"/>
    <n v="1986"/>
    <n v="6"/>
    <n v="4766.3999999999996"/>
    <n v="11916"/>
    <n v="0.39999999999999997"/>
  </r>
  <r>
    <x v="5"/>
    <x v="2"/>
    <x v="9"/>
    <n v="84737"/>
    <d v="2024-06-05T00:00:00"/>
    <x v="1"/>
    <n v="949919"/>
    <x v="6109"/>
    <n v="867"/>
    <n v="2632"/>
    <n v="1"/>
    <n v="1052.8"/>
    <n v="2632"/>
    <n v="0.39999999999999997"/>
  </r>
  <r>
    <x v="6"/>
    <x v="0"/>
    <x v="1"/>
    <n v="74436"/>
    <d v="2024-07-23T00:00:00"/>
    <x v="7"/>
    <n v="437840"/>
    <x v="6110"/>
    <n v="403"/>
    <n v="1221"/>
    <n v="8"/>
    <n v="3907.2"/>
    <n v="9768"/>
    <n v="0.39999999999999997"/>
  </r>
  <r>
    <x v="6"/>
    <x v="0"/>
    <x v="9"/>
    <n v="71744"/>
    <d v="2024-05-13T00:00:00"/>
    <x v="8"/>
    <n v="928169"/>
    <x v="6111"/>
    <n v="595"/>
    <n v="2187"/>
    <n v="4"/>
    <n v="3499.2"/>
    <n v="8748"/>
    <n v="0.39999999999999997"/>
  </r>
  <r>
    <x v="6"/>
    <x v="0"/>
    <x v="1"/>
    <n v="89583"/>
    <d v="2024-04-27T00:00:00"/>
    <x v="4"/>
    <n v="708510"/>
    <x v="6112"/>
    <n v="330"/>
    <n v="2718"/>
    <n v="7"/>
    <n v="7610.4"/>
    <n v="19026"/>
    <n v="0.39999999999999997"/>
  </r>
  <r>
    <x v="1"/>
    <x v="1"/>
    <x v="7"/>
    <n v="58673"/>
    <d v="2024-10-25T00:00:00"/>
    <x v="9"/>
    <n v="467623"/>
    <x v="6113"/>
    <n v="625"/>
    <n v="2782"/>
    <n v="1"/>
    <n v="1112.8"/>
    <n v="2782"/>
    <n v="0.39999999999999997"/>
  </r>
  <r>
    <x v="6"/>
    <x v="0"/>
    <x v="3"/>
    <n v="31261"/>
    <d v="2024-01-13T00:00:00"/>
    <x v="5"/>
    <n v="825451"/>
    <x v="6114"/>
    <n v="931"/>
    <n v="1186"/>
    <n v="2"/>
    <n v="948.8"/>
    <n v="2372"/>
    <n v="0.39999999999999997"/>
  </r>
  <r>
    <x v="1"/>
    <x v="1"/>
    <x v="1"/>
    <n v="46510"/>
    <d v="2024-04-29T00:00:00"/>
    <x v="4"/>
    <n v="842273"/>
    <x v="6115"/>
    <n v="433"/>
    <n v="1737"/>
    <n v="8"/>
    <n v="5558.4"/>
    <n v="13896"/>
    <n v="0.39999999999999997"/>
  </r>
  <r>
    <x v="3"/>
    <x v="1"/>
    <x v="4"/>
    <n v="50907"/>
    <d v="2024-02-25T00:00:00"/>
    <x v="6"/>
    <n v="786006"/>
    <x v="6116"/>
    <n v="527"/>
    <n v="1639"/>
    <n v="6"/>
    <n v="3933.6"/>
    <n v="9834"/>
    <n v="0.39999999999999997"/>
  </r>
  <r>
    <x v="2"/>
    <x v="1"/>
    <x v="3"/>
    <n v="12993"/>
    <d v="2024-01-11T00:00:00"/>
    <x v="5"/>
    <n v="156752"/>
    <x v="6117"/>
    <n v="723"/>
    <n v="536"/>
    <n v="1"/>
    <n v="214.4"/>
    <n v="536"/>
    <n v="0.4"/>
  </r>
  <r>
    <x v="1"/>
    <x v="1"/>
    <x v="7"/>
    <n v="81283"/>
    <d v="2024-08-05T00:00:00"/>
    <x v="2"/>
    <n v="159145"/>
    <x v="6118"/>
    <n v="655"/>
    <n v="2807"/>
    <n v="6"/>
    <n v="6736.8"/>
    <n v="16842"/>
    <n v="0.4"/>
  </r>
  <r>
    <x v="3"/>
    <x v="1"/>
    <x v="1"/>
    <n v="59182"/>
    <d v="2024-05-11T00:00:00"/>
    <x v="8"/>
    <n v="572764"/>
    <x v="6119"/>
    <n v="572"/>
    <n v="1413"/>
    <n v="4"/>
    <n v="2260.8000000000002"/>
    <n v="5652"/>
    <n v="0.4"/>
  </r>
  <r>
    <x v="2"/>
    <x v="1"/>
    <x v="9"/>
    <n v="94568"/>
    <d v="2024-02-05T00:00:00"/>
    <x v="6"/>
    <n v="891691"/>
    <x v="6120"/>
    <n v="207"/>
    <n v="2267"/>
    <n v="2"/>
    <n v="1813.6"/>
    <n v="4534"/>
    <n v="0.39999999999999997"/>
  </r>
  <r>
    <x v="2"/>
    <x v="0"/>
    <x v="1"/>
    <n v="87779"/>
    <d v="2024-05-07T00:00:00"/>
    <x v="8"/>
    <n v="668964"/>
    <x v="6121"/>
    <n v="248"/>
    <n v="2891"/>
    <n v="6"/>
    <n v="6938.4"/>
    <n v="17346"/>
    <n v="0.39999999999999997"/>
  </r>
  <r>
    <x v="4"/>
    <x v="1"/>
    <x v="2"/>
    <n v="28791"/>
    <d v="2024-02-05T00:00:00"/>
    <x v="6"/>
    <n v="958971"/>
    <x v="6122"/>
    <n v="382"/>
    <n v="700"/>
    <n v="1"/>
    <n v="280"/>
    <n v="700"/>
    <n v="0.4"/>
  </r>
  <r>
    <x v="4"/>
    <x v="0"/>
    <x v="6"/>
    <n v="35769"/>
    <d v="2024-03-16T00:00:00"/>
    <x v="3"/>
    <n v="354093"/>
    <x v="6123"/>
    <n v="984"/>
    <n v="2814"/>
    <n v="5"/>
    <n v="5628"/>
    <n v="14070"/>
    <n v="0.4"/>
  </r>
  <r>
    <x v="3"/>
    <x v="2"/>
    <x v="8"/>
    <n v="60558"/>
    <d v="2024-10-04T00:00:00"/>
    <x v="9"/>
    <n v="736257"/>
    <x v="2001"/>
    <n v="549"/>
    <n v="1170"/>
    <n v="7"/>
    <n v="3276"/>
    <n v="8190"/>
    <n v="0.4"/>
  </r>
  <r>
    <x v="6"/>
    <x v="2"/>
    <x v="9"/>
    <n v="12057"/>
    <d v="2024-02-01T00:00:00"/>
    <x v="6"/>
    <n v="273193"/>
    <x v="6124"/>
    <n v="295"/>
    <n v="1134"/>
    <n v="7"/>
    <n v="3175.2"/>
    <n v="7938"/>
    <n v="0.39999999999999997"/>
  </r>
  <r>
    <x v="6"/>
    <x v="0"/>
    <x v="10"/>
    <n v="44659"/>
    <d v="2024-05-04T00:00:00"/>
    <x v="8"/>
    <n v="962622"/>
    <x v="1478"/>
    <n v="861"/>
    <n v="1057"/>
    <n v="4"/>
    <n v="1691.2"/>
    <n v="4228"/>
    <n v="0.4"/>
  </r>
  <r>
    <x v="7"/>
    <x v="1"/>
    <x v="4"/>
    <n v="87362"/>
    <d v="2024-09-12T00:00:00"/>
    <x v="10"/>
    <n v="476863"/>
    <x v="6125"/>
    <n v="541"/>
    <n v="1693"/>
    <n v="6"/>
    <n v="4063.2"/>
    <n v="10158"/>
    <n v="0.39999999999999997"/>
  </r>
  <r>
    <x v="1"/>
    <x v="1"/>
    <x v="5"/>
    <n v="31430"/>
    <d v="2024-05-21T00:00:00"/>
    <x v="8"/>
    <n v="246497"/>
    <x v="6126"/>
    <n v="768"/>
    <n v="2279"/>
    <n v="7"/>
    <n v="6381.2"/>
    <n v="15953"/>
    <n v="0.39999999999999997"/>
  </r>
  <r>
    <x v="6"/>
    <x v="0"/>
    <x v="10"/>
    <n v="83415"/>
    <d v="2024-11-28T00:00:00"/>
    <x v="0"/>
    <n v="964275"/>
    <x v="6127"/>
    <n v="284"/>
    <n v="2435"/>
    <n v="7"/>
    <n v="6818"/>
    <n v="17045"/>
    <n v="0.4"/>
  </r>
  <r>
    <x v="6"/>
    <x v="1"/>
    <x v="1"/>
    <n v="77463"/>
    <d v="2024-09-08T00:00:00"/>
    <x v="10"/>
    <n v="632683"/>
    <x v="6128"/>
    <n v="548"/>
    <n v="661"/>
    <n v="1"/>
    <n v="264.39999999999998"/>
    <n v="661"/>
    <n v="0.39999999999999997"/>
  </r>
  <r>
    <x v="6"/>
    <x v="0"/>
    <x v="0"/>
    <n v="63652"/>
    <d v="2024-08-07T00:00:00"/>
    <x v="2"/>
    <n v="978353"/>
    <x v="6129"/>
    <n v="980"/>
    <n v="2049"/>
    <n v="7"/>
    <n v="5737.2"/>
    <n v="14343"/>
    <n v="0.39999999999999997"/>
  </r>
  <r>
    <x v="3"/>
    <x v="2"/>
    <x v="0"/>
    <n v="13657"/>
    <d v="2024-07-17T00:00:00"/>
    <x v="7"/>
    <n v="372453"/>
    <x v="6130"/>
    <n v="515"/>
    <n v="1759"/>
    <n v="1"/>
    <n v="703.6"/>
    <n v="1759"/>
    <n v="0.4"/>
  </r>
  <r>
    <x v="6"/>
    <x v="0"/>
    <x v="6"/>
    <n v="98089"/>
    <d v="2024-03-06T00:00:00"/>
    <x v="3"/>
    <n v="948354"/>
    <x v="6131"/>
    <n v="744"/>
    <n v="2082"/>
    <n v="5"/>
    <n v="4164"/>
    <n v="10410"/>
    <n v="0.4"/>
  </r>
  <r>
    <x v="4"/>
    <x v="0"/>
    <x v="7"/>
    <n v="80675"/>
    <d v="2024-05-20T00:00:00"/>
    <x v="8"/>
    <n v="316542"/>
    <x v="6132"/>
    <n v="545"/>
    <n v="2144"/>
    <n v="4"/>
    <n v="3430.4"/>
    <n v="8576"/>
    <n v="0.4"/>
  </r>
  <r>
    <x v="6"/>
    <x v="0"/>
    <x v="5"/>
    <n v="86310"/>
    <d v="2024-11-27T00:00:00"/>
    <x v="0"/>
    <n v="231345"/>
    <x v="6133"/>
    <n v="233"/>
    <n v="1911"/>
    <n v="3"/>
    <n v="2293.1999999999998"/>
    <n v="5733"/>
    <n v="0.39999999999999997"/>
  </r>
  <r>
    <x v="1"/>
    <x v="1"/>
    <x v="5"/>
    <n v="16478"/>
    <d v="2024-06-08T00:00:00"/>
    <x v="1"/>
    <n v="653499"/>
    <x v="6134"/>
    <n v="372"/>
    <n v="1785"/>
    <n v="6"/>
    <n v="4284"/>
    <n v="10710"/>
    <n v="0.4"/>
  </r>
  <r>
    <x v="7"/>
    <x v="0"/>
    <x v="7"/>
    <n v="50535"/>
    <d v="2024-06-09T00:00:00"/>
    <x v="1"/>
    <n v="294603"/>
    <x v="6135"/>
    <n v="599"/>
    <n v="1815"/>
    <n v="3"/>
    <n v="2178"/>
    <n v="5445"/>
    <n v="0.4"/>
  </r>
  <r>
    <x v="6"/>
    <x v="0"/>
    <x v="2"/>
    <n v="65289"/>
    <d v="2024-11-26T00:00:00"/>
    <x v="0"/>
    <n v="487902"/>
    <x v="6136"/>
    <n v="780"/>
    <n v="1134"/>
    <n v="7"/>
    <n v="3175.2"/>
    <n v="7938"/>
    <n v="0.39999999999999997"/>
  </r>
  <r>
    <x v="2"/>
    <x v="2"/>
    <x v="10"/>
    <n v="22679"/>
    <d v="2024-04-13T00:00:00"/>
    <x v="4"/>
    <n v="838337"/>
    <x v="6137"/>
    <n v="653"/>
    <n v="1945"/>
    <n v="4"/>
    <n v="3112"/>
    <n v="7780"/>
    <n v="0.4"/>
  </r>
  <r>
    <x v="1"/>
    <x v="2"/>
    <x v="4"/>
    <n v="10749"/>
    <d v="2024-03-08T00:00:00"/>
    <x v="3"/>
    <n v="193373"/>
    <x v="6138"/>
    <n v="923"/>
    <n v="952"/>
    <n v="1"/>
    <n v="380.8"/>
    <n v="952"/>
    <n v="0.4"/>
  </r>
  <r>
    <x v="7"/>
    <x v="2"/>
    <x v="3"/>
    <n v="44878"/>
    <d v="2024-07-16T00:00:00"/>
    <x v="7"/>
    <n v="657616"/>
    <x v="6139"/>
    <n v="432"/>
    <n v="1004"/>
    <n v="5"/>
    <n v="2008"/>
    <n v="5020"/>
    <n v="0.4"/>
  </r>
  <r>
    <x v="4"/>
    <x v="1"/>
    <x v="7"/>
    <n v="17846"/>
    <d v="2024-11-09T00:00:00"/>
    <x v="0"/>
    <n v="729688"/>
    <x v="6140"/>
    <n v="695"/>
    <n v="1617"/>
    <n v="2"/>
    <n v="1293.5999999999999"/>
    <n v="3234"/>
    <n v="0.39999999999999997"/>
  </r>
  <r>
    <x v="4"/>
    <x v="1"/>
    <x v="10"/>
    <n v="54101"/>
    <d v="2024-08-09T00:00:00"/>
    <x v="2"/>
    <n v="276330"/>
    <x v="6141"/>
    <n v="307"/>
    <n v="1488"/>
    <n v="8"/>
    <n v="4761.6000000000004"/>
    <n v="11904"/>
    <n v="0.4"/>
  </r>
  <r>
    <x v="5"/>
    <x v="2"/>
    <x v="2"/>
    <n v="51789"/>
    <d v="2024-04-21T00:00:00"/>
    <x v="4"/>
    <n v="753640"/>
    <x v="6142"/>
    <n v="875"/>
    <n v="1217"/>
    <n v="2"/>
    <n v="973.6"/>
    <n v="2434"/>
    <n v="0.4"/>
  </r>
  <r>
    <x v="5"/>
    <x v="2"/>
    <x v="0"/>
    <n v="10645"/>
    <d v="2024-01-10T00:00:00"/>
    <x v="5"/>
    <n v="652361"/>
    <x v="6143"/>
    <n v="778"/>
    <n v="766"/>
    <n v="2"/>
    <n v="612.79999999999995"/>
    <n v="1532"/>
    <n v="0.39999999999999997"/>
  </r>
  <r>
    <x v="7"/>
    <x v="2"/>
    <x v="9"/>
    <n v="41045"/>
    <d v="2024-03-31T00:00:00"/>
    <x v="3"/>
    <n v="123887"/>
    <x v="6144"/>
    <n v="411"/>
    <n v="1367"/>
    <n v="4"/>
    <n v="2187.1999999999998"/>
    <n v="5468"/>
    <n v="0.39999999999999997"/>
  </r>
  <r>
    <x v="2"/>
    <x v="0"/>
    <x v="6"/>
    <n v="45231"/>
    <d v="2024-08-24T00:00:00"/>
    <x v="2"/>
    <n v="253213"/>
    <x v="6145"/>
    <n v="823"/>
    <n v="2571"/>
    <n v="8"/>
    <n v="8227.2000000000007"/>
    <n v="20568"/>
    <n v="0.4"/>
  </r>
  <r>
    <x v="5"/>
    <x v="1"/>
    <x v="8"/>
    <n v="70916"/>
    <d v="2024-03-31T00:00:00"/>
    <x v="3"/>
    <n v="503083"/>
    <x v="6146"/>
    <n v="718"/>
    <n v="1910"/>
    <n v="2"/>
    <n v="1528"/>
    <n v="3820"/>
    <n v="0.4"/>
  </r>
  <r>
    <x v="3"/>
    <x v="2"/>
    <x v="9"/>
    <n v="43895"/>
    <d v="2024-07-17T00:00:00"/>
    <x v="7"/>
    <n v="216168"/>
    <x v="6147"/>
    <n v="903"/>
    <n v="2792"/>
    <n v="5"/>
    <n v="5584"/>
    <n v="13960"/>
    <n v="0.4"/>
  </r>
  <r>
    <x v="7"/>
    <x v="0"/>
    <x v="2"/>
    <n v="72391"/>
    <d v="2024-08-15T00:00:00"/>
    <x v="2"/>
    <n v="302578"/>
    <x v="6148"/>
    <n v="694"/>
    <n v="1769"/>
    <n v="5"/>
    <n v="3538"/>
    <n v="8845"/>
    <n v="0.4"/>
  </r>
  <r>
    <x v="4"/>
    <x v="1"/>
    <x v="0"/>
    <n v="81443"/>
    <d v="2024-07-28T00:00:00"/>
    <x v="7"/>
    <n v="579594"/>
    <x v="6149"/>
    <n v="326"/>
    <n v="665"/>
    <n v="5"/>
    <n v="1330"/>
    <n v="3325"/>
    <n v="0.4"/>
  </r>
  <r>
    <x v="6"/>
    <x v="0"/>
    <x v="1"/>
    <n v="79501"/>
    <d v="2024-01-30T00:00:00"/>
    <x v="5"/>
    <n v="388905"/>
    <x v="6150"/>
    <n v="240"/>
    <n v="2827"/>
    <n v="8"/>
    <n v="9046.4"/>
    <n v="22616"/>
    <n v="0.39999999999999997"/>
  </r>
  <r>
    <x v="5"/>
    <x v="0"/>
    <x v="6"/>
    <n v="37121"/>
    <d v="2024-01-10T00:00:00"/>
    <x v="5"/>
    <n v="181708"/>
    <x v="6151"/>
    <n v="760"/>
    <n v="2979"/>
    <n v="7"/>
    <n v="8341.2000000000007"/>
    <n v="20853"/>
    <n v="0.4"/>
  </r>
  <r>
    <x v="5"/>
    <x v="2"/>
    <x v="4"/>
    <n v="54113"/>
    <d v="2024-04-16T00:00:00"/>
    <x v="4"/>
    <n v="407520"/>
    <x v="6152"/>
    <n v="406"/>
    <n v="1851"/>
    <n v="1"/>
    <n v="740.4"/>
    <n v="1851"/>
    <n v="0.39999999999999997"/>
  </r>
  <r>
    <x v="0"/>
    <x v="0"/>
    <x v="9"/>
    <n v="86772"/>
    <d v="2024-11-21T00:00:00"/>
    <x v="0"/>
    <n v="475873"/>
    <x v="6153"/>
    <n v="555"/>
    <n v="2559"/>
    <n v="1"/>
    <n v="1023.6"/>
    <n v="2559"/>
    <n v="0.4"/>
  </r>
  <r>
    <x v="0"/>
    <x v="1"/>
    <x v="0"/>
    <n v="94053"/>
    <d v="2024-04-09T00:00:00"/>
    <x v="4"/>
    <n v="424156"/>
    <x v="6154"/>
    <n v="815"/>
    <n v="687"/>
    <n v="5"/>
    <n v="1374"/>
    <n v="3435"/>
    <n v="0.4"/>
  </r>
  <r>
    <x v="3"/>
    <x v="0"/>
    <x v="0"/>
    <n v="93448"/>
    <d v="2024-08-16T00:00:00"/>
    <x v="2"/>
    <n v="705415"/>
    <x v="6155"/>
    <n v="569"/>
    <n v="2125"/>
    <n v="7"/>
    <n v="5950"/>
    <n v="14875"/>
    <n v="0.4"/>
  </r>
  <r>
    <x v="4"/>
    <x v="2"/>
    <x v="2"/>
    <n v="77621"/>
    <d v="2024-03-15T00:00:00"/>
    <x v="3"/>
    <n v="616743"/>
    <x v="6156"/>
    <n v="725"/>
    <n v="1984"/>
    <n v="8"/>
    <n v="6348.8"/>
    <n v="15872"/>
    <n v="0.4"/>
  </r>
  <r>
    <x v="0"/>
    <x v="0"/>
    <x v="7"/>
    <n v="15887"/>
    <d v="2024-10-28T00:00:00"/>
    <x v="9"/>
    <n v="874271"/>
    <x v="6157"/>
    <n v="486"/>
    <n v="2560"/>
    <n v="5"/>
    <n v="5120"/>
    <n v="12800"/>
    <n v="0.4"/>
  </r>
  <r>
    <x v="7"/>
    <x v="2"/>
    <x v="7"/>
    <n v="46917"/>
    <d v="2024-08-09T00:00:00"/>
    <x v="2"/>
    <n v="461897"/>
    <x v="6158"/>
    <n v="243"/>
    <n v="2232"/>
    <n v="3"/>
    <n v="2678.4"/>
    <n v="6696"/>
    <n v="0.4"/>
  </r>
  <r>
    <x v="3"/>
    <x v="2"/>
    <x v="5"/>
    <n v="14269"/>
    <d v="2024-06-27T00:00:00"/>
    <x v="1"/>
    <n v="778767"/>
    <x v="6159"/>
    <n v="862"/>
    <n v="1577"/>
    <n v="5"/>
    <n v="3154"/>
    <n v="7885"/>
    <n v="0.4"/>
  </r>
  <r>
    <x v="4"/>
    <x v="1"/>
    <x v="2"/>
    <n v="97969"/>
    <d v="2024-08-17T00:00:00"/>
    <x v="2"/>
    <n v="825560"/>
    <x v="6160"/>
    <n v="921"/>
    <n v="2463"/>
    <n v="3"/>
    <n v="2955.6"/>
    <n v="7389"/>
    <n v="0.39999999999999997"/>
  </r>
  <r>
    <x v="4"/>
    <x v="1"/>
    <x v="0"/>
    <n v="89316"/>
    <d v="2024-03-11T00:00:00"/>
    <x v="3"/>
    <n v="613156"/>
    <x v="6161"/>
    <n v="764"/>
    <n v="1952"/>
    <n v="8"/>
    <n v="6246.4"/>
    <n v="15616"/>
    <n v="0.39999999999999997"/>
  </r>
  <r>
    <x v="6"/>
    <x v="2"/>
    <x v="5"/>
    <n v="86385"/>
    <d v="2024-01-02T00:00:00"/>
    <x v="5"/>
    <n v="850672"/>
    <x v="6162"/>
    <n v="882"/>
    <n v="1778"/>
    <n v="7"/>
    <n v="4978.3999999999996"/>
    <n v="12446"/>
    <n v="0.39999999999999997"/>
  </r>
  <r>
    <x v="2"/>
    <x v="1"/>
    <x v="9"/>
    <n v="43573"/>
    <d v="2024-07-10T00:00:00"/>
    <x v="7"/>
    <n v="456974"/>
    <x v="6163"/>
    <n v="958"/>
    <n v="864"/>
    <n v="5"/>
    <n v="1728"/>
    <n v="4320"/>
    <n v="0.4"/>
  </r>
  <r>
    <x v="1"/>
    <x v="0"/>
    <x v="6"/>
    <n v="20728"/>
    <d v="2024-06-16T00:00:00"/>
    <x v="1"/>
    <n v="441960"/>
    <x v="6164"/>
    <n v="881"/>
    <n v="1514"/>
    <n v="5"/>
    <n v="3028"/>
    <n v="7570"/>
    <n v="0.4"/>
  </r>
  <r>
    <x v="3"/>
    <x v="1"/>
    <x v="0"/>
    <n v="76959"/>
    <d v="2024-03-23T00:00:00"/>
    <x v="3"/>
    <n v="100263"/>
    <x v="6165"/>
    <n v="522"/>
    <n v="988"/>
    <n v="6"/>
    <n v="2371.1999999999998"/>
    <n v="5928"/>
    <n v="0.39999999999999997"/>
  </r>
  <r>
    <x v="6"/>
    <x v="0"/>
    <x v="0"/>
    <n v="99619"/>
    <d v="2024-11-17T00:00:00"/>
    <x v="0"/>
    <n v="289926"/>
    <x v="6166"/>
    <n v="327"/>
    <n v="2331"/>
    <n v="3"/>
    <n v="2797.2"/>
    <n v="6993"/>
    <n v="0.39999999999999997"/>
  </r>
  <r>
    <x v="2"/>
    <x v="2"/>
    <x v="3"/>
    <n v="71658"/>
    <d v="2024-11-03T00:00:00"/>
    <x v="0"/>
    <n v="372005"/>
    <x v="6167"/>
    <n v="732"/>
    <n v="2948"/>
    <n v="7"/>
    <n v="8254.4"/>
    <n v="20636"/>
    <n v="0.39999999999999997"/>
  </r>
  <r>
    <x v="2"/>
    <x v="2"/>
    <x v="2"/>
    <n v="40545"/>
    <d v="2024-11-07T00:00:00"/>
    <x v="0"/>
    <n v="917437"/>
    <x v="6168"/>
    <n v="696"/>
    <n v="1660"/>
    <n v="3"/>
    <n v="1992"/>
    <n v="4980"/>
    <n v="0.4"/>
  </r>
  <r>
    <x v="5"/>
    <x v="1"/>
    <x v="1"/>
    <n v="19568"/>
    <d v="2024-03-13T00:00:00"/>
    <x v="3"/>
    <n v="215762"/>
    <x v="6169"/>
    <n v="362"/>
    <n v="2208"/>
    <n v="2"/>
    <n v="1766.4"/>
    <n v="4416"/>
    <n v="0.4"/>
  </r>
  <r>
    <x v="3"/>
    <x v="1"/>
    <x v="2"/>
    <n v="62177"/>
    <d v="2024-12-03T00:00:00"/>
    <x v="11"/>
    <n v="978733"/>
    <x v="6170"/>
    <n v="364"/>
    <n v="2643"/>
    <n v="5"/>
    <n v="5286"/>
    <n v="13215"/>
    <n v="0.4"/>
  </r>
  <r>
    <x v="3"/>
    <x v="0"/>
    <x v="4"/>
    <n v="92018"/>
    <d v="2024-05-30T00:00:00"/>
    <x v="8"/>
    <n v="270292"/>
    <x v="6171"/>
    <n v="443"/>
    <n v="2896"/>
    <n v="3"/>
    <n v="3475.2"/>
    <n v="8688"/>
    <n v="0.39999999999999997"/>
  </r>
  <r>
    <x v="3"/>
    <x v="1"/>
    <x v="9"/>
    <n v="18014"/>
    <d v="2024-07-20T00:00:00"/>
    <x v="7"/>
    <n v="524902"/>
    <x v="6172"/>
    <n v="839"/>
    <n v="514"/>
    <n v="1"/>
    <n v="205.6"/>
    <n v="514"/>
    <n v="0.39999999999999997"/>
  </r>
  <r>
    <x v="1"/>
    <x v="0"/>
    <x v="0"/>
    <n v="83256"/>
    <d v="2024-04-06T00:00:00"/>
    <x v="4"/>
    <n v="346159"/>
    <x v="6173"/>
    <n v="959"/>
    <n v="1173"/>
    <n v="8"/>
    <n v="3753.6"/>
    <n v="9384"/>
    <n v="0.39999999999999997"/>
  </r>
  <r>
    <x v="1"/>
    <x v="0"/>
    <x v="3"/>
    <n v="16777"/>
    <d v="2024-01-29T00:00:00"/>
    <x v="5"/>
    <n v="329247"/>
    <x v="2016"/>
    <n v="409"/>
    <n v="1075"/>
    <n v="6"/>
    <n v="2580"/>
    <n v="6450"/>
    <n v="0.4"/>
  </r>
  <r>
    <x v="1"/>
    <x v="2"/>
    <x v="4"/>
    <n v="10582"/>
    <d v="2024-07-14T00:00:00"/>
    <x v="7"/>
    <n v="470969"/>
    <x v="6174"/>
    <n v="317"/>
    <n v="1794"/>
    <n v="1"/>
    <n v="717.6"/>
    <n v="1794"/>
    <n v="0.4"/>
  </r>
  <r>
    <x v="2"/>
    <x v="0"/>
    <x v="9"/>
    <n v="66944"/>
    <d v="2024-10-06T00:00:00"/>
    <x v="9"/>
    <n v="377767"/>
    <x v="6175"/>
    <n v="656"/>
    <n v="2802"/>
    <n v="6"/>
    <n v="6724.8"/>
    <n v="16812"/>
    <n v="0.4"/>
  </r>
  <r>
    <x v="5"/>
    <x v="2"/>
    <x v="9"/>
    <n v="50764"/>
    <d v="2024-05-17T00:00:00"/>
    <x v="8"/>
    <n v="117500"/>
    <x v="6176"/>
    <n v="370"/>
    <n v="1053"/>
    <n v="1"/>
    <n v="421.2"/>
    <n v="1053"/>
    <n v="0.39999999999999997"/>
  </r>
  <r>
    <x v="3"/>
    <x v="1"/>
    <x v="3"/>
    <n v="58080"/>
    <d v="2024-05-24T00:00:00"/>
    <x v="8"/>
    <n v="563873"/>
    <x v="6177"/>
    <n v="329"/>
    <n v="2084"/>
    <n v="6"/>
    <n v="5001.6000000000004"/>
    <n v="12504"/>
    <n v="0.4"/>
  </r>
  <r>
    <x v="6"/>
    <x v="2"/>
    <x v="2"/>
    <n v="83969"/>
    <d v="2024-08-23T00:00:00"/>
    <x v="2"/>
    <n v="661381"/>
    <x v="6178"/>
    <n v="863"/>
    <n v="2623"/>
    <n v="2"/>
    <n v="2098.4"/>
    <n v="5246"/>
    <n v="0.4"/>
  </r>
  <r>
    <x v="7"/>
    <x v="0"/>
    <x v="0"/>
    <n v="34495"/>
    <d v="2024-11-26T00:00:00"/>
    <x v="0"/>
    <n v="649968"/>
    <x v="6179"/>
    <n v="467"/>
    <n v="2454"/>
    <n v="1"/>
    <n v="981.6"/>
    <n v="2454"/>
    <n v="0.4"/>
  </r>
  <r>
    <x v="3"/>
    <x v="2"/>
    <x v="3"/>
    <n v="94262"/>
    <d v="2024-10-01T00:00:00"/>
    <x v="9"/>
    <n v="310664"/>
    <x v="3990"/>
    <n v="826"/>
    <n v="2677"/>
    <n v="7"/>
    <n v="7495.6"/>
    <n v="18739"/>
    <n v="0.4"/>
  </r>
  <r>
    <x v="0"/>
    <x v="0"/>
    <x v="5"/>
    <n v="44570"/>
    <d v="2024-08-23T00:00:00"/>
    <x v="2"/>
    <n v="166073"/>
    <x v="6180"/>
    <n v="907"/>
    <n v="2413"/>
    <n v="5"/>
    <n v="4826"/>
    <n v="12065"/>
    <n v="0.4"/>
  </r>
  <r>
    <x v="0"/>
    <x v="0"/>
    <x v="1"/>
    <n v="93616"/>
    <d v="2024-10-16T00:00:00"/>
    <x v="9"/>
    <n v="300366"/>
    <x v="6181"/>
    <n v="313"/>
    <n v="1367"/>
    <n v="2"/>
    <n v="1093.5999999999999"/>
    <n v="2734"/>
    <n v="0.39999999999999997"/>
  </r>
  <r>
    <x v="3"/>
    <x v="2"/>
    <x v="5"/>
    <n v="53545"/>
    <d v="2024-07-04T00:00:00"/>
    <x v="7"/>
    <n v="198459"/>
    <x v="6182"/>
    <n v="706"/>
    <n v="2650"/>
    <n v="4"/>
    <n v="4240"/>
    <n v="10600"/>
    <n v="0.4"/>
  </r>
  <r>
    <x v="5"/>
    <x v="0"/>
    <x v="9"/>
    <n v="29858"/>
    <d v="2024-02-10T00:00:00"/>
    <x v="6"/>
    <n v="377735"/>
    <x v="6183"/>
    <n v="816"/>
    <n v="1746"/>
    <n v="6"/>
    <n v="4190.3999999999996"/>
    <n v="10476"/>
    <n v="0.39999999999999997"/>
  </r>
  <r>
    <x v="2"/>
    <x v="0"/>
    <x v="0"/>
    <n v="79626"/>
    <d v="2024-05-22T00:00:00"/>
    <x v="8"/>
    <n v="672679"/>
    <x v="6184"/>
    <n v="303"/>
    <n v="1409"/>
    <n v="4"/>
    <n v="2254.4"/>
    <n v="5636"/>
    <n v="0.4"/>
  </r>
  <r>
    <x v="7"/>
    <x v="2"/>
    <x v="10"/>
    <n v="42908"/>
    <d v="2024-09-15T00:00:00"/>
    <x v="10"/>
    <n v="646750"/>
    <x v="6185"/>
    <n v="399"/>
    <n v="671"/>
    <n v="7"/>
    <n v="1878.8"/>
    <n v="4697"/>
    <n v="0.39999999999999997"/>
  </r>
  <r>
    <x v="4"/>
    <x v="0"/>
    <x v="0"/>
    <n v="66413"/>
    <d v="2024-03-25T00:00:00"/>
    <x v="3"/>
    <n v="387741"/>
    <x v="6186"/>
    <n v="727"/>
    <n v="1001"/>
    <n v="8"/>
    <n v="3203.2"/>
    <n v="8008"/>
    <n v="0.39999999999999997"/>
  </r>
  <r>
    <x v="5"/>
    <x v="0"/>
    <x v="9"/>
    <n v="80274"/>
    <d v="2024-06-21T00:00:00"/>
    <x v="1"/>
    <n v="482319"/>
    <x v="6187"/>
    <n v="702"/>
    <n v="1727"/>
    <n v="5"/>
    <n v="3454"/>
    <n v="8635"/>
    <n v="0.4"/>
  </r>
  <r>
    <x v="4"/>
    <x v="1"/>
    <x v="2"/>
    <n v="21937"/>
    <d v="2024-09-16T00:00:00"/>
    <x v="10"/>
    <n v="212171"/>
    <x v="6188"/>
    <n v="835"/>
    <n v="776"/>
    <n v="7"/>
    <n v="2172.8000000000002"/>
    <n v="5432"/>
    <n v="0.4"/>
  </r>
  <r>
    <x v="5"/>
    <x v="2"/>
    <x v="1"/>
    <n v="25251"/>
    <d v="2024-10-04T00:00:00"/>
    <x v="9"/>
    <n v="161890"/>
    <x v="6189"/>
    <n v="640"/>
    <n v="2370"/>
    <n v="2"/>
    <n v="1896"/>
    <n v="4740"/>
    <n v="0.4"/>
  </r>
  <r>
    <x v="4"/>
    <x v="2"/>
    <x v="2"/>
    <n v="14685"/>
    <d v="2024-09-23T00:00:00"/>
    <x v="10"/>
    <n v="904214"/>
    <x v="6190"/>
    <n v="754"/>
    <n v="1814"/>
    <n v="2"/>
    <n v="1451.2"/>
    <n v="3628"/>
    <n v="0.4"/>
  </r>
  <r>
    <x v="2"/>
    <x v="2"/>
    <x v="0"/>
    <n v="82341"/>
    <d v="2024-01-24T00:00:00"/>
    <x v="5"/>
    <n v="899806"/>
    <x v="6191"/>
    <n v="532"/>
    <n v="1677"/>
    <n v="1"/>
    <n v="670.8"/>
    <n v="1677"/>
    <n v="0.39999999999999997"/>
  </r>
  <r>
    <x v="0"/>
    <x v="0"/>
    <x v="6"/>
    <n v="48460"/>
    <d v="2024-10-11T00:00:00"/>
    <x v="9"/>
    <n v="164545"/>
    <x v="6192"/>
    <n v="373"/>
    <n v="1103"/>
    <n v="7"/>
    <n v="3088.4"/>
    <n v="7721"/>
    <n v="0.4"/>
  </r>
  <r>
    <x v="4"/>
    <x v="1"/>
    <x v="9"/>
    <n v="10063"/>
    <d v="2024-02-14T00:00:00"/>
    <x v="6"/>
    <n v="775624"/>
    <x v="6193"/>
    <n v="977"/>
    <n v="2332"/>
    <n v="6"/>
    <n v="5596.8"/>
    <n v="13992"/>
    <n v="0.4"/>
  </r>
  <r>
    <x v="5"/>
    <x v="2"/>
    <x v="10"/>
    <n v="28017"/>
    <d v="2024-06-01T00:00:00"/>
    <x v="1"/>
    <n v="825595"/>
    <x v="6194"/>
    <n v="447"/>
    <n v="2970"/>
    <n v="1"/>
    <n v="1188"/>
    <n v="2970"/>
    <n v="0.4"/>
  </r>
  <r>
    <x v="6"/>
    <x v="2"/>
    <x v="3"/>
    <n v="65028"/>
    <d v="2024-10-13T00:00:00"/>
    <x v="9"/>
    <n v="809491"/>
    <x v="6195"/>
    <n v="270"/>
    <n v="527"/>
    <n v="8"/>
    <n v="1686.4"/>
    <n v="4216"/>
    <n v="0.4"/>
  </r>
  <r>
    <x v="6"/>
    <x v="1"/>
    <x v="3"/>
    <n v="92976"/>
    <d v="2024-03-24T00:00:00"/>
    <x v="3"/>
    <n v="290765"/>
    <x v="6196"/>
    <n v="313"/>
    <n v="1484"/>
    <n v="6"/>
    <n v="3561.6"/>
    <n v="8904"/>
    <n v="0.39999999999999997"/>
  </r>
  <r>
    <x v="6"/>
    <x v="1"/>
    <x v="3"/>
    <n v="90151"/>
    <d v="2024-04-16T00:00:00"/>
    <x v="4"/>
    <n v="955135"/>
    <x v="6197"/>
    <n v="264"/>
    <n v="2082"/>
    <n v="8"/>
    <n v="6662.4"/>
    <n v="16656"/>
    <n v="0.39999999999999997"/>
  </r>
  <r>
    <x v="3"/>
    <x v="1"/>
    <x v="10"/>
    <n v="50532"/>
    <d v="2024-10-24T00:00:00"/>
    <x v="9"/>
    <n v="892180"/>
    <x v="6198"/>
    <n v="424"/>
    <n v="898"/>
    <n v="7"/>
    <n v="2514.4"/>
    <n v="6286"/>
    <n v="0.4"/>
  </r>
  <r>
    <x v="7"/>
    <x v="0"/>
    <x v="6"/>
    <n v="68838"/>
    <d v="2024-01-06T00:00:00"/>
    <x v="5"/>
    <n v="495917"/>
    <x v="6199"/>
    <n v="351"/>
    <n v="1357"/>
    <n v="6"/>
    <n v="3256.8"/>
    <n v="8142"/>
    <n v="0.4"/>
  </r>
  <r>
    <x v="3"/>
    <x v="2"/>
    <x v="2"/>
    <n v="96584"/>
    <d v="2024-02-04T00:00:00"/>
    <x v="6"/>
    <n v="172959"/>
    <x v="6200"/>
    <n v="700"/>
    <n v="1168"/>
    <n v="7"/>
    <n v="3270.4"/>
    <n v="8176"/>
    <n v="0.4"/>
  </r>
  <r>
    <x v="7"/>
    <x v="2"/>
    <x v="6"/>
    <n v="23345"/>
    <d v="2024-01-21T00:00:00"/>
    <x v="5"/>
    <n v="673500"/>
    <x v="6201"/>
    <n v="252"/>
    <n v="2921"/>
    <n v="4"/>
    <n v="4673.6000000000004"/>
    <n v="11684"/>
    <n v="0.4"/>
  </r>
  <r>
    <x v="5"/>
    <x v="2"/>
    <x v="5"/>
    <n v="70567"/>
    <d v="2024-08-11T00:00:00"/>
    <x v="2"/>
    <n v="514580"/>
    <x v="6202"/>
    <n v="571"/>
    <n v="1362"/>
    <n v="7"/>
    <n v="3813.6"/>
    <n v="9534"/>
    <n v="0.39999999999999997"/>
  </r>
  <r>
    <x v="5"/>
    <x v="1"/>
    <x v="0"/>
    <n v="83692"/>
    <d v="2024-08-19T00:00:00"/>
    <x v="2"/>
    <n v="484902"/>
    <x v="6203"/>
    <n v="667"/>
    <n v="2272"/>
    <n v="8"/>
    <n v="7270.4"/>
    <n v="18176"/>
    <n v="0.39999999999999997"/>
  </r>
  <r>
    <x v="3"/>
    <x v="2"/>
    <x v="3"/>
    <n v="23261"/>
    <d v="2024-05-24T00:00:00"/>
    <x v="8"/>
    <n v="963608"/>
    <x v="6204"/>
    <n v="669"/>
    <n v="1920"/>
    <n v="5"/>
    <n v="3840"/>
    <n v="9600"/>
    <n v="0.4"/>
  </r>
  <r>
    <x v="2"/>
    <x v="2"/>
    <x v="2"/>
    <n v="81734"/>
    <d v="2024-07-22T00:00:00"/>
    <x v="7"/>
    <n v="123325"/>
    <x v="6205"/>
    <n v="509"/>
    <n v="2268"/>
    <n v="6"/>
    <n v="5443.2"/>
    <n v="13608"/>
    <n v="0.39999999999999997"/>
  </r>
  <r>
    <x v="4"/>
    <x v="0"/>
    <x v="8"/>
    <n v="14832"/>
    <d v="2024-01-13T00:00:00"/>
    <x v="5"/>
    <n v="586785"/>
    <x v="6206"/>
    <n v="611"/>
    <n v="2269"/>
    <n v="4"/>
    <n v="3630.4"/>
    <n v="9076"/>
    <n v="0.4"/>
  </r>
  <r>
    <x v="4"/>
    <x v="0"/>
    <x v="7"/>
    <n v="73066"/>
    <d v="2024-05-03T00:00:00"/>
    <x v="8"/>
    <n v="506196"/>
    <x v="6207"/>
    <n v="480"/>
    <n v="658"/>
    <n v="3"/>
    <n v="789.6"/>
    <n v="1974"/>
    <n v="0.4"/>
  </r>
  <r>
    <x v="0"/>
    <x v="2"/>
    <x v="2"/>
    <n v="18255"/>
    <d v="2024-05-20T00:00:00"/>
    <x v="8"/>
    <n v="733423"/>
    <x v="6208"/>
    <n v="859"/>
    <n v="1424"/>
    <n v="2"/>
    <n v="1139.2"/>
    <n v="2848"/>
    <n v="0.4"/>
  </r>
  <r>
    <x v="0"/>
    <x v="0"/>
    <x v="8"/>
    <n v="40154"/>
    <d v="2024-11-25T00:00:00"/>
    <x v="0"/>
    <n v="858355"/>
    <x v="6209"/>
    <n v="243"/>
    <n v="1561"/>
    <n v="8"/>
    <n v="4995.2"/>
    <n v="12488"/>
    <n v="0.39999999999999997"/>
  </r>
  <r>
    <x v="0"/>
    <x v="2"/>
    <x v="8"/>
    <n v="40369"/>
    <d v="2024-08-19T00:00:00"/>
    <x v="2"/>
    <n v="442919"/>
    <x v="6210"/>
    <n v="693"/>
    <n v="1298"/>
    <n v="2"/>
    <n v="1038.4000000000001"/>
    <n v="2596"/>
    <n v="0.4"/>
  </r>
  <r>
    <x v="0"/>
    <x v="2"/>
    <x v="8"/>
    <n v="14729"/>
    <d v="2024-02-04T00:00:00"/>
    <x v="6"/>
    <n v="636221"/>
    <x v="6211"/>
    <n v="724"/>
    <n v="2991"/>
    <n v="6"/>
    <n v="7178.4"/>
    <n v="17946"/>
    <n v="0.39999999999999997"/>
  </r>
  <r>
    <x v="2"/>
    <x v="2"/>
    <x v="8"/>
    <n v="85961"/>
    <d v="2024-10-17T00:00:00"/>
    <x v="9"/>
    <n v="987339"/>
    <x v="6212"/>
    <n v="669"/>
    <n v="2391"/>
    <n v="8"/>
    <n v="7651.2"/>
    <n v="19128"/>
    <n v="0.39999999999999997"/>
  </r>
  <r>
    <x v="3"/>
    <x v="0"/>
    <x v="2"/>
    <n v="17921"/>
    <d v="2024-04-14T00:00:00"/>
    <x v="4"/>
    <n v="914171"/>
    <x v="6213"/>
    <n v="613"/>
    <n v="1558"/>
    <n v="3"/>
    <n v="1869.6"/>
    <n v="4674"/>
    <n v="0.39999999999999997"/>
  </r>
  <r>
    <x v="6"/>
    <x v="1"/>
    <x v="4"/>
    <n v="27773"/>
    <d v="2024-04-28T00:00:00"/>
    <x v="4"/>
    <n v="477096"/>
    <x v="6214"/>
    <n v="478"/>
    <n v="617"/>
    <n v="1"/>
    <n v="246.8"/>
    <n v="617"/>
    <n v="0.4"/>
  </r>
  <r>
    <x v="1"/>
    <x v="2"/>
    <x v="10"/>
    <n v="94104"/>
    <d v="2024-08-19T00:00:00"/>
    <x v="2"/>
    <n v="792266"/>
    <x v="6215"/>
    <n v="284"/>
    <n v="1659"/>
    <n v="4"/>
    <n v="2654.4"/>
    <n v="6636"/>
    <n v="0.4"/>
  </r>
  <r>
    <x v="3"/>
    <x v="2"/>
    <x v="6"/>
    <n v="45198"/>
    <d v="2024-04-19T00:00:00"/>
    <x v="4"/>
    <n v="340128"/>
    <x v="6216"/>
    <n v="268"/>
    <n v="1103"/>
    <n v="7"/>
    <n v="3088.4"/>
    <n v="7721"/>
    <n v="0.4"/>
  </r>
  <r>
    <x v="1"/>
    <x v="1"/>
    <x v="5"/>
    <n v="98298"/>
    <d v="2024-11-10T00:00:00"/>
    <x v="0"/>
    <n v="130002"/>
    <x v="6217"/>
    <n v="621"/>
    <n v="2067"/>
    <n v="3"/>
    <n v="2480.4"/>
    <n v="6201"/>
    <n v="0.4"/>
  </r>
  <r>
    <x v="3"/>
    <x v="2"/>
    <x v="1"/>
    <n v="39058"/>
    <d v="2024-09-20T00:00:00"/>
    <x v="10"/>
    <n v="497130"/>
    <x v="6218"/>
    <n v="513"/>
    <n v="1942"/>
    <n v="6"/>
    <n v="4660.8"/>
    <n v="11652"/>
    <n v="0.4"/>
  </r>
  <r>
    <x v="3"/>
    <x v="1"/>
    <x v="8"/>
    <n v="75010"/>
    <d v="2024-11-08T00:00:00"/>
    <x v="0"/>
    <n v="721295"/>
    <x v="6219"/>
    <n v="952"/>
    <n v="1024"/>
    <n v="5"/>
    <n v="2048"/>
    <n v="5120"/>
    <n v="0.4"/>
  </r>
  <r>
    <x v="6"/>
    <x v="1"/>
    <x v="7"/>
    <n v="45516"/>
    <d v="2024-10-13T00:00:00"/>
    <x v="9"/>
    <n v="211166"/>
    <x v="6220"/>
    <n v="500"/>
    <n v="2675"/>
    <n v="6"/>
    <n v="6420"/>
    <n v="16050"/>
    <n v="0.4"/>
  </r>
  <r>
    <x v="7"/>
    <x v="1"/>
    <x v="7"/>
    <n v="28287"/>
    <d v="2024-07-08T00:00:00"/>
    <x v="7"/>
    <n v="805953"/>
    <x v="6221"/>
    <n v="213"/>
    <n v="2536"/>
    <n v="1"/>
    <n v="1014.4"/>
    <n v="2536"/>
    <n v="0.39999999999999997"/>
  </r>
  <r>
    <x v="4"/>
    <x v="2"/>
    <x v="9"/>
    <n v="83166"/>
    <d v="2024-09-11T00:00:00"/>
    <x v="10"/>
    <n v="549750"/>
    <x v="5226"/>
    <n v="511"/>
    <n v="1131"/>
    <n v="3"/>
    <n v="1357.2"/>
    <n v="3393"/>
    <n v="0.4"/>
  </r>
  <r>
    <x v="2"/>
    <x v="2"/>
    <x v="6"/>
    <n v="52907"/>
    <d v="2024-11-13T00:00:00"/>
    <x v="0"/>
    <n v="141190"/>
    <x v="6222"/>
    <n v="535"/>
    <n v="2733"/>
    <n v="7"/>
    <n v="7652.4"/>
    <n v="19131"/>
    <n v="0.39999999999999997"/>
  </r>
  <r>
    <x v="7"/>
    <x v="1"/>
    <x v="3"/>
    <n v="55904"/>
    <d v="2024-05-25T00:00:00"/>
    <x v="8"/>
    <n v="319670"/>
    <x v="6223"/>
    <n v="901"/>
    <n v="779"/>
    <n v="4"/>
    <n v="1246.4000000000001"/>
    <n v="3116"/>
    <n v="0.4"/>
  </r>
  <r>
    <x v="4"/>
    <x v="1"/>
    <x v="4"/>
    <n v="29426"/>
    <d v="2024-05-20T00:00:00"/>
    <x v="8"/>
    <n v="853787"/>
    <x v="6224"/>
    <n v="383"/>
    <n v="625"/>
    <n v="3"/>
    <n v="750"/>
    <n v="1875"/>
    <n v="0.4"/>
  </r>
  <r>
    <x v="1"/>
    <x v="0"/>
    <x v="7"/>
    <n v="72660"/>
    <d v="2024-01-12T00:00:00"/>
    <x v="5"/>
    <n v="828696"/>
    <x v="6225"/>
    <n v="313"/>
    <n v="2869"/>
    <n v="4"/>
    <n v="4590.3999999999996"/>
    <n v="11476"/>
    <n v="0.39999999999999997"/>
  </r>
  <r>
    <x v="7"/>
    <x v="2"/>
    <x v="9"/>
    <n v="29467"/>
    <d v="2024-01-20T00:00:00"/>
    <x v="5"/>
    <n v="597764"/>
    <x v="6226"/>
    <n v="415"/>
    <n v="1967"/>
    <n v="3"/>
    <n v="2360.4"/>
    <n v="5901"/>
    <n v="0.4"/>
  </r>
  <r>
    <x v="7"/>
    <x v="0"/>
    <x v="6"/>
    <n v="13952"/>
    <d v="2024-03-23T00:00:00"/>
    <x v="3"/>
    <n v="182863"/>
    <x v="6227"/>
    <n v="974"/>
    <n v="1634"/>
    <n v="6"/>
    <n v="3921.6"/>
    <n v="9804"/>
    <n v="0.39999999999999997"/>
  </r>
  <r>
    <x v="2"/>
    <x v="2"/>
    <x v="5"/>
    <n v="87493"/>
    <d v="2024-01-23T00:00:00"/>
    <x v="5"/>
    <n v="882254"/>
    <x v="6228"/>
    <n v="999"/>
    <n v="1193"/>
    <n v="4"/>
    <n v="1908.8"/>
    <n v="4772"/>
    <n v="0.39999999999999997"/>
  </r>
  <r>
    <x v="5"/>
    <x v="2"/>
    <x v="3"/>
    <n v="23608"/>
    <d v="2024-03-31T00:00:00"/>
    <x v="3"/>
    <n v="525548"/>
    <x v="6229"/>
    <n v="533"/>
    <n v="1729"/>
    <n v="5"/>
    <n v="3458"/>
    <n v="8645"/>
    <n v="0.4"/>
  </r>
  <r>
    <x v="4"/>
    <x v="1"/>
    <x v="4"/>
    <n v="27997"/>
    <d v="2024-09-29T00:00:00"/>
    <x v="10"/>
    <n v="926911"/>
    <x v="6230"/>
    <n v="347"/>
    <n v="1297"/>
    <n v="6"/>
    <n v="3112.8"/>
    <n v="7782"/>
    <n v="0.4"/>
  </r>
  <r>
    <x v="7"/>
    <x v="1"/>
    <x v="6"/>
    <n v="85462"/>
    <d v="2024-04-27T00:00:00"/>
    <x v="4"/>
    <n v="607993"/>
    <x v="6231"/>
    <n v="986"/>
    <n v="1206"/>
    <n v="3"/>
    <n v="1447.2"/>
    <n v="3618"/>
    <n v="0.4"/>
  </r>
  <r>
    <x v="4"/>
    <x v="2"/>
    <x v="9"/>
    <n v="13360"/>
    <d v="2024-11-23T00:00:00"/>
    <x v="0"/>
    <n v="863570"/>
    <x v="6232"/>
    <n v="678"/>
    <n v="2198"/>
    <n v="6"/>
    <n v="5275.2"/>
    <n v="13188"/>
    <n v="0.39999999999999997"/>
  </r>
  <r>
    <x v="2"/>
    <x v="0"/>
    <x v="2"/>
    <n v="21841"/>
    <d v="2024-04-17T00:00:00"/>
    <x v="4"/>
    <n v="934062"/>
    <x v="6233"/>
    <n v="278"/>
    <n v="621"/>
    <n v="4"/>
    <n v="993.6"/>
    <n v="2484"/>
    <n v="0.4"/>
  </r>
  <r>
    <x v="5"/>
    <x v="2"/>
    <x v="0"/>
    <n v="32554"/>
    <d v="2024-10-30T00:00:00"/>
    <x v="9"/>
    <n v="559723"/>
    <x v="6234"/>
    <n v="425"/>
    <n v="1403"/>
    <n v="2"/>
    <n v="1122.4000000000001"/>
    <n v="2806"/>
    <n v="0.4"/>
  </r>
  <r>
    <x v="0"/>
    <x v="2"/>
    <x v="2"/>
    <n v="82802"/>
    <d v="2024-02-13T00:00:00"/>
    <x v="6"/>
    <n v="878166"/>
    <x v="6235"/>
    <n v="440"/>
    <n v="2630"/>
    <n v="2"/>
    <n v="2104"/>
    <n v="5260"/>
    <n v="0.4"/>
  </r>
  <r>
    <x v="5"/>
    <x v="2"/>
    <x v="9"/>
    <n v="67558"/>
    <d v="2024-08-29T00:00:00"/>
    <x v="2"/>
    <n v="685061"/>
    <x v="6236"/>
    <n v="491"/>
    <n v="1678"/>
    <n v="4"/>
    <n v="2684.8"/>
    <n v="6712"/>
    <n v="0.4"/>
  </r>
  <r>
    <x v="1"/>
    <x v="0"/>
    <x v="4"/>
    <n v="73745"/>
    <d v="2024-08-31T00:00:00"/>
    <x v="2"/>
    <n v="365758"/>
    <x v="6237"/>
    <n v="420"/>
    <n v="2770"/>
    <n v="5"/>
    <n v="5540"/>
    <n v="13850"/>
    <n v="0.4"/>
  </r>
  <r>
    <x v="0"/>
    <x v="0"/>
    <x v="10"/>
    <n v="37724"/>
    <d v="2024-06-05T00:00:00"/>
    <x v="1"/>
    <n v="709083"/>
    <x v="6238"/>
    <n v="241"/>
    <n v="1477"/>
    <n v="6"/>
    <n v="3544.8"/>
    <n v="8862"/>
    <n v="0.4"/>
  </r>
  <r>
    <x v="2"/>
    <x v="0"/>
    <x v="8"/>
    <n v="13825"/>
    <d v="2024-08-14T00:00:00"/>
    <x v="2"/>
    <n v="465615"/>
    <x v="6239"/>
    <n v="473"/>
    <n v="2524"/>
    <n v="7"/>
    <n v="7067.2"/>
    <n v="17668"/>
    <n v="0.39999999999999997"/>
  </r>
  <r>
    <x v="1"/>
    <x v="2"/>
    <x v="7"/>
    <n v="10383"/>
    <d v="2024-05-28T00:00:00"/>
    <x v="8"/>
    <n v="762498"/>
    <x v="6240"/>
    <n v="418"/>
    <n v="1148"/>
    <n v="5"/>
    <n v="2296"/>
    <n v="5740"/>
    <n v="0.4"/>
  </r>
  <r>
    <x v="4"/>
    <x v="0"/>
    <x v="7"/>
    <n v="44280"/>
    <d v="2024-07-14T00:00:00"/>
    <x v="7"/>
    <n v="764366"/>
    <x v="6241"/>
    <n v="700"/>
    <n v="589"/>
    <n v="8"/>
    <n v="1884.8"/>
    <n v="4712"/>
    <n v="0.39999999999999997"/>
  </r>
  <r>
    <x v="4"/>
    <x v="2"/>
    <x v="4"/>
    <n v="71198"/>
    <d v="2024-03-01T00:00:00"/>
    <x v="3"/>
    <n v="941456"/>
    <x v="4582"/>
    <n v="273"/>
    <n v="1311"/>
    <n v="8"/>
    <n v="4195.2"/>
    <n v="10488"/>
    <n v="0.39999999999999997"/>
  </r>
  <r>
    <x v="0"/>
    <x v="2"/>
    <x v="1"/>
    <n v="84903"/>
    <d v="2024-09-18T00:00:00"/>
    <x v="10"/>
    <n v="693514"/>
    <x v="6242"/>
    <n v="223"/>
    <n v="2792"/>
    <n v="4"/>
    <n v="4467.2"/>
    <n v="11168"/>
    <n v="0.39999999999999997"/>
  </r>
  <r>
    <x v="1"/>
    <x v="1"/>
    <x v="7"/>
    <n v="44728"/>
    <d v="2024-03-10T00:00:00"/>
    <x v="3"/>
    <n v="382097"/>
    <x v="6243"/>
    <n v="432"/>
    <n v="2150"/>
    <n v="7"/>
    <n v="6020"/>
    <n v="15050"/>
    <n v="0.4"/>
  </r>
  <r>
    <x v="3"/>
    <x v="0"/>
    <x v="5"/>
    <n v="48763"/>
    <d v="2024-02-24T00:00:00"/>
    <x v="6"/>
    <n v="658857"/>
    <x v="6244"/>
    <n v="213"/>
    <n v="698"/>
    <n v="5"/>
    <n v="1396"/>
    <n v="3490"/>
    <n v="0.4"/>
  </r>
  <r>
    <x v="6"/>
    <x v="0"/>
    <x v="10"/>
    <n v="23673"/>
    <d v="2024-03-01T00:00:00"/>
    <x v="3"/>
    <n v="731757"/>
    <x v="6245"/>
    <n v="685"/>
    <n v="705"/>
    <n v="3"/>
    <n v="846"/>
    <n v="2115"/>
    <n v="0.4"/>
  </r>
  <r>
    <x v="6"/>
    <x v="0"/>
    <x v="6"/>
    <n v="48588"/>
    <d v="2024-03-13T00:00:00"/>
    <x v="3"/>
    <n v="720295"/>
    <x v="5613"/>
    <n v="872"/>
    <n v="886"/>
    <n v="7"/>
    <n v="2480.8000000000002"/>
    <n v="6202"/>
    <n v="0.4"/>
  </r>
  <r>
    <x v="3"/>
    <x v="0"/>
    <x v="3"/>
    <n v="21874"/>
    <d v="2024-06-08T00:00:00"/>
    <x v="1"/>
    <n v="376021"/>
    <x v="6246"/>
    <n v="437"/>
    <n v="2542"/>
    <n v="2"/>
    <n v="2033.6"/>
    <n v="5084"/>
    <n v="0.39999999999999997"/>
  </r>
  <r>
    <x v="7"/>
    <x v="1"/>
    <x v="0"/>
    <n v="18471"/>
    <d v="2024-11-03T00:00:00"/>
    <x v="0"/>
    <n v="446988"/>
    <x v="6247"/>
    <n v="340"/>
    <n v="2971"/>
    <n v="6"/>
    <n v="7130.4"/>
    <n v="17826"/>
    <n v="0.39999999999999997"/>
  </r>
  <r>
    <x v="0"/>
    <x v="0"/>
    <x v="8"/>
    <n v="23752"/>
    <d v="2024-09-17T00:00:00"/>
    <x v="10"/>
    <n v="395132"/>
    <x v="6248"/>
    <n v="687"/>
    <n v="1430"/>
    <n v="7"/>
    <n v="4004"/>
    <n v="10010"/>
    <n v="0.4"/>
  </r>
  <r>
    <x v="1"/>
    <x v="2"/>
    <x v="6"/>
    <n v="23017"/>
    <d v="2024-10-28T00:00:00"/>
    <x v="9"/>
    <n v="979563"/>
    <x v="6249"/>
    <n v="238"/>
    <n v="1499"/>
    <n v="1"/>
    <n v="599.6"/>
    <n v="1499"/>
    <n v="0.4"/>
  </r>
  <r>
    <x v="2"/>
    <x v="2"/>
    <x v="2"/>
    <n v="54857"/>
    <d v="2024-05-15T00:00:00"/>
    <x v="8"/>
    <n v="459187"/>
    <x v="6250"/>
    <n v="712"/>
    <n v="507"/>
    <n v="4"/>
    <n v="811.2"/>
    <n v="2028"/>
    <n v="0.4"/>
  </r>
  <r>
    <x v="1"/>
    <x v="1"/>
    <x v="6"/>
    <n v="12611"/>
    <d v="2024-03-13T00:00:00"/>
    <x v="3"/>
    <n v="416744"/>
    <x v="6251"/>
    <n v="889"/>
    <n v="1798"/>
    <n v="6"/>
    <n v="4315.2"/>
    <n v="10788"/>
    <n v="0.39999999999999997"/>
  </r>
  <r>
    <x v="7"/>
    <x v="0"/>
    <x v="10"/>
    <n v="67557"/>
    <d v="2024-09-17T00:00:00"/>
    <x v="10"/>
    <n v="172822"/>
    <x v="6252"/>
    <n v="512"/>
    <n v="1754"/>
    <n v="5"/>
    <n v="3508"/>
    <n v="8770"/>
    <n v="0.4"/>
  </r>
  <r>
    <x v="6"/>
    <x v="0"/>
    <x v="10"/>
    <n v="91191"/>
    <d v="2024-08-12T00:00:00"/>
    <x v="2"/>
    <n v="696347"/>
    <x v="6253"/>
    <n v="304"/>
    <n v="1604"/>
    <n v="8"/>
    <n v="5132.8"/>
    <n v="12832"/>
    <n v="0.4"/>
  </r>
  <r>
    <x v="3"/>
    <x v="2"/>
    <x v="4"/>
    <n v="12071"/>
    <d v="2024-03-31T00:00:00"/>
    <x v="3"/>
    <n v="120081"/>
    <x v="6254"/>
    <n v="941"/>
    <n v="926"/>
    <n v="6"/>
    <n v="2222.4"/>
    <n v="5556"/>
    <n v="0.4"/>
  </r>
  <r>
    <x v="4"/>
    <x v="2"/>
    <x v="3"/>
    <n v="88608"/>
    <d v="2024-07-10T00:00:00"/>
    <x v="7"/>
    <n v="245521"/>
    <x v="6255"/>
    <n v="649"/>
    <n v="1818"/>
    <n v="6"/>
    <n v="4363.2"/>
    <n v="10908"/>
    <n v="0.39999999999999997"/>
  </r>
  <r>
    <x v="3"/>
    <x v="1"/>
    <x v="9"/>
    <n v="54107"/>
    <d v="2024-08-24T00:00:00"/>
    <x v="2"/>
    <n v="221818"/>
    <x v="6256"/>
    <n v="741"/>
    <n v="2514"/>
    <n v="6"/>
    <n v="6033.6"/>
    <n v="15084"/>
    <n v="0.4"/>
  </r>
  <r>
    <x v="7"/>
    <x v="0"/>
    <x v="0"/>
    <n v="70592"/>
    <d v="2024-09-27T00:00:00"/>
    <x v="10"/>
    <n v="543962"/>
    <x v="6257"/>
    <n v="375"/>
    <n v="1672"/>
    <n v="1"/>
    <n v="668.8"/>
    <n v="1672"/>
    <n v="0.39999999999999997"/>
  </r>
  <r>
    <x v="3"/>
    <x v="1"/>
    <x v="9"/>
    <n v="69286"/>
    <d v="2024-03-23T00:00:00"/>
    <x v="3"/>
    <n v="812673"/>
    <x v="6258"/>
    <n v="778"/>
    <n v="2587"/>
    <n v="5"/>
    <n v="5174"/>
    <n v="12935"/>
    <n v="0.4"/>
  </r>
  <r>
    <x v="0"/>
    <x v="1"/>
    <x v="2"/>
    <n v="92991"/>
    <d v="2024-06-09T00:00:00"/>
    <x v="1"/>
    <n v="894351"/>
    <x v="6259"/>
    <n v="992"/>
    <n v="2353"/>
    <n v="4"/>
    <n v="3764.8"/>
    <n v="9412"/>
    <n v="0.4"/>
  </r>
  <r>
    <x v="0"/>
    <x v="0"/>
    <x v="10"/>
    <n v="25935"/>
    <d v="2024-09-05T00:00:00"/>
    <x v="10"/>
    <n v="328850"/>
    <x v="6260"/>
    <n v="794"/>
    <n v="1053"/>
    <n v="2"/>
    <n v="842.4"/>
    <n v="2106"/>
    <n v="0.39999999999999997"/>
  </r>
  <r>
    <x v="0"/>
    <x v="1"/>
    <x v="8"/>
    <n v="94742"/>
    <d v="2024-08-17T00:00:00"/>
    <x v="2"/>
    <n v="358615"/>
    <x v="6261"/>
    <n v="222"/>
    <n v="581"/>
    <n v="5"/>
    <n v="1162"/>
    <n v="2905"/>
    <n v="0.4"/>
  </r>
  <r>
    <x v="7"/>
    <x v="1"/>
    <x v="4"/>
    <n v="74208"/>
    <d v="2024-09-11T00:00:00"/>
    <x v="10"/>
    <n v="631193"/>
    <x v="6262"/>
    <n v="711"/>
    <n v="1910"/>
    <n v="7"/>
    <n v="5348"/>
    <n v="13370"/>
    <n v="0.4"/>
  </r>
  <r>
    <x v="4"/>
    <x v="0"/>
    <x v="9"/>
    <n v="54095"/>
    <d v="2024-06-13T00:00:00"/>
    <x v="1"/>
    <n v="189128"/>
    <x v="6263"/>
    <n v="912"/>
    <n v="2346"/>
    <n v="7"/>
    <n v="6568.8"/>
    <n v="16422"/>
    <n v="0.4"/>
  </r>
  <r>
    <x v="7"/>
    <x v="2"/>
    <x v="8"/>
    <n v="28111"/>
    <d v="2024-10-01T00:00:00"/>
    <x v="9"/>
    <n v="434329"/>
    <x v="6264"/>
    <n v="289"/>
    <n v="2444"/>
    <n v="6"/>
    <n v="5865.6"/>
    <n v="14664"/>
    <n v="0.4"/>
  </r>
  <r>
    <x v="0"/>
    <x v="2"/>
    <x v="5"/>
    <n v="60836"/>
    <d v="2024-06-27T00:00:00"/>
    <x v="1"/>
    <n v="193945"/>
    <x v="6265"/>
    <n v="527"/>
    <n v="2728"/>
    <n v="1"/>
    <n v="1091.2"/>
    <n v="2728"/>
    <n v="0.4"/>
  </r>
  <r>
    <x v="5"/>
    <x v="0"/>
    <x v="10"/>
    <n v="12574"/>
    <d v="2024-08-15T00:00:00"/>
    <x v="2"/>
    <n v="874567"/>
    <x v="6266"/>
    <n v="829"/>
    <n v="2949"/>
    <n v="8"/>
    <n v="9436.7999999999993"/>
    <n v="23592"/>
    <n v="0.39999999999999997"/>
  </r>
  <r>
    <x v="0"/>
    <x v="0"/>
    <x v="5"/>
    <n v="19628"/>
    <d v="2024-04-20T00:00:00"/>
    <x v="4"/>
    <n v="883867"/>
    <x v="6267"/>
    <n v="510"/>
    <n v="2748"/>
    <n v="4"/>
    <n v="4396.8"/>
    <n v="10992"/>
    <n v="0.4"/>
  </r>
  <r>
    <x v="1"/>
    <x v="2"/>
    <x v="4"/>
    <n v="62195"/>
    <d v="2024-07-19T00:00:00"/>
    <x v="7"/>
    <n v="120008"/>
    <x v="6268"/>
    <n v="767"/>
    <n v="1707"/>
    <n v="8"/>
    <n v="5462.4"/>
    <n v="13656"/>
    <n v="0.39999999999999997"/>
  </r>
  <r>
    <x v="2"/>
    <x v="1"/>
    <x v="2"/>
    <n v="14560"/>
    <d v="2024-07-24T00:00:00"/>
    <x v="7"/>
    <n v="923568"/>
    <x v="6269"/>
    <n v="393"/>
    <n v="1169"/>
    <n v="7"/>
    <n v="3273.2"/>
    <n v="8183"/>
    <n v="0.39999999999999997"/>
  </r>
  <r>
    <x v="3"/>
    <x v="0"/>
    <x v="9"/>
    <n v="55528"/>
    <d v="2024-01-09T00:00:00"/>
    <x v="5"/>
    <n v="276900"/>
    <x v="6270"/>
    <n v="238"/>
    <n v="1533"/>
    <n v="6"/>
    <n v="3679.2"/>
    <n v="9198"/>
    <n v="0.39999999999999997"/>
  </r>
  <r>
    <x v="0"/>
    <x v="2"/>
    <x v="10"/>
    <n v="77206"/>
    <d v="2024-03-22T00:00:00"/>
    <x v="3"/>
    <n v="367697"/>
    <x v="6271"/>
    <n v="221"/>
    <n v="1725"/>
    <n v="1"/>
    <n v="690"/>
    <n v="1725"/>
    <n v="0.4"/>
  </r>
  <r>
    <x v="2"/>
    <x v="2"/>
    <x v="1"/>
    <n v="98497"/>
    <d v="2024-08-09T00:00:00"/>
    <x v="2"/>
    <n v="958912"/>
    <x v="6272"/>
    <n v="873"/>
    <n v="534"/>
    <n v="2"/>
    <n v="427.2"/>
    <n v="1068"/>
    <n v="0.39999999999999997"/>
  </r>
  <r>
    <x v="0"/>
    <x v="2"/>
    <x v="2"/>
    <n v="91145"/>
    <d v="2024-05-29T00:00:00"/>
    <x v="8"/>
    <n v="381488"/>
    <x v="6273"/>
    <n v="571"/>
    <n v="1667"/>
    <n v="6"/>
    <n v="4000.8"/>
    <n v="10002"/>
    <n v="0.4"/>
  </r>
  <r>
    <x v="0"/>
    <x v="1"/>
    <x v="3"/>
    <n v="96640"/>
    <d v="2024-08-31T00:00:00"/>
    <x v="2"/>
    <n v="468101"/>
    <x v="6274"/>
    <n v="314"/>
    <n v="1601"/>
    <n v="1"/>
    <n v="640.4"/>
    <n v="1601"/>
    <n v="0.39999999999999997"/>
  </r>
  <r>
    <x v="5"/>
    <x v="0"/>
    <x v="4"/>
    <n v="99405"/>
    <d v="2024-07-03T00:00:00"/>
    <x v="7"/>
    <n v="954182"/>
    <x v="6275"/>
    <n v="869"/>
    <n v="2704"/>
    <n v="6"/>
    <n v="6489.6"/>
    <n v="16224"/>
    <n v="0.4"/>
  </r>
  <r>
    <x v="2"/>
    <x v="1"/>
    <x v="8"/>
    <n v="55137"/>
    <d v="2024-10-15T00:00:00"/>
    <x v="9"/>
    <n v="487978"/>
    <x v="6276"/>
    <n v="480"/>
    <n v="563"/>
    <n v="7"/>
    <n v="1576.4"/>
    <n v="3941"/>
    <n v="0.4"/>
  </r>
  <r>
    <x v="7"/>
    <x v="1"/>
    <x v="4"/>
    <n v="10599"/>
    <d v="2024-10-20T00:00:00"/>
    <x v="9"/>
    <n v="727904"/>
    <x v="6277"/>
    <n v="600"/>
    <n v="1379"/>
    <n v="6"/>
    <n v="3309.6"/>
    <n v="8274"/>
    <n v="0.39999999999999997"/>
  </r>
  <r>
    <x v="3"/>
    <x v="1"/>
    <x v="0"/>
    <n v="86091"/>
    <d v="2024-11-11T00:00:00"/>
    <x v="0"/>
    <n v="821249"/>
    <x v="6278"/>
    <n v="828"/>
    <n v="2063"/>
    <n v="7"/>
    <n v="5776.4"/>
    <n v="14441"/>
    <n v="0.39999999999999997"/>
  </r>
  <r>
    <x v="2"/>
    <x v="1"/>
    <x v="8"/>
    <n v="33427"/>
    <d v="2024-01-23T00:00:00"/>
    <x v="5"/>
    <n v="636976"/>
    <x v="6279"/>
    <n v="534"/>
    <n v="2949"/>
    <n v="2"/>
    <n v="2359.1999999999998"/>
    <n v="5898"/>
    <n v="0.39999999999999997"/>
  </r>
  <r>
    <x v="4"/>
    <x v="2"/>
    <x v="9"/>
    <n v="86423"/>
    <d v="2024-04-01T00:00:00"/>
    <x v="4"/>
    <n v="477756"/>
    <x v="1189"/>
    <n v="219"/>
    <n v="1278"/>
    <n v="8"/>
    <n v="4089.6"/>
    <n v="10224"/>
    <n v="0.39999999999999997"/>
  </r>
  <r>
    <x v="3"/>
    <x v="1"/>
    <x v="1"/>
    <n v="51009"/>
    <d v="2024-09-24T00:00:00"/>
    <x v="10"/>
    <n v="552884"/>
    <x v="6280"/>
    <n v="560"/>
    <n v="2259"/>
    <n v="5"/>
    <n v="4518"/>
    <n v="11295"/>
    <n v="0.4"/>
  </r>
  <r>
    <x v="7"/>
    <x v="1"/>
    <x v="1"/>
    <n v="55452"/>
    <d v="2024-06-27T00:00:00"/>
    <x v="1"/>
    <n v="112602"/>
    <x v="6281"/>
    <n v="248"/>
    <n v="1649"/>
    <n v="5"/>
    <n v="3298"/>
    <n v="8245"/>
    <n v="0.4"/>
  </r>
  <r>
    <x v="5"/>
    <x v="1"/>
    <x v="2"/>
    <n v="66566"/>
    <d v="2024-12-02T00:00:00"/>
    <x v="11"/>
    <n v="109708"/>
    <x v="6282"/>
    <n v="882"/>
    <n v="2162"/>
    <n v="6"/>
    <n v="5188.8"/>
    <n v="12972"/>
    <n v="0.4"/>
  </r>
  <r>
    <x v="7"/>
    <x v="1"/>
    <x v="3"/>
    <n v="90086"/>
    <d v="2024-08-06T00:00:00"/>
    <x v="2"/>
    <n v="372308"/>
    <x v="6283"/>
    <n v="937"/>
    <n v="2654"/>
    <n v="8"/>
    <n v="8492.7999999999993"/>
    <n v="21232"/>
    <n v="0.39999999999999997"/>
  </r>
  <r>
    <x v="0"/>
    <x v="0"/>
    <x v="4"/>
    <n v="46227"/>
    <d v="2024-02-22T00:00:00"/>
    <x v="6"/>
    <n v="322451"/>
    <x v="6284"/>
    <n v="414"/>
    <n v="2052"/>
    <n v="5"/>
    <n v="4104"/>
    <n v="10260"/>
    <n v="0.4"/>
  </r>
  <r>
    <x v="2"/>
    <x v="2"/>
    <x v="2"/>
    <n v="26420"/>
    <d v="2024-02-26T00:00:00"/>
    <x v="6"/>
    <n v="535237"/>
    <x v="6285"/>
    <n v="407"/>
    <n v="2489"/>
    <n v="6"/>
    <n v="5973.6"/>
    <n v="14934"/>
    <n v="0.4"/>
  </r>
  <r>
    <x v="6"/>
    <x v="2"/>
    <x v="3"/>
    <n v="30709"/>
    <d v="2024-07-09T00:00:00"/>
    <x v="7"/>
    <n v="885669"/>
    <x v="6286"/>
    <n v="910"/>
    <n v="1217"/>
    <n v="4"/>
    <n v="1947.2"/>
    <n v="4868"/>
    <n v="0.4"/>
  </r>
  <r>
    <x v="3"/>
    <x v="2"/>
    <x v="6"/>
    <n v="94268"/>
    <d v="2024-03-27T00:00:00"/>
    <x v="3"/>
    <n v="124668"/>
    <x v="6287"/>
    <n v="814"/>
    <n v="2413"/>
    <n v="6"/>
    <n v="5791.2"/>
    <n v="14478"/>
    <n v="0.39999999999999997"/>
  </r>
  <r>
    <x v="7"/>
    <x v="1"/>
    <x v="3"/>
    <n v="57002"/>
    <d v="2024-06-28T00:00:00"/>
    <x v="1"/>
    <n v="347634"/>
    <x v="6288"/>
    <n v="674"/>
    <n v="2541"/>
    <n v="8"/>
    <n v="8131.2"/>
    <n v="20328"/>
    <n v="0.39999999999999997"/>
  </r>
  <r>
    <x v="6"/>
    <x v="1"/>
    <x v="8"/>
    <n v="35305"/>
    <d v="2024-01-06T00:00:00"/>
    <x v="5"/>
    <n v="241291"/>
    <x v="6289"/>
    <n v="874"/>
    <n v="1347"/>
    <n v="3"/>
    <n v="1616.4"/>
    <n v="4041"/>
    <n v="0.4"/>
  </r>
  <r>
    <x v="6"/>
    <x v="1"/>
    <x v="4"/>
    <n v="73232"/>
    <d v="2024-01-29T00:00:00"/>
    <x v="5"/>
    <n v="337171"/>
    <x v="6290"/>
    <n v="458"/>
    <n v="2970"/>
    <n v="5"/>
    <n v="5940"/>
    <n v="14850"/>
    <n v="0.4"/>
  </r>
  <r>
    <x v="2"/>
    <x v="0"/>
    <x v="8"/>
    <n v="91774"/>
    <d v="2024-10-08T00:00:00"/>
    <x v="9"/>
    <n v="368617"/>
    <x v="6291"/>
    <n v="718"/>
    <n v="2167"/>
    <n v="7"/>
    <n v="6067.6"/>
    <n v="15169"/>
    <n v="0.4"/>
  </r>
  <r>
    <x v="0"/>
    <x v="1"/>
    <x v="9"/>
    <n v="46176"/>
    <d v="2024-02-14T00:00:00"/>
    <x v="6"/>
    <n v="820963"/>
    <x v="6292"/>
    <n v="883"/>
    <n v="2730"/>
    <n v="2"/>
    <n v="2184"/>
    <n v="5460"/>
    <n v="0.4"/>
  </r>
  <r>
    <x v="4"/>
    <x v="1"/>
    <x v="0"/>
    <n v="29349"/>
    <d v="2024-05-06T00:00:00"/>
    <x v="8"/>
    <n v="717983"/>
    <x v="6293"/>
    <n v="602"/>
    <n v="1916"/>
    <n v="6"/>
    <n v="4598.3999999999996"/>
    <n v="11496"/>
    <n v="0.39999999999999997"/>
  </r>
  <r>
    <x v="5"/>
    <x v="0"/>
    <x v="10"/>
    <n v="19552"/>
    <d v="2024-10-21T00:00:00"/>
    <x v="9"/>
    <n v="758928"/>
    <x v="6294"/>
    <n v="558"/>
    <n v="1876"/>
    <n v="6"/>
    <n v="4502.3999999999996"/>
    <n v="11256"/>
    <n v="0.39999999999999997"/>
  </r>
  <r>
    <x v="6"/>
    <x v="2"/>
    <x v="7"/>
    <n v="54939"/>
    <d v="2024-05-29T00:00:00"/>
    <x v="8"/>
    <n v="746802"/>
    <x v="6295"/>
    <n v="678"/>
    <n v="1933"/>
    <n v="7"/>
    <n v="5412.4"/>
    <n v="13531"/>
    <n v="0.39999999999999997"/>
  </r>
  <r>
    <x v="3"/>
    <x v="0"/>
    <x v="7"/>
    <n v="33001"/>
    <d v="2024-02-21T00:00:00"/>
    <x v="6"/>
    <n v="203887"/>
    <x v="6296"/>
    <n v="764"/>
    <n v="2968"/>
    <n v="8"/>
    <n v="9497.6"/>
    <n v="23744"/>
    <n v="0.4"/>
  </r>
  <r>
    <x v="6"/>
    <x v="1"/>
    <x v="8"/>
    <n v="80283"/>
    <d v="2024-07-08T00:00:00"/>
    <x v="7"/>
    <n v="501949"/>
    <x v="6297"/>
    <n v="616"/>
    <n v="2237"/>
    <n v="4"/>
    <n v="3579.2"/>
    <n v="8948"/>
    <n v="0.39999999999999997"/>
  </r>
  <r>
    <x v="3"/>
    <x v="0"/>
    <x v="3"/>
    <n v="33713"/>
    <d v="2024-03-27T00:00:00"/>
    <x v="3"/>
    <n v="547503"/>
    <x v="6298"/>
    <n v="584"/>
    <n v="2149"/>
    <n v="5"/>
    <n v="4298"/>
    <n v="10745"/>
    <n v="0.4"/>
  </r>
  <r>
    <x v="1"/>
    <x v="2"/>
    <x v="5"/>
    <n v="89705"/>
    <d v="2024-05-04T00:00:00"/>
    <x v="8"/>
    <n v="541710"/>
    <x v="6299"/>
    <n v="618"/>
    <n v="1401"/>
    <n v="4"/>
    <n v="2241.6"/>
    <n v="5604"/>
    <n v="0.39999999999999997"/>
  </r>
  <r>
    <x v="5"/>
    <x v="1"/>
    <x v="5"/>
    <n v="56699"/>
    <d v="2024-07-22T00:00:00"/>
    <x v="7"/>
    <n v="712188"/>
    <x v="6300"/>
    <n v="274"/>
    <n v="2283"/>
    <n v="2"/>
    <n v="1826.4"/>
    <n v="4566"/>
    <n v="0.4"/>
  </r>
  <r>
    <x v="3"/>
    <x v="1"/>
    <x v="7"/>
    <n v="27627"/>
    <d v="2024-02-16T00:00:00"/>
    <x v="6"/>
    <n v="213138"/>
    <x v="6301"/>
    <n v="514"/>
    <n v="2710"/>
    <n v="7"/>
    <n v="7588"/>
    <n v="18970"/>
    <n v="0.4"/>
  </r>
  <r>
    <x v="0"/>
    <x v="1"/>
    <x v="7"/>
    <n v="89570"/>
    <d v="2024-02-25T00:00:00"/>
    <x v="6"/>
    <n v="992667"/>
    <x v="6302"/>
    <n v="765"/>
    <n v="2259"/>
    <n v="3"/>
    <n v="2710.8"/>
    <n v="6777"/>
    <n v="0.4"/>
  </r>
  <r>
    <x v="7"/>
    <x v="0"/>
    <x v="9"/>
    <n v="70057"/>
    <d v="2024-07-08T00:00:00"/>
    <x v="7"/>
    <n v="835979"/>
    <x v="6303"/>
    <n v="878"/>
    <n v="1558"/>
    <n v="6"/>
    <n v="3739.2"/>
    <n v="9348"/>
    <n v="0.39999999999999997"/>
  </r>
  <r>
    <x v="2"/>
    <x v="2"/>
    <x v="1"/>
    <n v="70324"/>
    <d v="2024-10-28T00:00:00"/>
    <x v="9"/>
    <n v="264173"/>
    <x v="6304"/>
    <n v="826"/>
    <n v="834"/>
    <n v="6"/>
    <n v="2001.6"/>
    <n v="5004"/>
    <n v="0.39999999999999997"/>
  </r>
  <r>
    <x v="7"/>
    <x v="1"/>
    <x v="4"/>
    <n v="67154"/>
    <d v="2024-04-18T00:00:00"/>
    <x v="4"/>
    <n v="277310"/>
    <x v="6305"/>
    <n v="976"/>
    <n v="2960"/>
    <n v="6"/>
    <n v="7104"/>
    <n v="17760"/>
    <n v="0.4"/>
  </r>
  <r>
    <x v="6"/>
    <x v="2"/>
    <x v="8"/>
    <n v="15581"/>
    <d v="2024-03-14T00:00:00"/>
    <x v="3"/>
    <n v="394343"/>
    <x v="6306"/>
    <n v="440"/>
    <n v="1521"/>
    <n v="1"/>
    <n v="608.4"/>
    <n v="1521"/>
    <n v="0.39999999999999997"/>
  </r>
  <r>
    <x v="0"/>
    <x v="1"/>
    <x v="2"/>
    <n v="73387"/>
    <d v="2024-03-23T00:00:00"/>
    <x v="3"/>
    <n v="125078"/>
    <x v="6307"/>
    <n v="820"/>
    <n v="2847"/>
    <n v="4"/>
    <n v="4555.2"/>
    <n v="11388"/>
    <n v="0.39999999999999997"/>
  </r>
  <r>
    <x v="7"/>
    <x v="1"/>
    <x v="3"/>
    <n v="40824"/>
    <d v="2024-08-28T00:00:00"/>
    <x v="2"/>
    <n v="643752"/>
    <x v="6308"/>
    <n v="606"/>
    <n v="2306"/>
    <n v="3"/>
    <n v="2767.2"/>
    <n v="6918"/>
    <n v="0.39999999999999997"/>
  </r>
  <r>
    <x v="4"/>
    <x v="1"/>
    <x v="1"/>
    <n v="90508"/>
    <d v="2024-07-04T00:00:00"/>
    <x v="7"/>
    <n v="854944"/>
    <x v="6309"/>
    <n v="870"/>
    <n v="2100"/>
    <n v="5"/>
    <n v="4200"/>
    <n v="10500"/>
    <n v="0.4"/>
  </r>
  <r>
    <x v="0"/>
    <x v="0"/>
    <x v="6"/>
    <n v="97582"/>
    <d v="2024-08-27T00:00:00"/>
    <x v="2"/>
    <n v="240341"/>
    <x v="6310"/>
    <n v="556"/>
    <n v="1268"/>
    <n v="8"/>
    <n v="4057.6"/>
    <n v="10144"/>
    <n v="0.39999999999999997"/>
  </r>
  <r>
    <x v="1"/>
    <x v="2"/>
    <x v="7"/>
    <n v="79292"/>
    <d v="2024-06-11T00:00:00"/>
    <x v="1"/>
    <n v="641984"/>
    <x v="4730"/>
    <n v="757"/>
    <n v="2344"/>
    <n v="3"/>
    <n v="2812.8"/>
    <n v="7032"/>
    <n v="0.4"/>
  </r>
  <r>
    <x v="1"/>
    <x v="2"/>
    <x v="0"/>
    <n v="31371"/>
    <d v="2024-04-13T00:00:00"/>
    <x v="4"/>
    <n v="578777"/>
    <x v="6311"/>
    <n v="747"/>
    <n v="527"/>
    <n v="5"/>
    <n v="1054"/>
    <n v="2635"/>
    <n v="0.4"/>
  </r>
  <r>
    <x v="1"/>
    <x v="0"/>
    <x v="3"/>
    <n v="60028"/>
    <d v="2024-03-16T00:00:00"/>
    <x v="3"/>
    <n v="144004"/>
    <x v="6312"/>
    <n v="780"/>
    <n v="1946"/>
    <n v="4"/>
    <n v="3113.6"/>
    <n v="7784"/>
    <n v="0.39999999999999997"/>
  </r>
  <r>
    <x v="0"/>
    <x v="1"/>
    <x v="6"/>
    <n v="98357"/>
    <d v="2024-03-24T00:00:00"/>
    <x v="3"/>
    <n v="716248"/>
    <x v="6313"/>
    <n v="321"/>
    <n v="909"/>
    <n v="7"/>
    <n v="2545.1999999999998"/>
    <n v="6363"/>
    <n v="0.39999999999999997"/>
  </r>
  <r>
    <x v="4"/>
    <x v="0"/>
    <x v="8"/>
    <n v="24060"/>
    <d v="2024-09-23T00:00:00"/>
    <x v="10"/>
    <n v="258611"/>
    <x v="6314"/>
    <n v="912"/>
    <n v="1230"/>
    <n v="6"/>
    <n v="2952"/>
    <n v="7380"/>
    <n v="0.4"/>
  </r>
  <r>
    <x v="7"/>
    <x v="2"/>
    <x v="3"/>
    <n v="41582"/>
    <d v="2024-11-02T00:00:00"/>
    <x v="0"/>
    <n v="202433"/>
    <x v="6315"/>
    <n v="522"/>
    <n v="1717"/>
    <n v="4"/>
    <n v="2747.2"/>
    <n v="6868"/>
    <n v="0.39999999999999997"/>
  </r>
  <r>
    <x v="4"/>
    <x v="0"/>
    <x v="6"/>
    <n v="81308"/>
    <d v="2024-06-07T00:00:00"/>
    <x v="1"/>
    <n v="476877"/>
    <x v="4820"/>
    <n v="325"/>
    <n v="736"/>
    <n v="4"/>
    <n v="1177.5999999999999"/>
    <n v="2944"/>
    <n v="0.39999999999999997"/>
  </r>
  <r>
    <x v="6"/>
    <x v="0"/>
    <x v="0"/>
    <n v="77897"/>
    <d v="2024-06-13T00:00:00"/>
    <x v="1"/>
    <n v="940733"/>
    <x v="6316"/>
    <n v="295"/>
    <n v="2864"/>
    <n v="2"/>
    <n v="2291.1999999999998"/>
    <n v="5728"/>
    <n v="0.39999999999999997"/>
  </r>
  <r>
    <x v="2"/>
    <x v="0"/>
    <x v="3"/>
    <n v="97010"/>
    <d v="2024-09-13T00:00:00"/>
    <x v="10"/>
    <n v="785134"/>
    <x v="6317"/>
    <n v="424"/>
    <n v="2546"/>
    <n v="3"/>
    <n v="3055.2"/>
    <n v="7638"/>
    <n v="0.39999999999999997"/>
  </r>
  <r>
    <x v="1"/>
    <x v="0"/>
    <x v="9"/>
    <n v="22265"/>
    <d v="2024-05-16T00:00:00"/>
    <x v="8"/>
    <n v="778542"/>
    <x v="6318"/>
    <n v="556"/>
    <n v="1942"/>
    <n v="4"/>
    <n v="3107.2"/>
    <n v="7768"/>
    <n v="0.39999999999999997"/>
  </r>
  <r>
    <x v="1"/>
    <x v="1"/>
    <x v="10"/>
    <n v="74549"/>
    <d v="2024-08-19T00:00:00"/>
    <x v="2"/>
    <n v="116737"/>
    <x v="6319"/>
    <n v="423"/>
    <n v="2330"/>
    <n v="3"/>
    <n v="2796"/>
    <n v="6990"/>
    <n v="0.4"/>
  </r>
  <r>
    <x v="6"/>
    <x v="0"/>
    <x v="4"/>
    <n v="27388"/>
    <d v="2024-09-20T00:00:00"/>
    <x v="10"/>
    <n v="877300"/>
    <x v="6320"/>
    <n v="379"/>
    <n v="1839"/>
    <n v="6"/>
    <n v="4413.6000000000004"/>
    <n v="11034"/>
    <n v="0.4"/>
  </r>
  <r>
    <x v="1"/>
    <x v="0"/>
    <x v="6"/>
    <n v="57058"/>
    <d v="2024-01-05T00:00:00"/>
    <x v="5"/>
    <n v="453983"/>
    <x v="6321"/>
    <n v="458"/>
    <n v="1252"/>
    <n v="4"/>
    <n v="2003.2"/>
    <n v="5008"/>
    <n v="0.4"/>
  </r>
  <r>
    <x v="7"/>
    <x v="1"/>
    <x v="9"/>
    <n v="60449"/>
    <d v="2024-07-19T00:00:00"/>
    <x v="7"/>
    <n v="247859"/>
    <x v="6322"/>
    <n v="267"/>
    <n v="2688"/>
    <n v="1"/>
    <n v="1075.2"/>
    <n v="2688"/>
    <n v="0.4"/>
  </r>
  <r>
    <x v="7"/>
    <x v="0"/>
    <x v="5"/>
    <n v="28071"/>
    <d v="2024-01-29T00:00:00"/>
    <x v="5"/>
    <n v="248156"/>
    <x v="6323"/>
    <n v="794"/>
    <n v="1036"/>
    <n v="4"/>
    <n v="1657.6"/>
    <n v="4144"/>
    <n v="0.39999999999999997"/>
  </r>
  <r>
    <x v="3"/>
    <x v="0"/>
    <x v="8"/>
    <n v="44558"/>
    <d v="2024-10-10T00:00:00"/>
    <x v="9"/>
    <n v="757335"/>
    <x v="4155"/>
    <n v="707"/>
    <n v="1160"/>
    <n v="3"/>
    <n v="1392"/>
    <n v="3480"/>
    <n v="0.4"/>
  </r>
  <r>
    <x v="1"/>
    <x v="0"/>
    <x v="0"/>
    <n v="36726"/>
    <d v="2024-04-07T00:00:00"/>
    <x v="4"/>
    <n v="998018"/>
    <x v="3913"/>
    <n v="331"/>
    <n v="2129"/>
    <n v="3"/>
    <n v="2554.8000000000002"/>
    <n v="6387"/>
    <n v="0.4"/>
  </r>
  <r>
    <x v="1"/>
    <x v="1"/>
    <x v="8"/>
    <n v="85407"/>
    <d v="2024-11-26T00:00:00"/>
    <x v="0"/>
    <n v="305441"/>
    <x v="6324"/>
    <n v="505"/>
    <n v="2138"/>
    <n v="7"/>
    <n v="5986.4"/>
    <n v="14966"/>
    <n v="0.39999999999999997"/>
  </r>
  <r>
    <x v="2"/>
    <x v="1"/>
    <x v="2"/>
    <n v="11312"/>
    <d v="2024-03-16T00:00:00"/>
    <x v="3"/>
    <n v="423522"/>
    <x v="6325"/>
    <n v="908"/>
    <n v="2566"/>
    <n v="8"/>
    <n v="8211.2000000000007"/>
    <n v="20528"/>
    <n v="0.4"/>
  </r>
  <r>
    <x v="1"/>
    <x v="0"/>
    <x v="8"/>
    <n v="25957"/>
    <d v="2024-05-15T00:00:00"/>
    <x v="8"/>
    <n v="692498"/>
    <x v="6326"/>
    <n v="337"/>
    <n v="620"/>
    <n v="7"/>
    <n v="1736"/>
    <n v="4340"/>
    <n v="0.4"/>
  </r>
  <r>
    <x v="1"/>
    <x v="1"/>
    <x v="7"/>
    <n v="93753"/>
    <d v="2024-03-10T00:00:00"/>
    <x v="3"/>
    <n v="305929"/>
    <x v="6327"/>
    <n v="470"/>
    <n v="2145"/>
    <n v="3"/>
    <n v="2574"/>
    <n v="6435"/>
    <n v="0.4"/>
  </r>
  <r>
    <x v="6"/>
    <x v="1"/>
    <x v="3"/>
    <n v="35599"/>
    <d v="2024-03-04T00:00:00"/>
    <x v="3"/>
    <n v="836946"/>
    <x v="6328"/>
    <n v="381"/>
    <n v="2948"/>
    <n v="2"/>
    <n v="2358.4"/>
    <n v="5896"/>
    <n v="0.4"/>
  </r>
  <r>
    <x v="0"/>
    <x v="0"/>
    <x v="7"/>
    <n v="29452"/>
    <d v="2024-03-23T00:00:00"/>
    <x v="3"/>
    <n v="408039"/>
    <x v="1478"/>
    <n v="505"/>
    <n v="2346"/>
    <n v="5"/>
    <n v="4692"/>
    <n v="11730"/>
    <n v="0.4"/>
  </r>
  <r>
    <x v="0"/>
    <x v="1"/>
    <x v="2"/>
    <n v="95139"/>
    <d v="2024-07-26T00:00:00"/>
    <x v="7"/>
    <n v="738763"/>
    <x v="6329"/>
    <n v="304"/>
    <n v="1141"/>
    <n v="1"/>
    <n v="456.4"/>
    <n v="1141"/>
    <n v="0.39999999999999997"/>
  </r>
  <r>
    <x v="1"/>
    <x v="1"/>
    <x v="3"/>
    <n v="70373"/>
    <d v="2024-09-05T00:00:00"/>
    <x v="10"/>
    <n v="313438"/>
    <x v="6330"/>
    <n v="689"/>
    <n v="936"/>
    <n v="1"/>
    <n v="374.4"/>
    <n v="936"/>
    <n v="0.39999999999999997"/>
  </r>
  <r>
    <x v="6"/>
    <x v="1"/>
    <x v="1"/>
    <n v="16863"/>
    <d v="2024-10-03T00:00:00"/>
    <x v="9"/>
    <n v="498060"/>
    <x v="6331"/>
    <n v="810"/>
    <n v="2439"/>
    <n v="7"/>
    <n v="6829.2"/>
    <n v="17073"/>
    <n v="0.39999999999999997"/>
  </r>
  <r>
    <x v="6"/>
    <x v="0"/>
    <x v="7"/>
    <n v="31187"/>
    <d v="2024-12-02T00:00:00"/>
    <x v="11"/>
    <n v="572707"/>
    <x v="6332"/>
    <n v="365"/>
    <n v="613"/>
    <n v="7"/>
    <n v="1716.4"/>
    <n v="4291"/>
    <n v="0.4"/>
  </r>
  <r>
    <x v="2"/>
    <x v="2"/>
    <x v="8"/>
    <n v="39839"/>
    <d v="2024-10-10T00:00:00"/>
    <x v="9"/>
    <n v="535640"/>
    <x v="6333"/>
    <n v="740"/>
    <n v="2708"/>
    <n v="7"/>
    <n v="7582.4"/>
    <n v="18956"/>
    <n v="0.39999999999999997"/>
  </r>
  <r>
    <x v="2"/>
    <x v="1"/>
    <x v="8"/>
    <n v="30369"/>
    <d v="2024-11-09T00:00:00"/>
    <x v="0"/>
    <n v="238699"/>
    <x v="6334"/>
    <n v="383"/>
    <n v="523"/>
    <n v="2"/>
    <n v="418.4"/>
    <n v="1046"/>
    <n v="0.39999999999999997"/>
  </r>
  <r>
    <x v="6"/>
    <x v="2"/>
    <x v="1"/>
    <n v="88970"/>
    <d v="2024-03-19T00:00:00"/>
    <x v="3"/>
    <n v="271404"/>
    <x v="6335"/>
    <n v="234"/>
    <n v="1469"/>
    <n v="2"/>
    <n v="1175.2"/>
    <n v="2938"/>
    <n v="0.4"/>
  </r>
  <r>
    <x v="6"/>
    <x v="2"/>
    <x v="2"/>
    <n v="87596"/>
    <d v="2024-10-21T00:00:00"/>
    <x v="9"/>
    <n v="605914"/>
    <x v="6336"/>
    <n v="655"/>
    <n v="809"/>
    <n v="3"/>
    <n v="970.8"/>
    <n v="2427"/>
    <n v="0.39999999999999997"/>
  </r>
  <r>
    <x v="0"/>
    <x v="2"/>
    <x v="3"/>
    <n v="26028"/>
    <d v="2024-06-07T00:00:00"/>
    <x v="1"/>
    <n v="883190"/>
    <x v="6337"/>
    <n v="414"/>
    <n v="1923"/>
    <n v="4"/>
    <n v="3076.8"/>
    <n v="7692"/>
    <n v="0.4"/>
  </r>
  <r>
    <x v="1"/>
    <x v="2"/>
    <x v="8"/>
    <n v="99650"/>
    <d v="2024-10-13T00:00:00"/>
    <x v="9"/>
    <n v="284403"/>
    <x v="5170"/>
    <n v="258"/>
    <n v="1299"/>
    <n v="6"/>
    <n v="3117.6"/>
    <n v="7794"/>
    <n v="0.39999999999999997"/>
  </r>
  <r>
    <x v="6"/>
    <x v="0"/>
    <x v="1"/>
    <n v="59285"/>
    <d v="2024-06-18T00:00:00"/>
    <x v="1"/>
    <n v="243001"/>
    <x v="6338"/>
    <n v="574"/>
    <n v="767"/>
    <n v="7"/>
    <n v="2147.6"/>
    <n v="5369"/>
    <n v="0.39999999999999997"/>
  </r>
  <r>
    <x v="3"/>
    <x v="2"/>
    <x v="1"/>
    <n v="35115"/>
    <d v="2024-07-25T00:00:00"/>
    <x v="7"/>
    <n v="569890"/>
    <x v="6339"/>
    <n v="657"/>
    <n v="1919"/>
    <n v="1"/>
    <n v="767.6"/>
    <n v="1919"/>
    <n v="0.4"/>
  </r>
  <r>
    <x v="3"/>
    <x v="1"/>
    <x v="1"/>
    <n v="64420"/>
    <d v="2024-09-22T00:00:00"/>
    <x v="10"/>
    <n v="896826"/>
    <x v="6340"/>
    <n v="482"/>
    <n v="1358"/>
    <n v="1"/>
    <n v="543.20000000000005"/>
    <n v="1358"/>
    <n v="0.4"/>
  </r>
  <r>
    <x v="3"/>
    <x v="0"/>
    <x v="3"/>
    <n v="60458"/>
    <d v="2024-10-05T00:00:00"/>
    <x v="9"/>
    <n v="929729"/>
    <x v="6341"/>
    <n v="418"/>
    <n v="2050"/>
    <n v="1"/>
    <n v="820"/>
    <n v="2050"/>
    <n v="0.4"/>
  </r>
  <r>
    <x v="0"/>
    <x v="1"/>
    <x v="4"/>
    <n v="24923"/>
    <d v="2024-09-21T00:00:00"/>
    <x v="10"/>
    <n v="519981"/>
    <x v="6342"/>
    <n v="388"/>
    <n v="1638"/>
    <n v="1"/>
    <n v="655.20000000000005"/>
    <n v="1638"/>
    <n v="0.4"/>
  </r>
  <r>
    <x v="2"/>
    <x v="1"/>
    <x v="8"/>
    <n v="69600"/>
    <d v="2024-09-13T00:00:00"/>
    <x v="10"/>
    <n v="149763"/>
    <x v="6343"/>
    <n v="408"/>
    <n v="2445"/>
    <n v="6"/>
    <n v="5868"/>
    <n v="14670"/>
    <n v="0.4"/>
  </r>
  <r>
    <x v="3"/>
    <x v="1"/>
    <x v="5"/>
    <n v="59235"/>
    <d v="2024-02-02T00:00:00"/>
    <x v="6"/>
    <n v="190187"/>
    <x v="6344"/>
    <n v="310"/>
    <n v="2986"/>
    <n v="5"/>
    <n v="5972"/>
    <n v="14930"/>
    <n v="0.4"/>
  </r>
  <r>
    <x v="4"/>
    <x v="1"/>
    <x v="5"/>
    <n v="44881"/>
    <d v="2024-01-18T00:00:00"/>
    <x v="5"/>
    <n v="348024"/>
    <x v="6345"/>
    <n v="280"/>
    <n v="917"/>
    <n v="5"/>
    <n v="1834"/>
    <n v="4585"/>
    <n v="0.4"/>
  </r>
  <r>
    <x v="0"/>
    <x v="2"/>
    <x v="7"/>
    <n v="51872"/>
    <d v="2024-02-14T00:00:00"/>
    <x v="6"/>
    <n v="432564"/>
    <x v="6346"/>
    <n v="844"/>
    <n v="576"/>
    <n v="2"/>
    <n v="460.8"/>
    <n v="1152"/>
    <n v="0.4"/>
  </r>
  <r>
    <x v="5"/>
    <x v="0"/>
    <x v="0"/>
    <n v="37961"/>
    <d v="2024-09-30T00:00:00"/>
    <x v="10"/>
    <n v="563555"/>
    <x v="6347"/>
    <n v="542"/>
    <n v="2516"/>
    <n v="6"/>
    <n v="6038.4"/>
    <n v="15096"/>
    <n v="0.39999999999999997"/>
  </r>
  <r>
    <x v="0"/>
    <x v="0"/>
    <x v="6"/>
    <n v="54866"/>
    <d v="2024-01-30T00:00:00"/>
    <x v="5"/>
    <n v="817394"/>
    <x v="6348"/>
    <n v="766"/>
    <n v="2995"/>
    <n v="8"/>
    <n v="9584"/>
    <n v="23960"/>
    <n v="0.4"/>
  </r>
  <r>
    <x v="4"/>
    <x v="1"/>
    <x v="7"/>
    <n v="80343"/>
    <d v="2024-03-06T00:00:00"/>
    <x v="3"/>
    <n v="801762"/>
    <x v="6349"/>
    <n v="891"/>
    <n v="2597"/>
    <n v="1"/>
    <n v="1038.8"/>
    <n v="2597"/>
    <n v="0.39999999999999997"/>
  </r>
  <r>
    <x v="2"/>
    <x v="1"/>
    <x v="8"/>
    <n v="26230"/>
    <d v="2024-01-20T00:00:00"/>
    <x v="5"/>
    <n v="903039"/>
    <x v="6350"/>
    <n v="991"/>
    <n v="1939"/>
    <n v="6"/>
    <n v="4653.6000000000004"/>
    <n v="11634"/>
    <n v="0.4"/>
  </r>
  <r>
    <x v="2"/>
    <x v="0"/>
    <x v="4"/>
    <n v="41832"/>
    <d v="2024-10-04T00:00:00"/>
    <x v="9"/>
    <n v="199020"/>
    <x v="6351"/>
    <n v="797"/>
    <n v="2218"/>
    <n v="5"/>
    <n v="4436"/>
    <n v="11090"/>
    <n v="0.4"/>
  </r>
  <r>
    <x v="6"/>
    <x v="0"/>
    <x v="4"/>
    <n v="68503"/>
    <d v="2024-03-11T00:00:00"/>
    <x v="3"/>
    <n v="237587"/>
    <x v="6352"/>
    <n v="826"/>
    <n v="1853"/>
    <n v="1"/>
    <n v="741.2"/>
    <n v="1853"/>
    <n v="0.4"/>
  </r>
  <r>
    <x v="5"/>
    <x v="2"/>
    <x v="1"/>
    <n v="69419"/>
    <d v="2024-02-02T00:00:00"/>
    <x v="6"/>
    <n v="173183"/>
    <x v="6353"/>
    <n v="767"/>
    <n v="939"/>
    <n v="4"/>
    <n v="1502.4"/>
    <n v="3756"/>
    <n v="0.4"/>
  </r>
  <r>
    <x v="7"/>
    <x v="2"/>
    <x v="8"/>
    <n v="48371"/>
    <d v="2024-10-18T00:00:00"/>
    <x v="9"/>
    <n v="531402"/>
    <x v="6354"/>
    <n v="687"/>
    <n v="1561"/>
    <n v="3"/>
    <n v="1873.2"/>
    <n v="4683"/>
    <n v="0.4"/>
  </r>
  <r>
    <x v="0"/>
    <x v="1"/>
    <x v="7"/>
    <n v="32603"/>
    <d v="2024-03-10T00:00:00"/>
    <x v="3"/>
    <n v="503310"/>
    <x v="6355"/>
    <n v="916"/>
    <n v="2128"/>
    <n v="5"/>
    <n v="4256"/>
    <n v="10640"/>
    <n v="0.4"/>
  </r>
  <r>
    <x v="6"/>
    <x v="0"/>
    <x v="2"/>
    <n v="12880"/>
    <d v="2024-11-05T00:00:00"/>
    <x v="0"/>
    <n v="212109"/>
    <x v="6356"/>
    <n v="649"/>
    <n v="2432"/>
    <n v="5"/>
    <n v="4864"/>
    <n v="12160"/>
    <n v="0.4"/>
  </r>
  <r>
    <x v="6"/>
    <x v="1"/>
    <x v="10"/>
    <n v="17799"/>
    <d v="2024-08-28T00:00:00"/>
    <x v="2"/>
    <n v="841062"/>
    <x v="6357"/>
    <n v="641"/>
    <n v="2768"/>
    <n v="1"/>
    <n v="1107.2"/>
    <n v="2768"/>
    <n v="0.4"/>
  </r>
  <r>
    <x v="6"/>
    <x v="1"/>
    <x v="9"/>
    <n v="40461"/>
    <d v="2024-06-08T00:00:00"/>
    <x v="1"/>
    <n v="236303"/>
    <x v="6358"/>
    <n v="397"/>
    <n v="2635"/>
    <n v="2"/>
    <n v="2108"/>
    <n v="5270"/>
    <n v="0.4"/>
  </r>
  <r>
    <x v="4"/>
    <x v="1"/>
    <x v="3"/>
    <n v="95621"/>
    <d v="2024-09-09T00:00:00"/>
    <x v="10"/>
    <n v="877601"/>
    <x v="6359"/>
    <n v="459"/>
    <n v="2247"/>
    <n v="6"/>
    <n v="5392.8"/>
    <n v="13482"/>
    <n v="0.4"/>
  </r>
  <r>
    <x v="3"/>
    <x v="2"/>
    <x v="10"/>
    <n v="40992"/>
    <d v="2024-05-05T00:00:00"/>
    <x v="8"/>
    <n v="883785"/>
    <x v="6360"/>
    <n v="780"/>
    <n v="1881"/>
    <n v="6"/>
    <n v="4514.3999999999996"/>
    <n v="11286"/>
    <n v="0.39999999999999997"/>
  </r>
  <r>
    <x v="2"/>
    <x v="1"/>
    <x v="7"/>
    <n v="84499"/>
    <d v="2024-09-14T00:00:00"/>
    <x v="10"/>
    <n v="603617"/>
    <x v="6361"/>
    <n v="882"/>
    <n v="1311"/>
    <n v="7"/>
    <n v="3670.8"/>
    <n v="9177"/>
    <n v="0.4"/>
  </r>
  <r>
    <x v="4"/>
    <x v="2"/>
    <x v="7"/>
    <n v="22674"/>
    <d v="2024-06-07T00:00:00"/>
    <x v="1"/>
    <n v="622504"/>
    <x v="6362"/>
    <n v="313"/>
    <n v="1698"/>
    <n v="5"/>
    <n v="3396"/>
    <n v="8490"/>
    <n v="0.4"/>
  </r>
  <r>
    <x v="5"/>
    <x v="1"/>
    <x v="4"/>
    <n v="30430"/>
    <d v="2024-02-13T00:00:00"/>
    <x v="6"/>
    <n v="422371"/>
    <x v="6363"/>
    <n v="236"/>
    <n v="2641"/>
    <n v="2"/>
    <n v="2112.8000000000002"/>
    <n v="5282"/>
    <n v="0.4"/>
  </r>
  <r>
    <x v="1"/>
    <x v="1"/>
    <x v="5"/>
    <n v="63795"/>
    <d v="2024-02-06T00:00:00"/>
    <x v="6"/>
    <n v="582377"/>
    <x v="6364"/>
    <n v="712"/>
    <n v="756"/>
    <n v="5"/>
    <n v="1512"/>
    <n v="3780"/>
    <n v="0.4"/>
  </r>
  <r>
    <x v="6"/>
    <x v="1"/>
    <x v="1"/>
    <n v="82180"/>
    <d v="2024-12-02T00:00:00"/>
    <x v="11"/>
    <n v="616365"/>
    <x v="6365"/>
    <n v="262"/>
    <n v="892"/>
    <n v="5"/>
    <n v="1784"/>
    <n v="4460"/>
    <n v="0.4"/>
  </r>
  <r>
    <x v="2"/>
    <x v="1"/>
    <x v="1"/>
    <n v="74463"/>
    <d v="2024-09-12T00:00:00"/>
    <x v="10"/>
    <n v="798953"/>
    <x v="6366"/>
    <n v="801"/>
    <n v="1175"/>
    <n v="4"/>
    <n v="1880"/>
    <n v="4700"/>
    <n v="0.4"/>
  </r>
  <r>
    <x v="3"/>
    <x v="2"/>
    <x v="1"/>
    <n v="86512"/>
    <d v="2024-06-02T00:00:00"/>
    <x v="1"/>
    <n v="846328"/>
    <x v="6367"/>
    <n v="693"/>
    <n v="2672"/>
    <n v="1"/>
    <n v="1068.8"/>
    <n v="2672"/>
    <n v="0.39999999999999997"/>
  </r>
  <r>
    <x v="6"/>
    <x v="2"/>
    <x v="1"/>
    <n v="90178"/>
    <d v="2024-01-27T00:00:00"/>
    <x v="5"/>
    <n v="763894"/>
    <x v="6368"/>
    <n v="497"/>
    <n v="1869"/>
    <n v="4"/>
    <n v="2990.4"/>
    <n v="7476"/>
    <n v="0.4"/>
  </r>
  <r>
    <x v="0"/>
    <x v="0"/>
    <x v="8"/>
    <n v="13471"/>
    <d v="2024-08-15T00:00:00"/>
    <x v="2"/>
    <n v="803013"/>
    <x v="6369"/>
    <n v="314"/>
    <n v="1759"/>
    <n v="3"/>
    <n v="2110.8000000000002"/>
    <n v="5277"/>
    <n v="0.4"/>
  </r>
  <r>
    <x v="6"/>
    <x v="0"/>
    <x v="7"/>
    <n v="38306"/>
    <d v="2024-05-25T00:00:00"/>
    <x v="8"/>
    <n v="901770"/>
    <x v="6370"/>
    <n v="512"/>
    <n v="739"/>
    <n v="8"/>
    <n v="2364.8000000000002"/>
    <n v="5912"/>
    <n v="0.4"/>
  </r>
  <r>
    <x v="6"/>
    <x v="0"/>
    <x v="5"/>
    <n v="47367"/>
    <d v="2024-03-30T00:00:00"/>
    <x v="3"/>
    <n v="379130"/>
    <x v="1473"/>
    <n v="888"/>
    <n v="1983"/>
    <n v="1"/>
    <n v="793.2"/>
    <n v="1983"/>
    <n v="0.4"/>
  </r>
  <r>
    <x v="5"/>
    <x v="1"/>
    <x v="1"/>
    <n v="56555"/>
    <d v="2024-02-08T00:00:00"/>
    <x v="6"/>
    <n v="149261"/>
    <x v="6371"/>
    <n v="292"/>
    <n v="666"/>
    <n v="2"/>
    <n v="532.79999999999995"/>
    <n v="1332"/>
    <n v="0.39999999999999997"/>
  </r>
  <r>
    <x v="3"/>
    <x v="2"/>
    <x v="4"/>
    <n v="32208"/>
    <d v="2024-01-08T00:00:00"/>
    <x v="5"/>
    <n v="691832"/>
    <x v="6372"/>
    <n v="745"/>
    <n v="789"/>
    <n v="5"/>
    <n v="1578"/>
    <n v="3945"/>
    <n v="0.4"/>
  </r>
  <r>
    <x v="4"/>
    <x v="2"/>
    <x v="2"/>
    <n v="96773"/>
    <d v="2024-08-09T00:00:00"/>
    <x v="2"/>
    <n v="205041"/>
    <x v="6373"/>
    <n v="698"/>
    <n v="1575"/>
    <n v="6"/>
    <n v="3780"/>
    <n v="9450"/>
    <n v="0.4"/>
  </r>
  <r>
    <x v="0"/>
    <x v="2"/>
    <x v="7"/>
    <n v="44046"/>
    <d v="2024-03-04T00:00:00"/>
    <x v="3"/>
    <n v="989639"/>
    <x v="6374"/>
    <n v="262"/>
    <n v="1293"/>
    <n v="5"/>
    <n v="2586"/>
    <n v="6465"/>
    <n v="0.4"/>
  </r>
  <r>
    <x v="0"/>
    <x v="1"/>
    <x v="9"/>
    <n v="31058"/>
    <d v="2024-02-04T00:00:00"/>
    <x v="6"/>
    <n v="570738"/>
    <x v="6375"/>
    <n v="614"/>
    <n v="2202"/>
    <n v="7"/>
    <n v="6165.6"/>
    <n v="15414"/>
    <n v="0.4"/>
  </r>
  <r>
    <x v="7"/>
    <x v="1"/>
    <x v="10"/>
    <n v="31074"/>
    <d v="2024-04-12T00:00:00"/>
    <x v="4"/>
    <n v="152437"/>
    <x v="6376"/>
    <n v="647"/>
    <n v="726"/>
    <n v="7"/>
    <n v="2032.8"/>
    <n v="5082"/>
    <n v="0.39999999999999997"/>
  </r>
  <r>
    <x v="0"/>
    <x v="2"/>
    <x v="3"/>
    <n v="84843"/>
    <d v="2024-07-01T00:00:00"/>
    <x v="7"/>
    <n v="682933"/>
    <x v="6377"/>
    <n v="414"/>
    <n v="2881"/>
    <n v="6"/>
    <n v="6914.4"/>
    <n v="17286"/>
    <n v="0.39999999999999997"/>
  </r>
  <r>
    <x v="5"/>
    <x v="2"/>
    <x v="8"/>
    <n v="26853"/>
    <d v="2024-03-03T00:00:00"/>
    <x v="3"/>
    <n v="540687"/>
    <x v="6378"/>
    <n v="468"/>
    <n v="1328"/>
    <n v="6"/>
    <n v="3187.2"/>
    <n v="7968"/>
    <n v="0.39999999999999997"/>
  </r>
  <r>
    <x v="2"/>
    <x v="2"/>
    <x v="4"/>
    <n v="62976"/>
    <d v="2024-07-23T00:00:00"/>
    <x v="7"/>
    <n v="802773"/>
    <x v="6379"/>
    <n v="516"/>
    <n v="784"/>
    <n v="2"/>
    <n v="627.20000000000005"/>
    <n v="1568"/>
    <n v="0.4"/>
  </r>
  <r>
    <x v="7"/>
    <x v="2"/>
    <x v="5"/>
    <n v="72682"/>
    <d v="2024-03-08T00:00:00"/>
    <x v="3"/>
    <n v="225336"/>
    <x v="6380"/>
    <n v="414"/>
    <n v="1033"/>
    <n v="3"/>
    <n v="1239.5999999999999"/>
    <n v="3099"/>
    <n v="0.39999999999999997"/>
  </r>
  <r>
    <x v="7"/>
    <x v="2"/>
    <x v="10"/>
    <n v="89562"/>
    <d v="2024-04-12T00:00:00"/>
    <x v="4"/>
    <n v="208353"/>
    <x v="6381"/>
    <n v="528"/>
    <n v="534"/>
    <n v="6"/>
    <n v="1281.5999999999999"/>
    <n v="3204"/>
    <n v="0.39999999999999997"/>
  </r>
  <r>
    <x v="0"/>
    <x v="2"/>
    <x v="3"/>
    <n v="50928"/>
    <d v="2024-03-11T00:00:00"/>
    <x v="3"/>
    <n v="782625"/>
    <x v="6382"/>
    <n v="269"/>
    <n v="643"/>
    <n v="1"/>
    <n v="257.2"/>
    <n v="643"/>
    <n v="0.39999999999999997"/>
  </r>
  <r>
    <x v="3"/>
    <x v="1"/>
    <x v="2"/>
    <n v="85414"/>
    <d v="2024-02-10T00:00:00"/>
    <x v="6"/>
    <n v="162825"/>
    <x v="6383"/>
    <n v="985"/>
    <n v="693"/>
    <n v="4"/>
    <n v="1108.8"/>
    <n v="2772"/>
    <n v="0.39999999999999997"/>
  </r>
  <r>
    <x v="4"/>
    <x v="1"/>
    <x v="0"/>
    <n v="42901"/>
    <d v="2024-03-10T00:00:00"/>
    <x v="3"/>
    <n v="695101"/>
    <x v="6384"/>
    <n v="557"/>
    <n v="2842"/>
    <n v="1"/>
    <n v="1136.8"/>
    <n v="2842"/>
    <n v="0.39999999999999997"/>
  </r>
  <r>
    <x v="1"/>
    <x v="2"/>
    <x v="6"/>
    <n v="44638"/>
    <d v="2024-05-19T00:00:00"/>
    <x v="8"/>
    <n v="400326"/>
    <x v="6385"/>
    <n v="292"/>
    <n v="1945"/>
    <n v="7"/>
    <n v="5446"/>
    <n v="13615"/>
    <n v="0.4"/>
  </r>
  <r>
    <x v="4"/>
    <x v="2"/>
    <x v="3"/>
    <n v="34849"/>
    <d v="2024-02-09T00:00:00"/>
    <x v="6"/>
    <n v="258970"/>
    <x v="6386"/>
    <n v="580"/>
    <n v="706"/>
    <n v="3"/>
    <n v="847.2"/>
    <n v="2118"/>
    <n v="0.4"/>
  </r>
  <r>
    <x v="4"/>
    <x v="1"/>
    <x v="5"/>
    <n v="35610"/>
    <d v="2024-04-09T00:00:00"/>
    <x v="4"/>
    <n v="448012"/>
    <x v="672"/>
    <n v="913"/>
    <n v="694"/>
    <n v="6"/>
    <n v="1665.6"/>
    <n v="4164"/>
    <n v="0.39999999999999997"/>
  </r>
  <r>
    <x v="7"/>
    <x v="0"/>
    <x v="0"/>
    <n v="95170"/>
    <d v="2024-11-08T00:00:00"/>
    <x v="0"/>
    <n v="395970"/>
    <x v="6387"/>
    <n v="678"/>
    <n v="1953"/>
    <n v="4"/>
    <n v="3124.8"/>
    <n v="7812"/>
    <n v="0.4"/>
  </r>
  <r>
    <x v="0"/>
    <x v="0"/>
    <x v="6"/>
    <n v="39575"/>
    <d v="2024-09-16T00:00:00"/>
    <x v="10"/>
    <n v="636337"/>
    <x v="6388"/>
    <n v="796"/>
    <n v="1279"/>
    <n v="8"/>
    <n v="4092.8"/>
    <n v="10232"/>
    <n v="0.4"/>
  </r>
  <r>
    <x v="4"/>
    <x v="1"/>
    <x v="2"/>
    <n v="63904"/>
    <d v="2024-10-26T00:00:00"/>
    <x v="9"/>
    <n v="737438"/>
    <x v="6389"/>
    <n v="949"/>
    <n v="840"/>
    <n v="5"/>
    <n v="1680"/>
    <n v="4200"/>
    <n v="0.4"/>
  </r>
  <r>
    <x v="5"/>
    <x v="2"/>
    <x v="4"/>
    <n v="66954"/>
    <d v="2024-03-04T00:00:00"/>
    <x v="3"/>
    <n v="503406"/>
    <x v="6390"/>
    <n v="287"/>
    <n v="2322"/>
    <n v="6"/>
    <n v="5572.8"/>
    <n v="13932"/>
    <n v="0.4"/>
  </r>
  <r>
    <x v="3"/>
    <x v="2"/>
    <x v="10"/>
    <n v="68462"/>
    <d v="2024-03-14T00:00:00"/>
    <x v="3"/>
    <n v="889909"/>
    <x v="6391"/>
    <n v="256"/>
    <n v="1082"/>
    <n v="7"/>
    <n v="3029.6"/>
    <n v="7574"/>
    <n v="0.39999999999999997"/>
  </r>
  <r>
    <x v="3"/>
    <x v="0"/>
    <x v="8"/>
    <n v="33501"/>
    <d v="2024-01-07T00:00:00"/>
    <x v="5"/>
    <n v="287997"/>
    <x v="6392"/>
    <n v="662"/>
    <n v="2283"/>
    <n v="2"/>
    <n v="1826.4"/>
    <n v="4566"/>
    <n v="0.4"/>
  </r>
  <r>
    <x v="6"/>
    <x v="2"/>
    <x v="5"/>
    <n v="22141"/>
    <d v="2024-09-15T00:00:00"/>
    <x v="10"/>
    <n v="437812"/>
    <x v="6393"/>
    <n v="215"/>
    <n v="2265"/>
    <n v="6"/>
    <n v="5436"/>
    <n v="13590"/>
    <n v="0.4"/>
  </r>
  <r>
    <x v="0"/>
    <x v="0"/>
    <x v="3"/>
    <n v="89743"/>
    <d v="2024-10-11T00:00:00"/>
    <x v="9"/>
    <n v="453257"/>
    <x v="6394"/>
    <n v="972"/>
    <n v="1194"/>
    <n v="7"/>
    <n v="3343.2"/>
    <n v="8358"/>
    <n v="0.39999999999999997"/>
  </r>
  <r>
    <x v="7"/>
    <x v="0"/>
    <x v="7"/>
    <n v="15359"/>
    <d v="2024-04-07T00:00:00"/>
    <x v="4"/>
    <n v="642369"/>
    <x v="6395"/>
    <n v="234"/>
    <n v="2262"/>
    <n v="5"/>
    <n v="4524"/>
    <n v="11310"/>
    <n v="0.4"/>
  </r>
  <r>
    <x v="7"/>
    <x v="0"/>
    <x v="6"/>
    <n v="70046"/>
    <d v="2024-07-21T00:00:00"/>
    <x v="7"/>
    <n v="593432"/>
    <x v="6396"/>
    <n v="794"/>
    <n v="2100"/>
    <n v="3"/>
    <n v="2520"/>
    <n v="6300"/>
    <n v="0.4"/>
  </r>
  <r>
    <x v="3"/>
    <x v="2"/>
    <x v="8"/>
    <n v="63065"/>
    <d v="2024-10-05T00:00:00"/>
    <x v="9"/>
    <n v="491785"/>
    <x v="6397"/>
    <n v="519"/>
    <n v="2027"/>
    <n v="3"/>
    <n v="2432.4"/>
    <n v="6081"/>
    <n v="0.4"/>
  </r>
  <r>
    <x v="7"/>
    <x v="2"/>
    <x v="8"/>
    <n v="79433"/>
    <d v="2024-05-25T00:00:00"/>
    <x v="8"/>
    <n v="909258"/>
    <x v="6398"/>
    <n v="455"/>
    <n v="1929"/>
    <n v="5"/>
    <n v="3858"/>
    <n v="9645"/>
    <n v="0.4"/>
  </r>
  <r>
    <x v="2"/>
    <x v="2"/>
    <x v="7"/>
    <n v="12035"/>
    <d v="2024-11-18T00:00:00"/>
    <x v="0"/>
    <n v="943204"/>
    <x v="6399"/>
    <n v="747"/>
    <n v="576"/>
    <n v="1"/>
    <n v="230.4"/>
    <n v="576"/>
    <n v="0.4"/>
  </r>
  <r>
    <x v="0"/>
    <x v="2"/>
    <x v="9"/>
    <n v="33386"/>
    <d v="2024-07-18T00:00:00"/>
    <x v="7"/>
    <n v="229180"/>
    <x v="6400"/>
    <n v="555"/>
    <n v="523"/>
    <n v="8"/>
    <n v="1673.6"/>
    <n v="4184"/>
    <n v="0.39999999999999997"/>
  </r>
  <r>
    <x v="7"/>
    <x v="1"/>
    <x v="5"/>
    <n v="48361"/>
    <d v="2024-09-06T00:00:00"/>
    <x v="10"/>
    <n v="745887"/>
    <x v="6401"/>
    <n v="273"/>
    <n v="2779"/>
    <n v="3"/>
    <n v="3334.8"/>
    <n v="8337"/>
    <n v="0.4"/>
  </r>
  <r>
    <x v="5"/>
    <x v="2"/>
    <x v="7"/>
    <n v="59431"/>
    <d v="2024-10-19T00:00:00"/>
    <x v="9"/>
    <n v="225710"/>
    <x v="6402"/>
    <n v="844"/>
    <n v="726"/>
    <n v="3"/>
    <n v="871.2"/>
    <n v="2178"/>
    <n v="0.4"/>
  </r>
  <r>
    <x v="1"/>
    <x v="1"/>
    <x v="1"/>
    <n v="74504"/>
    <d v="2024-09-07T00:00:00"/>
    <x v="10"/>
    <n v="198422"/>
    <x v="6403"/>
    <n v="229"/>
    <n v="2281"/>
    <n v="3"/>
    <n v="2737.2"/>
    <n v="6843"/>
    <n v="0.39999999999999997"/>
  </r>
  <r>
    <x v="4"/>
    <x v="2"/>
    <x v="3"/>
    <n v="75595"/>
    <d v="2024-01-20T00:00:00"/>
    <x v="5"/>
    <n v="664086"/>
    <x v="6404"/>
    <n v="286"/>
    <n v="2754"/>
    <n v="7"/>
    <n v="7711.2"/>
    <n v="19278"/>
    <n v="0.39999999999999997"/>
  </r>
  <r>
    <x v="6"/>
    <x v="1"/>
    <x v="10"/>
    <n v="51019"/>
    <d v="2024-09-17T00:00:00"/>
    <x v="10"/>
    <n v="778105"/>
    <x v="6405"/>
    <n v="376"/>
    <n v="2773"/>
    <n v="6"/>
    <n v="6655.2"/>
    <n v="16638"/>
    <n v="0.39999999999999997"/>
  </r>
  <r>
    <x v="7"/>
    <x v="2"/>
    <x v="1"/>
    <n v="25259"/>
    <d v="2024-06-07T00:00:00"/>
    <x v="1"/>
    <n v="573527"/>
    <x v="6406"/>
    <n v="730"/>
    <n v="2498"/>
    <n v="7"/>
    <n v="6994.4"/>
    <n v="17486"/>
    <n v="0.39999999999999997"/>
  </r>
  <r>
    <x v="6"/>
    <x v="2"/>
    <x v="3"/>
    <n v="86585"/>
    <d v="2024-06-13T00:00:00"/>
    <x v="1"/>
    <n v="775548"/>
    <x v="6407"/>
    <n v="319"/>
    <n v="2508"/>
    <n v="8"/>
    <n v="8025.6"/>
    <n v="20064"/>
    <n v="0.4"/>
  </r>
  <r>
    <x v="7"/>
    <x v="1"/>
    <x v="2"/>
    <n v="83604"/>
    <d v="2024-03-27T00:00:00"/>
    <x v="3"/>
    <n v="760392"/>
    <x v="6408"/>
    <n v="568"/>
    <n v="903"/>
    <n v="1"/>
    <n v="361.2"/>
    <n v="903"/>
    <n v="0.39999999999999997"/>
  </r>
  <r>
    <x v="0"/>
    <x v="1"/>
    <x v="7"/>
    <n v="46661"/>
    <d v="2024-06-09T00:00:00"/>
    <x v="1"/>
    <n v="900598"/>
    <x v="6409"/>
    <n v="540"/>
    <n v="2331"/>
    <n v="2"/>
    <n v="1864.8"/>
    <n v="4662"/>
    <n v="0.39999999999999997"/>
  </r>
  <r>
    <x v="6"/>
    <x v="0"/>
    <x v="6"/>
    <n v="56571"/>
    <d v="2024-05-07T00:00:00"/>
    <x v="8"/>
    <n v="646505"/>
    <x v="6410"/>
    <n v="392"/>
    <n v="986"/>
    <n v="2"/>
    <n v="788.8"/>
    <n v="1972"/>
    <n v="0.39999999999999997"/>
  </r>
  <r>
    <x v="3"/>
    <x v="1"/>
    <x v="5"/>
    <n v="72272"/>
    <d v="2024-09-16T00:00:00"/>
    <x v="10"/>
    <n v="672660"/>
    <x v="6411"/>
    <n v="616"/>
    <n v="2670"/>
    <n v="4"/>
    <n v="4272"/>
    <n v="10680"/>
    <n v="0.4"/>
  </r>
  <r>
    <x v="1"/>
    <x v="2"/>
    <x v="0"/>
    <n v="42134"/>
    <d v="2024-02-02T00:00:00"/>
    <x v="6"/>
    <n v="271204"/>
    <x v="6412"/>
    <n v="816"/>
    <n v="2088"/>
    <n v="4"/>
    <n v="3340.8"/>
    <n v="8352"/>
    <n v="0.4"/>
  </r>
  <r>
    <x v="3"/>
    <x v="1"/>
    <x v="0"/>
    <n v="56574"/>
    <d v="2024-12-01T00:00:00"/>
    <x v="11"/>
    <n v="674995"/>
    <x v="6413"/>
    <n v="750"/>
    <n v="1573"/>
    <n v="8"/>
    <n v="5033.6000000000004"/>
    <n v="12584"/>
    <n v="0.4"/>
  </r>
  <r>
    <x v="4"/>
    <x v="0"/>
    <x v="7"/>
    <n v="55559"/>
    <d v="2024-08-17T00:00:00"/>
    <x v="2"/>
    <n v="471826"/>
    <x v="6414"/>
    <n v="235"/>
    <n v="2394"/>
    <n v="4"/>
    <n v="3830.4"/>
    <n v="9576"/>
    <n v="0.4"/>
  </r>
  <r>
    <x v="4"/>
    <x v="0"/>
    <x v="8"/>
    <n v="34915"/>
    <d v="2024-09-20T00:00:00"/>
    <x v="10"/>
    <n v="133682"/>
    <x v="6415"/>
    <n v="761"/>
    <n v="1955"/>
    <n v="6"/>
    <n v="4692"/>
    <n v="11730"/>
    <n v="0.4"/>
  </r>
  <r>
    <x v="6"/>
    <x v="2"/>
    <x v="4"/>
    <n v="32558"/>
    <d v="2024-09-15T00:00:00"/>
    <x v="10"/>
    <n v="871314"/>
    <x v="6416"/>
    <n v="884"/>
    <n v="1507"/>
    <n v="2"/>
    <n v="1205.5999999999999"/>
    <n v="3014"/>
    <n v="0.39999999999999997"/>
  </r>
  <r>
    <x v="4"/>
    <x v="0"/>
    <x v="2"/>
    <n v="43164"/>
    <d v="2024-08-23T00:00:00"/>
    <x v="2"/>
    <n v="972349"/>
    <x v="6417"/>
    <n v="347"/>
    <n v="1435"/>
    <n v="8"/>
    <n v="4592"/>
    <n v="11480"/>
    <n v="0.4"/>
  </r>
  <r>
    <x v="0"/>
    <x v="2"/>
    <x v="5"/>
    <n v="67120"/>
    <d v="2024-08-09T00:00:00"/>
    <x v="2"/>
    <n v="878693"/>
    <x v="6418"/>
    <n v="260"/>
    <n v="2002"/>
    <n v="5"/>
    <n v="4004"/>
    <n v="10010"/>
    <n v="0.4"/>
  </r>
  <r>
    <x v="1"/>
    <x v="1"/>
    <x v="9"/>
    <n v="58976"/>
    <d v="2024-06-04T00:00:00"/>
    <x v="1"/>
    <n v="853162"/>
    <x v="6419"/>
    <n v="613"/>
    <n v="2789"/>
    <n v="2"/>
    <n v="2231.1999999999998"/>
    <n v="5578"/>
    <n v="0.39999999999999997"/>
  </r>
  <r>
    <x v="5"/>
    <x v="2"/>
    <x v="0"/>
    <n v="93497"/>
    <d v="2024-04-06T00:00:00"/>
    <x v="4"/>
    <n v="119116"/>
    <x v="6420"/>
    <n v="800"/>
    <n v="2149"/>
    <n v="1"/>
    <n v="859.6"/>
    <n v="2149"/>
    <n v="0.4"/>
  </r>
  <r>
    <x v="6"/>
    <x v="2"/>
    <x v="1"/>
    <n v="41342"/>
    <d v="2024-10-29T00:00:00"/>
    <x v="9"/>
    <n v="227210"/>
    <x v="6421"/>
    <n v="537"/>
    <n v="2310"/>
    <n v="5"/>
    <n v="4620"/>
    <n v="11550"/>
    <n v="0.4"/>
  </r>
  <r>
    <x v="4"/>
    <x v="0"/>
    <x v="8"/>
    <n v="55346"/>
    <d v="2024-02-26T00:00:00"/>
    <x v="6"/>
    <n v="699518"/>
    <x v="6422"/>
    <n v="990"/>
    <n v="554"/>
    <n v="6"/>
    <n v="1329.6"/>
    <n v="3324"/>
    <n v="0.39999999999999997"/>
  </r>
  <r>
    <x v="3"/>
    <x v="1"/>
    <x v="6"/>
    <n v="33531"/>
    <d v="2024-11-28T00:00:00"/>
    <x v="0"/>
    <n v="137979"/>
    <x v="6423"/>
    <n v="488"/>
    <n v="1447"/>
    <n v="3"/>
    <n v="1736.4"/>
    <n v="4341"/>
    <n v="0.4"/>
  </r>
  <r>
    <x v="4"/>
    <x v="0"/>
    <x v="6"/>
    <n v="44022"/>
    <d v="2024-04-06T00:00:00"/>
    <x v="4"/>
    <n v="520088"/>
    <x v="6424"/>
    <n v="353"/>
    <n v="2249"/>
    <n v="2"/>
    <n v="1799.2"/>
    <n v="4498"/>
    <n v="0.4"/>
  </r>
  <r>
    <x v="0"/>
    <x v="0"/>
    <x v="6"/>
    <n v="23432"/>
    <d v="2024-08-23T00:00:00"/>
    <x v="2"/>
    <n v="790872"/>
    <x v="6425"/>
    <n v="750"/>
    <n v="1209"/>
    <n v="1"/>
    <n v="483.6"/>
    <n v="1209"/>
    <n v="0.4"/>
  </r>
  <r>
    <x v="3"/>
    <x v="0"/>
    <x v="8"/>
    <n v="92960"/>
    <d v="2024-01-18T00:00:00"/>
    <x v="5"/>
    <n v="168838"/>
    <x v="6426"/>
    <n v="975"/>
    <n v="1123"/>
    <n v="5"/>
    <n v="2246"/>
    <n v="5615"/>
    <n v="0.4"/>
  </r>
  <r>
    <x v="1"/>
    <x v="0"/>
    <x v="3"/>
    <n v="98425"/>
    <d v="2024-02-12T00:00:00"/>
    <x v="6"/>
    <n v="508810"/>
    <x v="6427"/>
    <n v="533"/>
    <n v="2313"/>
    <n v="5"/>
    <n v="4626"/>
    <n v="11565"/>
    <n v="0.4"/>
  </r>
  <r>
    <x v="5"/>
    <x v="0"/>
    <x v="10"/>
    <n v="30623"/>
    <d v="2024-11-24T00:00:00"/>
    <x v="0"/>
    <n v="307910"/>
    <x v="6428"/>
    <n v="749"/>
    <n v="1982"/>
    <n v="8"/>
    <n v="6342.4"/>
    <n v="15856"/>
    <n v="0.39999999999999997"/>
  </r>
  <r>
    <x v="2"/>
    <x v="1"/>
    <x v="6"/>
    <n v="99946"/>
    <d v="2024-03-16T00:00:00"/>
    <x v="3"/>
    <n v="441362"/>
    <x v="6429"/>
    <n v="685"/>
    <n v="2597"/>
    <n v="5"/>
    <n v="5194"/>
    <n v="12985"/>
    <n v="0.4"/>
  </r>
  <r>
    <x v="6"/>
    <x v="2"/>
    <x v="4"/>
    <n v="34594"/>
    <d v="2024-02-05T00:00:00"/>
    <x v="6"/>
    <n v="587285"/>
    <x v="6430"/>
    <n v="622"/>
    <n v="1935"/>
    <n v="1"/>
    <n v="774"/>
    <n v="1935"/>
    <n v="0.4"/>
  </r>
  <r>
    <x v="6"/>
    <x v="1"/>
    <x v="0"/>
    <n v="10760"/>
    <d v="2024-06-19T00:00:00"/>
    <x v="1"/>
    <n v="361228"/>
    <x v="6431"/>
    <n v="384"/>
    <n v="2233"/>
    <n v="1"/>
    <n v="893.2"/>
    <n v="2233"/>
    <n v="0.4"/>
  </r>
  <r>
    <x v="2"/>
    <x v="1"/>
    <x v="6"/>
    <n v="97003"/>
    <d v="2024-05-01T00:00:00"/>
    <x v="8"/>
    <n v="549423"/>
    <x v="3497"/>
    <n v="502"/>
    <n v="1885"/>
    <n v="6"/>
    <n v="4524"/>
    <n v="11310"/>
    <n v="0.4"/>
  </r>
  <r>
    <x v="6"/>
    <x v="1"/>
    <x v="1"/>
    <n v="41376"/>
    <d v="2024-01-24T00:00:00"/>
    <x v="5"/>
    <n v="304468"/>
    <x v="6432"/>
    <n v="924"/>
    <n v="2810"/>
    <n v="1"/>
    <n v="1124"/>
    <n v="2810"/>
    <n v="0.4"/>
  </r>
  <r>
    <x v="3"/>
    <x v="0"/>
    <x v="1"/>
    <n v="95884"/>
    <d v="2024-01-04T00:00:00"/>
    <x v="5"/>
    <n v="912533"/>
    <x v="6433"/>
    <n v="422"/>
    <n v="2783"/>
    <n v="8"/>
    <n v="8905.6"/>
    <n v="22264"/>
    <n v="0.4"/>
  </r>
  <r>
    <x v="0"/>
    <x v="1"/>
    <x v="4"/>
    <n v="53633"/>
    <d v="2024-09-07T00:00:00"/>
    <x v="10"/>
    <n v="741351"/>
    <x v="5808"/>
    <n v="481"/>
    <n v="1431"/>
    <n v="8"/>
    <n v="4579.2"/>
    <n v="11448"/>
    <n v="0.39999999999999997"/>
  </r>
  <r>
    <x v="6"/>
    <x v="2"/>
    <x v="7"/>
    <n v="86053"/>
    <d v="2024-06-30T00:00:00"/>
    <x v="1"/>
    <n v="536629"/>
    <x v="6434"/>
    <n v="379"/>
    <n v="1923"/>
    <n v="1"/>
    <n v="769.2"/>
    <n v="1923"/>
    <n v="0.4"/>
  </r>
  <r>
    <x v="6"/>
    <x v="0"/>
    <x v="8"/>
    <n v="83446"/>
    <d v="2024-10-28T00:00:00"/>
    <x v="9"/>
    <n v="472646"/>
    <x v="6435"/>
    <n v="970"/>
    <n v="1175"/>
    <n v="4"/>
    <n v="1880"/>
    <n v="4700"/>
    <n v="0.4"/>
  </r>
  <r>
    <x v="3"/>
    <x v="0"/>
    <x v="10"/>
    <n v="45821"/>
    <d v="2024-03-15T00:00:00"/>
    <x v="3"/>
    <n v="598160"/>
    <x v="6436"/>
    <n v="326"/>
    <n v="1031"/>
    <n v="6"/>
    <n v="2474.4"/>
    <n v="6186"/>
    <n v="0.4"/>
  </r>
  <r>
    <x v="2"/>
    <x v="2"/>
    <x v="0"/>
    <n v="34170"/>
    <d v="2024-08-22T00:00:00"/>
    <x v="2"/>
    <n v="915657"/>
    <x v="6437"/>
    <n v="793"/>
    <n v="933"/>
    <n v="2"/>
    <n v="746.4"/>
    <n v="1866"/>
    <n v="0.39999999999999997"/>
  </r>
  <r>
    <x v="7"/>
    <x v="2"/>
    <x v="2"/>
    <n v="13784"/>
    <d v="2024-05-09T00:00:00"/>
    <x v="8"/>
    <n v="119243"/>
    <x v="6438"/>
    <n v="371"/>
    <n v="1749"/>
    <n v="6"/>
    <n v="4197.6000000000004"/>
    <n v="10494"/>
    <n v="0.4"/>
  </r>
  <r>
    <x v="1"/>
    <x v="2"/>
    <x v="1"/>
    <n v="18635"/>
    <d v="2024-05-29T00:00:00"/>
    <x v="8"/>
    <n v="374802"/>
    <x v="6439"/>
    <n v="584"/>
    <n v="2486"/>
    <n v="4"/>
    <n v="3977.6"/>
    <n v="9944"/>
    <n v="0.39999999999999997"/>
  </r>
  <r>
    <x v="1"/>
    <x v="0"/>
    <x v="5"/>
    <n v="45613"/>
    <d v="2024-07-17T00:00:00"/>
    <x v="7"/>
    <n v="380515"/>
    <x v="6440"/>
    <n v="240"/>
    <n v="1174"/>
    <n v="2"/>
    <n v="939.2"/>
    <n v="2348"/>
    <n v="0.4"/>
  </r>
  <r>
    <x v="0"/>
    <x v="2"/>
    <x v="2"/>
    <n v="37166"/>
    <d v="2024-02-13T00:00:00"/>
    <x v="6"/>
    <n v="194809"/>
    <x v="6441"/>
    <n v="630"/>
    <n v="1863"/>
    <n v="7"/>
    <n v="5216.3999999999996"/>
    <n v="13041"/>
    <n v="0.39999999999999997"/>
  </r>
  <r>
    <x v="4"/>
    <x v="0"/>
    <x v="9"/>
    <n v="17056"/>
    <d v="2024-02-07T00:00:00"/>
    <x v="6"/>
    <n v="369507"/>
    <x v="5071"/>
    <n v="444"/>
    <n v="2285"/>
    <n v="2"/>
    <n v="1828"/>
    <n v="4570"/>
    <n v="0.4"/>
  </r>
  <r>
    <x v="6"/>
    <x v="0"/>
    <x v="2"/>
    <n v="66643"/>
    <d v="2024-02-26T00:00:00"/>
    <x v="6"/>
    <n v="378433"/>
    <x v="6442"/>
    <n v="371"/>
    <n v="2421"/>
    <n v="3"/>
    <n v="2905.2"/>
    <n v="7263"/>
    <n v="0.39999999999999997"/>
  </r>
  <r>
    <x v="4"/>
    <x v="0"/>
    <x v="1"/>
    <n v="79350"/>
    <d v="2024-10-14T00:00:00"/>
    <x v="9"/>
    <n v="303162"/>
    <x v="6443"/>
    <n v="899"/>
    <n v="937"/>
    <n v="4"/>
    <n v="1499.2"/>
    <n v="3748"/>
    <n v="0.4"/>
  </r>
  <r>
    <x v="4"/>
    <x v="2"/>
    <x v="4"/>
    <n v="70263"/>
    <d v="2024-06-15T00:00:00"/>
    <x v="1"/>
    <n v="794797"/>
    <x v="631"/>
    <n v="677"/>
    <n v="1022"/>
    <n v="8"/>
    <n v="3270.4"/>
    <n v="8176"/>
    <n v="0.4"/>
  </r>
  <r>
    <x v="3"/>
    <x v="0"/>
    <x v="0"/>
    <n v="22494"/>
    <d v="2024-06-09T00:00:00"/>
    <x v="1"/>
    <n v="615398"/>
    <x v="6444"/>
    <n v="227"/>
    <n v="2439"/>
    <n v="4"/>
    <n v="3902.4"/>
    <n v="9756"/>
    <n v="0.4"/>
  </r>
  <r>
    <x v="6"/>
    <x v="1"/>
    <x v="7"/>
    <n v="12296"/>
    <d v="2024-07-03T00:00:00"/>
    <x v="7"/>
    <n v="281631"/>
    <x v="6445"/>
    <n v="205"/>
    <n v="2344"/>
    <n v="5"/>
    <n v="4688"/>
    <n v="11720"/>
    <n v="0.4"/>
  </r>
  <r>
    <x v="5"/>
    <x v="1"/>
    <x v="0"/>
    <n v="96653"/>
    <d v="2024-06-09T00:00:00"/>
    <x v="1"/>
    <n v="170941"/>
    <x v="6446"/>
    <n v="639"/>
    <n v="1573"/>
    <n v="8"/>
    <n v="5033.6000000000004"/>
    <n v="12584"/>
    <n v="0.4"/>
  </r>
  <r>
    <x v="1"/>
    <x v="1"/>
    <x v="2"/>
    <n v="85102"/>
    <d v="2024-03-06T00:00:00"/>
    <x v="3"/>
    <n v="593027"/>
    <x v="6447"/>
    <n v="380"/>
    <n v="1091"/>
    <n v="1"/>
    <n v="436.4"/>
    <n v="1091"/>
    <n v="0.39999999999999997"/>
  </r>
  <r>
    <x v="4"/>
    <x v="2"/>
    <x v="2"/>
    <n v="53685"/>
    <d v="2024-11-14T00:00:00"/>
    <x v="0"/>
    <n v="242220"/>
    <x v="6448"/>
    <n v="594"/>
    <n v="1052"/>
    <n v="7"/>
    <n v="2945.6"/>
    <n v="7364"/>
    <n v="0.39999999999999997"/>
  </r>
  <r>
    <x v="1"/>
    <x v="1"/>
    <x v="7"/>
    <n v="16699"/>
    <d v="2024-11-17T00:00:00"/>
    <x v="0"/>
    <n v="921096"/>
    <x v="6449"/>
    <n v="878"/>
    <n v="2760"/>
    <n v="4"/>
    <n v="4416"/>
    <n v="11040"/>
    <n v="0.4"/>
  </r>
  <r>
    <x v="5"/>
    <x v="0"/>
    <x v="0"/>
    <n v="26022"/>
    <d v="2024-04-29T00:00:00"/>
    <x v="4"/>
    <n v="437222"/>
    <x v="6450"/>
    <n v="615"/>
    <n v="555"/>
    <n v="4"/>
    <n v="888"/>
    <n v="2220"/>
    <n v="0.4"/>
  </r>
  <r>
    <x v="3"/>
    <x v="0"/>
    <x v="10"/>
    <n v="87096"/>
    <d v="2024-07-22T00:00:00"/>
    <x v="7"/>
    <n v="180231"/>
    <x v="6451"/>
    <n v="981"/>
    <n v="2161"/>
    <n v="1"/>
    <n v="864.4"/>
    <n v="2161"/>
    <n v="0.39999999999999997"/>
  </r>
  <r>
    <x v="5"/>
    <x v="1"/>
    <x v="3"/>
    <n v="58774"/>
    <d v="2024-09-11T00:00:00"/>
    <x v="10"/>
    <n v="472168"/>
    <x v="6452"/>
    <n v="577"/>
    <n v="2169"/>
    <n v="1"/>
    <n v="867.6"/>
    <n v="2169"/>
    <n v="0.4"/>
  </r>
  <r>
    <x v="5"/>
    <x v="0"/>
    <x v="0"/>
    <n v="90607"/>
    <d v="2024-04-23T00:00:00"/>
    <x v="4"/>
    <n v="706007"/>
    <x v="6453"/>
    <n v="363"/>
    <n v="2137"/>
    <n v="8"/>
    <n v="6838.4"/>
    <n v="17096"/>
    <n v="0.39999999999999997"/>
  </r>
  <r>
    <x v="1"/>
    <x v="0"/>
    <x v="6"/>
    <n v="21212"/>
    <d v="2024-01-08T00:00:00"/>
    <x v="5"/>
    <n v="151431"/>
    <x v="6454"/>
    <n v="430"/>
    <n v="2982"/>
    <n v="2"/>
    <n v="2385.6"/>
    <n v="5964"/>
    <n v="0.39999999999999997"/>
  </r>
  <r>
    <x v="4"/>
    <x v="0"/>
    <x v="6"/>
    <n v="68509"/>
    <d v="2024-09-13T00:00:00"/>
    <x v="10"/>
    <n v="300998"/>
    <x v="6455"/>
    <n v="503"/>
    <n v="2485"/>
    <n v="6"/>
    <n v="5964"/>
    <n v="14910"/>
    <n v="0.4"/>
  </r>
  <r>
    <x v="4"/>
    <x v="0"/>
    <x v="7"/>
    <n v="90158"/>
    <d v="2024-08-17T00:00:00"/>
    <x v="2"/>
    <n v="197116"/>
    <x v="6456"/>
    <n v="414"/>
    <n v="2387"/>
    <n v="4"/>
    <n v="3819.2"/>
    <n v="9548"/>
    <n v="0.39999999999999997"/>
  </r>
  <r>
    <x v="0"/>
    <x v="1"/>
    <x v="8"/>
    <n v="21845"/>
    <d v="2024-05-29T00:00:00"/>
    <x v="8"/>
    <n v="682941"/>
    <x v="6457"/>
    <n v="315"/>
    <n v="2129"/>
    <n v="3"/>
    <n v="2554.8000000000002"/>
    <n v="6387"/>
    <n v="0.4"/>
  </r>
  <r>
    <x v="7"/>
    <x v="2"/>
    <x v="8"/>
    <n v="74044"/>
    <d v="2024-04-22T00:00:00"/>
    <x v="4"/>
    <n v="881018"/>
    <x v="6458"/>
    <n v="294"/>
    <n v="696"/>
    <n v="4"/>
    <n v="1113.5999999999999"/>
    <n v="2784"/>
    <n v="0.39999999999999997"/>
  </r>
  <r>
    <x v="6"/>
    <x v="2"/>
    <x v="5"/>
    <n v="21283"/>
    <d v="2024-04-06T00:00:00"/>
    <x v="4"/>
    <n v="553000"/>
    <x v="6459"/>
    <n v="353"/>
    <n v="1368"/>
    <n v="4"/>
    <n v="2188.8000000000002"/>
    <n v="5472"/>
    <n v="0.4"/>
  </r>
  <r>
    <x v="4"/>
    <x v="0"/>
    <x v="5"/>
    <n v="48455"/>
    <d v="2024-08-27T00:00:00"/>
    <x v="2"/>
    <n v="283113"/>
    <x v="6460"/>
    <n v="481"/>
    <n v="2116"/>
    <n v="4"/>
    <n v="3385.6"/>
    <n v="8464"/>
    <n v="0.39999999999999997"/>
  </r>
  <r>
    <x v="6"/>
    <x v="1"/>
    <x v="4"/>
    <n v="46638"/>
    <d v="2024-11-07T00:00:00"/>
    <x v="0"/>
    <n v="427612"/>
    <x v="6461"/>
    <n v="259"/>
    <n v="1198"/>
    <n v="3"/>
    <n v="1437.6"/>
    <n v="3594"/>
    <n v="0.39999999999999997"/>
  </r>
  <r>
    <x v="3"/>
    <x v="0"/>
    <x v="0"/>
    <n v="55186"/>
    <d v="2024-06-02T00:00:00"/>
    <x v="1"/>
    <n v="432705"/>
    <x v="6462"/>
    <n v="492"/>
    <n v="1128"/>
    <n v="1"/>
    <n v="451.2"/>
    <n v="1128"/>
    <n v="0.39999999999999997"/>
  </r>
  <r>
    <x v="2"/>
    <x v="0"/>
    <x v="1"/>
    <n v="88085"/>
    <d v="2024-07-14T00:00:00"/>
    <x v="7"/>
    <n v="670963"/>
    <x v="6463"/>
    <n v="527"/>
    <n v="2015"/>
    <n v="7"/>
    <n v="5642"/>
    <n v="14105"/>
    <n v="0.4"/>
  </r>
  <r>
    <x v="7"/>
    <x v="2"/>
    <x v="3"/>
    <n v="34210"/>
    <d v="2024-03-29T00:00:00"/>
    <x v="3"/>
    <n v="929183"/>
    <x v="6464"/>
    <n v="293"/>
    <n v="1800"/>
    <n v="5"/>
    <n v="3600"/>
    <n v="9000"/>
    <n v="0.4"/>
  </r>
  <r>
    <x v="1"/>
    <x v="2"/>
    <x v="2"/>
    <n v="18417"/>
    <d v="2024-09-10T00:00:00"/>
    <x v="10"/>
    <n v="106849"/>
    <x v="6465"/>
    <n v="308"/>
    <n v="1762"/>
    <n v="1"/>
    <n v="704.8"/>
    <n v="1762"/>
    <n v="0.39999999999999997"/>
  </r>
  <r>
    <x v="0"/>
    <x v="0"/>
    <x v="0"/>
    <n v="60610"/>
    <d v="2024-04-05T00:00:00"/>
    <x v="4"/>
    <n v="151972"/>
    <x v="6466"/>
    <n v="886"/>
    <n v="1786"/>
    <n v="2"/>
    <n v="1428.8"/>
    <n v="3572"/>
    <n v="0.39999999999999997"/>
  </r>
  <r>
    <x v="1"/>
    <x v="0"/>
    <x v="4"/>
    <n v="81412"/>
    <d v="2024-09-12T00:00:00"/>
    <x v="10"/>
    <n v="379236"/>
    <x v="6467"/>
    <n v="711"/>
    <n v="1568"/>
    <n v="8"/>
    <n v="5017.6000000000004"/>
    <n v="12544"/>
    <n v="0.4"/>
  </r>
  <r>
    <x v="1"/>
    <x v="1"/>
    <x v="3"/>
    <n v="78232"/>
    <d v="2024-02-26T00:00:00"/>
    <x v="6"/>
    <n v="572318"/>
    <x v="6468"/>
    <n v="953"/>
    <n v="2253"/>
    <n v="4"/>
    <n v="3604.8"/>
    <n v="9012"/>
    <n v="0.4"/>
  </r>
  <r>
    <x v="0"/>
    <x v="1"/>
    <x v="2"/>
    <n v="18248"/>
    <d v="2024-07-12T00:00:00"/>
    <x v="7"/>
    <n v="246179"/>
    <x v="6469"/>
    <n v="491"/>
    <n v="1616"/>
    <n v="1"/>
    <n v="646.4"/>
    <n v="1616"/>
    <n v="0.39999999999999997"/>
  </r>
  <r>
    <x v="0"/>
    <x v="1"/>
    <x v="7"/>
    <n v="89145"/>
    <d v="2024-06-23T00:00:00"/>
    <x v="1"/>
    <n v="788585"/>
    <x v="6470"/>
    <n v="579"/>
    <n v="2977"/>
    <n v="4"/>
    <n v="4763.2"/>
    <n v="11908"/>
    <n v="0.39999999999999997"/>
  </r>
  <r>
    <x v="0"/>
    <x v="0"/>
    <x v="3"/>
    <n v="20068"/>
    <d v="2024-09-27T00:00:00"/>
    <x v="10"/>
    <n v="531296"/>
    <x v="6471"/>
    <n v="895"/>
    <n v="2817"/>
    <n v="8"/>
    <n v="9014.4"/>
    <n v="22536"/>
    <n v="0.39999999999999997"/>
  </r>
  <r>
    <x v="0"/>
    <x v="2"/>
    <x v="5"/>
    <n v="57872"/>
    <d v="2024-03-14T00:00:00"/>
    <x v="3"/>
    <n v="208735"/>
    <x v="6472"/>
    <n v="891"/>
    <n v="2447"/>
    <n v="3"/>
    <n v="2936.4"/>
    <n v="7341"/>
    <n v="0.4"/>
  </r>
  <r>
    <x v="5"/>
    <x v="1"/>
    <x v="0"/>
    <n v="91837"/>
    <d v="2024-02-09T00:00:00"/>
    <x v="6"/>
    <n v="628312"/>
    <x v="6473"/>
    <n v="508"/>
    <n v="1291"/>
    <n v="7"/>
    <n v="3614.8"/>
    <n v="9037"/>
    <n v="0.4"/>
  </r>
  <r>
    <x v="2"/>
    <x v="0"/>
    <x v="9"/>
    <n v="46424"/>
    <d v="2024-06-08T00:00:00"/>
    <x v="1"/>
    <n v="226756"/>
    <x v="6474"/>
    <n v="783"/>
    <n v="1938"/>
    <n v="1"/>
    <n v="775.2"/>
    <n v="1938"/>
    <n v="0.4"/>
  </r>
  <r>
    <x v="0"/>
    <x v="0"/>
    <x v="7"/>
    <n v="98473"/>
    <d v="2024-02-25T00:00:00"/>
    <x v="6"/>
    <n v="117564"/>
    <x v="6475"/>
    <n v="285"/>
    <n v="1919"/>
    <n v="3"/>
    <n v="2302.8000000000002"/>
    <n v="5757"/>
    <n v="0.4"/>
  </r>
  <r>
    <x v="6"/>
    <x v="1"/>
    <x v="2"/>
    <n v="15129"/>
    <d v="2024-04-23T00:00:00"/>
    <x v="4"/>
    <n v="748425"/>
    <x v="6476"/>
    <n v="732"/>
    <n v="2451"/>
    <n v="7"/>
    <n v="6862.8"/>
    <n v="17157"/>
    <n v="0.4"/>
  </r>
  <r>
    <x v="2"/>
    <x v="0"/>
    <x v="9"/>
    <n v="53434"/>
    <d v="2024-12-03T00:00:00"/>
    <x v="11"/>
    <n v="749830"/>
    <x v="6477"/>
    <n v="818"/>
    <n v="2921"/>
    <n v="6"/>
    <n v="7010.4"/>
    <n v="17526"/>
    <n v="0.39999999999999997"/>
  </r>
  <r>
    <x v="3"/>
    <x v="1"/>
    <x v="10"/>
    <n v="63396"/>
    <d v="2024-11-16T00:00:00"/>
    <x v="0"/>
    <n v="715068"/>
    <x v="6478"/>
    <n v="766"/>
    <n v="1650"/>
    <n v="4"/>
    <n v="2640"/>
    <n v="6600"/>
    <n v="0.4"/>
  </r>
  <r>
    <x v="5"/>
    <x v="1"/>
    <x v="3"/>
    <n v="19589"/>
    <d v="2024-02-02T00:00:00"/>
    <x v="6"/>
    <n v="405805"/>
    <x v="6479"/>
    <n v="423"/>
    <n v="1702"/>
    <n v="7"/>
    <n v="4765.6000000000004"/>
    <n v="11914"/>
    <n v="0.4"/>
  </r>
  <r>
    <x v="3"/>
    <x v="0"/>
    <x v="8"/>
    <n v="21814"/>
    <d v="2024-06-09T00:00:00"/>
    <x v="1"/>
    <n v="292700"/>
    <x v="3036"/>
    <n v="345"/>
    <n v="1170"/>
    <n v="1"/>
    <n v="468"/>
    <n v="1170"/>
    <n v="0.4"/>
  </r>
  <r>
    <x v="0"/>
    <x v="0"/>
    <x v="7"/>
    <n v="63437"/>
    <d v="2024-01-22T00:00:00"/>
    <x v="5"/>
    <n v="119396"/>
    <x v="6480"/>
    <n v="308"/>
    <n v="741"/>
    <n v="4"/>
    <n v="1185.5999999999999"/>
    <n v="2964"/>
    <n v="0.39999999999999997"/>
  </r>
  <r>
    <x v="2"/>
    <x v="0"/>
    <x v="5"/>
    <n v="46138"/>
    <d v="2024-01-13T00:00:00"/>
    <x v="5"/>
    <n v="441944"/>
    <x v="485"/>
    <n v="546"/>
    <n v="2808"/>
    <n v="4"/>
    <n v="4492.8"/>
    <n v="11232"/>
    <n v="0.4"/>
  </r>
  <r>
    <x v="5"/>
    <x v="1"/>
    <x v="1"/>
    <n v="37474"/>
    <d v="2024-11-19T00:00:00"/>
    <x v="0"/>
    <n v="646755"/>
    <x v="6481"/>
    <n v="383"/>
    <n v="975"/>
    <n v="6"/>
    <n v="2340"/>
    <n v="5850"/>
    <n v="0.4"/>
  </r>
  <r>
    <x v="5"/>
    <x v="0"/>
    <x v="5"/>
    <n v="80430"/>
    <d v="2024-10-15T00:00:00"/>
    <x v="9"/>
    <n v="111124"/>
    <x v="6482"/>
    <n v="760"/>
    <n v="2649"/>
    <n v="4"/>
    <n v="4238.3999999999996"/>
    <n v="10596"/>
    <n v="0.39999999999999997"/>
  </r>
  <r>
    <x v="1"/>
    <x v="0"/>
    <x v="1"/>
    <n v="74498"/>
    <d v="2024-07-30T00:00:00"/>
    <x v="7"/>
    <n v="855916"/>
    <x v="6483"/>
    <n v="499"/>
    <n v="1664"/>
    <n v="6"/>
    <n v="3993.6"/>
    <n v="9984"/>
    <n v="0.39999999999999997"/>
  </r>
  <r>
    <x v="6"/>
    <x v="1"/>
    <x v="7"/>
    <n v="67608"/>
    <d v="2024-08-12T00:00:00"/>
    <x v="2"/>
    <n v="387423"/>
    <x v="6484"/>
    <n v="481"/>
    <n v="2452"/>
    <n v="4"/>
    <n v="3923.2"/>
    <n v="9808"/>
    <n v="0.39999999999999997"/>
  </r>
  <r>
    <x v="7"/>
    <x v="0"/>
    <x v="7"/>
    <n v="13559"/>
    <d v="2024-06-11T00:00:00"/>
    <x v="1"/>
    <n v="226670"/>
    <x v="6485"/>
    <n v="843"/>
    <n v="2398"/>
    <n v="8"/>
    <n v="7673.6"/>
    <n v="19184"/>
    <n v="0.4"/>
  </r>
  <r>
    <x v="1"/>
    <x v="0"/>
    <x v="6"/>
    <n v="58479"/>
    <d v="2024-07-05T00:00:00"/>
    <x v="7"/>
    <n v="726973"/>
    <x v="512"/>
    <n v="238"/>
    <n v="2687"/>
    <n v="2"/>
    <n v="2149.6"/>
    <n v="5374"/>
    <n v="0.39999999999999997"/>
  </r>
  <r>
    <x v="3"/>
    <x v="2"/>
    <x v="7"/>
    <n v="12281"/>
    <d v="2024-01-14T00:00:00"/>
    <x v="5"/>
    <n v="534513"/>
    <x v="6486"/>
    <n v="322"/>
    <n v="926"/>
    <n v="5"/>
    <n v="1852"/>
    <n v="4630"/>
    <n v="0.4"/>
  </r>
  <r>
    <x v="3"/>
    <x v="0"/>
    <x v="3"/>
    <n v="42260"/>
    <d v="2024-04-15T00:00:00"/>
    <x v="4"/>
    <n v="191620"/>
    <x v="6487"/>
    <n v="839"/>
    <n v="2102"/>
    <n v="8"/>
    <n v="6726.4"/>
    <n v="16816"/>
    <n v="0.39999999999999997"/>
  </r>
  <r>
    <x v="4"/>
    <x v="2"/>
    <x v="2"/>
    <n v="58131"/>
    <d v="2024-11-08T00:00:00"/>
    <x v="0"/>
    <n v="759261"/>
    <x v="6488"/>
    <n v="571"/>
    <n v="1736"/>
    <n v="5"/>
    <n v="3472"/>
    <n v="8680"/>
    <n v="0.4"/>
  </r>
  <r>
    <x v="2"/>
    <x v="2"/>
    <x v="0"/>
    <n v="97881"/>
    <d v="2024-05-03T00:00:00"/>
    <x v="8"/>
    <n v="683211"/>
    <x v="6489"/>
    <n v="447"/>
    <n v="1961"/>
    <n v="8"/>
    <n v="6275.2"/>
    <n v="15688"/>
    <n v="0.39999999999999997"/>
  </r>
  <r>
    <x v="4"/>
    <x v="1"/>
    <x v="1"/>
    <n v="51919"/>
    <d v="2024-10-26T00:00:00"/>
    <x v="9"/>
    <n v="751776"/>
    <x v="6490"/>
    <n v="340"/>
    <n v="1436"/>
    <n v="4"/>
    <n v="2297.6"/>
    <n v="5744"/>
    <n v="0.39999999999999997"/>
  </r>
  <r>
    <x v="4"/>
    <x v="0"/>
    <x v="9"/>
    <n v="64441"/>
    <d v="2024-04-06T00:00:00"/>
    <x v="4"/>
    <n v="736941"/>
    <x v="6491"/>
    <n v="726"/>
    <n v="2597"/>
    <n v="3"/>
    <n v="3116.4"/>
    <n v="7791"/>
    <n v="0.4"/>
  </r>
  <r>
    <x v="0"/>
    <x v="0"/>
    <x v="6"/>
    <n v="84592"/>
    <d v="2024-05-14T00:00:00"/>
    <x v="8"/>
    <n v="770637"/>
    <x v="6492"/>
    <n v="818"/>
    <n v="2429"/>
    <n v="2"/>
    <n v="1943.2"/>
    <n v="4858"/>
    <n v="0.4"/>
  </r>
  <r>
    <x v="2"/>
    <x v="0"/>
    <x v="10"/>
    <n v="32815"/>
    <d v="2024-02-25T00:00:00"/>
    <x v="6"/>
    <n v="576906"/>
    <x v="6493"/>
    <n v="667"/>
    <n v="2237"/>
    <n v="5"/>
    <n v="4474"/>
    <n v="11185"/>
    <n v="0.4"/>
  </r>
  <r>
    <x v="7"/>
    <x v="2"/>
    <x v="2"/>
    <n v="58911"/>
    <d v="2024-06-23T00:00:00"/>
    <x v="1"/>
    <n v="623762"/>
    <x v="6494"/>
    <n v="898"/>
    <n v="1940"/>
    <n v="6"/>
    <n v="4656"/>
    <n v="11640"/>
    <n v="0.4"/>
  </r>
  <r>
    <x v="4"/>
    <x v="1"/>
    <x v="3"/>
    <n v="33401"/>
    <d v="2024-01-05T00:00:00"/>
    <x v="5"/>
    <n v="472735"/>
    <x v="6495"/>
    <n v="730"/>
    <n v="1434"/>
    <n v="6"/>
    <n v="3441.6"/>
    <n v="8604"/>
    <n v="0.39999999999999997"/>
  </r>
  <r>
    <x v="2"/>
    <x v="0"/>
    <x v="5"/>
    <n v="19621"/>
    <d v="2024-07-26T00:00:00"/>
    <x v="7"/>
    <n v="655210"/>
    <x v="6496"/>
    <n v="627"/>
    <n v="1788"/>
    <n v="6"/>
    <n v="4291.2"/>
    <n v="10728"/>
    <n v="0.39999999999999997"/>
  </r>
  <r>
    <x v="7"/>
    <x v="1"/>
    <x v="6"/>
    <n v="38510"/>
    <d v="2024-09-23T00:00:00"/>
    <x v="10"/>
    <n v="482938"/>
    <x v="6497"/>
    <n v="941"/>
    <n v="968"/>
    <n v="2"/>
    <n v="774.4"/>
    <n v="1936"/>
    <n v="0.39999999999999997"/>
  </r>
  <r>
    <x v="2"/>
    <x v="2"/>
    <x v="1"/>
    <n v="50538"/>
    <d v="2024-04-08T00:00:00"/>
    <x v="4"/>
    <n v="119238"/>
    <x v="6498"/>
    <n v="467"/>
    <n v="1810"/>
    <n v="4"/>
    <n v="2896"/>
    <n v="7240"/>
    <n v="0.4"/>
  </r>
  <r>
    <x v="4"/>
    <x v="1"/>
    <x v="7"/>
    <n v="67119"/>
    <d v="2024-04-18T00:00:00"/>
    <x v="4"/>
    <n v="621155"/>
    <x v="6499"/>
    <n v="564"/>
    <n v="981"/>
    <n v="8"/>
    <n v="3139.2"/>
    <n v="7848"/>
    <n v="0.39999999999999997"/>
  </r>
  <r>
    <x v="1"/>
    <x v="2"/>
    <x v="3"/>
    <n v="28796"/>
    <d v="2024-11-03T00:00:00"/>
    <x v="0"/>
    <n v="368592"/>
    <x v="6500"/>
    <n v="873"/>
    <n v="2671"/>
    <n v="5"/>
    <n v="5342"/>
    <n v="13355"/>
    <n v="0.4"/>
  </r>
  <r>
    <x v="7"/>
    <x v="1"/>
    <x v="9"/>
    <n v="26009"/>
    <d v="2024-10-30T00:00:00"/>
    <x v="9"/>
    <n v="319237"/>
    <x v="6501"/>
    <n v="372"/>
    <n v="961"/>
    <n v="3"/>
    <n v="1153.2"/>
    <n v="2883"/>
    <n v="0.4"/>
  </r>
  <r>
    <x v="7"/>
    <x v="1"/>
    <x v="4"/>
    <n v="17561"/>
    <d v="2024-03-18T00:00:00"/>
    <x v="3"/>
    <n v="380075"/>
    <x v="6502"/>
    <n v="559"/>
    <n v="2540"/>
    <n v="1"/>
    <n v="1016"/>
    <n v="2540"/>
    <n v="0.4"/>
  </r>
  <r>
    <x v="0"/>
    <x v="2"/>
    <x v="4"/>
    <n v="20585"/>
    <d v="2024-08-12T00:00:00"/>
    <x v="2"/>
    <n v="519603"/>
    <x v="6503"/>
    <n v="398"/>
    <n v="1796"/>
    <n v="3"/>
    <n v="2155.1999999999998"/>
    <n v="5388"/>
    <n v="0.39999999999999997"/>
  </r>
  <r>
    <x v="3"/>
    <x v="2"/>
    <x v="1"/>
    <n v="18074"/>
    <d v="2024-10-30T00:00:00"/>
    <x v="9"/>
    <n v="927472"/>
    <x v="6504"/>
    <n v="768"/>
    <n v="2291"/>
    <n v="6"/>
    <n v="5498.4"/>
    <n v="13746"/>
    <n v="0.39999999999999997"/>
  </r>
  <r>
    <x v="0"/>
    <x v="0"/>
    <x v="5"/>
    <n v="43768"/>
    <d v="2024-11-11T00:00:00"/>
    <x v="0"/>
    <n v="635320"/>
    <x v="6505"/>
    <n v="860"/>
    <n v="992"/>
    <n v="5"/>
    <n v="1984"/>
    <n v="4960"/>
    <n v="0.4"/>
  </r>
  <r>
    <x v="3"/>
    <x v="1"/>
    <x v="3"/>
    <n v="10251"/>
    <d v="2024-05-08T00:00:00"/>
    <x v="8"/>
    <n v="906827"/>
    <x v="6506"/>
    <n v="306"/>
    <n v="2551"/>
    <n v="8"/>
    <n v="8163.2"/>
    <n v="20408"/>
    <n v="0.39999999999999997"/>
  </r>
  <r>
    <x v="1"/>
    <x v="1"/>
    <x v="9"/>
    <n v="78103"/>
    <d v="2024-04-21T00:00:00"/>
    <x v="4"/>
    <n v="954532"/>
    <x v="3006"/>
    <n v="433"/>
    <n v="1832"/>
    <n v="8"/>
    <n v="5862.4"/>
    <n v="14656"/>
    <n v="0.39999999999999997"/>
  </r>
  <r>
    <x v="5"/>
    <x v="2"/>
    <x v="2"/>
    <n v="32250"/>
    <d v="2024-11-15T00:00:00"/>
    <x v="0"/>
    <n v="621754"/>
    <x v="6507"/>
    <n v="389"/>
    <n v="871"/>
    <n v="5"/>
    <n v="1742"/>
    <n v="4355"/>
    <n v="0.4"/>
  </r>
  <r>
    <x v="6"/>
    <x v="2"/>
    <x v="5"/>
    <n v="82963"/>
    <d v="2024-07-16T00:00:00"/>
    <x v="7"/>
    <n v="384940"/>
    <x v="6508"/>
    <n v="454"/>
    <n v="1276"/>
    <n v="5"/>
    <n v="2552"/>
    <n v="6380"/>
    <n v="0.4"/>
  </r>
  <r>
    <x v="6"/>
    <x v="1"/>
    <x v="1"/>
    <n v="91074"/>
    <d v="2024-02-15T00:00:00"/>
    <x v="6"/>
    <n v="283958"/>
    <x v="6509"/>
    <n v="807"/>
    <n v="625"/>
    <n v="4"/>
    <n v="1000"/>
    <n v="2500"/>
    <n v="0.4"/>
  </r>
  <r>
    <x v="0"/>
    <x v="1"/>
    <x v="4"/>
    <n v="47167"/>
    <d v="2024-07-28T00:00:00"/>
    <x v="7"/>
    <n v="666289"/>
    <x v="6510"/>
    <n v="881"/>
    <n v="1681"/>
    <n v="3"/>
    <n v="2017.2"/>
    <n v="5043"/>
    <n v="0.4"/>
  </r>
  <r>
    <x v="4"/>
    <x v="2"/>
    <x v="7"/>
    <n v="26328"/>
    <d v="2024-08-24T00:00:00"/>
    <x v="2"/>
    <n v="182980"/>
    <x v="6511"/>
    <n v="936"/>
    <n v="1893"/>
    <n v="6"/>
    <n v="4543.2"/>
    <n v="11358"/>
    <n v="0.39999999999999997"/>
  </r>
  <r>
    <x v="6"/>
    <x v="0"/>
    <x v="4"/>
    <n v="91497"/>
    <d v="2024-08-15T00:00:00"/>
    <x v="2"/>
    <n v="359749"/>
    <x v="6512"/>
    <n v="267"/>
    <n v="2507"/>
    <n v="2"/>
    <n v="2005.6"/>
    <n v="5014"/>
    <n v="0.39999999999999997"/>
  </r>
  <r>
    <x v="3"/>
    <x v="2"/>
    <x v="1"/>
    <n v="10112"/>
    <d v="2024-09-04T00:00:00"/>
    <x v="10"/>
    <n v="291353"/>
    <x v="6513"/>
    <n v="256"/>
    <n v="1334"/>
    <n v="8"/>
    <n v="4268.8"/>
    <n v="10672"/>
    <n v="0.4"/>
  </r>
  <r>
    <x v="2"/>
    <x v="0"/>
    <x v="5"/>
    <n v="93168"/>
    <d v="2024-01-03T00:00:00"/>
    <x v="5"/>
    <n v="580898"/>
    <x v="6514"/>
    <n v="228"/>
    <n v="697"/>
    <n v="5"/>
    <n v="1394"/>
    <n v="3485"/>
    <n v="0.4"/>
  </r>
  <r>
    <x v="6"/>
    <x v="2"/>
    <x v="10"/>
    <n v="17437"/>
    <d v="2024-10-11T00:00:00"/>
    <x v="9"/>
    <n v="257593"/>
    <x v="6515"/>
    <n v="568"/>
    <n v="2572"/>
    <n v="5"/>
    <n v="5144"/>
    <n v="12860"/>
    <n v="0.4"/>
  </r>
  <r>
    <x v="6"/>
    <x v="0"/>
    <x v="8"/>
    <n v="71445"/>
    <d v="2024-03-10T00:00:00"/>
    <x v="3"/>
    <n v="318180"/>
    <x v="6516"/>
    <n v="259"/>
    <n v="869"/>
    <n v="2"/>
    <n v="695.2"/>
    <n v="1738"/>
    <n v="0.4"/>
  </r>
  <r>
    <x v="0"/>
    <x v="0"/>
    <x v="10"/>
    <n v="34818"/>
    <d v="2024-11-21T00:00:00"/>
    <x v="0"/>
    <n v="214920"/>
    <x v="6517"/>
    <n v="327"/>
    <n v="1715"/>
    <n v="7"/>
    <n v="4802"/>
    <n v="12005"/>
    <n v="0.4"/>
  </r>
  <r>
    <x v="0"/>
    <x v="2"/>
    <x v="5"/>
    <n v="20875"/>
    <d v="2024-01-19T00:00:00"/>
    <x v="5"/>
    <n v="198092"/>
    <x v="6518"/>
    <n v="258"/>
    <n v="2178"/>
    <n v="3"/>
    <n v="2613.6"/>
    <n v="6534"/>
    <n v="0.39999999999999997"/>
  </r>
  <r>
    <x v="4"/>
    <x v="1"/>
    <x v="4"/>
    <n v="78862"/>
    <d v="2024-07-08T00:00:00"/>
    <x v="7"/>
    <n v="478887"/>
    <x v="6519"/>
    <n v="611"/>
    <n v="941"/>
    <n v="6"/>
    <n v="2258.4"/>
    <n v="5646"/>
    <n v="0.4"/>
  </r>
  <r>
    <x v="4"/>
    <x v="0"/>
    <x v="9"/>
    <n v="53974"/>
    <d v="2024-02-19T00:00:00"/>
    <x v="6"/>
    <n v="874256"/>
    <x v="6520"/>
    <n v="967"/>
    <n v="2270"/>
    <n v="1"/>
    <n v="908"/>
    <n v="2270"/>
    <n v="0.4"/>
  </r>
  <r>
    <x v="3"/>
    <x v="2"/>
    <x v="8"/>
    <n v="46770"/>
    <d v="2024-07-18T00:00:00"/>
    <x v="7"/>
    <n v="283098"/>
    <x v="6521"/>
    <n v="792"/>
    <n v="1713"/>
    <n v="5"/>
    <n v="3426"/>
    <n v="8565"/>
    <n v="0.4"/>
  </r>
  <r>
    <x v="5"/>
    <x v="1"/>
    <x v="3"/>
    <n v="35308"/>
    <d v="2024-02-22T00:00:00"/>
    <x v="6"/>
    <n v="389685"/>
    <x v="6522"/>
    <n v="767"/>
    <n v="2120"/>
    <n v="1"/>
    <n v="848"/>
    <n v="2120"/>
    <n v="0.4"/>
  </r>
  <r>
    <x v="2"/>
    <x v="0"/>
    <x v="7"/>
    <n v="11106"/>
    <d v="2024-09-26T00:00:00"/>
    <x v="10"/>
    <n v="849967"/>
    <x v="6523"/>
    <n v="759"/>
    <n v="752"/>
    <n v="8"/>
    <n v="2406.4"/>
    <n v="6016"/>
    <n v="0.4"/>
  </r>
  <r>
    <x v="1"/>
    <x v="1"/>
    <x v="1"/>
    <n v="99627"/>
    <d v="2024-04-03T00:00:00"/>
    <x v="4"/>
    <n v="303286"/>
    <x v="6524"/>
    <n v="900"/>
    <n v="514"/>
    <n v="5"/>
    <n v="1028"/>
    <n v="2570"/>
    <n v="0.4"/>
  </r>
  <r>
    <x v="1"/>
    <x v="0"/>
    <x v="7"/>
    <n v="60932"/>
    <d v="2024-05-28T00:00:00"/>
    <x v="8"/>
    <n v="690607"/>
    <x v="6525"/>
    <n v="552"/>
    <n v="1054"/>
    <n v="1"/>
    <n v="421.6"/>
    <n v="1054"/>
    <n v="0.4"/>
  </r>
  <r>
    <x v="4"/>
    <x v="1"/>
    <x v="4"/>
    <n v="14047"/>
    <d v="2024-08-24T00:00:00"/>
    <x v="2"/>
    <n v="219896"/>
    <x v="6526"/>
    <n v="724"/>
    <n v="2286"/>
    <n v="6"/>
    <n v="5486.4"/>
    <n v="13716"/>
    <n v="0.39999999999999997"/>
  </r>
  <r>
    <x v="0"/>
    <x v="0"/>
    <x v="4"/>
    <n v="98565"/>
    <d v="2024-06-29T00:00:00"/>
    <x v="1"/>
    <n v="904364"/>
    <x v="6527"/>
    <n v="511"/>
    <n v="2029"/>
    <n v="5"/>
    <n v="4058"/>
    <n v="10145"/>
    <n v="0.4"/>
  </r>
  <r>
    <x v="6"/>
    <x v="2"/>
    <x v="10"/>
    <n v="54309"/>
    <d v="2024-03-10T00:00:00"/>
    <x v="3"/>
    <n v="917064"/>
    <x v="6528"/>
    <n v="684"/>
    <n v="1561"/>
    <n v="3"/>
    <n v="1873.2"/>
    <n v="4683"/>
    <n v="0.4"/>
  </r>
  <r>
    <x v="0"/>
    <x v="2"/>
    <x v="5"/>
    <n v="20608"/>
    <d v="2024-06-14T00:00:00"/>
    <x v="1"/>
    <n v="688708"/>
    <x v="6529"/>
    <n v="607"/>
    <n v="2807"/>
    <n v="6"/>
    <n v="6736.8"/>
    <n v="16842"/>
    <n v="0.4"/>
  </r>
  <r>
    <x v="4"/>
    <x v="0"/>
    <x v="6"/>
    <n v="42129"/>
    <d v="2024-09-09T00:00:00"/>
    <x v="10"/>
    <n v="352444"/>
    <x v="6530"/>
    <n v="865"/>
    <n v="1839"/>
    <n v="1"/>
    <n v="735.6"/>
    <n v="1839"/>
    <n v="0.4"/>
  </r>
  <r>
    <x v="4"/>
    <x v="0"/>
    <x v="5"/>
    <n v="57995"/>
    <d v="2024-02-25T00:00:00"/>
    <x v="6"/>
    <n v="966779"/>
    <x v="6531"/>
    <n v="588"/>
    <n v="1012"/>
    <n v="5"/>
    <n v="2024"/>
    <n v="5060"/>
    <n v="0.4"/>
  </r>
  <r>
    <x v="3"/>
    <x v="2"/>
    <x v="5"/>
    <n v="44218"/>
    <d v="2024-08-03T00:00:00"/>
    <x v="2"/>
    <n v="854755"/>
    <x v="6532"/>
    <n v="801"/>
    <n v="1886"/>
    <n v="6"/>
    <n v="4526.3999999999996"/>
    <n v="11316"/>
    <n v="0.39999999999999997"/>
  </r>
  <r>
    <x v="0"/>
    <x v="2"/>
    <x v="1"/>
    <n v="85623"/>
    <d v="2024-09-19T00:00:00"/>
    <x v="10"/>
    <n v="170733"/>
    <x v="6533"/>
    <n v="861"/>
    <n v="1549"/>
    <n v="4"/>
    <n v="2478.4"/>
    <n v="6196"/>
    <n v="0.4"/>
  </r>
  <r>
    <x v="0"/>
    <x v="0"/>
    <x v="0"/>
    <n v="79689"/>
    <d v="2024-10-20T00:00:00"/>
    <x v="9"/>
    <n v="252864"/>
    <x v="6534"/>
    <n v="643"/>
    <n v="1844"/>
    <n v="6"/>
    <n v="4425.6000000000004"/>
    <n v="11064"/>
    <n v="0.4"/>
  </r>
  <r>
    <x v="2"/>
    <x v="0"/>
    <x v="0"/>
    <n v="67946"/>
    <d v="2024-05-05T00:00:00"/>
    <x v="8"/>
    <n v="574755"/>
    <x v="6427"/>
    <n v="528"/>
    <n v="2341"/>
    <n v="1"/>
    <n v="936.4"/>
    <n v="2341"/>
    <n v="0.39999999999999997"/>
  </r>
  <r>
    <x v="1"/>
    <x v="1"/>
    <x v="3"/>
    <n v="36596"/>
    <d v="2024-10-23T00:00:00"/>
    <x v="9"/>
    <n v="705650"/>
    <x v="3371"/>
    <n v="726"/>
    <n v="1541"/>
    <n v="6"/>
    <n v="3698.4"/>
    <n v="9246"/>
    <n v="0.4"/>
  </r>
  <r>
    <x v="7"/>
    <x v="0"/>
    <x v="8"/>
    <n v="77601"/>
    <d v="2024-08-31T00:00:00"/>
    <x v="2"/>
    <n v="826399"/>
    <x v="6535"/>
    <n v="834"/>
    <n v="1366"/>
    <n v="1"/>
    <n v="546.4"/>
    <n v="1366"/>
    <n v="0.39999999999999997"/>
  </r>
  <r>
    <x v="2"/>
    <x v="0"/>
    <x v="8"/>
    <n v="25100"/>
    <d v="2024-02-24T00:00:00"/>
    <x v="6"/>
    <n v="396009"/>
    <x v="6536"/>
    <n v="852"/>
    <n v="1043"/>
    <n v="1"/>
    <n v="417.2"/>
    <n v="1043"/>
    <n v="0.39999999999999997"/>
  </r>
  <r>
    <x v="7"/>
    <x v="2"/>
    <x v="5"/>
    <n v="99168"/>
    <d v="2024-01-10T00:00:00"/>
    <x v="5"/>
    <n v="416314"/>
    <x v="6537"/>
    <n v="348"/>
    <n v="1236"/>
    <n v="8"/>
    <n v="3955.2"/>
    <n v="9888"/>
    <n v="0.39999999999999997"/>
  </r>
  <r>
    <x v="7"/>
    <x v="0"/>
    <x v="7"/>
    <n v="15979"/>
    <d v="2024-08-24T00:00:00"/>
    <x v="2"/>
    <n v="307716"/>
    <x v="6538"/>
    <n v="866"/>
    <n v="2907"/>
    <n v="7"/>
    <n v="8139.6"/>
    <n v="20349"/>
    <n v="0.4"/>
  </r>
  <r>
    <x v="4"/>
    <x v="0"/>
    <x v="10"/>
    <n v="57976"/>
    <d v="2024-11-04T00:00:00"/>
    <x v="0"/>
    <n v="320709"/>
    <x v="6539"/>
    <n v="920"/>
    <n v="1680"/>
    <n v="5"/>
    <n v="3360"/>
    <n v="8400"/>
    <n v="0.4"/>
  </r>
  <r>
    <x v="3"/>
    <x v="0"/>
    <x v="10"/>
    <n v="59800"/>
    <d v="2024-04-22T00:00:00"/>
    <x v="4"/>
    <n v="309849"/>
    <x v="6540"/>
    <n v="603"/>
    <n v="500"/>
    <n v="6"/>
    <n v="1200"/>
    <n v="3000"/>
    <n v="0.4"/>
  </r>
  <r>
    <x v="0"/>
    <x v="0"/>
    <x v="6"/>
    <n v="34833"/>
    <d v="2024-06-09T00:00:00"/>
    <x v="1"/>
    <n v="619183"/>
    <x v="6541"/>
    <n v="272"/>
    <n v="1591"/>
    <n v="6"/>
    <n v="3818.4"/>
    <n v="9546"/>
    <n v="0.4"/>
  </r>
  <r>
    <x v="0"/>
    <x v="0"/>
    <x v="7"/>
    <n v="38991"/>
    <d v="2024-06-07T00:00:00"/>
    <x v="1"/>
    <n v="589773"/>
    <x v="6542"/>
    <n v="449"/>
    <n v="795"/>
    <n v="6"/>
    <n v="1908"/>
    <n v="4770"/>
    <n v="0.4"/>
  </r>
  <r>
    <x v="6"/>
    <x v="1"/>
    <x v="10"/>
    <n v="58488"/>
    <d v="2024-08-16T00:00:00"/>
    <x v="2"/>
    <n v="883578"/>
    <x v="6543"/>
    <n v="753"/>
    <n v="2393"/>
    <n v="6"/>
    <n v="5743.2"/>
    <n v="14358"/>
    <n v="0.39999999999999997"/>
  </r>
  <r>
    <x v="6"/>
    <x v="0"/>
    <x v="8"/>
    <n v="63721"/>
    <d v="2024-02-17T00:00:00"/>
    <x v="6"/>
    <n v="671267"/>
    <x v="6544"/>
    <n v="597"/>
    <n v="1229"/>
    <n v="6"/>
    <n v="2949.6"/>
    <n v="7374"/>
    <n v="0.39999999999999997"/>
  </r>
  <r>
    <x v="1"/>
    <x v="2"/>
    <x v="5"/>
    <n v="95367"/>
    <d v="2024-09-06T00:00:00"/>
    <x v="10"/>
    <n v="317249"/>
    <x v="6545"/>
    <n v="310"/>
    <n v="1063"/>
    <n v="5"/>
    <n v="2126"/>
    <n v="5315"/>
    <n v="0.4"/>
  </r>
  <r>
    <x v="1"/>
    <x v="1"/>
    <x v="1"/>
    <n v="54329"/>
    <d v="2024-06-17T00:00:00"/>
    <x v="1"/>
    <n v="685844"/>
    <x v="6546"/>
    <n v="321"/>
    <n v="2957"/>
    <n v="7"/>
    <n v="8279.6"/>
    <n v="20699"/>
    <n v="0.4"/>
  </r>
  <r>
    <x v="4"/>
    <x v="1"/>
    <x v="3"/>
    <n v="73292"/>
    <d v="2024-10-29T00:00:00"/>
    <x v="9"/>
    <n v="545403"/>
    <x v="6547"/>
    <n v="625"/>
    <n v="2704"/>
    <n v="1"/>
    <n v="1081.5999999999999"/>
    <n v="2704"/>
    <n v="0.39999999999999997"/>
  </r>
  <r>
    <x v="2"/>
    <x v="1"/>
    <x v="5"/>
    <n v="28170"/>
    <d v="2024-10-09T00:00:00"/>
    <x v="9"/>
    <n v="871958"/>
    <x v="6548"/>
    <n v="399"/>
    <n v="2750"/>
    <n v="2"/>
    <n v="2200"/>
    <n v="5500"/>
    <n v="0.4"/>
  </r>
  <r>
    <x v="2"/>
    <x v="0"/>
    <x v="10"/>
    <n v="37979"/>
    <d v="2024-07-25T00:00:00"/>
    <x v="7"/>
    <n v="470732"/>
    <x v="6549"/>
    <n v="479"/>
    <n v="630"/>
    <n v="6"/>
    <n v="1512"/>
    <n v="3780"/>
    <n v="0.4"/>
  </r>
  <r>
    <x v="4"/>
    <x v="2"/>
    <x v="10"/>
    <n v="76486"/>
    <d v="2024-06-24T00:00:00"/>
    <x v="1"/>
    <n v="601175"/>
    <x v="6550"/>
    <n v="549"/>
    <n v="2753"/>
    <n v="5"/>
    <n v="5506"/>
    <n v="13765"/>
    <n v="0.4"/>
  </r>
  <r>
    <x v="2"/>
    <x v="0"/>
    <x v="1"/>
    <n v="46521"/>
    <d v="2024-08-16T00:00:00"/>
    <x v="2"/>
    <n v="475888"/>
    <x v="6551"/>
    <n v="764"/>
    <n v="2717"/>
    <n v="3"/>
    <n v="3260.4"/>
    <n v="8151"/>
    <n v="0.4"/>
  </r>
  <r>
    <x v="1"/>
    <x v="2"/>
    <x v="7"/>
    <n v="47273"/>
    <d v="2024-07-17T00:00:00"/>
    <x v="7"/>
    <n v="885344"/>
    <x v="6552"/>
    <n v="968"/>
    <n v="2645"/>
    <n v="1"/>
    <n v="1058"/>
    <n v="2645"/>
    <n v="0.4"/>
  </r>
  <r>
    <x v="3"/>
    <x v="1"/>
    <x v="4"/>
    <n v="89224"/>
    <d v="2024-02-22T00:00:00"/>
    <x v="6"/>
    <n v="915995"/>
    <x v="6553"/>
    <n v="684"/>
    <n v="1850"/>
    <n v="5"/>
    <n v="3700"/>
    <n v="9250"/>
    <n v="0.4"/>
  </r>
  <r>
    <x v="4"/>
    <x v="0"/>
    <x v="3"/>
    <n v="35126"/>
    <d v="2024-06-21T00:00:00"/>
    <x v="1"/>
    <n v="532707"/>
    <x v="6554"/>
    <n v="698"/>
    <n v="1992"/>
    <n v="3"/>
    <n v="2390.4"/>
    <n v="5976"/>
    <n v="0.4"/>
  </r>
  <r>
    <x v="3"/>
    <x v="1"/>
    <x v="4"/>
    <n v="25198"/>
    <d v="2024-06-23T00:00:00"/>
    <x v="1"/>
    <n v="975019"/>
    <x v="6555"/>
    <n v="597"/>
    <n v="2011"/>
    <n v="8"/>
    <n v="6435.2"/>
    <n v="16088"/>
    <n v="0.39999999999999997"/>
  </r>
  <r>
    <x v="7"/>
    <x v="1"/>
    <x v="3"/>
    <n v="37160"/>
    <d v="2024-05-18T00:00:00"/>
    <x v="8"/>
    <n v="602286"/>
    <x v="6556"/>
    <n v="965"/>
    <n v="704"/>
    <n v="4"/>
    <n v="1126.4000000000001"/>
    <n v="2816"/>
    <n v="0.4"/>
  </r>
  <r>
    <x v="0"/>
    <x v="1"/>
    <x v="4"/>
    <n v="11175"/>
    <d v="2024-03-16T00:00:00"/>
    <x v="3"/>
    <n v="605305"/>
    <x v="6557"/>
    <n v="606"/>
    <n v="1960"/>
    <n v="7"/>
    <n v="5488"/>
    <n v="13720"/>
    <n v="0.4"/>
  </r>
  <r>
    <x v="2"/>
    <x v="0"/>
    <x v="10"/>
    <n v="71637"/>
    <d v="2024-03-31T00:00:00"/>
    <x v="3"/>
    <n v="123512"/>
    <x v="6558"/>
    <n v="610"/>
    <n v="1046"/>
    <n v="3"/>
    <n v="1255.2"/>
    <n v="3138"/>
    <n v="0.4"/>
  </r>
  <r>
    <x v="2"/>
    <x v="0"/>
    <x v="4"/>
    <n v="44637"/>
    <d v="2024-07-10T00:00:00"/>
    <x v="7"/>
    <n v="416849"/>
    <x v="6559"/>
    <n v="620"/>
    <n v="2913"/>
    <n v="2"/>
    <n v="2330.4"/>
    <n v="5826"/>
    <n v="0.4"/>
  </r>
  <r>
    <x v="4"/>
    <x v="1"/>
    <x v="1"/>
    <n v="51652"/>
    <d v="2024-06-04T00:00:00"/>
    <x v="1"/>
    <n v="230845"/>
    <x v="6560"/>
    <n v="804"/>
    <n v="2854"/>
    <n v="3"/>
    <n v="3424.8"/>
    <n v="8562"/>
    <n v="0.4"/>
  </r>
  <r>
    <x v="6"/>
    <x v="0"/>
    <x v="8"/>
    <n v="49762"/>
    <d v="2024-05-10T00:00:00"/>
    <x v="8"/>
    <n v="788602"/>
    <x v="6561"/>
    <n v="635"/>
    <n v="523"/>
    <n v="3"/>
    <n v="627.6"/>
    <n v="1569"/>
    <n v="0.4"/>
  </r>
  <r>
    <x v="0"/>
    <x v="1"/>
    <x v="5"/>
    <n v="53766"/>
    <d v="2024-08-26T00:00:00"/>
    <x v="2"/>
    <n v="960914"/>
    <x v="6562"/>
    <n v="730"/>
    <n v="2588"/>
    <n v="3"/>
    <n v="3105.6"/>
    <n v="7764"/>
    <n v="0.39999999999999997"/>
  </r>
  <r>
    <x v="4"/>
    <x v="1"/>
    <x v="5"/>
    <n v="10088"/>
    <d v="2024-04-05T00:00:00"/>
    <x v="4"/>
    <n v="705221"/>
    <x v="6563"/>
    <n v="365"/>
    <n v="1131"/>
    <n v="3"/>
    <n v="1357.2"/>
    <n v="3393"/>
    <n v="0.4"/>
  </r>
  <r>
    <x v="3"/>
    <x v="0"/>
    <x v="6"/>
    <n v="62370"/>
    <d v="2024-08-02T00:00:00"/>
    <x v="2"/>
    <n v="815640"/>
    <x v="6564"/>
    <n v="240"/>
    <n v="2732"/>
    <n v="5"/>
    <n v="5464"/>
    <n v="13660"/>
    <n v="0.4"/>
  </r>
  <r>
    <x v="1"/>
    <x v="2"/>
    <x v="2"/>
    <n v="23978"/>
    <d v="2024-02-11T00:00:00"/>
    <x v="6"/>
    <n v="326809"/>
    <x v="6565"/>
    <n v="368"/>
    <n v="1780"/>
    <n v="3"/>
    <n v="2136"/>
    <n v="5340"/>
    <n v="0.4"/>
  </r>
  <r>
    <x v="2"/>
    <x v="2"/>
    <x v="9"/>
    <n v="27909"/>
    <d v="2024-11-19T00:00:00"/>
    <x v="0"/>
    <n v="109788"/>
    <x v="6566"/>
    <n v="532"/>
    <n v="614"/>
    <n v="7"/>
    <n v="1719.2"/>
    <n v="4298"/>
    <n v="0.4"/>
  </r>
  <r>
    <x v="2"/>
    <x v="2"/>
    <x v="0"/>
    <n v="55884"/>
    <d v="2024-07-14T00:00:00"/>
    <x v="7"/>
    <n v="178653"/>
    <x v="6567"/>
    <n v="434"/>
    <n v="2116"/>
    <n v="6"/>
    <n v="5078.3999999999996"/>
    <n v="12696"/>
    <n v="0.39999999999999997"/>
  </r>
  <r>
    <x v="2"/>
    <x v="1"/>
    <x v="8"/>
    <n v="56275"/>
    <d v="2024-08-05T00:00:00"/>
    <x v="2"/>
    <n v="145449"/>
    <x v="6568"/>
    <n v="483"/>
    <n v="1541"/>
    <n v="5"/>
    <n v="3082"/>
    <n v="7705"/>
    <n v="0.4"/>
  </r>
  <r>
    <x v="2"/>
    <x v="2"/>
    <x v="10"/>
    <n v="81747"/>
    <d v="2024-05-15T00:00:00"/>
    <x v="8"/>
    <n v="693373"/>
    <x v="6569"/>
    <n v="664"/>
    <n v="2965"/>
    <n v="5"/>
    <n v="5930"/>
    <n v="14825"/>
    <n v="0.4"/>
  </r>
  <r>
    <x v="7"/>
    <x v="1"/>
    <x v="9"/>
    <n v="81346"/>
    <d v="2024-06-14T00:00:00"/>
    <x v="1"/>
    <n v="226103"/>
    <x v="6570"/>
    <n v="683"/>
    <n v="2506"/>
    <n v="8"/>
    <n v="8019.2"/>
    <n v="20048"/>
    <n v="0.39999999999999997"/>
  </r>
  <r>
    <x v="7"/>
    <x v="2"/>
    <x v="4"/>
    <n v="64723"/>
    <d v="2024-08-16T00:00:00"/>
    <x v="2"/>
    <n v="932384"/>
    <x v="6571"/>
    <n v="312"/>
    <n v="1185"/>
    <n v="8"/>
    <n v="3792"/>
    <n v="9480"/>
    <n v="0.4"/>
  </r>
  <r>
    <x v="2"/>
    <x v="2"/>
    <x v="2"/>
    <n v="82627"/>
    <d v="2024-10-10T00:00:00"/>
    <x v="9"/>
    <n v="702844"/>
    <x v="3553"/>
    <n v="951"/>
    <n v="2861"/>
    <n v="5"/>
    <n v="5722"/>
    <n v="14305"/>
    <n v="0.4"/>
  </r>
  <r>
    <x v="3"/>
    <x v="1"/>
    <x v="5"/>
    <n v="57861"/>
    <d v="2024-11-23T00:00:00"/>
    <x v="0"/>
    <n v="268801"/>
    <x v="6572"/>
    <n v="874"/>
    <n v="1814"/>
    <n v="3"/>
    <n v="2176.8000000000002"/>
    <n v="5442"/>
    <n v="0.4"/>
  </r>
  <r>
    <x v="5"/>
    <x v="0"/>
    <x v="8"/>
    <n v="45608"/>
    <d v="2024-03-13T00:00:00"/>
    <x v="3"/>
    <n v="959446"/>
    <x v="6573"/>
    <n v="551"/>
    <n v="2986"/>
    <n v="6"/>
    <n v="7166.4"/>
    <n v="17916"/>
    <n v="0.39999999999999997"/>
  </r>
  <r>
    <x v="2"/>
    <x v="1"/>
    <x v="1"/>
    <n v="34993"/>
    <d v="2024-11-16T00:00:00"/>
    <x v="0"/>
    <n v="413992"/>
    <x v="6574"/>
    <n v="343"/>
    <n v="558"/>
    <n v="8"/>
    <n v="1785.6"/>
    <n v="4464"/>
    <n v="0.39999999999999997"/>
  </r>
  <r>
    <x v="2"/>
    <x v="0"/>
    <x v="5"/>
    <n v="31347"/>
    <d v="2024-09-04T00:00:00"/>
    <x v="10"/>
    <n v="694238"/>
    <x v="6575"/>
    <n v="329"/>
    <n v="948"/>
    <n v="7"/>
    <n v="2654.4"/>
    <n v="6636"/>
    <n v="0.4"/>
  </r>
  <r>
    <x v="0"/>
    <x v="0"/>
    <x v="7"/>
    <n v="76545"/>
    <d v="2024-03-10T00:00:00"/>
    <x v="3"/>
    <n v="133882"/>
    <x v="6576"/>
    <n v="395"/>
    <n v="1027"/>
    <n v="2"/>
    <n v="821.6"/>
    <n v="2054"/>
    <n v="0.4"/>
  </r>
  <r>
    <x v="6"/>
    <x v="1"/>
    <x v="10"/>
    <n v="47371"/>
    <d v="2024-08-03T00:00:00"/>
    <x v="2"/>
    <n v="797741"/>
    <x v="1927"/>
    <n v="870"/>
    <n v="1926"/>
    <n v="3"/>
    <n v="2311.1999999999998"/>
    <n v="5778"/>
    <n v="0.39999999999999997"/>
  </r>
  <r>
    <x v="2"/>
    <x v="1"/>
    <x v="10"/>
    <n v="10280"/>
    <d v="2024-08-25T00:00:00"/>
    <x v="2"/>
    <n v="356992"/>
    <x v="6577"/>
    <n v="848"/>
    <n v="2050"/>
    <n v="1"/>
    <n v="820"/>
    <n v="2050"/>
    <n v="0.4"/>
  </r>
  <r>
    <x v="1"/>
    <x v="0"/>
    <x v="5"/>
    <n v="56824"/>
    <d v="2024-03-04T00:00:00"/>
    <x v="3"/>
    <n v="981768"/>
    <x v="6578"/>
    <n v="327"/>
    <n v="569"/>
    <n v="6"/>
    <n v="1365.6"/>
    <n v="3414"/>
    <n v="0.39999999999999997"/>
  </r>
  <r>
    <x v="6"/>
    <x v="1"/>
    <x v="2"/>
    <n v="35900"/>
    <d v="2024-01-18T00:00:00"/>
    <x v="5"/>
    <n v="482159"/>
    <x v="6579"/>
    <n v="941"/>
    <n v="2736"/>
    <n v="7"/>
    <n v="7660.8"/>
    <n v="19152"/>
    <n v="0.4"/>
  </r>
  <r>
    <x v="0"/>
    <x v="1"/>
    <x v="3"/>
    <n v="92369"/>
    <d v="2024-05-22T00:00:00"/>
    <x v="8"/>
    <n v="449044"/>
    <x v="6580"/>
    <n v="258"/>
    <n v="2204"/>
    <n v="6"/>
    <n v="5289.6"/>
    <n v="13224"/>
    <n v="0.4"/>
  </r>
  <r>
    <x v="5"/>
    <x v="2"/>
    <x v="9"/>
    <n v="94705"/>
    <d v="2024-09-03T00:00:00"/>
    <x v="10"/>
    <n v="730896"/>
    <x v="6581"/>
    <n v="929"/>
    <n v="2995"/>
    <n v="4"/>
    <n v="4792"/>
    <n v="11980"/>
    <n v="0.4"/>
  </r>
  <r>
    <x v="5"/>
    <x v="0"/>
    <x v="6"/>
    <n v="14504"/>
    <d v="2024-04-23T00:00:00"/>
    <x v="4"/>
    <n v="511963"/>
    <x v="6582"/>
    <n v="815"/>
    <n v="1823"/>
    <n v="2"/>
    <n v="1458.4"/>
    <n v="3646"/>
    <n v="0.4"/>
  </r>
  <r>
    <x v="7"/>
    <x v="2"/>
    <x v="9"/>
    <n v="71514"/>
    <d v="2024-01-23T00:00:00"/>
    <x v="5"/>
    <n v="124531"/>
    <x v="6583"/>
    <n v="652"/>
    <n v="1516"/>
    <n v="7"/>
    <n v="4244.8"/>
    <n v="10612"/>
    <n v="0.4"/>
  </r>
  <r>
    <x v="5"/>
    <x v="0"/>
    <x v="7"/>
    <n v="88994"/>
    <d v="2024-07-05T00:00:00"/>
    <x v="7"/>
    <n v="212650"/>
    <x v="6584"/>
    <n v="318"/>
    <n v="2396"/>
    <n v="1"/>
    <n v="958.4"/>
    <n v="2396"/>
    <n v="0.39999999999999997"/>
  </r>
  <r>
    <x v="0"/>
    <x v="0"/>
    <x v="4"/>
    <n v="54618"/>
    <d v="2024-09-19T00:00:00"/>
    <x v="10"/>
    <n v="772771"/>
    <x v="6585"/>
    <n v="793"/>
    <n v="1657"/>
    <n v="8"/>
    <n v="5302.4"/>
    <n v="13256"/>
    <n v="0.39999999999999997"/>
  </r>
  <r>
    <x v="6"/>
    <x v="2"/>
    <x v="2"/>
    <n v="47601"/>
    <d v="2024-11-08T00:00:00"/>
    <x v="0"/>
    <n v="705726"/>
    <x v="6586"/>
    <n v="455"/>
    <n v="1943"/>
    <n v="4"/>
    <n v="3108.8"/>
    <n v="7772"/>
    <n v="0.4"/>
  </r>
  <r>
    <x v="7"/>
    <x v="2"/>
    <x v="9"/>
    <n v="11329"/>
    <d v="2024-08-29T00:00:00"/>
    <x v="2"/>
    <n v="487083"/>
    <x v="6587"/>
    <n v="447"/>
    <n v="1786"/>
    <n v="1"/>
    <n v="714.4"/>
    <n v="1786"/>
    <n v="0.39999999999999997"/>
  </r>
  <r>
    <x v="2"/>
    <x v="1"/>
    <x v="9"/>
    <n v="65057"/>
    <d v="2024-06-29T00:00:00"/>
    <x v="1"/>
    <n v="272876"/>
    <x v="2421"/>
    <n v="764"/>
    <n v="2303"/>
    <n v="4"/>
    <n v="3684.8"/>
    <n v="9212"/>
    <n v="0.4"/>
  </r>
  <r>
    <x v="7"/>
    <x v="2"/>
    <x v="3"/>
    <n v="39339"/>
    <d v="2024-05-31T00:00:00"/>
    <x v="8"/>
    <n v="842830"/>
    <x v="6588"/>
    <n v="928"/>
    <n v="761"/>
    <n v="3"/>
    <n v="913.2"/>
    <n v="2283"/>
    <n v="0.4"/>
  </r>
  <r>
    <x v="0"/>
    <x v="0"/>
    <x v="4"/>
    <n v="64775"/>
    <d v="2024-07-15T00:00:00"/>
    <x v="7"/>
    <n v="116816"/>
    <x v="5999"/>
    <n v="905"/>
    <n v="1483"/>
    <n v="6"/>
    <n v="3559.2"/>
    <n v="8898"/>
    <n v="0.39999999999999997"/>
  </r>
  <r>
    <x v="5"/>
    <x v="1"/>
    <x v="1"/>
    <n v="54404"/>
    <d v="2024-06-26T00:00:00"/>
    <x v="1"/>
    <n v="544740"/>
    <x v="6589"/>
    <n v="327"/>
    <n v="2866"/>
    <n v="3"/>
    <n v="3439.2"/>
    <n v="8598"/>
    <n v="0.39999999999999997"/>
  </r>
  <r>
    <x v="5"/>
    <x v="2"/>
    <x v="0"/>
    <n v="62955"/>
    <d v="2024-04-16T00:00:00"/>
    <x v="4"/>
    <n v="362523"/>
    <x v="6590"/>
    <n v="288"/>
    <n v="2271"/>
    <n v="4"/>
    <n v="3633.6"/>
    <n v="9084"/>
    <n v="0.39999999999999997"/>
  </r>
  <r>
    <x v="7"/>
    <x v="0"/>
    <x v="8"/>
    <n v="96478"/>
    <d v="2024-05-15T00:00:00"/>
    <x v="8"/>
    <n v="320019"/>
    <x v="6591"/>
    <n v="833"/>
    <n v="1155"/>
    <n v="8"/>
    <n v="3696"/>
    <n v="9240"/>
    <n v="0.4"/>
  </r>
  <r>
    <x v="6"/>
    <x v="2"/>
    <x v="6"/>
    <n v="16925"/>
    <d v="2024-05-11T00:00:00"/>
    <x v="8"/>
    <n v="765928"/>
    <x v="6592"/>
    <n v="730"/>
    <n v="1561"/>
    <n v="3"/>
    <n v="1873.2"/>
    <n v="4683"/>
    <n v="0.4"/>
  </r>
  <r>
    <x v="6"/>
    <x v="1"/>
    <x v="10"/>
    <n v="85430"/>
    <d v="2024-06-23T00:00:00"/>
    <x v="1"/>
    <n v="882416"/>
    <x v="6593"/>
    <n v="446"/>
    <n v="2134"/>
    <n v="5"/>
    <n v="4268"/>
    <n v="10670"/>
    <n v="0.4"/>
  </r>
  <r>
    <x v="3"/>
    <x v="1"/>
    <x v="3"/>
    <n v="62667"/>
    <d v="2024-01-08T00:00:00"/>
    <x v="5"/>
    <n v="321685"/>
    <x v="6594"/>
    <n v="970"/>
    <n v="1281"/>
    <n v="1"/>
    <n v="512.4"/>
    <n v="1281"/>
    <n v="0.39999999999999997"/>
  </r>
  <r>
    <x v="5"/>
    <x v="0"/>
    <x v="8"/>
    <n v="64127"/>
    <d v="2024-10-17T00:00:00"/>
    <x v="9"/>
    <n v="539010"/>
    <x v="6595"/>
    <n v="208"/>
    <n v="1631"/>
    <n v="3"/>
    <n v="1957.2"/>
    <n v="4893"/>
    <n v="0.4"/>
  </r>
  <r>
    <x v="0"/>
    <x v="2"/>
    <x v="6"/>
    <n v="95347"/>
    <d v="2024-03-03T00:00:00"/>
    <x v="3"/>
    <n v="486531"/>
    <x v="6596"/>
    <n v="396"/>
    <n v="1350"/>
    <n v="4"/>
    <n v="2160"/>
    <n v="5400"/>
    <n v="0.4"/>
  </r>
  <r>
    <x v="7"/>
    <x v="1"/>
    <x v="2"/>
    <n v="62794"/>
    <d v="2024-06-07T00:00:00"/>
    <x v="1"/>
    <n v="649594"/>
    <x v="6597"/>
    <n v="290"/>
    <n v="1890"/>
    <n v="8"/>
    <n v="6048"/>
    <n v="15120"/>
    <n v="0.4"/>
  </r>
  <r>
    <x v="7"/>
    <x v="2"/>
    <x v="4"/>
    <n v="84868"/>
    <d v="2024-07-09T00:00:00"/>
    <x v="7"/>
    <n v="209694"/>
    <x v="6598"/>
    <n v="877"/>
    <n v="1766"/>
    <n v="3"/>
    <n v="2119.1999999999998"/>
    <n v="5298"/>
    <n v="0.39999999999999997"/>
  </r>
  <r>
    <x v="6"/>
    <x v="2"/>
    <x v="4"/>
    <n v="74588"/>
    <d v="2024-09-11T00:00:00"/>
    <x v="10"/>
    <n v="897802"/>
    <x v="6599"/>
    <n v="865"/>
    <n v="872"/>
    <n v="8"/>
    <n v="2790.4"/>
    <n v="6976"/>
    <n v="0.4"/>
  </r>
  <r>
    <x v="6"/>
    <x v="2"/>
    <x v="0"/>
    <n v="48895"/>
    <d v="2024-04-03T00:00:00"/>
    <x v="4"/>
    <n v="845151"/>
    <x v="6600"/>
    <n v="285"/>
    <n v="2291"/>
    <n v="5"/>
    <n v="4582"/>
    <n v="11455"/>
    <n v="0.4"/>
  </r>
  <r>
    <x v="5"/>
    <x v="2"/>
    <x v="9"/>
    <n v="29885"/>
    <d v="2024-01-16T00:00:00"/>
    <x v="5"/>
    <n v="905581"/>
    <x v="6601"/>
    <n v="868"/>
    <n v="1686"/>
    <n v="2"/>
    <n v="1348.8"/>
    <n v="3372"/>
    <n v="0.39999999999999997"/>
  </r>
  <r>
    <x v="5"/>
    <x v="0"/>
    <x v="4"/>
    <n v="73285"/>
    <d v="2024-04-24T00:00:00"/>
    <x v="4"/>
    <n v="743783"/>
    <x v="6602"/>
    <n v="299"/>
    <n v="1137"/>
    <n v="5"/>
    <n v="2274"/>
    <n v="5685"/>
    <n v="0.4"/>
  </r>
  <r>
    <x v="0"/>
    <x v="1"/>
    <x v="1"/>
    <n v="81171"/>
    <d v="2024-05-15T00:00:00"/>
    <x v="8"/>
    <n v="314012"/>
    <x v="6603"/>
    <n v="372"/>
    <n v="2582"/>
    <n v="1"/>
    <n v="1032.8"/>
    <n v="2582"/>
    <n v="0.39999999999999997"/>
  </r>
  <r>
    <x v="2"/>
    <x v="0"/>
    <x v="7"/>
    <n v="98134"/>
    <d v="2024-04-08T00:00:00"/>
    <x v="4"/>
    <n v="910289"/>
    <x v="6604"/>
    <n v="799"/>
    <n v="2501"/>
    <n v="8"/>
    <n v="8003.2"/>
    <n v="20008"/>
    <n v="0.39999999999999997"/>
  </r>
  <r>
    <x v="3"/>
    <x v="0"/>
    <x v="1"/>
    <n v="24518"/>
    <d v="2024-02-07T00:00:00"/>
    <x v="6"/>
    <n v="141906"/>
    <x v="5587"/>
    <n v="830"/>
    <n v="2982"/>
    <n v="4"/>
    <n v="4771.2"/>
    <n v="11928"/>
    <n v="0.39999999999999997"/>
  </r>
  <r>
    <x v="3"/>
    <x v="2"/>
    <x v="10"/>
    <n v="99450"/>
    <d v="2024-04-01T00:00:00"/>
    <x v="4"/>
    <n v="416944"/>
    <x v="6605"/>
    <n v="584"/>
    <n v="2925"/>
    <n v="3"/>
    <n v="3510"/>
    <n v="8775"/>
    <n v="0.4"/>
  </r>
  <r>
    <x v="7"/>
    <x v="2"/>
    <x v="5"/>
    <n v="95754"/>
    <d v="2024-01-31T00:00:00"/>
    <x v="5"/>
    <n v="482225"/>
    <x v="6606"/>
    <n v="975"/>
    <n v="925"/>
    <n v="4"/>
    <n v="1480"/>
    <n v="3700"/>
    <n v="0.4"/>
  </r>
  <r>
    <x v="4"/>
    <x v="0"/>
    <x v="0"/>
    <n v="22692"/>
    <d v="2024-01-11T00:00:00"/>
    <x v="5"/>
    <n v="276349"/>
    <x v="1746"/>
    <n v="655"/>
    <n v="2122"/>
    <n v="6"/>
    <n v="5092.8"/>
    <n v="12732"/>
    <n v="0.4"/>
  </r>
  <r>
    <x v="1"/>
    <x v="2"/>
    <x v="2"/>
    <n v="22681"/>
    <d v="2024-06-07T00:00:00"/>
    <x v="1"/>
    <n v="509081"/>
    <x v="6607"/>
    <n v="451"/>
    <n v="2072"/>
    <n v="8"/>
    <n v="6630.4"/>
    <n v="16576"/>
    <n v="0.39999999999999997"/>
  </r>
  <r>
    <x v="3"/>
    <x v="2"/>
    <x v="2"/>
    <n v="59844"/>
    <d v="2024-06-07T00:00:00"/>
    <x v="1"/>
    <n v="389809"/>
    <x v="6608"/>
    <n v="868"/>
    <n v="1805"/>
    <n v="7"/>
    <n v="5054"/>
    <n v="12635"/>
    <n v="0.4"/>
  </r>
  <r>
    <x v="7"/>
    <x v="0"/>
    <x v="6"/>
    <n v="13293"/>
    <d v="2024-03-15T00:00:00"/>
    <x v="3"/>
    <n v="586696"/>
    <x v="6609"/>
    <n v="501"/>
    <n v="1329"/>
    <n v="6"/>
    <n v="3189.6"/>
    <n v="7974"/>
    <n v="0.39999999999999997"/>
  </r>
  <r>
    <x v="6"/>
    <x v="1"/>
    <x v="5"/>
    <n v="60352"/>
    <d v="2024-05-05T00:00:00"/>
    <x v="8"/>
    <n v="567674"/>
    <x v="6610"/>
    <n v="255"/>
    <n v="615"/>
    <n v="4"/>
    <n v="984"/>
    <n v="2460"/>
    <n v="0.4"/>
  </r>
  <r>
    <x v="3"/>
    <x v="1"/>
    <x v="7"/>
    <n v="69136"/>
    <d v="2024-07-27T00:00:00"/>
    <x v="7"/>
    <n v="172056"/>
    <x v="6611"/>
    <n v="225"/>
    <n v="2271"/>
    <n v="1"/>
    <n v="908.4"/>
    <n v="2271"/>
    <n v="0.39999999999999997"/>
  </r>
  <r>
    <x v="6"/>
    <x v="2"/>
    <x v="9"/>
    <n v="52561"/>
    <d v="2024-12-01T00:00:00"/>
    <x v="11"/>
    <n v="771353"/>
    <x v="6612"/>
    <n v="642"/>
    <n v="864"/>
    <n v="4"/>
    <n v="1382.4"/>
    <n v="3456"/>
    <n v="0.4"/>
  </r>
  <r>
    <x v="1"/>
    <x v="1"/>
    <x v="2"/>
    <n v="33339"/>
    <d v="2024-07-28T00:00:00"/>
    <x v="7"/>
    <n v="441613"/>
    <x v="6613"/>
    <n v="618"/>
    <n v="1694"/>
    <n v="2"/>
    <n v="1355.2"/>
    <n v="3388"/>
    <n v="0.4"/>
  </r>
  <r>
    <x v="0"/>
    <x v="0"/>
    <x v="9"/>
    <n v="77334"/>
    <d v="2024-11-25T00:00:00"/>
    <x v="0"/>
    <n v="826117"/>
    <x v="6614"/>
    <n v="488"/>
    <n v="1536"/>
    <n v="7"/>
    <n v="4300.8"/>
    <n v="10752"/>
    <n v="0.4"/>
  </r>
  <r>
    <x v="3"/>
    <x v="0"/>
    <x v="9"/>
    <n v="92144"/>
    <d v="2024-10-21T00:00:00"/>
    <x v="9"/>
    <n v="145410"/>
    <x v="6615"/>
    <n v="533"/>
    <n v="1168"/>
    <n v="5"/>
    <n v="2336"/>
    <n v="5840"/>
    <n v="0.4"/>
  </r>
  <r>
    <x v="3"/>
    <x v="0"/>
    <x v="4"/>
    <n v="31265"/>
    <d v="2024-01-24T00:00:00"/>
    <x v="5"/>
    <n v="781616"/>
    <x v="6616"/>
    <n v="271"/>
    <n v="919"/>
    <n v="4"/>
    <n v="1470.4"/>
    <n v="3676"/>
    <n v="0.4"/>
  </r>
  <r>
    <x v="7"/>
    <x v="0"/>
    <x v="8"/>
    <n v="17667"/>
    <d v="2024-11-09T00:00:00"/>
    <x v="0"/>
    <n v="758055"/>
    <x v="6617"/>
    <n v="908"/>
    <n v="2117"/>
    <n v="6"/>
    <n v="5080.8"/>
    <n v="12702"/>
    <n v="0.4"/>
  </r>
  <r>
    <x v="4"/>
    <x v="2"/>
    <x v="2"/>
    <n v="57021"/>
    <d v="2024-02-27T00:00:00"/>
    <x v="6"/>
    <n v="373710"/>
    <x v="6618"/>
    <n v="864"/>
    <n v="1658"/>
    <n v="3"/>
    <n v="1989.6"/>
    <n v="4974"/>
    <n v="0.39999999999999997"/>
  </r>
  <r>
    <x v="0"/>
    <x v="0"/>
    <x v="4"/>
    <n v="61104"/>
    <d v="2024-06-19T00:00:00"/>
    <x v="1"/>
    <n v="399038"/>
    <x v="6619"/>
    <n v="526"/>
    <n v="1570"/>
    <n v="4"/>
    <n v="2512"/>
    <n v="6280"/>
    <n v="0.4"/>
  </r>
  <r>
    <x v="4"/>
    <x v="0"/>
    <x v="7"/>
    <n v="69821"/>
    <d v="2024-04-06T00:00:00"/>
    <x v="4"/>
    <n v="896427"/>
    <x v="6620"/>
    <n v="666"/>
    <n v="2066"/>
    <n v="3"/>
    <n v="2479.1999999999998"/>
    <n v="6198"/>
    <n v="0.39999999999999997"/>
  </r>
  <r>
    <x v="2"/>
    <x v="2"/>
    <x v="10"/>
    <n v="78091"/>
    <d v="2024-05-23T00:00:00"/>
    <x v="8"/>
    <n v="453655"/>
    <x v="6621"/>
    <n v="525"/>
    <n v="2198"/>
    <n v="5"/>
    <n v="4396"/>
    <n v="10990"/>
    <n v="0.4"/>
  </r>
  <r>
    <x v="1"/>
    <x v="0"/>
    <x v="4"/>
    <n v="62067"/>
    <d v="2024-06-16T00:00:00"/>
    <x v="1"/>
    <n v="506863"/>
    <x v="6622"/>
    <n v="915"/>
    <n v="927"/>
    <n v="8"/>
    <n v="2966.4"/>
    <n v="7416"/>
    <n v="0.4"/>
  </r>
  <r>
    <x v="4"/>
    <x v="2"/>
    <x v="1"/>
    <n v="77366"/>
    <d v="2024-08-12T00:00:00"/>
    <x v="2"/>
    <n v="311971"/>
    <x v="6623"/>
    <n v="826"/>
    <n v="2887"/>
    <n v="7"/>
    <n v="8083.6"/>
    <n v="20209"/>
    <n v="0.4"/>
  </r>
  <r>
    <x v="4"/>
    <x v="2"/>
    <x v="8"/>
    <n v="26597"/>
    <d v="2024-05-11T00:00:00"/>
    <x v="8"/>
    <n v="593755"/>
    <x v="6624"/>
    <n v="922"/>
    <n v="1432"/>
    <n v="2"/>
    <n v="1145.5999999999999"/>
    <n v="2864"/>
    <n v="0.39999999999999997"/>
  </r>
  <r>
    <x v="5"/>
    <x v="1"/>
    <x v="4"/>
    <n v="62186"/>
    <d v="2024-08-02T00:00:00"/>
    <x v="2"/>
    <n v="340903"/>
    <x v="6625"/>
    <n v="734"/>
    <n v="1588"/>
    <n v="7"/>
    <n v="4446.3999999999996"/>
    <n v="11116"/>
    <n v="0.39999999999999997"/>
  </r>
  <r>
    <x v="2"/>
    <x v="0"/>
    <x v="1"/>
    <n v="11260"/>
    <d v="2024-05-25T00:00:00"/>
    <x v="8"/>
    <n v="584360"/>
    <x v="6626"/>
    <n v="657"/>
    <n v="844"/>
    <n v="2"/>
    <n v="675.2"/>
    <n v="1688"/>
    <n v="0.4"/>
  </r>
  <r>
    <x v="0"/>
    <x v="0"/>
    <x v="9"/>
    <n v="45825"/>
    <d v="2024-11-26T00:00:00"/>
    <x v="0"/>
    <n v="559123"/>
    <x v="6627"/>
    <n v="307"/>
    <n v="2515"/>
    <n v="6"/>
    <n v="6036"/>
    <n v="15090"/>
    <n v="0.4"/>
  </r>
  <r>
    <x v="4"/>
    <x v="2"/>
    <x v="8"/>
    <n v="63765"/>
    <d v="2024-08-11T00:00:00"/>
    <x v="2"/>
    <n v="460682"/>
    <x v="6628"/>
    <n v="401"/>
    <n v="1071"/>
    <n v="2"/>
    <n v="856.8"/>
    <n v="2142"/>
    <n v="0.39999999999999997"/>
  </r>
  <r>
    <x v="1"/>
    <x v="0"/>
    <x v="6"/>
    <n v="20351"/>
    <d v="2024-07-04T00:00:00"/>
    <x v="7"/>
    <n v="329346"/>
    <x v="6629"/>
    <n v="799"/>
    <n v="2642"/>
    <n v="2"/>
    <n v="2113.6"/>
    <n v="5284"/>
    <n v="0.39999999999999997"/>
  </r>
  <r>
    <x v="2"/>
    <x v="2"/>
    <x v="5"/>
    <n v="23934"/>
    <d v="2024-12-02T00:00:00"/>
    <x v="11"/>
    <n v="190208"/>
    <x v="6630"/>
    <n v="643"/>
    <n v="769"/>
    <n v="7"/>
    <n v="2153.1999999999998"/>
    <n v="5383"/>
    <n v="0.39999999999999997"/>
  </r>
  <r>
    <x v="2"/>
    <x v="0"/>
    <x v="2"/>
    <n v="37545"/>
    <d v="2024-09-21T00:00:00"/>
    <x v="10"/>
    <n v="448703"/>
    <x v="3277"/>
    <n v="246"/>
    <n v="532"/>
    <n v="1"/>
    <n v="212.8"/>
    <n v="532"/>
    <n v="0.4"/>
  </r>
  <r>
    <x v="3"/>
    <x v="2"/>
    <x v="7"/>
    <n v="37690"/>
    <d v="2024-02-24T00:00:00"/>
    <x v="6"/>
    <n v="349434"/>
    <x v="6631"/>
    <n v="538"/>
    <n v="989"/>
    <n v="1"/>
    <n v="395.6"/>
    <n v="989"/>
    <n v="0.4"/>
  </r>
  <r>
    <x v="1"/>
    <x v="1"/>
    <x v="1"/>
    <n v="89245"/>
    <d v="2024-04-04T00:00:00"/>
    <x v="4"/>
    <n v="309633"/>
    <x v="857"/>
    <n v="207"/>
    <n v="1212"/>
    <n v="8"/>
    <n v="3878.4"/>
    <n v="9696"/>
    <n v="0.4"/>
  </r>
  <r>
    <x v="4"/>
    <x v="2"/>
    <x v="1"/>
    <n v="75679"/>
    <d v="2024-01-07T00:00:00"/>
    <x v="5"/>
    <n v="490590"/>
    <x v="6632"/>
    <n v="399"/>
    <n v="2088"/>
    <n v="5"/>
    <n v="4176"/>
    <n v="10440"/>
    <n v="0.4"/>
  </r>
  <r>
    <x v="7"/>
    <x v="2"/>
    <x v="3"/>
    <n v="54629"/>
    <d v="2024-02-01T00:00:00"/>
    <x v="6"/>
    <n v="371949"/>
    <x v="6633"/>
    <n v="531"/>
    <n v="1015"/>
    <n v="2"/>
    <n v="812"/>
    <n v="2030"/>
    <n v="0.4"/>
  </r>
  <r>
    <x v="1"/>
    <x v="0"/>
    <x v="10"/>
    <n v="53850"/>
    <d v="2024-06-28T00:00:00"/>
    <x v="1"/>
    <n v="656953"/>
    <x v="6634"/>
    <n v="480"/>
    <n v="2749"/>
    <n v="1"/>
    <n v="1099.5999999999999"/>
    <n v="2749"/>
    <n v="0.39999999999999997"/>
  </r>
  <r>
    <x v="3"/>
    <x v="1"/>
    <x v="10"/>
    <n v="53648"/>
    <d v="2024-04-07T00:00:00"/>
    <x v="4"/>
    <n v="678193"/>
    <x v="6635"/>
    <n v="741"/>
    <n v="2790"/>
    <n v="5"/>
    <n v="5580"/>
    <n v="13950"/>
    <n v="0.4"/>
  </r>
  <r>
    <x v="2"/>
    <x v="1"/>
    <x v="0"/>
    <n v="34470"/>
    <d v="2024-05-30T00:00:00"/>
    <x v="8"/>
    <n v="904907"/>
    <x v="6636"/>
    <n v="261"/>
    <n v="569"/>
    <n v="3"/>
    <n v="682.8"/>
    <n v="1707"/>
    <n v="0.39999999999999997"/>
  </r>
  <r>
    <x v="1"/>
    <x v="1"/>
    <x v="10"/>
    <n v="36904"/>
    <d v="2024-09-10T00:00:00"/>
    <x v="10"/>
    <n v="843979"/>
    <x v="5936"/>
    <n v="531"/>
    <n v="2264"/>
    <n v="4"/>
    <n v="3622.4"/>
    <n v="9056"/>
    <n v="0.4"/>
  </r>
  <r>
    <x v="4"/>
    <x v="2"/>
    <x v="1"/>
    <n v="60815"/>
    <d v="2024-09-26T00:00:00"/>
    <x v="10"/>
    <n v="920579"/>
    <x v="6637"/>
    <n v="465"/>
    <n v="1766"/>
    <n v="5"/>
    <n v="3532"/>
    <n v="8830"/>
    <n v="0.4"/>
  </r>
  <r>
    <x v="4"/>
    <x v="2"/>
    <x v="10"/>
    <n v="87979"/>
    <d v="2024-07-18T00:00:00"/>
    <x v="7"/>
    <n v="634201"/>
    <x v="4740"/>
    <n v="274"/>
    <n v="2645"/>
    <n v="7"/>
    <n v="7406"/>
    <n v="18515"/>
    <n v="0.4"/>
  </r>
  <r>
    <x v="2"/>
    <x v="1"/>
    <x v="0"/>
    <n v="42694"/>
    <d v="2024-02-10T00:00:00"/>
    <x v="6"/>
    <n v="199405"/>
    <x v="6638"/>
    <n v="459"/>
    <n v="1457"/>
    <n v="1"/>
    <n v="582.79999999999995"/>
    <n v="1457"/>
    <n v="0.39999999999999997"/>
  </r>
  <r>
    <x v="3"/>
    <x v="2"/>
    <x v="8"/>
    <n v="55518"/>
    <d v="2024-08-11T00:00:00"/>
    <x v="2"/>
    <n v="893691"/>
    <x v="6639"/>
    <n v="835"/>
    <n v="2007"/>
    <n v="8"/>
    <n v="6422.4"/>
    <n v="16056"/>
    <n v="0.39999999999999997"/>
  </r>
  <r>
    <x v="2"/>
    <x v="2"/>
    <x v="4"/>
    <n v="37154"/>
    <d v="2024-10-09T00:00:00"/>
    <x v="9"/>
    <n v="310153"/>
    <x v="6640"/>
    <n v="841"/>
    <n v="2881"/>
    <n v="5"/>
    <n v="5762"/>
    <n v="14405"/>
    <n v="0.4"/>
  </r>
  <r>
    <x v="7"/>
    <x v="2"/>
    <x v="3"/>
    <n v="89430"/>
    <d v="2024-07-08T00:00:00"/>
    <x v="7"/>
    <n v="211986"/>
    <x v="6641"/>
    <n v="232"/>
    <n v="2378"/>
    <n v="8"/>
    <n v="7609.6"/>
    <n v="19024"/>
    <n v="0.4"/>
  </r>
  <r>
    <x v="7"/>
    <x v="2"/>
    <x v="2"/>
    <n v="48056"/>
    <d v="2024-01-19T00:00:00"/>
    <x v="5"/>
    <n v="671188"/>
    <x v="6642"/>
    <n v="639"/>
    <n v="2830"/>
    <n v="6"/>
    <n v="6792"/>
    <n v="16980"/>
    <n v="0.4"/>
  </r>
  <r>
    <x v="7"/>
    <x v="0"/>
    <x v="10"/>
    <n v="33475"/>
    <d v="2024-04-03T00:00:00"/>
    <x v="4"/>
    <n v="153992"/>
    <x v="6643"/>
    <n v="472"/>
    <n v="610"/>
    <n v="8"/>
    <n v="1952"/>
    <n v="4880"/>
    <n v="0.4"/>
  </r>
  <r>
    <x v="3"/>
    <x v="0"/>
    <x v="5"/>
    <n v="34518"/>
    <d v="2024-01-14T00:00:00"/>
    <x v="5"/>
    <n v="478625"/>
    <x v="6644"/>
    <n v="640"/>
    <n v="1410"/>
    <n v="3"/>
    <n v="1692"/>
    <n v="4230"/>
    <n v="0.4"/>
  </r>
  <r>
    <x v="1"/>
    <x v="1"/>
    <x v="9"/>
    <n v="25274"/>
    <d v="2024-05-26T00:00:00"/>
    <x v="8"/>
    <n v="937275"/>
    <x v="6645"/>
    <n v="619"/>
    <n v="2736"/>
    <n v="1"/>
    <n v="1094.4000000000001"/>
    <n v="2736"/>
    <n v="0.4"/>
  </r>
  <r>
    <x v="1"/>
    <x v="1"/>
    <x v="4"/>
    <n v="15849"/>
    <d v="2024-03-10T00:00:00"/>
    <x v="3"/>
    <n v="927043"/>
    <x v="6646"/>
    <n v="386"/>
    <n v="2703"/>
    <n v="3"/>
    <n v="3243.6"/>
    <n v="8109"/>
    <n v="0.39999999999999997"/>
  </r>
  <r>
    <x v="2"/>
    <x v="0"/>
    <x v="10"/>
    <n v="63175"/>
    <d v="2024-08-13T00:00:00"/>
    <x v="2"/>
    <n v="235771"/>
    <x v="6647"/>
    <n v="400"/>
    <n v="960"/>
    <n v="7"/>
    <n v="2688"/>
    <n v="6720"/>
    <n v="0.4"/>
  </r>
  <r>
    <x v="7"/>
    <x v="1"/>
    <x v="6"/>
    <n v="24998"/>
    <d v="2024-01-18T00:00:00"/>
    <x v="5"/>
    <n v="142158"/>
    <x v="6648"/>
    <n v="671"/>
    <n v="1667"/>
    <n v="5"/>
    <n v="3334"/>
    <n v="8335"/>
    <n v="0.4"/>
  </r>
  <r>
    <x v="2"/>
    <x v="0"/>
    <x v="3"/>
    <n v="62782"/>
    <d v="2024-03-14T00:00:00"/>
    <x v="3"/>
    <n v="947968"/>
    <x v="6649"/>
    <n v="993"/>
    <n v="1346"/>
    <n v="3"/>
    <n v="1615.2"/>
    <n v="4038"/>
    <n v="0.4"/>
  </r>
  <r>
    <x v="5"/>
    <x v="0"/>
    <x v="2"/>
    <n v="84839"/>
    <d v="2024-02-27T00:00:00"/>
    <x v="6"/>
    <n v="721548"/>
    <x v="6650"/>
    <n v="288"/>
    <n v="2654"/>
    <n v="8"/>
    <n v="8492.7999999999993"/>
    <n v="21232"/>
    <n v="0.39999999999999997"/>
  </r>
  <r>
    <x v="3"/>
    <x v="1"/>
    <x v="4"/>
    <n v="22088"/>
    <d v="2024-04-23T00:00:00"/>
    <x v="4"/>
    <n v="926302"/>
    <x v="6651"/>
    <n v="377"/>
    <n v="1448"/>
    <n v="5"/>
    <n v="2896"/>
    <n v="7240"/>
    <n v="0.4"/>
  </r>
  <r>
    <x v="2"/>
    <x v="2"/>
    <x v="0"/>
    <n v="49943"/>
    <d v="2024-11-25T00:00:00"/>
    <x v="0"/>
    <n v="696696"/>
    <x v="6652"/>
    <n v="883"/>
    <n v="2152"/>
    <n v="3"/>
    <n v="2582.4"/>
    <n v="6456"/>
    <n v="0.4"/>
  </r>
  <r>
    <x v="1"/>
    <x v="2"/>
    <x v="1"/>
    <n v="61879"/>
    <d v="2024-01-14T00:00:00"/>
    <x v="5"/>
    <n v="377911"/>
    <x v="6653"/>
    <n v="903"/>
    <n v="1980"/>
    <n v="3"/>
    <n v="2376"/>
    <n v="5940"/>
    <n v="0.4"/>
  </r>
  <r>
    <x v="5"/>
    <x v="2"/>
    <x v="6"/>
    <n v="21873"/>
    <d v="2024-10-28T00:00:00"/>
    <x v="9"/>
    <n v="973325"/>
    <x v="6654"/>
    <n v="489"/>
    <n v="2546"/>
    <n v="3"/>
    <n v="3055.2"/>
    <n v="7638"/>
    <n v="0.39999999999999997"/>
  </r>
  <r>
    <x v="3"/>
    <x v="1"/>
    <x v="2"/>
    <n v="81141"/>
    <d v="2024-01-02T00:00:00"/>
    <x v="5"/>
    <n v="188309"/>
    <x v="6655"/>
    <n v="639"/>
    <n v="624"/>
    <n v="6"/>
    <n v="1497.6"/>
    <n v="3744"/>
    <n v="0.39999999999999997"/>
  </r>
  <r>
    <x v="4"/>
    <x v="0"/>
    <x v="7"/>
    <n v="50215"/>
    <d v="2024-03-10T00:00:00"/>
    <x v="3"/>
    <n v="185458"/>
    <x v="6656"/>
    <n v="487"/>
    <n v="2271"/>
    <n v="5"/>
    <n v="4542"/>
    <n v="11355"/>
    <n v="0.4"/>
  </r>
  <r>
    <x v="0"/>
    <x v="1"/>
    <x v="6"/>
    <n v="34367"/>
    <d v="2024-06-08T00:00:00"/>
    <x v="1"/>
    <n v="662655"/>
    <x v="6657"/>
    <n v="627"/>
    <n v="1563"/>
    <n v="7"/>
    <n v="4376.3999999999996"/>
    <n v="10941"/>
    <n v="0.39999999999999997"/>
  </r>
  <r>
    <x v="1"/>
    <x v="1"/>
    <x v="3"/>
    <n v="92036"/>
    <d v="2024-05-09T00:00:00"/>
    <x v="8"/>
    <n v="760011"/>
    <x v="6658"/>
    <n v="555"/>
    <n v="1937"/>
    <n v="8"/>
    <n v="6198.4"/>
    <n v="15496"/>
    <n v="0.39999999999999997"/>
  </r>
  <r>
    <x v="0"/>
    <x v="0"/>
    <x v="0"/>
    <n v="15912"/>
    <d v="2024-07-22T00:00:00"/>
    <x v="7"/>
    <n v="839926"/>
    <x v="6659"/>
    <n v="363"/>
    <n v="2491"/>
    <n v="4"/>
    <n v="3985.6"/>
    <n v="9964"/>
    <n v="0.39999999999999997"/>
  </r>
  <r>
    <x v="7"/>
    <x v="0"/>
    <x v="10"/>
    <n v="15958"/>
    <d v="2024-03-29T00:00:00"/>
    <x v="3"/>
    <n v="837444"/>
    <x v="6660"/>
    <n v="888"/>
    <n v="978"/>
    <n v="2"/>
    <n v="782.4"/>
    <n v="1956"/>
    <n v="0.39999999999999997"/>
  </r>
  <r>
    <x v="7"/>
    <x v="0"/>
    <x v="7"/>
    <n v="20490"/>
    <d v="2024-10-19T00:00:00"/>
    <x v="9"/>
    <n v="208770"/>
    <x v="6661"/>
    <n v="279"/>
    <n v="891"/>
    <n v="3"/>
    <n v="1069.2"/>
    <n v="2673"/>
    <n v="0.4"/>
  </r>
  <r>
    <x v="0"/>
    <x v="1"/>
    <x v="9"/>
    <n v="52369"/>
    <d v="2024-10-02T00:00:00"/>
    <x v="9"/>
    <n v="822474"/>
    <x v="6662"/>
    <n v="397"/>
    <n v="1308"/>
    <n v="3"/>
    <n v="1569.6"/>
    <n v="3924"/>
    <n v="0.39999999999999997"/>
  </r>
  <r>
    <x v="5"/>
    <x v="1"/>
    <x v="1"/>
    <n v="78989"/>
    <d v="2024-03-02T00:00:00"/>
    <x v="3"/>
    <n v="595102"/>
    <x v="6663"/>
    <n v="292"/>
    <n v="2623"/>
    <n v="2"/>
    <n v="2098.4"/>
    <n v="5246"/>
    <n v="0.4"/>
  </r>
  <r>
    <x v="3"/>
    <x v="2"/>
    <x v="7"/>
    <n v="78779"/>
    <d v="2024-08-23T00:00:00"/>
    <x v="2"/>
    <n v="207591"/>
    <x v="6664"/>
    <n v="933"/>
    <n v="2753"/>
    <n v="1"/>
    <n v="1101.2"/>
    <n v="2753"/>
    <n v="0.4"/>
  </r>
  <r>
    <x v="2"/>
    <x v="2"/>
    <x v="3"/>
    <n v="12904"/>
    <d v="2024-02-19T00:00:00"/>
    <x v="6"/>
    <n v="882036"/>
    <x v="6665"/>
    <n v="370"/>
    <n v="835"/>
    <n v="2"/>
    <n v="668"/>
    <n v="1670"/>
    <n v="0.4"/>
  </r>
  <r>
    <x v="4"/>
    <x v="1"/>
    <x v="9"/>
    <n v="19289"/>
    <d v="2024-02-06T00:00:00"/>
    <x v="6"/>
    <n v="855236"/>
    <x v="6666"/>
    <n v="251"/>
    <n v="2689"/>
    <n v="6"/>
    <n v="6453.6"/>
    <n v="16134"/>
    <n v="0.4"/>
  </r>
  <r>
    <x v="6"/>
    <x v="1"/>
    <x v="8"/>
    <n v="51978"/>
    <d v="2024-03-17T00:00:00"/>
    <x v="3"/>
    <n v="116641"/>
    <x v="6667"/>
    <n v="218"/>
    <n v="2705"/>
    <n v="8"/>
    <n v="8656"/>
    <n v="21640"/>
    <n v="0.4"/>
  </r>
  <r>
    <x v="4"/>
    <x v="2"/>
    <x v="8"/>
    <n v="38333"/>
    <d v="2024-05-12T00:00:00"/>
    <x v="8"/>
    <n v="690340"/>
    <x v="6668"/>
    <n v="455"/>
    <n v="1018"/>
    <n v="1"/>
    <n v="407.2"/>
    <n v="1018"/>
    <n v="0.39999999999999997"/>
  </r>
  <r>
    <x v="7"/>
    <x v="2"/>
    <x v="6"/>
    <n v="61717"/>
    <d v="2024-01-12T00:00:00"/>
    <x v="5"/>
    <n v="452261"/>
    <x v="6669"/>
    <n v="802"/>
    <n v="2901"/>
    <n v="3"/>
    <n v="3481.2"/>
    <n v="8703"/>
    <n v="0.39999999999999997"/>
  </r>
  <r>
    <x v="0"/>
    <x v="0"/>
    <x v="5"/>
    <n v="85148"/>
    <d v="2024-07-03T00:00:00"/>
    <x v="7"/>
    <n v="487099"/>
    <x v="6670"/>
    <n v="526"/>
    <n v="1154"/>
    <n v="1"/>
    <n v="461.6"/>
    <n v="1154"/>
    <n v="0.4"/>
  </r>
  <r>
    <x v="5"/>
    <x v="2"/>
    <x v="5"/>
    <n v="48108"/>
    <d v="2024-03-23T00:00:00"/>
    <x v="3"/>
    <n v="595818"/>
    <x v="6671"/>
    <n v="784"/>
    <n v="1365"/>
    <n v="8"/>
    <n v="4368"/>
    <n v="10920"/>
    <n v="0.4"/>
  </r>
  <r>
    <x v="5"/>
    <x v="0"/>
    <x v="6"/>
    <n v="50934"/>
    <d v="2024-09-21T00:00:00"/>
    <x v="10"/>
    <n v="863818"/>
    <x v="6672"/>
    <n v="229"/>
    <n v="2093"/>
    <n v="2"/>
    <n v="1674.4"/>
    <n v="4186"/>
    <n v="0.4"/>
  </r>
  <r>
    <x v="0"/>
    <x v="1"/>
    <x v="1"/>
    <n v="43418"/>
    <d v="2024-03-16T00:00:00"/>
    <x v="3"/>
    <n v="602985"/>
    <x v="6673"/>
    <n v="574"/>
    <n v="1874"/>
    <n v="4"/>
    <n v="2998.4"/>
    <n v="7496"/>
    <n v="0.4"/>
  </r>
  <r>
    <x v="5"/>
    <x v="1"/>
    <x v="4"/>
    <n v="64237"/>
    <d v="2024-10-12T00:00:00"/>
    <x v="9"/>
    <n v="291291"/>
    <x v="6674"/>
    <n v="415"/>
    <n v="1823"/>
    <n v="6"/>
    <n v="4375.2"/>
    <n v="10938"/>
    <n v="0.39999999999999997"/>
  </r>
  <r>
    <x v="5"/>
    <x v="2"/>
    <x v="8"/>
    <n v="70801"/>
    <d v="2024-10-17T00:00:00"/>
    <x v="9"/>
    <n v="976717"/>
    <x v="6675"/>
    <n v="717"/>
    <n v="2339"/>
    <n v="5"/>
    <n v="4678"/>
    <n v="11695"/>
    <n v="0.4"/>
  </r>
  <r>
    <x v="5"/>
    <x v="1"/>
    <x v="1"/>
    <n v="47062"/>
    <d v="2024-11-03T00:00:00"/>
    <x v="0"/>
    <n v="484057"/>
    <x v="6676"/>
    <n v="348"/>
    <n v="2472"/>
    <n v="8"/>
    <n v="7910.4"/>
    <n v="19776"/>
    <n v="0.39999999999999997"/>
  </r>
  <r>
    <x v="3"/>
    <x v="2"/>
    <x v="10"/>
    <n v="85875"/>
    <d v="2024-05-14T00:00:00"/>
    <x v="8"/>
    <n v="752933"/>
    <x v="6677"/>
    <n v="315"/>
    <n v="2475"/>
    <n v="4"/>
    <n v="3960"/>
    <n v="9900"/>
    <n v="0.4"/>
  </r>
  <r>
    <x v="3"/>
    <x v="0"/>
    <x v="9"/>
    <n v="31267"/>
    <d v="2024-06-26T00:00:00"/>
    <x v="1"/>
    <n v="239153"/>
    <x v="6678"/>
    <n v="940"/>
    <n v="1578"/>
    <n v="1"/>
    <n v="631.20000000000005"/>
    <n v="1578"/>
    <n v="0.4"/>
  </r>
  <r>
    <x v="4"/>
    <x v="1"/>
    <x v="0"/>
    <n v="31789"/>
    <d v="2024-07-17T00:00:00"/>
    <x v="7"/>
    <n v="955517"/>
    <x v="6679"/>
    <n v="620"/>
    <n v="1991"/>
    <n v="1"/>
    <n v="796.4"/>
    <n v="1991"/>
    <n v="0.39999999999999997"/>
  </r>
  <r>
    <x v="7"/>
    <x v="1"/>
    <x v="2"/>
    <n v="58810"/>
    <d v="2024-06-11T00:00:00"/>
    <x v="1"/>
    <n v="380007"/>
    <x v="3261"/>
    <n v="589"/>
    <n v="1654"/>
    <n v="8"/>
    <n v="5292.8"/>
    <n v="13232"/>
    <n v="0.4"/>
  </r>
  <r>
    <x v="0"/>
    <x v="1"/>
    <x v="1"/>
    <n v="28212"/>
    <d v="2024-08-12T00:00:00"/>
    <x v="2"/>
    <n v="447566"/>
    <x v="1364"/>
    <n v="976"/>
    <n v="2675"/>
    <n v="8"/>
    <n v="8560"/>
    <n v="21400"/>
    <n v="0.4"/>
  </r>
  <r>
    <x v="7"/>
    <x v="2"/>
    <x v="0"/>
    <n v="45358"/>
    <d v="2024-06-29T00:00:00"/>
    <x v="1"/>
    <n v="921564"/>
    <x v="6680"/>
    <n v="268"/>
    <n v="1455"/>
    <n v="4"/>
    <n v="2328"/>
    <n v="5820"/>
    <n v="0.4"/>
  </r>
  <r>
    <x v="4"/>
    <x v="1"/>
    <x v="10"/>
    <n v="13611"/>
    <d v="2024-09-04T00:00:00"/>
    <x v="10"/>
    <n v="297400"/>
    <x v="6681"/>
    <n v="713"/>
    <n v="2283"/>
    <n v="7"/>
    <n v="6392.4"/>
    <n v="15981"/>
    <n v="0.39999999999999997"/>
  </r>
  <r>
    <x v="2"/>
    <x v="0"/>
    <x v="3"/>
    <n v="39053"/>
    <d v="2024-11-12T00:00:00"/>
    <x v="0"/>
    <n v="557601"/>
    <x v="6682"/>
    <n v="591"/>
    <n v="1089"/>
    <n v="8"/>
    <n v="3484.8"/>
    <n v="8712"/>
    <n v="0.4"/>
  </r>
  <r>
    <x v="0"/>
    <x v="1"/>
    <x v="6"/>
    <n v="64019"/>
    <d v="2024-08-16T00:00:00"/>
    <x v="2"/>
    <n v="666886"/>
    <x v="6683"/>
    <n v="584"/>
    <n v="2285"/>
    <n v="4"/>
    <n v="3656"/>
    <n v="9140"/>
    <n v="0.4"/>
  </r>
  <r>
    <x v="4"/>
    <x v="2"/>
    <x v="7"/>
    <n v="90657"/>
    <d v="2024-04-19T00:00:00"/>
    <x v="4"/>
    <n v="569172"/>
    <x v="6684"/>
    <n v="839"/>
    <n v="1396"/>
    <n v="7"/>
    <n v="3908.8"/>
    <n v="9772"/>
    <n v="0.4"/>
  </r>
  <r>
    <x v="1"/>
    <x v="2"/>
    <x v="10"/>
    <n v="48733"/>
    <d v="2024-02-10T00:00:00"/>
    <x v="6"/>
    <n v="690082"/>
    <x v="5977"/>
    <n v="568"/>
    <n v="1243"/>
    <n v="2"/>
    <n v="994.4"/>
    <n v="2486"/>
    <n v="0.39999999999999997"/>
  </r>
  <r>
    <x v="7"/>
    <x v="0"/>
    <x v="5"/>
    <n v="19920"/>
    <d v="2024-02-23T00:00:00"/>
    <x v="6"/>
    <n v="829047"/>
    <x v="6685"/>
    <n v="928"/>
    <n v="2472"/>
    <n v="2"/>
    <n v="1977.6"/>
    <n v="4944"/>
    <n v="0.39999999999999997"/>
  </r>
  <r>
    <x v="2"/>
    <x v="2"/>
    <x v="10"/>
    <n v="30741"/>
    <d v="2024-04-23T00:00:00"/>
    <x v="4"/>
    <n v="349535"/>
    <x v="6686"/>
    <n v="640"/>
    <n v="2401"/>
    <n v="3"/>
    <n v="2881.2"/>
    <n v="7203"/>
    <n v="0.39999999999999997"/>
  </r>
  <r>
    <x v="6"/>
    <x v="2"/>
    <x v="10"/>
    <n v="60306"/>
    <d v="2024-02-08T00:00:00"/>
    <x v="6"/>
    <n v="824982"/>
    <x v="6687"/>
    <n v="252"/>
    <n v="2110"/>
    <n v="2"/>
    <n v="1688"/>
    <n v="4220"/>
    <n v="0.4"/>
  </r>
  <r>
    <x v="7"/>
    <x v="1"/>
    <x v="9"/>
    <n v="84149"/>
    <d v="2024-10-21T00:00:00"/>
    <x v="9"/>
    <n v="930964"/>
    <x v="6688"/>
    <n v="332"/>
    <n v="1046"/>
    <n v="2"/>
    <n v="836.8"/>
    <n v="2092"/>
    <n v="0.39999999999999997"/>
  </r>
  <r>
    <x v="2"/>
    <x v="1"/>
    <x v="9"/>
    <n v="92511"/>
    <d v="2024-06-27T00:00:00"/>
    <x v="1"/>
    <n v="833689"/>
    <x v="6689"/>
    <n v="926"/>
    <n v="632"/>
    <n v="6"/>
    <n v="1516.8"/>
    <n v="3792"/>
    <n v="0.39999999999999997"/>
  </r>
  <r>
    <x v="7"/>
    <x v="0"/>
    <x v="1"/>
    <n v="10032"/>
    <d v="2024-09-05T00:00:00"/>
    <x v="10"/>
    <n v="467463"/>
    <x v="6690"/>
    <n v="525"/>
    <n v="2529"/>
    <n v="2"/>
    <n v="2023.2"/>
    <n v="5058"/>
    <n v="0.4"/>
  </r>
  <r>
    <x v="2"/>
    <x v="1"/>
    <x v="8"/>
    <n v="87808"/>
    <d v="2024-01-06T00:00:00"/>
    <x v="5"/>
    <n v="284580"/>
    <x v="6691"/>
    <n v="819"/>
    <n v="2498"/>
    <n v="5"/>
    <n v="4996"/>
    <n v="12490"/>
    <n v="0.4"/>
  </r>
  <r>
    <x v="7"/>
    <x v="0"/>
    <x v="8"/>
    <n v="44128"/>
    <d v="2024-05-18T00:00:00"/>
    <x v="8"/>
    <n v="634591"/>
    <x v="6692"/>
    <n v="970"/>
    <n v="1575"/>
    <n v="8"/>
    <n v="5040"/>
    <n v="12600"/>
    <n v="0.4"/>
  </r>
  <r>
    <x v="4"/>
    <x v="1"/>
    <x v="9"/>
    <n v="25093"/>
    <d v="2024-04-06T00:00:00"/>
    <x v="4"/>
    <n v="528066"/>
    <x v="6693"/>
    <n v="409"/>
    <n v="2894"/>
    <n v="2"/>
    <n v="2315.1999999999998"/>
    <n v="5788"/>
    <n v="0.39999999999999997"/>
  </r>
  <r>
    <x v="2"/>
    <x v="2"/>
    <x v="0"/>
    <n v="87844"/>
    <d v="2024-02-15T00:00:00"/>
    <x v="6"/>
    <n v="961759"/>
    <x v="6694"/>
    <n v="248"/>
    <n v="2879"/>
    <n v="1"/>
    <n v="1151.5999999999999"/>
    <n v="2879"/>
    <n v="0.39999999999999997"/>
  </r>
  <r>
    <x v="1"/>
    <x v="2"/>
    <x v="10"/>
    <n v="72655"/>
    <d v="2024-01-16T00:00:00"/>
    <x v="5"/>
    <n v="450501"/>
    <x v="6695"/>
    <n v="211"/>
    <n v="2115"/>
    <n v="7"/>
    <n v="5922"/>
    <n v="14805"/>
    <n v="0.4"/>
  </r>
  <r>
    <x v="4"/>
    <x v="0"/>
    <x v="0"/>
    <n v="18584"/>
    <d v="2024-05-20T00:00:00"/>
    <x v="8"/>
    <n v="693560"/>
    <x v="6696"/>
    <n v="298"/>
    <n v="2847"/>
    <n v="3"/>
    <n v="3416.4"/>
    <n v="8541"/>
    <n v="0.4"/>
  </r>
  <r>
    <x v="4"/>
    <x v="2"/>
    <x v="3"/>
    <n v="24762"/>
    <d v="2024-10-04T00:00:00"/>
    <x v="9"/>
    <n v="143363"/>
    <x v="6697"/>
    <n v="905"/>
    <n v="2209"/>
    <n v="8"/>
    <n v="7068.8"/>
    <n v="17672"/>
    <n v="0.4"/>
  </r>
  <r>
    <x v="1"/>
    <x v="1"/>
    <x v="5"/>
    <n v="57437"/>
    <d v="2024-08-16T00:00:00"/>
    <x v="2"/>
    <n v="526622"/>
    <x v="1523"/>
    <n v="722"/>
    <n v="2573"/>
    <n v="1"/>
    <n v="1029.2"/>
    <n v="2573"/>
    <n v="0.4"/>
  </r>
  <r>
    <x v="5"/>
    <x v="2"/>
    <x v="3"/>
    <n v="87585"/>
    <d v="2024-01-07T00:00:00"/>
    <x v="5"/>
    <n v="196104"/>
    <x v="6698"/>
    <n v="893"/>
    <n v="2153"/>
    <n v="2"/>
    <n v="1722.4"/>
    <n v="4306"/>
    <n v="0.4"/>
  </r>
  <r>
    <x v="4"/>
    <x v="0"/>
    <x v="4"/>
    <n v="13050"/>
    <d v="2024-04-21T00:00:00"/>
    <x v="4"/>
    <n v="132327"/>
    <x v="6699"/>
    <n v="897"/>
    <n v="2935"/>
    <n v="1"/>
    <n v="1174"/>
    <n v="2935"/>
    <n v="0.4"/>
  </r>
  <r>
    <x v="5"/>
    <x v="1"/>
    <x v="4"/>
    <n v="71783"/>
    <d v="2024-01-01T00:00:00"/>
    <x v="5"/>
    <n v="368163"/>
    <x v="6700"/>
    <n v="259"/>
    <n v="2775"/>
    <n v="4"/>
    <n v="4440"/>
    <n v="11100"/>
    <n v="0.4"/>
  </r>
  <r>
    <x v="4"/>
    <x v="2"/>
    <x v="3"/>
    <n v="15069"/>
    <d v="2024-01-14T00:00:00"/>
    <x v="5"/>
    <n v="808085"/>
    <x v="6701"/>
    <n v="703"/>
    <n v="1248"/>
    <n v="1"/>
    <n v="499.2"/>
    <n v="1248"/>
    <n v="0.39999999999999997"/>
  </r>
  <r>
    <x v="5"/>
    <x v="1"/>
    <x v="1"/>
    <n v="58835"/>
    <d v="2024-12-02T00:00:00"/>
    <x v="11"/>
    <n v="969900"/>
    <x v="6702"/>
    <n v="606"/>
    <n v="1258"/>
    <n v="8"/>
    <n v="4025.6"/>
    <n v="10064"/>
    <n v="0.39999999999999997"/>
  </r>
  <r>
    <x v="6"/>
    <x v="0"/>
    <x v="1"/>
    <n v="76302"/>
    <d v="2024-10-03T00:00:00"/>
    <x v="9"/>
    <n v="126640"/>
    <x v="6703"/>
    <n v="607"/>
    <n v="1430"/>
    <n v="6"/>
    <n v="3432"/>
    <n v="8580"/>
    <n v="0.4"/>
  </r>
  <r>
    <x v="2"/>
    <x v="2"/>
    <x v="0"/>
    <n v="14424"/>
    <d v="2024-10-18T00:00:00"/>
    <x v="9"/>
    <n v="935104"/>
    <x v="6704"/>
    <n v="509"/>
    <n v="2996"/>
    <n v="7"/>
    <n v="8388.7999999999993"/>
    <n v="20972"/>
    <n v="0.39999999999999997"/>
  </r>
  <r>
    <x v="5"/>
    <x v="1"/>
    <x v="8"/>
    <n v="66553"/>
    <d v="2024-08-29T00:00:00"/>
    <x v="2"/>
    <n v="172354"/>
    <x v="6705"/>
    <n v="366"/>
    <n v="1630"/>
    <n v="7"/>
    <n v="4564"/>
    <n v="11410"/>
    <n v="0.4"/>
  </r>
  <r>
    <x v="7"/>
    <x v="0"/>
    <x v="0"/>
    <n v="37112"/>
    <d v="2024-04-05T00:00:00"/>
    <x v="4"/>
    <n v="826347"/>
    <x v="6706"/>
    <n v="607"/>
    <n v="2768"/>
    <n v="2"/>
    <n v="2214.4"/>
    <n v="5536"/>
    <n v="0.4"/>
  </r>
  <r>
    <x v="6"/>
    <x v="1"/>
    <x v="3"/>
    <n v="38694"/>
    <d v="2024-05-16T00:00:00"/>
    <x v="8"/>
    <n v="703664"/>
    <x v="6707"/>
    <n v="455"/>
    <n v="1816"/>
    <n v="5"/>
    <n v="3632"/>
    <n v="9080"/>
    <n v="0.4"/>
  </r>
  <r>
    <x v="5"/>
    <x v="0"/>
    <x v="0"/>
    <n v="48373"/>
    <d v="2024-07-21T00:00:00"/>
    <x v="7"/>
    <n v="690816"/>
    <x v="6708"/>
    <n v="421"/>
    <n v="549"/>
    <n v="5"/>
    <n v="1098"/>
    <n v="2745"/>
    <n v="0.4"/>
  </r>
  <r>
    <x v="6"/>
    <x v="0"/>
    <x v="6"/>
    <n v="41002"/>
    <d v="2024-03-30T00:00:00"/>
    <x v="3"/>
    <n v="765095"/>
    <x v="6709"/>
    <n v="674"/>
    <n v="840"/>
    <n v="1"/>
    <n v="336"/>
    <n v="840"/>
    <n v="0.4"/>
  </r>
  <r>
    <x v="4"/>
    <x v="0"/>
    <x v="7"/>
    <n v="61656"/>
    <d v="2024-02-11T00:00:00"/>
    <x v="6"/>
    <n v="702248"/>
    <x v="6710"/>
    <n v="395"/>
    <n v="540"/>
    <n v="3"/>
    <n v="648"/>
    <n v="1620"/>
    <n v="0.4"/>
  </r>
  <r>
    <x v="2"/>
    <x v="0"/>
    <x v="9"/>
    <n v="45112"/>
    <d v="2024-11-04T00:00:00"/>
    <x v="0"/>
    <n v="862979"/>
    <x v="6711"/>
    <n v="209"/>
    <n v="1074"/>
    <n v="7"/>
    <n v="3007.2"/>
    <n v="7518"/>
    <n v="0.39999999999999997"/>
  </r>
  <r>
    <x v="3"/>
    <x v="1"/>
    <x v="1"/>
    <n v="14435"/>
    <d v="2024-11-06T00:00:00"/>
    <x v="0"/>
    <n v="130538"/>
    <x v="6712"/>
    <n v="508"/>
    <n v="1032"/>
    <n v="4"/>
    <n v="1651.2"/>
    <n v="4128"/>
    <n v="0.4"/>
  </r>
  <r>
    <x v="1"/>
    <x v="2"/>
    <x v="5"/>
    <n v="32431"/>
    <d v="2024-06-29T00:00:00"/>
    <x v="1"/>
    <n v="157591"/>
    <x v="6713"/>
    <n v="449"/>
    <n v="1745"/>
    <n v="1"/>
    <n v="698"/>
    <n v="1745"/>
    <n v="0.4"/>
  </r>
  <r>
    <x v="1"/>
    <x v="1"/>
    <x v="6"/>
    <n v="42295"/>
    <d v="2024-08-03T00:00:00"/>
    <x v="2"/>
    <n v="767165"/>
    <x v="6714"/>
    <n v="526"/>
    <n v="2730"/>
    <n v="1"/>
    <n v="1092"/>
    <n v="2730"/>
    <n v="0.4"/>
  </r>
  <r>
    <x v="7"/>
    <x v="1"/>
    <x v="1"/>
    <n v="96690"/>
    <d v="2024-07-16T00:00:00"/>
    <x v="7"/>
    <n v="971695"/>
    <x v="6715"/>
    <n v="473"/>
    <n v="1028"/>
    <n v="3"/>
    <n v="1233.5999999999999"/>
    <n v="3084"/>
    <n v="0.39999999999999997"/>
  </r>
  <r>
    <x v="5"/>
    <x v="1"/>
    <x v="0"/>
    <n v="25580"/>
    <d v="2024-01-29T00:00:00"/>
    <x v="5"/>
    <n v="221867"/>
    <x v="6716"/>
    <n v="933"/>
    <n v="2911"/>
    <n v="6"/>
    <n v="6986.4"/>
    <n v="17466"/>
    <n v="0.39999999999999997"/>
  </r>
  <r>
    <x v="6"/>
    <x v="1"/>
    <x v="7"/>
    <n v="10709"/>
    <d v="2024-01-28T00:00:00"/>
    <x v="5"/>
    <n v="940403"/>
    <x v="6717"/>
    <n v="589"/>
    <n v="1154"/>
    <n v="1"/>
    <n v="461.6"/>
    <n v="1154"/>
    <n v="0.4"/>
  </r>
  <r>
    <x v="6"/>
    <x v="0"/>
    <x v="2"/>
    <n v="75018"/>
    <d v="2024-06-10T00:00:00"/>
    <x v="1"/>
    <n v="653858"/>
    <x v="6718"/>
    <n v="279"/>
    <n v="1226"/>
    <n v="2"/>
    <n v="980.8"/>
    <n v="2452"/>
    <n v="0.39999999999999997"/>
  </r>
  <r>
    <x v="3"/>
    <x v="0"/>
    <x v="2"/>
    <n v="51621"/>
    <d v="2024-11-15T00:00:00"/>
    <x v="0"/>
    <n v="797506"/>
    <x v="6719"/>
    <n v="293"/>
    <n v="2091"/>
    <n v="5"/>
    <n v="4182"/>
    <n v="10455"/>
    <n v="0.4"/>
  </r>
  <r>
    <x v="1"/>
    <x v="1"/>
    <x v="0"/>
    <n v="88735"/>
    <d v="2024-04-19T00:00:00"/>
    <x v="4"/>
    <n v="581164"/>
    <x v="6720"/>
    <n v="811"/>
    <n v="2599"/>
    <n v="6"/>
    <n v="6237.6"/>
    <n v="15594"/>
    <n v="0.4"/>
  </r>
  <r>
    <x v="0"/>
    <x v="0"/>
    <x v="7"/>
    <n v="51205"/>
    <d v="2024-07-04T00:00:00"/>
    <x v="7"/>
    <n v="256563"/>
    <x v="6721"/>
    <n v="432"/>
    <n v="1800"/>
    <n v="4"/>
    <n v="2880"/>
    <n v="7200"/>
    <n v="0.4"/>
  </r>
  <r>
    <x v="4"/>
    <x v="1"/>
    <x v="2"/>
    <n v="17891"/>
    <d v="2024-10-13T00:00:00"/>
    <x v="9"/>
    <n v="972160"/>
    <x v="6722"/>
    <n v="742"/>
    <n v="2511"/>
    <n v="8"/>
    <n v="8035.2"/>
    <n v="20088"/>
    <n v="0.39999999999999997"/>
  </r>
  <r>
    <x v="6"/>
    <x v="0"/>
    <x v="8"/>
    <n v="53244"/>
    <d v="2024-12-02T00:00:00"/>
    <x v="11"/>
    <n v="335771"/>
    <x v="6723"/>
    <n v="398"/>
    <n v="2855"/>
    <n v="1"/>
    <n v="1142"/>
    <n v="2855"/>
    <n v="0.4"/>
  </r>
  <r>
    <x v="1"/>
    <x v="2"/>
    <x v="0"/>
    <n v="80690"/>
    <d v="2024-06-01T00:00:00"/>
    <x v="1"/>
    <n v="506583"/>
    <x v="6724"/>
    <n v="599"/>
    <n v="2954"/>
    <n v="2"/>
    <n v="2363.1999999999998"/>
    <n v="5908"/>
    <n v="0.39999999999999997"/>
  </r>
  <r>
    <x v="1"/>
    <x v="1"/>
    <x v="3"/>
    <n v="82518"/>
    <d v="2024-04-27T00:00:00"/>
    <x v="4"/>
    <n v="217811"/>
    <x v="6725"/>
    <n v="496"/>
    <n v="1554"/>
    <n v="5"/>
    <n v="3108"/>
    <n v="7770"/>
    <n v="0.4"/>
  </r>
  <r>
    <x v="1"/>
    <x v="2"/>
    <x v="1"/>
    <n v="65216"/>
    <d v="2024-05-07T00:00:00"/>
    <x v="8"/>
    <n v="487184"/>
    <x v="6726"/>
    <n v="672"/>
    <n v="956"/>
    <n v="8"/>
    <n v="3059.2"/>
    <n v="7648"/>
    <n v="0.39999999999999997"/>
  </r>
  <r>
    <x v="3"/>
    <x v="0"/>
    <x v="6"/>
    <n v="22797"/>
    <d v="2024-02-21T00:00:00"/>
    <x v="6"/>
    <n v="241308"/>
    <x v="6727"/>
    <n v="856"/>
    <n v="675"/>
    <n v="1"/>
    <n v="270"/>
    <n v="675"/>
    <n v="0.4"/>
  </r>
  <r>
    <x v="6"/>
    <x v="1"/>
    <x v="3"/>
    <n v="54160"/>
    <d v="2024-06-17T00:00:00"/>
    <x v="1"/>
    <n v="852917"/>
    <x v="5532"/>
    <n v="680"/>
    <n v="1068"/>
    <n v="1"/>
    <n v="427.2"/>
    <n v="1068"/>
    <n v="0.39999999999999997"/>
  </r>
  <r>
    <x v="7"/>
    <x v="0"/>
    <x v="6"/>
    <n v="40014"/>
    <d v="2024-04-15T00:00:00"/>
    <x v="4"/>
    <n v="725236"/>
    <x v="6728"/>
    <n v="619"/>
    <n v="2077"/>
    <n v="5"/>
    <n v="4154"/>
    <n v="10385"/>
    <n v="0.4"/>
  </r>
  <r>
    <x v="2"/>
    <x v="2"/>
    <x v="8"/>
    <n v="52320"/>
    <d v="2024-08-15T00:00:00"/>
    <x v="2"/>
    <n v="165113"/>
    <x v="6729"/>
    <n v="632"/>
    <n v="2194"/>
    <n v="4"/>
    <n v="3510.4"/>
    <n v="8776"/>
    <n v="0.4"/>
  </r>
  <r>
    <x v="3"/>
    <x v="1"/>
    <x v="6"/>
    <n v="76703"/>
    <d v="2024-07-14T00:00:00"/>
    <x v="7"/>
    <n v="350242"/>
    <x v="6730"/>
    <n v="455"/>
    <n v="2013"/>
    <n v="6"/>
    <n v="4831.2"/>
    <n v="12078"/>
    <n v="0.39999999999999997"/>
  </r>
  <r>
    <x v="0"/>
    <x v="0"/>
    <x v="0"/>
    <n v="76083"/>
    <d v="2024-08-09T00:00:00"/>
    <x v="2"/>
    <n v="366364"/>
    <x v="6731"/>
    <n v="880"/>
    <n v="2359"/>
    <n v="8"/>
    <n v="7548.8"/>
    <n v="18872"/>
    <n v="0.4"/>
  </r>
  <r>
    <x v="4"/>
    <x v="2"/>
    <x v="10"/>
    <n v="11387"/>
    <d v="2024-02-20T00:00:00"/>
    <x v="6"/>
    <n v="999673"/>
    <x v="6732"/>
    <n v="430"/>
    <n v="2815"/>
    <n v="4"/>
    <n v="4504"/>
    <n v="11260"/>
    <n v="0.4"/>
  </r>
  <r>
    <x v="6"/>
    <x v="0"/>
    <x v="10"/>
    <n v="76058"/>
    <d v="2024-01-09T00:00:00"/>
    <x v="5"/>
    <n v="267185"/>
    <x v="893"/>
    <n v="335"/>
    <n v="1874"/>
    <n v="7"/>
    <n v="5247.2"/>
    <n v="13118"/>
    <n v="0.39999999999999997"/>
  </r>
  <r>
    <x v="2"/>
    <x v="0"/>
    <x v="0"/>
    <n v="85613"/>
    <d v="2024-07-04T00:00:00"/>
    <x v="7"/>
    <n v="210074"/>
    <x v="6733"/>
    <n v="943"/>
    <n v="1605"/>
    <n v="2"/>
    <n v="1284"/>
    <n v="3210"/>
    <n v="0.4"/>
  </r>
  <r>
    <x v="1"/>
    <x v="1"/>
    <x v="10"/>
    <n v="66046"/>
    <d v="2024-09-15T00:00:00"/>
    <x v="10"/>
    <n v="872259"/>
    <x v="6734"/>
    <n v="935"/>
    <n v="2142"/>
    <n v="8"/>
    <n v="6854.4"/>
    <n v="17136"/>
    <n v="0.39999999999999997"/>
  </r>
  <r>
    <x v="2"/>
    <x v="1"/>
    <x v="6"/>
    <n v="62525"/>
    <d v="2024-01-18T00:00:00"/>
    <x v="5"/>
    <n v="584770"/>
    <x v="6735"/>
    <n v="673"/>
    <n v="1550"/>
    <n v="2"/>
    <n v="1240"/>
    <n v="3100"/>
    <n v="0.4"/>
  </r>
  <r>
    <x v="7"/>
    <x v="2"/>
    <x v="1"/>
    <n v="27731"/>
    <d v="2024-01-16T00:00:00"/>
    <x v="5"/>
    <n v="492082"/>
    <x v="6736"/>
    <n v="852"/>
    <n v="2028"/>
    <n v="1"/>
    <n v="811.2"/>
    <n v="2028"/>
    <n v="0.4"/>
  </r>
  <r>
    <x v="2"/>
    <x v="2"/>
    <x v="10"/>
    <n v="35343"/>
    <d v="2024-05-14T00:00:00"/>
    <x v="8"/>
    <n v="165971"/>
    <x v="6737"/>
    <n v="434"/>
    <n v="2314"/>
    <n v="2"/>
    <n v="1851.2"/>
    <n v="4628"/>
    <n v="0.4"/>
  </r>
  <r>
    <x v="1"/>
    <x v="1"/>
    <x v="5"/>
    <n v="85572"/>
    <d v="2024-09-12T00:00:00"/>
    <x v="10"/>
    <n v="930038"/>
    <x v="2795"/>
    <n v="710"/>
    <n v="873"/>
    <n v="4"/>
    <n v="1396.8"/>
    <n v="3492"/>
    <n v="0.39999999999999997"/>
  </r>
  <r>
    <x v="2"/>
    <x v="2"/>
    <x v="4"/>
    <n v="20885"/>
    <d v="2024-03-26T00:00:00"/>
    <x v="3"/>
    <n v="303620"/>
    <x v="1380"/>
    <n v="760"/>
    <n v="2109"/>
    <n v="2"/>
    <n v="1687.2"/>
    <n v="4218"/>
    <n v="0.4"/>
  </r>
  <r>
    <x v="6"/>
    <x v="2"/>
    <x v="5"/>
    <n v="98510"/>
    <d v="2024-01-25T00:00:00"/>
    <x v="5"/>
    <n v="262024"/>
    <x v="3570"/>
    <n v="848"/>
    <n v="1701"/>
    <n v="3"/>
    <n v="2041.2"/>
    <n v="5103"/>
    <n v="0.4"/>
  </r>
  <r>
    <x v="1"/>
    <x v="2"/>
    <x v="3"/>
    <n v="83040"/>
    <d v="2024-01-09T00:00:00"/>
    <x v="5"/>
    <n v="534339"/>
    <x v="6738"/>
    <n v="471"/>
    <n v="655"/>
    <n v="7"/>
    <n v="1834"/>
    <n v="4585"/>
    <n v="0.4"/>
  </r>
  <r>
    <x v="0"/>
    <x v="0"/>
    <x v="8"/>
    <n v="21279"/>
    <d v="2024-09-05T00:00:00"/>
    <x v="10"/>
    <n v="172846"/>
    <x v="6739"/>
    <n v="936"/>
    <n v="2655"/>
    <n v="6"/>
    <n v="6372"/>
    <n v="15930"/>
    <n v="0.4"/>
  </r>
  <r>
    <x v="7"/>
    <x v="2"/>
    <x v="7"/>
    <n v="24275"/>
    <d v="2024-01-25T00:00:00"/>
    <x v="5"/>
    <n v="792847"/>
    <x v="6740"/>
    <n v="301"/>
    <n v="2502"/>
    <n v="5"/>
    <n v="5004"/>
    <n v="12510"/>
    <n v="0.4"/>
  </r>
  <r>
    <x v="4"/>
    <x v="2"/>
    <x v="5"/>
    <n v="81810"/>
    <d v="2024-02-24T00:00:00"/>
    <x v="6"/>
    <n v="940498"/>
    <x v="6741"/>
    <n v="784"/>
    <n v="2009"/>
    <n v="3"/>
    <n v="2410.8000000000002"/>
    <n v="6027"/>
    <n v="0.4"/>
  </r>
  <r>
    <x v="6"/>
    <x v="2"/>
    <x v="0"/>
    <n v="39237"/>
    <d v="2024-01-15T00:00:00"/>
    <x v="5"/>
    <n v="966393"/>
    <x v="6742"/>
    <n v="792"/>
    <n v="843"/>
    <n v="5"/>
    <n v="1686"/>
    <n v="4215"/>
    <n v="0.4"/>
  </r>
  <r>
    <x v="7"/>
    <x v="1"/>
    <x v="3"/>
    <n v="25311"/>
    <d v="2024-10-25T00:00:00"/>
    <x v="9"/>
    <n v="196617"/>
    <x v="6743"/>
    <n v="916"/>
    <n v="543"/>
    <n v="4"/>
    <n v="868.8"/>
    <n v="2172"/>
    <n v="0.39999999999999997"/>
  </r>
  <r>
    <x v="0"/>
    <x v="0"/>
    <x v="3"/>
    <n v="55129"/>
    <d v="2024-08-14T00:00:00"/>
    <x v="2"/>
    <n v="513593"/>
    <x v="6744"/>
    <n v="402"/>
    <n v="1301"/>
    <n v="8"/>
    <n v="4163.2"/>
    <n v="10408"/>
    <n v="0.39999999999999997"/>
  </r>
  <r>
    <x v="3"/>
    <x v="1"/>
    <x v="1"/>
    <n v="29558"/>
    <d v="2024-06-13T00:00:00"/>
    <x v="1"/>
    <n v="809435"/>
    <x v="6745"/>
    <n v="945"/>
    <n v="2473"/>
    <n v="5"/>
    <n v="4946"/>
    <n v="12365"/>
    <n v="0.4"/>
  </r>
  <r>
    <x v="7"/>
    <x v="2"/>
    <x v="5"/>
    <n v="97055"/>
    <d v="2024-01-13T00:00:00"/>
    <x v="5"/>
    <n v="356140"/>
    <x v="6746"/>
    <n v="512"/>
    <n v="2812"/>
    <n v="4"/>
    <n v="4499.2"/>
    <n v="11248"/>
    <n v="0.39999999999999997"/>
  </r>
  <r>
    <x v="6"/>
    <x v="1"/>
    <x v="8"/>
    <n v="99220"/>
    <d v="2024-02-21T00:00:00"/>
    <x v="6"/>
    <n v="945913"/>
    <x v="6747"/>
    <n v="328"/>
    <n v="2491"/>
    <n v="3"/>
    <n v="2989.2"/>
    <n v="7473"/>
    <n v="0.39999999999999997"/>
  </r>
  <r>
    <x v="5"/>
    <x v="1"/>
    <x v="2"/>
    <n v="82101"/>
    <d v="2024-03-18T00:00:00"/>
    <x v="3"/>
    <n v="785213"/>
    <x v="577"/>
    <n v="447"/>
    <n v="1291"/>
    <n v="2"/>
    <n v="1032.8"/>
    <n v="2582"/>
    <n v="0.39999999999999997"/>
  </r>
  <r>
    <x v="0"/>
    <x v="1"/>
    <x v="9"/>
    <n v="79656"/>
    <d v="2024-11-20T00:00:00"/>
    <x v="0"/>
    <n v="997025"/>
    <x v="6748"/>
    <n v="958"/>
    <n v="2969"/>
    <n v="4"/>
    <n v="4750.3999999999996"/>
    <n v="11876"/>
    <n v="0.39999999999999997"/>
  </r>
  <r>
    <x v="1"/>
    <x v="0"/>
    <x v="0"/>
    <n v="51615"/>
    <d v="2024-06-21T00:00:00"/>
    <x v="1"/>
    <n v="305281"/>
    <x v="6749"/>
    <n v="444"/>
    <n v="1167"/>
    <n v="7"/>
    <n v="3267.6"/>
    <n v="8169"/>
    <n v="0.39999999999999997"/>
  </r>
  <r>
    <x v="3"/>
    <x v="2"/>
    <x v="5"/>
    <n v="45317"/>
    <d v="2024-01-15T00:00:00"/>
    <x v="5"/>
    <n v="992195"/>
    <x v="6750"/>
    <n v="324"/>
    <n v="2977"/>
    <n v="6"/>
    <n v="7144.8"/>
    <n v="17862"/>
    <n v="0.4"/>
  </r>
  <r>
    <x v="4"/>
    <x v="0"/>
    <x v="2"/>
    <n v="36144"/>
    <d v="2024-03-21T00:00:00"/>
    <x v="3"/>
    <n v="902004"/>
    <x v="4445"/>
    <n v="561"/>
    <n v="1848"/>
    <n v="4"/>
    <n v="2956.8"/>
    <n v="7392"/>
    <n v="0.4"/>
  </r>
  <r>
    <x v="2"/>
    <x v="0"/>
    <x v="2"/>
    <n v="58312"/>
    <d v="2024-08-06T00:00:00"/>
    <x v="2"/>
    <n v="713851"/>
    <x v="6751"/>
    <n v="485"/>
    <n v="2127"/>
    <n v="6"/>
    <n v="5104.8"/>
    <n v="12762"/>
    <n v="0.4"/>
  </r>
  <r>
    <x v="1"/>
    <x v="1"/>
    <x v="2"/>
    <n v="52237"/>
    <d v="2024-04-24T00:00:00"/>
    <x v="4"/>
    <n v="206602"/>
    <x v="6752"/>
    <n v="259"/>
    <n v="738"/>
    <n v="8"/>
    <n v="2361.6"/>
    <n v="5904"/>
    <n v="0.39999999999999997"/>
  </r>
  <r>
    <x v="5"/>
    <x v="1"/>
    <x v="8"/>
    <n v="54582"/>
    <d v="2024-01-29T00:00:00"/>
    <x v="5"/>
    <n v="580046"/>
    <x v="6753"/>
    <n v="775"/>
    <n v="2222"/>
    <n v="8"/>
    <n v="7110.4"/>
    <n v="17776"/>
    <n v="0.39999999999999997"/>
  </r>
  <r>
    <x v="6"/>
    <x v="0"/>
    <x v="10"/>
    <n v="93083"/>
    <d v="2024-02-08T00:00:00"/>
    <x v="6"/>
    <n v="702263"/>
    <x v="6754"/>
    <n v="359"/>
    <n v="1431"/>
    <n v="7"/>
    <n v="4006.8"/>
    <n v="10017"/>
    <n v="0.4"/>
  </r>
  <r>
    <x v="1"/>
    <x v="1"/>
    <x v="8"/>
    <n v="18200"/>
    <d v="2024-02-10T00:00:00"/>
    <x v="6"/>
    <n v="838225"/>
    <x v="6755"/>
    <n v="772"/>
    <n v="1069"/>
    <n v="7"/>
    <n v="2993.2"/>
    <n v="7483"/>
    <n v="0.39999999999999997"/>
  </r>
  <r>
    <x v="3"/>
    <x v="0"/>
    <x v="9"/>
    <n v="69746"/>
    <d v="2024-05-18T00:00:00"/>
    <x v="8"/>
    <n v="183178"/>
    <x v="6756"/>
    <n v="778"/>
    <n v="2232"/>
    <n v="7"/>
    <n v="6249.6"/>
    <n v="15624"/>
    <n v="0.4"/>
  </r>
  <r>
    <x v="7"/>
    <x v="2"/>
    <x v="4"/>
    <n v="83577"/>
    <d v="2024-08-07T00:00:00"/>
    <x v="2"/>
    <n v="587711"/>
    <x v="6757"/>
    <n v="632"/>
    <n v="1196"/>
    <n v="6"/>
    <n v="2870.4"/>
    <n v="7176"/>
    <n v="0.4"/>
  </r>
  <r>
    <x v="4"/>
    <x v="0"/>
    <x v="8"/>
    <n v="30948"/>
    <d v="2024-01-26T00:00:00"/>
    <x v="5"/>
    <n v="595099"/>
    <x v="6758"/>
    <n v="615"/>
    <n v="1792"/>
    <n v="7"/>
    <n v="5017.6000000000004"/>
    <n v="12544"/>
    <n v="0.4"/>
  </r>
  <r>
    <x v="2"/>
    <x v="0"/>
    <x v="1"/>
    <n v="39610"/>
    <d v="2024-07-14T00:00:00"/>
    <x v="7"/>
    <n v="431117"/>
    <x v="6759"/>
    <n v="618"/>
    <n v="2988"/>
    <n v="2"/>
    <n v="2390.4"/>
    <n v="5976"/>
    <n v="0.4"/>
  </r>
  <r>
    <x v="1"/>
    <x v="2"/>
    <x v="1"/>
    <n v="98796"/>
    <d v="2024-04-01T00:00:00"/>
    <x v="4"/>
    <n v="139280"/>
    <x v="4491"/>
    <n v="359"/>
    <n v="1329"/>
    <n v="8"/>
    <n v="4252.8"/>
    <n v="10632"/>
    <n v="0.4"/>
  </r>
  <r>
    <x v="3"/>
    <x v="1"/>
    <x v="2"/>
    <n v="82464"/>
    <d v="2024-07-17T00:00:00"/>
    <x v="7"/>
    <n v="129425"/>
    <x v="6760"/>
    <n v="264"/>
    <n v="982"/>
    <n v="5"/>
    <n v="1964"/>
    <n v="4910"/>
    <n v="0.4"/>
  </r>
  <r>
    <x v="5"/>
    <x v="0"/>
    <x v="7"/>
    <n v="99285"/>
    <d v="2024-04-20T00:00:00"/>
    <x v="4"/>
    <n v="384659"/>
    <x v="6761"/>
    <n v="950"/>
    <n v="2762"/>
    <n v="2"/>
    <n v="2209.6"/>
    <n v="5524"/>
    <n v="0.39999999999999997"/>
  </r>
  <r>
    <x v="4"/>
    <x v="0"/>
    <x v="3"/>
    <n v="46756"/>
    <d v="2024-10-04T00:00:00"/>
    <x v="9"/>
    <n v="336565"/>
    <x v="6762"/>
    <n v="544"/>
    <n v="1502"/>
    <n v="6"/>
    <n v="3604.8"/>
    <n v="9012"/>
    <n v="0.4"/>
  </r>
  <r>
    <x v="6"/>
    <x v="0"/>
    <x v="3"/>
    <n v="69008"/>
    <d v="2024-07-04T00:00:00"/>
    <x v="7"/>
    <n v="684456"/>
    <x v="6763"/>
    <n v="327"/>
    <n v="2218"/>
    <n v="5"/>
    <n v="4436"/>
    <n v="11090"/>
    <n v="0.4"/>
  </r>
  <r>
    <x v="7"/>
    <x v="1"/>
    <x v="8"/>
    <n v="95788"/>
    <d v="2024-04-16T00:00:00"/>
    <x v="4"/>
    <n v="667724"/>
    <x v="464"/>
    <n v="312"/>
    <n v="2910"/>
    <n v="6"/>
    <n v="6984"/>
    <n v="17460"/>
    <n v="0.4"/>
  </r>
  <r>
    <x v="7"/>
    <x v="0"/>
    <x v="8"/>
    <n v="45237"/>
    <d v="2024-07-14T00:00:00"/>
    <x v="7"/>
    <n v="878745"/>
    <x v="6764"/>
    <n v="943"/>
    <n v="1616"/>
    <n v="7"/>
    <n v="4524.8"/>
    <n v="11312"/>
    <n v="0.4"/>
  </r>
  <r>
    <x v="3"/>
    <x v="1"/>
    <x v="10"/>
    <n v="12784"/>
    <d v="2024-09-25T00:00:00"/>
    <x v="10"/>
    <n v="404893"/>
    <x v="6765"/>
    <n v="764"/>
    <n v="2777"/>
    <n v="8"/>
    <n v="8886.4"/>
    <n v="22216"/>
    <n v="0.39999999999999997"/>
  </r>
  <r>
    <x v="1"/>
    <x v="2"/>
    <x v="7"/>
    <n v="17777"/>
    <d v="2024-04-18T00:00:00"/>
    <x v="4"/>
    <n v="228381"/>
    <x v="6242"/>
    <n v="522"/>
    <n v="957"/>
    <n v="2"/>
    <n v="765.6"/>
    <n v="1914"/>
    <n v="0.4"/>
  </r>
  <r>
    <x v="2"/>
    <x v="2"/>
    <x v="6"/>
    <n v="80985"/>
    <d v="2024-03-24T00:00:00"/>
    <x v="3"/>
    <n v="209083"/>
    <x v="6766"/>
    <n v="586"/>
    <n v="1046"/>
    <n v="4"/>
    <n v="1673.6"/>
    <n v="4184"/>
    <n v="0.39999999999999997"/>
  </r>
  <r>
    <x v="5"/>
    <x v="2"/>
    <x v="8"/>
    <n v="86356"/>
    <d v="2024-04-09T00:00:00"/>
    <x v="4"/>
    <n v="371629"/>
    <x v="6767"/>
    <n v="349"/>
    <n v="909"/>
    <n v="2"/>
    <n v="727.2"/>
    <n v="1818"/>
    <n v="0.4"/>
  </r>
  <r>
    <x v="7"/>
    <x v="1"/>
    <x v="5"/>
    <n v="73147"/>
    <d v="2024-07-25T00:00:00"/>
    <x v="7"/>
    <n v="404711"/>
    <x v="6768"/>
    <n v="702"/>
    <n v="752"/>
    <n v="3"/>
    <n v="902.4"/>
    <n v="2256"/>
    <n v="0.39999999999999997"/>
  </r>
  <r>
    <x v="2"/>
    <x v="1"/>
    <x v="6"/>
    <n v="39179"/>
    <d v="2024-05-16T00:00:00"/>
    <x v="8"/>
    <n v="868609"/>
    <x v="6769"/>
    <n v="721"/>
    <n v="904"/>
    <n v="5"/>
    <n v="1808"/>
    <n v="4520"/>
    <n v="0.4"/>
  </r>
  <r>
    <x v="6"/>
    <x v="1"/>
    <x v="9"/>
    <n v="45998"/>
    <d v="2024-06-15T00:00:00"/>
    <x v="1"/>
    <n v="708040"/>
    <x v="6770"/>
    <n v="354"/>
    <n v="761"/>
    <n v="4"/>
    <n v="1217.5999999999999"/>
    <n v="3044"/>
    <n v="0.39999999999999997"/>
  </r>
  <r>
    <x v="0"/>
    <x v="0"/>
    <x v="4"/>
    <n v="83508"/>
    <d v="2024-02-24T00:00:00"/>
    <x v="6"/>
    <n v="185884"/>
    <x v="6771"/>
    <n v="655"/>
    <n v="1598"/>
    <n v="7"/>
    <n v="4474.3999999999996"/>
    <n v="11186"/>
    <n v="0.39999999999999997"/>
  </r>
  <r>
    <x v="1"/>
    <x v="0"/>
    <x v="6"/>
    <n v="23501"/>
    <d v="2024-03-03T00:00:00"/>
    <x v="3"/>
    <n v="750584"/>
    <x v="6772"/>
    <n v="437"/>
    <n v="1956"/>
    <n v="2"/>
    <n v="1564.8"/>
    <n v="3912"/>
    <n v="0.39999999999999997"/>
  </r>
  <r>
    <x v="5"/>
    <x v="0"/>
    <x v="6"/>
    <n v="71066"/>
    <d v="2024-09-09T00:00:00"/>
    <x v="10"/>
    <n v="169882"/>
    <x v="6773"/>
    <n v="223"/>
    <n v="2550"/>
    <n v="4"/>
    <n v="4080"/>
    <n v="10200"/>
    <n v="0.4"/>
  </r>
  <r>
    <x v="5"/>
    <x v="1"/>
    <x v="8"/>
    <n v="14436"/>
    <d v="2024-02-05T00:00:00"/>
    <x v="6"/>
    <n v="529644"/>
    <x v="6774"/>
    <n v="564"/>
    <n v="2069"/>
    <n v="5"/>
    <n v="4138"/>
    <n v="10345"/>
    <n v="0.4"/>
  </r>
  <r>
    <x v="3"/>
    <x v="0"/>
    <x v="8"/>
    <n v="64542"/>
    <d v="2024-09-17T00:00:00"/>
    <x v="10"/>
    <n v="230086"/>
    <x v="6775"/>
    <n v="746"/>
    <n v="2471"/>
    <n v="5"/>
    <n v="4942"/>
    <n v="12355"/>
    <n v="0.4"/>
  </r>
  <r>
    <x v="2"/>
    <x v="0"/>
    <x v="2"/>
    <n v="89202"/>
    <d v="2024-05-19T00:00:00"/>
    <x v="8"/>
    <n v="981445"/>
    <x v="6776"/>
    <n v="817"/>
    <n v="2350"/>
    <n v="1"/>
    <n v="940"/>
    <n v="2350"/>
    <n v="0.4"/>
  </r>
  <r>
    <x v="3"/>
    <x v="0"/>
    <x v="2"/>
    <n v="65996"/>
    <d v="2024-09-05T00:00:00"/>
    <x v="10"/>
    <n v="675102"/>
    <x v="6777"/>
    <n v="212"/>
    <n v="1447"/>
    <n v="4"/>
    <n v="2315.1999999999998"/>
    <n v="5788"/>
    <n v="0.39999999999999997"/>
  </r>
  <r>
    <x v="7"/>
    <x v="1"/>
    <x v="2"/>
    <n v="41084"/>
    <d v="2024-01-16T00:00:00"/>
    <x v="5"/>
    <n v="809001"/>
    <x v="6778"/>
    <n v="506"/>
    <n v="1411"/>
    <n v="7"/>
    <n v="3950.8"/>
    <n v="9877"/>
    <n v="0.4"/>
  </r>
  <r>
    <x v="2"/>
    <x v="0"/>
    <x v="0"/>
    <n v="95599"/>
    <d v="2024-07-17T00:00:00"/>
    <x v="7"/>
    <n v="494685"/>
    <x v="6779"/>
    <n v="279"/>
    <n v="1218"/>
    <n v="3"/>
    <n v="1461.6"/>
    <n v="3654"/>
    <n v="0.39999999999999997"/>
  </r>
  <r>
    <x v="7"/>
    <x v="1"/>
    <x v="7"/>
    <n v="88531"/>
    <d v="2024-10-14T00:00:00"/>
    <x v="9"/>
    <n v="959917"/>
    <x v="6780"/>
    <n v="286"/>
    <n v="2941"/>
    <n v="2"/>
    <n v="2352.8000000000002"/>
    <n v="5882"/>
    <n v="0.4"/>
  </r>
  <r>
    <x v="2"/>
    <x v="0"/>
    <x v="5"/>
    <n v="76699"/>
    <d v="2024-11-26T00:00:00"/>
    <x v="0"/>
    <n v="340119"/>
    <x v="6781"/>
    <n v="532"/>
    <n v="1905"/>
    <n v="4"/>
    <n v="3048"/>
    <n v="7620"/>
    <n v="0.4"/>
  </r>
  <r>
    <x v="2"/>
    <x v="0"/>
    <x v="8"/>
    <n v="14700"/>
    <d v="2024-06-24T00:00:00"/>
    <x v="1"/>
    <n v="661997"/>
    <x v="6782"/>
    <n v="262"/>
    <n v="929"/>
    <n v="1"/>
    <n v="371.6"/>
    <n v="929"/>
    <n v="0.4"/>
  </r>
  <r>
    <x v="7"/>
    <x v="0"/>
    <x v="8"/>
    <n v="48672"/>
    <d v="2024-10-02T00:00:00"/>
    <x v="9"/>
    <n v="589637"/>
    <x v="6783"/>
    <n v="368"/>
    <n v="2274"/>
    <n v="2"/>
    <n v="1819.2"/>
    <n v="4548"/>
    <n v="0.4"/>
  </r>
  <r>
    <x v="2"/>
    <x v="0"/>
    <x v="0"/>
    <n v="92763"/>
    <d v="2024-09-13T00:00:00"/>
    <x v="10"/>
    <n v="519193"/>
    <x v="6784"/>
    <n v="814"/>
    <n v="1026"/>
    <n v="8"/>
    <n v="3283.2"/>
    <n v="8208"/>
    <n v="0.39999999999999997"/>
  </r>
  <r>
    <x v="7"/>
    <x v="0"/>
    <x v="5"/>
    <n v="60551"/>
    <d v="2024-11-24T00:00:00"/>
    <x v="0"/>
    <n v="763334"/>
    <x v="6785"/>
    <n v="981"/>
    <n v="1831"/>
    <n v="7"/>
    <n v="5126.8"/>
    <n v="12817"/>
    <n v="0.4"/>
  </r>
  <r>
    <x v="7"/>
    <x v="2"/>
    <x v="2"/>
    <n v="48962"/>
    <d v="2024-08-21T00:00:00"/>
    <x v="2"/>
    <n v="549074"/>
    <x v="6786"/>
    <n v="629"/>
    <n v="1909"/>
    <n v="1"/>
    <n v="763.6"/>
    <n v="1909"/>
    <n v="0.4"/>
  </r>
  <r>
    <x v="0"/>
    <x v="2"/>
    <x v="0"/>
    <n v="69845"/>
    <d v="2024-05-09T00:00:00"/>
    <x v="8"/>
    <n v="919109"/>
    <x v="6787"/>
    <n v="663"/>
    <n v="2483"/>
    <n v="3"/>
    <n v="2979.6"/>
    <n v="7449"/>
    <n v="0.39999999999999997"/>
  </r>
  <r>
    <x v="3"/>
    <x v="1"/>
    <x v="8"/>
    <n v="38964"/>
    <d v="2024-05-10T00:00:00"/>
    <x v="8"/>
    <n v="556740"/>
    <x v="6788"/>
    <n v="641"/>
    <n v="2640"/>
    <n v="6"/>
    <n v="6336"/>
    <n v="15840"/>
    <n v="0.4"/>
  </r>
  <r>
    <x v="3"/>
    <x v="0"/>
    <x v="4"/>
    <n v="11060"/>
    <d v="2024-06-27T00:00:00"/>
    <x v="1"/>
    <n v="707597"/>
    <x v="6789"/>
    <n v="659"/>
    <n v="1672"/>
    <n v="5"/>
    <n v="3344"/>
    <n v="8360"/>
    <n v="0.4"/>
  </r>
  <r>
    <x v="6"/>
    <x v="2"/>
    <x v="6"/>
    <n v="12754"/>
    <d v="2024-12-01T00:00:00"/>
    <x v="11"/>
    <n v="687971"/>
    <x v="6790"/>
    <n v="887"/>
    <n v="1306"/>
    <n v="8"/>
    <n v="4179.2"/>
    <n v="10448"/>
    <n v="0.39999999999999997"/>
  </r>
  <r>
    <x v="5"/>
    <x v="0"/>
    <x v="2"/>
    <n v="68858"/>
    <d v="2024-05-24T00:00:00"/>
    <x v="8"/>
    <n v="988270"/>
    <x v="6791"/>
    <n v="995"/>
    <n v="2368"/>
    <n v="3"/>
    <n v="2841.6"/>
    <n v="7104"/>
    <n v="0.39999999999999997"/>
  </r>
  <r>
    <x v="4"/>
    <x v="0"/>
    <x v="3"/>
    <n v="61591"/>
    <d v="2024-02-21T00:00:00"/>
    <x v="6"/>
    <n v="169480"/>
    <x v="6792"/>
    <n v="398"/>
    <n v="1742"/>
    <n v="4"/>
    <n v="2787.2"/>
    <n v="6968"/>
    <n v="0.39999999999999997"/>
  </r>
  <r>
    <x v="1"/>
    <x v="0"/>
    <x v="9"/>
    <n v="38869"/>
    <d v="2024-05-27T00:00:00"/>
    <x v="8"/>
    <n v="322436"/>
    <x v="5632"/>
    <n v="508"/>
    <n v="708"/>
    <n v="2"/>
    <n v="566.4"/>
    <n v="1416"/>
    <n v="0.39999999999999997"/>
  </r>
  <r>
    <x v="4"/>
    <x v="2"/>
    <x v="7"/>
    <n v="68675"/>
    <d v="2024-04-03T00:00:00"/>
    <x v="4"/>
    <n v="916758"/>
    <x v="6793"/>
    <n v="832"/>
    <n v="1524"/>
    <n v="1"/>
    <n v="609.6"/>
    <n v="1524"/>
    <n v="0.4"/>
  </r>
  <r>
    <x v="2"/>
    <x v="1"/>
    <x v="5"/>
    <n v="65206"/>
    <d v="2024-09-07T00:00:00"/>
    <x v="10"/>
    <n v="707744"/>
    <x v="6794"/>
    <n v="593"/>
    <n v="1987"/>
    <n v="2"/>
    <n v="1589.6"/>
    <n v="3974"/>
    <n v="0.39999999999999997"/>
  </r>
  <r>
    <x v="4"/>
    <x v="1"/>
    <x v="5"/>
    <n v="80776"/>
    <d v="2024-02-08T00:00:00"/>
    <x v="6"/>
    <n v="804194"/>
    <x v="6795"/>
    <n v="913"/>
    <n v="882"/>
    <n v="5"/>
    <n v="1764"/>
    <n v="4410"/>
    <n v="0.4"/>
  </r>
  <r>
    <x v="4"/>
    <x v="1"/>
    <x v="9"/>
    <n v="66103"/>
    <d v="2024-08-19T00:00:00"/>
    <x v="2"/>
    <n v="764167"/>
    <x v="5866"/>
    <n v="801"/>
    <n v="745"/>
    <n v="7"/>
    <n v="2086"/>
    <n v="5215"/>
    <n v="0.4"/>
  </r>
  <r>
    <x v="1"/>
    <x v="2"/>
    <x v="1"/>
    <n v="47993"/>
    <d v="2024-07-23T00:00:00"/>
    <x v="7"/>
    <n v="404516"/>
    <x v="6796"/>
    <n v="801"/>
    <n v="1353"/>
    <n v="3"/>
    <n v="1623.6"/>
    <n v="4059"/>
    <n v="0.39999999999999997"/>
  </r>
  <r>
    <x v="2"/>
    <x v="0"/>
    <x v="8"/>
    <n v="86673"/>
    <d v="2024-03-03T00:00:00"/>
    <x v="3"/>
    <n v="729629"/>
    <x v="3619"/>
    <n v="425"/>
    <n v="1142"/>
    <n v="4"/>
    <n v="1827.2"/>
    <n v="4568"/>
    <n v="0.4"/>
  </r>
  <r>
    <x v="3"/>
    <x v="2"/>
    <x v="3"/>
    <n v="91941"/>
    <d v="2024-01-17T00:00:00"/>
    <x v="5"/>
    <n v="987940"/>
    <x v="6797"/>
    <n v="688"/>
    <n v="1444"/>
    <n v="2"/>
    <n v="1155.2"/>
    <n v="2888"/>
    <n v="0.4"/>
  </r>
  <r>
    <x v="3"/>
    <x v="2"/>
    <x v="4"/>
    <n v="38148"/>
    <d v="2024-04-14T00:00:00"/>
    <x v="4"/>
    <n v="726481"/>
    <x v="6798"/>
    <n v="489"/>
    <n v="1681"/>
    <n v="5"/>
    <n v="3362"/>
    <n v="8405"/>
    <n v="0.4"/>
  </r>
  <r>
    <x v="5"/>
    <x v="2"/>
    <x v="2"/>
    <n v="60779"/>
    <d v="2024-01-01T00:00:00"/>
    <x v="5"/>
    <n v="372360"/>
    <x v="6799"/>
    <n v="933"/>
    <n v="852"/>
    <n v="8"/>
    <n v="2726.4"/>
    <n v="6816"/>
    <n v="0.4"/>
  </r>
  <r>
    <x v="7"/>
    <x v="1"/>
    <x v="9"/>
    <n v="48851"/>
    <d v="2024-06-13T00:00:00"/>
    <x v="1"/>
    <n v="295223"/>
    <x v="6800"/>
    <n v="390"/>
    <n v="2264"/>
    <n v="5"/>
    <n v="4528"/>
    <n v="11320"/>
    <n v="0.4"/>
  </r>
  <r>
    <x v="1"/>
    <x v="1"/>
    <x v="5"/>
    <n v="34834"/>
    <d v="2024-01-15T00:00:00"/>
    <x v="5"/>
    <n v="390982"/>
    <x v="6801"/>
    <n v="509"/>
    <n v="2099"/>
    <n v="2"/>
    <n v="1679.2"/>
    <n v="4198"/>
    <n v="0.4"/>
  </r>
  <r>
    <x v="2"/>
    <x v="1"/>
    <x v="8"/>
    <n v="69656"/>
    <d v="2024-11-22T00:00:00"/>
    <x v="0"/>
    <n v="993869"/>
    <x v="6802"/>
    <n v="526"/>
    <n v="2211"/>
    <n v="3"/>
    <n v="2653.2"/>
    <n v="6633"/>
    <n v="0.39999999999999997"/>
  </r>
  <r>
    <x v="4"/>
    <x v="0"/>
    <x v="10"/>
    <n v="80295"/>
    <d v="2024-03-11T00:00:00"/>
    <x v="3"/>
    <n v="650272"/>
    <x v="6803"/>
    <n v="265"/>
    <n v="2641"/>
    <n v="6"/>
    <n v="6338.4"/>
    <n v="15846"/>
    <n v="0.39999999999999997"/>
  </r>
  <r>
    <x v="5"/>
    <x v="1"/>
    <x v="0"/>
    <n v="64895"/>
    <d v="2024-07-24T00:00:00"/>
    <x v="7"/>
    <n v="268934"/>
    <x v="6804"/>
    <n v="251"/>
    <n v="851"/>
    <n v="2"/>
    <n v="680.8"/>
    <n v="1702"/>
    <n v="0.39999999999999997"/>
  </r>
  <r>
    <x v="3"/>
    <x v="2"/>
    <x v="5"/>
    <n v="31289"/>
    <d v="2024-07-13T00:00:00"/>
    <x v="7"/>
    <n v="293881"/>
    <x v="6805"/>
    <n v="794"/>
    <n v="2514"/>
    <n v="4"/>
    <n v="4022.4"/>
    <n v="10056"/>
    <n v="0.4"/>
  </r>
  <r>
    <x v="4"/>
    <x v="2"/>
    <x v="8"/>
    <n v="50431"/>
    <d v="2024-06-18T00:00:00"/>
    <x v="1"/>
    <n v="139389"/>
    <x v="6806"/>
    <n v="873"/>
    <n v="951"/>
    <n v="3"/>
    <n v="1141.2"/>
    <n v="2853"/>
    <n v="0.4"/>
  </r>
  <r>
    <x v="4"/>
    <x v="1"/>
    <x v="1"/>
    <n v="78262"/>
    <d v="2024-08-21T00:00:00"/>
    <x v="2"/>
    <n v="868671"/>
    <x v="6807"/>
    <n v="966"/>
    <n v="1999"/>
    <n v="1"/>
    <n v="799.6"/>
    <n v="1999"/>
    <n v="0.4"/>
  </r>
  <r>
    <x v="5"/>
    <x v="2"/>
    <x v="6"/>
    <n v="92941"/>
    <d v="2024-03-19T00:00:00"/>
    <x v="3"/>
    <n v="907991"/>
    <x v="6808"/>
    <n v="508"/>
    <n v="510"/>
    <n v="1"/>
    <n v="204"/>
    <n v="510"/>
    <n v="0.4"/>
  </r>
  <r>
    <x v="4"/>
    <x v="1"/>
    <x v="2"/>
    <n v="20322"/>
    <d v="2024-10-04T00:00:00"/>
    <x v="9"/>
    <n v="355556"/>
    <x v="4564"/>
    <n v="637"/>
    <n v="1957"/>
    <n v="3"/>
    <n v="2348.4"/>
    <n v="5871"/>
    <n v="0.4"/>
  </r>
  <r>
    <x v="5"/>
    <x v="0"/>
    <x v="2"/>
    <n v="70984"/>
    <d v="2024-06-29T00:00:00"/>
    <x v="1"/>
    <n v="626422"/>
    <x v="6809"/>
    <n v="705"/>
    <n v="2013"/>
    <n v="5"/>
    <n v="4026"/>
    <n v="10065"/>
    <n v="0.4"/>
  </r>
  <r>
    <x v="2"/>
    <x v="2"/>
    <x v="9"/>
    <n v="96610"/>
    <d v="2024-01-23T00:00:00"/>
    <x v="5"/>
    <n v="164075"/>
    <x v="6810"/>
    <n v="244"/>
    <n v="1727"/>
    <n v="5"/>
    <n v="3454"/>
    <n v="8635"/>
    <n v="0.4"/>
  </r>
  <r>
    <x v="1"/>
    <x v="0"/>
    <x v="8"/>
    <n v="62961"/>
    <d v="2024-03-10T00:00:00"/>
    <x v="3"/>
    <n v="974472"/>
    <x v="6811"/>
    <n v="878"/>
    <n v="1120"/>
    <n v="1"/>
    <n v="448"/>
    <n v="1120"/>
    <n v="0.4"/>
  </r>
  <r>
    <x v="5"/>
    <x v="2"/>
    <x v="8"/>
    <n v="19491"/>
    <d v="2024-03-21T00:00:00"/>
    <x v="3"/>
    <n v="834045"/>
    <x v="6812"/>
    <n v="445"/>
    <n v="1073"/>
    <n v="3"/>
    <n v="1287.5999999999999"/>
    <n v="3219"/>
    <n v="0.39999999999999997"/>
  </r>
  <r>
    <x v="2"/>
    <x v="2"/>
    <x v="6"/>
    <n v="13150"/>
    <d v="2024-07-29T00:00:00"/>
    <x v="7"/>
    <n v="415331"/>
    <x v="6813"/>
    <n v="834"/>
    <n v="600"/>
    <n v="5"/>
    <n v="1200"/>
    <n v="3000"/>
    <n v="0.4"/>
  </r>
  <r>
    <x v="7"/>
    <x v="2"/>
    <x v="4"/>
    <n v="58624"/>
    <d v="2024-09-16T00:00:00"/>
    <x v="10"/>
    <n v="957360"/>
    <x v="6814"/>
    <n v="407"/>
    <n v="1826"/>
    <n v="4"/>
    <n v="2921.6"/>
    <n v="7304"/>
    <n v="0.39999999999999997"/>
  </r>
  <r>
    <x v="6"/>
    <x v="1"/>
    <x v="8"/>
    <n v="79269"/>
    <d v="2024-09-15T00:00:00"/>
    <x v="10"/>
    <n v="681801"/>
    <x v="6815"/>
    <n v="215"/>
    <n v="2726"/>
    <n v="6"/>
    <n v="6542.4"/>
    <n v="16356"/>
    <n v="0.39999999999999997"/>
  </r>
  <r>
    <x v="0"/>
    <x v="1"/>
    <x v="10"/>
    <n v="42087"/>
    <d v="2024-10-06T00:00:00"/>
    <x v="9"/>
    <n v="154111"/>
    <x v="6816"/>
    <n v="661"/>
    <n v="1838"/>
    <n v="8"/>
    <n v="5881.6"/>
    <n v="14704"/>
    <n v="0.4"/>
  </r>
  <r>
    <x v="1"/>
    <x v="1"/>
    <x v="4"/>
    <n v="51912"/>
    <d v="2024-08-17T00:00:00"/>
    <x v="2"/>
    <n v="674872"/>
    <x v="6817"/>
    <n v="283"/>
    <n v="1153"/>
    <n v="6"/>
    <n v="2767.2"/>
    <n v="6918"/>
    <n v="0.39999999999999997"/>
  </r>
  <r>
    <x v="7"/>
    <x v="0"/>
    <x v="0"/>
    <n v="73215"/>
    <d v="2024-05-22T00:00:00"/>
    <x v="8"/>
    <n v="341154"/>
    <x v="6818"/>
    <n v="913"/>
    <n v="511"/>
    <n v="4"/>
    <n v="817.6"/>
    <n v="2044"/>
    <n v="0.4"/>
  </r>
  <r>
    <x v="2"/>
    <x v="0"/>
    <x v="9"/>
    <n v="50902"/>
    <d v="2024-02-23T00:00:00"/>
    <x v="6"/>
    <n v="604899"/>
    <x v="6819"/>
    <n v="860"/>
    <n v="734"/>
    <n v="5"/>
    <n v="1468"/>
    <n v="3670"/>
    <n v="0.4"/>
  </r>
  <r>
    <x v="6"/>
    <x v="2"/>
    <x v="3"/>
    <n v="45379"/>
    <d v="2024-04-14T00:00:00"/>
    <x v="4"/>
    <n v="839785"/>
    <x v="6820"/>
    <n v="682"/>
    <n v="625"/>
    <n v="1"/>
    <n v="250"/>
    <n v="625"/>
    <n v="0.4"/>
  </r>
  <r>
    <x v="1"/>
    <x v="0"/>
    <x v="8"/>
    <n v="47236"/>
    <d v="2024-07-03T00:00:00"/>
    <x v="7"/>
    <n v="752698"/>
    <x v="6821"/>
    <n v="782"/>
    <n v="2513"/>
    <n v="3"/>
    <n v="3015.6"/>
    <n v="7539"/>
    <n v="0.39999999999999997"/>
  </r>
  <r>
    <x v="5"/>
    <x v="0"/>
    <x v="10"/>
    <n v="56357"/>
    <d v="2024-07-16T00:00:00"/>
    <x v="7"/>
    <n v="185168"/>
    <x v="6822"/>
    <n v="747"/>
    <n v="1450"/>
    <n v="1"/>
    <n v="580"/>
    <n v="1450"/>
    <n v="0.4"/>
  </r>
  <r>
    <x v="2"/>
    <x v="2"/>
    <x v="10"/>
    <n v="12309"/>
    <d v="2024-05-27T00:00:00"/>
    <x v="8"/>
    <n v="995962"/>
    <x v="6823"/>
    <n v="742"/>
    <n v="1262"/>
    <n v="5"/>
    <n v="2524"/>
    <n v="6310"/>
    <n v="0.4"/>
  </r>
  <r>
    <x v="4"/>
    <x v="1"/>
    <x v="6"/>
    <n v="40188"/>
    <d v="2024-01-20T00:00:00"/>
    <x v="5"/>
    <n v="517335"/>
    <x v="6824"/>
    <n v="753"/>
    <n v="2155"/>
    <n v="5"/>
    <n v="4310"/>
    <n v="10775"/>
    <n v="0.4"/>
  </r>
  <r>
    <x v="6"/>
    <x v="2"/>
    <x v="9"/>
    <n v="49203"/>
    <d v="2024-05-10T00:00:00"/>
    <x v="8"/>
    <n v="845472"/>
    <x v="6825"/>
    <n v="674"/>
    <n v="2765"/>
    <n v="8"/>
    <n v="8848"/>
    <n v="22120"/>
    <n v="0.4"/>
  </r>
  <r>
    <x v="6"/>
    <x v="0"/>
    <x v="0"/>
    <n v="64722"/>
    <d v="2024-06-13T00:00:00"/>
    <x v="1"/>
    <n v="725417"/>
    <x v="6826"/>
    <n v="944"/>
    <n v="719"/>
    <n v="7"/>
    <n v="2013.2"/>
    <n v="5033"/>
    <n v="0.4"/>
  </r>
  <r>
    <x v="4"/>
    <x v="2"/>
    <x v="9"/>
    <n v="53030"/>
    <d v="2024-01-11T00:00:00"/>
    <x v="5"/>
    <n v="846496"/>
    <x v="3870"/>
    <n v="630"/>
    <n v="2259"/>
    <n v="3"/>
    <n v="2710.8"/>
    <n v="6777"/>
    <n v="0.4"/>
  </r>
  <r>
    <x v="7"/>
    <x v="0"/>
    <x v="5"/>
    <n v="38501"/>
    <d v="2024-09-12T00:00:00"/>
    <x v="10"/>
    <n v="742688"/>
    <x v="6827"/>
    <n v="609"/>
    <n v="739"/>
    <n v="7"/>
    <n v="2069.1999999999998"/>
    <n v="5173"/>
    <n v="0.39999999999999997"/>
  </r>
  <r>
    <x v="2"/>
    <x v="1"/>
    <x v="4"/>
    <n v="46493"/>
    <d v="2024-10-13T00:00:00"/>
    <x v="9"/>
    <n v="828720"/>
    <x v="6828"/>
    <n v="708"/>
    <n v="2328"/>
    <n v="3"/>
    <n v="2793.6"/>
    <n v="6984"/>
    <n v="0.39999999999999997"/>
  </r>
  <r>
    <x v="3"/>
    <x v="1"/>
    <x v="6"/>
    <n v="74215"/>
    <d v="2024-07-19T00:00:00"/>
    <x v="7"/>
    <n v="241464"/>
    <x v="4529"/>
    <n v="208"/>
    <n v="2970"/>
    <n v="8"/>
    <n v="9504"/>
    <n v="23760"/>
    <n v="0.4"/>
  </r>
  <r>
    <x v="2"/>
    <x v="1"/>
    <x v="1"/>
    <n v="44335"/>
    <d v="2024-07-13T00:00:00"/>
    <x v="7"/>
    <n v="862134"/>
    <x v="6565"/>
    <n v="856"/>
    <n v="694"/>
    <n v="7"/>
    <n v="1943.2"/>
    <n v="4858"/>
    <n v="0.4"/>
  </r>
  <r>
    <x v="5"/>
    <x v="0"/>
    <x v="8"/>
    <n v="23575"/>
    <d v="2024-06-30T00:00:00"/>
    <x v="1"/>
    <n v="836261"/>
    <x v="6829"/>
    <n v="746"/>
    <n v="764"/>
    <n v="7"/>
    <n v="2139.1999999999998"/>
    <n v="5348"/>
    <n v="0.39999999999999997"/>
  </r>
  <r>
    <x v="0"/>
    <x v="1"/>
    <x v="1"/>
    <n v="14160"/>
    <d v="2024-11-21T00:00:00"/>
    <x v="0"/>
    <n v="977079"/>
    <x v="6830"/>
    <n v="308"/>
    <n v="2048"/>
    <n v="7"/>
    <n v="5734.4"/>
    <n v="14336"/>
    <n v="0.39999999999999997"/>
  </r>
  <r>
    <x v="5"/>
    <x v="1"/>
    <x v="2"/>
    <n v="94234"/>
    <d v="2024-06-13T00:00:00"/>
    <x v="1"/>
    <n v="918508"/>
    <x v="6831"/>
    <n v="743"/>
    <n v="2794"/>
    <n v="1"/>
    <n v="1117.5999999999999"/>
    <n v="2794"/>
    <n v="0.39999999999999997"/>
  </r>
  <r>
    <x v="5"/>
    <x v="0"/>
    <x v="5"/>
    <n v="61837"/>
    <d v="2024-01-06T00:00:00"/>
    <x v="5"/>
    <n v="599643"/>
    <x v="6832"/>
    <n v="462"/>
    <n v="664"/>
    <n v="8"/>
    <n v="2124.8000000000002"/>
    <n v="5312"/>
    <n v="0.4"/>
  </r>
  <r>
    <x v="6"/>
    <x v="0"/>
    <x v="10"/>
    <n v="86620"/>
    <d v="2024-11-11T00:00:00"/>
    <x v="0"/>
    <n v="856036"/>
    <x v="6833"/>
    <n v="893"/>
    <n v="1897"/>
    <n v="6"/>
    <n v="4552.8"/>
    <n v="11382"/>
    <n v="0.4"/>
  </r>
  <r>
    <x v="7"/>
    <x v="1"/>
    <x v="10"/>
    <n v="66573"/>
    <d v="2024-01-04T00:00:00"/>
    <x v="5"/>
    <n v="206289"/>
    <x v="6834"/>
    <n v="695"/>
    <n v="1632"/>
    <n v="8"/>
    <n v="5222.3999999999996"/>
    <n v="13056"/>
    <n v="0.39999999999999997"/>
  </r>
  <r>
    <x v="3"/>
    <x v="2"/>
    <x v="3"/>
    <n v="42041"/>
    <d v="2024-02-12T00:00:00"/>
    <x v="6"/>
    <n v="911260"/>
    <x v="6835"/>
    <n v="565"/>
    <n v="600"/>
    <n v="6"/>
    <n v="1440"/>
    <n v="3600"/>
    <n v="0.4"/>
  </r>
  <r>
    <x v="3"/>
    <x v="2"/>
    <x v="2"/>
    <n v="58411"/>
    <d v="2024-04-18T00:00:00"/>
    <x v="4"/>
    <n v="250543"/>
    <x v="6836"/>
    <n v="662"/>
    <n v="1545"/>
    <n v="4"/>
    <n v="2472"/>
    <n v="6180"/>
    <n v="0.4"/>
  </r>
  <r>
    <x v="0"/>
    <x v="0"/>
    <x v="0"/>
    <n v="44345"/>
    <d v="2024-07-25T00:00:00"/>
    <x v="7"/>
    <n v="562707"/>
    <x v="6837"/>
    <n v="995"/>
    <n v="2588"/>
    <n v="8"/>
    <n v="8281.6"/>
    <n v="20704"/>
    <n v="0.4"/>
  </r>
  <r>
    <x v="0"/>
    <x v="1"/>
    <x v="2"/>
    <n v="23035"/>
    <d v="2024-11-08T00:00:00"/>
    <x v="0"/>
    <n v="499123"/>
    <x v="6838"/>
    <n v="575"/>
    <n v="1654"/>
    <n v="5"/>
    <n v="3308"/>
    <n v="8270"/>
    <n v="0.4"/>
  </r>
  <r>
    <x v="3"/>
    <x v="2"/>
    <x v="0"/>
    <n v="45715"/>
    <d v="2024-09-04T00:00:00"/>
    <x v="10"/>
    <n v="813003"/>
    <x v="6839"/>
    <n v="479"/>
    <n v="2921"/>
    <n v="4"/>
    <n v="4673.6000000000004"/>
    <n v="11684"/>
    <n v="0.4"/>
  </r>
  <r>
    <x v="2"/>
    <x v="0"/>
    <x v="9"/>
    <n v="18998"/>
    <d v="2024-03-19T00:00:00"/>
    <x v="3"/>
    <n v="557612"/>
    <x v="6840"/>
    <n v="939"/>
    <n v="977"/>
    <n v="6"/>
    <n v="2344.8000000000002"/>
    <n v="5862"/>
    <n v="0.4"/>
  </r>
  <r>
    <x v="0"/>
    <x v="1"/>
    <x v="2"/>
    <n v="31670"/>
    <d v="2024-09-15T00:00:00"/>
    <x v="10"/>
    <n v="529783"/>
    <x v="6841"/>
    <n v="792"/>
    <n v="2257"/>
    <n v="5"/>
    <n v="4514"/>
    <n v="11285"/>
    <n v="0.4"/>
  </r>
  <r>
    <x v="2"/>
    <x v="1"/>
    <x v="4"/>
    <n v="47212"/>
    <d v="2024-08-07T00:00:00"/>
    <x v="2"/>
    <n v="566245"/>
    <x v="6842"/>
    <n v="218"/>
    <n v="2639"/>
    <n v="1"/>
    <n v="1055.5999999999999"/>
    <n v="2639"/>
    <n v="0.39999999999999997"/>
  </r>
  <r>
    <x v="3"/>
    <x v="1"/>
    <x v="3"/>
    <n v="28262"/>
    <d v="2024-08-25T00:00:00"/>
    <x v="2"/>
    <n v="141830"/>
    <x v="6843"/>
    <n v="420"/>
    <n v="2647"/>
    <n v="7"/>
    <n v="7411.6"/>
    <n v="18529"/>
    <n v="0.4"/>
  </r>
  <r>
    <x v="3"/>
    <x v="2"/>
    <x v="0"/>
    <n v="29704"/>
    <d v="2024-10-03T00:00:00"/>
    <x v="9"/>
    <n v="382699"/>
    <x v="6844"/>
    <n v="358"/>
    <n v="2014"/>
    <n v="3"/>
    <n v="2416.8000000000002"/>
    <n v="6042"/>
    <n v="0.4"/>
  </r>
  <r>
    <x v="1"/>
    <x v="0"/>
    <x v="7"/>
    <n v="66829"/>
    <d v="2024-03-19T00:00:00"/>
    <x v="3"/>
    <n v="327527"/>
    <x v="6845"/>
    <n v="821"/>
    <n v="806"/>
    <n v="5"/>
    <n v="1612"/>
    <n v="4030"/>
    <n v="0.4"/>
  </r>
  <r>
    <x v="7"/>
    <x v="0"/>
    <x v="7"/>
    <n v="51129"/>
    <d v="2024-10-09T00:00:00"/>
    <x v="9"/>
    <n v="787249"/>
    <x v="6846"/>
    <n v="263"/>
    <n v="2276"/>
    <n v="7"/>
    <n v="6372.8"/>
    <n v="15932"/>
    <n v="0.4"/>
  </r>
  <r>
    <x v="6"/>
    <x v="0"/>
    <x v="10"/>
    <n v="65444"/>
    <d v="2024-02-10T00:00:00"/>
    <x v="6"/>
    <n v="423653"/>
    <x v="6847"/>
    <n v="724"/>
    <n v="1393"/>
    <n v="1"/>
    <n v="557.20000000000005"/>
    <n v="1393"/>
    <n v="0.4"/>
  </r>
  <r>
    <x v="0"/>
    <x v="0"/>
    <x v="1"/>
    <n v="43986"/>
    <d v="2024-09-10T00:00:00"/>
    <x v="10"/>
    <n v="578003"/>
    <x v="6848"/>
    <n v="419"/>
    <n v="1502"/>
    <n v="1"/>
    <n v="600.79999999999995"/>
    <n v="1502"/>
    <n v="0.39999999999999997"/>
  </r>
  <r>
    <x v="7"/>
    <x v="0"/>
    <x v="7"/>
    <n v="48622"/>
    <d v="2024-02-13T00:00:00"/>
    <x v="6"/>
    <n v="233776"/>
    <x v="6849"/>
    <n v="652"/>
    <n v="596"/>
    <n v="6"/>
    <n v="1430.4"/>
    <n v="3576"/>
    <n v="0.4"/>
  </r>
  <r>
    <x v="0"/>
    <x v="1"/>
    <x v="6"/>
    <n v="24586"/>
    <d v="2024-10-30T00:00:00"/>
    <x v="9"/>
    <n v="560194"/>
    <x v="6850"/>
    <n v="976"/>
    <n v="1095"/>
    <n v="1"/>
    <n v="438"/>
    <n v="1095"/>
    <n v="0.4"/>
  </r>
  <r>
    <x v="4"/>
    <x v="1"/>
    <x v="3"/>
    <n v="87245"/>
    <d v="2024-03-17T00:00:00"/>
    <x v="3"/>
    <n v="876937"/>
    <x v="6851"/>
    <n v="887"/>
    <n v="1275"/>
    <n v="7"/>
    <n v="3570"/>
    <n v="8925"/>
    <n v="0.4"/>
  </r>
  <r>
    <x v="5"/>
    <x v="0"/>
    <x v="5"/>
    <n v="44530"/>
    <d v="2024-07-20T00:00:00"/>
    <x v="7"/>
    <n v="293148"/>
    <x v="6852"/>
    <n v="750"/>
    <n v="594"/>
    <n v="5"/>
    <n v="1188"/>
    <n v="2970"/>
    <n v="0.4"/>
  </r>
  <r>
    <x v="0"/>
    <x v="1"/>
    <x v="0"/>
    <n v="21050"/>
    <d v="2024-04-25T00:00:00"/>
    <x v="4"/>
    <n v="144147"/>
    <x v="6853"/>
    <n v="752"/>
    <n v="2191"/>
    <n v="6"/>
    <n v="5258.4"/>
    <n v="13146"/>
    <n v="0.39999999999999997"/>
  </r>
  <r>
    <x v="7"/>
    <x v="0"/>
    <x v="6"/>
    <n v="98685"/>
    <d v="2024-01-08T00:00:00"/>
    <x v="5"/>
    <n v="473537"/>
    <x v="4591"/>
    <n v="789"/>
    <n v="1678"/>
    <n v="7"/>
    <n v="4698.3999999999996"/>
    <n v="11746"/>
    <n v="0.39999999999999997"/>
  </r>
  <r>
    <x v="0"/>
    <x v="1"/>
    <x v="9"/>
    <n v="41130"/>
    <d v="2024-11-07T00:00:00"/>
    <x v="0"/>
    <n v="608166"/>
    <x v="6854"/>
    <n v="827"/>
    <n v="1319"/>
    <n v="2"/>
    <n v="1055.2"/>
    <n v="2638"/>
    <n v="0.4"/>
  </r>
  <r>
    <x v="5"/>
    <x v="2"/>
    <x v="9"/>
    <n v="68139"/>
    <d v="2024-11-17T00:00:00"/>
    <x v="0"/>
    <n v="911148"/>
    <x v="6855"/>
    <n v="968"/>
    <n v="2171"/>
    <n v="1"/>
    <n v="868.4"/>
    <n v="2171"/>
    <n v="0.39999999999999997"/>
  </r>
  <r>
    <x v="3"/>
    <x v="2"/>
    <x v="1"/>
    <n v="57448"/>
    <d v="2024-05-17T00:00:00"/>
    <x v="8"/>
    <n v="484562"/>
    <x v="6856"/>
    <n v="752"/>
    <n v="1102"/>
    <n v="7"/>
    <n v="3085.6"/>
    <n v="7714"/>
    <n v="0.39999999999999997"/>
  </r>
  <r>
    <x v="2"/>
    <x v="0"/>
    <x v="9"/>
    <n v="45170"/>
    <d v="2024-02-29T00:00:00"/>
    <x v="6"/>
    <n v="352207"/>
    <x v="6857"/>
    <n v="888"/>
    <n v="871"/>
    <n v="5"/>
    <n v="1742"/>
    <n v="4355"/>
    <n v="0.4"/>
  </r>
  <r>
    <x v="6"/>
    <x v="1"/>
    <x v="1"/>
    <n v="13134"/>
    <d v="2024-03-07T00:00:00"/>
    <x v="3"/>
    <n v="611296"/>
    <x v="6858"/>
    <n v="638"/>
    <n v="879"/>
    <n v="1"/>
    <n v="351.6"/>
    <n v="879"/>
    <n v="0.4"/>
  </r>
  <r>
    <x v="5"/>
    <x v="1"/>
    <x v="1"/>
    <n v="59190"/>
    <d v="2024-09-06T00:00:00"/>
    <x v="10"/>
    <n v="394344"/>
    <x v="6859"/>
    <n v="921"/>
    <n v="2194"/>
    <n v="8"/>
    <n v="7020.8"/>
    <n v="17552"/>
    <n v="0.4"/>
  </r>
  <r>
    <x v="1"/>
    <x v="1"/>
    <x v="1"/>
    <n v="16125"/>
    <d v="2024-11-15T00:00:00"/>
    <x v="0"/>
    <n v="867562"/>
    <x v="6860"/>
    <n v="816"/>
    <n v="2938"/>
    <n v="8"/>
    <n v="9401.6"/>
    <n v="23504"/>
    <n v="0.4"/>
  </r>
  <r>
    <x v="0"/>
    <x v="2"/>
    <x v="2"/>
    <n v="12991"/>
    <d v="2024-03-27T00:00:00"/>
    <x v="3"/>
    <n v="292565"/>
    <x v="6861"/>
    <n v="543"/>
    <n v="918"/>
    <n v="1"/>
    <n v="367.2"/>
    <n v="918"/>
    <n v="0.39999999999999997"/>
  </r>
  <r>
    <x v="7"/>
    <x v="1"/>
    <x v="10"/>
    <n v="58829"/>
    <d v="2024-06-21T00:00:00"/>
    <x v="1"/>
    <n v="441047"/>
    <x v="6862"/>
    <n v="705"/>
    <n v="1345"/>
    <n v="4"/>
    <n v="2152"/>
    <n v="5380"/>
    <n v="0.4"/>
  </r>
  <r>
    <x v="6"/>
    <x v="2"/>
    <x v="3"/>
    <n v="29272"/>
    <d v="2024-03-24T00:00:00"/>
    <x v="3"/>
    <n v="372777"/>
    <x v="6863"/>
    <n v="249"/>
    <n v="872"/>
    <n v="1"/>
    <n v="348.8"/>
    <n v="872"/>
    <n v="0.4"/>
  </r>
  <r>
    <x v="1"/>
    <x v="1"/>
    <x v="8"/>
    <n v="66629"/>
    <d v="2024-06-07T00:00:00"/>
    <x v="1"/>
    <n v="421326"/>
    <x v="6864"/>
    <n v="549"/>
    <n v="2482"/>
    <n v="3"/>
    <n v="2978.4"/>
    <n v="7446"/>
    <n v="0.4"/>
  </r>
  <r>
    <x v="1"/>
    <x v="2"/>
    <x v="2"/>
    <n v="89226"/>
    <d v="2024-10-23T00:00:00"/>
    <x v="9"/>
    <n v="421108"/>
    <x v="6865"/>
    <n v="640"/>
    <n v="1059"/>
    <n v="4"/>
    <n v="1694.4"/>
    <n v="4236"/>
    <n v="0.4"/>
  </r>
  <r>
    <x v="1"/>
    <x v="2"/>
    <x v="3"/>
    <n v="28719"/>
    <d v="2024-10-14T00:00:00"/>
    <x v="9"/>
    <n v="384717"/>
    <x v="5237"/>
    <n v="370"/>
    <n v="981"/>
    <n v="5"/>
    <n v="1962"/>
    <n v="4905"/>
    <n v="0.4"/>
  </r>
  <r>
    <x v="0"/>
    <x v="2"/>
    <x v="5"/>
    <n v="11942"/>
    <d v="2024-01-06T00:00:00"/>
    <x v="5"/>
    <n v="154843"/>
    <x v="6866"/>
    <n v="285"/>
    <n v="1667"/>
    <n v="4"/>
    <n v="2667.2"/>
    <n v="6668"/>
    <n v="0.39999999999999997"/>
  </r>
  <r>
    <x v="2"/>
    <x v="0"/>
    <x v="6"/>
    <n v="88855"/>
    <d v="2024-03-28T00:00:00"/>
    <x v="3"/>
    <n v="565411"/>
    <x v="6867"/>
    <n v="717"/>
    <n v="726"/>
    <n v="3"/>
    <n v="871.2"/>
    <n v="2178"/>
    <n v="0.4"/>
  </r>
  <r>
    <x v="3"/>
    <x v="2"/>
    <x v="1"/>
    <n v="35744"/>
    <d v="2024-10-19T00:00:00"/>
    <x v="9"/>
    <n v="693823"/>
    <x v="6868"/>
    <n v="619"/>
    <n v="2084"/>
    <n v="5"/>
    <n v="4168"/>
    <n v="10420"/>
    <n v="0.4"/>
  </r>
  <r>
    <x v="5"/>
    <x v="2"/>
    <x v="7"/>
    <n v="15752"/>
    <d v="2024-08-01T00:00:00"/>
    <x v="2"/>
    <n v="889316"/>
    <x v="6869"/>
    <n v="692"/>
    <n v="2173"/>
    <n v="8"/>
    <n v="6953.6"/>
    <n v="17384"/>
    <n v="0.4"/>
  </r>
  <r>
    <x v="6"/>
    <x v="2"/>
    <x v="10"/>
    <n v="83074"/>
    <d v="2024-09-08T00:00:00"/>
    <x v="10"/>
    <n v="885324"/>
    <x v="6870"/>
    <n v="335"/>
    <n v="2627"/>
    <n v="7"/>
    <n v="7355.6"/>
    <n v="18389"/>
    <n v="0.4"/>
  </r>
  <r>
    <x v="0"/>
    <x v="1"/>
    <x v="6"/>
    <n v="28824"/>
    <d v="2024-01-20T00:00:00"/>
    <x v="5"/>
    <n v="889178"/>
    <x v="6871"/>
    <n v="591"/>
    <n v="986"/>
    <n v="1"/>
    <n v="394.4"/>
    <n v="986"/>
    <n v="0.39999999999999997"/>
  </r>
  <r>
    <x v="4"/>
    <x v="0"/>
    <x v="1"/>
    <n v="62331"/>
    <d v="2024-08-28T00:00:00"/>
    <x v="2"/>
    <n v="960637"/>
    <x v="6872"/>
    <n v="793"/>
    <n v="1705"/>
    <n v="3"/>
    <n v="2046"/>
    <n v="5115"/>
    <n v="0.4"/>
  </r>
  <r>
    <x v="2"/>
    <x v="1"/>
    <x v="9"/>
    <n v="93614"/>
    <d v="2024-07-22T00:00:00"/>
    <x v="7"/>
    <n v="562290"/>
    <x v="6873"/>
    <n v="912"/>
    <n v="2931"/>
    <n v="5"/>
    <n v="5862"/>
    <n v="14655"/>
    <n v="0.4"/>
  </r>
  <r>
    <x v="0"/>
    <x v="1"/>
    <x v="10"/>
    <n v="21534"/>
    <d v="2024-05-04T00:00:00"/>
    <x v="8"/>
    <n v="391473"/>
    <x v="6874"/>
    <n v="643"/>
    <n v="2941"/>
    <n v="3"/>
    <n v="3529.2"/>
    <n v="8823"/>
    <n v="0.39999999999999997"/>
  </r>
  <r>
    <x v="3"/>
    <x v="2"/>
    <x v="9"/>
    <n v="63941"/>
    <d v="2024-11-14T00:00:00"/>
    <x v="0"/>
    <n v="827256"/>
    <x v="6875"/>
    <n v="254"/>
    <n v="2678"/>
    <n v="8"/>
    <n v="8569.6"/>
    <n v="21424"/>
    <n v="0.4"/>
  </r>
  <r>
    <x v="6"/>
    <x v="1"/>
    <x v="6"/>
    <n v="66767"/>
    <d v="2024-09-05T00:00:00"/>
    <x v="10"/>
    <n v="810685"/>
    <x v="6876"/>
    <n v="552"/>
    <n v="1106"/>
    <n v="3"/>
    <n v="1327.2"/>
    <n v="3318"/>
    <n v="0.4"/>
  </r>
  <r>
    <x v="6"/>
    <x v="2"/>
    <x v="9"/>
    <n v="85997"/>
    <d v="2024-08-11T00:00:00"/>
    <x v="2"/>
    <n v="790856"/>
    <x v="6877"/>
    <n v="280"/>
    <n v="2933"/>
    <n v="3"/>
    <n v="3519.6"/>
    <n v="8799"/>
    <n v="0.39999999999999997"/>
  </r>
  <r>
    <x v="4"/>
    <x v="2"/>
    <x v="10"/>
    <n v="74350"/>
    <d v="2024-01-08T00:00:00"/>
    <x v="5"/>
    <n v="807467"/>
    <x v="6878"/>
    <n v="658"/>
    <n v="2750"/>
    <n v="2"/>
    <n v="2200"/>
    <n v="5500"/>
    <n v="0.4"/>
  </r>
  <r>
    <x v="2"/>
    <x v="0"/>
    <x v="9"/>
    <n v="25116"/>
    <d v="2024-08-11T00:00:00"/>
    <x v="2"/>
    <n v="791072"/>
    <x v="6879"/>
    <n v="212"/>
    <n v="2441"/>
    <n v="2"/>
    <n v="1952.8"/>
    <n v="4882"/>
    <n v="0.39999999999999997"/>
  </r>
  <r>
    <x v="6"/>
    <x v="1"/>
    <x v="9"/>
    <n v="10610"/>
    <d v="2024-10-07T00:00:00"/>
    <x v="9"/>
    <n v="554131"/>
    <x v="6880"/>
    <n v="268"/>
    <n v="1408"/>
    <n v="3"/>
    <n v="1689.6"/>
    <n v="4224"/>
    <n v="0.39999999999999997"/>
  </r>
  <r>
    <x v="3"/>
    <x v="1"/>
    <x v="9"/>
    <n v="35440"/>
    <d v="2024-08-26T00:00:00"/>
    <x v="2"/>
    <n v="725639"/>
    <x v="6881"/>
    <n v="974"/>
    <n v="1646"/>
    <n v="4"/>
    <n v="2633.6"/>
    <n v="6584"/>
    <n v="0.39999999999999997"/>
  </r>
  <r>
    <x v="4"/>
    <x v="0"/>
    <x v="4"/>
    <n v="52491"/>
    <d v="2024-09-19T00:00:00"/>
    <x v="10"/>
    <n v="158946"/>
    <x v="6882"/>
    <n v="463"/>
    <n v="2103"/>
    <n v="2"/>
    <n v="1682.4"/>
    <n v="4206"/>
    <n v="0.4"/>
  </r>
  <r>
    <x v="0"/>
    <x v="1"/>
    <x v="7"/>
    <n v="68086"/>
    <d v="2024-09-27T00:00:00"/>
    <x v="10"/>
    <n v="855519"/>
    <x v="6883"/>
    <n v="926"/>
    <n v="935"/>
    <n v="4"/>
    <n v="1496"/>
    <n v="3740"/>
    <n v="0.4"/>
  </r>
  <r>
    <x v="5"/>
    <x v="0"/>
    <x v="2"/>
    <n v="51954"/>
    <d v="2024-09-27T00:00:00"/>
    <x v="10"/>
    <n v="354964"/>
    <x v="6884"/>
    <n v="522"/>
    <n v="2614"/>
    <n v="5"/>
    <n v="5228"/>
    <n v="13070"/>
    <n v="0.4"/>
  </r>
  <r>
    <x v="6"/>
    <x v="1"/>
    <x v="9"/>
    <n v="19437"/>
    <d v="2024-08-04T00:00:00"/>
    <x v="2"/>
    <n v="889408"/>
    <x v="6885"/>
    <n v="230"/>
    <n v="1858"/>
    <n v="3"/>
    <n v="2229.6"/>
    <n v="5574"/>
    <n v="0.39999999999999997"/>
  </r>
  <r>
    <x v="4"/>
    <x v="1"/>
    <x v="7"/>
    <n v="23057"/>
    <d v="2024-07-26T00:00:00"/>
    <x v="7"/>
    <n v="133601"/>
    <x v="6886"/>
    <n v="421"/>
    <n v="1701"/>
    <n v="3"/>
    <n v="2041.2"/>
    <n v="5103"/>
    <n v="0.4"/>
  </r>
  <r>
    <x v="1"/>
    <x v="1"/>
    <x v="3"/>
    <n v="24574"/>
    <d v="2024-02-29T00:00:00"/>
    <x v="6"/>
    <n v="926247"/>
    <x v="6887"/>
    <n v="479"/>
    <n v="2494"/>
    <n v="5"/>
    <n v="4988"/>
    <n v="12470"/>
    <n v="0.4"/>
  </r>
  <r>
    <x v="5"/>
    <x v="2"/>
    <x v="1"/>
    <n v="59705"/>
    <d v="2024-11-02T00:00:00"/>
    <x v="0"/>
    <n v="137471"/>
    <x v="6888"/>
    <n v="485"/>
    <n v="2856"/>
    <n v="6"/>
    <n v="6854.4"/>
    <n v="17136"/>
    <n v="0.39999999999999997"/>
  </r>
  <r>
    <x v="6"/>
    <x v="0"/>
    <x v="5"/>
    <n v="56637"/>
    <d v="2024-06-15T00:00:00"/>
    <x v="1"/>
    <n v="950064"/>
    <x v="6889"/>
    <n v="638"/>
    <n v="1462"/>
    <n v="3"/>
    <n v="1754.4"/>
    <n v="4386"/>
    <n v="0.4"/>
  </r>
  <r>
    <x v="7"/>
    <x v="2"/>
    <x v="8"/>
    <n v="60061"/>
    <d v="2024-08-11T00:00:00"/>
    <x v="2"/>
    <n v="939021"/>
    <x v="6890"/>
    <n v="510"/>
    <n v="963"/>
    <n v="5"/>
    <n v="1926"/>
    <n v="4815"/>
    <n v="0.4"/>
  </r>
  <r>
    <x v="6"/>
    <x v="2"/>
    <x v="8"/>
    <n v="98800"/>
    <d v="2024-03-21T00:00:00"/>
    <x v="3"/>
    <n v="849744"/>
    <x v="46"/>
    <n v="578"/>
    <n v="2834"/>
    <n v="4"/>
    <n v="4534.3999999999996"/>
    <n v="11336"/>
    <n v="0.39999999999999997"/>
  </r>
  <r>
    <x v="5"/>
    <x v="2"/>
    <x v="9"/>
    <n v="56443"/>
    <d v="2024-10-14T00:00:00"/>
    <x v="9"/>
    <n v="455480"/>
    <x v="6891"/>
    <n v="366"/>
    <n v="1866"/>
    <n v="7"/>
    <n v="5224.8"/>
    <n v="13062"/>
    <n v="0.4"/>
  </r>
  <r>
    <x v="1"/>
    <x v="2"/>
    <x v="7"/>
    <n v="46615"/>
    <d v="2024-10-17T00:00:00"/>
    <x v="9"/>
    <n v="371005"/>
    <x v="6892"/>
    <n v="406"/>
    <n v="2127"/>
    <n v="6"/>
    <n v="5104.8"/>
    <n v="12762"/>
    <n v="0.4"/>
  </r>
  <r>
    <x v="2"/>
    <x v="2"/>
    <x v="8"/>
    <n v="16068"/>
    <d v="2024-06-05T00:00:00"/>
    <x v="1"/>
    <n v="160723"/>
    <x v="6893"/>
    <n v="561"/>
    <n v="2269"/>
    <n v="6"/>
    <n v="5445.6"/>
    <n v="13614"/>
    <n v="0.4"/>
  </r>
  <r>
    <x v="5"/>
    <x v="1"/>
    <x v="6"/>
    <n v="37896"/>
    <d v="2024-07-30T00:00:00"/>
    <x v="7"/>
    <n v="258831"/>
    <x v="6894"/>
    <n v="908"/>
    <n v="2863"/>
    <n v="7"/>
    <n v="8016.4"/>
    <n v="20041"/>
    <n v="0.39999999999999997"/>
  </r>
  <r>
    <x v="1"/>
    <x v="2"/>
    <x v="6"/>
    <n v="49638"/>
    <d v="2024-05-17T00:00:00"/>
    <x v="8"/>
    <n v="850854"/>
    <x v="6895"/>
    <n v="917"/>
    <n v="2402"/>
    <n v="7"/>
    <n v="6725.6"/>
    <n v="16814"/>
    <n v="0.4"/>
  </r>
  <r>
    <x v="5"/>
    <x v="0"/>
    <x v="3"/>
    <n v="34436"/>
    <d v="2024-04-02T00:00:00"/>
    <x v="4"/>
    <n v="692668"/>
    <x v="6896"/>
    <n v="802"/>
    <n v="2689"/>
    <n v="2"/>
    <n v="2151.1999999999998"/>
    <n v="5378"/>
    <n v="0.39999999999999997"/>
  </r>
  <r>
    <x v="5"/>
    <x v="1"/>
    <x v="5"/>
    <n v="18758"/>
    <d v="2024-05-13T00:00:00"/>
    <x v="8"/>
    <n v="965226"/>
    <x v="6897"/>
    <n v="551"/>
    <n v="2906"/>
    <n v="7"/>
    <n v="8136.8"/>
    <n v="20342"/>
    <n v="0.4"/>
  </r>
  <r>
    <x v="3"/>
    <x v="2"/>
    <x v="8"/>
    <n v="81538"/>
    <d v="2024-05-28T00:00:00"/>
    <x v="8"/>
    <n v="242456"/>
    <x v="6898"/>
    <n v="635"/>
    <n v="725"/>
    <n v="3"/>
    <n v="870"/>
    <n v="2175"/>
    <n v="0.4"/>
  </r>
  <r>
    <x v="4"/>
    <x v="1"/>
    <x v="5"/>
    <n v="49896"/>
    <d v="2024-05-07T00:00:00"/>
    <x v="8"/>
    <n v="821809"/>
    <x v="6899"/>
    <n v="769"/>
    <n v="1136"/>
    <n v="4"/>
    <n v="1817.6"/>
    <n v="4544"/>
    <n v="0.39999999999999997"/>
  </r>
  <r>
    <x v="2"/>
    <x v="0"/>
    <x v="5"/>
    <n v="82090"/>
    <d v="2024-01-09T00:00:00"/>
    <x v="5"/>
    <n v="623477"/>
    <x v="6900"/>
    <n v="457"/>
    <n v="610"/>
    <n v="4"/>
    <n v="976"/>
    <n v="2440"/>
    <n v="0.4"/>
  </r>
  <r>
    <x v="1"/>
    <x v="2"/>
    <x v="6"/>
    <n v="39997"/>
    <d v="2024-08-06T00:00:00"/>
    <x v="2"/>
    <n v="225215"/>
    <x v="6901"/>
    <n v="858"/>
    <n v="1864"/>
    <n v="8"/>
    <n v="5964.8"/>
    <n v="14912"/>
    <n v="0.4"/>
  </r>
  <r>
    <x v="3"/>
    <x v="2"/>
    <x v="9"/>
    <n v="77988"/>
    <d v="2024-03-05T00:00:00"/>
    <x v="3"/>
    <n v="873741"/>
    <x v="6902"/>
    <n v="232"/>
    <n v="799"/>
    <n v="5"/>
    <n v="1598"/>
    <n v="3995"/>
    <n v="0.4"/>
  </r>
  <r>
    <x v="7"/>
    <x v="1"/>
    <x v="10"/>
    <n v="45566"/>
    <d v="2024-11-04T00:00:00"/>
    <x v="0"/>
    <n v="518883"/>
    <x v="6903"/>
    <n v="698"/>
    <n v="2856"/>
    <n v="4"/>
    <n v="4569.6000000000004"/>
    <n v="11424"/>
    <n v="0.4"/>
  </r>
  <r>
    <x v="4"/>
    <x v="2"/>
    <x v="2"/>
    <n v="16442"/>
    <d v="2024-07-18T00:00:00"/>
    <x v="7"/>
    <n v="447774"/>
    <x v="6904"/>
    <n v="323"/>
    <n v="746"/>
    <n v="5"/>
    <n v="1492"/>
    <n v="3730"/>
    <n v="0.4"/>
  </r>
  <r>
    <x v="6"/>
    <x v="1"/>
    <x v="0"/>
    <n v="48142"/>
    <d v="2024-01-23T00:00:00"/>
    <x v="5"/>
    <n v="832420"/>
    <x v="6905"/>
    <n v="691"/>
    <n v="2239"/>
    <n v="6"/>
    <n v="5373.6"/>
    <n v="13434"/>
    <n v="0.4"/>
  </r>
  <r>
    <x v="0"/>
    <x v="2"/>
    <x v="1"/>
    <n v="34554"/>
    <d v="2024-07-10T00:00:00"/>
    <x v="7"/>
    <n v="734924"/>
    <x v="6906"/>
    <n v="450"/>
    <n v="2505"/>
    <n v="6"/>
    <n v="6012"/>
    <n v="15030"/>
    <n v="0.4"/>
  </r>
  <r>
    <x v="6"/>
    <x v="2"/>
    <x v="5"/>
    <n v="92231"/>
    <d v="2024-05-05T00:00:00"/>
    <x v="8"/>
    <n v="907046"/>
    <x v="6907"/>
    <n v="823"/>
    <n v="734"/>
    <n v="2"/>
    <n v="587.20000000000005"/>
    <n v="1468"/>
    <n v="0.4"/>
  </r>
  <r>
    <x v="3"/>
    <x v="1"/>
    <x v="6"/>
    <n v="96894"/>
    <d v="2024-10-15T00:00:00"/>
    <x v="9"/>
    <n v="342859"/>
    <x v="6908"/>
    <n v="241"/>
    <n v="577"/>
    <n v="2"/>
    <n v="461.6"/>
    <n v="1154"/>
    <n v="0.4"/>
  </r>
  <r>
    <x v="6"/>
    <x v="0"/>
    <x v="7"/>
    <n v="65523"/>
    <d v="2024-02-22T00:00:00"/>
    <x v="6"/>
    <n v="932362"/>
    <x v="6909"/>
    <n v="538"/>
    <n v="2758"/>
    <n v="7"/>
    <n v="7722.4"/>
    <n v="19306"/>
    <n v="0.39999999999999997"/>
  </r>
  <r>
    <x v="3"/>
    <x v="0"/>
    <x v="8"/>
    <n v="43171"/>
    <d v="2024-06-11T00:00:00"/>
    <x v="1"/>
    <n v="572913"/>
    <x v="6910"/>
    <n v="271"/>
    <n v="2426"/>
    <n v="2"/>
    <n v="1940.8"/>
    <n v="4852"/>
    <n v="0.39999999999999997"/>
  </r>
  <r>
    <x v="1"/>
    <x v="0"/>
    <x v="0"/>
    <n v="86120"/>
    <d v="2024-05-26T00:00:00"/>
    <x v="8"/>
    <n v="251382"/>
    <x v="6911"/>
    <n v="923"/>
    <n v="506"/>
    <n v="4"/>
    <n v="809.6"/>
    <n v="2024"/>
    <n v="0.4"/>
  </r>
  <r>
    <x v="4"/>
    <x v="2"/>
    <x v="9"/>
    <n v="33625"/>
    <d v="2024-09-29T00:00:00"/>
    <x v="10"/>
    <n v="390243"/>
    <x v="6912"/>
    <n v="730"/>
    <n v="2102"/>
    <n v="1"/>
    <n v="840.8"/>
    <n v="2102"/>
    <n v="0.39999999999999997"/>
  </r>
  <r>
    <x v="1"/>
    <x v="2"/>
    <x v="8"/>
    <n v="73359"/>
    <d v="2024-01-10T00:00:00"/>
    <x v="5"/>
    <n v="743287"/>
    <x v="6913"/>
    <n v="513"/>
    <n v="2206"/>
    <n v="6"/>
    <n v="5294.4"/>
    <n v="13236"/>
    <n v="0.39999999999999997"/>
  </r>
  <r>
    <x v="3"/>
    <x v="1"/>
    <x v="7"/>
    <n v="35389"/>
    <d v="2024-02-20T00:00:00"/>
    <x v="6"/>
    <n v="190344"/>
    <x v="6914"/>
    <n v="748"/>
    <n v="2850"/>
    <n v="7"/>
    <n v="7980"/>
    <n v="19950"/>
    <n v="0.4"/>
  </r>
  <r>
    <x v="1"/>
    <x v="2"/>
    <x v="9"/>
    <n v="16355"/>
    <d v="2024-04-03T00:00:00"/>
    <x v="4"/>
    <n v="239320"/>
    <x v="6915"/>
    <n v="668"/>
    <n v="1796"/>
    <n v="2"/>
    <n v="1436.8"/>
    <n v="3592"/>
    <n v="0.39999999999999997"/>
  </r>
  <r>
    <x v="3"/>
    <x v="0"/>
    <x v="2"/>
    <n v="97888"/>
    <d v="2024-05-02T00:00:00"/>
    <x v="8"/>
    <n v="257728"/>
    <x v="6916"/>
    <n v="445"/>
    <n v="2688"/>
    <n v="7"/>
    <n v="7526.4"/>
    <n v="18816"/>
    <n v="0.39999999999999997"/>
  </r>
  <r>
    <x v="0"/>
    <x v="2"/>
    <x v="2"/>
    <n v="14730"/>
    <d v="2024-08-27T00:00:00"/>
    <x v="2"/>
    <n v="115734"/>
    <x v="6917"/>
    <n v="464"/>
    <n v="1566"/>
    <n v="6"/>
    <n v="3758.4"/>
    <n v="9396"/>
    <n v="0.4"/>
  </r>
  <r>
    <x v="3"/>
    <x v="1"/>
    <x v="4"/>
    <n v="31544"/>
    <d v="2024-07-19T00:00:00"/>
    <x v="7"/>
    <n v="319843"/>
    <x v="3684"/>
    <n v="765"/>
    <n v="1602"/>
    <n v="2"/>
    <n v="1281.5999999999999"/>
    <n v="3204"/>
    <n v="0.39999999999999997"/>
  </r>
  <r>
    <x v="5"/>
    <x v="2"/>
    <x v="10"/>
    <n v="29976"/>
    <d v="2024-07-11T00:00:00"/>
    <x v="7"/>
    <n v="418020"/>
    <x v="6918"/>
    <n v="578"/>
    <n v="867"/>
    <n v="2"/>
    <n v="693.6"/>
    <n v="1734"/>
    <n v="0.4"/>
  </r>
  <r>
    <x v="5"/>
    <x v="0"/>
    <x v="5"/>
    <n v="88134"/>
    <d v="2024-01-25T00:00:00"/>
    <x v="5"/>
    <n v="965864"/>
    <x v="6919"/>
    <n v="249"/>
    <n v="865"/>
    <n v="7"/>
    <n v="2422"/>
    <n v="6055"/>
    <n v="0.4"/>
  </r>
  <r>
    <x v="3"/>
    <x v="1"/>
    <x v="10"/>
    <n v="18790"/>
    <d v="2024-08-27T00:00:00"/>
    <x v="2"/>
    <n v="206024"/>
    <x v="6920"/>
    <n v="836"/>
    <n v="2676"/>
    <n v="5"/>
    <n v="5352"/>
    <n v="13380"/>
    <n v="0.4"/>
  </r>
  <r>
    <x v="0"/>
    <x v="2"/>
    <x v="0"/>
    <n v="39282"/>
    <d v="2024-03-04T00:00:00"/>
    <x v="3"/>
    <n v="648061"/>
    <x v="98"/>
    <n v="627"/>
    <n v="1140"/>
    <n v="1"/>
    <n v="456"/>
    <n v="1140"/>
    <n v="0.4"/>
  </r>
  <r>
    <x v="2"/>
    <x v="0"/>
    <x v="7"/>
    <n v="76675"/>
    <d v="2024-01-23T00:00:00"/>
    <x v="5"/>
    <n v="388601"/>
    <x v="6921"/>
    <n v="786"/>
    <n v="2276"/>
    <n v="8"/>
    <n v="7283.2"/>
    <n v="18208"/>
    <n v="0.39999999999999997"/>
  </r>
  <r>
    <x v="1"/>
    <x v="1"/>
    <x v="4"/>
    <n v="19067"/>
    <d v="2024-10-23T00:00:00"/>
    <x v="9"/>
    <n v="130801"/>
    <x v="6922"/>
    <n v="876"/>
    <n v="1074"/>
    <n v="8"/>
    <n v="3436.8"/>
    <n v="8592"/>
    <n v="0.4"/>
  </r>
  <r>
    <x v="6"/>
    <x v="1"/>
    <x v="5"/>
    <n v="50071"/>
    <d v="2024-06-20T00:00:00"/>
    <x v="1"/>
    <n v="433806"/>
    <x v="6923"/>
    <n v="216"/>
    <n v="2165"/>
    <n v="4"/>
    <n v="3464"/>
    <n v="8660"/>
    <n v="0.4"/>
  </r>
  <r>
    <x v="2"/>
    <x v="0"/>
    <x v="0"/>
    <n v="50870"/>
    <d v="2024-02-20T00:00:00"/>
    <x v="6"/>
    <n v="535104"/>
    <x v="6924"/>
    <n v="317"/>
    <n v="911"/>
    <n v="7"/>
    <n v="2550.8000000000002"/>
    <n v="6377"/>
    <n v="0.4"/>
  </r>
  <r>
    <x v="0"/>
    <x v="1"/>
    <x v="6"/>
    <n v="63286"/>
    <d v="2024-01-24T00:00:00"/>
    <x v="5"/>
    <n v="454941"/>
    <x v="6925"/>
    <n v="223"/>
    <n v="1950"/>
    <n v="6"/>
    <n v="4680"/>
    <n v="11700"/>
    <n v="0.4"/>
  </r>
  <r>
    <x v="1"/>
    <x v="1"/>
    <x v="1"/>
    <n v="87376"/>
    <d v="2024-08-06T00:00:00"/>
    <x v="2"/>
    <n v="948774"/>
    <x v="6926"/>
    <n v="810"/>
    <n v="1798"/>
    <n v="8"/>
    <n v="5753.6"/>
    <n v="14384"/>
    <n v="0.4"/>
  </r>
  <r>
    <x v="2"/>
    <x v="2"/>
    <x v="2"/>
    <n v="35602"/>
    <d v="2024-09-06T00:00:00"/>
    <x v="10"/>
    <n v="661729"/>
    <x v="6927"/>
    <n v="661"/>
    <n v="2786"/>
    <n v="3"/>
    <n v="3343.2"/>
    <n v="8358"/>
    <n v="0.39999999999999997"/>
  </r>
  <r>
    <x v="2"/>
    <x v="2"/>
    <x v="1"/>
    <n v="16470"/>
    <d v="2024-08-07T00:00:00"/>
    <x v="2"/>
    <n v="156755"/>
    <x v="6928"/>
    <n v="674"/>
    <n v="1496"/>
    <n v="2"/>
    <n v="1196.8"/>
    <n v="2992"/>
    <n v="0.39999999999999997"/>
  </r>
  <r>
    <x v="3"/>
    <x v="0"/>
    <x v="3"/>
    <n v="81343"/>
    <d v="2024-09-12T00:00:00"/>
    <x v="10"/>
    <n v="266527"/>
    <x v="720"/>
    <n v="493"/>
    <n v="2912"/>
    <n v="4"/>
    <n v="4659.2"/>
    <n v="11648"/>
    <n v="0.39999999999999997"/>
  </r>
  <r>
    <x v="6"/>
    <x v="2"/>
    <x v="10"/>
    <n v="81252"/>
    <d v="2024-01-20T00:00:00"/>
    <x v="5"/>
    <n v="361213"/>
    <x v="6929"/>
    <n v="928"/>
    <n v="2609"/>
    <n v="3"/>
    <n v="3130.8"/>
    <n v="7827"/>
    <n v="0.4"/>
  </r>
  <r>
    <x v="0"/>
    <x v="0"/>
    <x v="1"/>
    <n v="58097"/>
    <d v="2024-05-08T00:00:00"/>
    <x v="8"/>
    <n v="936144"/>
    <x v="6930"/>
    <n v="614"/>
    <n v="2990"/>
    <n v="1"/>
    <n v="1196"/>
    <n v="2990"/>
    <n v="0.4"/>
  </r>
  <r>
    <x v="2"/>
    <x v="2"/>
    <x v="3"/>
    <n v="78649"/>
    <d v="2024-03-20T00:00:00"/>
    <x v="3"/>
    <n v="402563"/>
    <x v="6931"/>
    <n v="214"/>
    <n v="1309"/>
    <n v="8"/>
    <n v="4188.8"/>
    <n v="10472"/>
    <n v="0.4"/>
  </r>
  <r>
    <x v="3"/>
    <x v="0"/>
    <x v="6"/>
    <n v="13382"/>
    <d v="2024-04-03T00:00:00"/>
    <x v="4"/>
    <n v="358192"/>
    <x v="6932"/>
    <n v="592"/>
    <n v="2595"/>
    <n v="3"/>
    <n v="3114"/>
    <n v="7785"/>
    <n v="0.4"/>
  </r>
  <r>
    <x v="2"/>
    <x v="1"/>
    <x v="6"/>
    <n v="90702"/>
    <d v="2024-04-09T00:00:00"/>
    <x v="4"/>
    <n v="528039"/>
    <x v="6933"/>
    <n v="512"/>
    <n v="2009"/>
    <n v="8"/>
    <n v="6428.8"/>
    <n v="16072"/>
    <n v="0.4"/>
  </r>
  <r>
    <x v="3"/>
    <x v="1"/>
    <x v="8"/>
    <n v="58243"/>
    <d v="2024-08-16T00:00:00"/>
    <x v="2"/>
    <n v="695405"/>
    <x v="6934"/>
    <n v="382"/>
    <n v="2361"/>
    <n v="2"/>
    <n v="1888.8"/>
    <n v="4722"/>
    <n v="0.39999999999999997"/>
  </r>
  <r>
    <x v="5"/>
    <x v="1"/>
    <x v="1"/>
    <n v="92413"/>
    <d v="2024-07-09T00:00:00"/>
    <x v="7"/>
    <n v="610454"/>
    <x v="6935"/>
    <n v="289"/>
    <n v="1594"/>
    <n v="1"/>
    <n v="637.6"/>
    <n v="1594"/>
    <n v="0.4"/>
  </r>
  <r>
    <x v="4"/>
    <x v="2"/>
    <x v="3"/>
    <n v="21920"/>
    <d v="2024-02-16T00:00:00"/>
    <x v="6"/>
    <n v="969483"/>
    <x v="4950"/>
    <n v="970"/>
    <n v="1319"/>
    <n v="7"/>
    <n v="3693.2"/>
    <n v="9233"/>
    <n v="0.39999999999999997"/>
  </r>
  <r>
    <x v="2"/>
    <x v="2"/>
    <x v="6"/>
    <n v="35338"/>
    <d v="2024-08-19T00:00:00"/>
    <x v="2"/>
    <n v="142573"/>
    <x v="6936"/>
    <n v="676"/>
    <n v="888"/>
    <n v="3"/>
    <n v="1065.5999999999999"/>
    <n v="2664"/>
    <n v="0.39999999999999997"/>
  </r>
  <r>
    <x v="5"/>
    <x v="2"/>
    <x v="0"/>
    <n v="61819"/>
    <d v="2024-05-24T00:00:00"/>
    <x v="8"/>
    <n v="870983"/>
    <x v="6937"/>
    <n v="753"/>
    <n v="2987"/>
    <n v="8"/>
    <n v="9558.4"/>
    <n v="23896"/>
    <n v="0.39999999999999997"/>
  </r>
  <r>
    <x v="5"/>
    <x v="0"/>
    <x v="6"/>
    <n v="27561"/>
    <d v="2024-02-28T00:00:00"/>
    <x v="6"/>
    <n v="285820"/>
    <x v="6938"/>
    <n v="436"/>
    <n v="2091"/>
    <n v="3"/>
    <n v="2509.1999999999998"/>
    <n v="6273"/>
    <n v="0.39999999999999997"/>
  </r>
  <r>
    <x v="6"/>
    <x v="2"/>
    <x v="5"/>
    <n v="93805"/>
    <d v="2024-06-28T00:00:00"/>
    <x v="1"/>
    <n v="764992"/>
    <x v="6939"/>
    <n v="587"/>
    <n v="1849"/>
    <n v="3"/>
    <n v="2218.8000000000002"/>
    <n v="5547"/>
    <n v="0.4"/>
  </r>
  <r>
    <x v="5"/>
    <x v="2"/>
    <x v="9"/>
    <n v="53510"/>
    <d v="2024-10-21T00:00:00"/>
    <x v="9"/>
    <n v="371675"/>
    <x v="6940"/>
    <n v="974"/>
    <n v="2681"/>
    <n v="1"/>
    <n v="1072.4000000000001"/>
    <n v="2681"/>
    <n v="0.4"/>
  </r>
  <r>
    <x v="1"/>
    <x v="2"/>
    <x v="0"/>
    <n v="88172"/>
    <d v="2024-05-25T00:00:00"/>
    <x v="8"/>
    <n v="924945"/>
    <x v="6941"/>
    <n v="913"/>
    <n v="750"/>
    <n v="1"/>
    <n v="300"/>
    <n v="750"/>
    <n v="0.4"/>
  </r>
  <r>
    <x v="2"/>
    <x v="0"/>
    <x v="6"/>
    <n v="58752"/>
    <d v="2024-09-06T00:00:00"/>
    <x v="10"/>
    <n v="905347"/>
    <x v="6942"/>
    <n v="870"/>
    <n v="1073"/>
    <n v="2"/>
    <n v="858.4"/>
    <n v="2146"/>
    <n v="0.39999999999999997"/>
  </r>
  <r>
    <x v="7"/>
    <x v="1"/>
    <x v="10"/>
    <n v="85518"/>
    <d v="2024-11-01T00:00:00"/>
    <x v="0"/>
    <n v="997821"/>
    <x v="6943"/>
    <n v="869"/>
    <n v="2502"/>
    <n v="2"/>
    <n v="2001.6"/>
    <n v="5004"/>
    <n v="0.39999999999999997"/>
  </r>
  <r>
    <x v="5"/>
    <x v="1"/>
    <x v="2"/>
    <n v="63957"/>
    <d v="2024-02-06T00:00:00"/>
    <x v="6"/>
    <n v="128172"/>
    <x v="6944"/>
    <n v="241"/>
    <n v="2267"/>
    <n v="7"/>
    <n v="6347.6"/>
    <n v="15869"/>
    <n v="0.4"/>
  </r>
  <r>
    <x v="7"/>
    <x v="2"/>
    <x v="5"/>
    <n v="78709"/>
    <d v="2024-05-20T00:00:00"/>
    <x v="8"/>
    <n v="748082"/>
    <x v="6945"/>
    <n v="507"/>
    <n v="1478"/>
    <n v="8"/>
    <n v="4729.6000000000004"/>
    <n v="11824"/>
    <n v="0.4"/>
  </r>
  <r>
    <x v="7"/>
    <x v="2"/>
    <x v="7"/>
    <n v="78533"/>
    <d v="2024-05-11T00:00:00"/>
    <x v="8"/>
    <n v="516790"/>
    <x v="2092"/>
    <n v="211"/>
    <n v="773"/>
    <n v="4"/>
    <n v="1236.8"/>
    <n v="3092"/>
    <n v="0.39999999999999997"/>
  </r>
  <r>
    <x v="0"/>
    <x v="1"/>
    <x v="1"/>
    <n v="30726"/>
    <d v="2024-04-01T00:00:00"/>
    <x v="4"/>
    <n v="731643"/>
    <x v="6946"/>
    <n v="993"/>
    <n v="547"/>
    <n v="8"/>
    <n v="1750.4"/>
    <n v="4376"/>
    <n v="0.4"/>
  </r>
  <r>
    <x v="0"/>
    <x v="2"/>
    <x v="6"/>
    <n v="23032"/>
    <d v="2024-11-04T00:00:00"/>
    <x v="0"/>
    <n v="109399"/>
    <x v="6947"/>
    <n v="245"/>
    <n v="2023"/>
    <n v="7"/>
    <n v="5664.4"/>
    <n v="14161"/>
    <n v="0.39999999999999997"/>
  </r>
  <r>
    <x v="3"/>
    <x v="1"/>
    <x v="10"/>
    <n v="80569"/>
    <d v="2024-11-24T00:00:00"/>
    <x v="0"/>
    <n v="159450"/>
    <x v="6948"/>
    <n v="311"/>
    <n v="1621"/>
    <n v="2"/>
    <n v="1296.8"/>
    <n v="3242"/>
    <n v="0.39999999999999997"/>
  </r>
  <r>
    <x v="2"/>
    <x v="0"/>
    <x v="9"/>
    <n v="14346"/>
    <d v="2024-04-02T00:00:00"/>
    <x v="4"/>
    <n v="707262"/>
    <x v="6949"/>
    <n v="356"/>
    <n v="869"/>
    <n v="3"/>
    <n v="1042.8"/>
    <n v="2607"/>
    <n v="0.39999999999999997"/>
  </r>
  <r>
    <x v="6"/>
    <x v="2"/>
    <x v="8"/>
    <n v="21027"/>
    <d v="2024-07-25T00:00:00"/>
    <x v="7"/>
    <n v="622578"/>
    <x v="6950"/>
    <n v="736"/>
    <n v="2564"/>
    <n v="3"/>
    <n v="3076.8"/>
    <n v="7692"/>
    <n v="0.4"/>
  </r>
  <r>
    <x v="3"/>
    <x v="1"/>
    <x v="6"/>
    <n v="76320"/>
    <d v="2024-01-21T00:00:00"/>
    <x v="5"/>
    <n v="457944"/>
    <x v="6951"/>
    <n v="901"/>
    <n v="2335"/>
    <n v="5"/>
    <n v="4670"/>
    <n v="11675"/>
    <n v="0.4"/>
  </r>
  <r>
    <x v="4"/>
    <x v="1"/>
    <x v="0"/>
    <n v="45915"/>
    <d v="2024-05-16T00:00:00"/>
    <x v="8"/>
    <n v="900848"/>
    <x v="6952"/>
    <n v="375"/>
    <n v="2738"/>
    <n v="2"/>
    <n v="2190.4"/>
    <n v="5476"/>
    <n v="0.4"/>
  </r>
  <r>
    <x v="4"/>
    <x v="1"/>
    <x v="8"/>
    <n v="69680"/>
    <d v="2024-07-15T00:00:00"/>
    <x v="7"/>
    <n v="821525"/>
    <x v="6953"/>
    <n v="914"/>
    <n v="1635"/>
    <n v="1"/>
    <n v="654"/>
    <n v="1635"/>
    <n v="0.4"/>
  </r>
  <r>
    <x v="2"/>
    <x v="0"/>
    <x v="10"/>
    <n v="34769"/>
    <d v="2024-09-08T00:00:00"/>
    <x v="10"/>
    <n v="747604"/>
    <x v="6954"/>
    <n v="842"/>
    <n v="2285"/>
    <n v="8"/>
    <n v="7312"/>
    <n v="18280"/>
    <n v="0.4"/>
  </r>
  <r>
    <x v="7"/>
    <x v="0"/>
    <x v="1"/>
    <n v="16140"/>
    <d v="2024-10-11T00:00:00"/>
    <x v="9"/>
    <n v="473937"/>
    <x v="3586"/>
    <n v="616"/>
    <n v="1653"/>
    <n v="8"/>
    <n v="5289.6"/>
    <n v="13224"/>
    <n v="0.4"/>
  </r>
  <r>
    <x v="0"/>
    <x v="1"/>
    <x v="4"/>
    <n v="40290"/>
    <d v="2024-06-23T00:00:00"/>
    <x v="1"/>
    <n v="782875"/>
    <x v="6955"/>
    <n v="920"/>
    <n v="641"/>
    <n v="2"/>
    <n v="512.79999999999995"/>
    <n v="1282"/>
    <n v="0.39999999999999997"/>
  </r>
  <r>
    <x v="7"/>
    <x v="0"/>
    <x v="6"/>
    <n v="19053"/>
    <d v="2024-09-14T00:00:00"/>
    <x v="10"/>
    <n v="204734"/>
    <x v="6956"/>
    <n v="997"/>
    <n v="1204"/>
    <n v="7"/>
    <n v="3371.2"/>
    <n v="8428"/>
    <n v="0.39999999999999997"/>
  </r>
  <r>
    <x v="5"/>
    <x v="2"/>
    <x v="6"/>
    <n v="90496"/>
    <d v="2024-04-30T00:00:00"/>
    <x v="4"/>
    <n v="677193"/>
    <x v="6957"/>
    <n v="377"/>
    <n v="2305"/>
    <n v="1"/>
    <n v="922"/>
    <n v="2305"/>
    <n v="0.4"/>
  </r>
  <r>
    <x v="5"/>
    <x v="2"/>
    <x v="0"/>
    <n v="35842"/>
    <d v="2024-11-21T00:00:00"/>
    <x v="0"/>
    <n v="236791"/>
    <x v="6958"/>
    <n v="881"/>
    <n v="2830"/>
    <n v="3"/>
    <n v="3396"/>
    <n v="8490"/>
    <n v="0.4"/>
  </r>
  <r>
    <x v="0"/>
    <x v="0"/>
    <x v="4"/>
    <n v="92058"/>
    <d v="2024-08-16T00:00:00"/>
    <x v="2"/>
    <n v="237973"/>
    <x v="6959"/>
    <n v="557"/>
    <n v="1083"/>
    <n v="7"/>
    <n v="3032.4"/>
    <n v="7581"/>
    <n v="0.4"/>
  </r>
  <r>
    <x v="5"/>
    <x v="0"/>
    <x v="8"/>
    <n v="56727"/>
    <d v="2024-03-14T00:00:00"/>
    <x v="3"/>
    <n v="922943"/>
    <x v="6960"/>
    <n v="484"/>
    <n v="2613"/>
    <n v="4"/>
    <n v="4180.8"/>
    <n v="10452"/>
    <n v="0.4"/>
  </r>
  <r>
    <x v="2"/>
    <x v="0"/>
    <x v="10"/>
    <n v="92754"/>
    <d v="2024-06-28T00:00:00"/>
    <x v="1"/>
    <n v="284647"/>
    <x v="718"/>
    <n v="394"/>
    <n v="2436"/>
    <n v="4"/>
    <n v="3897.6"/>
    <n v="9744"/>
    <n v="0.39999999999999997"/>
  </r>
  <r>
    <x v="7"/>
    <x v="1"/>
    <x v="1"/>
    <n v="39286"/>
    <d v="2024-06-15T00:00:00"/>
    <x v="1"/>
    <n v="252379"/>
    <x v="6961"/>
    <n v="902"/>
    <n v="861"/>
    <n v="8"/>
    <n v="2755.2"/>
    <n v="6888"/>
    <n v="0.39999999999999997"/>
  </r>
  <r>
    <x v="2"/>
    <x v="2"/>
    <x v="3"/>
    <n v="68701"/>
    <d v="2024-12-02T00:00:00"/>
    <x v="11"/>
    <n v="755507"/>
    <x v="5987"/>
    <n v="223"/>
    <n v="2695"/>
    <n v="6"/>
    <n v="6468"/>
    <n v="16170"/>
    <n v="0.4"/>
  </r>
  <r>
    <x v="2"/>
    <x v="2"/>
    <x v="5"/>
    <n v="74072"/>
    <d v="2024-01-05T00:00:00"/>
    <x v="5"/>
    <n v="796995"/>
    <x v="6962"/>
    <n v="966"/>
    <n v="599"/>
    <n v="7"/>
    <n v="1677.2"/>
    <n v="4193"/>
    <n v="0.4"/>
  </r>
  <r>
    <x v="1"/>
    <x v="1"/>
    <x v="0"/>
    <n v="39862"/>
    <d v="2024-02-29T00:00:00"/>
    <x v="6"/>
    <n v="247993"/>
    <x v="6963"/>
    <n v="677"/>
    <n v="1722"/>
    <n v="4"/>
    <n v="2755.2"/>
    <n v="6888"/>
    <n v="0.39999999999999997"/>
  </r>
  <r>
    <x v="1"/>
    <x v="1"/>
    <x v="4"/>
    <n v="77910"/>
    <d v="2024-07-20T00:00:00"/>
    <x v="7"/>
    <n v="682107"/>
    <x v="6964"/>
    <n v="656"/>
    <n v="2892"/>
    <n v="5"/>
    <n v="5784"/>
    <n v="14460"/>
    <n v="0.4"/>
  </r>
  <r>
    <x v="1"/>
    <x v="1"/>
    <x v="5"/>
    <n v="28427"/>
    <d v="2024-11-27T00:00:00"/>
    <x v="0"/>
    <n v="615926"/>
    <x v="6965"/>
    <n v="581"/>
    <n v="2712"/>
    <n v="2"/>
    <n v="2169.6"/>
    <n v="5424"/>
    <n v="0.39999999999999997"/>
  </r>
  <r>
    <x v="5"/>
    <x v="0"/>
    <x v="1"/>
    <n v="40373"/>
    <d v="2024-03-16T00:00:00"/>
    <x v="3"/>
    <n v="740902"/>
    <x v="6966"/>
    <n v="886"/>
    <n v="1740"/>
    <n v="2"/>
    <n v="1392"/>
    <n v="3480"/>
    <n v="0.4"/>
  </r>
  <r>
    <x v="6"/>
    <x v="0"/>
    <x v="4"/>
    <n v="19427"/>
    <d v="2024-10-24T00:00:00"/>
    <x v="9"/>
    <n v="239043"/>
    <x v="3767"/>
    <n v="723"/>
    <n v="2352"/>
    <n v="2"/>
    <n v="1881.6"/>
    <n v="4704"/>
    <n v="0.39999999999999997"/>
  </r>
  <r>
    <x v="4"/>
    <x v="1"/>
    <x v="0"/>
    <n v="39613"/>
    <d v="2024-03-20T00:00:00"/>
    <x v="3"/>
    <n v="582885"/>
    <x v="6967"/>
    <n v="269"/>
    <n v="745"/>
    <n v="8"/>
    <n v="2384"/>
    <n v="5960"/>
    <n v="0.4"/>
  </r>
  <r>
    <x v="3"/>
    <x v="2"/>
    <x v="4"/>
    <n v="58544"/>
    <d v="2024-02-28T00:00:00"/>
    <x v="6"/>
    <n v="453257"/>
    <x v="6968"/>
    <n v="571"/>
    <n v="2656"/>
    <n v="3"/>
    <n v="3187.2"/>
    <n v="7968"/>
    <n v="0.39999999999999997"/>
  </r>
  <r>
    <x v="6"/>
    <x v="0"/>
    <x v="10"/>
    <n v="51563"/>
    <d v="2024-11-20T00:00:00"/>
    <x v="0"/>
    <n v="884508"/>
    <x v="6969"/>
    <n v="357"/>
    <n v="1103"/>
    <n v="3"/>
    <n v="1323.6"/>
    <n v="3309"/>
    <n v="0.39999999999999997"/>
  </r>
  <r>
    <x v="3"/>
    <x v="1"/>
    <x v="6"/>
    <n v="20582"/>
    <d v="2024-01-31T00:00:00"/>
    <x v="5"/>
    <n v="376898"/>
    <x v="6970"/>
    <n v="795"/>
    <n v="1251"/>
    <n v="8"/>
    <n v="4003.2"/>
    <n v="10008"/>
    <n v="0.39999999999999997"/>
  </r>
  <r>
    <x v="3"/>
    <x v="2"/>
    <x v="7"/>
    <n v="47343"/>
    <d v="2024-08-15T00:00:00"/>
    <x v="2"/>
    <n v="989699"/>
    <x v="6971"/>
    <n v="830"/>
    <n v="2004"/>
    <n v="6"/>
    <n v="4809.6000000000004"/>
    <n v="12024"/>
    <n v="0.4"/>
  </r>
  <r>
    <x v="0"/>
    <x v="2"/>
    <x v="3"/>
    <n v="71742"/>
    <d v="2024-04-22T00:00:00"/>
    <x v="4"/>
    <n v="276692"/>
    <x v="6972"/>
    <n v="931"/>
    <n v="2056"/>
    <n v="5"/>
    <n v="4112"/>
    <n v="10280"/>
    <n v="0.4"/>
  </r>
  <r>
    <x v="4"/>
    <x v="2"/>
    <x v="7"/>
    <n v="59618"/>
    <d v="2024-01-04T00:00:00"/>
    <x v="5"/>
    <n v="736138"/>
    <x v="6973"/>
    <n v="576"/>
    <n v="2360"/>
    <n v="1"/>
    <n v="944"/>
    <n v="2360"/>
    <n v="0.4"/>
  </r>
  <r>
    <x v="4"/>
    <x v="2"/>
    <x v="7"/>
    <n v="71121"/>
    <d v="2024-03-28T00:00:00"/>
    <x v="3"/>
    <n v="385725"/>
    <x v="6974"/>
    <n v="622"/>
    <n v="1823"/>
    <n v="3"/>
    <n v="2187.6"/>
    <n v="5469"/>
    <n v="0.39999999999999997"/>
  </r>
  <r>
    <x v="0"/>
    <x v="1"/>
    <x v="7"/>
    <n v="17347"/>
    <d v="2024-11-13T00:00:00"/>
    <x v="0"/>
    <n v="109307"/>
    <x v="6975"/>
    <n v="455"/>
    <n v="520"/>
    <n v="1"/>
    <n v="208"/>
    <n v="520"/>
    <n v="0.4"/>
  </r>
  <r>
    <x v="2"/>
    <x v="1"/>
    <x v="7"/>
    <n v="40944"/>
    <d v="2024-10-07T00:00:00"/>
    <x v="9"/>
    <n v="771643"/>
    <x v="3323"/>
    <n v="550"/>
    <n v="2874"/>
    <n v="4"/>
    <n v="4598.3999999999996"/>
    <n v="11496"/>
    <n v="0.39999999999999997"/>
  </r>
  <r>
    <x v="5"/>
    <x v="0"/>
    <x v="8"/>
    <n v="93264"/>
    <d v="2024-07-18T00:00:00"/>
    <x v="7"/>
    <n v="649146"/>
    <x v="6976"/>
    <n v="248"/>
    <n v="934"/>
    <n v="8"/>
    <n v="2988.8"/>
    <n v="7472"/>
    <n v="0.4"/>
  </r>
  <r>
    <x v="6"/>
    <x v="2"/>
    <x v="2"/>
    <n v="90642"/>
    <d v="2024-04-23T00:00:00"/>
    <x v="4"/>
    <n v="438687"/>
    <x v="41"/>
    <n v="317"/>
    <n v="834"/>
    <n v="7"/>
    <n v="2335.1999999999998"/>
    <n v="5838"/>
    <n v="0.39999999999999997"/>
  </r>
  <r>
    <x v="2"/>
    <x v="0"/>
    <x v="7"/>
    <n v="25074"/>
    <d v="2024-07-12T00:00:00"/>
    <x v="7"/>
    <n v="638208"/>
    <x v="6977"/>
    <n v="592"/>
    <n v="2233"/>
    <n v="5"/>
    <n v="4466"/>
    <n v="11165"/>
    <n v="0.4"/>
  </r>
  <r>
    <x v="3"/>
    <x v="1"/>
    <x v="0"/>
    <n v="58765"/>
    <d v="2024-11-26T00:00:00"/>
    <x v="0"/>
    <n v="267750"/>
    <x v="6978"/>
    <n v="633"/>
    <n v="1851"/>
    <n v="1"/>
    <n v="740.4"/>
    <n v="1851"/>
    <n v="0.39999999999999997"/>
  </r>
  <r>
    <x v="0"/>
    <x v="1"/>
    <x v="2"/>
    <n v="83488"/>
    <d v="2024-07-01T00:00:00"/>
    <x v="7"/>
    <n v="999674"/>
    <x v="6979"/>
    <n v="687"/>
    <n v="1479"/>
    <n v="1"/>
    <n v="591.6"/>
    <n v="1479"/>
    <n v="0.4"/>
  </r>
  <r>
    <x v="7"/>
    <x v="1"/>
    <x v="10"/>
    <n v="76584"/>
    <d v="2024-03-23T00:00:00"/>
    <x v="3"/>
    <n v="707517"/>
    <x v="6980"/>
    <n v="392"/>
    <n v="1124"/>
    <n v="8"/>
    <n v="3596.8"/>
    <n v="8992"/>
    <n v="0.4"/>
  </r>
  <r>
    <x v="3"/>
    <x v="2"/>
    <x v="2"/>
    <n v="86566"/>
    <d v="2024-10-03T00:00:00"/>
    <x v="9"/>
    <n v="983698"/>
    <x v="6981"/>
    <n v="235"/>
    <n v="1686"/>
    <n v="7"/>
    <n v="4720.8"/>
    <n v="11802"/>
    <n v="0.4"/>
  </r>
  <r>
    <x v="2"/>
    <x v="1"/>
    <x v="3"/>
    <n v="54470"/>
    <d v="2024-06-19T00:00:00"/>
    <x v="1"/>
    <n v="280448"/>
    <x v="6982"/>
    <n v="703"/>
    <n v="536"/>
    <n v="2"/>
    <n v="428.8"/>
    <n v="1072"/>
    <n v="0.4"/>
  </r>
  <r>
    <x v="6"/>
    <x v="1"/>
    <x v="8"/>
    <n v="32503"/>
    <d v="2024-04-20T00:00:00"/>
    <x v="4"/>
    <n v="532417"/>
    <x v="6983"/>
    <n v="335"/>
    <n v="1257"/>
    <n v="3"/>
    <n v="1508.4"/>
    <n v="3771"/>
    <n v="0.4"/>
  </r>
  <r>
    <x v="3"/>
    <x v="0"/>
    <x v="5"/>
    <n v="13001"/>
    <d v="2024-08-15T00:00:00"/>
    <x v="2"/>
    <n v="172581"/>
    <x v="6984"/>
    <n v="600"/>
    <n v="2898"/>
    <n v="1"/>
    <n v="1159.2"/>
    <n v="2898"/>
    <n v="0.4"/>
  </r>
  <r>
    <x v="1"/>
    <x v="2"/>
    <x v="3"/>
    <n v="36076"/>
    <d v="2024-11-28T00:00:00"/>
    <x v="0"/>
    <n v="698883"/>
    <x v="6985"/>
    <n v="663"/>
    <n v="1123"/>
    <n v="1"/>
    <n v="449.2"/>
    <n v="1123"/>
    <n v="0.39999999999999997"/>
  </r>
  <r>
    <x v="4"/>
    <x v="0"/>
    <x v="10"/>
    <n v="23318"/>
    <d v="2024-03-28T00:00:00"/>
    <x v="3"/>
    <n v="350389"/>
    <x v="6986"/>
    <n v="633"/>
    <n v="2367"/>
    <n v="4"/>
    <n v="3787.2"/>
    <n v="9468"/>
    <n v="0.39999999999999997"/>
  </r>
  <r>
    <x v="3"/>
    <x v="0"/>
    <x v="7"/>
    <n v="47869"/>
    <d v="2024-09-19T00:00:00"/>
    <x v="10"/>
    <n v="188966"/>
    <x v="6987"/>
    <n v="646"/>
    <n v="1589"/>
    <n v="8"/>
    <n v="5084.8"/>
    <n v="12712"/>
    <n v="0.4"/>
  </r>
  <r>
    <x v="7"/>
    <x v="1"/>
    <x v="9"/>
    <n v="20774"/>
    <d v="2024-04-20T00:00:00"/>
    <x v="4"/>
    <n v="832005"/>
    <x v="6988"/>
    <n v="306"/>
    <n v="1488"/>
    <n v="5"/>
    <n v="2976"/>
    <n v="7440"/>
    <n v="0.4"/>
  </r>
  <r>
    <x v="5"/>
    <x v="2"/>
    <x v="4"/>
    <n v="43269"/>
    <d v="2024-05-16T00:00:00"/>
    <x v="8"/>
    <n v="630414"/>
    <x v="6989"/>
    <n v="837"/>
    <n v="2786"/>
    <n v="8"/>
    <n v="8915.2000000000007"/>
    <n v="22288"/>
    <n v="0.4"/>
  </r>
  <r>
    <x v="6"/>
    <x v="2"/>
    <x v="0"/>
    <n v="85272"/>
    <d v="2024-08-13T00:00:00"/>
    <x v="2"/>
    <n v="337083"/>
    <x v="6990"/>
    <n v="534"/>
    <n v="771"/>
    <n v="1"/>
    <n v="308.39999999999998"/>
    <n v="771"/>
    <n v="0.39999999999999997"/>
  </r>
  <r>
    <x v="7"/>
    <x v="1"/>
    <x v="5"/>
    <n v="98420"/>
    <d v="2024-07-21T00:00:00"/>
    <x v="7"/>
    <n v="784100"/>
    <x v="6991"/>
    <n v="820"/>
    <n v="2190"/>
    <n v="3"/>
    <n v="2628"/>
    <n v="6570"/>
    <n v="0.4"/>
  </r>
  <r>
    <x v="1"/>
    <x v="1"/>
    <x v="1"/>
    <n v="52168"/>
    <d v="2024-07-28T00:00:00"/>
    <x v="7"/>
    <n v="740112"/>
    <x v="6992"/>
    <n v="271"/>
    <n v="931"/>
    <n v="4"/>
    <n v="1489.6"/>
    <n v="3724"/>
    <n v="0.39999999999999997"/>
  </r>
  <r>
    <x v="6"/>
    <x v="1"/>
    <x v="5"/>
    <n v="80933"/>
    <d v="2024-01-24T00:00:00"/>
    <x v="5"/>
    <n v="948925"/>
    <x v="6993"/>
    <n v="605"/>
    <n v="1909"/>
    <n v="8"/>
    <n v="6108.8"/>
    <n v="15272"/>
    <n v="0.4"/>
  </r>
  <r>
    <x v="7"/>
    <x v="0"/>
    <x v="9"/>
    <n v="47507"/>
    <d v="2024-02-27T00:00:00"/>
    <x v="6"/>
    <n v="828232"/>
    <x v="6994"/>
    <n v="825"/>
    <n v="2433"/>
    <n v="1"/>
    <n v="973.2"/>
    <n v="2433"/>
    <n v="0.4"/>
  </r>
  <r>
    <x v="2"/>
    <x v="1"/>
    <x v="0"/>
    <n v="13432"/>
    <d v="2024-03-27T00:00:00"/>
    <x v="3"/>
    <n v="667884"/>
    <x v="6995"/>
    <n v="741"/>
    <n v="1355"/>
    <n v="1"/>
    <n v="542"/>
    <n v="1355"/>
    <n v="0.4"/>
  </r>
  <r>
    <x v="1"/>
    <x v="0"/>
    <x v="7"/>
    <n v="18154"/>
    <d v="2024-01-11T00:00:00"/>
    <x v="5"/>
    <n v="971270"/>
    <x v="6996"/>
    <n v="969"/>
    <n v="1073"/>
    <n v="7"/>
    <n v="3004.4"/>
    <n v="7511"/>
    <n v="0.4"/>
  </r>
  <r>
    <x v="2"/>
    <x v="2"/>
    <x v="1"/>
    <n v="33073"/>
    <d v="2024-03-15T00:00:00"/>
    <x v="3"/>
    <n v="356797"/>
    <x v="6997"/>
    <n v="685"/>
    <n v="1820"/>
    <n v="8"/>
    <n v="5824"/>
    <n v="14560"/>
    <n v="0.4"/>
  </r>
  <r>
    <x v="2"/>
    <x v="1"/>
    <x v="7"/>
    <n v="82639"/>
    <d v="2024-06-05T00:00:00"/>
    <x v="1"/>
    <n v="463276"/>
    <x v="6998"/>
    <n v="262"/>
    <n v="605"/>
    <n v="8"/>
    <n v="1936"/>
    <n v="4840"/>
    <n v="0.4"/>
  </r>
  <r>
    <x v="1"/>
    <x v="2"/>
    <x v="8"/>
    <n v="98602"/>
    <d v="2024-02-07T00:00:00"/>
    <x v="6"/>
    <n v="255096"/>
    <x v="6999"/>
    <n v="274"/>
    <n v="2857"/>
    <n v="1"/>
    <n v="1142.8"/>
    <n v="2857"/>
    <n v="0.39999999999999997"/>
  </r>
  <r>
    <x v="7"/>
    <x v="2"/>
    <x v="2"/>
    <n v="45644"/>
    <d v="2024-10-13T00:00:00"/>
    <x v="9"/>
    <n v="955655"/>
    <x v="7000"/>
    <n v="216"/>
    <n v="1897"/>
    <n v="8"/>
    <n v="6070.4"/>
    <n v="15176"/>
    <n v="0.39999999999999997"/>
  </r>
  <r>
    <x v="5"/>
    <x v="1"/>
    <x v="2"/>
    <n v="30953"/>
    <d v="2024-06-30T00:00:00"/>
    <x v="1"/>
    <n v="634573"/>
    <x v="7001"/>
    <n v="605"/>
    <n v="2171"/>
    <n v="7"/>
    <n v="6078.8"/>
    <n v="15197"/>
    <n v="0.4"/>
  </r>
  <r>
    <x v="7"/>
    <x v="0"/>
    <x v="1"/>
    <n v="98831"/>
    <d v="2024-07-30T00:00:00"/>
    <x v="7"/>
    <n v="190664"/>
    <x v="7002"/>
    <n v="311"/>
    <n v="2630"/>
    <n v="2"/>
    <n v="2104"/>
    <n v="5260"/>
    <n v="0.4"/>
  </r>
  <r>
    <x v="6"/>
    <x v="0"/>
    <x v="2"/>
    <n v="85304"/>
    <d v="2024-07-20T00:00:00"/>
    <x v="7"/>
    <n v="941238"/>
    <x v="7003"/>
    <n v="374"/>
    <n v="859"/>
    <n v="5"/>
    <n v="1718"/>
    <n v="4295"/>
    <n v="0.4"/>
  </r>
  <r>
    <x v="6"/>
    <x v="2"/>
    <x v="10"/>
    <n v="86151"/>
    <d v="2024-01-23T00:00:00"/>
    <x v="5"/>
    <n v="469259"/>
    <x v="7004"/>
    <n v="905"/>
    <n v="1730"/>
    <n v="8"/>
    <n v="5536"/>
    <n v="13840"/>
    <n v="0.4"/>
  </r>
  <r>
    <x v="2"/>
    <x v="2"/>
    <x v="8"/>
    <n v="55920"/>
    <d v="2024-10-05T00:00:00"/>
    <x v="9"/>
    <n v="950211"/>
    <x v="7005"/>
    <n v="679"/>
    <n v="2605"/>
    <n v="8"/>
    <n v="8336"/>
    <n v="20840"/>
    <n v="0.4"/>
  </r>
  <r>
    <x v="3"/>
    <x v="2"/>
    <x v="3"/>
    <n v="73352"/>
    <d v="2024-11-21T00:00:00"/>
    <x v="0"/>
    <n v="659702"/>
    <x v="7006"/>
    <n v="575"/>
    <n v="2064"/>
    <n v="2"/>
    <n v="1651.2"/>
    <n v="4128"/>
    <n v="0.4"/>
  </r>
  <r>
    <x v="2"/>
    <x v="1"/>
    <x v="3"/>
    <n v="47245"/>
    <d v="2024-03-12T00:00:00"/>
    <x v="3"/>
    <n v="390299"/>
    <x v="7007"/>
    <n v="311"/>
    <n v="1914"/>
    <n v="4"/>
    <n v="3062.4"/>
    <n v="7656"/>
    <n v="0.4"/>
  </r>
  <r>
    <x v="4"/>
    <x v="0"/>
    <x v="4"/>
    <n v="24354"/>
    <d v="2024-01-23T00:00:00"/>
    <x v="5"/>
    <n v="444097"/>
    <x v="306"/>
    <n v="472"/>
    <n v="763"/>
    <n v="4"/>
    <n v="1220.8"/>
    <n v="3052"/>
    <n v="0.39999999999999997"/>
  </r>
  <r>
    <x v="6"/>
    <x v="1"/>
    <x v="2"/>
    <n v="85269"/>
    <d v="2024-09-05T00:00:00"/>
    <x v="10"/>
    <n v="464218"/>
    <x v="7008"/>
    <n v="715"/>
    <n v="778"/>
    <n v="7"/>
    <n v="2178.4"/>
    <n v="5446"/>
    <n v="0.4"/>
  </r>
  <r>
    <x v="0"/>
    <x v="2"/>
    <x v="5"/>
    <n v="23405"/>
    <d v="2024-02-16T00:00:00"/>
    <x v="6"/>
    <n v="333204"/>
    <x v="7009"/>
    <n v="612"/>
    <n v="761"/>
    <n v="4"/>
    <n v="1217.5999999999999"/>
    <n v="3044"/>
    <n v="0.39999999999999997"/>
  </r>
  <r>
    <x v="2"/>
    <x v="1"/>
    <x v="8"/>
    <n v="38417"/>
    <d v="2024-02-29T00:00:00"/>
    <x v="6"/>
    <n v="376358"/>
    <x v="7010"/>
    <n v="570"/>
    <n v="1062"/>
    <n v="7"/>
    <n v="2973.6"/>
    <n v="7434"/>
    <n v="0.39999999999999997"/>
  </r>
  <r>
    <x v="7"/>
    <x v="1"/>
    <x v="3"/>
    <n v="55708"/>
    <d v="2024-06-10T00:00:00"/>
    <x v="1"/>
    <n v="667531"/>
    <x v="7011"/>
    <n v="917"/>
    <n v="1076"/>
    <n v="2"/>
    <n v="860.8"/>
    <n v="2152"/>
    <n v="0.39999999999999997"/>
  </r>
  <r>
    <x v="2"/>
    <x v="2"/>
    <x v="2"/>
    <n v="87007"/>
    <d v="2024-06-17T00:00:00"/>
    <x v="1"/>
    <n v="267803"/>
    <x v="7012"/>
    <n v="549"/>
    <n v="810"/>
    <n v="6"/>
    <n v="1944"/>
    <n v="4860"/>
    <n v="0.4"/>
  </r>
  <r>
    <x v="5"/>
    <x v="0"/>
    <x v="2"/>
    <n v="44847"/>
    <d v="2024-03-14T00:00:00"/>
    <x v="3"/>
    <n v="798542"/>
    <x v="7013"/>
    <n v="815"/>
    <n v="1925"/>
    <n v="8"/>
    <n v="6160"/>
    <n v="15400"/>
    <n v="0.4"/>
  </r>
  <r>
    <x v="7"/>
    <x v="0"/>
    <x v="6"/>
    <n v="61705"/>
    <d v="2024-08-01T00:00:00"/>
    <x v="2"/>
    <n v="179731"/>
    <x v="1177"/>
    <n v="490"/>
    <n v="1616"/>
    <n v="5"/>
    <n v="3232"/>
    <n v="8080"/>
    <n v="0.4"/>
  </r>
  <r>
    <x v="2"/>
    <x v="0"/>
    <x v="8"/>
    <n v="41511"/>
    <d v="2024-06-29T00:00:00"/>
    <x v="1"/>
    <n v="232368"/>
    <x v="7014"/>
    <n v="748"/>
    <n v="793"/>
    <n v="4"/>
    <n v="1268.8"/>
    <n v="3172"/>
    <n v="0.39999999999999997"/>
  </r>
  <r>
    <x v="1"/>
    <x v="2"/>
    <x v="7"/>
    <n v="48219"/>
    <d v="2024-07-23T00:00:00"/>
    <x v="7"/>
    <n v="494631"/>
    <x v="7015"/>
    <n v="723"/>
    <n v="2638"/>
    <n v="7"/>
    <n v="7386.4"/>
    <n v="18466"/>
    <n v="0.39999999999999997"/>
  </r>
  <r>
    <x v="1"/>
    <x v="1"/>
    <x v="7"/>
    <n v="59278"/>
    <d v="2024-11-18T00:00:00"/>
    <x v="0"/>
    <n v="880646"/>
    <x v="7016"/>
    <n v="953"/>
    <n v="2804"/>
    <n v="5"/>
    <n v="5608"/>
    <n v="14020"/>
    <n v="0.4"/>
  </r>
  <r>
    <x v="6"/>
    <x v="2"/>
    <x v="6"/>
    <n v="53886"/>
    <d v="2024-07-08T00:00:00"/>
    <x v="7"/>
    <n v="548660"/>
    <x v="7017"/>
    <n v="948"/>
    <n v="1392"/>
    <n v="4"/>
    <n v="2227.1999999999998"/>
    <n v="5568"/>
    <n v="0.39999999999999997"/>
  </r>
  <r>
    <x v="0"/>
    <x v="2"/>
    <x v="1"/>
    <n v="52978"/>
    <d v="2024-04-27T00:00:00"/>
    <x v="4"/>
    <n v="416578"/>
    <x v="7018"/>
    <n v="983"/>
    <n v="877"/>
    <n v="7"/>
    <n v="2455.6"/>
    <n v="6139"/>
    <n v="0.39999999999999997"/>
  </r>
  <r>
    <x v="6"/>
    <x v="0"/>
    <x v="4"/>
    <n v="38499"/>
    <d v="2024-03-28T00:00:00"/>
    <x v="3"/>
    <n v="116874"/>
    <x v="7019"/>
    <n v="307"/>
    <n v="1767"/>
    <n v="4"/>
    <n v="2827.2"/>
    <n v="7068"/>
    <n v="0.39999999999999997"/>
  </r>
  <r>
    <x v="4"/>
    <x v="1"/>
    <x v="7"/>
    <n v="19866"/>
    <d v="2024-06-09T00:00:00"/>
    <x v="1"/>
    <n v="883461"/>
    <x v="7020"/>
    <n v="913"/>
    <n v="2692"/>
    <n v="6"/>
    <n v="6460.8"/>
    <n v="16152"/>
    <n v="0.4"/>
  </r>
  <r>
    <x v="7"/>
    <x v="1"/>
    <x v="3"/>
    <n v="62713"/>
    <d v="2024-08-16T00:00:00"/>
    <x v="2"/>
    <n v="701701"/>
    <x v="7021"/>
    <n v="995"/>
    <n v="1968"/>
    <n v="4"/>
    <n v="3148.8"/>
    <n v="7872"/>
    <n v="0.4"/>
  </r>
  <r>
    <x v="5"/>
    <x v="0"/>
    <x v="6"/>
    <n v="91766"/>
    <d v="2024-05-11T00:00:00"/>
    <x v="8"/>
    <n v="734944"/>
    <x v="7022"/>
    <n v="733"/>
    <n v="875"/>
    <n v="7"/>
    <n v="2450"/>
    <n v="6125"/>
    <n v="0.4"/>
  </r>
  <r>
    <x v="5"/>
    <x v="2"/>
    <x v="0"/>
    <n v="80032"/>
    <d v="2024-11-05T00:00:00"/>
    <x v="0"/>
    <n v="637758"/>
    <x v="7023"/>
    <n v="614"/>
    <n v="2449"/>
    <n v="3"/>
    <n v="2938.8"/>
    <n v="7347"/>
    <n v="0.4"/>
  </r>
  <r>
    <x v="1"/>
    <x v="2"/>
    <x v="1"/>
    <n v="70508"/>
    <d v="2024-09-06T00:00:00"/>
    <x v="10"/>
    <n v="786701"/>
    <x v="7024"/>
    <n v="542"/>
    <n v="1323"/>
    <n v="8"/>
    <n v="4233.6000000000004"/>
    <n v="10584"/>
    <n v="0.4"/>
  </r>
  <r>
    <x v="1"/>
    <x v="1"/>
    <x v="1"/>
    <n v="62233"/>
    <d v="2024-11-01T00:00:00"/>
    <x v="0"/>
    <n v="685038"/>
    <x v="7025"/>
    <n v="731"/>
    <n v="940"/>
    <n v="7"/>
    <n v="2632"/>
    <n v="6580"/>
    <n v="0.4"/>
  </r>
  <r>
    <x v="4"/>
    <x v="2"/>
    <x v="7"/>
    <n v="36429"/>
    <d v="2024-03-13T00:00:00"/>
    <x v="3"/>
    <n v="676306"/>
    <x v="7026"/>
    <n v="527"/>
    <n v="819"/>
    <n v="1"/>
    <n v="327.60000000000002"/>
    <n v="819"/>
    <n v="0.4"/>
  </r>
  <r>
    <x v="6"/>
    <x v="1"/>
    <x v="4"/>
    <n v="30426"/>
    <d v="2024-11-07T00:00:00"/>
    <x v="0"/>
    <n v="659014"/>
    <x v="5170"/>
    <n v="773"/>
    <n v="2131"/>
    <n v="6"/>
    <n v="5114.3999999999996"/>
    <n v="12786"/>
    <n v="0.39999999999999997"/>
  </r>
  <r>
    <x v="1"/>
    <x v="2"/>
    <x v="6"/>
    <n v="60596"/>
    <d v="2024-03-25T00:00:00"/>
    <x v="3"/>
    <n v="519245"/>
    <x v="7027"/>
    <n v="984"/>
    <n v="1603"/>
    <n v="8"/>
    <n v="5129.6000000000004"/>
    <n v="12824"/>
    <n v="0.4"/>
  </r>
  <r>
    <x v="2"/>
    <x v="0"/>
    <x v="5"/>
    <n v="66861"/>
    <d v="2024-02-18T00:00:00"/>
    <x v="6"/>
    <n v="744840"/>
    <x v="7028"/>
    <n v="315"/>
    <n v="959"/>
    <n v="5"/>
    <n v="1918"/>
    <n v="4795"/>
    <n v="0.4"/>
  </r>
  <r>
    <x v="2"/>
    <x v="2"/>
    <x v="7"/>
    <n v="14084"/>
    <d v="2024-07-25T00:00:00"/>
    <x v="7"/>
    <n v="664844"/>
    <x v="4216"/>
    <n v="933"/>
    <n v="962"/>
    <n v="6"/>
    <n v="2308.8000000000002"/>
    <n v="5772"/>
    <n v="0.4"/>
  </r>
  <r>
    <x v="7"/>
    <x v="1"/>
    <x v="0"/>
    <n v="19481"/>
    <d v="2024-04-23T00:00:00"/>
    <x v="4"/>
    <n v="461404"/>
    <x v="7029"/>
    <n v="309"/>
    <n v="2061"/>
    <n v="6"/>
    <n v="4946.3999999999996"/>
    <n v="12366"/>
    <n v="0.39999999999999997"/>
  </r>
  <r>
    <x v="2"/>
    <x v="0"/>
    <x v="2"/>
    <n v="92879"/>
    <d v="2024-02-14T00:00:00"/>
    <x v="6"/>
    <n v="917065"/>
    <x v="7030"/>
    <n v="628"/>
    <n v="1693"/>
    <n v="5"/>
    <n v="3386"/>
    <n v="8465"/>
    <n v="0.4"/>
  </r>
  <r>
    <x v="3"/>
    <x v="2"/>
    <x v="5"/>
    <n v="17683"/>
    <d v="2024-03-20T00:00:00"/>
    <x v="3"/>
    <n v="982935"/>
    <x v="7031"/>
    <n v="417"/>
    <n v="2639"/>
    <n v="2"/>
    <n v="2111.1999999999998"/>
    <n v="5278"/>
    <n v="0.39999999999999997"/>
  </r>
  <r>
    <x v="0"/>
    <x v="1"/>
    <x v="0"/>
    <n v="41520"/>
    <d v="2024-08-06T00:00:00"/>
    <x v="2"/>
    <n v="999161"/>
    <x v="7032"/>
    <n v="824"/>
    <n v="1864"/>
    <n v="2"/>
    <n v="1491.2"/>
    <n v="3728"/>
    <n v="0.4"/>
  </r>
  <r>
    <x v="5"/>
    <x v="2"/>
    <x v="6"/>
    <n v="36912"/>
    <d v="2024-08-01T00:00:00"/>
    <x v="2"/>
    <n v="598851"/>
    <x v="503"/>
    <n v="766"/>
    <n v="2940"/>
    <n v="3"/>
    <n v="3528"/>
    <n v="8820"/>
    <n v="0.4"/>
  </r>
  <r>
    <x v="0"/>
    <x v="1"/>
    <x v="2"/>
    <n v="74200"/>
    <d v="2024-05-26T00:00:00"/>
    <x v="8"/>
    <n v="658912"/>
    <x v="7033"/>
    <n v="888"/>
    <n v="1174"/>
    <n v="7"/>
    <n v="3287.2"/>
    <n v="8218"/>
    <n v="0.39999999999999997"/>
  </r>
  <r>
    <x v="6"/>
    <x v="0"/>
    <x v="10"/>
    <n v="72694"/>
    <d v="2024-01-21T00:00:00"/>
    <x v="5"/>
    <n v="809208"/>
    <x v="7034"/>
    <n v="850"/>
    <n v="2766"/>
    <n v="6"/>
    <n v="6638.4"/>
    <n v="16596"/>
    <n v="0.39999999999999997"/>
  </r>
  <r>
    <x v="3"/>
    <x v="1"/>
    <x v="8"/>
    <n v="71097"/>
    <d v="2024-02-10T00:00:00"/>
    <x v="6"/>
    <n v="896773"/>
    <x v="7035"/>
    <n v="944"/>
    <n v="1174"/>
    <n v="3"/>
    <n v="1408.8"/>
    <n v="3522"/>
    <n v="0.39999999999999997"/>
  </r>
  <r>
    <x v="0"/>
    <x v="2"/>
    <x v="8"/>
    <n v="29235"/>
    <d v="2024-06-18T00:00:00"/>
    <x v="1"/>
    <n v="161166"/>
    <x v="7036"/>
    <n v="980"/>
    <n v="1529"/>
    <n v="4"/>
    <n v="2446.4"/>
    <n v="6116"/>
    <n v="0.4"/>
  </r>
  <r>
    <x v="6"/>
    <x v="2"/>
    <x v="9"/>
    <n v="94339"/>
    <d v="2024-03-21T00:00:00"/>
    <x v="3"/>
    <n v="423495"/>
    <x v="7037"/>
    <n v="313"/>
    <n v="1334"/>
    <n v="2"/>
    <n v="1067.2"/>
    <n v="2668"/>
    <n v="0.4"/>
  </r>
  <r>
    <x v="3"/>
    <x v="0"/>
    <x v="10"/>
    <n v="11303"/>
    <d v="2024-02-22T00:00:00"/>
    <x v="6"/>
    <n v="556765"/>
    <x v="7038"/>
    <n v="684"/>
    <n v="1635"/>
    <n v="4"/>
    <n v="2616"/>
    <n v="6540"/>
    <n v="0.4"/>
  </r>
  <r>
    <x v="7"/>
    <x v="2"/>
    <x v="7"/>
    <n v="84749"/>
    <d v="2024-10-28T00:00:00"/>
    <x v="9"/>
    <n v="939511"/>
    <x v="7039"/>
    <n v="502"/>
    <n v="1929"/>
    <n v="6"/>
    <n v="4629.6000000000004"/>
    <n v="11574"/>
    <n v="0.4"/>
  </r>
  <r>
    <x v="0"/>
    <x v="0"/>
    <x v="9"/>
    <n v="43990"/>
    <d v="2024-10-31T00:00:00"/>
    <x v="9"/>
    <n v="585782"/>
    <x v="7040"/>
    <n v="955"/>
    <n v="2505"/>
    <n v="6"/>
    <n v="6012"/>
    <n v="15030"/>
    <n v="0.4"/>
  </r>
  <r>
    <x v="6"/>
    <x v="2"/>
    <x v="4"/>
    <n v="77335"/>
    <d v="2024-10-11T00:00:00"/>
    <x v="9"/>
    <n v="891835"/>
    <x v="5240"/>
    <n v="488"/>
    <n v="550"/>
    <n v="1"/>
    <n v="220"/>
    <n v="550"/>
    <n v="0.4"/>
  </r>
  <r>
    <x v="1"/>
    <x v="2"/>
    <x v="2"/>
    <n v="66605"/>
    <d v="2024-08-17T00:00:00"/>
    <x v="2"/>
    <n v="497417"/>
    <x v="7041"/>
    <n v="395"/>
    <n v="1292"/>
    <n v="2"/>
    <n v="1033.5999999999999"/>
    <n v="2584"/>
    <n v="0.39999999999999997"/>
  </r>
  <r>
    <x v="1"/>
    <x v="2"/>
    <x v="2"/>
    <n v="63561"/>
    <d v="2024-06-02T00:00:00"/>
    <x v="1"/>
    <n v="177349"/>
    <x v="7042"/>
    <n v="840"/>
    <n v="2799"/>
    <n v="8"/>
    <n v="8956.7999999999993"/>
    <n v="22392"/>
    <n v="0.39999999999999997"/>
  </r>
  <r>
    <x v="1"/>
    <x v="0"/>
    <x v="7"/>
    <n v="86185"/>
    <d v="2024-10-20T00:00:00"/>
    <x v="9"/>
    <n v="852035"/>
    <x v="7043"/>
    <n v="933"/>
    <n v="753"/>
    <n v="2"/>
    <n v="602.4"/>
    <n v="1506"/>
    <n v="0.39999999999999997"/>
  </r>
  <r>
    <x v="1"/>
    <x v="0"/>
    <x v="5"/>
    <n v="34780"/>
    <d v="2024-02-01T00:00:00"/>
    <x v="6"/>
    <n v="832692"/>
    <x v="7044"/>
    <n v="532"/>
    <n v="2063"/>
    <n v="1"/>
    <n v="825.2"/>
    <n v="2063"/>
    <n v="0.4"/>
  </r>
  <r>
    <x v="3"/>
    <x v="0"/>
    <x v="1"/>
    <n v="84688"/>
    <d v="2024-05-19T00:00:00"/>
    <x v="8"/>
    <n v="626456"/>
    <x v="7045"/>
    <n v="599"/>
    <n v="1520"/>
    <n v="5"/>
    <n v="3040"/>
    <n v="7600"/>
    <n v="0.4"/>
  </r>
  <r>
    <x v="4"/>
    <x v="2"/>
    <x v="7"/>
    <n v="27843"/>
    <d v="2024-09-03T00:00:00"/>
    <x v="10"/>
    <n v="494828"/>
    <x v="7046"/>
    <n v="301"/>
    <n v="1768"/>
    <n v="6"/>
    <n v="4243.2"/>
    <n v="10608"/>
    <n v="0.39999999999999997"/>
  </r>
  <r>
    <x v="7"/>
    <x v="1"/>
    <x v="1"/>
    <n v="82313"/>
    <d v="2024-03-09T00:00:00"/>
    <x v="3"/>
    <n v="291707"/>
    <x v="7047"/>
    <n v="249"/>
    <n v="2930"/>
    <n v="3"/>
    <n v="3516"/>
    <n v="8790"/>
    <n v="0.4"/>
  </r>
  <r>
    <x v="5"/>
    <x v="0"/>
    <x v="9"/>
    <n v="24003"/>
    <d v="2024-11-04T00:00:00"/>
    <x v="0"/>
    <n v="782030"/>
    <x v="7048"/>
    <n v="243"/>
    <n v="2532"/>
    <n v="4"/>
    <n v="4051.2"/>
    <n v="10128"/>
    <n v="0.39999999999999997"/>
  </r>
  <r>
    <x v="5"/>
    <x v="0"/>
    <x v="4"/>
    <n v="41163"/>
    <d v="2024-11-19T00:00:00"/>
    <x v="0"/>
    <n v="381812"/>
    <x v="7049"/>
    <n v="395"/>
    <n v="1930"/>
    <n v="8"/>
    <n v="6176"/>
    <n v="15440"/>
    <n v="0.4"/>
  </r>
  <r>
    <x v="2"/>
    <x v="0"/>
    <x v="2"/>
    <n v="32597"/>
    <d v="2024-07-07T00:00:00"/>
    <x v="7"/>
    <n v="146244"/>
    <x v="7050"/>
    <n v="642"/>
    <n v="2992"/>
    <n v="2"/>
    <n v="2393.6"/>
    <n v="5984"/>
    <n v="0.39999999999999997"/>
  </r>
  <r>
    <x v="4"/>
    <x v="0"/>
    <x v="0"/>
    <n v="76569"/>
    <d v="2024-11-23T00:00:00"/>
    <x v="0"/>
    <n v="221324"/>
    <x v="7051"/>
    <n v="392"/>
    <n v="2069"/>
    <n v="1"/>
    <n v="827.6"/>
    <n v="2069"/>
    <n v="0.4"/>
  </r>
  <r>
    <x v="5"/>
    <x v="1"/>
    <x v="3"/>
    <n v="38275"/>
    <d v="2024-10-27T00:00:00"/>
    <x v="9"/>
    <n v="677752"/>
    <x v="7052"/>
    <n v="811"/>
    <n v="1456"/>
    <n v="1"/>
    <n v="582.4"/>
    <n v="1456"/>
    <n v="0.39999999999999997"/>
  </r>
  <r>
    <x v="2"/>
    <x v="2"/>
    <x v="1"/>
    <n v="99529"/>
    <d v="2024-06-12T00:00:00"/>
    <x v="1"/>
    <n v="901443"/>
    <x v="7053"/>
    <n v="376"/>
    <n v="1462"/>
    <n v="6"/>
    <n v="3508.8"/>
    <n v="8772"/>
    <n v="0.4"/>
  </r>
  <r>
    <x v="0"/>
    <x v="2"/>
    <x v="3"/>
    <n v="55020"/>
    <d v="2024-11-07T00:00:00"/>
    <x v="0"/>
    <n v="723899"/>
    <x v="7054"/>
    <n v="387"/>
    <n v="815"/>
    <n v="5"/>
    <n v="1630"/>
    <n v="4075"/>
    <n v="0.4"/>
  </r>
  <r>
    <x v="0"/>
    <x v="1"/>
    <x v="2"/>
    <n v="65045"/>
    <d v="2024-04-25T00:00:00"/>
    <x v="4"/>
    <n v="181831"/>
    <x v="7055"/>
    <n v="843"/>
    <n v="2735"/>
    <n v="5"/>
    <n v="5470"/>
    <n v="13675"/>
    <n v="0.4"/>
  </r>
  <r>
    <x v="5"/>
    <x v="1"/>
    <x v="7"/>
    <n v="36033"/>
    <d v="2024-08-17T00:00:00"/>
    <x v="2"/>
    <n v="507737"/>
    <x v="7056"/>
    <n v="554"/>
    <n v="1276"/>
    <n v="3"/>
    <n v="1531.2"/>
    <n v="3828"/>
    <n v="0.4"/>
  </r>
  <r>
    <x v="0"/>
    <x v="2"/>
    <x v="1"/>
    <n v="12870"/>
    <d v="2024-07-27T00:00:00"/>
    <x v="7"/>
    <n v="795343"/>
    <x v="7057"/>
    <n v="871"/>
    <n v="1632"/>
    <n v="3"/>
    <n v="1958.4"/>
    <n v="4896"/>
    <n v="0.4"/>
  </r>
  <r>
    <x v="5"/>
    <x v="2"/>
    <x v="1"/>
    <n v="84893"/>
    <d v="2024-11-11T00:00:00"/>
    <x v="0"/>
    <n v="251058"/>
    <x v="7058"/>
    <n v="296"/>
    <n v="2551"/>
    <n v="4"/>
    <n v="4081.6"/>
    <n v="10204"/>
    <n v="0.39999999999999997"/>
  </r>
  <r>
    <x v="3"/>
    <x v="1"/>
    <x v="10"/>
    <n v="70747"/>
    <d v="2024-01-02T00:00:00"/>
    <x v="5"/>
    <n v="298053"/>
    <x v="7059"/>
    <n v="525"/>
    <n v="1797"/>
    <n v="6"/>
    <n v="4312.8"/>
    <n v="10782"/>
    <n v="0.4"/>
  </r>
  <r>
    <x v="2"/>
    <x v="2"/>
    <x v="7"/>
    <n v="74929"/>
    <d v="2024-08-30T00:00:00"/>
    <x v="2"/>
    <n v="507811"/>
    <x v="7060"/>
    <n v="949"/>
    <n v="2783"/>
    <n v="3"/>
    <n v="3339.6"/>
    <n v="8349"/>
    <n v="0.39999999999999997"/>
  </r>
  <r>
    <x v="7"/>
    <x v="1"/>
    <x v="5"/>
    <n v="52528"/>
    <d v="2024-10-22T00:00:00"/>
    <x v="9"/>
    <n v="192233"/>
    <x v="7061"/>
    <n v="837"/>
    <n v="1836"/>
    <n v="6"/>
    <n v="4406.3999999999996"/>
    <n v="11016"/>
    <n v="0.39999999999999997"/>
  </r>
  <r>
    <x v="6"/>
    <x v="1"/>
    <x v="9"/>
    <n v="49692"/>
    <d v="2024-07-29T00:00:00"/>
    <x v="7"/>
    <n v="383445"/>
    <x v="7062"/>
    <n v="846"/>
    <n v="2451"/>
    <n v="6"/>
    <n v="5882.4"/>
    <n v="14706"/>
    <n v="0.39999999999999997"/>
  </r>
  <r>
    <x v="2"/>
    <x v="2"/>
    <x v="5"/>
    <n v="63009"/>
    <d v="2024-04-28T00:00:00"/>
    <x v="4"/>
    <n v="274432"/>
    <x v="7063"/>
    <n v="886"/>
    <n v="1431"/>
    <n v="6"/>
    <n v="3434.4"/>
    <n v="8586"/>
    <n v="0.4"/>
  </r>
  <r>
    <x v="4"/>
    <x v="0"/>
    <x v="5"/>
    <n v="29682"/>
    <d v="2024-06-08T00:00:00"/>
    <x v="1"/>
    <n v="852253"/>
    <x v="7064"/>
    <n v="838"/>
    <n v="582"/>
    <n v="5"/>
    <n v="1164"/>
    <n v="2910"/>
    <n v="0.4"/>
  </r>
  <r>
    <x v="3"/>
    <x v="1"/>
    <x v="2"/>
    <n v="78541"/>
    <d v="2024-03-25T00:00:00"/>
    <x v="3"/>
    <n v="159528"/>
    <x v="7065"/>
    <n v="736"/>
    <n v="2620"/>
    <n v="5"/>
    <n v="5240"/>
    <n v="13100"/>
    <n v="0.4"/>
  </r>
  <r>
    <x v="7"/>
    <x v="1"/>
    <x v="8"/>
    <n v="86856"/>
    <d v="2024-09-08T00:00:00"/>
    <x v="10"/>
    <n v="821022"/>
    <x v="7066"/>
    <n v="690"/>
    <n v="1322"/>
    <n v="2"/>
    <n v="1057.5999999999999"/>
    <n v="2644"/>
    <n v="0.39999999999999997"/>
  </r>
  <r>
    <x v="2"/>
    <x v="2"/>
    <x v="8"/>
    <n v="77526"/>
    <d v="2024-06-02T00:00:00"/>
    <x v="1"/>
    <n v="524646"/>
    <x v="7067"/>
    <n v="969"/>
    <n v="793"/>
    <n v="2"/>
    <n v="634.4"/>
    <n v="1586"/>
    <n v="0.39999999999999997"/>
  </r>
  <r>
    <x v="4"/>
    <x v="2"/>
    <x v="8"/>
    <n v="42458"/>
    <d v="2024-02-27T00:00:00"/>
    <x v="6"/>
    <n v="436332"/>
    <x v="7068"/>
    <n v="888"/>
    <n v="2909"/>
    <n v="8"/>
    <n v="9308.7999999999993"/>
    <n v="23272"/>
    <n v="0.39999999999999997"/>
  </r>
  <r>
    <x v="3"/>
    <x v="2"/>
    <x v="8"/>
    <n v="82177"/>
    <d v="2024-11-26T00:00:00"/>
    <x v="0"/>
    <n v="961919"/>
    <x v="7069"/>
    <n v="968"/>
    <n v="1824"/>
    <n v="2"/>
    <n v="1459.2"/>
    <n v="3648"/>
    <n v="0.4"/>
  </r>
  <r>
    <x v="4"/>
    <x v="1"/>
    <x v="8"/>
    <n v="22112"/>
    <d v="2024-11-28T00:00:00"/>
    <x v="0"/>
    <n v="229546"/>
    <x v="7070"/>
    <n v="611"/>
    <n v="622"/>
    <n v="6"/>
    <n v="1492.8"/>
    <n v="3732"/>
    <n v="0.39999999999999997"/>
  </r>
  <r>
    <x v="6"/>
    <x v="2"/>
    <x v="3"/>
    <n v="91169"/>
    <d v="2024-08-13T00:00:00"/>
    <x v="2"/>
    <n v="286408"/>
    <x v="7071"/>
    <n v="617"/>
    <n v="864"/>
    <n v="3"/>
    <n v="1036.8"/>
    <n v="2592"/>
    <n v="0.39999999999999997"/>
  </r>
  <r>
    <x v="2"/>
    <x v="1"/>
    <x v="2"/>
    <n v="73633"/>
    <d v="2024-07-28T00:00:00"/>
    <x v="7"/>
    <n v="832337"/>
    <x v="7072"/>
    <n v="261"/>
    <n v="1902"/>
    <n v="3"/>
    <n v="2282.4"/>
    <n v="5706"/>
    <n v="0.4"/>
  </r>
  <r>
    <x v="2"/>
    <x v="1"/>
    <x v="3"/>
    <n v="26303"/>
    <d v="2024-07-26T00:00:00"/>
    <x v="7"/>
    <n v="881700"/>
    <x v="7073"/>
    <n v="931"/>
    <n v="1008"/>
    <n v="1"/>
    <n v="403.2"/>
    <n v="1008"/>
    <n v="0.39999999999999997"/>
  </r>
  <r>
    <x v="5"/>
    <x v="2"/>
    <x v="2"/>
    <n v="30389"/>
    <d v="2024-03-05T00:00:00"/>
    <x v="3"/>
    <n v="105478"/>
    <x v="7074"/>
    <n v="963"/>
    <n v="2218"/>
    <n v="4"/>
    <n v="3548.8"/>
    <n v="8872"/>
    <n v="0.4"/>
  </r>
  <r>
    <x v="0"/>
    <x v="1"/>
    <x v="2"/>
    <n v="78973"/>
    <d v="2024-05-11T00:00:00"/>
    <x v="8"/>
    <n v="577160"/>
    <x v="7075"/>
    <n v="457"/>
    <n v="2010"/>
    <n v="1"/>
    <n v="804"/>
    <n v="2010"/>
    <n v="0.4"/>
  </r>
  <r>
    <x v="5"/>
    <x v="1"/>
    <x v="9"/>
    <n v="42043"/>
    <d v="2024-10-04T00:00:00"/>
    <x v="9"/>
    <n v="467221"/>
    <x v="7076"/>
    <n v="771"/>
    <n v="2487"/>
    <n v="6"/>
    <n v="5968.8"/>
    <n v="14922"/>
    <n v="0.4"/>
  </r>
  <r>
    <x v="0"/>
    <x v="0"/>
    <x v="10"/>
    <n v="61277"/>
    <d v="2024-06-23T00:00:00"/>
    <x v="1"/>
    <n v="591343"/>
    <x v="7077"/>
    <n v="975"/>
    <n v="733"/>
    <n v="8"/>
    <n v="2345.6"/>
    <n v="5864"/>
    <n v="0.39999999999999997"/>
  </r>
  <r>
    <x v="6"/>
    <x v="0"/>
    <x v="6"/>
    <n v="67396"/>
    <d v="2024-09-26T00:00:00"/>
    <x v="10"/>
    <n v="179464"/>
    <x v="7078"/>
    <n v="486"/>
    <n v="2930"/>
    <n v="8"/>
    <n v="9376"/>
    <n v="23440"/>
    <n v="0.4"/>
  </r>
  <r>
    <x v="3"/>
    <x v="1"/>
    <x v="1"/>
    <n v="81835"/>
    <d v="2024-11-19T00:00:00"/>
    <x v="0"/>
    <n v="613192"/>
    <x v="7079"/>
    <n v="869"/>
    <n v="946"/>
    <n v="4"/>
    <n v="1513.6"/>
    <n v="3784"/>
    <n v="0.39999999999999997"/>
  </r>
  <r>
    <x v="7"/>
    <x v="2"/>
    <x v="4"/>
    <n v="39209"/>
    <d v="2024-10-31T00:00:00"/>
    <x v="9"/>
    <n v="201973"/>
    <x v="217"/>
    <n v="308"/>
    <n v="2630"/>
    <n v="4"/>
    <n v="4208"/>
    <n v="10520"/>
    <n v="0.4"/>
  </r>
  <r>
    <x v="6"/>
    <x v="1"/>
    <x v="6"/>
    <n v="57301"/>
    <d v="2024-11-10T00:00:00"/>
    <x v="0"/>
    <n v="999800"/>
    <x v="7080"/>
    <n v="650"/>
    <n v="1890"/>
    <n v="6"/>
    <n v="4536"/>
    <n v="11340"/>
    <n v="0.4"/>
  </r>
  <r>
    <x v="0"/>
    <x v="0"/>
    <x v="3"/>
    <n v="33553"/>
    <d v="2024-08-06T00:00:00"/>
    <x v="2"/>
    <n v="887661"/>
    <x v="3297"/>
    <n v="948"/>
    <n v="2287"/>
    <n v="1"/>
    <n v="914.8"/>
    <n v="2287"/>
    <n v="0.39999999999999997"/>
  </r>
  <r>
    <x v="5"/>
    <x v="2"/>
    <x v="3"/>
    <n v="42626"/>
    <d v="2024-04-03T00:00:00"/>
    <x v="4"/>
    <n v="159790"/>
    <x v="7081"/>
    <n v="825"/>
    <n v="1830"/>
    <n v="4"/>
    <n v="2928"/>
    <n v="7320"/>
    <n v="0.4"/>
  </r>
  <r>
    <x v="5"/>
    <x v="2"/>
    <x v="3"/>
    <n v="67227"/>
    <d v="2024-02-27T00:00:00"/>
    <x v="6"/>
    <n v="944921"/>
    <x v="7082"/>
    <n v="402"/>
    <n v="2485"/>
    <n v="4"/>
    <n v="3976"/>
    <n v="9940"/>
    <n v="0.4"/>
  </r>
  <r>
    <x v="7"/>
    <x v="0"/>
    <x v="5"/>
    <n v="45318"/>
    <d v="2024-05-23T00:00:00"/>
    <x v="8"/>
    <n v="304302"/>
    <x v="7083"/>
    <n v="640"/>
    <n v="2412"/>
    <n v="3"/>
    <n v="2894.4"/>
    <n v="7236"/>
    <n v="0.4"/>
  </r>
  <r>
    <x v="4"/>
    <x v="0"/>
    <x v="0"/>
    <n v="65127"/>
    <d v="2024-05-05T00:00:00"/>
    <x v="8"/>
    <n v="389964"/>
    <x v="7084"/>
    <n v="976"/>
    <n v="1177"/>
    <n v="3"/>
    <n v="1412.4"/>
    <n v="3531"/>
    <n v="0.4"/>
  </r>
  <r>
    <x v="5"/>
    <x v="1"/>
    <x v="1"/>
    <n v="55804"/>
    <d v="2024-03-07T00:00:00"/>
    <x v="3"/>
    <n v="484257"/>
    <x v="7085"/>
    <n v="693"/>
    <n v="2504"/>
    <n v="1"/>
    <n v="1001.6"/>
    <n v="2504"/>
    <n v="0.4"/>
  </r>
  <r>
    <x v="2"/>
    <x v="1"/>
    <x v="0"/>
    <n v="68667"/>
    <d v="2024-09-10T00:00:00"/>
    <x v="10"/>
    <n v="249425"/>
    <x v="7086"/>
    <n v="339"/>
    <n v="1196"/>
    <n v="6"/>
    <n v="2870.4"/>
    <n v="7176"/>
    <n v="0.4"/>
  </r>
  <r>
    <x v="1"/>
    <x v="2"/>
    <x v="0"/>
    <n v="89468"/>
    <d v="2024-08-20T00:00:00"/>
    <x v="2"/>
    <n v="179724"/>
    <x v="7087"/>
    <n v="796"/>
    <n v="1553"/>
    <n v="4"/>
    <n v="2484.8000000000002"/>
    <n v="6212"/>
    <n v="0.4"/>
  </r>
  <r>
    <x v="6"/>
    <x v="0"/>
    <x v="5"/>
    <n v="21836"/>
    <d v="2024-04-04T00:00:00"/>
    <x v="4"/>
    <n v="593253"/>
    <x v="7088"/>
    <n v="450"/>
    <n v="1213"/>
    <n v="8"/>
    <n v="3881.6"/>
    <n v="9704"/>
    <n v="0.39999999999999997"/>
  </r>
  <r>
    <x v="3"/>
    <x v="1"/>
    <x v="10"/>
    <n v="17217"/>
    <d v="2024-02-26T00:00:00"/>
    <x v="6"/>
    <n v="832152"/>
    <x v="7089"/>
    <n v="735"/>
    <n v="817"/>
    <n v="7"/>
    <n v="2287.6"/>
    <n v="5719"/>
    <n v="0.39999999999999997"/>
  </r>
  <r>
    <x v="4"/>
    <x v="0"/>
    <x v="9"/>
    <n v="80464"/>
    <d v="2024-02-28T00:00:00"/>
    <x v="6"/>
    <n v="235917"/>
    <x v="7090"/>
    <n v="947"/>
    <n v="1382"/>
    <n v="6"/>
    <n v="3316.8"/>
    <n v="8292"/>
    <n v="0.4"/>
  </r>
  <r>
    <x v="4"/>
    <x v="2"/>
    <x v="4"/>
    <n v="42577"/>
    <d v="2024-06-04T00:00:00"/>
    <x v="1"/>
    <n v="719432"/>
    <x v="7091"/>
    <n v="312"/>
    <n v="2983"/>
    <n v="4"/>
    <n v="4772.8"/>
    <n v="11932"/>
    <n v="0.4"/>
  </r>
  <r>
    <x v="2"/>
    <x v="1"/>
    <x v="1"/>
    <n v="24850"/>
    <d v="2024-02-19T00:00:00"/>
    <x v="6"/>
    <n v="209071"/>
    <x v="7092"/>
    <n v="305"/>
    <n v="2844"/>
    <n v="1"/>
    <n v="1137.5999999999999"/>
    <n v="2844"/>
    <n v="0.39999999999999997"/>
  </r>
  <r>
    <x v="2"/>
    <x v="0"/>
    <x v="8"/>
    <n v="49759"/>
    <d v="2024-06-18T00:00:00"/>
    <x v="1"/>
    <n v="663088"/>
    <x v="7093"/>
    <n v="707"/>
    <n v="2287"/>
    <n v="1"/>
    <n v="914.8"/>
    <n v="2287"/>
    <n v="0.39999999999999997"/>
  </r>
  <r>
    <x v="4"/>
    <x v="0"/>
    <x v="1"/>
    <n v="98138"/>
    <d v="2024-05-05T00:00:00"/>
    <x v="8"/>
    <n v="607546"/>
    <x v="7094"/>
    <n v="480"/>
    <n v="2154"/>
    <n v="6"/>
    <n v="5169.6000000000004"/>
    <n v="12924"/>
    <n v="0.4"/>
  </r>
  <r>
    <x v="6"/>
    <x v="1"/>
    <x v="3"/>
    <n v="20620"/>
    <d v="2024-10-04T00:00:00"/>
    <x v="9"/>
    <n v="379758"/>
    <x v="7095"/>
    <n v="285"/>
    <n v="2000"/>
    <n v="3"/>
    <n v="2400"/>
    <n v="6000"/>
    <n v="0.4"/>
  </r>
  <r>
    <x v="1"/>
    <x v="0"/>
    <x v="5"/>
    <n v="41984"/>
    <d v="2024-01-14T00:00:00"/>
    <x v="5"/>
    <n v="754132"/>
    <x v="7096"/>
    <n v="269"/>
    <n v="2236"/>
    <n v="4"/>
    <n v="3577.6"/>
    <n v="8944"/>
    <n v="0.39999999999999997"/>
  </r>
  <r>
    <x v="7"/>
    <x v="2"/>
    <x v="9"/>
    <n v="59545"/>
    <d v="2024-12-03T00:00:00"/>
    <x v="11"/>
    <n v="256723"/>
    <x v="7097"/>
    <n v="511"/>
    <n v="2325"/>
    <n v="4"/>
    <n v="3720"/>
    <n v="9300"/>
    <n v="0.4"/>
  </r>
  <r>
    <x v="0"/>
    <x v="0"/>
    <x v="8"/>
    <n v="16651"/>
    <d v="2024-02-25T00:00:00"/>
    <x v="6"/>
    <n v="805372"/>
    <x v="7098"/>
    <n v="290"/>
    <n v="855"/>
    <n v="1"/>
    <n v="342"/>
    <n v="855"/>
    <n v="0.4"/>
  </r>
  <r>
    <x v="0"/>
    <x v="2"/>
    <x v="4"/>
    <n v="53668"/>
    <d v="2024-10-15T00:00:00"/>
    <x v="9"/>
    <n v="674471"/>
    <x v="7099"/>
    <n v="825"/>
    <n v="2485"/>
    <n v="1"/>
    <n v="994"/>
    <n v="2485"/>
    <n v="0.4"/>
  </r>
  <r>
    <x v="2"/>
    <x v="1"/>
    <x v="4"/>
    <n v="54387"/>
    <d v="2024-05-05T00:00:00"/>
    <x v="8"/>
    <n v="750962"/>
    <x v="7100"/>
    <n v="441"/>
    <n v="1721"/>
    <n v="5"/>
    <n v="3442"/>
    <n v="8605"/>
    <n v="0.4"/>
  </r>
  <r>
    <x v="6"/>
    <x v="1"/>
    <x v="1"/>
    <n v="60293"/>
    <d v="2024-02-24T00:00:00"/>
    <x v="6"/>
    <n v="744664"/>
    <x v="7101"/>
    <n v="949"/>
    <n v="1399"/>
    <n v="2"/>
    <n v="1119.2"/>
    <n v="2798"/>
    <n v="0.4"/>
  </r>
  <r>
    <x v="2"/>
    <x v="1"/>
    <x v="1"/>
    <n v="27772"/>
    <d v="2024-04-06T00:00:00"/>
    <x v="4"/>
    <n v="901941"/>
    <x v="7102"/>
    <n v="908"/>
    <n v="787"/>
    <n v="8"/>
    <n v="2518.4"/>
    <n v="6296"/>
    <n v="0.4"/>
  </r>
  <r>
    <x v="2"/>
    <x v="1"/>
    <x v="6"/>
    <n v="50748"/>
    <d v="2024-06-03T00:00:00"/>
    <x v="1"/>
    <n v="246495"/>
    <x v="7103"/>
    <n v="271"/>
    <n v="2719"/>
    <n v="6"/>
    <n v="6525.6"/>
    <n v="16314"/>
    <n v="0.4"/>
  </r>
  <r>
    <x v="0"/>
    <x v="1"/>
    <x v="4"/>
    <n v="41694"/>
    <d v="2024-07-18T00:00:00"/>
    <x v="7"/>
    <n v="815729"/>
    <x v="7104"/>
    <n v="246"/>
    <n v="2336"/>
    <n v="7"/>
    <n v="6540.8"/>
    <n v="16352"/>
    <n v="0.4"/>
  </r>
  <r>
    <x v="2"/>
    <x v="1"/>
    <x v="9"/>
    <n v="49993"/>
    <d v="2024-08-18T00:00:00"/>
    <x v="2"/>
    <n v="573666"/>
    <x v="7105"/>
    <n v="751"/>
    <n v="772"/>
    <n v="7"/>
    <n v="2161.6"/>
    <n v="5404"/>
    <n v="0.39999999999999997"/>
  </r>
  <r>
    <x v="6"/>
    <x v="0"/>
    <x v="7"/>
    <n v="82377"/>
    <d v="2024-09-29T00:00:00"/>
    <x v="10"/>
    <n v="936162"/>
    <x v="7106"/>
    <n v="854"/>
    <n v="1199"/>
    <n v="4"/>
    <n v="1918.4"/>
    <n v="4796"/>
    <n v="0.4"/>
  </r>
  <r>
    <x v="1"/>
    <x v="0"/>
    <x v="7"/>
    <n v="43221"/>
    <d v="2024-10-27T00:00:00"/>
    <x v="9"/>
    <n v="121952"/>
    <x v="7107"/>
    <n v="669"/>
    <n v="1367"/>
    <n v="6"/>
    <n v="3280.8"/>
    <n v="8202"/>
    <n v="0.4"/>
  </r>
  <r>
    <x v="5"/>
    <x v="2"/>
    <x v="4"/>
    <n v="35454"/>
    <d v="2024-05-04T00:00:00"/>
    <x v="8"/>
    <n v="739460"/>
    <x v="7108"/>
    <n v="421"/>
    <n v="2138"/>
    <n v="7"/>
    <n v="5986.4"/>
    <n v="14966"/>
    <n v="0.39999999999999997"/>
  </r>
  <r>
    <x v="0"/>
    <x v="1"/>
    <x v="1"/>
    <n v="29518"/>
    <d v="2024-08-18T00:00:00"/>
    <x v="2"/>
    <n v="430945"/>
    <x v="7109"/>
    <n v="738"/>
    <n v="2329"/>
    <n v="7"/>
    <n v="6521.2"/>
    <n v="16303"/>
    <n v="0.39999999999999997"/>
  </r>
  <r>
    <x v="4"/>
    <x v="1"/>
    <x v="7"/>
    <n v="53600"/>
    <d v="2024-06-10T00:00:00"/>
    <x v="1"/>
    <n v="239034"/>
    <x v="7110"/>
    <n v="963"/>
    <n v="1688"/>
    <n v="1"/>
    <n v="675.2"/>
    <n v="1688"/>
    <n v="0.4"/>
  </r>
  <r>
    <x v="7"/>
    <x v="1"/>
    <x v="7"/>
    <n v="39248"/>
    <d v="2024-11-25T00:00:00"/>
    <x v="0"/>
    <n v="209350"/>
    <x v="7111"/>
    <n v="639"/>
    <n v="2041"/>
    <n v="6"/>
    <n v="4898.3999999999996"/>
    <n v="12246"/>
    <n v="0.39999999999999997"/>
  </r>
  <r>
    <x v="3"/>
    <x v="2"/>
    <x v="9"/>
    <n v="81575"/>
    <d v="2024-11-27T00:00:00"/>
    <x v="0"/>
    <n v="738526"/>
    <x v="7112"/>
    <n v="226"/>
    <n v="2621"/>
    <n v="6"/>
    <n v="6290.4"/>
    <n v="15726"/>
    <n v="0.39999999999999997"/>
  </r>
  <r>
    <x v="4"/>
    <x v="2"/>
    <x v="10"/>
    <n v="84004"/>
    <d v="2024-10-13T00:00:00"/>
    <x v="9"/>
    <n v="682353"/>
    <x v="7113"/>
    <n v="835"/>
    <n v="769"/>
    <n v="8"/>
    <n v="2460.8000000000002"/>
    <n v="6152"/>
    <n v="0.4"/>
  </r>
  <r>
    <x v="2"/>
    <x v="0"/>
    <x v="9"/>
    <n v="58525"/>
    <d v="2024-07-06T00:00:00"/>
    <x v="7"/>
    <n v="978436"/>
    <x v="7114"/>
    <n v="356"/>
    <n v="1730"/>
    <n v="1"/>
    <n v="692"/>
    <n v="1730"/>
    <n v="0.4"/>
  </r>
  <r>
    <x v="4"/>
    <x v="1"/>
    <x v="2"/>
    <n v="17427"/>
    <d v="2024-10-10T00:00:00"/>
    <x v="9"/>
    <n v="358887"/>
    <x v="7115"/>
    <n v="288"/>
    <n v="499"/>
    <n v="8"/>
    <n v="1596.8"/>
    <n v="3992"/>
    <n v="0.39999999999999997"/>
  </r>
  <r>
    <x v="3"/>
    <x v="0"/>
    <x v="5"/>
    <n v="47009"/>
    <d v="2024-03-12T00:00:00"/>
    <x v="3"/>
    <n v="456820"/>
    <x v="7116"/>
    <n v="691"/>
    <n v="1167"/>
    <n v="3"/>
    <n v="1400.4"/>
    <n v="3501"/>
    <n v="0.4"/>
  </r>
  <r>
    <x v="2"/>
    <x v="0"/>
    <x v="8"/>
    <n v="88036"/>
    <d v="2024-02-25T00:00:00"/>
    <x v="6"/>
    <n v="983591"/>
    <x v="7117"/>
    <n v="549"/>
    <n v="1802"/>
    <n v="2"/>
    <n v="1441.6"/>
    <n v="3604"/>
    <n v="0.39999999999999997"/>
  </r>
  <r>
    <x v="1"/>
    <x v="2"/>
    <x v="6"/>
    <n v="86372"/>
    <d v="2024-02-20T00:00:00"/>
    <x v="6"/>
    <n v="358801"/>
    <x v="7118"/>
    <n v="370"/>
    <n v="2968"/>
    <n v="8"/>
    <n v="9497.6"/>
    <n v="23744"/>
    <n v="0.4"/>
  </r>
  <r>
    <x v="0"/>
    <x v="1"/>
    <x v="2"/>
    <n v="21886"/>
    <d v="2024-01-24T00:00:00"/>
    <x v="5"/>
    <n v="626674"/>
    <x v="7119"/>
    <n v="948"/>
    <n v="2860"/>
    <n v="8"/>
    <n v="9152"/>
    <n v="22880"/>
    <n v="0.4"/>
  </r>
  <r>
    <x v="4"/>
    <x v="0"/>
    <x v="0"/>
    <n v="12923"/>
    <d v="2024-04-11T00:00:00"/>
    <x v="4"/>
    <n v="491351"/>
    <x v="7120"/>
    <n v="316"/>
    <n v="1064"/>
    <n v="3"/>
    <n v="1276.8"/>
    <n v="3192"/>
    <n v="0.39999999999999997"/>
  </r>
  <r>
    <x v="3"/>
    <x v="2"/>
    <x v="5"/>
    <n v="60737"/>
    <d v="2024-02-21T00:00:00"/>
    <x v="6"/>
    <n v="755962"/>
    <x v="7121"/>
    <n v="650"/>
    <n v="943"/>
    <n v="4"/>
    <n v="1508.8"/>
    <n v="3772"/>
    <n v="0.39999999999999997"/>
  </r>
  <r>
    <x v="3"/>
    <x v="0"/>
    <x v="4"/>
    <n v="46931"/>
    <d v="2024-11-02T00:00:00"/>
    <x v="0"/>
    <n v="215573"/>
    <x v="7122"/>
    <n v="459"/>
    <n v="2525"/>
    <n v="3"/>
    <n v="3030"/>
    <n v="7575"/>
    <n v="0.4"/>
  </r>
  <r>
    <x v="6"/>
    <x v="2"/>
    <x v="3"/>
    <n v="81860"/>
    <d v="2024-11-14T00:00:00"/>
    <x v="0"/>
    <n v="805560"/>
    <x v="7123"/>
    <n v="437"/>
    <n v="1985"/>
    <n v="3"/>
    <n v="2382"/>
    <n v="5955"/>
    <n v="0.4"/>
  </r>
  <r>
    <x v="7"/>
    <x v="0"/>
    <x v="4"/>
    <n v="39587"/>
    <d v="2024-05-14T00:00:00"/>
    <x v="8"/>
    <n v="983177"/>
    <x v="7124"/>
    <n v="779"/>
    <n v="2778"/>
    <n v="7"/>
    <n v="7778.4"/>
    <n v="19446"/>
    <n v="0.39999999999999997"/>
  </r>
  <r>
    <x v="5"/>
    <x v="2"/>
    <x v="1"/>
    <n v="22507"/>
    <d v="2024-05-13T00:00:00"/>
    <x v="8"/>
    <n v="982161"/>
    <x v="2638"/>
    <n v="915"/>
    <n v="2483"/>
    <n v="6"/>
    <n v="5959.2"/>
    <n v="14898"/>
    <n v="0.39999999999999997"/>
  </r>
  <r>
    <x v="6"/>
    <x v="1"/>
    <x v="10"/>
    <n v="31832"/>
    <d v="2024-06-21T00:00:00"/>
    <x v="1"/>
    <n v="517465"/>
    <x v="7125"/>
    <n v="382"/>
    <n v="2236"/>
    <n v="7"/>
    <n v="6260.8"/>
    <n v="15652"/>
    <n v="0.4"/>
  </r>
  <r>
    <x v="2"/>
    <x v="1"/>
    <x v="4"/>
    <n v="98482"/>
    <d v="2024-08-04T00:00:00"/>
    <x v="2"/>
    <n v="794959"/>
    <x v="7126"/>
    <n v="255"/>
    <n v="1969"/>
    <n v="3"/>
    <n v="2362.8000000000002"/>
    <n v="5907"/>
    <n v="0.4"/>
  </r>
  <r>
    <x v="3"/>
    <x v="0"/>
    <x v="1"/>
    <n v="58094"/>
    <d v="2024-04-05T00:00:00"/>
    <x v="4"/>
    <n v="246029"/>
    <x v="7127"/>
    <n v="757"/>
    <n v="675"/>
    <n v="3"/>
    <n v="810"/>
    <n v="2025"/>
    <n v="0.4"/>
  </r>
  <r>
    <x v="7"/>
    <x v="0"/>
    <x v="1"/>
    <n v="17003"/>
    <d v="2024-01-15T00:00:00"/>
    <x v="5"/>
    <n v="499952"/>
    <x v="7128"/>
    <n v="506"/>
    <n v="734"/>
    <n v="3"/>
    <n v="880.8"/>
    <n v="2202"/>
    <n v="0.39999999999999997"/>
  </r>
  <r>
    <x v="1"/>
    <x v="0"/>
    <x v="10"/>
    <n v="99476"/>
    <d v="2024-09-20T00:00:00"/>
    <x v="10"/>
    <n v="568888"/>
    <x v="7129"/>
    <n v="916"/>
    <n v="1097"/>
    <n v="2"/>
    <n v="877.6"/>
    <n v="2194"/>
    <n v="0.4"/>
  </r>
  <r>
    <x v="1"/>
    <x v="0"/>
    <x v="8"/>
    <n v="99043"/>
    <d v="2024-06-27T00:00:00"/>
    <x v="1"/>
    <n v="769319"/>
    <x v="7130"/>
    <n v="485"/>
    <n v="2371"/>
    <n v="8"/>
    <n v="7587.2"/>
    <n v="18968"/>
    <n v="0.39999999999999997"/>
  </r>
  <r>
    <x v="3"/>
    <x v="2"/>
    <x v="7"/>
    <n v="91218"/>
    <d v="2024-04-22T00:00:00"/>
    <x v="4"/>
    <n v="389337"/>
    <x v="7131"/>
    <n v="348"/>
    <n v="2673"/>
    <n v="3"/>
    <n v="3207.6"/>
    <n v="8019"/>
    <n v="0.39999999999999997"/>
  </r>
  <r>
    <x v="4"/>
    <x v="1"/>
    <x v="1"/>
    <n v="51021"/>
    <d v="2024-02-19T00:00:00"/>
    <x v="6"/>
    <n v="421436"/>
    <x v="7132"/>
    <n v="829"/>
    <n v="1160"/>
    <n v="5"/>
    <n v="2320"/>
    <n v="5800"/>
    <n v="0.4"/>
  </r>
  <r>
    <x v="0"/>
    <x v="2"/>
    <x v="3"/>
    <n v="74248"/>
    <d v="2024-11-24T00:00:00"/>
    <x v="0"/>
    <n v="599655"/>
    <x v="7133"/>
    <n v="748"/>
    <n v="2666"/>
    <n v="8"/>
    <n v="8531.2000000000007"/>
    <n v="21328"/>
    <n v="0.4"/>
  </r>
  <r>
    <x v="0"/>
    <x v="2"/>
    <x v="1"/>
    <n v="79336"/>
    <d v="2024-04-07T00:00:00"/>
    <x v="4"/>
    <n v="593870"/>
    <x v="5821"/>
    <n v="712"/>
    <n v="2989"/>
    <n v="7"/>
    <n v="8369.2000000000007"/>
    <n v="20923"/>
    <n v="0.4"/>
  </r>
  <r>
    <x v="2"/>
    <x v="0"/>
    <x v="0"/>
    <n v="17349"/>
    <d v="2024-07-12T00:00:00"/>
    <x v="7"/>
    <n v="894541"/>
    <x v="7134"/>
    <n v="305"/>
    <n v="2714"/>
    <n v="5"/>
    <n v="5428"/>
    <n v="13570"/>
    <n v="0.4"/>
  </r>
  <r>
    <x v="5"/>
    <x v="2"/>
    <x v="2"/>
    <n v="72331"/>
    <d v="2024-03-04T00:00:00"/>
    <x v="3"/>
    <n v="525445"/>
    <x v="7135"/>
    <n v="947"/>
    <n v="998"/>
    <n v="6"/>
    <n v="2395.1999999999998"/>
    <n v="5988"/>
    <n v="0.39999999999999997"/>
  </r>
  <r>
    <x v="7"/>
    <x v="2"/>
    <x v="8"/>
    <n v="19509"/>
    <d v="2024-10-03T00:00:00"/>
    <x v="9"/>
    <n v="839077"/>
    <x v="7136"/>
    <n v="572"/>
    <n v="1049"/>
    <n v="1"/>
    <n v="419.6"/>
    <n v="1049"/>
    <n v="0.4"/>
  </r>
  <r>
    <x v="6"/>
    <x v="0"/>
    <x v="10"/>
    <n v="10952"/>
    <d v="2024-09-23T00:00:00"/>
    <x v="10"/>
    <n v="302249"/>
    <x v="7137"/>
    <n v="812"/>
    <n v="2733"/>
    <n v="5"/>
    <n v="5466"/>
    <n v="13665"/>
    <n v="0.4"/>
  </r>
  <r>
    <x v="5"/>
    <x v="0"/>
    <x v="4"/>
    <n v="88864"/>
    <d v="2024-05-26T00:00:00"/>
    <x v="8"/>
    <n v="460210"/>
    <x v="7138"/>
    <n v="333"/>
    <n v="2245"/>
    <n v="3"/>
    <n v="2694"/>
    <n v="6735"/>
    <n v="0.4"/>
  </r>
  <r>
    <x v="0"/>
    <x v="0"/>
    <x v="2"/>
    <n v="59393"/>
    <d v="2024-06-08T00:00:00"/>
    <x v="1"/>
    <n v="358508"/>
    <x v="7139"/>
    <n v="856"/>
    <n v="1568"/>
    <n v="8"/>
    <n v="5017.6000000000004"/>
    <n v="12544"/>
    <n v="0.4"/>
  </r>
  <r>
    <x v="0"/>
    <x v="2"/>
    <x v="10"/>
    <n v="42947"/>
    <d v="2024-04-14T00:00:00"/>
    <x v="4"/>
    <n v="961725"/>
    <x v="7140"/>
    <n v="810"/>
    <n v="877"/>
    <n v="1"/>
    <n v="350.8"/>
    <n v="877"/>
    <n v="0.4"/>
  </r>
  <r>
    <x v="6"/>
    <x v="1"/>
    <x v="3"/>
    <n v="34806"/>
    <d v="2024-06-09T00:00:00"/>
    <x v="1"/>
    <n v="234020"/>
    <x v="7141"/>
    <n v="940"/>
    <n v="1094"/>
    <n v="5"/>
    <n v="2188"/>
    <n v="5470"/>
    <n v="0.4"/>
  </r>
  <r>
    <x v="5"/>
    <x v="0"/>
    <x v="2"/>
    <n v="46087"/>
    <d v="2024-08-15T00:00:00"/>
    <x v="2"/>
    <n v="672525"/>
    <x v="7142"/>
    <n v="827"/>
    <n v="1940"/>
    <n v="6"/>
    <n v="4656"/>
    <n v="11640"/>
    <n v="0.4"/>
  </r>
  <r>
    <x v="1"/>
    <x v="0"/>
    <x v="4"/>
    <n v="74650"/>
    <d v="2024-07-26T00:00:00"/>
    <x v="7"/>
    <n v="403634"/>
    <x v="7143"/>
    <n v="771"/>
    <n v="948"/>
    <n v="5"/>
    <n v="1896"/>
    <n v="4740"/>
    <n v="0.4"/>
  </r>
  <r>
    <x v="3"/>
    <x v="1"/>
    <x v="9"/>
    <n v="39260"/>
    <d v="2024-04-18T00:00:00"/>
    <x v="4"/>
    <n v="505796"/>
    <x v="7144"/>
    <n v="552"/>
    <n v="1724"/>
    <n v="2"/>
    <n v="1379.2"/>
    <n v="3448"/>
    <n v="0.4"/>
  </r>
  <r>
    <x v="4"/>
    <x v="0"/>
    <x v="6"/>
    <n v="97234"/>
    <d v="2024-11-10T00:00:00"/>
    <x v="0"/>
    <n v="146732"/>
    <x v="7145"/>
    <n v="965"/>
    <n v="2103"/>
    <n v="4"/>
    <n v="3364.8"/>
    <n v="8412"/>
    <n v="0.4"/>
  </r>
  <r>
    <x v="0"/>
    <x v="1"/>
    <x v="4"/>
    <n v="19232"/>
    <d v="2024-04-11T00:00:00"/>
    <x v="4"/>
    <n v="436203"/>
    <x v="7146"/>
    <n v="909"/>
    <n v="1311"/>
    <n v="4"/>
    <n v="2097.6"/>
    <n v="5244"/>
    <n v="0.39999999999999997"/>
  </r>
  <r>
    <x v="1"/>
    <x v="0"/>
    <x v="1"/>
    <n v="80425"/>
    <d v="2024-01-03T00:00:00"/>
    <x v="5"/>
    <n v="943794"/>
    <x v="7147"/>
    <n v="746"/>
    <n v="1128"/>
    <n v="1"/>
    <n v="451.2"/>
    <n v="1128"/>
    <n v="0.39999999999999997"/>
  </r>
  <r>
    <x v="2"/>
    <x v="1"/>
    <x v="9"/>
    <n v="10448"/>
    <d v="2024-07-31T00:00:00"/>
    <x v="7"/>
    <n v="418470"/>
    <x v="7148"/>
    <n v="657"/>
    <n v="2947"/>
    <n v="3"/>
    <n v="3536.4"/>
    <n v="8841"/>
    <n v="0.4"/>
  </r>
  <r>
    <x v="6"/>
    <x v="1"/>
    <x v="7"/>
    <n v="97989"/>
    <d v="2024-04-22T00:00:00"/>
    <x v="4"/>
    <n v="324367"/>
    <x v="7149"/>
    <n v="594"/>
    <n v="2208"/>
    <n v="6"/>
    <n v="5299.2"/>
    <n v="13248"/>
    <n v="0.39999999999999997"/>
  </r>
  <r>
    <x v="3"/>
    <x v="1"/>
    <x v="6"/>
    <n v="22266"/>
    <d v="2024-11-14T00:00:00"/>
    <x v="0"/>
    <n v="121192"/>
    <x v="7150"/>
    <n v="830"/>
    <n v="1885"/>
    <n v="1"/>
    <n v="754"/>
    <n v="1885"/>
    <n v="0.4"/>
  </r>
  <r>
    <x v="1"/>
    <x v="2"/>
    <x v="0"/>
    <n v="46548"/>
    <d v="2024-12-02T00:00:00"/>
    <x v="11"/>
    <n v="828096"/>
    <x v="7151"/>
    <n v="635"/>
    <n v="2201"/>
    <n v="2"/>
    <n v="1760.8"/>
    <n v="4402"/>
    <n v="0.39999999999999997"/>
  </r>
  <r>
    <x v="3"/>
    <x v="2"/>
    <x v="4"/>
    <n v="80543"/>
    <d v="2024-03-05T00:00:00"/>
    <x v="3"/>
    <n v="253316"/>
    <x v="7152"/>
    <n v="941"/>
    <n v="1498"/>
    <n v="6"/>
    <n v="3595.2"/>
    <n v="8988"/>
    <n v="0.39999999999999997"/>
  </r>
  <r>
    <x v="5"/>
    <x v="1"/>
    <x v="4"/>
    <n v="68980"/>
    <d v="2024-05-04T00:00:00"/>
    <x v="8"/>
    <n v="422617"/>
    <x v="7153"/>
    <n v="442"/>
    <n v="2145"/>
    <n v="4"/>
    <n v="3432"/>
    <n v="8580"/>
    <n v="0.4"/>
  </r>
  <r>
    <x v="1"/>
    <x v="0"/>
    <x v="3"/>
    <n v="70578"/>
    <d v="2024-04-12T00:00:00"/>
    <x v="4"/>
    <n v="266333"/>
    <x v="7154"/>
    <n v="639"/>
    <n v="753"/>
    <n v="7"/>
    <n v="2108.4"/>
    <n v="5271"/>
    <n v="0.4"/>
  </r>
  <r>
    <x v="0"/>
    <x v="0"/>
    <x v="6"/>
    <n v="35557"/>
    <d v="2024-10-13T00:00:00"/>
    <x v="9"/>
    <n v="248849"/>
    <x v="7155"/>
    <n v="875"/>
    <n v="2943"/>
    <n v="7"/>
    <n v="8240.4"/>
    <n v="20601"/>
    <n v="0.39999999999999997"/>
  </r>
  <r>
    <x v="0"/>
    <x v="1"/>
    <x v="1"/>
    <n v="39803"/>
    <d v="2024-05-27T00:00:00"/>
    <x v="8"/>
    <n v="219560"/>
    <x v="7156"/>
    <n v="492"/>
    <n v="2054"/>
    <n v="8"/>
    <n v="6572.8"/>
    <n v="16432"/>
    <n v="0.4"/>
  </r>
  <r>
    <x v="4"/>
    <x v="0"/>
    <x v="6"/>
    <n v="60714"/>
    <d v="2024-08-24T00:00:00"/>
    <x v="2"/>
    <n v="210420"/>
    <x v="7157"/>
    <n v="352"/>
    <n v="2733"/>
    <n v="1"/>
    <n v="1093.2"/>
    <n v="2733"/>
    <n v="0.4"/>
  </r>
  <r>
    <x v="2"/>
    <x v="1"/>
    <x v="0"/>
    <n v="74972"/>
    <d v="2024-08-28T00:00:00"/>
    <x v="2"/>
    <n v="643912"/>
    <x v="7158"/>
    <n v="998"/>
    <n v="1133"/>
    <n v="4"/>
    <n v="1812.8"/>
    <n v="4532"/>
    <n v="0.39999999999999997"/>
  </r>
  <r>
    <x v="2"/>
    <x v="0"/>
    <x v="5"/>
    <n v="83957"/>
    <d v="2024-08-25T00:00:00"/>
    <x v="2"/>
    <n v="799779"/>
    <x v="7159"/>
    <n v="801"/>
    <n v="1263"/>
    <n v="2"/>
    <n v="1010.4"/>
    <n v="2526"/>
    <n v="0.39999999999999997"/>
  </r>
  <r>
    <x v="5"/>
    <x v="2"/>
    <x v="4"/>
    <n v="64961"/>
    <d v="2024-02-04T00:00:00"/>
    <x v="6"/>
    <n v="481946"/>
    <x v="7160"/>
    <n v="372"/>
    <n v="2103"/>
    <n v="2"/>
    <n v="1682.4"/>
    <n v="4206"/>
    <n v="0.4"/>
  </r>
  <r>
    <x v="4"/>
    <x v="0"/>
    <x v="5"/>
    <n v="30694"/>
    <d v="2024-03-17T00:00:00"/>
    <x v="3"/>
    <n v="332699"/>
    <x v="7161"/>
    <n v="387"/>
    <n v="1774"/>
    <n v="8"/>
    <n v="5676.8"/>
    <n v="14192"/>
    <n v="0.4"/>
  </r>
  <r>
    <x v="1"/>
    <x v="0"/>
    <x v="10"/>
    <n v="59058"/>
    <d v="2024-03-13T00:00:00"/>
    <x v="3"/>
    <n v="121050"/>
    <x v="7162"/>
    <n v="948"/>
    <n v="1219"/>
    <n v="4"/>
    <n v="1950.4"/>
    <n v="4876"/>
    <n v="0.4"/>
  </r>
  <r>
    <x v="4"/>
    <x v="0"/>
    <x v="0"/>
    <n v="62324"/>
    <d v="2024-07-15T00:00:00"/>
    <x v="7"/>
    <n v="985580"/>
    <x v="7163"/>
    <n v="409"/>
    <n v="2345"/>
    <n v="5"/>
    <n v="4690"/>
    <n v="11725"/>
    <n v="0.4"/>
  </r>
  <r>
    <x v="3"/>
    <x v="2"/>
    <x v="4"/>
    <n v="19039"/>
    <d v="2024-11-30T00:00:00"/>
    <x v="0"/>
    <n v="804038"/>
    <x v="7164"/>
    <n v="569"/>
    <n v="1413"/>
    <n v="1"/>
    <n v="565.20000000000005"/>
    <n v="1413"/>
    <n v="0.4"/>
  </r>
  <r>
    <x v="1"/>
    <x v="2"/>
    <x v="0"/>
    <n v="34452"/>
    <d v="2024-04-05T00:00:00"/>
    <x v="4"/>
    <n v="380975"/>
    <x v="896"/>
    <n v="968"/>
    <n v="1531"/>
    <n v="3"/>
    <n v="1837.2"/>
    <n v="4593"/>
    <n v="0.4"/>
  </r>
  <r>
    <x v="7"/>
    <x v="2"/>
    <x v="8"/>
    <n v="12018"/>
    <d v="2024-09-12T00:00:00"/>
    <x v="10"/>
    <n v="448967"/>
    <x v="7165"/>
    <n v="972"/>
    <n v="1365"/>
    <n v="1"/>
    <n v="546"/>
    <n v="1365"/>
    <n v="0.4"/>
  </r>
  <r>
    <x v="2"/>
    <x v="2"/>
    <x v="8"/>
    <n v="72652"/>
    <d v="2024-09-06T00:00:00"/>
    <x v="10"/>
    <n v="696647"/>
    <x v="5753"/>
    <n v="981"/>
    <n v="2273"/>
    <n v="3"/>
    <n v="2727.6"/>
    <n v="6819"/>
    <n v="0.39999999999999997"/>
  </r>
  <r>
    <x v="2"/>
    <x v="0"/>
    <x v="1"/>
    <n v="81460"/>
    <d v="2024-11-12T00:00:00"/>
    <x v="0"/>
    <n v="388713"/>
    <x v="7166"/>
    <n v="965"/>
    <n v="1193"/>
    <n v="1"/>
    <n v="477.2"/>
    <n v="1193"/>
    <n v="0.39999999999999997"/>
  </r>
  <r>
    <x v="1"/>
    <x v="2"/>
    <x v="5"/>
    <n v="55288"/>
    <d v="2024-05-08T00:00:00"/>
    <x v="8"/>
    <n v="982232"/>
    <x v="7167"/>
    <n v="435"/>
    <n v="2755"/>
    <n v="2"/>
    <n v="2204"/>
    <n v="5510"/>
    <n v="0.4"/>
  </r>
  <r>
    <x v="5"/>
    <x v="0"/>
    <x v="0"/>
    <n v="54042"/>
    <d v="2024-04-30T00:00:00"/>
    <x v="4"/>
    <n v="163954"/>
    <x v="7168"/>
    <n v="984"/>
    <n v="2859"/>
    <n v="3"/>
    <n v="3430.8"/>
    <n v="8577"/>
    <n v="0.4"/>
  </r>
  <r>
    <x v="4"/>
    <x v="1"/>
    <x v="9"/>
    <n v="56876"/>
    <d v="2024-06-23T00:00:00"/>
    <x v="1"/>
    <n v="789440"/>
    <x v="3242"/>
    <n v="391"/>
    <n v="2012"/>
    <n v="8"/>
    <n v="6438.4"/>
    <n v="16096"/>
    <n v="0.39999999999999997"/>
  </r>
  <r>
    <x v="7"/>
    <x v="0"/>
    <x v="10"/>
    <n v="22949"/>
    <d v="2024-07-12T00:00:00"/>
    <x v="7"/>
    <n v="167664"/>
    <x v="7169"/>
    <n v="584"/>
    <n v="1497"/>
    <n v="8"/>
    <n v="4790.3999999999996"/>
    <n v="11976"/>
    <n v="0.39999999999999997"/>
  </r>
  <r>
    <x v="3"/>
    <x v="1"/>
    <x v="3"/>
    <n v="93465"/>
    <d v="2024-03-03T00:00:00"/>
    <x v="3"/>
    <n v="562510"/>
    <x v="7170"/>
    <n v="890"/>
    <n v="2691"/>
    <n v="7"/>
    <n v="7534.8"/>
    <n v="18837"/>
    <n v="0.4"/>
  </r>
  <r>
    <x v="0"/>
    <x v="2"/>
    <x v="6"/>
    <n v="99267"/>
    <d v="2024-11-04T00:00:00"/>
    <x v="0"/>
    <n v="604393"/>
    <x v="7171"/>
    <n v="310"/>
    <n v="1333"/>
    <n v="5"/>
    <n v="2666"/>
    <n v="6665"/>
    <n v="0.4"/>
  </r>
  <r>
    <x v="2"/>
    <x v="0"/>
    <x v="3"/>
    <n v="44984"/>
    <d v="2024-11-21T00:00:00"/>
    <x v="0"/>
    <n v="438978"/>
    <x v="7172"/>
    <n v="884"/>
    <n v="1108"/>
    <n v="5"/>
    <n v="2216"/>
    <n v="5540"/>
    <n v="0.4"/>
  </r>
  <r>
    <x v="0"/>
    <x v="2"/>
    <x v="7"/>
    <n v="36778"/>
    <d v="2024-08-31T00:00:00"/>
    <x v="2"/>
    <n v="293157"/>
    <x v="7173"/>
    <n v="408"/>
    <n v="600"/>
    <n v="5"/>
    <n v="1200"/>
    <n v="3000"/>
    <n v="0.4"/>
  </r>
  <r>
    <x v="4"/>
    <x v="1"/>
    <x v="4"/>
    <n v="25018"/>
    <d v="2024-09-04T00:00:00"/>
    <x v="10"/>
    <n v="503756"/>
    <x v="7174"/>
    <n v="421"/>
    <n v="640"/>
    <n v="3"/>
    <n v="768"/>
    <n v="1920"/>
    <n v="0.4"/>
  </r>
  <r>
    <x v="3"/>
    <x v="2"/>
    <x v="1"/>
    <n v="89263"/>
    <d v="2024-07-04T00:00:00"/>
    <x v="7"/>
    <n v="778947"/>
    <x v="7175"/>
    <n v="585"/>
    <n v="2175"/>
    <n v="3"/>
    <n v="2610"/>
    <n v="6525"/>
    <n v="0.4"/>
  </r>
  <r>
    <x v="7"/>
    <x v="0"/>
    <x v="5"/>
    <n v="67694"/>
    <d v="2024-01-16T00:00:00"/>
    <x v="5"/>
    <n v="353595"/>
    <x v="7176"/>
    <n v="870"/>
    <n v="708"/>
    <n v="4"/>
    <n v="1132.8"/>
    <n v="2832"/>
    <n v="0.39999999999999997"/>
  </r>
  <r>
    <x v="0"/>
    <x v="0"/>
    <x v="5"/>
    <n v="56225"/>
    <d v="2024-11-28T00:00:00"/>
    <x v="0"/>
    <n v="252838"/>
    <x v="7177"/>
    <n v="961"/>
    <n v="1697"/>
    <n v="6"/>
    <n v="4072.8"/>
    <n v="10182"/>
    <n v="0.4"/>
  </r>
  <r>
    <x v="2"/>
    <x v="1"/>
    <x v="6"/>
    <n v="96316"/>
    <d v="2024-02-10T00:00:00"/>
    <x v="6"/>
    <n v="547655"/>
    <x v="7178"/>
    <n v="632"/>
    <n v="1960"/>
    <n v="8"/>
    <n v="6272"/>
    <n v="15680"/>
    <n v="0.4"/>
  </r>
  <r>
    <x v="0"/>
    <x v="0"/>
    <x v="6"/>
    <n v="43333"/>
    <d v="2024-10-30T00:00:00"/>
    <x v="9"/>
    <n v="778081"/>
    <x v="7179"/>
    <n v="645"/>
    <n v="596"/>
    <n v="6"/>
    <n v="1430.4"/>
    <n v="3576"/>
    <n v="0.4"/>
  </r>
  <r>
    <x v="7"/>
    <x v="0"/>
    <x v="6"/>
    <n v="24356"/>
    <d v="2024-04-09T00:00:00"/>
    <x v="4"/>
    <n v="690821"/>
    <x v="7180"/>
    <n v="987"/>
    <n v="825"/>
    <n v="3"/>
    <n v="990"/>
    <n v="2475"/>
    <n v="0.4"/>
  </r>
  <r>
    <x v="4"/>
    <x v="2"/>
    <x v="10"/>
    <n v="91405"/>
    <d v="2024-09-26T00:00:00"/>
    <x v="10"/>
    <n v="481723"/>
    <x v="7181"/>
    <n v="596"/>
    <n v="2259"/>
    <n v="2"/>
    <n v="1807.2"/>
    <n v="4518"/>
    <n v="0.4"/>
  </r>
  <r>
    <x v="3"/>
    <x v="1"/>
    <x v="0"/>
    <n v="16340"/>
    <d v="2024-04-21T00:00:00"/>
    <x v="4"/>
    <n v="971148"/>
    <x v="7182"/>
    <n v="379"/>
    <n v="1100"/>
    <n v="5"/>
    <n v="2200"/>
    <n v="5500"/>
    <n v="0.4"/>
  </r>
  <r>
    <x v="2"/>
    <x v="2"/>
    <x v="4"/>
    <n v="94288"/>
    <d v="2024-06-06T00:00:00"/>
    <x v="1"/>
    <n v="670735"/>
    <x v="7183"/>
    <n v="825"/>
    <n v="691"/>
    <n v="5"/>
    <n v="1382"/>
    <n v="3455"/>
    <n v="0.4"/>
  </r>
  <r>
    <x v="1"/>
    <x v="1"/>
    <x v="0"/>
    <n v="82650"/>
    <d v="2024-03-05T00:00:00"/>
    <x v="3"/>
    <n v="153975"/>
    <x v="7184"/>
    <n v="287"/>
    <n v="854"/>
    <n v="6"/>
    <n v="2049.6"/>
    <n v="5124"/>
    <n v="0.39999999999999997"/>
  </r>
  <r>
    <x v="2"/>
    <x v="1"/>
    <x v="6"/>
    <n v="11304"/>
    <d v="2024-09-25T00:00:00"/>
    <x v="10"/>
    <n v="773997"/>
    <x v="7185"/>
    <n v="552"/>
    <n v="815"/>
    <n v="1"/>
    <n v="326"/>
    <n v="815"/>
    <n v="0.4"/>
  </r>
  <r>
    <x v="4"/>
    <x v="0"/>
    <x v="6"/>
    <n v="51898"/>
    <d v="2024-09-08T00:00:00"/>
    <x v="10"/>
    <n v="338536"/>
    <x v="7186"/>
    <n v="734"/>
    <n v="1669"/>
    <n v="1"/>
    <n v="667.6"/>
    <n v="1669"/>
    <n v="0.4"/>
  </r>
  <r>
    <x v="0"/>
    <x v="1"/>
    <x v="7"/>
    <n v="33952"/>
    <d v="2024-06-10T00:00:00"/>
    <x v="1"/>
    <n v="893023"/>
    <x v="7187"/>
    <n v="276"/>
    <n v="1343"/>
    <n v="7"/>
    <n v="3760.4"/>
    <n v="9401"/>
    <n v="0.4"/>
  </r>
  <r>
    <x v="4"/>
    <x v="1"/>
    <x v="3"/>
    <n v="54519"/>
    <d v="2024-08-27T00:00:00"/>
    <x v="2"/>
    <n v="527871"/>
    <x v="7188"/>
    <n v="490"/>
    <n v="1944"/>
    <n v="3"/>
    <n v="2332.8000000000002"/>
    <n v="5832"/>
    <n v="0.4"/>
  </r>
  <r>
    <x v="1"/>
    <x v="1"/>
    <x v="6"/>
    <n v="74446"/>
    <d v="2024-07-29T00:00:00"/>
    <x v="7"/>
    <n v="283116"/>
    <x v="7189"/>
    <n v="535"/>
    <n v="2292"/>
    <n v="4"/>
    <n v="3667.2"/>
    <n v="9168"/>
    <n v="0.39999999999999997"/>
  </r>
  <r>
    <x v="7"/>
    <x v="0"/>
    <x v="0"/>
    <n v="87800"/>
    <d v="2024-10-30T00:00:00"/>
    <x v="9"/>
    <n v="485491"/>
    <x v="7190"/>
    <n v="844"/>
    <n v="2938"/>
    <n v="2"/>
    <n v="2350.4"/>
    <n v="5876"/>
    <n v="0.4"/>
  </r>
  <r>
    <x v="5"/>
    <x v="1"/>
    <x v="0"/>
    <n v="18574"/>
    <d v="2024-01-17T00:00:00"/>
    <x v="5"/>
    <n v="809925"/>
    <x v="7191"/>
    <n v="230"/>
    <n v="1903"/>
    <n v="2"/>
    <n v="1522.4"/>
    <n v="3806"/>
    <n v="0.4"/>
  </r>
  <r>
    <x v="2"/>
    <x v="2"/>
    <x v="1"/>
    <n v="56589"/>
    <d v="2024-06-21T00:00:00"/>
    <x v="1"/>
    <n v="636458"/>
    <x v="7192"/>
    <n v="391"/>
    <n v="2956"/>
    <n v="5"/>
    <n v="5912"/>
    <n v="14780"/>
    <n v="0.4"/>
  </r>
  <r>
    <x v="7"/>
    <x v="1"/>
    <x v="2"/>
    <n v="40956"/>
    <d v="2024-01-13T00:00:00"/>
    <x v="5"/>
    <n v="963130"/>
    <x v="7193"/>
    <n v="882"/>
    <n v="1210"/>
    <n v="8"/>
    <n v="3872"/>
    <n v="9680"/>
    <n v="0.4"/>
  </r>
  <r>
    <x v="3"/>
    <x v="2"/>
    <x v="5"/>
    <n v="90854"/>
    <d v="2024-11-17T00:00:00"/>
    <x v="0"/>
    <n v="819533"/>
    <x v="7194"/>
    <n v="803"/>
    <n v="2310"/>
    <n v="7"/>
    <n v="6468"/>
    <n v="16170"/>
    <n v="0.4"/>
  </r>
  <r>
    <x v="2"/>
    <x v="1"/>
    <x v="9"/>
    <n v="50154"/>
    <d v="2024-05-02T00:00:00"/>
    <x v="8"/>
    <n v="158047"/>
    <x v="7195"/>
    <n v="901"/>
    <n v="1340"/>
    <n v="7"/>
    <n v="3752"/>
    <n v="9380"/>
    <n v="0.4"/>
  </r>
  <r>
    <x v="4"/>
    <x v="1"/>
    <x v="10"/>
    <n v="65868"/>
    <d v="2024-05-28T00:00:00"/>
    <x v="8"/>
    <n v="193390"/>
    <x v="7196"/>
    <n v="810"/>
    <n v="1626"/>
    <n v="4"/>
    <n v="2601.6"/>
    <n v="6504"/>
    <n v="0.39999999999999997"/>
  </r>
  <r>
    <x v="5"/>
    <x v="2"/>
    <x v="0"/>
    <n v="24791"/>
    <d v="2024-03-25T00:00:00"/>
    <x v="3"/>
    <n v="465109"/>
    <x v="7197"/>
    <n v="393"/>
    <n v="2653"/>
    <n v="6"/>
    <n v="6367.2"/>
    <n v="15918"/>
    <n v="0.39999999999999997"/>
  </r>
  <r>
    <x v="2"/>
    <x v="0"/>
    <x v="8"/>
    <n v="75845"/>
    <d v="2024-11-14T00:00:00"/>
    <x v="0"/>
    <n v="356017"/>
    <x v="7198"/>
    <n v="746"/>
    <n v="1357"/>
    <n v="6"/>
    <n v="3256.8"/>
    <n v="8142"/>
    <n v="0.4"/>
  </r>
  <r>
    <x v="6"/>
    <x v="0"/>
    <x v="3"/>
    <n v="33083"/>
    <d v="2024-01-06T00:00:00"/>
    <x v="5"/>
    <n v="801703"/>
    <x v="7199"/>
    <n v="242"/>
    <n v="2169"/>
    <n v="6"/>
    <n v="5205.6000000000004"/>
    <n v="13014"/>
    <n v="0.4"/>
  </r>
  <r>
    <x v="5"/>
    <x v="1"/>
    <x v="9"/>
    <n v="78200"/>
    <d v="2024-12-02T00:00:00"/>
    <x v="11"/>
    <n v="268376"/>
    <x v="3323"/>
    <n v="457"/>
    <n v="1961"/>
    <n v="1"/>
    <n v="784.4"/>
    <n v="1961"/>
    <n v="0.39999999999999997"/>
  </r>
  <r>
    <x v="7"/>
    <x v="2"/>
    <x v="5"/>
    <n v="19883"/>
    <d v="2024-07-29T00:00:00"/>
    <x v="7"/>
    <n v="766283"/>
    <x v="7200"/>
    <n v="608"/>
    <n v="1017"/>
    <n v="8"/>
    <n v="3254.4"/>
    <n v="8136"/>
    <n v="0.4"/>
  </r>
  <r>
    <x v="1"/>
    <x v="0"/>
    <x v="10"/>
    <n v="91451"/>
    <d v="2024-04-08T00:00:00"/>
    <x v="4"/>
    <n v="541226"/>
    <x v="7201"/>
    <n v="583"/>
    <n v="2773"/>
    <n v="5"/>
    <n v="5546"/>
    <n v="13865"/>
    <n v="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39164E-7D30-44D5-B623-FEC0434D2941}"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1:B77" firstHeaderRow="1" firstDataRow="1" firstDataCol="1"/>
  <pivotFields count="14">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numFmtId="14" showAll="0"/>
    <pivotField showAll="0">
      <items count="13">
        <item x="5"/>
        <item x="6"/>
        <item x="3"/>
        <item x="4"/>
        <item x="8"/>
        <item x="1"/>
        <item x="7"/>
        <item x="2"/>
        <item x="10"/>
        <item x="9"/>
        <item x="0"/>
        <item x="11"/>
        <item t="default"/>
      </items>
    </pivotField>
    <pivotField showAll="0"/>
    <pivotField axis="axisRow" showAll="0" measureFilter="1" sortType="descending">
      <items count="7203">
        <item x="2778"/>
        <item x="3895"/>
        <item x="4307"/>
        <item x="6987"/>
        <item x="973"/>
        <item x="3964"/>
        <item x="20"/>
        <item x="1533"/>
        <item x="6068"/>
        <item x="4020"/>
        <item x="1831"/>
        <item x="2769"/>
        <item x="4120"/>
        <item x="6416"/>
        <item x="741"/>
        <item x="5525"/>
        <item x="2590"/>
        <item x="4701"/>
        <item x="257"/>
        <item x="83"/>
        <item x="2760"/>
        <item x="2593"/>
        <item x="5910"/>
        <item x="6207"/>
        <item x="3731"/>
        <item x="4673"/>
        <item x="1339"/>
        <item x="4902"/>
        <item x="4116"/>
        <item x="923"/>
        <item x="5092"/>
        <item x="85"/>
        <item x="670"/>
        <item x="1502"/>
        <item x="5587"/>
        <item x="4807"/>
        <item x="3441"/>
        <item x="2898"/>
        <item x="5640"/>
        <item x="3109"/>
        <item x="6218"/>
        <item x="1405"/>
        <item x="5481"/>
        <item x="3406"/>
        <item x="1547"/>
        <item x="6915"/>
        <item x="7045"/>
        <item x="3721"/>
        <item x="2184"/>
        <item x="3688"/>
        <item x="2844"/>
        <item x="2645"/>
        <item x="5516"/>
        <item x="2909"/>
        <item x="6135"/>
        <item x="788"/>
        <item x="1827"/>
        <item x="313"/>
        <item x="4342"/>
        <item x="2610"/>
        <item x="6712"/>
        <item x="4507"/>
        <item x="3004"/>
        <item x="6139"/>
        <item x="4502"/>
        <item x="4029"/>
        <item x="6341"/>
        <item x="1679"/>
        <item x="1895"/>
        <item x="1493"/>
        <item x="4433"/>
        <item x="3224"/>
        <item x="2399"/>
        <item x="964"/>
        <item x="2714"/>
        <item x="2634"/>
        <item x="6056"/>
        <item x="2488"/>
        <item x="2113"/>
        <item x="6258"/>
        <item x="5482"/>
        <item x="5005"/>
        <item x="1057"/>
        <item x="375"/>
        <item x="5013"/>
        <item x="3624"/>
        <item x="3761"/>
        <item x="4919"/>
        <item x="4600"/>
        <item x="1433"/>
        <item x="5823"/>
        <item x="6476"/>
        <item x="3276"/>
        <item x="2178"/>
        <item x="3927"/>
        <item x="3097"/>
        <item x="1703"/>
        <item x="5279"/>
        <item x="4842"/>
        <item x="6811"/>
        <item x="2753"/>
        <item x="2153"/>
        <item x="4802"/>
        <item x="6449"/>
        <item x="652"/>
        <item x="3972"/>
        <item x="6782"/>
        <item x="487"/>
        <item x="5977"/>
        <item x="4865"/>
        <item x="4360"/>
        <item x="5084"/>
        <item x="3605"/>
        <item x="5809"/>
        <item x="2375"/>
        <item x="176"/>
        <item x="238"/>
        <item x="1427"/>
        <item x="6652"/>
        <item x="5102"/>
        <item x="5517"/>
        <item x="1680"/>
        <item x="492"/>
        <item x="6692"/>
        <item x="6651"/>
        <item x="4415"/>
        <item x="5555"/>
        <item x="5215"/>
        <item x="3722"/>
        <item x="6961"/>
        <item x="6297"/>
        <item x="5473"/>
        <item x="5116"/>
        <item x="994"/>
        <item x="2887"/>
        <item x="3140"/>
        <item x="361"/>
        <item x="2653"/>
        <item x="4240"/>
        <item x="1223"/>
        <item x="5861"/>
        <item x="521"/>
        <item x="1623"/>
        <item x="4201"/>
        <item x="4732"/>
        <item x="4528"/>
        <item x="3154"/>
        <item x="4405"/>
        <item x="3991"/>
        <item x="5496"/>
        <item x="4251"/>
        <item x="1412"/>
        <item x="1544"/>
        <item x="2767"/>
        <item x="3970"/>
        <item x="5398"/>
        <item x="3750"/>
        <item x="4746"/>
        <item x="626"/>
        <item x="1011"/>
        <item x="5725"/>
        <item x="6163"/>
        <item x="5593"/>
        <item x="465"/>
        <item x="1084"/>
        <item x="5236"/>
        <item x="6461"/>
        <item x="6447"/>
        <item x="6741"/>
        <item x="5683"/>
        <item x="1548"/>
        <item x="1312"/>
        <item x="4608"/>
        <item x="5501"/>
        <item x="5191"/>
        <item x="6589"/>
        <item x="3303"/>
        <item x="4444"/>
        <item x="6042"/>
        <item x="1061"/>
        <item x="840"/>
        <item x="5901"/>
        <item x="1243"/>
        <item x="1985"/>
        <item x="1833"/>
        <item x="3729"/>
        <item x="4623"/>
        <item x="5745"/>
        <item x="2067"/>
        <item x="2242"/>
        <item x="5451"/>
        <item x="4705"/>
        <item x="1374"/>
        <item x="613"/>
        <item x="5019"/>
        <item x="5746"/>
        <item x="6338"/>
        <item x="600"/>
        <item x="2179"/>
        <item x="6470"/>
        <item x="4570"/>
        <item x="6732"/>
        <item x="73"/>
        <item x="4294"/>
        <item x="3468"/>
        <item x="6767"/>
        <item x="1546"/>
        <item x="748"/>
        <item x="1303"/>
        <item x="3377"/>
        <item x="1601"/>
        <item x="6785"/>
        <item x="3945"/>
        <item x="349"/>
        <item x="5376"/>
        <item x="631"/>
        <item x="823"/>
        <item x="3011"/>
        <item x="194"/>
        <item x="2573"/>
        <item x="3956"/>
        <item x="4788"/>
        <item x="5441"/>
        <item x="566"/>
        <item x="868"/>
        <item x="1300"/>
        <item x="2879"/>
        <item x="2274"/>
        <item x="5558"/>
        <item x="3965"/>
        <item x="3371"/>
        <item x="6496"/>
        <item x="1311"/>
        <item x="866"/>
        <item x="5073"/>
        <item x="156"/>
        <item x="4887"/>
        <item x="6740"/>
        <item x="3773"/>
        <item x="2017"/>
        <item x="1074"/>
        <item x="5221"/>
        <item x="2260"/>
        <item x="3418"/>
        <item x="625"/>
        <item x="1204"/>
        <item x="1329"/>
        <item x="1915"/>
        <item x="1835"/>
        <item x="376"/>
        <item x="3186"/>
        <item x="2276"/>
        <item x="5986"/>
        <item x="5763"/>
        <item x="4784"/>
        <item x="1589"/>
        <item x="2506"/>
        <item x="3528"/>
        <item x="4469"/>
        <item x="5730"/>
        <item x="6737"/>
        <item x="5153"/>
        <item x="2917"/>
        <item x="5530"/>
        <item x="3345"/>
        <item x="2086"/>
        <item x="4740"/>
        <item x="6114"/>
        <item x="3997"/>
        <item x="2228"/>
        <item x="1190"/>
        <item x="5285"/>
        <item x="6455"/>
        <item x="3655"/>
        <item x="3469"/>
        <item x="2596"/>
        <item x="2319"/>
        <item x="6644"/>
        <item x="5540"/>
        <item x="4863"/>
        <item x="6333"/>
        <item x="3848"/>
        <item x="1599"/>
        <item x="4114"/>
        <item x="4742"/>
        <item x="2734"/>
        <item x="5766"/>
        <item x="1639"/>
        <item x="5926"/>
        <item x="4026"/>
        <item x="2051"/>
        <item x="2223"/>
        <item x="7076"/>
        <item x="3301"/>
        <item x="854"/>
        <item x="6964"/>
        <item x="4146"/>
        <item x="3502"/>
        <item x="23"/>
        <item x="3041"/>
        <item x="4808"/>
        <item x="1845"/>
        <item x="4065"/>
        <item x="4499"/>
        <item x="4909"/>
        <item x="248"/>
        <item x="647"/>
        <item x="5942"/>
        <item x="479"/>
        <item x="125"/>
        <item x="279"/>
        <item x="6663"/>
        <item x="4551"/>
        <item x="1498"/>
        <item x="5610"/>
        <item x="691"/>
        <item x="5787"/>
        <item x="6260"/>
        <item x="393"/>
        <item x="842"/>
        <item x="4912"/>
        <item x="3062"/>
        <item x="2918"/>
        <item x="2465"/>
        <item x="799"/>
        <item x="3237"/>
        <item x="5140"/>
        <item x="7028"/>
        <item x="3783"/>
        <item x="971"/>
        <item x="6117"/>
        <item x="164"/>
        <item x="3874"/>
        <item x="3339"/>
        <item x="5137"/>
        <item x="3938"/>
        <item x="5029"/>
        <item x="1239"/>
        <item x="234"/>
        <item x="758"/>
        <item x="6214"/>
        <item x="2443"/>
        <item x="6925"/>
        <item x="5309"/>
        <item x="1112"/>
        <item x="6824"/>
        <item x="37"/>
        <item x="6896"/>
        <item x="5032"/>
        <item x="3246"/>
        <item x="3171"/>
        <item x="4389"/>
        <item x="3166"/>
        <item x="6669"/>
        <item x="5361"/>
        <item x="1155"/>
        <item x="2342"/>
        <item x="2766"/>
        <item x="6013"/>
        <item x="6442"/>
        <item x="4563"/>
        <item x="2442"/>
        <item x="4850"/>
        <item x="133"/>
        <item x="4646"/>
        <item x="6674"/>
        <item x="2942"/>
        <item x="6261"/>
        <item x="2340"/>
        <item x="6409"/>
        <item x="5275"/>
        <item x="4178"/>
        <item x="1633"/>
        <item x="3452"/>
        <item x="898"/>
        <item x="3175"/>
        <item x="6438"/>
        <item x="5107"/>
        <item x="5403"/>
        <item x="4899"/>
        <item x="6688"/>
        <item x="1178"/>
        <item x="4758"/>
        <item x="67"/>
        <item x="7054"/>
        <item x="5227"/>
        <item x="1665"/>
        <item x="1642"/>
        <item x="1850"/>
        <item x="493"/>
        <item x="3434"/>
        <item x="6270"/>
        <item x="2526"/>
        <item x="1463"/>
        <item x="1072"/>
        <item x="6582"/>
        <item x="4694"/>
        <item x="2173"/>
        <item x="27"/>
        <item x="483"/>
        <item x="6479"/>
        <item x="4539"/>
        <item x="6986"/>
        <item x="5494"/>
        <item x="5535"/>
        <item x="4477"/>
        <item x="4069"/>
        <item x="131"/>
        <item x="6138"/>
        <item x="4759"/>
        <item x="5915"/>
        <item x="3704"/>
        <item x="4601"/>
        <item x="5510"/>
        <item x="5888"/>
        <item x="2042"/>
        <item x="2392"/>
        <item x="3929"/>
        <item x="365"/>
        <item x="4375"/>
        <item x="4226"/>
        <item x="6622"/>
        <item x="42"/>
        <item x="3232"/>
        <item x="3484"/>
        <item x="2581"/>
        <item x="5062"/>
        <item x="5759"/>
        <item x="4221"/>
        <item x="549"/>
        <item x="7154"/>
        <item x="3422"/>
        <item x="4855"/>
        <item x="5854"/>
        <item x="4394"/>
        <item x="3861"/>
        <item x="1709"/>
        <item x="7064"/>
        <item x="1279"/>
        <item x="293"/>
        <item x="5205"/>
        <item x="2956"/>
        <item x="617"/>
        <item x="2388"/>
        <item x="4441"/>
        <item x="2677"/>
        <item x="1913"/>
        <item x="2366"/>
        <item x="119"/>
        <item x="4613"/>
        <item x="6759"/>
        <item x="6179"/>
        <item x="6434"/>
        <item x="339"/>
        <item x="1543"/>
        <item x="1751"/>
        <item x="6159"/>
        <item x="1366"/>
        <item x="5138"/>
        <item x="442"/>
        <item x="3571"/>
        <item x="6828"/>
        <item x="6426"/>
        <item x="4291"/>
        <item x="6030"/>
        <item x="1494"/>
        <item x="4478"/>
        <item x="3788"/>
        <item x="3873"/>
        <item x="4159"/>
        <item x="5254"/>
        <item x="7118"/>
        <item x="4176"/>
        <item x="3978"/>
        <item x="126"/>
        <item x="4830"/>
        <item x="6301"/>
        <item x="4270"/>
        <item x="847"/>
        <item x="3383"/>
        <item x="4513"/>
        <item x="1341"/>
        <item x="5047"/>
        <item x="5674"/>
        <item x="289"/>
        <item x="1031"/>
        <item x="2696"/>
        <item x="4929"/>
        <item x="6994"/>
        <item x="7059"/>
        <item x="6337"/>
        <item x="2512"/>
        <item x="750"/>
        <item x="4378"/>
        <item x="4110"/>
        <item x="1208"/>
        <item x="3824"/>
        <item x="5994"/>
        <item x="240"/>
        <item x="790"/>
        <item x="4702"/>
        <item x="3569"/>
        <item x="5132"/>
        <item x="2404"/>
        <item x="4537"/>
        <item x="2484"/>
        <item x="3316"/>
        <item x="3152"/>
        <item x="1706"/>
        <item x="6933"/>
        <item x="458"/>
        <item x="3918"/>
        <item x="332"/>
        <item x="1165"/>
        <item x="5884"/>
        <item x="4245"/>
        <item x="3701"/>
        <item x="1678"/>
        <item x="6453"/>
        <item x="961"/>
        <item x="7173"/>
        <item x="5146"/>
        <item x="5899"/>
        <item x="4579"/>
        <item x="4227"/>
        <item x="5452"/>
        <item x="5380"/>
        <item x="4750"/>
        <item x="2687"/>
        <item x="1168"/>
        <item x="3551"/>
        <item x="2641"/>
        <item x="2112"/>
        <item x="239"/>
        <item x="5684"/>
        <item x="5874"/>
        <item x="6099"/>
        <item x="1086"/>
        <item x="1034"/>
        <item x="3534"/>
        <item x="794"/>
        <item x="4706"/>
        <item x="5244"/>
        <item x="1750"/>
        <item x="5749"/>
        <item x="4567"/>
        <item x="6433"/>
        <item x="3363"/>
        <item x="6494"/>
        <item x="2220"/>
        <item x="780"/>
        <item x="3493"/>
        <item x="6930"/>
        <item x="2237"/>
        <item x="7082"/>
        <item x="4605"/>
        <item x="6948"/>
        <item x="3584"/>
        <item x="5301"/>
        <item x="5852"/>
        <item x="4679"/>
        <item x="522"/>
        <item x="2044"/>
        <item x="5633"/>
        <item x="5598"/>
        <item x="5271"/>
        <item x="798"/>
        <item x="3351"/>
        <item x="3648"/>
        <item x="5471"/>
        <item x="2834"/>
        <item x="6443"/>
        <item x="460"/>
        <item x="3919"/>
        <item x="6973"/>
        <item x="4823"/>
        <item x="6957"/>
        <item x="1196"/>
        <item x="5281"/>
        <item x="6867"/>
        <item x="3609"/>
        <item x="2698"/>
        <item x="1506"/>
        <item x="5589"/>
        <item x="5030"/>
        <item x="5135"/>
        <item x="449"/>
        <item x="1314"/>
        <item x="1192"/>
        <item x="54"/>
        <item x="3314"/>
        <item x="6265"/>
        <item x="4312"/>
        <item x="1848"/>
        <item x="765"/>
        <item x="4056"/>
        <item x="2427"/>
        <item x="3130"/>
        <item x="6685"/>
        <item x="3496"/>
        <item x="544"/>
        <item x="5564"/>
        <item x="1286"/>
        <item x="3455"/>
        <item x="266"/>
        <item x="5489"/>
        <item x="3826"/>
        <item x="1079"/>
        <item x="1600"/>
        <item x="2477"/>
        <item x="3089"/>
        <item x="641"/>
        <item x="3732"/>
        <item x="100"/>
        <item x="5870"/>
        <item x="2293"/>
        <item x="2780"/>
        <item x="5302"/>
        <item x="3085"/>
        <item x="4506"/>
        <item x="5017"/>
        <item x="5617"/>
        <item x="2160"/>
        <item x="1593"/>
        <item x="3543"/>
        <item x="4760"/>
        <item x="2068"/>
        <item x="4036"/>
        <item x="6233"/>
        <item x="834"/>
        <item x="7080"/>
        <item x="5316"/>
        <item x="2451"/>
        <item x="3547"/>
        <item x="2312"/>
        <item x="5385"/>
        <item x="5001"/>
        <item x="5680"/>
        <item x="609"/>
        <item x="5172"/>
        <item x="1758"/>
        <item x="5702"/>
        <item x="6147"/>
        <item x="3616"/>
        <item x="2372"/>
        <item x="2723"/>
        <item x="2459"/>
        <item x="4886"/>
        <item x="1620"/>
        <item x="6551"/>
        <item x="5475"/>
        <item x="5995"/>
        <item x="2892"/>
        <item x="2449"/>
        <item x="3985"/>
        <item x="6191"/>
        <item x="5156"/>
        <item x="5651"/>
        <item x="773"/>
        <item x="4250"/>
        <item x="6491"/>
        <item x="2819"/>
        <item x="2762"/>
        <item x="4926"/>
        <item x="1424"/>
        <item x="1981"/>
        <item x="1033"/>
        <item x="3151"/>
        <item x="6572"/>
        <item x="5082"/>
        <item x="1529"/>
        <item x="3474"/>
        <item x="2817"/>
        <item x="2482"/>
        <item x="6314"/>
        <item x="1622"/>
        <item x="6"/>
        <item x="4927"/>
        <item x="3005"/>
        <item x="3174"/>
        <item x="4925"/>
        <item x="4102"/>
        <item x="5046"/>
        <item x="3215"/>
        <item x="3840"/>
        <item x="7095"/>
        <item x="5697"/>
        <item x="857"/>
        <item x="6002"/>
        <item x="3499"/>
        <item x="5696"/>
        <item x="1513"/>
        <item x="2837"/>
        <item x="1684"/>
        <item x="3325"/>
        <item x="127"/>
        <item x="5445"/>
        <item x="1980"/>
        <item x="5840"/>
        <item x="299"/>
        <item x="3092"/>
        <item x="2286"/>
        <item x="6724"/>
        <item x="4383"/>
        <item x="6195"/>
        <item x="5369"/>
        <item x="102"/>
        <item x="7015"/>
        <item x="3313"/>
        <item x="1856"/>
        <item x="1984"/>
        <item x="2970"/>
        <item x="5914"/>
        <item x="1729"/>
        <item x="6118"/>
        <item x="6220"/>
        <item x="2725"/>
        <item x="5192"/>
        <item x="3065"/>
        <item x="6481"/>
        <item x="881"/>
        <item x="751"/>
        <item x="1637"/>
        <item x="6126"/>
        <item x="3944"/>
        <item x="81"/>
        <item x="7100"/>
        <item x="6876"/>
        <item x="3322"/>
        <item x="5831"/>
        <item x="4210"/>
        <item x="7175"/>
        <item x="4472"/>
        <item x="5592"/>
        <item x="3268"/>
        <item x="1948"/>
        <item x="1113"/>
        <item x="2541"/>
        <item x="2125"/>
        <item x="5626"/>
        <item x="6796"/>
        <item x="4867"/>
        <item x="3837"/>
        <item x="6802"/>
        <item x="3912"/>
        <item x="4072"/>
        <item x="5436"/>
        <item x="2782"/>
        <item x="1205"/>
        <item x="1315"/>
        <item x="1219"/>
        <item x="2955"/>
        <item x="7005"/>
        <item x="3495"/>
        <item x="5195"/>
        <item x="2257"/>
        <item x="2746"/>
        <item x="4548"/>
        <item x="3673"/>
        <item x="438"/>
        <item x="2980"/>
        <item x="3432"/>
        <item x="4971"/>
        <item x="368"/>
        <item x="1830"/>
        <item x="988"/>
        <item x="3916"/>
        <item x="480"/>
        <item x="3283"/>
        <item x="2313"/>
        <item x="4812"/>
        <item x="5196"/>
        <item x="6064"/>
        <item x="3953"/>
        <item x="3336"/>
        <item x="1445"/>
        <item x="5554"/>
        <item x="7127"/>
        <item x="1191"/>
        <item x="6485"/>
        <item x="6861"/>
        <item x="2999"/>
        <item x="5531"/>
        <item x="3890"/>
        <item x="6793"/>
        <item x="3323"/>
        <item x="5391"/>
        <item x="4607"/>
        <item x="5664"/>
        <item x="1376"/>
        <item x="3684"/>
        <item x="5599"/>
        <item x="6581"/>
        <item x="2707"/>
        <item x="4037"/>
        <item x="6243"/>
        <item x="1356"/>
        <item x="1540"/>
        <item x="3386"/>
        <item x="6643"/>
        <item x="6366"/>
        <item x="1266"/>
        <item x="436"/>
        <item x="2636"/>
        <item x="6305"/>
        <item x="3179"/>
        <item x="1616"/>
        <item x="6719"/>
        <item x="3966"/>
        <item x="6970"/>
        <item x="3511"/>
        <item x="4131"/>
        <item x="6821"/>
        <item x="2674"/>
        <item x="4583"/>
        <item x="9"/>
        <item x="1016"/>
        <item x="6350"/>
        <item x="1358"/>
        <item x="4266"/>
        <item x="4861"/>
        <item x="2626"/>
        <item x="5960"/>
        <item x="3310"/>
        <item x="6446"/>
        <item x="6360"/>
        <item x="1648"/>
        <item x="3951"/>
        <item x="7178"/>
        <item x="431"/>
        <item x="5333"/>
        <item x="4494"/>
        <item x="4662"/>
        <item x="2334"/>
        <item x="1195"/>
        <item x="369"/>
        <item x="4664"/>
        <item x="3439"/>
        <item x="394"/>
        <item x="18"/>
        <item x="1819"/>
        <item x="4461"/>
        <item x="3806"/>
        <item x="1870"/>
        <item x="1821"/>
        <item x="4875"/>
        <item x="294"/>
        <item x="530"/>
        <item x="446"/>
        <item x="4736"/>
        <item x="121"/>
        <item x="2245"/>
        <item x="2108"/>
        <item x="1877"/>
        <item x="5546"/>
        <item x="889"/>
        <item x="5104"/>
        <item x="1247"/>
        <item x="4079"/>
        <item x="3524"/>
        <item x="7039"/>
        <item x="2093"/>
        <item x="4492"/>
        <item x="2018"/>
        <item x="3326"/>
        <item x="4764"/>
        <item x="1046"/>
        <item x="1185"/>
        <item x="1438"/>
        <item x="5392"/>
        <item x="7007"/>
        <item x="6528"/>
        <item x="3610"/>
        <item x="1969"/>
        <item x="2346"/>
        <item x="2269"/>
        <item x="3937"/>
        <item x="2418"/>
        <item x="3219"/>
        <item x="3039"/>
        <item x="756"/>
        <item x="6918"/>
        <item x="1911"/>
        <item x="4801"/>
        <item x="4254"/>
        <item x="1769"/>
        <item x="5634"/>
        <item x="6141"/>
        <item x="2710"/>
        <item x="3812"/>
        <item x="2020"/>
        <item x="542"/>
        <item x="1662"/>
        <item x="317"/>
        <item x="2731"/>
        <item x="7132"/>
        <item x="1780"/>
        <item x="4500"/>
        <item x="1471"/>
        <item x="6058"/>
        <item x="5223"/>
        <item x="5545"/>
        <item x="5814"/>
        <item x="5629"/>
        <item x="1630"/>
        <item x="3694"/>
        <item x="5988"/>
        <item x="5956"/>
        <item x="1259"/>
        <item x="4505"/>
        <item x="2379"/>
        <item x="911"/>
        <item x="1500"/>
        <item x="2744"/>
        <item x="3346"/>
        <item x="678"/>
        <item x="1800"/>
        <item x="3649"/>
        <item x="5905"/>
        <item x="3060"/>
        <item x="5848"/>
        <item x="1473"/>
        <item x="1676"/>
        <item x="5165"/>
        <item x="5219"/>
        <item x="2639"/>
        <item x="5903"/>
        <item x="3583"/>
        <item x="3611"/>
        <item x="410"/>
        <item x="3059"/>
        <item x="3764"/>
        <item x="1119"/>
        <item x="4793"/>
        <item x="2807"/>
        <item x="7140"/>
        <item x="6235"/>
        <item x="2795"/>
        <item x="5843"/>
        <item x="7145"/>
        <item x="6472"/>
        <item x="6430"/>
        <item x="5947"/>
        <item x="4824"/>
        <item x="979"/>
        <item x="6506"/>
        <item x="6538"/>
        <item x="6329"/>
        <item x="5408"/>
        <item x="3943"/>
        <item x="97"/>
        <item x="2348"/>
        <item x="6627"/>
        <item x="6499"/>
        <item x="7167"/>
        <item x="924"/>
        <item x="3935"/>
        <item x="5965"/>
        <item x="6866"/>
        <item x="5009"/>
        <item x="4462"/>
        <item x="6601"/>
        <item x="2382"/>
        <item x="3277"/>
        <item x="6844"/>
        <item x="225"/>
        <item x="4540"/>
        <item x="6098"/>
        <item x="6990"/>
        <item x="3518"/>
        <item x="4595"/>
        <item x="5260"/>
        <item x="2217"/>
        <item x="2605"/>
        <item x="2971"/>
        <item x="5567"/>
        <item x="690"/>
        <item x="5712"/>
        <item x="1198"/>
        <item x="4852"/>
        <item x="4542"/>
        <item x="3772"/>
        <item x="7052"/>
        <item x="1603"/>
        <item x="1753"/>
        <item x="4957"/>
        <item x="5521"/>
        <item x="5045"/>
        <item x="260"/>
        <item x="6303"/>
        <item x="2268"/>
        <item x="3641"/>
        <item x="3775"/>
        <item x="5355"/>
        <item x="3485"/>
        <item x="3825"/>
        <item x="2119"/>
        <item x="2857"/>
        <item x="4707"/>
        <item x="3841"/>
        <item x="3022"/>
        <item x="6958"/>
        <item x="5682"/>
        <item x="12"/>
        <item x="6713"/>
        <item x="1397"/>
        <item x="2397"/>
        <item x="2897"/>
        <item x="1083"/>
        <item x="935"/>
        <item x="1673"/>
        <item x="6718"/>
        <item x="5808"/>
        <item x="6626"/>
        <item x="2681"/>
        <item x="513"/>
        <item x="6302"/>
        <item x="5976"/>
        <item x="2197"/>
        <item x="1858"/>
        <item x="2505"/>
        <item x="455"/>
        <item x="2032"/>
        <item x="1933"/>
        <item x="5056"/>
        <item x="7199"/>
        <item x="801"/>
        <item x="3451"/>
        <item x="796"/>
        <item x="4688"/>
        <item x="3740"/>
        <item x="3817"/>
        <item x="1241"/>
        <item x="6149"/>
        <item x="5428"/>
        <item x="4151"/>
        <item x="958"/>
        <item x="5218"/>
        <item x="6772"/>
        <item x="2504"/>
        <item x="4277"/>
        <item x="3509"/>
        <item x="5688"/>
        <item x="4825"/>
        <item x="3878"/>
        <item x="4772"/>
        <item x="3044"/>
        <item x="4573"/>
        <item x="1435"/>
        <item x="1708"/>
        <item x="105"/>
        <item x="1792"/>
        <item x="4631"/>
        <item x="1222"/>
        <item x="5000"/>
        <item x="3640"/>
        <item x="5185"/>
        <item x="6244"/>
        <item x="2589"/>
        <item x="4629"/>
        <item x="1053"/>
        <item x="7110"/>
        <item x="2026"/>
        <item x="6797"/>
        <item x="1187"/>
        <item x="3947"/>
        <item x="6230"/>
        <item x="2314"/>
        <item x="6902"/>
        <item x="3810"/>
        <item x="415"/>
        <item x="3809"/>
        <item x="6269"/>
        <item x="540"/>
        <item x="1823"/>
        <item x="1538"/>
        <item x="6475"/>
        <item x="864"/>
        <item x="4285"/>
        <item x="1410"/>
        <item x="778"/>
        <item x="3198"/>
        <item x="6974"/>
        <item x="1010"/>
        <item x="622"/>
        <item x="2129"/>
        <item x="5963"/>
        <item x="1288"/>
        <item x="6411"/>
        <item x="4856"/>
        <item x="6389"/>
        <item x="1464"/>
        <item x="3407"/>
        <item x="2700"/>
        <item x="5841"/>
        <item x="6402"/>
        <item x="2617"/>
        <item x="6351"/>
        <item x="4908"/>
        <item x="7174"/>
        <item x="2255"/>
        <item x="1171"/>
        <item x="4999"/>
        <item x="1734"/>
        <item x="2138"/>
        <item x="6921"/>
        <item x="1049"/>
        <item x="3759"/>
        <item x="4192"/>
        <item x="559"/>
        <item x="6863"/>
        <item x="6175"/>
        <item x="2055"/>
        <item x="3893"/>
        <item x="5541"/>
        <item x="5958"/>
        <item x="5785"/>
        <item x="6912"/>
        <item x="2189"/>
        <item x="897"/>
        <item x="2925"/>
        <item x="3711"/>
        <item x="2163"/>
        <item x="6522"/>
        <item x="3727"/>
        <item x="4298"/>
        <item x="2207"/>
        <item x="2649"/>
        <item x="7000"/>
        <item x="4136"/>
        <item x="3165"/>
        <item x="1972"/>
        <item x="329"/>
        <item x="3920"/>
        <item x="883"/>
        <item x="6727"/>
        <item x="2048"/>
        <item x="6368"/>
        <item x="2870"/>
        <item x="2118"/>
        <item x="2770"/>
        <item x="5919"/>
        <item x="1795"/>
        <item x="6881"/>
        <item x="6166"/>
        <item x="2991"/>
        <item x="5800"/>
        <item x="3402"/>
        <item x="934"/>
        <item x="2419"/>
        <item x="3536"/>
        <item x="4814"/>
        <item x="1564"/>
        <item x="399"/>
        <item x="2262"/>
        <item x="3375"/>
        <item x="4877"/>
        <item x="6596"/>
        <item x="6919"/>
        <item x="6101"/>
        <item x="2101"/>
        <item x="6280"/>
        <item x="3222"/>
        <item x="5206"/>
        <item x="4571"/>
        <item x="5324"/>
        <item x="4866"/>
        <item x="5048"/>
        <item x="4190"/>
        <item x="942"/>
        <item x="835"/>
        <item x="3083"/>
        <item x="3635"/>
        <item x="968"/>
        <item x="75"/>
        <item x="4755"/>
        <item x="5741"/>
        <item x="895"/>
        <item x="3854"/>
        <item x="5728"/>
        <item x="6282"/>
        <item x="4756"/>
        <item x="3521"/>
        <item x="6519"/>
        <item x="6734"/>
        <item x="206"/>
        <item x="106"/>
        <item x="4488"/>
        <item x="1307"/>
        <item x="1212"/>
        <item x="4562"/>
        <item x="7129"/>
        <item x="4460"/>
        <item x="3820"/>
        <item x="6722"/>
        <item x="3736"/>
        <item x="2157"/>
        <item x="5572"/>
        <item x="3180"/>
        <item x="2495"/>
        <item x="3331"/>
        <item x="528"/>
        <item x="2264"/>
        <item x="1292"/>
        <item x="3056"/>
        <item x="168"/>
        <item x="6698"/>
        <item x="4014"/>
        <item x="448"/>
        <item x="5913"/>
        <item x="2990"/>
        <item x="2074"/>
        <item x="5776"/>
        <item x="1705"/>
        <item x="6316"/>
        <item x="3726"/>
        <item x="491"/>
        <item x="2816"/>
        <item x="2635"/>
        <item x="5798"/>
        <item x="5707"/>
        <item x="7024"/>
        <item x="5251"/>
        <item x="3287"/>
        <item x="7053"/>
        <item x="2059"/>
        <item x="2283"/>
        <item x="3333"/>
        <item x="1144"/>
        <item x="5478"/>
        <item x="6024"/>
        <item x="3698"/>
        <item x="6598"/>
        <item x="2954"/>
        <item x="457"/>
        <item x="3250"/>
        <item x="6927"/>
        <item x="1135"/>
        <item x="3480"/>
        <item x="114"/>
        <item x="417"/>
        <item x="1606"/>
        <item x="3066"/>
        <item x="4350"/>
        <item x="2304"/>
        <item x="1534"/>
        <item x="6047"/>
        <item x="1418"/>
        <item x="6561"/>
        <item x="1149"/>
        <item x="2890"/>
        <item x="2638"/>
        <item x="948"/>
        <item x="1421"/>
        <item x="1760"/>
        <item x="6882"/>
        <item x="2232"/>
        <item x="6109"/>
        <item x="1453"/>
        <item x="7073"/>
        <item x="2591"/>
        <item x="2540"/>
        <item x="6169"/>
        <item x="5954"/>
        <item x="5761"/>
        <item x="2549"/>
        <item x="2938"/>
        <item x="4207"/>
        <item x="2085"/>
        <item x="4749"/>
        <item x="1213"/>
        <item x="5003"/>
        <item x="1133"/>
        <item x="1883"/>
        <item x="6787"/>
        <item x="5175"/>
        <item x="5642"/>
        <item x="2170"/>
        <item x="588"/>
        <item x="2853"/>
        <item x="2886"/>
        <item x="4371"/>
        <item x="4961"/>
        <item x="5437"/>
        <item x="3751"/>
        <item x="3903"/>
        <item x="2309"/>
        <item x="6554"/>
        <item x="5081"/>
        <item x="1115"/>
        <item x="5704"/>
        <item x="356"/>
        <item x="4744"/>
        <item x="1013"/>
        <item x="4196"/>
        <item x="6081"/>
        <item x="2040"/>
        <item x="595"/>
        <item x="4568"/>
        <item x="1536"/>
        <item x="2864"/>
        <item x="4795"/>
        <item x="811"/>
        <item x="6946"/>
        <item x="6577"/>
        <item x="1048"/>
        <item x="6798"/>
        <item x="2718"/>
        <item x="1075"/>
        <item x="1645"/>
        <item x="7141"/>
        <item x="965"/>
        <item x="2305"/>
        <item x="5253"/>
        <item x="246"/>
        <item x="4101"/>
        <item x="6435"/>
        <item x="3195"/>
        <item x="6532"/>
        <item x="6934"/>
        <item x="2278"/>
        <item x="3234"/>
        <item x="1414"/>
        <item x="3306"/>
        <item x="5668"/>
        <item x="5619"/>
        <item x="1270"/>
        <item x="5638"/>
        <item x="5211"/>
        <item x="2424"/>
        <item x="4713"/>
        <item x="3078"/>
        <item x="104"/>
        <item x="2678"/>
        <item x="5548"/>
        <item x="4647"/>
        <item x="962"/>
        <item x="1139"/>
        <item x="1093"/>
        <item x="36"/>
        <item x="4572"/>
        <item x="5308"/>
        <item x="334"/>
        <item x="5054"/>
        <item x="1629"/>
        <item x="3211"/>
        <item x="6032"/>
        <item x="2393"/>
        <item x="7182"/>
        <item x="4549"/>
        <item x="223"/>
        <item x="6603"/>
        <item x="3157"/>
        <item x="7075"/>
        <item x="1817"/>
        <item x="5509"/>
        <item x="1089"/>
        <item x="500"/>
        <item x="6890"/>
        <item x="4002"/>
        <item x="596"/>
        <item x="6355"/>
        <item x="6248"/>
        <item x="818"/>
        <item x="3106"/>
        <item x="5515"/>
        <item x="1447"/>
        <item x="233"/>
        <item x="1296"/>
        <item x="4491"/>
        <item x="4904"/>
        <item x="4794"/>
        <item x="1925"/>
        <item x="1531"/>
        <item x="792"/>
        <item x="6746"/>
        <item x="6707"/>
        <item x="4924"/>
        <item x="6376"/>
        <item x="6555"/>
        <item x="7069"/>
        <item x="902"/>
        <item x="7130"/>
        <item x="3318"/>
        <item x="2072"/>
        <item x="5582"/>
        <item x="3251"/>
        <item x="1277"/>
        <item x="3681"/>
        <item x="2508"/>
        <item x="2896"/>
        <item x="1469"/>
        <item x="5415"/>
        <item x="1428"/>
        <item x="1586"/>
        <item x="3158"/>
        <item x="4348"/>
        <item x="3771"/>
        <item x="3849"/>
        <item x="98"/>
        <item x="2209"/>
        <item x="5908"/>
        <item x="5388"/>
        <item x="6152"/>
        <item x="1012"/>
        <item x="2647"/>
        <item x="5269"/>
        <item x="3116"/>
        <item x="5866"/>
        <item x="1216"/>
        <item x="886"/>
        <item x="3093"/>
        <item x="1150"/>
        <item x="2726"/>
        <item x="3805"/>
        <item x="1687"/>
        <item x="14"/>
        <item x="5312"/>
        <item x="2920"/>
        <item x="2143"/>
        <item x="1439"/>
        <item x="3859"/>
        <item x="45"/>
        <item x="3302"/>
        <item x="6487"/>
        <item x="819"/>
        <item x="2701"/>
        <item x="1704"/>
        <item x="2534"/>
        <item x="1730"/>
        <item x="5261"/>
        <item x="2928"/>
        <item x="3350"/>
        <item x="1450"/>
        <item x="1278"/>
        <item x="6262"/>
        <item x="6849"/>
        <item x="6048"/>
        <item x="646"/>
        <item x="2570"/>
        <item x="5446"/>
        <item x="5110"/>
        <item x="1120"/>
        <item x="1638"/>
        <item x="6883"/>
        <item x="2479"/>
        <item x="5379"/>
        <item x="752"/>
        <item x="5983"/>
        <item x="1014"/>
        <item x="5321"/>
        <item x="1512"/>
        <item x="3591"/>
        <item x="1942"/>
        <item x="3647"/>
        <item x="5560"/>
        <item x="3146"/>
        <item x="5974"/>
        <item x="6753"/>
        <item x="5887"/>
        <item x="3014"/>
        <item x="7157"/>
        <item x="192"/>
        <item x="5817"/>
        <item x="1485"/>
        <item x="3101"/>
        <item x="2863"/>
        <item x="5875"/>
        <item x="5334"/>
        <item x="2013"/>
        <item x="4028"/>
        <item x="33"/>
        <item x="2062"/>
        <item x="1834"/>
        <item x="739"/>
        <item x="1863"/>
        <item x="2996"/>
        <item x="3453"/>
        <item x="515"/>
        <item x="4112"/>
        <item x="3361"/>
        <item x="1808"/>
        <item x="1890"/>
        <item x="3028"/>
        <item x="6635"/>
        <item x="579"/>
        <item x="4393"/>
        <item x="4900"/>
        <item x="4138"/>
        <item x="5534"/>
        <item x="1657"/>
        <item x="5075"/>
        <item x="34"/>
        <item x="5363"/>
        <item x="3537"/>
        <item x="256"/>
        <item x="3632"/>
        <item x="2249"/>
        <item x="6371"/>
        <item x="6378"/>
        <item x="1978"/>
        <item x="3588"/>
        <item x="6940"/>
        <item x="4465"/>
        <item x="5695"/>
        <item x="1651"/>
        <item x="2290"/>
        <item x="48"/>
        <item x="5964"/>
        <item x="4406"/>
        <item x="4547"/>
        <item x="3053"/>
        <item x="15"/>
        <item x="1803"/>
        <item x="2491"/>
        <item x="3055"/>
        <item x="6998"/>
        <item x="1563"/>
        <item x="6951"/>
        <item x="6074"/>
        <item x="4466"/>
        <item x="255"/>
        <item x="1401"/>
        <item x="736"/>
        <item x="4620"/>
        <item x="3477"/>
        <item x="3269"/>
        <item x="6373"/>
        <item x="2835"/>
        <item x="3695"/>
        <item x="1624"/>
        <item x="3779"/>
        <item x="863"/>
        <item x="2668"/>
        <item x="2745"/>
        <item x="4969"/>
        <item x="2854"/>
        <item x="6349"/>
        <item x="3187"/>
        <item x="7097"/>
        <item x="4443"/>
        <item x="5425"/>
        <item x="3445"/>
        <item x="1037"/>
        <item x="7104"/>
        <item x="3623"/>
        <item x="580"/>
        <item x="3686"/>
        <item x="927"/>
        <item x="2788"/>
        <item x="5980"/>
        <item x="1829"/>
        <item x="6885"/>
        <item x="5438"/>
        <item x="1264"/>
        <item x="2519"/>
        <item x="2740"/>
        <item x="6667"/>
        <item x="6015"/>
        <item x="717"/>
        <item x="6514"/>
        <item x="1008"/>
        <item x="3553"/>
        <item x="2306"/>
        <item x="2776"/>
        <item x="3628"/>
        <item x="2087"/>
        <item x="4619"/>
        <item x="1206"/>
        <item x="2525"/>
        <item x="5777"/>
        <item x="2787"/>
        <item x="6776"/>
        <item x="4373"/>
        <item x="5057"/>
        <item x="2577"/>
        <item x="2936"/>
        <item x="5900"/>
        <item x="1355"/>
        <item x="6003"/>
        <item x="1499"/>
        <item x="5542"/>
        <item x="1797"/>
        <item x="2339"/>
        <item x="2470"/>
        <item x="1560"/>
        <item x="6895"/>
        <item x="1320"/>
        <item x="4218"/>
        <item x="2604"/>
        <item x="4253"/>
        <item x="3600"/>
        <item x="5543"/>
        <item x="5024"/>
        <item x="3404"/>
        <item x="4991"/>
        <item x="2389"/>
        <item x="1943"/>
        <item x="468"/>
        <item x="2993"/>
        <item x="6157"/>
        <item x="262"/>
        <item x="4602"/>
        <item x="1094"/>
        <item x="345"/>
        <item x="5248"/>
        <item x="7155"/>
        <item x="2706"/>
        <item x="4785"/>
        <item x="1352"/>
        <item x="1617"/>
        <item x="2666"/>
        <item x="370"/>
        <item x="3507"/>
        <item x="3603"/>
        <item x="6565"/>
        <item x="5580"/>
        <item x="5255"/>
        <item x="4361"/>
        <item x="2155"/>
        <item x="2412"/>
        <item x="5718"/>
        <item x="4380"/>
        <item x="5170"/>
        <item x="1461"/>
        <item x="1582"/>
        <item x="4332"/>
        <item x="2432"/>
        <item x="470"/>
        <item x="224"/>
        <item x="1"/>
        <item x="4084"/>
        <item x="55"/>
        <item x="3557"/>
        <item x="2146"/>
        <item x="5708"/>
        <item x="1806"/>
        <item x="6617"/>
        <item x="5154"/>
        <item x="2522"/>
        <item x="2041"/>
        <item x="414"/>
        <item x="659"/>
        <item x="285"/>
        <item x="1274"/>
        <item x="6393"/>
        <item x="3035"/>
        <item x="2888"/>
        <item x="6392"/>
        <item x="3111"/>
        <item x="2839"/>
        <item x="86"/>
        <item x="6838"/>
        <item x="3631"/>
        <item x="3653"/>
        <item x="3516"/>
        <item x="6675"/>
        <item x="4283"/>
        <item x="6266"/>
        <item x="4681"/>
        <item x="554"/>
        <item x="5838"/>
        <item x="4661"/>
        <item x="4346"/>
        <item x="4857"/>
        <item x="6748"/>
        <item x="887"/>
        <item x="2373"/>
        <item x="4859"/>
        <item x="527"/>
        <item x="4720"/>
        <item x="2288"/>
        <item x="1801"/>
        <item x="2874"/>
        <item x="4063"/>
        <item x="3063"/>
        <item x="2818"/>
        <item x="949"/>
        <item x="4798"/>
        <item x="4696"/>
        <item x="5948"/>
        <item x="4148"/>
        <item x="6781"/>
        <item x="4269"/>
        <item x="6250"/>
        <item x="2950"/>
        <item x="4806"/>
        <item x="885"/>
        <item x="1391"/>
        <item x="6071"/>
        <item x="3261"/>
        <item x="4474"/>
        <item x="5431"/>
        <item x="4597"/>
        <item x="1920"/>
        <item x="2985"/>
        <item x="4917"/>
        <item x="6874"/>
        <item x="4175"/>
        <item x="3789"/>
        <item x="5231"/>
        <item x="1996"/>
        <item x="3103"/>
        <item x="633"/>
        <item x="6253"/>
        <item x="4211"/>
        <item x="7046"/>
        <item x="2345"/>
        <item x="4922"/>
        <item x="4008"/>
        <item x="1334"/>
        <item x="4649"/>
        <item x="4625"/>
        <item x="7048"/>
        <item x="3137"/>
        <item x="4792"/>
        <item x="2235"/>
        <item x="462"/>
        <item x="1000"/>
        <item x="5595"/>
        <item x="4584"/>
        <item x="320"/>
        <item x="610"/>
        <item x="216"/>
        <item x="6908"/>
        <item x="2872"/>
        <item x="5038"/>
        <item x="3697"/>
        <item x="5911"/>
        <item x="226"/>
        <item x="1009"/>
        <item x="6252"/>
        <item x="382"/>
        <item x="2877"/>
        <item x="2002"/>
        <item x="5008"/>
        <item x="2594"/>
        <item x="292"/>
        <item x="5144"/>
        <item x="3961"/>
        <item x="6993"/>
        <item x="5939"/>
        <item x="6374"/>
        <item x="6045"/>
        <item x="4011"/>
        <item x="4158"/>
        <item x="6955"/>
        <item x="3113"/>
        <item x="1253"/>
        <item x="5006"/>
        <item x="6996"/>
        <item x="762"/>
        <item x="3958"/>
        <item x="3777"/>
        <item x="1003"/>
        <item x="808"/>
        <item x="1898"/>
        <item x="5578"/>
        <item x="6780"/>
        <item x="2713"/>
        <item x="4648"/>
        <item x="5665"/>
        <item x="841"/>
        <item x="1007"/>
        <item x="3252"/>
        <item x="668"/>
        <item x="1159"/>
        <item x="1225"/>
        <item x="1896"/>
        <item x="2047"/>
        <item x="423"/>
        <item x="3185"/>
        <item x="757"/>
        <item x="93"/>
        <item x="3662"/>
        <item x="3816"/>
        <item x="6128"/>
        <item x="3090"/>
        <item x="813"/>
        <item x="4043"/>
        <item x="5611"/>
        <item x="1527"/>
        <item x="2838"/>
        <item x="689"/>
        <item x="7066"/>
        <item x="5287"/>
        <item x="4838"/>
        <item x="1745"/>
        <item x="2500"/>
        <item x="2561"/>
        <item x="4816"/>
        <item x="5878"/>
        <item x="3431"/>
        <item x="3360"/>
        <item x="888"/>
        <item x="6196"/>
        <item x="6502"/>
        <item x="2456"/>
        <item x="2507"/>
        <item x="3259"/>
        <item x="1056"/>
        <item x="2162"/>
        <item x="4616"/>
        <item x="1148"/>
        <item x="1425"/>
        <item x="6822"/>
        <item x="592"/>
        <item x="1935"/>
        <item x="5065"/>
        <item x="1804"/>
        <item x="6500"/>
        <item x="3217"/>
        <item x="6240"/>
        <item x="1576"/>
        <item x="1837"/>
        <item x="3643"/>
        <item x="3692"/>
        <item x="2272"/>
        <item x="328"/>
        <item x="2554"/>
        <item x="7161"/>
        <item x="2889"/>
        <item x="4905"/>
        <item x="3002"/>
        <item x="3585"/>
        <item x="2543"/>
        <item x="5182"/>
        <item x="4259"/>
        <item x="703"/>
        <item x="3079"/>
        <item x="5656"/>
        <item x="6309"/>
        <item x="215"/>
        <item x="3949"/>
        <item x="4049"/>
        <item x="3651"/>
        <item x="3864"/>
        <item x="1909"/>
        <item x="3504"/>
        <item x="3131"/>
        <item x="3064"/>
        <item x="5465"/>
        <item x="2517"/>
        <item x="1344"/>
        <item x="1550"/>
        <item x="2024"/>
        <item x="130"/>
        <item x="286"/>
        <item x="2825"/>
        <item x="2282"/>
        <item x="4396"/>
        <item x="4843"/>
        <item x="5601"/>
        <item x="6952"/>
        <item x="2054"/>
        <item x="6093"/>
        <item x="2763"/>
        <item x="1672"/>
        <item x="2474"/>
        <item x="3709"/>
        <item x="2783"/>
        <item x="4868"/>
        <item x="5495"/>
        <item x="2457"/>
        <item x="2552"/>
        <item x="6588"/>
        <item x="219"/>
        <item x="5789"/>
        <item x="1828"/>
        <item x="3748"/>
        <item x="2090"/>
        <item x="853"/>
        <item x="1763"/>
        <item x="108"/>
        <item x="5570"/>
        <item x="3617"/>
        <item x="3038"/>
        <item x="363"/>
        <item x="2619"/>
        <item x="390"/>
        <item x="6424"/>
        <item x="3051"/>
        <item x="2281"/>
        <item x="2961"/>
        <item x="5130"/>
        <item x="1765"/>
        <item x="1940"/>
        <item x="6799"/>
        <item x="3201"/>
        <item x="5103"/>
        <item x="6232"/>
        <item x="4184"/>
        <item x="1917"/>
        <item x="2183"/>
        <item x="3780"/>
        <item x="1444"/>
        <item x="482"/>
        <item x="2080"/>
        <item x="5591"/>
        <item x="2986"/>
        <item x="1802"/>
        <item x="5624"/>
        <item x="3242"/>
        <item x="4119"/>
        <item x="4423"/>
        <item x="3917"/>
        <item x="90"/>
        <item x="4235"/>
        <item x="649"/>
        <item x="3753"/>
        <item x="2335"/>
        <item x="1294"/>
        <item x="5653"/>
        <item x="5141"/>
        <item x="5476"/>
        <item x="4381"/>
        <item x="4228"/>
        <item x="1254"/>
        <item x="6884"/>
        <item x="6406"/>
        <item x="657"/>
        <item x="4729"/>
        <item x="5314"/>
        <item x="4923"/>
        <item x="3"/>
        <item x="5701"/>
        <item x="1539"/>
        <item x="4700"/>
        <item x="4090"/>
        <item x="2538"/>
        <item x="3847"/>
        <item x="2911"/>
        <item x="6574"/>
        <item x="5928"/>
        <item x="1761"/>
        <item x="209"/>
        <item x="7096"/>
        <item x="3123"/>
        <item x="3735"/>
        <item x="2615"/>
        <item x="4831"/>
        <item x="2294"/>
        <item x="6388"/>
        <item x="39"/>
        <item x="4978"/>
        <item x="5427"/>
        <item x="5197"/>
        <item x="2972"/>
        <item x="5938"/>
        <item x="1047"/>
        <item x="709"/>
        <item x="383"/>
        <item x="1891"/>
        <item x="2759"/>
        <item x="2467"/>
        <item x="4300"/>
        <item x="3141"/>
        <item x="3799"/>
        <item x="3408"/>
        <item x="718"/>
        <item x="1784"/>
        <item x="761"/>
        <item x="145"/>
        <item x="1789"/>
        <item x="4437"/>
        <item x="3846"/>
        <item x="6900"/>
        <item x="2823"/>
        <item x="3821"/>
        <item x="2043"/>
        <item x="6405"/>
        <item x="6983"/>
        <item x="2318"/>
        <item x="384"/>
        <item x="5401"/>
        <item x="6943"/>
        <item x="910"/>
        <item x="1218"/>
        <item x="3153"/>
        <item x="6377"/>
        <item x="1479"/>
        <item x="7108"/>
        <item x="5123"/>
        <item x="3794"/>
        <item x="4400"/>
        <item x="5417"/>
        <item x="2266"/>
        <item x="896"/>
        <item x="7179"/>
        <item x="2545"/>
        <item x="1417"/>
        <item x="212"/>
        <item x="4721"/>
        <item x="2233"/>
        <item x="2092"/>
        <item x="576"/>
        <item x="3359"/>
        <item x="3369"/>
        <item x="2916"/>
        <item x="5690"/>
        <item x="6131"/>
        <item x="3492"/>
        <item x="933"/>
        <item x="4818"/>
        <item x="5040"/>
        <item x="268"/>
        <item x="1385"/>
        <item x="786"/>
        <item x="557"/>
        <item x="1840"/>
        <item x="6474"/>
        <item x="6144"/>
        <item x="694"/>
        <item x="4033"/>
        <item x="2959"/>
        <item x="6086"/>
        <item x="738"/>
        <item x="1287"/>
        <item x="2301"/>
        <item x="4592"/>
        <item x="4418"/>
        <item x="6979"/>
        <item x="25"/>
        <item x="6805"/>
        <item x="6178"/>
        <item x="2396"/>
        <item x="6153"/>
        <item x="6778"/>
        <item x="4487"/>
        <item x="2120"/>
        <item x="6493"/>
        <item x="7011"/>
        <item x="1071"/>
        <item x="6005"/>
        <item x="1988"/>
        <item x="5044"/>
        <item x="6795"/>
        <item x="526"/>
        <item x="149"/>
        <item x="4992"/>
        <item x="2211"/>
        <item x="6040"/>
        <item x="1384"/>
        <item x="1005"/>
        <item x="3115"/>
        <item x="5413"/>
        <item x="4870"/>
        <item x="4382"/>
        <item x="1636"/>
        <item x="5762"/>
        <item x="6465"/>
        <item x="2994"/>
        <item x="3272"/>
        <item x="7033"/>
        <item x="3742"/>
        <item x="4473"/>
        <item x="158"/>
        <item x="162"/>
        <item x="7013"/>
        <item x="4160"/>
        <item x="2957"/>
        <item x="2476"/>
        <item x="3214"/>
        <item x="4981"/>
        <item x="5264"/>
        <item x="2280"/>
        <item x="6007"/>
        <item x="3241"/>
        <item x="188"/>
        <item x="6966"/>
        <item x="4231"/>
        <item x="6082"/>
        <item x="4603"/>
        <item x="6037"/>
        <item x="3156"/>
        <item x="4017"/>
        <item x="6065"/>
        <item x="7113"/>
        <item x="3866"/>
        <item x="4827"/>
        <item x="2455"/>
        <item x="928"/>
        <item x="1614"/>
        <item x="3656"/>
        <item x="6666"/>
        <item x="4585"/>
        <item x="372"/>
        <item x="967"/>
        <item x="573"/>
        <item x="2966"/>
        <item x="2599"/>
        <item x="1950"/>
        <item x="2110"/>
        <item x="4048"/>
        <item x="1770"/>
        <item x="3334"/>
        <item x="148"/>
        <item x="2469"/>
        <item x="6127"/>
        <item x="5607"/>
        <item x="1233"/>
        <item x="2871"/>
        <item x="6224"/>
        <item x="5318"/>
        <item x="1431"/>
        <item x="5108"/>
        <item x="441"/>
        <item x="7026"/>
        <item x="6853"/>
        <item x="4177"/>
        <item x="6154"/>
        <item x="4711"/>
        <item x="1022"/>
        <item x="3476"/>
        <item x="3654"/>
        <item x="1472"/>
        <item x="1907"/>
        <item x="5780"/>
        <item x="6452"/>
        <item x="6860"/>
        <item x="6573"/>
        <item x="5917"/>
        <item x="4790"/>
        <item x="2768"/>
        <item x="1773"/>
        <item x="3797"/>
        <item x="5523"/>
        <item x="6980"/>
        <item x="64"/>
        <item x="4486"/>
        <item x="2196"/>
        <item x="2421"/>
        <item x="6444"/>
        <item x="4161"/>
        <item x="3270"/>
        <item x="2905"/>
        <item x="5537"/>
        <item x="5520"/>
        <item x="4081"/>
        <item x="2625"/>
        <item x="4599"/>
        <item x="6422"/>
        <item x="6359"/>
        <item x="4459"/>
        <item x="353"/>
        <item x="5719"/>
        <item x="4536"/>
        <item x="5023"/>
        <item x="5565"/>
        <item x="4422"/>
        <item x="6888"/>
        <item x="4391"/>
        <item x="3332"/>
        <item x="716"/>
        <item x="634"/>
        <item x="2929"/>
        <item x="7022"/>
        <item x="1142"/>
        <item x="4329"/>
        <item x="5280"/>
        <item x="7152"/>
        <item x="5544"/>
        <item x="6504"/>
        <item x="5957"/>
        <item x="5671"/>
        <item x="3535"/>
        <item x="250"/>
        <item x="667"/>
        <item x="701"/>
        <item x="3036"/>
        <item x="6241"/>
        <item x="35"/>
        <item x="3664"/>
        <item x="1301"/>
        <item x="5801"/>
        <item x="7126"/>
        <item x="346"/>
        <item x="3012"/>
        <item x="2307"/>
        <item x="2683"/>
        <item x="2791"/>
        <item x="1604"/>
        <item x="4945"/>
        <item x="4947"/>
        <item x="3838"/>
        <item x="2327"/>
        <item x="3538"/>
        <item x="1383"/>
        <item x="6731"/>
        <item x="3260"/>
        <item x="3387"/>
        <item x="2356"/>
        <item x="429"/>
        <item x="5020"/>
        <item x="117"/>
        <item x="1066"/>
        <item x="5414"/>
        <item x="2708"/>
        <item x="1781"/>
        <item x="713"/>
        <item x="1871"/>
        <item x="4501"/>
        <item x="4975"/>
        <item x="4803"/>
        <item x="900"/>
        <item x="2106"/>
        <item x="5869"/>
        <item x="4208"/>
        <item x="1451"/>
        <item x="6171"/>
        <item x="296"/>
        <item x="5399"/>
        <item x="3977"/>
        <item x="6545"/>
        <item x="476"/>
        <item x="6103"/>
        <item x="3423"/>
        <item x="6600"/>
        <item x="3071"/>
        <item x="2606"/>
        <item x="3573"/>
        <item x="7006"/>
        <item x="3091"/>
        <item x="185"/>
        <item x="662"/>
        <item x="5203"/>
        <item x="1566"/>
        <item x="5639"/>
        <item x="3118"/>
        <item x="2914"/>
        <item x="4651"/>
        <item x="5895"/>
        <item x="1843"/>
        <item x="4840"/>
        <item x="3921"/>
        <item x="5257"/>
        <item x="2965"/>
        <item x="5462"/>
        <item x="825"/>
        <item x="2629"/>
        <item x="6564"/>
        <item x="5858"/>
        <item x="1474"/>
        <item x="44"/>
        <item x="1786"/>
        <item x="3421"/>
        <item x="6331"/>
        <item x="5160"/>
        <item x="4940"/>
        <item x="1581"/>
        <item x="5406"/>
        <item x="6733"/>
        <item x="4247"/>
        <item x="338"/>
        <item x="272"/>
        <item x="6587"/>
        <item x="849"/>
        <item x="3896"/>
        <item x="265"/>
        <item x="3209"/>
        <item x="1905"/>
        <item x="2150"/>
        <item x="4325"/>
        <item x="3262"/>
        <item x="6440"/>
        <item x="2616"/>
        <item x="7070"/>
        <item x="3415"/>
        <item x="2355"/>
        <item x="5126"/>
        <item x="290"/>
        <item x="202"/>
        <item x="6702"/>
        <item x="5486"/>
        <item x="7105"/>
        <item x="3770"/>
        <item x="5738"/>
        <item x="2391"/>
        <item x="3380"/>
        <item x="859"/>
        <item x="1820"/>
        <item x="5477"/>
        <item x="274"/>
        <item x="3330"/>
        <item x="5918"/>
        <item x="776"/>
        <item x="5282"/>
        <item x="1501"/>
        <item x="5502"/>
        <item x="1838"/>
        <item x="6031"/>
        <item x="5993"/>
        <item x="7016"/>
        <item x="4122"/>
        <item x="567"/>
        <item x="6905"/>
        <item x="2219"/>
        <item x="6165"/>
        <item x="1050"/>
        <item x="3925"/>
        <item x="920"/>
        <item x="3614"/>
        <item x="5306"/>
        <item x="303"/>
        <item x="6228"/>
        <item x="3019"/>
        <item x="5159"/>
        <item x="5025"/>
        <item x="3497"/>
        <item x="984"/>
        <item x="5288"/>
        <item x="6343"/>
        <item x="2099"/>
        <item x="5864"/>
        <item x="6823"/>
        <item x="147"/>
        <item x="4762"/>
        <item x="1378"/>
        <item x="4530"/>
        <item x="1163"/>
        <item x="1051"/>
        <item x="6459"/>
        <item x="1621"/>
        <item x="1027"/>
        <item x="2267"/>
        <item x="5298"/>
        <item x="669"/>
        <item x="1104"/>
        <item x="6308"/>
        <item x="6464"/>
        <item x="1105"/>
        <item x="2363"/>
        <item x="2884"/>
        <item x="1960"/>
        <item x="2717"/>
        <item x="2095"/>
        <item x="1237"/>
        <item x="6683"/>
        <item x="3865"/>
        <item x="4189"/>
        <item x="3366"/>
        <item x="4654"/>
        <item x="4930"/>
        <item x="4675"/>
        <item x="3095"/>
        <item x="6556"/>
        <item x="5755"/>
        <item x="7094"/>
        <item x="6591"/>
        <item x="2592"/>
        <item x="797"/>
        <item x="4617"/>
        <item x="6672"/>
        <item x="843"/>
        <item x="4067"/>
        <item x="4719"/>
        <item x="4656"/>
        <item x="5859"/>
        <item x="3906"/>
        <item x="5856"/>
        <item x="4313"/>
        <item x="1767"/>
        <item x="2927"/>
        <item x="1778"/>
        <item x="1916"/>
        <item x="5769"/>
        <item x="6963"/>
        <item x="2061"/>
        <item x="3822"/>
        <item x="3942"/>
        <item x="1762"/>
        <item x="2575"/>
        <item x="6419"/>
        <item x="1328"/>
        <item x="3274"/>
        <item x="856"/>
        <item x="4872"/>
        <item x="4581"/>
        <item x="1946"/>
        <item x="2969"/>
        <item x="1995"/>
        <item x="2406"/>
        <item x="2655"/>
        <item x="6311"/>
        <item x="344"/>
        <item x="5347"/>
        <item x="3602"/>
        <item x="5961"/>
        <item x="122"/>
        <item x="3957"/>
        <item x="715"/>
        <item x="6639"/>
        <item x="6862"/>
        <item x="1979"/>
        <item x="2368"/>
        <item x="5732"/>
        <item x="2104"/>
        <item x="3828"/>
        <item x="4355"/>
        <item x="1099"/>
        <item x="2241"/>
        <item x="6547"/>
        <item x="570"/>
        <item x="4347"/>
        <item x="585"/>
        <item x="2405"/>
        <item x="3782"/>
        <item x="1744"/>
        <item x="3886"/>
        <item x="5877"/>
        <item x="1597"/>
        <item x="7041"/>
        <item x="3791"/>
        <item x="5343"/>
        <item x="387"/>
        <item x="3045"/>
        <item x="5497"/>
        <item x="3391"/>
        <item x="2529"/>
        <item x="4632"/>
        <item x="912"/>
        <item x="1081"/>
        <item x="6967"/>
        <item x="904"/>
        <item x="91"/>
        <item x="249"/>
        <item x="1199"/>
        <item x="3959"/>
        <item x="3781"/>
        <item x="1310"/>
        <item x="2798"/>
        <item x="4728"/>
        <item x="6647"/>
        <item x="2620"/>
        <item x="2490"/>
        <item x="5972"/>
        <item x="3122"/>
        <item x="1055"/>
        <item x="4985"/>
        <item x="688"/>
        <item x="3855"/>
        <item x="1045"/>
        <item x="5339"/>
        <item x="2454"/>
        <item x="2572"/>
        <item x="6283"/>
        <item x="7072"/>
        <item x="6361"/>
        <item x="3875"/>
        <item x="161"/>
        <item x="6936"/>
        <item x="5053"/>
        <item x="6871"/>
        <item x="2098"/>
        <item x="5390"/>
        <item x="3425"/>
        <item x="5194"/>
        <item x="5292"/>
        <item x="3554"/>
        <item x="1174"/>
        <item x="267"/>
        <item x="6814"/>
        <item x="4667"/>
        <item x="6511"/>
        <item x="191"/>
        <item x="1575"/>
        <item x="1667"/>
        <item x="2483"/>
        <item x="6584"/>
        <item x="4392"/>
        <item x="2789"/>
        <item x="6523"/>
        <item x="1872"/>
        <item x="3309"/>
        <item x="1570"/>
        <item x="5263"/>
        <item x="4747"/>
        <item x="1077"/>
        <item x="4452"/>
        <item x="6756"/>
        <item x="5072"/>
        <item x="5256"/>
        <item x="2131"/>
        <item x="2982"/>
        <item x="4931"/>
        <item x="5487"/>
        <item x="4205"/>
        <item x="3613"/>
        <item x="4390"/>
        <item x="660"/>
        <item x="5293"/>
        <item x="3081"/>
        <item x="5155"/>
        <item x="7123"/>
        <item x="2785"/>
        <item x="5150"/>
        <item x="3280"/>
        <item x="2585"/>
        <item x="7087"/>
        <item x="3696"/>
        <item x="2869"/>
        <item x="4697"/>
        <item x="6226"/>
        <item x="6110"/>
        <item x="3173"/>
        <item x="5812"/>
        <item x="3169"/>
        <item x="517"/>
        <item x="2521"/>
        <item x="3233"/>
        <item x="3857"/>
        <item x="3741"/>
        <item x="6512"/>
        <item x="1914"/>
        <item x="4834"/>
        <item x="5677"/>
        <item x="179"/>
        <item x="3293"/>
        <item x="6704"/>
        <item x="6237"/>
        <item x="6630"/>
        <item x="2560"/>
        <item x="5071"/>
        <item x="2739"/>
        <item x="6342"/>
        <item x="2705"/>
        <item x="2657"/>
        <item x="3986"/>
        <item x="2079"/>
        <item x="1510"/>
        <item x="2845"/>
        <item x="6613"/>
        <item x="2943"/>
        <item x="1654"/>
        <item x="1052"/>
        <item x="6403"/>
        <item x="1736"/>
        <item x="6507"/>
        <item x="4052"/>
        <item x="2800"/>
        <item x="2254"/>
        <item x="1811"/>
        <item x="4533"/>
        <item x="2423"/>
        <item x="5440"/>
        <item x="2935"/>
        <item x="676"/>
        <item x="2930"/>
        <item x="3428"/>
        <item x="1335"/>
        <item x="4032"/>
        <item x="874"/>
        <item x="4075"/>
        <item x="305"/>
        <item x="855"/>
        <item x="3793"/>
        <item x="7078"/>
        <item x="2333"/>
        <item x="3678"/>
        <item x="1772"/>
        <item x="4517"/>
        <item x="1128"/>
        <item x="69"/>
        <item x="3218"/>
        <item x="3508"/>
        <item x="280"/>
        <item x="4677"/>
        <item x="6049"/>
        <item x="4767"/>
        <item x="1515"/>
        <item x="4318"/>
        <item x="1127"/>
        <item x="6125"/>
        <item x="5853"/>
        <item x="4574"/>
        <item x="4198"/>
        <item x="6044"/>
        <item x="6938"/>
        <item x="359"/>
        <item x="4434"/>
        <item x="1677"/>
        <item x="6794"/>
        <item x="6234"/>
        <item x="3796"/>
        <item x="138"/>
        <item x="151"/>
        <item x="4042"/>
        <item x="3608"/>
        <item x="3104"/>
        <item x="6695"/>
        <item x="4531"/>
        <item x="4015"/>
        <item x="2287"/>
        <item x="6911"/>
        <item x="5220"/>
        <item x="3281"/>
        <item x="3352"/>
        <item x="5052"/>
        <item x="1777"/>
        <item x="2498"/>
        <item x="5662"/>
        <item x="3520"/>
        <item x="4398"/>
        <item x="2676"/>
        <item x="2058"/>
        <item x="6807"/>
        <item x="2958"/>
        <item x="2796"/>
        <item x="3862"/>
        <item x="1370"/>
        <item x="3442"/>
        <item x="1910"/>
        <item x="1324"/>
        <item x="4004"/>
        <item x="6113"/>
        <item x="2302"/>
        <item x="3358"/>
        <item x="3240"/>
        <item x="4847"/>
        <item x="1260"/>
        <item x="199"/>
        <item x="5332"/>
        <item x="1788"/>
        <item x="1793"/>
        <item x="5620"/>
        <item x="4541"/>
        <item x="4576"/>
        <item x="6655"/>
        <item x="4324"/>
        <item x="1460"/>
        <item x="6898"/>
        <item x="510"/>
        <item x="1688"/>
        <item x="3738"/>
        <item x="3413"/>
        <item x="695"/>
        <item x="1097"/>
        <item x="2005"/>
        <item x="5085"/>
        <item x="1313"/>
        <item x="6095"/>
        <item x="6711"/>
        <item x="4692"/>
        <item x="2084"/>
        <item x="7119"/>
        <item x="7092"/>
        <item x="5727"/>
        <item x="3889"/>
        <item x="5229"/>
        <item x="6751"/>
        <item x="3689"/>
        <item x="3532"/>
        <item x="4095"/>
        <item x="632"/>
        <item x="461"/>
        <item x="6553"/>
        <item x="7133"/>
        <item x="5710"/>
        <item x="6469"/>
        <item x="4773"/>
        <item x="2563"/>
        <item x="2096"/>
        <item x="1886"/>
        <item x="1180"/>
        <item x="6073"/>
        <item x="2907"/>
        <item x="5088"/>
        <item x="4653"/>
        <item x="1749"/>
        <item x="624"/>
        <item x="2429"/>
        <item x="3443"/>
        <item x="4421"/>
        <item x="5"/>
        <item x="4723"/>
        <item x="5296"/>
        <item x="1386"/>
        <item x="3411"/>
        <item x="342"/>
        <item x="478"/>
        <item x="1923"/>
        <item x="7061"/>
        <item x="901"/>
        <item x="6215"/>
        <item x="2185"/>
        <item x="2003"/>
        <item x="2225"/>
        <item x="5826"/>
        <item x="2436"/>
        <item x="2244"/>
        <item x="2088"/>
        <item x="3003"/>
        <item x="6322"/>
        <item x="5609"/>
        <item x="1992"/>
        <item x="3255"/>
        <item x="2337"/>
        <item x="4060"/>
        <item x="1210"/>
        <item x="598"/>
        <item x="6743"/>
        <item x="3888"/>
        <item x="5818"/>
        <item x="6668"/>
        <item x="4972"/>
        <item x="1117"/>
        <item x="4960"/>
        <item x="5117"/>
        <item x="2133"/>
        <item x="2812"/>
        <item x="1426"/>
        <item x="2820"/>
        <item x="4003"/>
        <item x="1887"/>
        <item x="1865"/>
        <item x="990"/>
        <item x="1175"/>
        <item x="506"/>
        <item x="3487"/>
        <item x="3007"/>
        <item x="5262"/>
        <item x="6468"/>
        <item x="1565"/>
        <item x="6008"/>
        <item x="2453"/>
        <item x="5987"/>
        <item x="708"/>
        <item x="1728"/>
        <item x="929"/>
        <item x="2152"/>
        <item x="4077"/>
        <item x="3148"/>
        <item x="6199"/>
        <item x="1030"/>
        <item x="3960"/>
        <item x="6107"/>
        <item x="1227"/>
        <item x="4023"/>
        <item x="5217"/>
        <item x="5350"/>
        <item x="6886"/>
        <item x="869"/>
        <item x="5235"/>
        <item x="4403"/>
        <item x="5799"/>
        <item x="6578"/>
        <item x="1269"/>
        <item x="1380"/>
        <item x="1373"/>
        <item x="4262"/>
        <item x="6137"/>
        <item x="3932"/>
        <item x="3562"/>
        <item x="3311"/>
        <item x="5563"/>
        <item x="4344"/>
        <item x="3734"/>
        <item x="1457"/>
        <item x="3278"/>
        <item x="3026"/>
        <item x="4271"/>
        <item x="4844"/>
        <item x="4154"/>
        <item x="1605"/>
        <item x="3677"/>
        <item x="5463"/>
        <item x="4888"/>
        <item x="1693"/>
        <item x="3801"/>
        <item x="1794"/>
        <item x="1588"/>
        <item x="5681"/>
        <item x="829"/>
        <item x="2435"/>
        <item x="4724"/>
        <item x="2181"/>
        <item x="4058"/>
        <item x="614"/>
        <item x="422"/>
        <item x="4289"/>
        <item x="5871"/>
        <item x="2699"/>
        <item x="4025"/>
        <item x="6633"/>
        <item x="2060"/>
        <item x="6362"/>
        <item x="5705"/>
        <item x="1044"/>
        <item x="1514"/>
        <item x="4615"/>
        <item x="1783"/>
        <item x="4321"/>
        <item x="5022"/>
        <item x="2006"/>
        <item x="2781"/>
        <item x="7176"/>
        <item x="5897"/>
        <item x="3660"/>
        <item x="4217"/>
        <item x="3108"/>
        <item x="6414"/>
        <item x="3074"/>
        <item x="5396"/>
        <item x="5456"/>
        <item x="2777"/>
        <item x="6051"/>
        <item x="1698"/>
        <item x="1862"/>
        <item x="1938"/>
        <item x="5114"/>
        <item x="6227"/>
        <item x="5167"/>
        <item x="1160"/>
        <item x="5419"/>
        <item x="2833"/>
        <item x="2962"/>
        <item x="1156"/>
        <item x="5210"/>
        <item x="6412"/>
        <item x="1281"/>
        <item x="2963"/>
        <item x="3900"/>
        <item x="6188"/>
        <item x="1580"/>
        <item x="4783"/>
        <item x="3639"/>
        <item x="6708"/>
        <item x="7148"/>
        <item x="1331"/>
        <item x="3030"/>
        <item x="2912"/>
        <item x="3955"/>
        <item x="1669"/>
        <item x="4152"/>
        <item x="4626"/>
        <item x="6112"/>
        <item x="1779"/>
        <item x="1327"/>
        <item x="2381"/>
        <item x="407"/>
        <item x="5358"/>
        <item x="1551"/>
        <item x="4180"/>
        <item x="2861"/>
        <item x="5881"/>
        <item x="5937"/>
        <item x="2883"/>
        <item x="2937"/>
        <item x="6353"/>
        <item x="4230"/>
        <item x="1927"/>
        <item x="4618"/>
        <item x="2865"/>
        <item x="6020"/>
        <item x="4074"/>
        <item x="7169"/>
        <item x="4416"/>
        <item x="4714"/>
        <item x="228"/>
        <item x="3909"/>
        <item x="2485"/>
        <item x="2248"/>
        <item x="2177"/>
        <item x="2186"/>
        <item x="2730"/>
        <item x="6279"/>
        <item x="1526"/>
        <item x="3931"/>
        <item x="7058"/>
        <item x="877"/>
        <item x="2931"/>
        <item x="3373"/>
        <item x="3668"/>
        <item x="5011"/>
        <item x="109"/>
        <item x="3139"/>
        <item x="3488"/>
        <item x="4522"/>
        <item x="7122"/>
        <item x="563"/>
        <item x="5491"/>
        <item x="3752"/>
        <item x="3987"/>
        <item x="7079"/>
        <item x="2154"/>
        <item x="4683"/>
        <item x="2097"/>
        <item x="5359"/>
        <item x="3213"/>
        <item x="1725"/>
        <item x="2737"/>
        <item x="1019"/>
        <item x="6806"/>
        <item x="444"/>
        <item x="2775"/>
        <item x="6167"/>
        <item x="6363"/>
        <item x="7117"/>
        <item x="5076"/>
        <item x="6317"/>
        <item x="3836"/>
        <item x="2371"/>
        <item x="4966"/>
        <item x="5767"/>
        <item x="6259"/>
        <item x="2631"/>
        <item x="312"/>
        <item x="4994"/>
        <item x="5444"/>
        <item x="3207"/>
        <item x="6636"/>
        <item x="6399"/>
        <item x="3850"/>
        <item x="6680"/>
        <item x="782"/>
        <item x="1095"/>
        <item x="5128"/>
        <item x="5898"/>
        <item x="4417"/>
        <item x="3290"/>
        <item x="2609"/>
        <item x="269"/>
        <item x="5971"/>
        <item x="259"/>
        <item x="1954"/>
        <item x="2416"/>
        <item x="931"/>
        <item x="6989"/>
        <item x="6380"/>
        <item x="4451"/>
        <item x="1486"/>
        <item x="6276"/>
        <item x="1017"/>
        <item x="2433"/>
        <item x="1918"/>
        <item x="4754"/>
        <item x="737"/>
        <item x="1235"/>
        <item x="6819"/>
        <item x="5327"/>
        <item x="6108"/>
        <item x="3705"/>
        <item x="2205"/>
        <item x="4137"/>
        <item x="47"/>
        <item x="1470"/>
        <item x="5041"/>
        <item x="3831"/>
        <item x="5356"/>
        <item x="1956"/>
        <item x="2675"/>
        <item x="6586"/>
        <item x="5837"/>
        <item x="1903"/>
        <item x="4841"/>
        <item x="4290"/>
        <item x="5527"/>
        <item x="4493"/>
        <item x="5941"/>
        <item x="4034"/>
        <item x="675"/>
        <item x="4715"/>
        <item x="6985"/>
        <item x="5603"/>
        <item x="2357"/>
        <item x="2915"/>
        <item x="2564"/>
        <item x="7063"/>
        <item x="1697"/>
        <item x="1126"/>
        <item x="57"/>
        <item x="235"/>
        <item x="4839"/>
        <item x="123"/>
        <item x="3564"/>
        <item x="565"/>
        <item x="7009"/>
        <item x="6736"/>
        <item x="6928"/>
        <item x="6223"/>
        <item x="2193"/>
        <item x="5112"/>
        <item x="1951"/>
        <item x="5310"/>
        <item x="5375"/>
        <item x="2172"/>
        <item x="721"/>
        <item x="523"/>
        <item x="1389"/>
        <item x="5037"/>
        <item x="1359"/>
        <item x="6122"/>
        <item x="7124"/>
        <item x="3913"/>
        <item x="687"/>
        <item x="2136"/>
        <item x="966"/>
        <item x="3308"/>
        <item x="3245"/>
        <item x="3170"/>
        <item x="5286"/>
        <item x="5457"/>
        <item x="3354"/>
        <item x="2747"/>
        <item x="6180"/>
        <item x="362"/>
        <item x="2516"/>
        <item x="1369"/>
        <item x="2259"/>
        <item x="3258"/>
        <item x="1718"/>
        <item x="1587"/>
        <item x="6678"/>
        <item x="769"/>
        <item x="4582"/>
        <item x="4523"/>
        <item x="1363"/>
        <item x="4093"/>
        <item x="1775"/>
        <item x="418"/>
        <item x="3489"/>
        <item x="6249"/>
        <item x="2159"/>
        <item x="1209"/>
        <item x="3755"/>
        <item x="4183"/>
        <item x="2401"/>
        <item x="6590"/>
        <item x="41"/>
        <item x="77"/>
        <item x="2297"/>
        <item x="4144"/>
        <item x="1226"/>
        <item x="5907"/>
        <item x="763"/>
        <item x="4869"/>
        <item x="2659"/>
        <item x="1644"/>
        <item x="1140"/>
        <item x="1004"/>
        <item x="2555"/>
        <item x="4809"/>
        <item x="2331"/>
        <item x="2049"/>
        <item x="3526"/>
        <item x="998"/>
        <item x="1161"/>
        <item x="4686"/>
        <item x="6623"/>
        <item x="950"/>
        <item x="6145"/>
        <item x="3984"/>
        <item x="1874"/>
        <item x="5122"/>
        <item x="6067"/>
        <item x="298"/>
        <item x="7187"/>
        <item x="6328"/>
        <item x="2439"/>
        <item x="6629"/>
        <item x="4695"/>
        <item x="6158"/>
        <item x="5026"/>
        <item x="3307"/>
        <item x="2536"/>
        <item x="6390"/>
        <item x="4013"/>
        <item x="627"/>
        <item x="2799"/>
        <item x="4170"/>
        <item x="5240"/>
        <item x="46"/>
        <item x="6745"/>
        <item x="3710"/>
        <item x="440"/>
        <item x="38"/>
        <item x="3506"/>
        <item x="629"/>
        <item x="3227"/>
        <item x="5679"/>
        <item x="5605"/>
        <item x="2665"/>
        <item x="6701"/>
        <item x="1574"/>
        <item x="327"/>
        <item x="553"/>
        <item x="445"/>
        <item x="4457"/>
        <item x="2175"/>
        <item x="4187"/>
        <item x="1436"/>
        <item x="473"/>
        <item x="4752"/>
        <item x="452"/>
        <item x="311"/>
        <item x="2719"/>
        <item x="308"/>
        <item x="4558"/>
        <item x="3739"/>
        <item x="6815"/>
        <item x="1245"/>
        <item x="787"/>
        <item x="3212"/>
        <item x="2858"/>
        <item x="6318"/>
        <item x="4225"/>
        <item x="2332"/>
        <item x="2082"/>
        <item x="1103"/>
        <item x="6334"/>
        <item x="2147"/>
        <item x="4956"/>
        <item x="3813"/>
        <item x="463"/>
        <item x="3034"/>
        <item x="3319"/>
        <item x="4097"/>
        <item x="7190"/>
        <item x="5027"/>
        <item x="503"/>
        <item x="4446"/>
        <item x="2115"/>
        <item x="3134"/>
        <item x="3542"/>
        <item x="2860"/>
        <item x="5384"/>
        <item x="4268"/>
        <item x="804"/>
        <item x="6413"/>
        <item x="5999"/>
        <item x="4279"/>
        <item x="4968"/>
        <item x="6242"/>
        <item x="2445"/>
        <item x="2607"/>
        <item x="357"/>
        <item x="1963"/>
        <item x="2107"/>
        <item x="4341"/>
        <item x="4644"/>
        <item x="447"/>
        <item x="3460"/>
        <item x="1846"/>
        <item x="5145"/>
        <item x="4496"/>
        <item x="2859"/>
        <item x="1618"/>
        <item x="3100"/>
        <item x="2532"/>
        <item x="5258"/>
        <item x="1496"/>
        <item x="6730"/>
        <item x="6903"/>
        <item x="6775"/>
        <item x="1735"/>
        <item x="1523"/>
        <item x="3592"/>
        <item x="282"/>
        <item x="1573"/>
        <item x="4606"/>
        <item x="686"/>
        <item x="6937"/>
        <item x="88"/>
        <item x="2727"/>
        <item x="1194"/>
        <item x="4322"/>
        <item x="5788"/>
        <item x="4387"/>
        <item x="2976"/>
        <item x="1454"/>
        <item x="1394"/>
        <item x="6488"/>
        <item x="3235"/>
        <item x="5189"/>
        <item x="865"/>
        <item x="4643"/>
        <item x="2046"/>
        <item x="3076"/>
        <item x="1336"/>
        <item x="1234"/>
        <item x="810"/>
        <item x="2216"/>
        <item x="6864"/>
        <item x="3248"/>
        <item x="637"/>
        <item x="1302"/>
        <item x="1720"/>
        <item x="103"/>
        <item x="314"/>
        <item x="2151"/>
        <item x="7014"/>
        <item x="5434"/>
        <item x="1229"/>
        <item x="4973"/>
        <item x="954"/>
        <item x="5879"/>
        <item x="5579"/>
        <item x="4786"/>
        <item x="2325"/>
        <item x="7184"/>
        <item x="4588"/>
        <item x="674"/>
        <item x="4172"/>
        <item x="602"/>
        <item x="6513"/>
        <item x="5341"/>
        <item x="3657"/>
        <item x="261"/>
        <item x="5997"/>
        <item x="5252"/>
        <item x="5290"/>
        <item x="4997"/>
        <item x="5953"/>
        <item x="2156"/>
        <item x="550"/>
        <item x="3467"/>
        <item x="4241"/>
        <item x="2618"/>
        <item x="4352"/>
        <item x="6304"/>
        <item x="1953"/>
        <item x="891"/>
        <item x="5930"/>
        <item x="534"/>
        <item x="989"/>
        <item x="1170"/>
        <item x="2885"/>
        <item x="4319"/>
        <item x="1289"/>
        <item x="2243"/>
        <item x="1134"/>
        <item x="5833"/>
        <item x="5873"/>
        <item x="6087"/>
        <item x="2258"/>
        <item x="1842"/>
        <item x="2263"/>
        <item x="7162"/>
        <item x="1670"/>
        <item x="4680"/>
        <item x="6219"/>
        <item x="4252"/>
        <item x="2663"/>
        <item x="880"/>
        <item x="2983"/>
        <item x="3266"/>
        <item x="6382"/>
        <item x="5795"/>
        <item x="6000"/>
        <item x="50"/>
        <item x="170"/>
        <item x="3206"/>
        <item x="6729"/>
        <item x="3976"/>
        <item x="270"/>
        <item x="5274"/>
        <item x="4545"/>
        <item x="92"/>
        <item x="4316"/>
        <item x="2654"/>
        <item x="2378"/>
        <item x="6194"/>
        <item x="4134"/>
        <item x="1537"/>
        <item x="3833"/>
        <item x="4016"/>
        <item x="4414"/>
        <item x="4439"/>
        <item x="2875"/>
        <item x="2028"/>
        <item x="6088"/>
        <item x="1026"/>
        <item x="5700"/>
        <item x="4911"/>
        <item x="2135"/>
        <item x="154"/>
        <item x="3238"/>
        <item x="5393"/>
        <item x="150"/>
        <item x="5511"/>
        <item x="7139"/>
        <item x="4952"/>
        <item x="4087"/>
        <item x="822"/>
        <item x="1674"/>
        <item x="768"/>
        <item x="833"/>
        <item x="2317"/>
        <item x="908"/>
        <item x="474"/>
        <item x="5758"/>
        <item x="367"/>
        <item x="3094"/>
        <item x="4141"/>
        <item x="5067"/>
        <item x="3381"/>
        <item x="4429"/>
        <item x="4185"/>
        <item x="2831"/>
        <item x="3881"/>
        <item x="4873"/>
        <item x="2001"/>
        <item x="2876"/>
        <item x="53"/>
        <item x="2053"/>
        <item x="1357"/>
        <item x="5933"/>
        <item x="2856"/>
        <item x="1197"/>
        <item x="7200"/>
        <item x="2524"/>
        <item x="1824"/>
        <item x="3892"/>
        <item x="3191"/>
        <item x="2514"/>
        <item x="4687"/>
        <item x="4103"/>
        <item x="2489"/>
        <item x="917"/>
        <item x="2646"/>
        <item x="6594"/>
        <item x="6245"/>
        <item x="1305"/>
        <item x="3901"/>
        <item x="1101"/>
        <item x="2247"/>
        <item x="3923"/>
        <item x="4634"/>
        <item x="2815"/>
        <item x="1018"/>
        <item x="7099"/>
        <item x="2011"/>
        <item x="4276"/>
        <item x="1740"/>
        <item x="6078"/>
        <item x="6837"/>
        <item x="3057"/>
        <item x="3426"/>
        <item x="3396"/>
        <item x="174"/>
        <item x="5951"/>
        <item x="2553"/>
        <item x="4009"/>
        <item x="6079"/>
        <item x="2168"/>
        <item x="66"/>
        <item x="3607"/>
        <item x="7081"/>
        <item x="6750"/>
        <item x="5590"/>
        <item x="4292"/>
        <item x="3804"/>
        <item x="6340"/>
        <item x="5621"/>
        <item x="726"/>
        <item x="919"/>
        <item x="4663"/>
        <item x="4890"/>
        <item x="5636"/>
        <item x="5420"/>
        <item x="2803"/>
        <item x="3229"/>
        <item x="2906"/>
        <item x="6290"/>
        <item x="6072"/>
        <item x="4718"/>
        <item x="986"/>
        <item x="4376"/>
        <item x="4797"/>
        <item x="6441"/>
        <item x="5460"/>
        <item x="1122"/>
        <item x="4569"/>
        <item x="3936"/>
        <item x="4173"/>
        <item x="5272"/>
        <item x="2940"/>
        <item x="2351"/>
        <item x="5643"/>
        <item x="2081"/>
        <item x="4778"/>
        <item x="469"/>
        <item x="2899"/>
        <item x="2265"/>
        <item x="4302"/>
        <item x="6356"/>
        <item x="3340"/>
        <item x="5625"/>
        <item x="2344"/>
        <item x="2458"/>
        <item x="3724"/>
        <item x="4106"/>
        <item x="2349"/>
        <item x="683"/>
        <item x="2315"/>
        <item x="2919"/>
        <item x="5394"/>
        <item x="6345"/>
        <item x="243"/>
        <item x="197"/>
        <item x="6593"/>
        <item x="74"/>
        <item x="6482"/>
        <item x="3749"/>
        <item x="746"/>
        <item x="507"/>
        <item x="3671"/>
        <item x="6859"/>
        <item x="5602"/>
        <item x="6043"/>
        <item x="4763"/>
        <item x="5216"/>
        <item x="3054"/>
        <item x="4264"/>
        <item x="3389"/>
        <item x="699"/>
        <item x="7034"/>
        <item x="5734"/>
        <item x="3924"/>
        <item x="766"/>
        <item x="6063"/>
        <item x="6818"/>
        <item x="7023"/>
        <item x="1164"/>
        <item x="878"/>
        <item x="5222"/>
        <item x="6509"/>
        <item x="175"/>
        <item x="4449"/>
        <item x="6116"/>
        <item x="5949"/>
        <item x="5464"/>
        <item x="315"/>
        <item x="6935"/>
        <item x="4166"/>
        <item x="5101"/>
        <item x="2350"/>
        <item x="4678"/>
        <item x="3818"/>
        <item x="941"/>
        <item x="4458"/>
        <item x="1129"/>
        <item x="2640"/>
        <item x="1818"/>
        <item x="5409"/>
        <item x="3164"/>
        <item x="4091"/>
        <item x="558"/>
        <item x="4998"/>
        <item x="3994"/>
        <item x="3321"/>
        <item x="6642"/>
        <item x="1452"/>
        <item x="1238"/>
        <item x="3015"/>
        <item x="437"/>
        <item x="2891"/>
        <item x="700"/>
        <item x="6091"/>
        <item x="2797"/>
        <item x="870"/>
        <item x="2934"/>
        <item x="6080"/>
        <item x="2284"/>
        <item x="5512"/>
        <item x="3080"/>
        <item x="3606"/>
        <item x="3908"/>
        <item x="2038"/>
        <item x="4338"/>
        <item x="208"/>
        <item x="5142"/>
        <item x="2148"/>
        <item x="5267"/>
        <item x="2117"/>
        <item x="4224"/>
        <item x="5850"/>
        <item x="5632"/>
        <item x="6278"/>
        <item x="5423"/>
        <item x="2033"/>
        <item x="1309"/>
        <item x="3876"/>
        <item x="5825"/>
        <item x="6817"/>
        <item x="983"/>
        <item x="1407"/>
        <item x="6096"/>
        <item x="7038"/>
        <item x="7051"/>
        <item x="5909"/>
        <item x="2377"/>
        <item x="2199"/>
        <item x="1419"/>
        <item x="4366"/>
        <item x="496"/>
        <item x="5916"/>
        <item x="3257"/>
        <item x="1306"/>
        <item x="2103"/>
        <item x="719"/>
        <item x="7177"/>
        <item x="2238"/>
        <item x="2083"/>
        <item x="1478"/>
        <item x="4726"/>
        <item x="1368"/>
        <item x="1966"/>
        <item x="4959"/>
        <item x="3364"/>
        <item x="4896"/>
        <item x="124"/>
        <item x="3525"/>
        <item x="397"/>
        <item x="7115"/>
        <item x="7107"/>
        <item x="4320"/>
        <item x="4068"/>
        <item x="3433"/>
        <item x="1798"/>
        <item x="3244"/>
        <item x="5213"/>
        <item x="2472"/>
        <item x="4591"/>
        <item x="6274"/>
        <item x="6715"/>
        <item x="4684"/>
        <item x="3587"/>
        <item x="5991"/>
        <item x="2078"/>
        <item x="1114"/>
        <item x="4182"/>
        <item x="2932"/>
        <item x="5600"/>
        <item x="2852"/>
        <item x="5742"/>
        <item x="3372"/>
        <item x="4878"/>
        <item x="831"/>
        <item x="3247"/>
        <item x="3754"/>
        <item x="969"/>
        <item x="1668"/>
        <item x="2000"/>
        <item x="5311"/>
        <item x="4805"/>
        <item x="4635"/>
        <item x="210"/>
        <item x="2750"/>
        <item x="3440"/>
        <item x="951"/>
        <item x="4267"/>
        <item x="2979"/>
        <item x="5080"/>
        <item x="1987"/>
        <item x="1619"/>
        <item x="7008"/>
        <item x="5706"/>
        <item x="3437"/>
        <item x="6771"/>
        <item x="1108"/>
        <item x="7062"/>
        <item x="6216"/>
        <item x="4150"/>
        <item x="1110"/>
        <item x="5533"/>
        <item x="2466"/>
        <item x="5686"/>
        <item x="5775"/>
        <item x="574"/>
        <item x="5319"/>
        <item x="400"/>
        <item x="976"/>
        <item x="6865"/>
        <item x="2784"/>
        <item x="281"/>
        <item x="1700"/>
        <item x="2692"/>
        <item x="1382"/>
        <item x="4354"/>
        <item x="3040"/>
        <item x="2437"/>
        <item x="5927"/>
        <item x="2234"/>
        <item x="2037"/>
        <item x="3527"/>
        <item x="5726"/>
        <item x="5770"/>
        <item x="957"/>
        <item x="5397"/>
        <item x="4024"/>
        <item x="4609"/>
        <item x="3470"/>
        <item x="5121"/>
        <item x="3625"/>
        <item x="4590"/>
        <item x="1136"/>
        <item x="594"/>
        <item x="222"/>
        <item x="1857"/>
        <item x="6988"/>
        <item x="7172"/>
        <item x="3745"/>
        <item x="4668"/>
        <item x="6041"/>
        <item x="909"/>
        <item x="1742"/>
        <item x="3715"/>
        <item x="3188"/>
        <item x="2686"/>
        <item x="1082"/>
        <item x="5606"/>
        <item x="1766"/>
        <item x="3665"/>
        <item x="3652"/>
        <item x="1881"/>
        <item x="6758"/>
        <item x="6326"/>
        <item x="5616"/>
        <item x="5468"/>
        <item x="6637"/>
        <item x="2285"/>
        <item x="5474"/>
        <item x="1724"/>
        <item x="725"/>
        <item x="5241"/>
        <item x="6889"/>
        <item x="6319"/>
        <item x="789"/>
        <item x="402"/>
        <item x="5834"/>
        <item x="5493"/>
        <item x="5331"/>
        <item x="5970"/>
        <item x="4238"/>
        <item x="3449"/>
        <item x="5931"/>
        <item x="3993"/>
        <item x="3568"/>
        <item x="1062"/>
        <item x="1080"/>
        <item x="1125"/>
        <item x="4962"/>
        <item x="7198"/>
        <item x="6004"/>
        <item x="3567"/>
        <item x="3627"/>
        <item x="839"/>
        <item x="7143"/>
        <item x="3046"/>
        <item x="597"/>
        <item x="3800"/>
        <item x="203"/>
        <item x="4370"/>
        <item x="608"/>
        <item x="6931"/>
        <item x="309"/>
        <item x="4140"/>
        <item x="1507"/>
        <item x="1889"/>
        <item x="564"/>
        <item x="2069"/>
        <item x="4306"/>
        <item x="1232"/>
        <item x="6417"/>
        <item x="4078"/>
        <item x="7197"/>
        <item x="405"/>
        <item x="6971"/>
        <item x="236"/>
        <item x="1861"/>
        <item x="319"/>
        <item x="6486"/>
        <item x="5354"/>
        <item x="1854"/>
        <item x="1699"/>
        <item x="5304"/>
        <item x="3747"/>
        <item x="7049"/>
        <item x="4076"/>
        <item x="5722"/>
        <item x="3032"/>
        <item x="2057"/>
        <item x="658"/>
        <item x="6427"/>
        <item x="3897"/>
        <item x="4640"/>
        <item x="2215"/>
        <item x="4455"/>
        <item x="2544"/>
        <item x="6516"/>
        <item x="5183"/>
        <item x="644"/>
        <item x="2672"/>
        <item x="1381"/>
        <item x="743"/>
        <item x="1042"/>
        <item x="907"/>
        <item x="1713"/>
        <item x="7102"/>
        <item x="2716"/>
        <item x="5751"/>
        <item x="959"/>
        <item x="3176"/>
        <item x="2114"/>
        <item x="142"/>
        <item x="2850"/>
        <item x="972"/>
        <item x="4339"/>
        <item x="6102"/>
        <item x="7137"/>
        <item x="3870"/>
        <item x="3503"/>
        <item x="3285"/>
        <item x="2880"/>
        <item x="3456"/>
        <item x="3967"/>
        <item x="1902"/>
        <item x="1815"/>
        <item x="2364"/>
        <item x="671"/>
        <item x="770"/>
        <item x="5827"/>
        <item x="6036"/>
        <item x="6429"/>
        <item x="6291"/>
        <item x="6673"/>
        <item x="3192"/>
        <item x="7138"/>
        <item x="5747"/>
        <item x="4113"/>
        <item x="3472"/>
        <item x="3670"/>
        <item x="6428"/>
        <item x="4685"/>
        <item x="173"/>
        <item x="4710"/>
        <item x="6325"/>
        <item x="2660"/>
        <item x="1248"/>
        <item x="5649"/>
        <item x="2755"/>
        <item x="6497"/>
        <item x="3374"/>
        <item x="2229"/>
        <item x="4094"/>
        <item x="4693"/>
        <item x="1999"/>
        <item x="6916"/>
        <item x="4191"/>
        <item x="4518"/>
        <item x="612"/>
        <item x="2171"/>
        <item x="439"/>
        <item x="4565"/>
        <item x="1888"/>
        <item x="2946"/>
        <item x="181"/>
        <item x="275"/>
        <item x="5842"/>
        <item x="258"/>
        <item x="4005"/>
        <item x="6292"/>
        <item x="2075"/>
        <item x="6840"/>
        <item x="4495"/>
        <item x="661"/>
        <item x="1345"/>
        <item x="6984"/>
        <item x="6813"/>
        <item x="307"/>
        <item x="5433"/>
        <item x="4092"/>
        <item x="2231"/>
        <item x="5783"/>
        <item x="6567"/>
        <item x="2299"/>
        <item x="724"/>
        <item x="4853"/>
        <item x="3197"/>
        <item x="5904"/>
        <item x="2030"/>
        <item x="2226"/>
        <item x="4526"/>
        <item x="546"/>
        <item x="3548"/>
        <item x="5411"/>
        <item x="5806"/>
        <item x="1480"/>
        <item x="4127"/>
        <item x="2052"/>
        <item x="4948"/>
        <item x="3580"/>
        <item x="6687"/>
        <item x="5772"/>
        <item x="3436"/>
        <item x="5163"/>
        <item x="2200"/>
        <item x="3879"/>
        <item x="1598"/>
        <item x="1073"/>
        <item x="1476"/>
        <item x="1859"/>
        <item x="264"/>
        <item x="5940"/>
        <item x="6012"/>
        <item x="3382"/>
        <item x="2440"/>
        <item x="68"/>
        <item x="7128"/>
        <item x="1947"/>
        <item x="755"/>
        <item x="4204"/>
        <item x="3758"/>
        <item x="6210"/>
        <item x="5276"/>
        <item x="2546"/>
        <item x="1179"/>
        <item x="3719"/>
        <item x="5784"/>
        <item x="425"/>
        <item x="4261"/>
        <item x="4508"/>
        <item x="2021"/>
        <item x="6451"/>
        <item x="4589"/>
        <item x="6602"/>
        <item x="4301"/>
        <item x="1732"/>
        <item x="5488"/>
        <item x="5889"/>
        <item x="6628"/>
        <item x="5366"/>
        <item x="2188"/>
        <item x="5505"/>
        <item x="358"/>
        <item x="1530"/>
        <item x="4514"/>
        <item x="2441"/>
        <item x="409"/>
        <item x="1293"/>
        <item x="2320"/>
        <item x="2089"/>
        <item x="6619"/>
        <item x="52"/>
        <item x="915"/>
        <item x="812"/>
        <item x="1922"/>
        <item x="2487"/>
        <item x="2685"/>
        <item x="277"/>
        <item x="6120"/>
        <item x="1100"/>
        <item x="2387"/>
        <item x="110"/>
        <item x="24"/>
        <item x="2169"/>
        <item x="982"/>
        <item x="6976"/>
        <item x="4532"/>
        <item x="3385"/>
        <item x="6576"/>
        <item x="2347"/>
        <item x="3200"/>
        <item x="6763"/>
        <item x="529"/>
        <item x="3746"/>
        <item x="1491"/>
        <item x="6676"/>
        <item x="639"/>
        <item x="6953"/>
        <item x="5623"/>
        <item x="6997"/>
        <item x="2968"/>
        <item x="1941"/>
        <item x="3934"/>
        <item x="152"/>
        <item x="4278"/>
        <item x="6792"/>
        <item x="51"/>
        <item x="785"/>
        <item x="2757"/>
        <item x="5060"/>
        <item x="6010"/>
        <item x="5300"/>
        <item x="1020"/>
        <item x="178"/>
        <item x="892"/>
        <item x="6384"/>
        <item x="5750"/>
        <item x="2515"/>
        <item x="6788"/>
        <item x="2945"/>
        <item x="2341"/>
        <item x="2478"/>
        <item x="5557"/>
        <item x="2948"/>
        <item x="4000"/>
        <item x="4343"/>
        <item x="6306"/>
        <item x="4059"/>
        <item x="5536"/>
        <item x="5819"/>
        <item x="805"/>
        <item x="2256"/>
        <item x="2499"/>
        <item x="2328"/>
        <item x="6473"/>
        <item x="5689"/>
        <item x="3626"/>
        <item x="1353"/>
        <item x="1111"/>
        <item x="4315"/>
        <item x="6872"/>
        <item x="5472"/>
        <item x="4179"/>
        <item x="4699"/>
        <item x="1351"/>
        <item x="1489"/>
        <item x="1868"/>
        <item x="459"/>
        <item x="663"/>
        <item x="5847"/>
        <item x="171"/>
        <item x="5981"/>
        <item x="2548"/>
        <item x="284"/>
        <item x="1989"/>
        <item x="3723"/>
        <item x="6945"/>
        <item x="3025"/>
        <item x="732"/>
        <item x="2289"/>
        <item x="3405"/>
        <item x="3161"/>
        <item x="5483"/>
        <item x="4796"/>
        <item x="4186"/>
        <item x="518"/>
        <item x="4979"/>
        <item x="3856"/>
        <item x="5996"/>
        <item x="5862"/>
        <item x="5174"/>
        <item x="2648"/>
        <item x="1904"/>
        <item x="4519"/>
        <item x="310"/>
        <item x="5828"/>
        <item x="2022"/>
        <item x="2690"/>
        <item x="5453"/>
        <item x="2218"/>
        <item x="1024"/>
        <item x="4982"/>
        <item x="1764"/>
        <item x="3299"/>
        <item x="1038"/>
        <item x="2841"/>
        <item x="4645"/>
        <item x="3880"/>
        <item x="723"/>
        <item x="7002"/>
        <item x="1816"/>
        <item x="252"/>
        <item x="4255"/>
        <item x="2612"/>
        <item x="3027"/>
        <item x="6699"/>
        <item x="4845"/>
        <item x="5273"/>
        <item x="5845"/>
        <item x="5923"/>
        <item x="1258"/>
        <item x="4105"/>
        <item x="5608"/>
        <item x="5946"/>
        <item x="6277"/>
        <item x="2400"/>
        <item x="5666"/>
        <item x="2374"/>
        <item x="821"/>
        <item x="5349"/>
        <item x="3768"/>
        <item x="4142"/>
        <item x="1092"/>
        <item x="6206"/>
        <item x="352"/>
        <item x="3414"/>
        <item x="4722"/>
        <item x="3968"/>
        <item x="3243"/>
        <item x="5266"/>
        <item x="1577"/>
        <item x="2094"/>
        <item x="2622"/>
        <item x="4727"/>
        <item x="5992"/>
        <item x="6273"/>
        <item x="4916"/>
        <item x="5317"/>
        <item x="1930"/>
        <item x="1085"/>
        <item x="5467"/>
        <item x="1712"/>
        <item x="620"/>
        <item x="1556"/>
        <item x="1694"/>
        <item x="893"/>
        <item x="2308"/>
        <item x="4566"/>
        <item x="6288"/>
        <item x="3792"/>
        <item x="2426"/>
        <item x="1962"/>
        <item x="3815"/>
        <item x="1437"/>
        <item x="3447"/>
        <item x="7056"/>
        <item x="5484"/>
        <item x="5012"/>
        <item x="398"/>
        <item x="5528"/>
        <item x="1912"/>
        <item x="5756"/>
        <item x="3284"/>
        <item x="3112"/>
        <item x="2230"/>
        <item x="2434"/>
        <item x="5004"/>
        <item x="995"/>
        <item x="4851"/>
        <item x="1458"/>
        <item x="4214"/>
        <item x="4691"/>
        <item x="3560"/>
        <item x="6529"/>
        <item x="3133"/>
        <item x="1224"/>
        <item x="6981"/>
        <item x="1516"/>
        <item x="531"/>
        <item x="5774"/>
        <item x="2764"/>
        <item x="3069"/>
        <item x="1998"/>
        <item x="5526"/>
        <item x="5829"/>
        <item x="2724"/>
        <item x="6521"/>
        <item x="2949"/>
        <item x="3463"/>
        <item x="4117"/>
        <item x="747"/>
        <item x="621"/>
        <item x="3914"/>
        <item x="1297"/>
        <item x="5188"/>
        <item x="1974"/>
        <item x="6348"/>
        <item x="5014"/>
        <item x="3634"/>
        <item x="96"/>
        <item x="952"/>
        <item x="5459"/>
        <item x="1924"/>
        <item x="2751"/>
        <item x="3842"/>
        <item x="6579"/>
        <item x="1892"/>
        <item x="6956"/>
        <item x="5315"/>
        <item x="1785"/>
        <item x="273"/>
        <item x="4799"/>
        <item x="5790"/>
        <item x="2338"/>
        <item x="5944"/>
        <item x="2960"/>
        <item x="6225"/>
        <item x="4768"/>
        <item x="5982"/>
        <item x="2358"/>
        <item x="7193"/>
        <item x="824"/>
        <item x="3304"/>
        <item x="1832"/>
        <item x="4436"/>
        <item x="1921"/>
        <item x="6156"/>
        <item x="4425"/>
        <item x="2997"/>
        <item x="396"/>
        <item x="6437"/>
        <item x="2004"/>
        <item x="2431"/>
        <item x="730"/>
        <item x="6492"/>
        <item x="2480"/>
        <item x="2166"/>
        <item x="4977"/>
        <item x="244"/>
        <item x="2733"/>
        <item x="3845"/>
        <item x="4789"/>
        <item x="5803"/>
        <item x="3730"/>
        <item x="1040"/>
        <item x="5115"/>
        <item x="2295"/>
        <item x="1326"/>
        <item x="1561"/>
        <item x="3454"/>
        <item x="5631"/>
        <item x="5404"/>
        <item x="84"/>
        <item x="6518"/>
        <item x="7106"/>
        <item x="4751"/>
        <item x="3679"/>
        <item x="2190"/>
        <item x="5490"/>
        <item x="6827"/>
        <item x="2922"/>
        <item x="1230"/>
        <item x="3220"/>
        <item x="5270"/>
        <item x="5033"/>
        <item x="1379"/>
        <item x="4164"/>
        <item x="6431"/>
        <item x="2908"/>
        <item x="6944"/>
        <item x="3682"/>
        <item x="6106"/>
        <item x="3926"/>
        <item x="5447"/>
        <item x="2165"/>
        <item x="1552"/>
        <item x="2773"/>
        <item x="3787"/>
        <item x="6264"/>
        <item x="664"/>
        <item x="5098"/>
        <item x="2142"/>
        <item x="2141"/>
        <item x="1931"/>
        <item x="2140"/>
        <item x="3597"/>
        <item x="2732"/>
        <item x="4256"/>
        <item x="3349"/>
        <item x="1774"/>
        <item x="6466"/>
        <item x="2756"/>
        <item x="5902"/>
        <item x="6208"/>
        <item x="4901"/>
        <item x="6991"/>
        <item x="4044"/>
        <item x="29"/>
        <item x="3644"/>
        <item x="5066"/>
        <item x="541"/>
        <item x="2867"/>
        <item x="6725"/>
        <item x="6094"/>
        <item x="6834"/>
        <item x="5198"/>
        <item x="3853"/>
        <item x="318"/>
        <item x="4286"/>
        <item x="1568"/>
        <item x="6661"/>
        <item x="3105"/>
        <item x="1147"/>
        <item x="759"/>
        <item x="3271"/>
        <item x="7120"/>
        <item x="1060"/>
        <item x="6084"/>
        <item x="2539"/>
        <item x="3388"/>
        <item x="1971"/>
        <item x="137"/>
        <item x="3347"/>
        <item x="5943"/>
        <item x="5550"/>
        <item x="4163"/>
        <item x="2720"/>
        <item x="6027"/>
        <item x="733"/>
        <item x="5058"/>
        <item x="4039"/>
        <item x="4535"/>
        <item x="2116"/>
        <item x="1733"/>
        <item x="5382"/>
        <item x="6436"/>
        <item x="5815"/>
        <item x="5070"/>
        <item x="4898"/>
        <item x="5051"/>
        <item x="5796"/>
        <item x="5233"/>
        <item x="1952"/>
        <item x="4388"/>
        <item x="1078"/>
        <item x="4780"/>
        <item x="426"/>
        <item x="1304"/>
        <item x="4333"/>
        <item x="5675"/>
        <item x="6069"/>
        <item x="3384"/>
        <item x="5547"/>
        <item x="5083"/>
        <item x="3980"/>
        <item x="516"/>
        <item x="3576"/>
        <item x="1023"/>
        <item x="4326"/>
        <item x="2827"/>
        <item x="5575"/>
        <item x="2063"/>
        <item x="1721"/>
        <item x="373"/>
        <item x="4650"/>
        <item x="6606"/>
        <item x="1184"/>
        <item x="3052"/>
        <item x="5581"/>
        <item x="300"/>
        <item x="616"/>
        <item x="6134"/>
        <item x="1585"/>
        <item x="3098"/>
        <item x="335"/>
        <item x="1756"/>
        <item x="6508"/>
        <item x="2633"/>
        <item x="1332"/>
        <item x="5371"/>
        <item x="1064"/>
        <item x="3475"/>
        <item x="2939"/>
        <item x="2821"/>
        <item x="606"/>
        <item x="1256"/>
        <item x="1790"/>
        <item x="1748"/>
        <item x="2462"/>
        <item x="623"/>
        <item x="5078"/>
        <item x="2697"/>
        <item x="1442"/>
        <item x="1655"/>
        <item x="4880"/>
        <item x="2137"/>
        <item x="1542"/>
        <item x="963"/>
        <item x="5234"/>
        <item x="5641"/>
        <item x="2240"/>
        <item x="6155"/>
        <item x="1495"/>
        <item x="2557"/>
        <item x="6257"/>
        <item x="4468"/>
        <item x="5365"/>
        <item x="472"/>
        <item x="5989"/>
        <item x="5577"/>
        <item x="5295"/>
        <item x="2208"/>
        <item x="1929"/>
        <item x="6019"/>
        <item x="4895"/>
        <item x="2977"/>
        <item x="4559"/>
        <item x="6009"/>
        <item x="4395"/>
        <item x="5303"/>
        <item x="673"/>
        <item x="5377"/>
        <item x="2126"/>
        <item x="1813"/>
        <item x="1864"/>
        <item x="6177"/>
        <item x="6947"/>
        <item x="4430"/>
        <item x="3486"/>
        <item x="1036"/>
        <item x="6535"/>
        <item x="5647"/>
        <item x="3481"/>
        <item x="4021"/>
        <item x="3577"/>
        <item x="4435"/>
        <item x="767"/>
        <item x="6709"/>
        <item x="3016"/>
        <item x="4384"/>
        <item x="6742"/>
        <item x="643"/>
        <item x="3774"/>
        <item x="3544"/>
        <item x="2951"/>
        <item x="5832"/>
        <item x="271"/>
        <item x="6656"/>
        <item x="4637"/>
        <item x="4733"/>
        <item x="1364"/>
        <item x="430"/>
        <item x="884"/>
        <item x="157"/>
        <item x="2224"/>
        <item x="3691"/>
        <item x="7067"/>
        <item x="366"/>
        <item x="6132"/>
        <item x="5422"/>
        <item x="1267"/>
        <item x="5136"/>
        <item x="6517"/>
        <item x="6070"/>
        <item x="4529"/>
        <item x="3500"/>
        <item x="5239"/>
        <item x="6941"/>
        <item x="5518"/>
        <item x="2608"/>
        <item x="1855"/>
        <item x="4967"/>
        <item x="872"/>
        <item x="4776"/>
        <item x="450"/>
        <item x="619"/>
        <item x="6307"/>
        <item x="4372"/>
        <item x="3305"/>
        <item x="4633"/>
        <item x="1284"/>
        <item x="2031"/>
        <item x="4708"/>
        <item x="330"/>
        <item x="6857"/>
        <item x="5291"/>
        <item x="1477"/>
        <item x="2975"/>
        <item x="6525"/>
        <item x="453"/>
        <item x="4918"/>
        <item x="5113"/>
        <item x="2814"/>
        <item x="2201"/>
        <item x="3530"/>
        <item x="4145"/>
        <item x="1490"/>
        <item x="1124"/>
        <item x="1504"/>
        <item x="5337"/>
        <item x="582"/>
        <item x="1692"/>
        <item x="5204"/>
        <item x="163"/>
        <item x="4939"/>
        <item x="4712"/>
        <item x="3335"/>
        <item x="2502"/>
        <item x="7165"/>
        <item x="4753"/>
        <item x="3519"/>
        <item x="5622"/>
        <item x="4652"/>
        <item x="1337"/>
        <item x="4730"/>
        <item x="3438"/>
        <item x="1731"/>
        <item x="1524"/>
        <item x="3466"/>
        <item x="6836"/>
        <item x="3462"/>
        <item x="4147"/>
        <item x="4557"/>
        <item x="1181"/>
        <item x="2542"/>
        <item x="3145"/>
        <item x="6022"/>
        <item x="1039"/>
        <item x="4427"/>
        <item x="4932"/>
        <item x="5374"/>
        <item x="6415"/>
        <item x="5846"/>
        <item x="2145"/>
        <item x="89"/>
        <item x="5713"/>
        <item x="5893"/>
        <item x="2992"/>
        <item x="5740"/>
        <item x="2530"/>
        <item x="2329"/>
        <item x="764"/>
        <item x="5830"/>
        <item x="2461"/>
        <item x="1141"/>
        <item x="6658"/>
        <item x="291"/>
        <item x="4894"/>
        <item x="4864"/>
        <item x="802"/>
        <item x="680"/>
        <item x="5400"/>
        <item x="1177"/>
        <item x="7037"/>
        <item x="5381"/>
        <item x="3008"/>
        <item x="2967"/>
        <item x="7188"/>
        <item x="6294"/>
        <item x="3728"/>
        <item x="2176"/>
        <item x="331"/>
        <item x="5876"/>
        <item x="4550"/>
        <item x="5612"/>
        <item x="5370"/>
        <item x="4516"/>
        <item x="4206"/>
        <item x="428"/>
        <item x="6370"/>
        <item x="3765"/>
        <item x="1347"/>
        <item x="6816"/>
        <item x="3995"/>
        <item x="2602"/>
        <item x="4822"/>
        <item x="2711"/>
        <item x="2613"/>
        <item x="5693"/>
        <item x="4883"/>
        <item x="7170"/>
        <item x="5093"/>
        <item x="4676"/>
        <item x="1627"/>
        <item x="603"/>
        <item x="4019"/>
        <item x="6011"/>
        <item x="1559"/>
        <item x="322"/>
        <item x="1640"/>
        <item x="3073"/>
        <item x="3720"/>
        <item x="3202"/>
        <item x="5810"/>
        <item x="2855"/>
        <item x="3832"/>
        <item x="6875"/>
        <item x="940"/>
        <item x="4682"/>
        <item x="6284"/>
        <item x="58"/>
        <item x="5658"/>
        <item x="3702"/>
        <item x="6829"/>
        <item x="7196"/>
        <item x="4938"/>
        <item x="6649"/>
        <item x="2664"/>
        <item x="3514"/>
        <item x="4964"/>
        <item x="6662"/>
        <item x="5739"/>
        <item x="1021"/>
        <item x="3676"/>
        <item x="1545"/>
        <item x="4007"/>
        <item x="6023"/>
        <item x="3017"/>
        <item x="1375"/>
        <item x="4237"/>
        <item x="6650"/>
        <item x="5588"/>
        <item x="3394"/>
        <item x="3680"/>
        <item x="3541"/>
        <item x="1032"/>
        <item x="5187"/>
        <item x="5584"/>
        <item x="413"/>
        <item x="2161"/>
        <item x="4257"/>
        <item x="2221"/>
        <item x="1885"/>
        <item x="2452"/>
        <item x="6926"/>
        <item x="5824"/>
        <item x="4598"/>
        <item x="3124"/>
        <item x="2124"/>
        <item x="3712"/>
        <item x="6544"/>
        <item x="2805"/>
        <item x="2023"/>
        <item x="6738"/>
        <item x="6625"/>
        <item x="7171"/>
        <item x="6357"/>
        <item x="1743"/>
        <item x="6913"/>
        <item x="1396"/>
        <item x="2444"/>
        <item x="3575"/>
        <item x="5168"/>
        <item x="5297"/>
        <item x="1123"/>
        <item x="2408"/>
        <item x="850"/>
        <item x="2738"/>
        <item x="1594"/>
        <item x="3860"/>
        <item x="1919"/>
        <item x="6877"/>
        <item x="4515"/>
        <item x="4239"/>
        <item x="1875"/>
        <item x="5322"/>
        <item x="5245"/>
        <item x="6686"/>
        <item x="1882"/>
        <item x="3273"/>
        <item x="1138"/>
        <item x="3058"/>
        <item x="231"/>
        <item x="2547"/>
        <item x="5335"/>
        <item x="1422"/>
        <item x="6034"/>
        <item x="1492"/>
        <item x="4293"/>
        <item x="533"/>
        <item x="5990"/>
        <item x="6681"/>
        <item x="120"/>
        <item x="6851"/>
        <item x="3127"/>
        <item x="5277"/>
        <item x="6624"/>
        <item x="3685"/>
        <item x="4051"/>
        <item x="1321"/>
        <item x="3615"/>
        <item x="4815"/>
        <item x="2988"/>
        <item x="5794"/>
        <item x="4983"/>
        <item x="925"/>
        <item x="4470"/>
        <item x="5090"/>
        <item x="1157"/>
        <item x="19"/>
        <item x="4222"/>
        <item x="2598"/>
        <item x="1851"/>
        <item x="5284"/>
        <item x="4157"/>
        <item x="2670"/>
        <item x="1487"/>
        <item x="6197"/>
        <item x="1377"/>
        <item x="1579"/>
        <item x="5867"/>
        <item x="5201"/>
        <item x="2077"/>
        <item x="2808"/>
        <item x="4996"/>
        <item x="3645"/>
        <item x="6761"/>
        <item x="2772"/>
        <item x="495"/>
        <item x="5714"/>
        <item x="519"/>
        <item x="2407"/>
        <item x="2015"/>
        <item x="731"/>
        <item x="443"/>
        <item x="2761"/>
        <item x="711"/>
        <item x="6204"/>
        <item x="6085"/>
        <item x="6856"/>
        <item x="6418"/>
        <item x="5106"/>
        <item x="2111"/>
        <item x="1317"/>
        <item x="5190"/>
        <item x="6254"/>
        <item x="4891"/>
        <item x="5650"/>
        <item x="2007"/>
        <item x="5405"/>
        <item x="141"/>
        <item x="5373"/>
        <item x="2123"/>
        <item x="3204"/>
        <item x="4248"/>
        <item x="4349"/>
        <item x="1432"/>
        <item x="4819"/>
        <item x="2250"/>
        <item x="3570"/>
        <item x="3378"/>
        <item x="6764"/>
        <item x="4770"/>
        <item x="545"/>
        <item x="3289"/>
        <item x="118"/>
        <item x="1993"/>
        <item x="6039"/>
        <item x="6604"/>
        <item x="6677"/>
        <item x="490"/>
        <item x="3522"/>
        <item x="3419"/>
        <item x="6268"/>
        <item x="955"/>
        <item x="5694"/>
        <item x="5821"/>
        <item x="5161"/>
        <item x="4089"/>
        <item x="5454"/>
        <item x="4657"/>
        <item x="1944"/>
        <item x="3410"/>
        <item x="5362"/>
        <item x="6784"/>
        <item x="6339"/>
        <item x="520"/>
        <item x="2669"/>
        <item x="4596"/>
        <item x="871"/>
        <item x="1535"/>
        <item x="3491"/>
        <item x="4580"/>
        <item x="128"/>
        <item x="508"/>
        <item x="2102"/>
        <item x="953"/>
        <item x="6540"/>
        <item x="4665"/>
        <item x="3589"/>
        <item x="944"/>
        <item x="2236"/>
        <item x="6541"/>
        <item x="7"/>
        <item x="1521"/>
        <item x="1203"/>
        <item x="3275"/>
        <item x="4263"/>
        <item x="6906"/>
        <item x="6205"/>
        <item x="3047"/>
        <item x="6808"/>
        <item x="6682"/>
        <item x="5208"/>
        <item x="3167"/>
        <item x="1615"/>
        <item x="6212"/>
        <item x="2998"/>
        <item x="4987"/>
        <item x="1290"/>
        <item x="5669"/>
        <item x="5731"/>
        <item x="650"/>
        <item x="1348"/>
        <item x="2187"/>
        <item x="2752"/>
        <item x="1596"/>
        <item x="3149"/>
        <item x="217"/>
        <item x="3550"/>
        <item x="3190"/>
        <item x="1681"/>
        <item x="3478"/>
        <item x="5652"/>
        <item x="754"/>
        <item x="2158"/>
        <item x="6739"/>
        <item x="2944"/>
        <item x="182"/>
        <item x="1675"/>
        <item x="665"/>
        <item x="3221"/>
        <item x="1671"/>
        <item x="1158"/>
        <item x="3811"/>
        <item x="1525"/>
        <item x="1201"/>
        <item x="7112"/>
        <item x="1747"/>
        <item x="4244"/>
        <item x="3294"/>
        <item x="1483"/>
        <item x="1202"/>
        <item x="5865"/>
        <item x="1562"/>
        <item x="3941"/>
        <item x="2735"/>
        <item x="4135"/>
        <item x="4331"/>
        <item x="499"/>
        <item x="5151"/>
        <item x="3042"/>
        <item x="5760"/>
        <item x="4410"/>
        <item x="6766"/>
        <item x="3117"/>
        <item x="5016"/>
        <item x="1240"/>
        <item x="2139"/>
        <item x="5368"/>
        <item x="2109"/>
        <item x="1602"/>
        <item x="5596"/>
        <item x="2571"/>
        <item x="4369"/>
        <item x="4503"/>
        <item x="2009"/>
        <item x="7164"/>
        <item x="1459"/>
        <item x="4357"/>
        <item x="5585"/>
        <item x="651"/>
        <item x="4811"/>
        <item x="3395"/>
        <item x="2251"/>
        <item x="4234"/>
        <item x="7111"/>
        <item x="1261"/>
        <item x="5364"/>
        <item x="408"/>
        <item x="4260"/>
        <item x="4862"/>
        <item x="4666"/>
        <item x="6148"/>
        <item x="6190"/>
        <item x="5925"/>
        <item x="6632"/>
        <item x="2415"/>
        <item x="4835"/>
        <item x="4010"/>
        <item x="4820"/>
        <item x="3295"/>
        <item x="1354"/>
        <item x="1273"/>
        <item x="5754"/>
        <item x="4200"/>
        <item x="1387"/>
        <item x="3230"/>
        <item x="190"/>
        <item x="3393"/>
        <item x="2643"/>
        <item x="6992"/>
        <item x="2321"/>
        <item x="2583"/>
        <item x="1508"/>
        <item x="6229"/>
        <item x="6287"/>
        <item x="4587"/>
        <item x="4490"/>
        <item x="4854"/>
        <item x="79"/>
        <item x="2298"/>
        <item x="6641"/>
        <item x="1839"/>
        <item x="5018"/>
        <item x="1613"/>
        <item x="3018"/>
        <item x="1799"/>
        <item x="4698"/>
        <item x="2881"/>
        <item x="5729"/>
        <item x="5127"/>
        <item x="5499"/>
        <item x="844"/>
        <item x="2275"/>
        <item x="2070"/>
        <item x="1263"/>
        <item x="504"/>
        <item x="2790"/>
        <item x="3189"/>
        <item x="6407"/>
        <item x="4386"/>
        <item x="3716"/>
        <item x="5124"/>
        <item x="3160"/>
        <item x="2743"/>
        <item x="3578"/>
        <item x="6295"/>
        <item x="2012"/>
        <item x="3126"/>
        <item x="4881"/>
        <item x="3120"/>
        <item x="2926"/>
        <item x="4556"/>
        <item x="10"/>
        <item x="1166"/>
        <item x="1221"/>
        <item x="1683"/>
        <item x="7068"/>
        <item x="3430"/>
        <item x="3147"/>
        <item x="3619"/>
        <item x="903"/>
        <item x="806"/>
        <item x="65"/>
        <item x="6922"/>
        <item x="6457"/>
        <item x="5069"/>
        <item x="1841"/>
        <item x="1958"/>
        <item x="3435"/>
        <item x="6880"/>
        <item x="2824"/>
        <item x="4910"/>
        <item x="1595"/>
        <item x="3498"/>
        <item x="7091"/>
        <item x="4716"/>
        <item x="7131"/>
        <item x="2715"/>
        <item x="419"/>
        <item x="2360"/>
        <item x="107"/>
        <item x="343"/>
        <item x="5158"/>
        <item x="5882"/>
        <item x="485"/>
        <item x="3851"/>
        <item x="6050"/>
        <item x="251"/>
        <item x="6536"/>
        <item x="3915"/>
        <item x="2806"/>
        <item x="2127"/>
        <item x="6130"/>
        <item x="5372"/>
        <item x="1625"/>
        <item x="6347"/>
        <item x="1271"/>
        <item x="3659"/>
        <item x="6124"/>
        <item x="5470"/>
        <item x="5573"/>
        <item x="1511"/>
        <item x="1214"/>
        <item x="6954"/>
        <item x="2471"/>
        <item x="6198"/>
        <item x="5630"/>
        <item x="6312"/>
        <item x="6835"/>
        <item x="4521"/>
        <item x="3622"/>
        <item x="5844"/>
        <item x="159"/>
        <item x="6477"/>
        <item x="6891"/>
        <item x="6548"/>
        <item x="6789"/>
        <item x="4181"/>
        <item x="3894"/>
        <item x="4426"/>
        <item x="7093"/>
        <item x="2611"/>
        <item x="2662"/>
        <item x="2383"/>
        <item x="5180"/>
        <item x="386"/>
        <item x="1399"/>
        <item x="2921"/>
        <item x="6960"/>
        <item x="5455"/>
        <item x="6791"/>
        <item x="536"/>
        <item x="3574"/>
        <item x="1200"/>
        <item x="3205"/>
        <item x="2623"/>
        <item x="1189"/>
        <item x="2829"/>
        <item x="6720"/>
        <item x="5200"/>
        <item x="4107"/>
        <item x="5002"/>
        <item x="6484"/>
        <item x="3317"/>
        <item x="3835"/>
        <item x="1342"/>
        <item x="1869"/>
        <item x="1853"/>
        <item x="1298"/>
        <item x="4062"/>
        <item x="6800"/>
        <item x="6790"/>
        <item x="421"/>
        <item x="3298"/>
        <item x="4121"/>
        <item x="4986"/>
        <item x="1350"/>
        <item x="6421"/>
        <item x="5975"/>
        <item x="2621"/>
        <item x="1188"/>
        <item x="772"/>
        <item x="424"/>
        <item x="184"/>
        <item x="1664"/>
        <item x="435"/>
        <item x="543"/>
        <item x="7020"/>
        <item x="1441"/>
        <item x="4100"/>
        <item x="5435"/>
        <item x="2559"/>
        <item x="1455"/>
        <item x="4156"/>
        <item x="1002"/>
        <item x="166"/>
        <item x="6950"/>
        <item x="3899"/>
        <item x="4334"/>
        <item x="4109"/>
        <item x="7083"/>
        <item x="2810"/>
        <item x="1685"/>
        <item x="2464"/>
        <item x="722"/>
        <item x="2578"/>
        <item x="5894"/>
        <item x="364"/>
        <item x="2565"/>
        <item x="1631"/>
        <item x="5648"/>
        <item x="1771"/>
        <item x="1325"/>
        <item x="6910"/>
        <item x="4826"/>
        <item x="2076"/>
        <item x="221"/>
        <item x="535"/>
        <item x="1067"/>
        <item x="2523"/>
        <item x="3733"/>
        <item x="1242"/>
        <item x="5278"/>
        <item x="4216"/>
        <item x="3586"/>
        <item x="2029"/>
        <item x="1710"/>
        <item x="5143"/>
        <item x="1867"/>
        <item x="6289"/>
        <item x="6631"/>
        <item x="3630"/>
        <item x="1977"/>
        <item x="3337"/>
        <item x="4738"/>
        <item x="6489"/>
        <item x="1836"/>
        <item x="1635"/>
        <item x="4534"/>
        <item x="4327"/>
        <item x="278"/>
        <item x="836"/>
        <item x="247"/>
        <item x="4085"/>
        <item x="2974"/>
        <item x="5074"/>
        <item x="2422"/>
        <item x="62"/>
        <item x="3048"/>
        <item x="1611"/>
        <item x="2473"/>
        <item x="3823"/>
        <item x="2846"/>
        <item x="6710"/>
        <item x="336"/>
        <item x="894"/>
        <item x="4946"/>
        <item x="1949"/>
        <item x="5289"/>
        <item x="3132"/>
        <item x="3114"/>
        <item x="0"/>
        <item x="3096"/>
        <item x="5449"/>
        <item x="5768"/>
        <item x="7160"/>
        <item x="3975"/>
        <item x="604"/>
        <item x="6150"/>
        <item x="4943"/>
        <item x="4879"/>
        <item x="692"/>
        <item x="4197"/>
        <item x="6129"/>
        <item x="5111"/>
        <item x="5791"/>
        <item x="56"/>
        <item x="2367"/>
        <item x="4781"/>
        <item x="2369"/>
        <item x="404"/>
        <item x="6400"/>
        <item x="5439"/>
        <item x="2642"/>
        <item x="1936"/>
        <item x="707"/>
        <item x="4543"/>
        <item x="2535"/>
        <item x="6599"/>
        <item x="3446"/>
        <item x="2894"/>
        <item x="846"/>
        <item x="1746"/>
        <item x="512"/>
        <item x="2851"/>
        <item x="6164"/>
        <item x="4169"/>
        <item x="2749"/>
        <item x="6313"/>
        <item x="6142"/>
        <item x="6839"/>
        <item x="2941"/>
        <item x="3142"/>
        <item x="1628"/>
        <item x="775"/>
        <item x="186"/>
        <item x="832"/>
        <item x="6765"/>
        <item x="1316"/>
        <item x="4745"/>
        <item x="4560"/>
        <item x="1961"/>
        <item x="5978"/>
        <item x="2296"/>
        <item x="3868"/>
        <item x="4353"/>
        <item x="6121"/>
        <item x="1220"/>
        <item x="5432"/>
        <item x="26"/>
        <item x="1182"/>
        <item x="326"/>
        <item x="4311"/>
        <item x="3667"/>
        <item x="5678"/>
        <item x="2597"/>
        <item x="2729"/>
        <item x="677"/>
        <item x="6526"/>
        <item x="3922"/>
        <item x="116"/>
        <item x="5100"/>
        <item x="826"/>
        <item x="340"/>
        <item x="3807"/>
        <item x="4546"/>
        <item x="1826"/>
        <item x="143"/>
        <item x="5692"/>
        <item x="7057"/>
        <item x="5857"/>
        <item x="1991"/>
        <item x="4233"/>
        <item x="1982"/>
        <item x="6083"/>
        <item x="7183"/>
        <item x="6432"/>
        <item x="6744"/>
        <item x="6396"/>
        <item x="6570"/>
        <item x="2741"/>
        <item x="6046"/>
        <item x="1411"/>
        <item x="4671"/>
        <item x="2682"/>
        <item x="3355"/>
        <item x="1088"/>
        <item x="914"/>
        <item x="1608"/>
        <item x="2182"/>
        <item x="4610"/>
        <item x="1658"/>
        <item x="2212"/>
        <item x="6286"/>
        <item x="1395"/>
        <item x="5711"/>
        <item x="2222"/>
        <item x="1880"/>
        <item x="3401"/>
        <item x="4553"/>
        <item x="4404"/>
        <item x="2576"/>
        <item x="28"/>
        <item x="2600"/>
        <item x="5657"/>
        <item x="6762"/>
        <item x="1423"/>
        <item x="760"/>
        <item x="2902"/>
        <item x="7136"/>
        <item x="3637"/>
        <item x="5430"/>
        <item x="2873"/>
        <item x="6052"/>
        <item x="3296"/>
        <item x="7021"/>
        <item x="3954"/>
        <item x="1001"/>
        <item x="30"/>
        <item x="1484"/>
        <item x="6696"/>
        <item x="5184"/>
        <item x="6646"/>
        <item x="2651"/>
        <item x="3675"/>
        <item x="5055"/>
        <item x="5793"/>
        <item x="6878"/>
        <item x="3256"/>
        <item x="2494"/>
        <item x="830"/>
        <item x="2923"/>
        <item x="1695"/>
        <item x="467"/>
        <item x="2595"/>
        <item x="4833"/>
        <item x="5134"/>
        <item x="4310"/>
        <item x="4928"/>
        <item x="316"/>
        <item x="2361"/>
        <item x="5325"/>
        <item x="3633"/>
        <item x="6335"/>
        <item x="6608"/>
        <item x="1847"/>
        <item x="4829"/>
        <item x="3163"/>
        <item x="2430"/>
        <item x="5157"/>
        <item x="2895"/>
        <item x="2253"/>
        <item x="3077"/>
        <item x="4920"/>
        <item x="4669"/>
        <item x="5424"/>
        <item x="2025"/>
        <item x="6769"/>
        <item x="1151"/>
        <item x="4717"/>
        <item x="389"/>
        <item x="4703"/>
        <item x="1583"/>
        <item x="4628"/>
        <item x="5892"/>
        <item x="6721"/>
        <item x="283"/>
        <item x="991"/>
        <item x="7084"/>
        <item x="4884"/>
        <item x="3099"/>
        <item x="7163"/>
        <item x="2933"/>
        <item x="5883"/>
        <item x="5698"/>
        <item x="1878"/>
        <item x="5566"/>
        <item x="1091"/>
        <item x="828"/>
        <item x="803"/>
        <item x="6779"/>
        <item x="7071"/>
        <item x="5129"/>
        <item x="6705"/>
        <item x="6645"/>
        <item x="2204"/>
        <item x="3013"/>
        <item x="2279"/>
        <item x="5508"/>
        <item x="5539"/>
        <item x="2882"/>
        <item x="6847"/>
        <item x="7085"/>
        <item x="6420"/>
        <item x="3450"/>
        <item x="4199"/>
        <item x="5594"/>
        <item x="2688"/>
        <item x="6111"/>
        <item x="5479"/>
        <item x="4296"/>
        <item x="3513"/>
        <item x="2804"/>
        <item x="3683"/>
        <item x="5644"/>
        <item x="4308"/>
        <item x="7029"/>
        <item x="1752"/>
        <item x="5886"/>
        <item x="1702"/>
        <item x="645"/>
        <item x="3814"/>
        <item x="3193"/>
        <item x="6580"/>
        <item x="6168"/>
        <item x="4080"/>
        <item x="1928"/>
        <item x="71"/>
        <item x="4236"/>
        <item x="6397"/>
        <item x="5352"/>
        <item x="3642"/>
        <item x="4232"/>
        <item x="7090"/>
        <item x="3565"/>
        <item x="4304"/>
        <item x="6115"/>
        <item x="2324"/>
        <item x="5950"/>
        <item x="6716"/>
        <item x="3320"/>
        <item x="5872"/>
        <item x="7101"/>
        <item x="6296"/>
        <item x="3877"/>
        <item x="5538"/>
        <item x="5466"/>
        <item x="2475"/>
        <item x="6185"/>
        <item x="1244"/>
        <item x="5635"/>
        <item x="4412"/>
        <item x="539"/>
        <item x="1528"/>
        <item x="434"/>
        <item x="1717"/>
        <item x="3182"/>
        <item x="6364"/>
        <item x="578"/>
        <item x="6820"/>
        <item x="3756"/>
        <item x="3798"/>
        <item x="4057"/>
        <item x="5202"/>
        <item x="5885"/>
        <item x="4061"/>
        <item x="5778"/>
        <item x="6537"/>
        <item x="3088"/>
        <item x="4782"/>
        <item x="2632"/>
        <item x="5061"/>
        <item x="1361"/>
        <item x="3827"/>
        <item x="5412"/>
        <item x="5576"/>
        <item x="6939"/>
        <item x="4748"/>
        <item x="6575"/>
        <item x="1211"/>
        <item x="3979"/>
        <item x="6534"/>
        <item x="6621"/>
        <item x="4660"/>
        <item x="3531"/>
        <item x="6320"/>
        <item x="1173"/>
        <item x="6620"/>
        <item x="1183"/>
        <item x="5583"/>
        <item x="7194"/>
        <item x="5336"/>
        <item x="3948"/>
        <item x="2520"/>
        <item x="5813"/>
        <item x="4374"/>
        <item x="5637"/>
        <item x="6391"/>
        <item x="6841"/>
        <item x="1429"/>
        <item x="4379"/>
        <item x="3546"/>
        <item x="6202"/>
        <item x="4064"/>
        <item x="3282"/>
        <item x="2694"/>
        <item x="938"/>
        <item x="1118"/>
        <item x="2847"/>
        <item x="7149"/>
        <item x="2192"/>
        <item x="648"/>
        <item x="1659"/>
        <item x="3572"/>
        <item x="6375"/>
        <item x="1131"/>
        <item x="4340"/>
        <item x="607"/>
        <item x="2292"/>
        <item x="6607"/>
        <item x="6398"/>
        <item x="4639"/>
        <item x="6025"/>
        <item x="1416"/>
        <item x="4215"/>
        <item x="980"/>
        <item x="6706"/>
        <item x="7201"/>
        <item x="3672"/>
        <item x="4882"/>
        <item x="3427"/>
        <item x="4356"/>
        <item x="1087"/>
        <item x="630"/>
        <item x="201"/>
        <item x="2601"/>
        <item x="6146"/>
        <item x="800"/>
        <item x="456"/>
        <item x="489"/>
        <item x="2497"/>
        <item x="132"/>
        <item x="6812"/>
        <item x="628"/>
        <item x="2198"/>
        <item x="4055"/>
        <item x="1567"/>
        <item x="1776"/>
        <item x="3743"/>
        <item x="4970"/>
        <item x="727"/>
        <item x="7089"/>
        <item x="1322"/>
        <item x="586"/>
        <item x="987"/>
        <item x="254"/>
        <item x="1554"/>
        <item x="4734"/>
        <item x="6001"/>
        <item x="6394"/>
        <item x="505"/>
        <item x="4295"/>
        <item x="3867"/>
        <item x="3279"/>
        <item x="3023"/>
        <item x="6221"/>
        <item x="1146"/>
        <item x="2411"/>
        <item x="1488"/>
        <item x="3367"/>
        <item x="1448"/>
        <item x="4242"/>
        <item x="728"/>
        <item x="1532"/>
        <item x="196"/>
        <item x="5283"/>
        <item x="4282"/>
        <item x="1193"/>
        <item x="899"/>
        <item x="395"/>
        <item x="5395"/>
        <item x="1810"/>
        <item x="3590"/>
        <item x="4213"/>
        <item x="6524"/>
        <item x="2748"/>
        <item x="2438"/>
        <item x="6679"/>
        <item x="295"/>
        <item x="6848"/>
        <item x="4047"/>
        <item x="2628"/>
        <item x="3070"/>
        <item x="1666"/>
        <item x="4045"/>
        <item x="2310"/>
        <item x="4246"/>
        <item x="2893"/>
        <item x="3264"/>
        <item x="2842"/>
        <item x="4171"/>
        <item x="4031"/>
        <item x="975"/>
        <item x="1558"/>
        <item x="6463"/>
        <item x="2496"/>
        <item x="2045"/>
        <item x="6016"/>
        <item x="2409"/>
        <item x="4162"/>
        <item x="6612"/>
        <item x="6425"/>
        <item x="5822"/>
        <item x="3263"/>
        <item x="3505"/>
        <item x="2588"/>
        <item x="5945"/>
        <item x="5906"/>
        <item x="4604"/>
        <item x="2330"/>
        <item x="6747"/>
        <item x="6749"/>
        <item x="6404"/>
        <item x="745"/>
        <item x="1610"/>
        <item x="3703"/>
        <item x="2786"/>
        <item x="5348"/>
        <item x="5246"/>
        <item x="5328"/>
        <item x="5224"/>
        <item x="5724"/>
        <item x="6694"/>
        <item x="60"/>
        <item x="7035"/>
        <item x="2394"/>
        <item x="1076"/>
        <item x="3102"/>
        <item x="5685"/>
        <item x="3121"/>
        <item x="6480"/>
        <item x="6395"/>
        <item x="4737"/>
        <item x="5050"/>
        <item x="3400"/>
        <item x="5764"/>
        <item x="6029"/>
        <item x="1689"/>
        <item x="5243"/>
        <item x="3863"/>
        <item x="1398"/>
        <item x="5015"/>
        <item x="3946"/>
        <item x="4050"/>
        <item x="4108"/>
        <item x="1280"/>
        <item x="1660"/>
        <item x="6700"/>
        <item x="5504"/>
        <item x="3020"/>
        <item x="1934"/>
        <item x="6671"/>
        <item x="2014"/>
        <item x="1964"/>
        <item x="144"/>
        <item x="4974"/>
        <item x="6804"/>
        <item x="7109"/>
        <item x="2868"/>
        <item x="7168"/>
        <item x="4893"/>
        <item x="1404"/>
        <item x="1822"/>
        <item x="807"/>
        <item x="2866"/>
        <item x="666"/>
        <item x="3523"/>
        <item x="2579"/>
        <item x="6714"/>
        <item x="2501"/>
        <item x="3208"/>
        <item x="4622"/>
        <item x="1362"/>
        <item x="6293"/>
        <item x="3265"/>
        <item x="5797"/>
        <item x="734"/>
        <item x="1408"/>
        <item x="3952"/>
        <item x="2149"/>
        <item x="3236"/>
        <item x="5503"/>
        <item x="3725"/>
        <item x="1283"/>
        <item x="2214"/>
        <item x="2826"/>
        <item x="4954"/>
        <item x="4358"/>
        <item x="5929"/>
        <item x="4593"/>
        <item x="6920"/>
        <item x="1755"/>
        <item x="6222"/>
        <item x="6385"/>
        <item x="4689"/>
        <item x="4046"/>
        <item x="6336"/>
        <item x="3357"/>
        <item x="3196"/>
        <item x="3795"/>
        <item x="1058"/>
        <item x="2128"/>
        <item x="1825"/>
        <item x="101"/>
        <item x="3594"/>
        <item x="2195"/>
        <item x="3552"/>
        <item x="571"/>
        <item x="1257"/>
        <item x="7010"/>
        <item x="3762"/>
        <item x="4317"/>
        <item x="3231"/>
        <item x="5166"/>
        <item x="7001"/>
        <item x="4336"/>
        <item x="4955"/>
        <item x="6089"/>
        <item x="3950"/>
        <item x="374"/>
        <item x="6949"/>
        <item x="3490"/>
        <item x="6239"/>
        <item x="2848"/>
        <item x="3579"/>
        <item x="2481"/>
        <item x="2066"/>
        <item x="985"/>
        <item x="5169"/>
        <item x="6968"/>
        <item x="4193"/>
        <item x="6062"/>
        <item x="6213"/>
        <item x="3629"/>
        <item x="6263"/>
        <item x="740"/>
        <item x="6615"/>
        <item x="5561"/>
        <item x="5733"/>
        <item x="6770"/>
        <item x="3969"/>
        <item x="1711"/>
        <item x="1641"/>
        <item x="4479"/>
        <item x="4167"/>
        <item x="6458"/>
        <item x="347"/>
        <item x="572"/>
        <item x="6467"/>
        <item x="5614"/>
        <item x="1109"/>
        <item x="3599"/>
        <item x="1186"/>
        <item x="3464"/>
        <item x="525"/>
        <item x="4612"/>
        <item x="2132"/>
        <item x="705"/>
        <item x="1249"/>
        <item x="4149"/>
        <item x="3067"/>
        <item x="5687"/>
        <item x="876"/>
        <item x="2035"/>
        <item x="6462"/>
        <item x="4690"/>
        <item x="5173"/>
        <item x="3714"/>
        <item x="2603"/>
        <item x="4022"/>
        <item x="656"/>
        <item x="6344"/>
        <item x="3549"/>
        <item x="5646"/>
        <item x="977"/>
        <item x="1392"/>
        <item x="1468"/>
        <item x="4892"/>
        <item x="1372"/>
        <item x="3144"/>
        <item x="5179"/>
        <item x="4431"/>
        <item x="1250"/>
        <item x="6423"/>
        <item x="218"/>
        <item x="1029"/>
        <item x="488"/>
        <item x="5717"/>
        <item x="1939"/>
        <item x="7030"/>
        <item x="32"/>
        <item x="3621"/>
        <item x="2447"/>
        <item x="1691"/>
        <item x="2064"/>
        <item x="2326"/>
        <item x="2987"/>
        <item x="5232"/>
        <item x="7186"/>
        <item x="3830"/>
        <item x="6192"/>
        <item x="5049"/>
        <item x="7125"/>
        <item x="6372"/>
        <item x="6609"/>
        <item x="6298"/>
        <item x="3223"/>
        <item x="4544"/>
        <item x="4504"/>
        <item x="205"/>
        <item x="4424"/>
        <item x="2503"/>
        <item x="5969"/>
        <item x="6549"/>
        <item x="4512"/>
        <item x="4725"/>
        <item x="6133"/>
        <item x="7146"/>
        <item x="6217"/>
        <item x="6638"/>
        <item x="4951"/>
        <item x="2811"/>
        <item x="183"/>
        <item x="1367"/>
        <item x="4471"/>
        <item x="6182"/>
        <item x="2359"/>
        <item x="6281"/>
        <item x="2034"/>
        <item x="4739"/>
        <item x="420"/>
        <item x="3129"/>
        <item x="1609"/>
        <item x="5932"/>
        <item x="996"/>
        <item x="4995"/>
        <item x="4385"/>
        <item x="1497"/>
        <item x="6365"/>
        <item x="5485"/>
        <item x="710"/>
        <item x="2801"/>
        <item x="3365"/>
        <item x="2566"/>
        <item x="5035"/>
        <item x="6634"/>
        <item x="5031"/>
        <item x="3482"/>
        <item x="5353"/>
        <item x="4115"/>
        <item x="6209"/>
        <item x="5568"/>
        <item x="2027"/>
        <item x="1908"/>
        <item x="654"/>
        <item x="3512"/>
        <item x="1866"/>
        <item x="2551"/>
        <item x="5042"/>
        <item x="714"/>
        <item x="3981"/>
        <item x="5021"/>
        <item x="5068"/>
        <item x="653"/>
        <item x="6066"/>
        <item x="6768"/>
        <item x="2667"/>
        <item x="2624"/>
        <item x="7003"/>
        <item x="5429"/>
        <item x="3595"/>
        <item x="4309"/>
        <item x="6832"/>
        <item x="1932"/>
        <item x="1349"/>
        <item x="2765"/>
        <item x="3885"/>
        <item x="2792"/>
        <item x="4442"/>
        <item x="5177"/>
        <item x="5237"/>
        <item x="139"/>
        <item x="1937"/>
        <item x="1252"/>
        <item x="4445"/>
        <item x="992"/>
        <item x="5779"/>
        <item x="6616"/>
        <item x="3844"/>
        <item x="791"/>
        <item x="693"/>
        <item x="1517"/>
        <item x="4006"/>
        <item x="7151"/>
        <item x="3327"/>
        <item x="1791"/>
        <item x="5968"/>
        <item x="72"/>
        <item x="1722"/>
        <item x="5344"/>
        <item x="4509"/>
        <item x="2984"/>
        <item x="2291"/>
        <item x="1738"/>
        <item x="6894"/>
        <item x="2793"/>
        <item x="1413"/>
        <item x="4757"/>
        <item x="6897"/>
        <item x="882"/>
        <item x="6503"/>
        <item x="3545"/>
        <item x="3666"/>
        <item x="7147"/>
        <item x="5863"/>
        <item x="3769"/>
        <item x="6059"/>
        <item x="7166"/>
        <item x="4464"/>
        <item x="5109"/>
        <item x="1739"/>
        <item x="1553"/>
        <item x="1844"/>
        <item x="1759"/>
        <item x="6852"/>
        <item x="6760"/>
        <item x="4299"/>
        <item x="720"/>
        <item x="3300"/>
        <item x="4125"/>
        <item x="1063"/>
        <item x="3766"/>
        <item x="2913"/>
        <item x="6914"/>
        <item x="5416"/>
        <item x="1465"/>
        <item x="5199"/>
        <item x="879"/>
        <item x="3037"/>
        <item x="3226"/>
        <item x="590"/>
        <item x="2277"/>
        <item x="2703"/>
        <item x="6923"/>
        <item x="4440"/>
        <item x="4670"/>
        <item x="4498"/>
        <item x="301"/>
        <item x="6562"/>
        <item x="2343"/>
        <item x="2849"/>
        <item x="1145"/>
        <item x="1041"/>
        <item x="6352"/>
        <item x="3661"/>
        <item x="4897"/>
        <item x="906"/>
        <item x="970"/>
        <item x="6346"/>
        <item x="4132"/>
        <item x="1549"/>
        <item x="1723"/>
        <item x="1860"/>
        <item x="7019"/>
        <item x="481"/>
        <item x="1291"/>
        <item x="220"/>
        <item x="5043"/>
        <item x="5147"/>
        <item x="930"/>
        <item x="6140"/>
        <item x="6410"/>
        <item x="2771"/>
        <item x="3559"/>
        <item x="4297"/>
        <item x="4364"/>
        <item x="4265"/>
        <item x="3706"/>
        <item x="7018"/>
        <item x="575"/>
        <item x="6654"/>
        <item x="2580"/>
        <item x="682"/>
        <item x="1390"/>
        <item x="4800"/>
        <item x="4088"/>
        <item x="6942"/>
        <item x="7040"/>
        <item x="454"/>
        <item x="5855"/>
        <item x="1701"/>
        <item x="3329"/>
        <item x="7158"/>
        <item x="1152"/>
        <item x="112"/>
        <item x="3168"/>
        <item x="3767"/>
        <item x="5935"/>
        <item x="4475"/>
        <item x="5326"/>
        <item x="861"/>
        <item x="7050"/>
        <item x="2463"/>
        <item x="3006"/>
        <item x="4367"/>
        <item x="3718"/>
        <item x="3199"/>
        <item x="6203"/>
        <item x="6176"/>
        <item x="111"/>
        <item x="5186"/>
        <item x="471"/>
        <item x="4594"/>
        <item x="6917"/>
        <item x="6495"/>
        <item x="6075"/>
        <item x="5891"/>
        <item x="6510"/>
        <item x="1505"/>
        <item x="6995"/>
        <item x="5792"/>
        <item x="5125"/>
        <item x="5752"/>
        <item x="3458"/>
        <item x="2637"/>
        <item x="3312"/>
        <item x="3598"/>
        <item x="2518"/>
        <item x="3699"/>
        <item x="2414"/>
        <item x="7088"/>
        <item x="2121"/>
        <item x="2036"/>
        <item x="3708"/>
        <item x="601"/>
        <item x="4168"/>
        <item x="3962"/>
        <item x="6285"/>
        <item x="2721"/>
        <item x="867"/>
        <item x="3050"/>
        <item x="3636"/>
        <item x="6324"/>
        <item x="2091"/>
        <item x="5250"/>
        <item x="3249"/>
        <item x="6323"/>
        <item x="5673"/>
        <item x="6173"/>
        <item x="6558"/>
        <item x="3992"/>
        <item x="4083"/>
        <item x="4054"/>
        <item x="4627"/>
        <item x="5345"/>
        <item x="6439"/>
        <item x="3982"/>
        <item x="1365"/>
        <item x="351"/>
        <item x="6539"/>
        <item x="1415"/>
        <item x="3776"/>
        <item x="2802"/>
        <item x="5672"/>
        <item x="2323"/>
        <item x="1626"/>
        <item x="5338"/>
        <item x="655"/>
        <item x="4950"/>
        <item x="1894"/>
        <item x="4564"/>
        <item x="5225"/>
        <item x="5139"/>
        <item x="1360"/>
        <item x="4118"/>
        <item x="477"/>
        <item x="4203"/>
        <item x="2273"/>
        <item x="494"/>
        <item x="3031"/>
        <item x="3887"/>
        <item x="1634"/>
        <item x="5378"/>
        <item x="1967"/>
        <item x="134"/>
        <item x="3808"/>
        <item x="70"/>
        <item x="5920"/>
        <item x="2952"/>
        <item x="4709"/>
        <item x="5007"/>
        <item x="4876"/>
        <item x="6006"/>
        <item x="4467"/>
        <item x="3473"/>
        <item x="2556"/>
        <item x="160"/>
        <item x="180"/>
        <item x="276"/>
        <item x="7043"/>
        <item x="348"/>
        <item x="5556"/>
        <item x="3717"/>
        <item x="1796"/>
        <item x="2574"/>
        <item x="599"/>
        <item x="6703"/>
        <item x="1814"/>
        <item x="5299"/>
        <item x="1584"/>
        <item x="3483"/>
        <item x="3663"/>
        <item x="6527"/>
        <item x="2843"/>
        <item x="3136"/>
        <item x="4903"/>
        <item x="1986"/>
        <item x="6187"/>
        <item x="5836"/>
        <item x="3905"/>
        <item x="2486"/>
        <item x="1130"/>
        <item x="6321"/>
        <item x="153"/>
        <item x="3911"/>
        <item x="4704"/>
        <item x="1054"/>
        <item x="4071"/>
        <item x="784"/>
        <item x="4577"/>
        <item x="7156"/>
        <item x="1388"/>
        <item x="4130"/>
        <item x="2420"/>
        <item x="5506"/>
        <item x="2425"/>
        <item x="5342"/>
        <item x="1121"/>
        <item x="6038"/>
        <item x="6505"/>
        <item x="2528"/>
        <item x="3852"/>
        <item x="3713"/>
        <item x="6660"/>
        <item x="7074"/>
        <item x="5655"/>
        <item x="569"/>
        <item x="6014"/>
        <item x="1519"/>
        <item x="200"/>
        <item x="771"/>
        <item x="816"/>
        <item x="7004"/>
        <item x="4990"/>
        <item x="4846"/>
        <item x="6090"/>
        <item x="6803"/>
        <item x="3292"/>
        <item x="2661"/>
        <item x="5171"/>
        <item x="3119"/>
        <item x="4520"/>
        <item x="189"/>
        <item x="1541"/>
        <item x="1295"/>
        <item x="5294"/>
        <item x="3650"/>
        <item x="6610"/>
        <item x="552"/>
        <item x="936"/>
        <item x="5010"/>
        <item x="4984"/>
        <item x="6054"/>
        <item x="146"/>
        <item x="1955"/>
        <item x="4575"/>
        <item x="3409"/>
        <item x="5507"/>
        <item x="6247"/>
        <item x="3910"/>
        <item x="4408"/>
        <item x="411"/>
        <item x="1893"/>
        <item x="5744"/>
        <item x="4921"/>
        <item x="4914"/>
        <item x="6193"/>
        <item x="5247"/>
        <item x="2644"/>
        <item x="2964"/>
        <item x="1102"/>
        <item x="6899"/>
        <item x="5860"/>
        <item x="2754"/>
        <item x="5268"/>
        <item x="2695"/>
        <item x="696"/>
        <item x="945"/>
        <item x="2537"/>
        <item x="325"/>
        <item x="4086"/>
        <item x="2702"/>
        <item x="2246"/>
        <item x="4766"/>
        <item x="6901"/>
        <item x="5670"/>
        <item x="6909"/>
        <item x="5313"/>
        <item x="6657"/>
        <item x="5753"/>
        <item x="4018"/>
        <item x="5737"/>
        <item x="232"/>
        <item x="6972"/>
        <item x="5094"/>
        <item x="5480"/>
        <item x="6018"/>
        <item x="5402"/>
        <item x="5097"/>
        <item x="2989"/>
        <item x="7055"/>
        <item x="5890"/>
        <item x="4124"/>
        <item x="3971"/>
        <item x="3983"/>
        <item x="3253"/>
        <item x="6327"/>
        <item x="1809"/>
        <item x="2311"/>
        <item x="6211"/>
        <item x="6831"/>
        <item x="6550"/>
        <item x="551"/>
        <item x="5212"/>
        <item x="7142"/>
        <item x="2832"/>
        <item x="5238"/>
        <item x="960"/>
        <item x="7192"/>
        <item x="6959"/>
        <item x="2261"/>
        <item x="5442"/>
        <item x="3216"/>
        <item x="4527"/>
        <item x="3181"/>
        <item x="6236"/>
        <item x="1282"/>
        <item x="932"/>
        <item x="7044"/>
        <item x="749"/>
        <item x="6726"/>
        <item x="4765"/>
        <item x="809"/>
        <item x="5091"/>
        <item x="2402"/>
        <item x="2303"/>
        <item x="4305"/>
        <item x="5802"/>
        <item x="3604"/>
        <item x="1520"/>
        <item x="4273"/>
        <item x="1251"/>
        <item x="873"/>
        <item x="5757"/>
        <item x="381"/>
        <item x="5133"/>
        <item x="4359"/>
        <item x="4989"/>
        <item x="4791"/>
        <item x="2900"/>
        <item x="5552"/>
        <item x="3128"/>
        <item x="5193"/>
        <item x="2533"/>
        <item x="1132"/>
        <item x="5099"/>
        <item x="2709"/>
        <item x="2862"/>
        <item x="2271"/>
        <item x="777"/>
        <item x="6924"/>
        <item x="947"/>
        <item x="4586"/>
        <item x="3461"/>
        <item x="5178"/>
        <item x="1466"/>
        <item x="5529"/>
        <item x="702"/>
        <item x="2385"/>
        <item x="1162"/>
        <item x="6183"/>
        <item x="5922"/>
        <item x="6783"/>
        <item x="1643"/>
        <item x="3902"/>
        <item x="6670"/>
        <item x="391"/>
        <item x="946"/>
        <item x="2568"/>
        <item x="3155"/>
        <item x="5618"/>
        <item x="4976"/>
        <item x="475"/>
        <item x="214"/>
        <item x="3183"/>
        <item x="7153"/>
        <item x="5346"/>
        <item x="3839"/>
        <item x="6690"/>
        <item x="978"/>
        <item x="2569"/>
        <item x="2567"/>
        <item x="3690"/>
        <item x="5450"/>
        <item x="1430"/>
        <item x="377"/>
        <item x="3757"/>
        <item x="3930"/>
        <item x="2239"/>
        <item x="4958"/>
        <item x="6060"/>
        <item x="2468"/>
        <item x="3973"/>
        <item x="4484"/>
        <item x="4777"/>
        <item x="6501"/>
        <item x="6585"/>
        <item x="1096"/>
        <item x="3601"/>
        <item x="875"/>
        <item x="1236"/>
        <item x="6566"/>
        <item x="1268"/>
        <item x="905"/>
        <item x="5448"/>
        <item x="4188"/>
        <item x="4402"/>
        <item x="5162"/>
        <item x="2300"/>
        <item x="6246"/>
        <item x="956"/>
        <item x="6471"/>
        <item x="3882"/>
        <item x="1900"/>
        <item x="5214"/>
        <item x="355"/>
        <item x="5164"/>
        <item x="464"/>
        <item x="6975"/>
        <item x="3871"/>
        <item x="837"/>
        <item x="4428"/>
        <item x="5966"/>
        <item x="4288"/>
        <item x="4401"/>
        <item x="6450"/>
        <item x="207"/>
        <item x="509"/>
        <item x="3582"/>
        <item x="1467"/>
        <item x="1340"/>
        <item x="1879"/>
        <item x="5559"/>
        <item x="4258"/>
        <item x="1741"/>
        <item x="6786"/>
        <item x="3933"/>
        <item x="943"/>
        <item x="3021"/>
        <item x="5089"/>
        <item x="378"/>
        <item x="6483"/>
        <item x="1990"/>
        <item x="6136"/>
        <item x="7086"/>
        <item x="2492"/>
        <item x="4447"/>
        <item x="2227"/>
        <item x="2322"/>
        <item x="4611"/>
        <item x="6833"/>
        <item x="4761"/>
        <item x="999"/>
        <item x="1406"/>
        <item x="5064"/>
        <item x="3669"/>
        <item x="306"/>
        <item x="1393"/>
        <item x="672"/>
        <item x="5357"/>
        <item x="2809"/>
        <item x="2008"/>
        <item x="7121"/>
        <item x="288"/>
        <item x="5691"/>
        <item x="1475"/>
        <item x="6563"/>
        <item x="3834"/>
        <item x="4485"/>
        <item x="129"/>
        <item x="781"/>
        <item x="6478"/>
        <item x="1333"/>
        <item x="2167"/>
        <item x="1462"/>
        <item x="795"/>
        <item x="4303"/>
        <item x="1069"/>
        <item x="4450"/>
        <item x="1661"/>
        <item x="577"/>
        <item x="4907"/>
        <item x="6571"/>
        <item x="2010"/>
        <item x="6358"/>
        <item x="263"/>
        <item x="2652"/>
        <item x="974"/>
        <item x="2134"/>
        <item x="5839"/>
        <item x="16"/>
        <item x="6300"/>
        <item x="3288"/>
        <item x="845"/>
        <item x="3000"/>
        <item x="7060"/>
        <item x="993"/>
        <item x="3010"/>
        <item x="1343"/>
        <item x="4209"/>
        <item x="3471"/>
        <item x="5207"/>
        <item x="922"/>
        <item x="4420"/>
        <item x="1873"/>
        <item x="5149"/>
        <item x="5367"/>
        <item x="6026"/>
        <item x="4555"/>
        <item x="6855"/>
        <item x="2712"/>
        <item x="939"/>
        <item x="5522"/>
        <item x="4510"/>
        <item x="918"/>
        <item x="3638"/>
        <item x="6057"/>
        <item x="6774"/>
        <item x="7077"/>
        <item x="5924"/>
        <item x="22"/>
        <item x="17"/>
        <item x="2417"/>
        <item x="4561"/>
        <item x="4552"/>
        <item x="82"/>
        <item x="681"/>
        <item x="6299"/>
        <item x="2684"/>
        <item x="5921"/>
        <item x="6061"/>
        <item x="3239"/>
        <item x="6448"/>
        <item x="3658"/>
        <item x="1884"/>
        <item x="753"/>
        <item x="4030"/>
        <item x="4281"/>
        <item x="5709"/>
        <item x="1726"/>
        <item x="1231"/>
        <item x="6498"/>
        <item x="5773"/>
        <item x="6605"/>
        <item x="6379"/>
        <item x="6097"/>
        <item x="1849"/>
        <item x="3084"/>
        <item x="169"/>
        <item x="2910"/>
        <item x="2728"/>
        <item x="6773"/>
        <item x="6238"/>
        <item x="6035"/>
        <item x="177"/>
        <item x="685"/>
        <item x="698"/>
        <item x="6965"/>
        <item x="4774"/>
        <item x="4104"/>
        <item x="1975"/>
        <item x="3786"/>
        <item x="4480"/>
        <item x="2995"/>
        <item x="981"/>
        <item x="2582"/>
        <item x="2586"/>
        <item x="94"/>
        <item x="4524"/>
        <item x="4636"/>
        <item x="6735"/>
        <item x="136"/>
        <item x="3898"/>
        <item x="2206"/>
        <item x="3267"/>
        <item x="744"/>
        <item x="5086"/>
        <item x="1276"/>
        <item x="5034"/>
        <item x="1876"/>
        <item x="6381"/>
        <item x="6595"/>
        <item x="2550"/>
        <item x="4041"/>
        <item x="4153"/>
        <item x="2558"/>
        <item x="2336"/>
        <item x="497"/>
        <item x="1107"/>
        <item x="2370"/>
        <item x="5386"/>
        <item x="1167"/>
        <item x="7189"/>
        <item x="2105"/>
        <item x="6907"/>
        <item x="8"/>
        <item x="230"/>
        <item x="6810"/>
        <item x="5896"/>
        <item x="827"/>
        <item x="1653"/>
        <item x="1716"/>
        <item x="6843"/>
        <item x="2398"/>
        <item x="3162"/>
        <item x="3501"/>
        <item x="2758"/>
        <item x="712"/>
        <item x="4143"/>
        <item x="6271"/>
        <item x="4949"/>
        <item x="5249"/>
        <item x="3539"/>
        <item x="5959"/>
        <item x="5835"/>
        <item x="2100"/>
        <item x="6826"/>
        <item x="5962"/>
        <item x="3291"/>
        <item x="5320"/>
        <item x="4621"/>
        <item x="1070"/>
        <item x="3286"/>
        <item x="3510"/>
        <item x="337"/>
        <item x="1440"/>
        <item x="5469"/>
        <item x="3785"/>
        <item x="7027"/>
        <item x="5059"/>
        <item x="7180"/>
        <item x="6231"/>
        <item x="4165"/>
        <item x="7185"/>
        <item x="3210"/>
        <item x="3515"/>
        <item x="6752"/>
        <item x="584"/>
        <item x="2689"/>
        <item x="1503"/>
        <item x="302"/>
        <item x="5265"/>
        <item x="560"/>
        <item x="5351"/>
        <item x="4828"/>
        <item x="3700"/>
        <item x="4363"/>
        <item x="6310"/>
        <item x="5936"/>
        <item x="684"/>
        <item x="7134"/>
        <item x="1649"/>
        <item x="3760"/>
        <item x="3315"/>
        <item x="6854"/>
        <item x="4133"/>
        <item x="3135"/>
        <item x="5323"/>
        <item x="6873"/>
        <item x="227"/>
        <item x="5148"/>
        <item x="4001"/>
        <item x="6100"/>
        <item x="6858"/>
        <item x="333"/>
        <item x="6830"/>
        <item x="3540"/>
        <item x="2144"/>
        <item x="4578"/>
        <item x="4229"/>
        <item x="6272"/>
        <item x="6592"/>
        <item x="862"/>
        <item x="3784"/>
        <item x="2673"/>
        <item x="242"/>
        <item x="4638"/>
        <item x="640"/>
        <item x="3963"/>
        <item x="851"/>
        <item x="3872"/>
        <item x="1754"/>
        <item x="3819"/>
        <item x="3177"/>
        <item x="3412"/>
        <item x="2376"/>
        <item x="484"/>
        <item x="3397"/>
        <item x="5498"/>
        <item x="6160"/>
        <item x="2194"/>
        <item x="4035"/>
        <item x="6386"/>
        <item x="4111"/>
        <item x="4220"/>
        <item x="5152"/>
        <item x="5998"/>
        <item x="4219"/>
        <item x="167"/>
        <item x="4942"/>
        <item x="4936"/>
        <item x="3001"/>
        <item x="6962"/>
        <item x="4980"/>
        <item x="4630"/>
        <item x="1153"/>
        <item x="5087"/>
        <item x="49"/>
        <item x="2947"/>
        <item x="4129"/>
        <item x="5984"/>
        <item x="3075"/>
        <item x="2562"/>
        <item x="4659"/>
        <item x="2527"/>
        <item x="1308"/>
        <item x="1400"/>
        <item x="1299"/>
        <item x="245"/>
        <item x="5676"/>
        <item x="2380"/>
        <item x="3891"/>
        <item x="6028"/>
        <item x="6256"/>
        <item x="4885"/>
        <item x="814"/>
        <item x="2904"/>
        <item x="3457"/>
        <item x="1446"/>
        <item x="6825"/>
        <item x="2428"/>
        <item x="3086"/>
        <item x="4249"/>
        <item x="583"/>
        <item x="2450"/>
        <item x="2365"/>
        <item x="1420"/>
        <item x="4614"/>
        <item x="913"/>
        <item x="4040"/>
        <item x="3125"/>
        <item x="1757"/>
        <item x="4837"/>
        <item x="2680"/>
        <item x="779"/>
        <item x="5553"/>
        <item x="2065"/>
        <item x="76"/>
        <item x="1899"/>
        <item x="5176"/>
        <item x="860"/>
        <item x="2384"/>
        <item x="5228"/>
        <item x="4817"/>
        <item x="611"/>
        <item x="4810"/>
        <item x="4849"/>
        <item x="2016"/>
        <item x="3494"/>
        <item x="5667"/>
        <item x="1690"/>
        <item x="2"/>
        <item x="135"/>
        <item x="113"/>
        <item x="3024"/>
        <item x="412"/>
        <item x="4913"/>
        <item x="3529"/>
        <item x="4330"/>
        <item x="7065"/>
        <item x="6684"/>
        <item x="1481"/>
        <item x="403"/>
        <item x="3563"/>
        <item x="204"/>
        <item x="605"/>
        <item x="4411"/>
        <item x="3858"/>
        <item x="4953"/>
        <item x="4284"/>
        <item x="6846"/>
        <item x="2509"/>
        <item x="4345"/>
        <item x="3883"/>
        <item x="5096"/>
        <item x="7032"/>
        <item x="5912"/>
        <item x="4769"/>
        <item x="2410"/>
        <item x="511"/>
        <item x="2878"/>
        <item x="5807"/>
        <item x="360"/>
        <item x="6723"/>
        <item x="4476"/>
        <item x="852"/>
        <item x="1959"/>
        <item x="3998"/>
        <item x="3533"/>
        <item x="5613"/>
        <item x="427"/>
        <item x="3737"/>
        <item x="4174"/>
        <item x="5804"/>
        <item x="5597"/>
        <item x="6717"/>
        <item x="537"/>
        <item x="5492"/>
        <item x="4275"/>
        <item x="3556"/>
        <item x="287"/>
        <item x="321"/>
        <item x="524"/>
        <item x="2830"/>
        <item x="642"/>
        <item x="2448"/>
        <item x="6850"/>
        <item x="2627"/>
        <item x="61"/>
        <item x="95"/>
        <item x="115"/>
        <item x="6401"/>
        <item x="5519"/>
        <item x="742"/>
        <item x="3420"/>
        <item x="172"/>
        <item x="926"/>
        <item x="3999"/>
        <item x="5880"/>
        <item x="4212"/>
        <item x="1812"/>
        <item x="5340"/>
        <item x="5720"/>
        <item x="2390"/>
        <item x="3087"/>
        <item x="1338"/>
        <item x="2614"/>
        <item x="706"/>
        <item x="5735"/>
        <item x="5811"/>
        <item x="1015"/>
        <item x="1787"/>
        <item x="6546"/>
        <item x="6648"/>
        <item x="858"/>
        <item x="6982"/>
        <item x="1285"/>
        <item x="3362"/>
        <item x="1346"/>
        <item x="6728"/>
        <item x="3618"/>
        <item x="3940"/>
        <item x="2071"/>
        <item x="3033"/>
        <item x="4642"/>
        <item x="433"/>
        <item x="5181"/>
        <item x="538"/>
        <item x="379"/>
        <item x="2203"/>
        <item x="1719"/>
        <item x="4098"/>
        <item x="5131"/>
        <item x="187"/>
        <item x="5771"/>
        <item x="1901"/>
        <item x="6454"/>
        <item x="2050"/>
        <item x="3399"/>
        <item x="4483"/>
        <item x="1557"/>
        <item x="6611"/>
        <item x="4658"/>
        <item x="4099"/>
        <item x="1319"/>
        <item x="40"/>
        <item x="6879"/>
        <item x="4323"/>
        <item x="1522"/>
        <item x="3939"/>
        <item x="6161"/>
        <item x="3869"/>
        <item x="5079"/>
        <item x="1976"/>
        <item x="2822"/>
        <item x="5955"/>
        <item x="4481"/>
        <item x="4202"/>
        <item x="3341"/>
        <item x="4195"/>
        <item x="5786"/>
        <item x="921"/>
        <item x="1025"/>
        <item x="432"/>
        <item x="3110"/>
        <item x="2513"/>
        <item x="6332"/>
        <item x="2981"/>
        <item x="6697"/>
        <item x="2658"/>
        <item x="1852"/>
        <item x="7012"/>
        <item x="7181"/>
        <item x="2395"/>
        <item x="815"/>
        <item x="548"/>
        <item x="6597"/>
        <item x="5663"/>
        <item x="7144"/>
        <item x="6119"/>
        <item x="5036"/>
        <item x="1456"/>
        <item x="636"/>
        <item x="5407"/>
        <item x="6077"/>
        <item x="1509"/>
        <item x="4070"/>
        <item x="5952"/>
        <item x="5226"/>
        <item x="3465"/>
        <item x="5513"/>
        <item x="2270"/>
        <item x="6659"/>
        <item x="5443"/>
        <item x="1663"/>
        <item x="6904"/>
        <item x="3392"/>
        <item x="4672"/>
        <item x="2460"/>
        <item x="6201"/>
        <item x="4787"/>
        <item x="6520"/>
        <item x="5723"/>
        <item x="6869"/>
        <item x="6275"/>
        <item x="406"/>
        <item x="3581"/>
        <item x="2352"/>
        <item x="466"/>
        <item x="1897"/>
        <item x="6251"/>
        <item x="2386"/>
        <item x="2691"/>
        <item x="5736"/>
        <item x="1994"/>
        <item x="2836"/>
        <item x="6174"/>
        <item x="6892"/>
        <item x="3429"/>
        <item x="3254"/>
        <item x="5039"/>
        <item x="1647"/>
        <item x="1983"/>
        <item x="229"/>
        <item x="3928"/>
        <item x="1409"/>
        <item x="3687"/>
        <item x="3517"/>
        <item x="5028"/>
        <item x="1612"/>
        <item x="6845"/>
        <item x="1169"/>
        <item x="6999"/>
        <item x="195"/>
        <item x="498"/>
        <item x="155"/>
        <item x="4858"/>
        <item x="7135"/>
        <item x="6557"/>
        <item x="5571"/>
        <item x="1957"/>
        <item x="7114"/>
        <item x="5820"/>
        <item x="63"/>
        <item x="2353"/>
        <item x="3444"/>
        <item x="4944"/>
        <item x="1682"/>
        <item x="2164"/>
        <item x="729"/>
        <item x="556"/>
        <item x="6105"/>
        <item x="5230"/>
        <item x="6618"/>
        <item x="4243"/>
        <item x="6777"/>
        <item x="3297"/>
        <item x="3376"/>
        <item x="6801"/>
        <item x="3990"/>
        <item x="4836"/>
        <item x="1555"/>
        <item x="7191"/>
        <item x="6929"/>
        <item x="6977"/>
        <item x="4497"/>
        <item x="5410"/>
        <item x="388"/>
        <item x="5500"/>
        <item x="5120"/>
        <item x="213"/>
        <item x="6614"/>
        <item x="4933"/>
        <item x="2679"/>
        <item x="241"/>
        <item x="6383"/>
        <item x="1945"/>
        <item x="3593"/>
        <item x="3988"/>
        <item x="11"/>
        <item x="3561"/>
        <item x="6123"/>
        <item x="2840"/>
        <item x="3150"/>
        <item x="2693"/>
        <item x="5721"/>
        <item x="638"/>
        <item x="5748"/>
        <item x="3379"/>
        <item x="6387"/>
        <item x="547"/>
        <item x="2019"/>
        <item x="2901"/>
        <item x="5743"/>
        <item x="385"/>
        <item x="4463"/>
        <item x="1997"/>
        <item x="6186"/>
        <item x="3324"/>
        <item x="4368"/>
        <item x="1968"/>
        <item x="5659"/>
        <item x="3143"/>
        <item x="5421"/>
        <item x="593"/>
        <item x="514"/>
        <item x="4821"/>
        <item x="568"/>
        <item x="4804"/>
        <item x="6162"/>
        <item x="1106"/>
        <item x="1402"/>
        <item x="7017"/>
        <item x="5330"/>
        <item x="5985"/>
        <item x="2587"/>
        <item x="1154"/>
        <item x="2202"/>
        <item x="1137"/>
        <item x="3744"/>
        <item x="4988"/>
        <item x="2779"/>
        <item x="3566"/>
        <item x="6842"/>
        <item x="697"/>
        <item x="2191"/>
        <item x="5095"/>
        <item x="589"/>
        <item x="5532"/>
        <item x="5661"/>
        <item x="3343"/>
        <item x="7195"/>
        <item x="5307"/>
        <item x="2671"/>
        <item x="6033"/>
        <item x="3790"/>
        <item x="1906"/>
        <item x="3353"/>
        <item x="1176"/>
        <item x="5242"/>
        <item x="5586"/>
        <item x="6189"/>
        <item x="1403"/>
        <item x="3843"/>
        <item x="4419"/>
        <item x="1607"/>
        <item x="6151"/>
        <item x="4397"/>
        <item x="7159"/>
        <item x="916"/>
        <item x="4223"/>
        <item x="7047"/>
        <item x="31"/>
        <item x="2924"/>
        <item x="3370"/>
        <item x="5781"/>
        <item x="5765"/>
        <item x="1006"/>
        <item x="3203"/>
        <item x="5461"/>
        <item x="6664"/>
        <item x="4351"/>
        <item x="5105"/>
        <item x="7150"/>
        <item x="6542"/>
        <item x="87"/>
        <item x="354"/>
        <item x="211"/>
        <item x="2354"/>
        <item x="6809"/>
        <item x="1656"/>
        <item x="4454"/>
        <item x="4906"/>
        <item x="5549"/>
        <item x="1434"/>
        <item x="6969"/>
        <item x="6255"/>
        <item x="237"/>
        <item x="2252"/>
        <item x="1116"/>
        <item x="3884"/>
        <item x="6408"/>
        <item x="6640"/>
        <item x="6053"/>
        <item x="501"/>
        <item x="2828"/>
        <item x="618"/>
        <item x="6569"/>
        <item x="6533"/>
        <item x="6870"/>
        <item x="4413"/>
        <item x="3159"/>
        <item x="615"/>
        <item x="6530"/>
        <item x="350"/>
        <item x="4941"/>
        <item x="4287"/>
        <item x="5934"/>
        <item x="1970"/>
        <item x="3328"/>
        <item x="6143"/>
        <item x="5305"/>
        <item x="6456"/>
        <item x="4335"/>
        <item x="7042"/>
        <item x="774"/>
        <item x="2650"/>
        <item x="3802"/>
        <item x="5383"/>
        <item x="3707"/>
        <item x="1578"/>
        <item x="4123"/>
        <item x="5209"/>
        <item x="3693"/>
        <item x="1572"/>
        <item x="4066"/>
        <item x="679"/>
        <item x="4511"/>
        <item x="3049"/>
        <item x="21"/>
        <item x="1098"/>
        <item x="4274"/>
        <item x="6868"/>
        <item x="2510"/>
        <item x="555"/>
        <item x="4915"/>
        <item x="13"/>
        <item x="3225"/>
        <item x="2073"/>
        <item x="5574"/>
        <item x="140"/>
        <item x="4328"/>
        <item x="6552"/>
        <item x="3646"/>
        <item x="3989"/>
        <item x="401"/>
        <item x="5615"/>
        <item x="6653"/>
        <item x="820"/>
        <item x="5387"/>
        <item x="735"/>
        <item x="704"/>
        <item x="581"/>
        <item x="4832"/>
        <item x="4012"/>
        <item x="5360"/>
        <item x="4448"/>
        <item x="3029"/>
        <item x="5063"/>
        <item x="486"/>
        <item x="1571"/>
        <item x="4038"/>
        <item x="6754"/>
        <item x="4128"/>
        <item x="4456"/>
        <item x="6583"/>
        <item x="4027"/>
        <item x="4735"/>
        <item x="78"/>
        <item x="324"/>
        <item x="6887"/>
        <item x="4139"/>
        <item x="1323"/>
        <item x="5551"/>
        <item x="5973"/>
        <item x="4935"/>
        <item x="1275"/>
        <item x="3974"/>
        <item x="6689"/>
        <item x="3368"/>
        <item x="3904"/>
        <item x="3674"/>
        <item x="4453"/>
        <item x="4741"/>
        <item x="3082"/>
        <item x="1686"/>
        <item x="4337"/>
        <item x="6543"/>
        <item x="4082"/>
        <item x="6531"/>
        <item x="4409"/>
        <item x="890"/>
        <item x="6568"/>
        <item x="1646"/>
        <item x="5851"/>
        <item x="4963"/>
        <item x="6172"/>
        <item x="3417"/>
        <item x="3344"/>
        <item x="5118"/>
        <item x="5805"/>
        <item x="1065"/>
        <item x="5660"/>
        <item x="1207"/>
        <item x="4874"/>
        <item x="4377"/>
        <item x="1215"/>
        <item x="4860"/>
        <item x="1965"/>
        <item x="1482"/>
        <item x="1650"/>
        <item x="4365"/>
        <item x="6691"/>
        <item x="5628"/>
        <item x="4624"/>
        <item x="937"/>
        <item x="1330"/>
        <item x="2722"/>
        <item x="2130"/>
        <item x="5259"/>
        <item x="2704"/>
        <item x="43"/>
        <item x="1714"/>
        <item x="2413"/>
        <item x="1090"/>
        <item x="783"/>
        <item x="1228"/>
        <item x="1805"/>
        <item x="6354"/>
        <item x="253"/>
        <item x="3072"/>
        <item x="1518"/>
        <item x="6755"/>
        <item x="3763"/>
        <item x="3107"/>
        <item x="380"/>
        <item x="6515"/>
        <item x="2656"/>
        <item x="3596"/>
        <item x="4848"/>
        <item x="341"/>
        <item x="4"/>
        <item x="371"/>
        <item x="1707"/>
        <item x="5967"/>
        <item x="4771"/>
        <item x="4314"/>
        <item x="1590"/>
        <item x="2630"/>
        <item x="1652"/>
        <item x="1715"/>
        <item x="1591"/>
        <item x="3448"/>
        <item x="6104"/>
        <item x="2736"/>
        <item x="2039"/>
        <item x="6076"/>
        <item x="1973"/>
        <item x="1059"/>
        <item x="2174"/>
        <item x="562"/>
        <item x="1028"/>
        <item x="2973"/>
        <item x="2978"/>
        <item x="2511"/>
        <item x="1143"/>
        <item x="80"/>
        <item x="3178"/>
        <item x="2493"/>
        <item x="6369"/>
        <item x="3803"/>
        <item x="5389"/>
        <item x="7098"/>
        <item x="4731"/>
        <item x="5329"/>
        <item x="2813"/>
        <item x="3778"/>
        <item x="6560"/>
        <item x="2316"/>
        <item x="848"/>
        <item x="4053"/>
        <item x="1371"/>
        <item x="6092"/>
        <item x="3390"/>
        <item x="392"/>
        <item x="4272"/>
        <item x="5119"/>
        <item x="1632"/>
        <item x="5077"/>
        <item x="1217"/>
        <item x="1246"/>
        <item x="5458"/>
        <item x="1255"/>
        <item x="4743"/>
        <item x="5782"/>
        <item x="99"/>
        <item x="1768"/>
        <item x="6330"/>
        <item x="1262"/>
        <item x="2056"/>
        <item x="4073"/>
        <item x="5816"/>
        <item x="4407"/>
        <item x="4126"/>
        <item x="4554"/>
        <item x="5627"/>
        <item x="451"/>
        <item x="3172"/>
        <item x="2531"/>
        <item x="6559"/>
        <item x="1696"/>
        <item x="7031"/>
        <item x="297"/>
        <item x="6055"/>
        <item x="4993"/>
        <item x="4934"/>
        <item x="2362"/>
        <item x="4432"/>
        <item x="4655"/>
        <item x="1318"/>
        <item x="3558"/>
        <item x="5524"/>
        <item x="2403"/>
        <item x="2180"/>
        <item x="6315"/>
        <item x="4194"/>
        <item x="2122"/>
        <item x="3996"/>
        <item x="5703"/>
        <item x="4813"/>
        <item x="5418"/>
        <item x="3829"/>
        <item x="4438"/>
        <item x="1043"/>
        <item x="3184"/>
        <item x="6021"/>
        <item x="2742"/>
        <item x="817"/>
        <item x="1172"/>
        <item x="997"/>
        <item x="1035"/>
        <item x="4280"/>
        <item x="561"/>
        <item x="198"/>
        <item x="4779"/>
        <item x="1265"/>
        <item x="1782"/>
        <item x="5604"/>
        <item x="4937"/>
        <item x="3459"/>
        <item x="5654"/>
        <item x="3907"/>
        <item x="3342"/>
        <item x="1727"/>
        <item x="2210"/>
        <item x="1926"/>
        <item x="7025"/>
        <item x="3009"/>
        <item x="4489"/>
        <item x="5569"/>
        <item x="3228"/>
        <item x="2213"/>
        <item x="7103"/>
        <item x="3194"/>
        <item x="3612"/>
        <item x="635"/>
        <item x="304"/>
        <item x="1807"/>
        <item x="3479"/>
        <item x="4674"/>
        <item x="4889"/>
        <item x="3138"/>
        <item x="6665"/>
        <item x="6367"/>
        <item x="532"/>
        <item x="6757"/>
        <item x="4965"/>
        <item x="1068"/>
        <item x="6893"/>
        <item x="587"/>
        <item x="3403"/>
        <item x="4775"/>
        <item x="4362"/>
        <item x="1443"/>
        <item x="3348"/>
        <item x="4641"/>
        <item x="1592"/>
        <item x="4155"/>
        <item x="1449"/>
        <item x="1272"/>
        <item x="6200"/>
        <item x="3068"/>
        <item x="5849"/>
        <item x="6017"/>
        <item x="416"/>
        <item x="6932"/>
        <item x="3061"/>
        <item x="5979"/>
        <item x="2794"/>
        <item x="1737"/>
        <item x="6181"/>
        <item x="5514"/>
        <item x="6978"/>
        <item x="6490"/>
        <item x="4871"/>
        <item x="5562"/>
        <item x="5716"/>
        <item x="6184"/>
        <item x="3043"/>
        <item x="3424"/>
        <item x="2446"/>
        <item x="3416"/>
        <item x="3338"/>
        <item x="2584"/>
        <item x="4399"/>
        <item x="323"/>
        <item x="5426"/>
        <item x="838"/>
        <item x="591"/>
        <item x="2774"/>
        <item x="4538"/>
        <item x="4482"/>
        <item x="5645"/>
        <item x="5699"/>
        <item x="59"/>
        <item x="193"/>
        <item x="502"/>
        <item x="3620"/>
        <item x="7036"/>
        <item x="6460"/>
        <item x="4525"/>
        <item x="6445"/>
        <item x="6267"/>
        <item x="1569"/>
        <item x="5715"/>
        <item x="6693"/>
        <item x="2903"/>
        <item x="165"/>
        <item x="793"/>
        <item x="7116"/>
        <item x="3555"/>
        <item x="5868"/>
        <item x="3398"/>
        <item x="6170"/>
        <item x="3356"/>
        <item x="4096"/>
        <item x="295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numFmtId="9" showAll="0"/>
  </pivotFields>
  <rowFields count="1">
    <field x="7"/>
  </rowFields>
  <rowItems count="6">
    <i>
      <x v="3383"/>
    </i>
    <i>
      <x v="1399"/>
    </i>
    <i>
      <x v="4972"/>
    </i>
    <i>
      <x v="6152"/>
    </i>
    <i>
      <x v="3155"/>
    </i>
    <i t="grand">
      <x/>
    </i>
  </rowItems>
  <colItems count="1">
    <i/>
  </colItems>
  <dataFields count="1">
    <dataField name="Sum of Sales" fld="12" baseField="0" baseItem="0" numFmtId="165"/>
  </dataFields>
  <formats count="2">
    <format dxfId="1">
      <pivotArea outline="0" collapsedLevelsAreSubtotals="1"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0B8558-B5C1-47DC-ACA6-FA3FF4CC6EA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3:B66" firstHeaderRow="1" firstDataRow="1" firstDataCol="1"/>
  <pivotFields count="14">
    <pivotField showAll="0">
      <items count="9">
        <item x="7"/>
        <item x="1"/>
        <item x="0"/>
        <item x="4"/>
        <item x="6"/>
        <item x="5"/>
        <item x="2"/>
        <item x="3"/>
        <item t="default"/>
      </items>
    </pivotField>
    <pivotField showAll="0">
      <items count="4">
        <item x="1"/>
        <item x="2"/>
        <item x="0"/>
        <item t="default"/>
      </items>
    </pivotField>
    <pivotField showAll="0"/>
    <pivotField showAll="0"/>
    <pivotField numFmtId="14" showAll="0"/>
    <pivotField axis="axisRow" showAll="0">
      <items count="13">
        <item x="5"/>
        <item x="6"/>
        <item x="3"/>
        <item x="4"/>
        <item x="8"/>
        <item x="1"/>
        <item x="7"/>
        <item x="2"/>
        <item x="10"/>
        <item x="9"/>
        <item x="0"/>
        <item x="11"/>
        <item t="default"/>
      </items>
    </pivotField>
    <pivotField showAll="0"/>
    <pivotField showAll="0"/>
    <pivotField showAll="0"/>
    <pivotField showAll="0"/>
    <pivotField showAll="0"/>
    <pivotField dataField="1" showAll="0"/>
    <pivotField showAll="0"/>
    <pivotField numFmtId="9" showAll="0"/>
  </pivotFields>
  <rowFields count="1">
    <field x="5"/>
  </rowFields>
  <rowItems count="13">
    <i>
      <x/>
    </i>
    <i>
      <x v="1"/>
    </i>
    <i>
      <x v="2"/>
    </i>
    <i>
      <x v="3"/>
    </i>
    <i>
      <x v="4"/>
    </i>
    <i>
      <x v="5"/>
    </i>
    <i>
      <x v="6"/>
    </i>
    <i>
      <x v="7"/>
    </i>
    <i>
      <x v="8"/>
    </i>
    <i>
      <x v="9"/>
    </i>
    <i>
      <x v="10"/>
    </i>
    <i>
      <x v="11"/>
    </i>
    <i t="grand">
      <x/>
    </i>
  </rowItems>
  <colItems count="1">
    <i/>
  </colItems>
  <dataFields count="1">
    <dataField name="Sum of Sales Profit" fld="11" baseField="0" baseItem="0" numFmtId="165"/>
  </dataFields>
  <formats count="3">
    <format dxfId="4">
      <pivotArea outline="0" collapsedLevelsAreSubtotals="1" fieldPosition="0"/>
    </format>
    <format dxfId="3">
      <pivotArea dataOnly="0" labelOnly="1" outline="0" axis="axisValues"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5A2C23-DF5C-4F52-978C-EAF3BB56C1D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B47" firstHeaderRow="1" firstDataRow="1" firstDataCol="1"/>
  <pivotFields count="14">
    <pivotField axis="axisRow" showAll="0" sortType="descending">
      <items count="9">
        <item x="7"/>
        <item x="1"/>
        <item x="0"/>
        <item x="4"/>
        <item x="6"/>
        <item x="5"/>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items count="13">
        <item x="5"/>
        <item x="6"/>
        <item x="3"/>
        <item x="4"/>
        <item x="8"/>
        <item x="1"/>
        <item x="7"/>
        <item x="2"/>
        <item x="10"/>
        <item x="9"/>
        <item x="0"/>
        <item x="11"/>
        <item t="default"/>
      </items>
    </pivotField>
    <pivotField showAll="0"/>
    <pivotField showAll="0"/>
    <pivotField showAll="0"/>
    <pivotField showAll="0"/>
    <pivotField showAll="0"/>
    <pivotField showAll="0"/>
    <pivotField dataField="1" showAll="0"/>
    <pivotField numFmtId="9" showAll="0"/>
  </pivotFields>
  <rowFields count="1">
    <field x="0"/>
  </rowFields>
  <rowItems count="9">
    <i>
      <x v="7"/>
    </i>
    <i>
      <x v="4"/>
    </i>
    <i>
      <x/>
    </i>
    <i>
      <x v="6"/>
    </i>
    <i>
      <x v="3"/>
    </i>
    <i>
      <x v="5"/>
    </i>
    <i>
      <x v="2"/>
    </i>
    <i>
      <x v="1"/>
    </i>
    <i t="grand">
      <x/>
    </i>
  </rowItems>
  <colItems count="1">
    <i/>
  </colItems>
  <dataFields count="1">
    <dataField name="Sum of Sales" fld="12" baseField="0" baseItem="0" numFmtId="165"/>
  </dataFields>
  <formats count="3">
    <format dxfId="7">
      <pivotArea outline="0" collapsedLevelsAreSubtotals="1" fieldPosition="0"/>
    </format>
    <format dxfId="6">
      <pivotArea dataOnly="0" labelOnly="1" outline="0" axis="axisValues" fieldPosition="0"/>
    </format>
    <format dxfId="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9873E1-12BA-492A-8F14-FE89E2DAED1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B33" firstHeaderRow="1" firstDataRow="1" firstDataCol="1"/>
  <pivotFields count="14">
    <pivotField showAll="0"/>
    <pivotField showAll="0"/>
    <pivotField axis="axisRow" showAll="0" sortType="descending">
      <items count="12">
        <item x="0"/>
        <item x="2"/>
        <item x="3"/>
        <item x="6"/>
        <item x="7"/>
        <item x="10"/>
        <item x="5"/>
        <item x="1"/>
        <item x="8"/>
        <item x="4"/>
        <item x="9"/>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13">
        <item x="5"/>
        <item x="6"/>
        <item x="3"/>
        <item x="4"/>
        <item x="8"/>
        <item x="1"/>
        <item x="7"/>
        <item x="2"/>
        <item x="10"/>
        <item x="9"/>
        <item x="0"/>
        <item x="11"/>
        <item t="default"/>
      </items>
    </pivotField>
    <pivotField showAll="0"/>
    <pivotField showAll="0"/>
    <pivotField showAll="0"/>
    <pivotField showAll="0"/>
    <pivotField showAll="0"/>
    <pivotField dataField="1" showAll="0"/>
    <pivotField showAll="0"/>
    <pivotField numFmtId="9" showAll="0"/>
  </pivotFields>
  <rowFields count="1">
    <field x="2"/>
  </rowFields>
  <rowItems count="12">
    <i>
      <x/>
    </i>
    <i>
      <x v="7"/>
    </i>
    <i>
      <x v="4"/>
    </i>
    <i>
      <x v="8"/>
    </i>
    <i>
      <x v="5"/>
    </i>
    <i>
      <x v="1"/>
    </i>
    <i>
      <x v="2"/>
    </i>
    <i>
      <x v="10"/>
    </i>
    <i>
      <x v="9"/>
    </i>
    <i>
      <x v="3"/>
    </i>
    <i>
      <x v="6"/>
    </i>
    <i t="grand">
      <x/>
    </i>
  </rowItems>
  <colItems count="1">
    <i/>
  </colItems>
  <dataFields count="1">
    <dataField name="Sum of Sales Profit" fld="11" baseField="0" baseItem="0" numFmtId="165"/>
  </dataFields>
  <formats count="3">
    <format dxfId="10">
      <pivotArea outline="0" collapsedLevelsAreSubtotals="1" fieldPosition="0"/>
    </format>
    <format dxfId="9">
      <pivotArea dataOnly="0" labelOnly="1" outline="0" axis="axisValues" fieldPosition="0"/>
    </format>
    <format dxfId="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AF5F48-7705-4D39-9279-670B040895E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17" firstHeaderRow="1" firstDataRow="1" firstDataCol="1"/>
  <pivotFields count="14">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items count="13">
        <item x="5"/>
        <item x="6"/>
        <item x="3"/>
        <item x="4"/>
        <item x="8"/>
        <item x="1"/>
        <item x="7"/>
        <item x="2"/>
        <item x="10"/>
        <item x="9"/>
        <item x="0"/>
        <item x="11"/>
        <item t="default"/>
      </items>
    </pivotField>
    <pivotField showAll="0"/>
    <pivotField showAll="0"/>
    <pivotField showAll="0"/>
    <pivotField showAll="0"/>
    <pivotField showAll="0"/>
    <pivotField showAll="0"/>
    <pivotField dataField="1" showAll="0"/>
    <pivotField numFmtId="9" showAll="0"/>
  </pivotFields>
  <rowFields count="1">
    <field x="1"/>
  </rowFields>
  <rowItems count="4">
    <i>
      <x v="2"/>
    </i>
    <i>
      <x/>
    </i>
    <i>
      <x v="1"/>
    </i>
    <i t="grand">
      <x/>
    </i>
  </rowItems>
  <colItems count="1">
    <i/>
  </colItems>
  <dataFields count="1">
    <dataField name="Sum of Sales" fld="12" baseField="0" baseItem="0" numFmtId="165"/>
  </dataFields>
  <formats count="2">
    <format dxfId="12">
      <pivotArea outline="0" collapsedLevelsAreSubtotals="1" fieldPosition="0"/>
    </format>
    <format dxfId="1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1AFE54-E98A-41E8-8DF1-BCB42A858E0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4">
    <pivotField showAll="0"/>
    <pivotField showAll="0"/>
    <pivotField showAll="0"/>
    <pivotField dataField="1" showAll="0"/>
    <pivotField numFmtId="14" showAll="0"/>
    <pivotField showAll="0">
      <items count="13">
        <item x="5"/>
        <item x="6"/>
        <item x="3"/>
        <item x="4"/>
        <item x="8"/>
        <item x="1"/>
        <item x="7"/>
        <item x="2"/>
        <item x="10"/>
        <item x="9"/>
        <item x="0"/>
        <item x="11"/>
        <item t="default"/>
      </items>
    </pivotField>
    <pivotField showAll="0"/>
    <pivotField showAll="0"/>
    <pivotField showAll="0"/>
    <pivotField showAll="0"/>
    <pivotField showAll="0"/>
    <pivotField dataField="1" showAll="0"/>
    <pivotField dataField="1" showAll="0"/>
    <pivotField dataField="1" numFmtId="9" showAll="0"/>
  </pivotFields>
  <rowItems count="1">
    <i/>
  </rowItems>
  <colFields count="1">
    <field x="-2"/>
  </colFields>
  <colItems count="4">
    <i>
      <x/>
    </i>
    <i i="1">
      <x v="1"/>
    </i>
    <i i="2">
      <x v="2"/>
    </i>
    <i i="3">
      <x v="3"/>
    </i>
  </colItems>
  <dataFields count="4">
    <dataField name="Sum of Sales" fld="12" baseField="0" baseItem="0" numFmtId="165"/>
    <dataField name="Sum of Sales Profit" fld="11" baseField="0" baseItem="0" numFmtId="165"/>
    <dataField name="Average of Total Profit Margin" fld="13" subtotal="average" baseField="0" baseItem="1" numFmtId="9"/>
    <dataField name="Count of Order ID" fld="3" subtotal="count" baseField="0" baseItem="1"/>
  </dataFields>
  <formats count="3">
    <format dxfId="15">
      <pivotArea outline="0" collapsedLevelsAreSubtotals="1" fieldPosition="0">
        <references count="1">
          <reference field="4294967294" count="2" selected="0">
            <x v="0"/>
            <x v="1"/>
          </reference>
        </references>
      </pivotArea>
    </format>
    <format dxfId="14">
      <pivotArea outline="0" fieldPosition="0">
        <references count="1">
          <reference field="4294967294" count="1">
            <x v="0"/>
          </reference>
        </references>
      </pivotArea>
    </format>
    <format dxfId="13">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FB9E2AE-BCB4-4DFD-85AF-F476FB050298}" sourceName="State">
  <pivotTables>
    <pivotTable tabId="2" name="PivotTable5"/>
  </pivotTables>
  <data>
    <tabular pivotCacheId="222219214">
      <items count="8">
        <i x="7" s="1"/>
        <i x="1" s="1"/>
        <i x="0" s="1"/>
        <i x="4" s="1"/>
        <i x="6" s="1"/>
        <i x="5"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37D23A4-F55E-4902-8214-E814E2D947F0}" sourceName="Category">
  <pivotTables>
    <pivotTable tabId="2" name="PivotTable5"/>
  </pivotTables>
  <data>
    <tabular pivotCacheId="222219214">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C5D34B7-86C2-4396-A601-A2D4C5F39115}" sourceName="Month">
  <pivotTables>
    <pivotTable tabId="2" name="PivotTable5"/>
    <pivotTable tabId="2" name="PivotTable1"/>
    <pivotTable tabId="2" name="PivotTable14"/>
    <pivotTable tabId="2" name="PivotTable2"/>
    <pivotTable tabId="2" name="PivotTable3"/>
    <pivotTable tabId="2" name="PivotTable4"/>
  </pivotTables>
  <data>
    <tabular pivotCacheId="222219214">
      <items count="12">
        <i x="5" s="1"/>
        <i x="6" s="1"/>
        <i x="3" s="1"/>
        <i x="4" s="1"/>
        <i x="8" s="1"/>
        <i x="1" s="1"/>
        <i x="7" s="1"/>
        <i x="2" s="1"/>
        <i x="10" s="1"/>
        <i x="9"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BD979A1-07F7-49A2-914F-B48FB6B41A84}" cache="Slicer_State" caption="State" rowHeight="234950"/>
  <slicer name="Category" xr10:uid="{BD1CB756-6780-43EC-A3E5-31FA12DBD002}" cache="Slicer_Category" caption="Category" rowHeight="234950"/>
  <slicer name="Month" xr10:uid="{2EA0C934-BCC7-4D05-9663-4E8E008F31BA}" cache="Slicer_Month" caption="Month"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8BB7D7-D16E-4933-909F-1FE42EBA0446}" name="SalesData" displayName="SalesData" ref="A1:N7560" totalsRowShown="0" headerRowDxfId="31" dataDxfId="30">
  <autoFilter ref="A1:N7560" xr:uid="{A88BB7D7-D16E-4933-909F-1FE42EBA0446}"/>
  <tableColumns count="14">
    <tableColumn id="1" xr3:uid="{16D8B1A2-C4D1-4517-AC2A-6A2F94E639EE}" name="State" dataDxfId="29"/>
    <tableColumn id="2" xr3:uid="{5A7F072C-41AC-4CD0-A91A-B6879291A11F}" name="Category" dataDxfId="28"/>
    <tableColumn id="3" xr3:uid="{E377886F-F6EE-4F4D-A267-75FF9769D878}" name="Clothing Type" dataDxfId="27"/>
    <tableColumn id="4" xr3:uid="{07BE77AF-AB15-4278-BADD-7653B5B92872}" name="Order ID" dataDxfId="26"/>
    <tableColumn id="5" xr3:uid="{53E982F6-AB0E-4DF9-9CDC-59F67670D632}" name="Order Date" dataDxfId="25"/>
    <tableColumn id="6" xr3:uid="{45985902-0B48-4DF6-90D9-01F5637390BB}" name="Month" dataDxfId="24"/>
    <tableColumn id="7" xr3:uid="{EB148EC1-C1B1-42A6-9B99-5A4C965F8D9C}" name="Customer ID" dataDxfId="23"/>
    <tableColumn id="8" xr3:uid="{27F30F87-E303-4BF4-9D53-2AE1A08D7787}" name="Customer Name" dataDxfId="22"/>
    <tableColumn id="9" xr3:uid="{E1F272F9-1E5B-49D9-8C4D-3B9C91142FDF}" name="Product ID" dataDxfId="21"/>
    <tableColumn id="10" xr3:uid="{13914A72-8899-4C67-B873-2A241D1AB11B}" name="Price" dataDxfId="20"/>
    <tableColumn id="11" xr3:uid="{DE25BE37-06C4-44D2-873C-8DFD1A05AF5F}" name="Quantity" dataDxfId="19"/>
    <tableColumn id="12" xr3:uid="{E43A112C-98C5-472D-AEEF-95ED6FFACBCA}" name="Sales Profit" dataDxfId="18"/>
    <tableColumn id="13" xr3:uid="{72E51DA0-E9AF-464B-8305-B1CD8B9FC137}" name="Sales" dataDxfId="17">
      <calculatedColumnFormula>SalesData[[#This Row],[Price]]*SalesData[[#This Row],[Quantity]]</calculatedColumnFormula>
    </tableColumn>
    <tableColumn id="14" xr3:uid="{94A84C34-6677-46AD-B56C-85EA0009B9D0}" name="Total Profit Margin" dataDxfId="16" dataCellStyle="Percent">
      <calculatedColumnFormula>SalesData[[#This Row],[Sales Profit]]/SalesData[[#This Row],[Sales]]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20E20-7E69-4D1C-8E33-4B25BEE4AEFF}">
  <dimension ref="A1:N7900"/>
  <sheetViews>
    <sheetView topLeftCell="G1" workbookViewId="0">
      <selection activeCell="B27" sqref="B27"/>
    </sheetView>
  </sheetViews>
  <sheetFormatPr defaultRowHeight="14.4" x14ac:dyDescent="0.3"/>
  <cols>
    <col min="1" max="1" width="12.21875" bestFit="1" customWidth="1"/>
    <col min="2" max="2" width="14.88671875" bestFit="1" customWidth="1"/>
    <col min="3" max="3" width="20" bestFit="1" customWidth="1"/>
    <col min="4" max="4" width="14.5546875" bestFit="1" customWidth="1"/>
    <col min="5" max="5" width="17.33203125" bestFit="1" customWidth="1"/>
    <col min="6" max="6" width="12.5546875" bestFit="1" customWidth="1"/>
    <col min="7" max="7" width="18.6640625" bestFit="1" customWidth="1"/>
    <col min="8" max="8" width="25.21875" bestFit="1" customWidth="1"/>
    <col min="9" max="9" width="16.5546875" bestFit="1" customWidth="1"/>
    <col min="10" max="10" width="10.77734375" bestFit="1" customWidth="1"/>
    <col min="11" max="11" width="14.77734375" bestFit="1" customWidth="1"/>
    <col min="12" max="12" width="17.33203125" bestFit="1" customWidth="1"/>
    <col min="13" max="13" width="10.88671875" bestFit="1" customWidth="1"/>
    <col min="14" max="14" width="25.5546875" style="8" bestFit="1" customWidth="1"/>
  </cols>
  <sheetData>
    <row r="1" spans="1:14" s="5" customFormat="1" ht="18" x14ac:dyDescent="0.35">
      <c r="A1" s="4" t="s">
        <v>0</v>
      </c>
      <c r="B1" s="4" t="s">
        <v>1</v>
      </c>
      <c r="C1" s="4" t="s">
        <v>2</v>
      </c>
      <c r="D1" s="4" t="s">
        <v>3</v>
      </c>
      <c r="E1" s="4" t="s">
        <v>4</v>
      </c>
      <c r="F1" s="4" t="s">
        <v>5</v>
      </c>
      <c r="G1" s="4" t="s">
        <v>6</v>
      </c>
      <c r="H1" s="4" t="s">
        <v>7</v>
      </c>
      <c r="I1" s="4" t="s">
        <v>8</v>
      </c>
      <c r="J1" s="4" t="s">
        <v>9</v>
      </c>
      <c r="K1" s="4" t="s">
        <v>10</v>
      </c>
      <c r="L1" s="4" t="s">
        <v>11</v>
      </c>
      <c r="M1" s="4" t="s">
        <v>7248</v>
      </c>
      <c r="N1" s="7" t="s">
        <v>7249</v>
      </c>
    </row>
    <row r="2" spans="1:14" x14ac:dyDescent="0.3">
      <c r="A2" s="1" t="s">
        <v>12</v>
      </c>
      <c r="B2" s="1" t="s">
        <v>13</v>
      </c>
      <c r="C2" s="1" t="s">
        <v>14</v>
      </c>
      <c r="D2" s="1">
        <v>88240</v>
      </c>
      <c r="E2" s="2">
        <v>45602</v>
      </c>
      <c r="F2" s="1" t="s">
        <v>15</v>
      </c>
      <c r="G2" s="1">
        <v>233084</v>
      </c>
      <c r="H2" s="1" t="s">
        <v>16</v>
      </c>
      <c r="I2" s="1">
        <v>354</v>
      </c>
      <c r="J2" s="1">
        <v>1958</v>
      </c>
      <c r="K2" s="1">
        <v>5</v>
      </c>
      <c r="L2" s="1">
        <v>3916</v>
      </c>
      <c r="M2" s="1">
        <f>SalesData[[#This Row],[Price]]*SalesData[[#This Row],[Quantity]]</f>
        <v>9790</v>
      </c>
      <c r="N2" s="6">
        <f>SalesData[[#This Row],[Sales Profit]]/SalesData[[#This Row],[Sales]]</f>
        <v>0.4</v>
      </c>
    </row>
    <row r="3" spans="1:14" x14ac:dyDescent="0.3">
      <c r="A3" s="1" t="s">
        <v>17</v>
      </c>
      <c r="B3" s="1" t="s">
        <v>18</v>
      </c>
      <c r="C3" s="1" t="s">
        <v>19</v>
      </c>
      <c r="D3" s="1">
        <v>78145</v>
      </c>
      <c r="E3" s="2">
        <v>45460</v>
      </c>
      <c r="F3" s="1" t="s">
        <v>20</v>
      </c>
      <c r="G3" s="1">
        <v>926472</v>
      </c>
      <c r="H3" s="1" t="s">
        <v>21</v>
      </c>
      <c r="I3" s="1">
        <v>741</v>
      </c>
      <c r="J3" s="1">
        <v>2078</v>
      </c>
      <c r="K3" s="1">
        <v>1</v>
      </c>
      <c r="L3" s="1">
        <v>831.2</v>
      </c>
      <c r="M3" s="1">
        <f>SalesData[[#This Row],[Price]]*SalesData[[#This Row],[Quantity]]</f>
        <v>2078</v>
      </c>
      <c r="N3" s="6">
        <f>SalesData[[#This Row],[Sales Profit]]/SalesData[[#This Row],[Sales]]</f>
        <v>0.4</v>
      </c>
    </row>
    <row r="4" spans="1:14" x14ac:dyDescent="0.3">
      <c r="A4" s="1" t="s">
        <v>22</v>
      </c>
      <c r="B4" s="1" t="s">
        <v>23</v>
      </c>
      <c r="C4" s="1" t="s">
        <v>24</v>
      </c>
      <c r="D4" s="1">
        <v>33363</v>
      </c>
      <c r="E4" s="2">
        <v>45521</v>
      </c>
      <c r="F4" s="1" t="s">
        <v>25</v>
      </c>
      <c r="G4" s="1">
        <v>853255</v>
      </c>
      <c r="H4" s="1" t="s">
        <v>26</v>
      </c>
      <c r="I4" s="1">
        <v>607</v>
      </c>
      <c r="J4" s="1">
        <v>1445</v>
      </c>
      <c r="K4" s="1">
        <v>2</v>
      </c>
      <c r="L4" s="1">
        <v>1156</v>
      </c>
      <c r="M4" s="1">
        <f>SalesData[[#This Row],[Price]]*SalesData[[#This Row],[Quantity]]</f>
        <v>2890</v>
      </c>
      <c r="N4" s="6">
        <f>SalesData[[#This Row],[Sales Profit]]/SalesData[[#This Row],[Sales]]</f>
        <v>0.4</v>
      </c>
    </row>
    <row r="5" spans="1:14" x14ac:dyDescent="0.3">
      <c r="A5" s="1" t="s">
        <v>27</v>
      </c>
      <c r="B5" s="1" t="s">
        <v>13</v>
      </c>
      <c r="C5" s="1" t="s">
        <v>14</v>
      </c>
      <c r="D5" s="1">
        <v>46682</v>
      </c>
      <c r="E5" s="2">
        <v>45378</v>
      </c>
      <c r="F5" s="1" t="s">
        <v>29</v>
      </c>
      <c r="G5" s="1">
        <v>106146</v>
      </c>
      <c r="H5" s="1" t="s">
        <v>30</v>
      </c>
      <c r="I5" s="1">
        <v>991</v>
      </c>
      <c r="J5" s="1">
        <v>2469</v>
      </c>
      <c r="K5" s="1">
        <v>6</v>
      </c>
      <c r="L5" s="1">
        <v>5925.6</v>
      </c>
      <c r="M5" s="1">
        <f>SalesData[[#This Row],[Price]]*SalesData[[#This Row],[Quantity]]</f>
        <v>14814</v>
      </c>
      <c r="N5" s="6">
        <f>SalesData[[#This Row],[Sales Profit]]/SalesData[[#This Row],[Sales]]</f>
        <v>0.4</v>
      </c>
    </row>
    <row r="6" spans="1:14" x14ac:dyDescent="0.3">
      <c r="A6" s="1" t="s">
        <v>27</v>
      </c>
      <c r="B6" s="1" t="s">
        <v>23</v>
      </c>
      <c r="C6" s="1" t="s">
        <v>14</v>
      </c>
      <c r="D6" s="1">
        <v>58242</v>
      </c>
      <c r="E6" s="2">
        <v>45390</v>
      </c>
      <c r="F6" s="1" t="s">
        <v>31</v>
      </c>
      <c r="G6" s="1">
        <v>264070</v>
      </c>
      <c r="H6" s="1" t="s">
        <v>32</v>
      </c>
      <c r="I6" s="1">
        <v>479</v>
      </c>
      <c r="J6" s="1">
        <v>1105</v>
      </c>
      <c r="K6" s="1">
        <v>6</v>
      </c>
      <c r="L6" s="1">
        <v>2652</v>
      </c>
      <c r="M6" s="1">
        <f>SalesData[[#This Row],[Price]]*SalesData[[#This Row],[Quantity]]</f>
        <v>6630</v>
      </c>
      <c r="N6" s="6">
        <f>SalesData[[#This Row],[Sales Profit]]/SalesData[[#This Row],[Sales]]</f>
        <v>0.4</v>
      </c>
    </row>
    <row r="7" spans="1:14" x14ac:dyDescent="0.3">
      <c r="A7" s="1" t="s">
        <v>27</v>
      </c>
      <c r="B7" s="1" t="s">
        <v>18</v>
      </c>
      <c r="C7" s="1" t="s">
        <v>33</v>
      </c>
      <c r="D7" s="1">
        <v>78800</v>
      </c>
      <c r="E7" s="2">
        <v>45407</v>
      </c>
      <c r="F7" s="1" t="s">
        <v>31</v>
      </c>
      <c r="G7" s="1">
        <v>326466</v>
      </c>
      <c r="H7" s="1" t="s">
        <v>34</v>
      </c>
      <c r="I7" s="1">
        <v>295</v>
      </c>
      <c r="J7" s="1">
        <v>2206</v>
      </c>
      <c r="K7" s="1">
        <v>4</v>
      </c>
      <c r="L7" s="1">
        <v>3529.6</v>
      </c>
      <c r="M7" s="1">
        <f>SalesData[[#This Row],[Price]]*SalesData[[#This Row],[Quantity]]</f>
        <v>8824</v>
      </c>
      <c r="N7" s="6">
        <f>SalesData[[#This Row],[Sales Profit]]/SalesData[[#This Row],[Sales]]</f>
        <v>0.39999999999999997</v>
      </c>
    </row>
    <row r="8" spans="1:14" x14ac:dyDescent="0.3">
      <c r="A8" s="1" t="s">
        <v>35</v>
      </c>
      <c r="B8" s="1" t="s">
        <v>18</v>
      </c>
      <c r="C8" s="1" t="s">
        <v>33</v>
      </c>
      <c r="D8" s="1">
        <v>43329</v>
      </c>
      <c r="E8" s="2">
        <v>45462</v>
      </c>
      <c r="F8" s="1" t="s">
        <v>20</v>
      </c>
      <c r="G8" s="1">
        <v>724817</v>
      </c>
      <c r="H8" s="1" t="s">
        <v>36</v>
      </c>
      <c r="I8" s="1">
        <v>222</v>
      </c>
      <c r="J8" s="1">
        <v>2848</v>
      </c>
      <c r="K8" s="1">
        <v>4</v>
      </c>
      <c r="L8" s="1">
        <v>4556.8</v>
      </c>
      <c r="M8" s="1">
        <f>SalesData[[#This Row],[Price]]*SalesData[[#This Row],[Quantity]]</f>
        <v>11392</v>
      </c>
      <c r="N8" s="6">
        <f>SalesData[[#This Row],[Sales Profit]]/SalesData[[#This Row],[Sales]]</f>
        <v>0.4</v>
      </c>
    </row>
    <row r="9" spans="1:14" x14ac:dyDescent="0.3">
      <c r="A9" s="1" t="s">
        <v>27</v>
      </c>
      <c r="B9" s="1" t="s">
        <v>13</v>
      </c>
      <c r="C9" s="1" t="s">
        <v>37</v>
      </c>
      <c r="D9" s="1">
        <v>23062</v>
      </c>
      <c r="E9" s="2">
        <v>45454</v>
      </c>
      <c r="F9" s="1" t="s">
        <v>20</v>
      </c>
      <c r="G9" s="1">
        <v>870587</v>
      </c>
      <c r="H9" s="1" t="s">
        <v>38</v>
      </c>
      <c r="I9" s="1">
        <v>595</v>
      </c>
      <c r="J9" s="1">
        <v>1694</v>
      </c>
      <c r="K9" s="1">
        <v>8</v>
      </c>
      <c r="L9" s="1">
        <v>5420.8</v>
      </c>
      <c r="M9" s="1">
        <f>SalesData[[#This Row],[Price]]*SalesData[[#This Row],[Quantity]]</f>
        <v>13552</v>
      </c>
      <c r="N9" s="6">
        <f>SalesData[[#This Row],[Sales Profit]]/SalesData[[#This Row],[Sales]]</f>
        <v>0.4</v>
      </c>
    </row>
    <row r="10" spans="1:14" x14ac:dyDescent="0.3">
      <c r="A10" s="1" t="s">
        <v>12</v>
      </c>
      <c r="B10" s="1" t="s">
        <v>23</v>
      </c>
      <c r="C10" s="1" t="s">
        <v>39</v>
      </c>
      <c r="D10" s="1">
        <v>72223</v>
      </c>
      <c r="E10" s="2">
        <v>45315</v>
      </c>
      <c r="F10" s="1" t="s">
        <v>40</v>
      </c>
      <c r="G10" s="1">
        <v>790306</v>
      </c>
      <c r="H10" s="1" t="s">
        <v>41</v>
      </c>
      <c r="I10" s="1">
        <v>243</v>
      </c>
      <c r="J10" s="1">
        <v>2024</v>
      </c>
      <c r="K10" s="1">
        <v>1</v>
      </c>
      <c r="L10" s="1">
        <v>809.6</v>
      </c>
      <c r="M10" s="1">
        <f>SalesData[[#This Row],[Price]]*SalesData[[#This Row],[Quantity]]</f>
        <v>2024</v>
      </c>
      <c r="N10" s="6">
        <f>SalesData[[#This Row],[Sales Profit]]/SalesData[[#This Row],[Sales]]</f>
        <v>0.4</v>
      </c>
    </row>
    <row r="11" spans="1:14" x14ac:dyDescent="0.3">
      <c r="A11" s="1" t="s">
        <v>12</v>
      </c>
      <c r="B11" s="1" t="s">
        <v>18</v>
      </c>
      <c r="C11" s="1" t="s">
        <v>42</v>
      </c>
      <c r="D11" s="1">
        <v>35882</v>
      </c>
      <c r="E11" s="2">
        <v>45324</v>
      </c>
      <c r="F11" s="1" t="s">
        <v>43</v>
      </c>
      <c r="G11" s="1">
        <v>943541</v>
      </c>
      <c r="H11" s="1" t="s">
        <v>44</v>
      </c>
      <c r="I11" s="1">
        <v>910</v>
      </c>
      <c r="J11" s="1">
        <v>2581</v>
      </c>
      <c r="K11" s="1">
        <v>6</v>
      </c>
      <c r="L11" s="1">
        <v>6194.4</v>
      </c>
      <c r="M11" s="1">
        <f>SalesData[[#This Row],[Price]]*SalesData[[#This Row],[Quantity]]</f>
        <v>15486</v>
      </c>
      <c r="N11" s="6">
        <f>SalesData[[#This Row],[Sales Profit]]/SalesData[[#This Row],[Sales]]</f>
        <v>0.39999999999999997</v>
      </c>
    </row>
    <row r="12" spans="1:14" x14ac:dyDescent="0.3">
      <c r="A12" s="1" t="s">
        <v>35</v>
      </c>
      <c r="B12" s="1" t="s">
        <v>23</v>
      </c>
      <c r="C12" s="1" t="s">
        <v>24</v>
      </c>
      <c r="D12" s="1">
        <v>13270</v>
      </c>
      <c r="E12" s="2">
        <v>45489</v>
      </c>
      <c r="F12" s="1" t="s">
        <v>45</v>
      </c>
      <c r="G12" s="1">
        <v>734952</v>
      </c>
      <c r="H12" s="1" t="s">
        <v>46</v>
      </c>
      <c r="I12" s="1">
        <v>639</v>
      </c>
      <c r="J12" s="1">
        <v>1457</v>
      </c>
      <c r="K12" s="1">
        <v>5</v>
      </c>
      <c r="L12" s="1">
        <v>2914</v>
      </c>
      <c r="M12" s="1">
        <f>SalesData[[#This Row],[Price]]*SalesData[[#This Row],[Quantity]]</f>
        <v>7285</v>
      </c>
      <c r="N12" s="6">
        <f>SalesData[[#This Row],[Sales Profit]]/SalesData[[#This Row],[Sales]]</f>
        <v>0.4</v>
      </c>
    </row>
    <row r="13" spans="1:14" x14ac:dyDescent="0.3">
      <c r="A13" s="1" t="s">
        <v>22</v>
      </c>
      <c r="B13" s="1" t="s">
        <v>23</v>
      </c>
      <c r="C13" s="1" t="s">
        <v>33</v>
      </c>
      <c r="D13" s="1">
        <v>84854</v>
      </c>
      <c r="E13" s="2">
        <v>45495</v>
      </c>
      <c r="F13" s="1" t="s">
        <v>45</v>
      </c>
      <c r="G13" s="1">
        <v>151454</v>
      </c>
      <c r="H13" s="1" t="s">
        <v>47</v>
      </c>
      <c r="I13" s="1">
        <v>878</v>
      </c>
      <c r="J13" s="1">
        <v>2839</v>
      </c>
      <c r="K13" s="1">
        <v>1</v>
      </c>
      <c r="L13" s="1">
        <v>1135.5999999999999</v>
      </c>
      <c r="M13" s="1">
        <f>SalesData[[#This Row],[Price]]*SalesData[[#This Row],[Quantity]]</f>
        <v>2839</v>
      </c>
      <c r="N13" s="6">
        <f>SalesData[[#This Row],[Sales Profit]]/SalesData[[#This Row],[Sales]]</f>
        <v>0.39999999999999997</v>
      </c>
    </row>
    <row r="14" spans="1:14" x14ac:dyDescent="0.3">
      <c r="A14" s="1" t="s">
        <v>35</v>
      </c>
      <c r="B14" s="1" t="s">
        <v>18</v>
      </c>
      <c r="C14" s="1" t="s">
        <v>48</v>
      </c>
      <c r="D14" s="1">
        <v>97711</v>
      </c>
      <c r="E14" s="2">
        <v>45429</v>
      </c>
      <c r="F14" s="1" t="s">
        <v>49</v>
      </c>
      <c r="G14" s="1">
        <v>716554</v>
      </c>
      <c r="H14" s="1" t="s">
        <v>50</v>
      </c>
      <c r="I14" s="1">
        <v>740</v>
      </c>
      <c r="J14" s="1">
        <v>2592</v>
      </c>
      <c r="K14" s="1">
        <v>5</v>
      </c>
      <c r="L14" s="1">
        <v>5184</v>
      </c>
      <c r="M14" s="1">
        <f>SalesData[[#This Row],[Price]]*SalesData[[#This Row],[Quantity]]</f>
        <v>12960</v>
      </c>
      <c r="N14" s="6">
        <f>SalesData[[#This Row],[Sales Profit]]/SalesData[[#This Row],[Sales]]</f>
        <v>0.4</v>
      </c>
    </row>
    <row r="15" spans="1:14" x14ac:dyDescent="0.3">
      <c r="A15" s="1" t="s">
        <v>17</v>
      </c>
      <c r="B15" s="1" t="s">
        <v>18</v>
      </c>
      <c r="C15" s="1" t="s">
        <v>19</v>
      </c>
      <c r="D15" s="1">
        <v>30037</v>
      </c>
      <c r="E15" s="2">
        <v>45432</v>
      </c>
      <c r="F15" s="1" t="s">
        <v>49</v>
      </c>
      <c r="G15" s="1">
        <v>806957</v>
      </c>
      <c r="H15" s="1" t="s">
        <v>51</v>
      </c>
      <c r="I15" s="1">
        <v>255</v>
      </c>
      <c r="J15" s="1">
        <v>642</v>
      </c>
      <c r="K15" s="1">
        <v>8</v>
      </c>
      <c r="L15" s="1">
        <v>2054.4</v>
      </c>
      <c r="M15" s="1">
        <f>SalesData[[#This Row],[Price]]*SalesData[[#This Row],[Quantity]]</f>
        <v>5136</v>
      </c>
      <c r="N15" s="6">
        <f>SalesData[[#This Row],[Sales Profit]]/SalesData[[#This Row],[Sales]]</f>
        <v>0.4</v>
      </c>
    </row>
    <row r="16" spans="1:14" x14ac:dyDescent="0.3">
      <c r="A16" s="1" t="s">
        <v>52</v>
      </c>
      <c r="B16" s="1" t="s">
        <v>18</v>
      </c>
      <c r="C16" s="1" t="s">
        <v>53</v>
      </c>
      <c r="D16" s="1">
        <v>97353</v>
      </c>
      <c r="E16" s="2">
        <v>45591</v>
      </c>
      <c r="F16" s="1" t="s">
        <v>54</v>
      </c>
      <c r="G16" s="1">
        <v>512228</v>
      </c>
      <c r="H16" s="1" t="s">
        <v>55</v>
      </c>
      <c r="I16" s="1">
        <v>963</v>
      </c>
      <c r="J16" s="1">
        <v>2875</v>
      </c>
      <c r="K16" s="1">
        <v>2</v>
      </c>
      <c r="L16" s="1">
        <v>2300</v>
      </c>
      <c r="M16" s="1">
        <f>SalesData[[#This Row],[Price]]*SalesData[[#This Row],[Quantity]]</f>
        <v>5750</v>
      </c>
      <c r="N16" s="6">
        <f>SalesData[[#This Row],[Sales Profit]]/SalesData[[#This Row],[Sales]]</f>
        <v>0.4</v>
      </c>
    </row>
    <row r="17" spans="1:14" x14ac:dyDescent="0.3">
      <c r="A17" s="1" t="s">
        <v>56</v>
      </c>
      <c r="B17" s="1" t="s">
        <v>13</v>
      </c>
      <c r="C17" s="1" t="s">
        <v>14</v>
      </c>
      <c r="D17" s="1">
        <v>10924</v>
      </c>
      <c r="E17" s="2">
        <v>45370</v>
      </c>
      <c r="F17" s="1" t="s">
        <v>29</v>
      </c>
      <c r="G17" s="1">
        <v>344298</v>
      </c>
      <c r="H17" s="1" t="s">
        <v>57</v>
      </c>
      <c r="I17" s="1">
        <v>372</v>
      </c>
      <c r="J17" s="1">
        <v>2922</v>
      </c>
      <c r="K17" s="1">
        <v>8</v>
      </c>
      <c r="L17" s="1">
        <v>9350.4</v>
      </c>
      <c r="M17" s="1">
        <f>SalesData[[#This Row],[Price]]*SalesData[[#This Row],[Quantity]]</f>
        <v>23376</v>
      </c>
      <c r="N17" s="6">
        <f>SalesData[[#This Row],[Sales Profit]]/SalesData[[#This Row],[Sales]]</f>
        <v>0.39999999999999997</v>
      </c>
    </row>
    <row r="18" spans="1:14" x14ac:dyDescent="0.3">
      <c r="A18" s="1" t="s">
        <v>35</v>
      </c>
      <c r="B18" s="1" t="s">
        <v>23</v>
      </c>
      <c r="C18" s="1" t="s">
        <v>48</v>
      </c>
      <c r="D18" s="1">
        <v>89515</v>
      </c>
      <c r="E18" s="2">
        <v>45605</v>
      </c>
      <c r="F18" s="1" t="s">
        <v>15</v>
      </c>
      <c r="G18" s="1">
        <v>907479</v>
      </c>
      <c r="H18" s="1" t="s">
        <v>58</v>
      </c>
      <c r="I18" s="1">
        <v>342</v>
      </c>
      <c r="J18" s="1">
        <v>2087</v>
      </c>
      <c r="K18" s="1">
        <v>8</v>
      </c>
      <c r="L18" s="1">
        <v>6678.4</v>
      </c>
      <c r="M18" s="1">
        <f>SalesData[[#This Row],[Price]]*SalesData[[#This Row],[Quantity]]</f>
        <v>16696</v>
      </c>
      <c r="N18" s="6">
        <f>SalesData[[#This Row],[Sales Profit]]/SalesData[[#This Row],[Sales]]</f>
        <v>0.39999999999999997</v>
      </c>
    </row>
    <row r="19" spans="1:14" x14ac:dyDescent="0.3">
      <c r="A19" s="1" t="s">
        <v>56</v>
      </c>
      <c r="B19" s="1" t="s">
        <v>13</v>
      </c>
      <c r="C19" s="1" t="s">
        <v>24</v>
      </c>
      <c r="D19" s="1">
        <v>76134</v>
      </c>
      <c r="E19" s="2">
        <v>45492</v>
      </c>
      <c r="F19" s="1" t="s">
        <v>45</v>
      </c>
      <c r="G19" s="1">
        <v>908342</v>
      </c>
      <c r="H19" s="1" t="s">
        <v>59</v>
      </c>
      <c r="I19" s="1">
        <v>895</v>
      </c>
      <c r="J19" s="1">
        <v>2299</v>
      </c>
      <c r="K19" s="1">
        <v>3</v>
      </c>
      <c r="L19" s="1">
        <v>2758.8</v>
      </c>
      <c r="M19" s="1">
        <f>SalesData[[#This Row],[Price]]*SalesData[[#This Row],[Quantity]]</f>
        <v>6897</v>
      </c>
      <c r="N19" s="6">
        <f>SalesData[[#This Row],[Sales Profit]]/SalesData[[#This Row],[Sales]]</f>
        <v>0.4</v>
      </c>
    </row>
    <row r="20" spans="1:14" x14ac:dyDescent="0.3">
      <c r="A20" s="1" t="s">
        <v>56</v>
      </c>
      <c r="B20" s="1" t="s">
        <v>13</v>
      </c>
      <c r="C20" s="1" t="s">
        <v>60</v>
      </c>
      <c r="D20" s="1">
        <v>23233</v>
      </c>
      <c r="E20" s="2">
        <v>45538</v>
      </c>
      <c r="F20" s="1" t="s">
        <v>61</v>
      </c>
      <c r="G20" s="1">
        <v>578725</v>
      </c>
      <c r="H20" s="1" t="s">
        <v>62</v>
      </c>
      <c r="I20" s="1">
        <v>481</v>
      </c>
      <c r="J20" s="1">
        <v>2581</v>
      </c>
      <c r="K20" s="1">
        <v>2</v>
      </c>
      <c r="L20" s="1">
        <v>2064.8000000000002</v>
      </c>
      <c r="M20" s="1">
        <f>SalesData[[#This Row],[Price]]*SalesData[[#This Row],[Quantity]]</f>
        <v>5162</v>
      </c>
      <c r="N20" s="6">
        <f>SalesData[[#This Row],[Sales Profit]]/SalesData[[#This Row],[Sales]]</f>
        <v>0.4</v>
      </c>
    </row>
    <row r="21" spans="1:14" x14ac:dyDescent="0.3">
      <c r="A21" s="1" t="s">
        <v>56</v>
      </c>
      <c r="B21" s="1" t="s">
        <v>18</v>
      </c>
      <c r="C21" s="1" t="s">
        <v>60</v>
      </c>
      <c r="D21" s="1">
        <v>14350</v>
      </c>
      <c r="E21" s="2">
        <v>45382</v>
      </c>
      <c r="F21" s="1" t="s">
        <v>29</v>
      </c>
      <c r="G21" s="1">
        <v>126081</v>
      </c>
      <c r="H21" s="1" t="s">
        <v>63</v>
      </c>
      <c r="I21" s="1">
        <v>706</v>
      </c>
      <c r="J21" s="1">
        <v>500</v>
      </c>
      <c r="K21" s="1">
        <v>4</v>
      </c>
      <c r="L21" s="1">
        <v>800</v>
      </c>
      <c r="M21" s="1">
        <f>SalesData[[#This Row],[Price]]*SalesData[[#This Row],[Quantity]]</f>
        <v>2000</v>
      </c>
      <c r="N21" s="6">
        <f>SalesData[[#This Row],[Sales Profit]]/SalesData[[#This Row],[Sales]]</f>
        <v>0.4</v>
      </c>
    </row>
    <row r="22" spans="1:14" x14ac:dyDescent="0.3">
      <c r="A22" s="1" t="s">
        <v>52</v>
      </c>
      <c r="B22" s="1" t="s">
        <v>18</v>
      </c>
      <c r="C22" s="1" t="s">
        <v>14</v>
      </c>
      <c r="D22" s="1">
        <v>53128</v>
      </c>
      <c r="E22" s="2">
        <v>45532</v>
      </c>
      <c r="F22" s="1" t="s">
        <v>25</v>
      </c>
      <c r="G22" s="1">
        <v>773301</v>
      </c>
      <c r="H22" s="1" t="s">
        <v>65</v>
      </c>
      <c r="I22" s="1">
        <v>839</v>
      </c>
      <c r="J22" s="1">
        <v>1952</v>
      </c>
      <c r="K22" s="1">
        <v>3</v>
      </c>
      <c r="L22" s="1">
        <v>2342.4</v>
      </c>
      <c r="M22" s="1">
        <f>SalesData[[#This Row],[Price]]*SalesData[[#This Row],[Quantity]]</f>
        <v>5856</v>
      </c>
      <c r="N22" s="6">
        <f>SalesData[[#This Row],[Sales Profit]]/SalesData[[#This Row],[Sales]]</f>
        <v>0.4</v>
      </c>
    </row>
    <row r="23" spans="1:14" x14ac:dyDescent="0.3">
      <c r="A23" s="1" t="s">
        <v>66</v>
      </c>
      <c r="B23" s="1" t="s">
        <v>18</v>
      </c>
      <c r="C23" s="1" t="s">
        <v>14</v>
      </c>
      <c r="D23" s="1">
        <v>74430</v>
      </c>
      <c r="E23" s="2">
        <v>45422</v>
      </c>
      <c r="F23" s="1" t="s">
        <v>49</v>
      </c>
      <c r="G23" s="1">
        <v>175073</v>
      </c>
      <c r="H23" s="1" t="s">
        <v>67</v>
      </c>
      <c r="I23" s="1">
        <v>970</v>
      </c>
      <c r="J23" s="1">
        <v>2249</v>
      </c>
      <c r="K23" s="1">
        <v>3</v>
      </c>
      <c r="L23" s="1">
        <v>2698.8</v>
      </c>
      <c r="M23" s="1">
        <f>SalesData[[#This Row],[Price]]*SalesData[[#This Row],[Quantity]]</f>
        <v>6747</v>
      </c>
      <c r="N23" s="6">
        <f>SalesData[[#This Row],[Sales Profit]]/SalesData[[#This Row],[Sales]]</f>
        <v>0.4</v>
      </c>
    </row>
    <row r="24" spans="1:14" x14ac:dyDescent="0.3">
      <c r="A24" s="1" t="s">
        <v>17</v>
      </c>
      <c r="B24" s="1" t="s">
        <v>18</v>
      </c>
      <c r="C24" s="1" t="s">
        <v>14</v>
      </c>
      <c r="D24" s="1">
        <v>91374</v>
      </c>
      <c r="E24" s="2">
        <v>45450</v>
      </c>
      <c r="F24" s="1" t="s">
        <v>20</v>
      </c>
      <c r="G24" s="1">
        <v>880047</v>
      </c>
      <c r="H24" s="1" t="s">
        <v>68</v>
      </c>
      <c r="I24" s="1">
        <v>481</v>
      </c>
      <c r="J24" s="1">
        <v>1873</v>
      </c>
      <c r="K24" s="1">
        <v>2</v>
      </c>
      <c r="L24" s="1">
        <v>1498.4</v>
      </c>
      <c r="M24" s="1">
        <f>SalesData[[#This Row],[Price]]*SalesData[[#This Row],[Quantity]]</f>
        <v>3746</v>
      </c>
      <c r="N24" s="6">
        <f>SalesData[[#This Row],[Sales Profit]]/SalesData[[#This Row],[Sales]]</f>
        <v>0.4</v>
      </c>
    </row>
    <row r="25" spans="1:14" x14ac:dyDescent="0.3">
      <c r="A25" s="1" t="s">
        <v>27</v>
      </c>
      <c r="B25" s="1" t="s">
        <v>13</v>
      </c>
      <c r="C25" s="1" t="s">
        <v>39</v>
      </c>
      <c r="D25" s="1">
        <v>75675</v>
      </c>
      <c r="E25" s="2">
        <v>45413</v>
      </c>
      <c r="F25" s="1" t="s">
        <v>49</v>
      </c>
      <c r="G25" s="1">
        <v>957504</v>
      </c>
      <c r="H25" s="1" t="s">
        <v>69</v>
      </c>
      <c r="I25" s="1">
        <v>913</v>
      </c>
      <c r="J25" s="1">
        <v>1229</v>
      </c>
      <c r="K25" s="1">
        <v>7</v>
      </c>
      <c r="L25" s="1">
        <v>3441.2</v>
      </c>
      <c r="M25" s="1">
        <f>SalesData[[#This Row],[Price]]*SalesData[[#This Row],[Quantity]]</f>
        <v>8603</v>
      </c>
      <c r="N25" s="6">
        <f>SalesData[[#This Row],[Sales Profit]]/SalesData[[#This Row],[Sales]]</f>
        <v>0.39999999999999997</v>
      </c>
    </row>
    <row r="26" spans="1:14" x14ac:dyDescent="0.3">
      <c r="A26" s="1" t="s">
        <v>12</v>
      </c>
      <c r="B26" s="1" t="s">
        <v>18</v>
      </c>
      <c r="C26" s="1" t="s">
        <v>53</v>
      </c>
      <c r="D26" s="1">
        <v>49807</v>
      </c>
      <c r="E26" s="2">
        <v>45590</v>
      </c>
      <c r="F26" s="1" t="s">
        <v>54</v>
      </c>
      <c r="G26" s="1">
        <v>345237</v>
      </c>
      <c r="H26" s="1" t="s">
        <v>70</v>
      </c>
      <c r="I26" s="1">
        <v>327</v>
      </c>
      <c r="J26" s="1">
        <v>1676</v>
      </c>
      <c r="K26" s="1">
        <v>7</v>
      </c>
      <c r="L26" s="1">
        <v>4692.8</v>
      </c>
      <c r="M26" s="1">
        <f>SalesData[[#This Row],[Price]]*SalesData[[#This Row],[Quantity]]</f>
        <v>11732</v>
      </c>
      <c r="N26" s="6">
        <f>SalesData[[#This Row],[Sales Profit]]/SalesData[[#This Row],[Sales]]</f>
        <v>0.4</v>
      </c>
    </row>
    <row r="27" spans="1:14" x14ac:dyDescent="0.3">
      <c r="A27" s="1" t="s">
        <v>12</v>
      </c>
      <c r="B27" s="1" t="s">
        <v>13</v>
      </c>
      <c r="C27" s="1" t="s">
        <v>37</v>
      </c>
      <c r="D27" s="1">
        <v>77434</v>
      </c>
      <c r="E27" s="2">
        <v>45309</v>
      </c>
      <c r="F27" s="1" t="s">
        <v>40</v>
      </c>
      <c r="G27" s="1">
        <v>291736</v>
      </c>
      <c r="H27" s="1" t="s">
        <v>71</v>
      </c>
      <c r="I27" s="1">
        <v>693</v>
      </c>
      <c r="J27" s="1">
        <v>1764</v>
      </c>
      <c r="K27" s="1">
        <v>1</v>
      </c>
      <c r="L27" s="1">
        <v>705.6</v>
      </c>
      <c r="M27" s="1">
        <f>SalesData[[#This Row],[Price]]*SalesData[[#This Row],[Quantity]]</f>
        <v>1764</v>
      </c>
      <c r="N27" s="6">
        <f>SalesData[[#This Row],[Sales Profit]]/SalesData[[#This Row],[Sales]]</f>
        <v>0.4</v>
      </c>
    </row>
    <row r="28" spans="1:14" x14ac:dyDescent="0.3">
      <c r="A28" s="1" t="s">
        <v>12</v>
      </c>
      <c r="B28" s="1" t="s">
        <v>13</v>
      </c>
      <c r="C28" s="1" t="s">
        <v>53</v>
      </c>
      <c r="D28" s="1">
        <v>16226</v>
      </c>
      <c r="E28" s="2">
        <v>45387</v>
      </c>
      <c r="F28" s="1" t="s">
        <v>31</v>
      </c>
      <c r="G28" s="1">
        <v>858667</v>
      </c>
      <c r="H28" s="1" t="s">
        <v>72</v>
      </c>
      <c r="I28" s="1">
        <v>206</v>
      </c>
      <c r="J28" s="1">
        <v>2411</v>
      </c>
      <c r="K28" s="1">
        <v>4</v>
      </c>
      <c r="L28" s="1">
        <v>3857.6</v>
      </c>
      <c r="M28" s="1">
        <f>SalesData[[#This Row],[Price]]*SalesData[[#This Row],[Quantity]]</f>
        <v>9644</v>
      </c>
      <c r="N28" s="6">
        <f>SalesData[[#This Row],[Sales Profit]]/SalesData[[#This Row],[Sales]]</f>
        <v>0.39999999999999997</v>
      </c>
    </row>
    <row r="29" spans="1:14" x14ac:dyDescent="0.3">
      <c r="A29" s="1" t="s">
        <v>17</v>
      </c>
      <c r="B29" s="1" t="s">
        <v>23</v>
      </c>
      <c r="C29" s="1" t="s">
        <v>19</v>
      </c>
      <c r="D29" s="1">
        <v>91338</v>
      </c>
      <c r="E29" s="2">
        <v>45601</v>
      </c>
      <c r="F29" s="1" t="s">
        <v>15</v>
      </c>
      <c r="G29" s="1">
        <v>113822</v>
      </c>
      <c r="H29" s="1" t="s">
        <v>73</v>
      </c>
      <c r="I29" s="1">
        <v>288</v>
      </c>
      <c r="J29" s="1">
        <v>2519</v>
      </c>
      <c r="K29" s="1">
        <v>2</v>
      </c>
      <c r="L29" s="1">
        <v>2015.2</v>
      </c>
      <c r="M29" s="1">
        <f>SalesData[[#This Row],[Price]]*SalesData[[#This Row],[Quantity]]</f>
        <v>5038</v>
      </c>
      <c r="N29" s="6">
        <f>SalesData[[#This Row],[Sales Profit]]/SalesData[[#This Row],[Sales]]</f>
        <v>0.4</v>
      </c>
    </row>
    <row r="30" spans="1:14" x14ac:dyDescent="0.3">
      <c r="A30" s="1" t="s">
        <v>12</v>
      </c>
      <c r="B30" s="1" t="s">
        <v>18</v>
      </c>
      <c r="C30" s="1" t="s">
        <v>24</v>
      </c>
      <c r="D30" s="1">
        <v>66941</v>
      </c>
      <c r="E30" s="2">
        <v>45580</v>
      </c>
      <c r="F30" s="1" t="s">
        <v>54</v>
      </c>
      <c r="G30" s="1">
        <v>453482</v>
      </c>
      <c r="H30" s="1" t="s">
        <v>74</v>
      </c>
      <c r="I30" s="1">
        <v>697</v>
      </c>
      <c r="J30" s="1">
        <v>1524</v>
      </c>
      <c r="K30" s="1">
        <v>6</v>
      </c>
      <c r="L30" s="1">
        <v>3657.6</v>
      </c>
      <c r="M30" s="1">
        <f>SalesData[[#This Row],[Price]]*SalesData[[#This Row],[Quantity]]</f>
        <v>9144</v>
      </c>
      <c r="N30" s="6">
        <f>SalesData[[#This Row],[Sales Profit]]/SalesData[[#This Row],[Sales]]</f>
        <v>0.39999999999999997</v>
      </c>
    </row>
    <row r="31" spans="1:14" x14ac:dyDescent="0.3">
      <c r="A31" s="1" t="s">
        <v>27</v>
      </c>
      <c r="B31" s="1" t="s">
        <v>18</v>
      </c>
      <c r="C31" s="1" t="s">
        <v>53</v>
      </c>
      <c r="D31" s="1">
        <v>42387</v>
      </c>
      <c r="E31" s="2">
        <v>45426</v>
      </c>
      <c r="F31" s="1" t="s">
        <v>49</v>
      </c>
      <c r="G31" s="1">
        <v>140082</v>
      </c>
      <c r="H31" s="1" t="s">
        <v>75</v>
      </c>
      <c r="I31" s="1">
        <v>600</v>
      </c>
      <c r="J31" s="1">
        <v>2877</v>
      </c>
      <c r="K31" s="1">
        <v>5</v>
      </c>
      <c r="L31" s="1">
        <v>5754</v>
      </c>
      <c r="M31" s="1">
        <f>SalesData[[#This Row],[Price]]*SalesData[[#This Row],[Quantity]]</f>
        <v>14385</v>
      </c>
      <c r="N31" s="6">
        <f>SalesData[[#This Row],[Sales Profit]]/SalesData[[#This Row],[Sales]]</f>
        <v>0.4</v>
      </c>
    </row>
    <row r="32" spans="1:14" x14ac:dyDescent="0.3">
      <c r="A32" s="1" t="s">
        <v>35</v>
      </c>
      <c r="B32" s="1" t="s">
        <v>13</v>
      </c>
      <c r="C32" s="1" t="s">
        <v>24</v>
      </c>
      <c r="D32" s="1">
        <v>36217</v>
      </c>
      <c r="E32" s="2">
        <v>45590</v>
      </c>
      <c r="F32" s="1" t="s">
        <v>54</v>
      </c>
      <c r="G32" s="1">
        <v>898096</v>
      </c>
      <c r="H32" s="1" t="s">
        <v>76</v>
      </c>
      <c r="I32" s="1">
        <v>512</v>
      </c>
      <c r="J32" s="1">
        <v>1089</v>
      </c>
      <c r="K32" s="1">
        <v>2</v>
      </c>
      <c r="L32" s="1">
        <v>871.2</v>
      </c>
      <c r="M32" s="1">
        <f>SalesData[[#This Row],[Price]]*SalesData[[#This Row],[Quantity]]</f>
        <v>2178</v>
      </c>
      <c r="N32" s="6">
        <f>SalesData[[#This Row],[Sales Profit]]/SalesData[[#This Row],[Sales]]</f>
        <v>0.4</v>
      </c>
    </row>
    <row r="33" spans="1:14" x14ac:dyDescent="0.3">
      <c r="A33" s="1" t="s">
        <v>56</v>
      </c>
      <c r="B33" s="1" t="s">
        <v>23</v>
      </c>
      <c r="C33" s="1" t="s">
        <v>33</v>
      </c>
      <c r="D33" s="1">
        <v>89182</v>
      </c>
      <c r="E33" s="2">
        <v>45508</v>
      </c>
      <c r="F33" s="1" t="s">
        <v>25</v>
      </c>
      <c r="G33" s="1">
        <v>214027</v>
      </c>
      <c r="H33" s="1" t="s">
        <v>77</v>
      </c>
      <c r="I33" s="1">
        <v>783</v>
      </c>
      <c r="J33" s="1">
        <v>1977</v>
      </c>
      <c r="K33" s="1">
        <v>2</v>
      </c>
      <c r="L33" s="1">
        <v>1581.6</v>
      </c>
      <c r="M33" s="1">
        <f>SalesData[[#This Row],[Price]]*SalesData[[#This Row],[Quantity]]</f>
        <v>3954</v>
      </c>
      <c r="N33" s="6">
        <f>SalesData[[#This Row],[Sales Profit]]/SalesData[[#This Row],[Sales]]</f>
        <v>0.39999999999999997</v>
      </c>
    </row>
    <row r="34" spans="1:14" x14ac:dyDescent="0.3">
      <c r="A34" s="1" t="s">
        <v>27</v>
      </c>
      <c r="B34" s="1" t="s">
        <v>13</v>
      </c>
      <c r="C34" s="1" t="s">
        <v>48</v>
      </c>
      <c r="D34" s="1">
        <v>70978</v>
      </c>
      <c r="E34" s="2">
        <v>45629</v>
      </c>
      <c r="F34" s="1" t="s">
        <v>78</v>
      </c>
      <c r="G34" s="1">
        <v>442951</v>
      </c>
      <c r="H34" s="1" t="s">
        <v>79</v>
      </c>
      <c r="I34" s="1">
        <v>785</v>
      </c>
      <c r="J34" s="1">
        <v>2220</v>
      </c>
      <c r="K34" s="1">
        <v>8</v>
      </c>
      <c r="L34" s="1">
        <v>7104</v>
      </c>
      <c r="M34" s="1">
        <f>SalesData[[#This Row],[Price]]*SalesData[[#This Row],[Quantity]]</f>
        <v>17760</v>
      </c>
      <c r="N34" s="6">
        <f>SalesData[[#This Row],[Sales Profit]]/SalesData[[#This Row],[Sales]]</f>
        <v>0.4</v>
      </c>
    </row>
    <row r="35" spans="1:14" x14ac:dyDescent="0.3">
      <c r="A35" s="1" t="s">
        <v>66</v>
      </c>
      <c r="B35" s="1" t="s">
        <v>18</v>
      </c>
      <c r="C35" s="1" t="s">
        <v>48</v>
      </c>
      <c r="D35" s="1">
        <v>30076</v>
      </c>
      <c r="E35" s="2">
        <v>45560</v>
      </c>
      <c r="F35" s="1" t="s">
        <v>61</v>
      </c>
      <c r="G35" s="1">
        <v>961724</v>
      </c>
      <c r="H35" s="1" t="s">
        <v>80</v>
      </c>
      <c r="I35" s="1">
        <v>477</v>
      </c>
      <c r="J35" s="1">
        <v>2918</v>
      </c>
      <c r="K35" s="1">
        <v>6</v>
      </c>
      <c r="L35" s="1">
        <v>7003.2</v>
      </c>
      <c r="M35" s="1">
        <f>SalesData[[#This Row],[Price]]*SalesData[[#This Row],[Quantity]]</f>
        <v>17508</v>
      </c>
      <c r="N35" s="6">
        <f>SalesData[[#This Row],[Sales Profit]]/SalesData[[#This Row],[Sales]]</f>
        <v>0.39999999999999997</v>
      </c>
    </row>
    <row r="36" spans="1:14" x14ac:dyDescent="0.3">
      <c r="A36" s="1" t="s">
        <v>22</v>
      </c>
      <c r="B36" s="1" t="s">
        <v>13</v>
      </c>
      <c r="C36" s="1" t="s">
        <v>33</v>
      </c>
      <c r="D36" s="1">
        <v>65174</v>
      </c>
      <c r="E36" s="2">
        <v>45571</v>
      </c>
      <c r="F36" s="1" t="s">
        <v>54</v>
      </c>
      <c r="G36" s="1">
        <v>951069</v>
      </c>
      <c r="H36" s="1" t="s">
        <v>81</v>
      </c>
      <c r="I36" s="1">
        <v>786</v>
      </c>
      <c r="J36" s="1">
        <v>2964</v>
      </c>
      <c r="K36" s="1">
        <v>2</v>
      </c>
      <c r="L36" s="1">
        <v>2371.1999999999998</v>
      </c>
      <c r="M36" s="1">
        <f>SalesData[[#This Row],[Price]]*SalesData[[#This Row],[Quantity]]</f>
        <v>5928</v>
      </c>
      <c r="N36" s="6">
        <f>SalesData[[#This Row],[Sales Profit]]/SalesData[[#This Row],[Sales]]</f>
        <v>0.39999999999999997</v>
      </c>
    </row>
    <row r="37" spans="1:14" x14ac:dyDescent="0.3">
      <c r="A37" s="1" t="s">
        <v>22</v>
      </c>
      <c r="B37" s="1" t="s">
        <v>23</v>
      </c>
      <c r="C37" s="1" t="s">
        <v>24</v>
      </c>
      <c r="D37" s="1">
        <v>61937</v>
      </c>
      <c r="E37" s="2">
        <v>45627</v>
      </c>
      <c r="F37" s="1" t="s">
        <v>78</v>
      </c>
      <c r="G37" s="1">
        <v>630401</v>
      </c>
      <c r="H37" s="1" t="s">
        <v>82</v>
      </c>
      <c r="I37" s="1">
        <v>348</v>
      </c>
      <c r="J37" s="1">
        <v>2552</v>
      </c>
      <c r="K37" s="1">
        <v>4</v>
      </c>
      <c r="L37" s="1">
        <v>4083.2</v>
      </c>
      <c r="M37" s="1">
        <f>SalesData[[#This Row],[Price]]*SalesData[[#This Row],[Quantity]]</f>
        <v>10208</v>
      </c>
      <c r="N37" s="6">
        <f>SalesData[[#This Row],[Sales Profit]]/SalesData[[#This Row],[Sales]]</f>
        <v>0.39999999999999997</v>
      </c>
    </row>
    <row r="38" spans="1:14" x14ac:dyDescent="0.3">
      <c r="A38" s="1" t="s">
        <v>56</v>
      </c>
      <c r="B38" s="1" t="s">
        <v>23</v>
      </c>
      <c r="C38" s="1" t="s">
        <v>60</v>
      </c>
      <c r="D38" s="1">
        <v>49031</v>
      </c>
      <c r="E38" s="2">
        <v>45495</v>
      </c>
      <c r="F38" s="1" t="s">
        <v>45</v>
      </c>
      <c r="G38" s="1">
        <v>493777</v>
      </c>
      <c r="H38" s="1" t="s">
        <v>83</v>
      </c>
      <c r="I38" s="1">
        <v>631</v>
      </c>
      <c r="J38" s="1">
        <v>2430</v>
      </c>
      <c r="K38" s="1">
        <v>1</v>
      </c>
      <c r="L38" s="1">
        <v>972</v>
      </c>
      <c r="M38" s="1">
        <f>SalesData[[#This Row],[Price]]*SalesData[[#This Row],[Quantity]]</f>
        <v>2430</v>
      </c>
      <c r="N38" s="6">
        <f>SalesData[[#This Row],[Sales Profit]]/SalesData[[#This Row],[Sales]]</f>
        <v>0.4</v>
      </c>
    </row>
    <row r="39" spans="1:14" x14ac:dyDescent="0.3">
      <c r="A39" s="1" t="s">
        <v>56</v>
      </c>
      <c r="B39" s="1" t="s">
        <v>23</v>
      </c>
      <c r="C39" s="1" t="s">
        <v>37</v>
      </c>
      <c r="D39" s="1">
        <v>61642</v>
      </c>
      <c r="E39" s="2">
        <v>45479</v>
      </c>
      <c r="F39" s="1" t="s">
        <v>45</v>
      </c>
      <c r="G39" s="1">
        <v>204872</v>
      </c>
      <c r="H39" s="1" t="s">
        <v>84</v>
      </c>
      <c r="I39" s="1">
        <v>454</v>
      </c>
      <c r="J39" s="1">
        <v>2083</v>
      </c>
      <c r="K39" s="1">
        <v>5</v>
      </c>
      <c r="L39" s="1">
        <v>4166</v>
      </c>
      <c r="M39" s="1">
        <f>SalesData[[#This Row],[Price]]*SalesData[[#This Row],[Quantity]]</f>
        <v>10415</v>
      </c>
      <c r="N39" s="6">
        <f>SalesData[[#This Row],[Sales Profit]]/SalesData[[#This Row],[Sales]]</f>
        <v>0.4</v>
      </c>
    </row>
    <row r="40" spans="1:14" x14ac:dyDescent="0.3">
      <c r="A40" s="1" t="s">
        <v>17</v>
      </c>
      <c r="B40" s="1" t="s">
        <v>13</v>
      </c>
      <c r="C40" s="1" t="s">
        <v>42</v>
      </c>
      <c r="D40" s="1">
        <v>72434</v>
      </c>
      <c r="E40" s="2">
        <v>45531</v>
      </c>
      <c r="F40" s="1" t="s">
        <v>25</v>
      </c>
      <c r="G40" s="1">
        <v>406764</v>
      </c>
      <c r="H40" s="1" t="s">
        <v>85</v>
      </c>
      <c r="I40" s="1">
        <v>258</v>
      </c>
      <c r="J40" s="1">
        <v>569</v>
      </c>
      <c r="K40" s="1">
        <v>1</v>
      </c>
      <c r="L40" s="1">
        <v>227.6</v>
      </c>
      <c r="M40" s="1">
        <f>SalesData[[#This Row],[Price]]*SalesData[[#This Row],[Quantity]]</f>
        <v>569</v>
      </c>
      <c r="N40" s="6">
        <f>SalesData[[#This Row],[Sales Profit]]/SalesData[[#This Row],[Sales]]</f>
        <v>0.39999999999999997</v>
      </c>
    </row>
    <row r="41" spans="1:14" x14ac:dyDescent="0.3">
      <c r="A41" s="1" t="s">
        <v>66</v>
      </c>
      <c r="B41" s="1" t="s">
        <v>13</v>
      </c>
      <c r="C41" s="1" t="s">
        <v>48</v>
      </c>
      <c r="D41" s="1">
        <v>37879</v>
      </c>
      <c r="E41" s="2">
        <v>45336</v>
      </c>
      <c r="F41" s="1" t="s">
        <v>43</v>
      </c>
      <c r="G41" s="1">
        <v>497087</v>
      </c>
      <c r="H41" s="1" t="s">
        <v>86</v>
      </c>
      <c r="I41" s="1">
        <v>674</v>
      </c>
      <c r="J41" s="1">
        <v>1331</v>
      </c>
      <c r="K41" s="1">
        <v>3</v>
      </c>
      <c r="L41" s="1">
        <v>1597.2</v>
      </c>
      <c r="M41" s="1">
        <f>SalesData[[#This Row],[Price]]*SalesData[[#This Row],[Quantity]]</f>
        <v>3993</v>
      </c>
      <c r="N41" s="6">
        <f>SalesData[[#This Row],[Sales Profit]]/SalesData[[#This Row],[Sales]]</f>
        <v>0.4</v>
      </c>
    </row>
    <row r="42" spans="1:14" x14ac:dyDescent="0.3">
      <c r="A42" s="1" t="s">
        <v>17</v>
      </c>
      <c r="B42" s="1" t="s">
        <v>18</v>
      </c>
      <c r="C42" s="1" t="s">
        <v>37</v>
      </c>
      <c r="D42" s="1">
        <v>83512</v>
      </c>
      <c r="E42" s="2">
        <v>45512</v>
      </c>
      <c r="F42" s="1" t="s">
        <v>25</v>
      </c>
      <c r="G42" s="1">
        <v>231344</v>
      </c>
      <c r="H42" s="1" t="s">
        <v>87</v>
      </c>
      <c r="I42" s="1">
        <v>270</v>
      </c>
      <c r="J42" s="1">
        <v>1223</v>
      </c>
      <c r="K42" s="1">
        <v>4</v>
      </c>
      <c r="L42" s="1">
        <v>1956.8</v>
      </c>
      <c r="M42" s="1">
        <f>SalesData[[#This Row],[Price]]*SalesData[[#This Row],[Quantity]]</f>
        <v>4892</v>
      </c>
      <c r="N42" s="6">
        <f>SalesData[[#This Row],[Sales Profit]]/SalesData[[#This Row],[Sales]]</f>
        <v>0.39999999999999997</v>
      </c>
    </row>
    <row r="43" spans="1:14" x14ac:dyDescent="0.3">
      <c r="A43" s="1" t="s">
        <v>22</v>
      </c>
      <c r="B43" s="1" t="s">
        <v>18</v>
      </c>
      <c r="C43" s="1" t="s">
        <v>24</v>
      </c>
      <c r="D43" s="1">
        <v>28223</v>
      </c>
      <c r="E43" s="2">
        <v>45330</v>
      </c>
      <c r="F43" s="1" t="s">
        <v>43</v>
      </c>
      <c r="G43" s="1">
        <v>861284</v>
      </c>
      <c r="H43" s="1" t="s">
        <v>88</v>
      </c>
      <c r="I43" s="1">
        <v>262</v>
      </c>
      <c r="J43" s="1">
        <v>2952</v>
      </c>
      <c r="K43" s="1">
        <v>4</v>
      </c>
      <c r="L43" s="1">
        <v>4723.2</v>
      </c>
      <c r="M43" s="1">
        <f>SalesData[[#This Row],[Price]]*SalesData[[#This Row],[Quantity]]</f>
        <v>11808</v>
      </c>
      <c r="N43" s="6">
        <f>SalesData[[#This Row],[Sales Profit]]/SalesData[[#This Row],[Sales]]</f>
        <v>0.39999999999999997</v>
      </c>
    </row>
    <row r="44" spans="1:14" x14ac:dyDescent="0.3">
      <c r="A44" s="1" t="s">
        <v>52</v>
      </c>
      <c r="B44" s="1" t="s">
        <v>23</v>
      </c>
      <c r="C44" s="1" t="s">
        <v>24</v>
      </c>
      <c r="D44" s="1">
        <v>46532</v>
      </c>
      <c r="E44" s="2">
        <v>45331</v>
      </c>
      <c r="F44" s="1" t="s">
        <v>43</v>
      </c>
      <c r="G44" s="1">
        <v>113437</v>
      </c>
      <c r="H44" s="1" t="s">
        <v>89</v>
      </c>
      <c r="I44" s="1">
        <v>268</v>
      </c>
      <c r="J44" s="1">
        <v>2353</v>
      </c>
      <c r="K44" s="1">
        <v>4</v>
      </c>
      <c r="L44" s="1">
        <v>3764.8</v>
      </c>
      <c r="M44" s="1">
        <f>SalesData[[#This Row],[Price]]*SalesData[[#This Row],[Quantity]]</f>
        <v>9412</v>
      </c>
      <c r="N44" s="6">
        <f>SalesData[[#This Row],[Sales Profit]]/SalesData[[#This Row],[Sales]]</f>
        <v>0.4</v>
      </c>
    </row>
    <row r="45" spans="1:14" x14ac:dyDescent="0.3">
      <c r="A45" s="1" t="s">
        <v>52</v>
      </c>
      <c r="B45" s="1" t="s">
        <v>18</v>
      </c>
      <c r="C45" s="1" t="s">
        <v>39</v>
      </c>
      <c r="D45" s="1">
        <v>52166</v>
      </c>
      <c r="E45" s="2">
        <v>45372</v>
      </c>
      <c r="F45" s="1" t="s">
        <v>29</v>
      </c>
      <c r="G45" s="1">
        <v>980511</v>
      </c>
      <c r="H45" s="1" t="s">
        <v>90</v>
      </c>
      <c r="I45" s="1">
        <v>389</v>
      </c>
      <c r="J45" s="1">
        <v>1961</v>
      </c>
      <c r="K45" s="1">
        <v>3</v>
      </c>
      <c r="L45" s="1">
        <v>2353.1999999999998</v>
      </c>
      <c r="M45" s="1">
        <f>SalesData[[#This Row],[Price]]*SalesData[[#This Row],[Quantity]]</f>
        <v>5883</v>
      </c>
      <c r="N45" s="6">
        <f>SalesData[[#This Row],[Sales Profit]]/SalesData[[#This Row],[Sales]]</f>
        <v>0.39999999999999997</v>
      </c>
    </row>
    <row r="46" spans="1:14" x14ac:dyDescent="0.3">
      <c r="A46" s="1" t="s">
        <v>52</v>
      </c>
      <c r="B46" s="1" t="s">
        <v>13</v>
      </c>
      <c r="C46" s="1" t="s">
        <v>19</v>
      </c>
      <c r="D46" s="1">
        <v>14335</v>
      </c>
      <c r="E46" s="2">
        <v>45563</v>
      </c>
      <c r="F46" s="1" t="s">
        <v>61</v>
      </c>
      <c r="G46" s="1">
        <v>258870</v>
      </c>
      <c r="H46" s="1" t="s">
        <v>91</v>
      </c>
      <c r="I46" s="1">
        <v>600</v>
      </c>
      <c r="J46" s="1">
        <v>754</v>
      </c>
      <c r="K46" s="1">
        <v>8</v>
      </c>
      <c r="L46" s="1">
        <v>2412.8000000000002</v>
      </c>
      <c r="M46" s="1">
        <f>SalesData[[#This Row],[Price]]*SalesData[[#This Row],[Quantity]]</f>
        <v>6032</v>
      </c>
      <c r="N46" s="6">
        <f>SalesData[[#This Row],[Sales Profit]]/SalesData[[#This Row],[Sales]]</f>
        <v>0.4</v>
      </c>
    </row>
    <row r="47" spans="1:14" x14ac:dyDescent="0.3">
      <c r="A47" s="1" t="s">
        <v>17</v>
      </c>
      <c r="B47" s="1" t="s">
        <v>18</v>
      </c>
      <c r="C47" s="1" t="s">
        <v>48</v>
      </c>
      <c r="D47" s="1">
        <v>51465</v>
      </c>
      <c r="E47" s="2">
        <v>45533</v>
      </c>
      <c r="F47" s="1" t="s">
        <v>25</v>
      </c>
      <c r="G47" s="1">
        <v>351201</v>
      </c>
      <c r="H47" s="1" t="s">
        <v>92</v>
      </c>
      <c r="I47" s="1">
        <v>629</v>
      </c>
      <c r="J47" s="1">
        <v>2878</v>
      </c>
      <c r="K47" s="1">
        <v>6</v>
      </c>
      <c r="L47" s="1">
        <v>6907.2</v>
      </c>
      <c r="M47" s="1">
        <f>SalesData[[#This Row],[Price]]*SalesData[[#This Row],[Quantity]]</f>
        <v>17268</v>
      </c>
      <c r="N47" s="6">
        <f>SalesData[[#This Row],[Sales Profit]]/SalesData[[#This Row],[Sales]]</f>
        <v>0.39999999999999997</v>
      </c>
    </row>
    <row r="48" spans="1:14" x14ac:dyDescent="0.3">
      <c r="A48" s="1" t="s">
        <v>66</v>
      </c>
      <c r="B48" s="1" t="s">
        <v>13</v>
      </c>
      <c r="C48" s="1" t="s">
        <v>37</v>
      </c>
      <c r="D48" s="1">
        <v>61221</v>
      </c>
      <c r="E48" s="2">
        <v>45585</v>
      </c>
      <c r="F48" s="1" t="s">
        <v>54</v>
      </c>
      <c r="G48" s="1">
        <v>236589</v>
      </c>
      <c r="H48" s="1" t="s">
        <v>94</v>
      </c>
      <c r="I48" s="1">
        <v>377</v>
      </c>
      <c r="J48" s="1">
        <v>1733</v>
      </c>
      <c r="K48" s="1">
        <v>5</v>
      </c>
      <c r="L48" s="1">
        <v>3466</v>
      </c>
      <c r="M48" s="1">
        <f>SalesData[[#This Row],[Price]]*SalesData[[#This Row],[Quantity]]</f>
        <v>8665</v>
      </c>
      <c r="N48" s="6">
        <f>SalesData[[#This Row],[Sales Profit]]/SalesData[[#This Row],[Sales]]</f>
        <v>0.4</v>
      </c>
    </row>
    <row r="49" spans="1:14" x14ac:dyDescent="0.3">
      <c r="A49" s="1" t="s">
        <v>17</v>
      </c>
      <c r="B49" s="1" t="s">
        <v>13</v>
      </c>
      <c r="C49" s="1" t="s">
        <v>24</v>
      </c>
      <c r="D49" s="1">
        <v>58279</v>
      </c>
      <c r="E49" s="2">
        <v>45503</v>
      </c>
      <c r="F49" s="1" t="s">
        <v>45</v>
      </c>
      <c r="G49" s="1">
        <v>730449</v>
      </c>
      <c r="H49" s="1" t="s">
        <v>95</v>
      </c>
      <c r="I49" s="1">
        <v>778</v>
      </c>
      <c r="J49" s="1">
        <v>699</v>
      </c>
      <c r="K49" s="1">
        <v>3</v>
      </c>
      <c r="L49" s="1">
        <v>838.8</v>
      </c>
      <c r="M49" s="1">
        <f>SalesData[[#This Row],[Price]]*SalesData[[#This Row],[Quantity]]</f>
        <v>2097</v>
      </c>
      <c r="N49" s="6">
        <f>SalesData[[#This Row],[Sales Profit]]/SalesData[[#This Row],[Sales]]</f>
        <v>0.39999999999999997</v>
      </c>
    </row>
    <row r="50" spans="1:14" x14ac:dyDescent="0.3">
      <c r="A50" s="1" t="s">
        <v>12</v>
      </c>
      <c r="B50" s="1" t="s">
        <v>13</v>
      </c>
      <c r="C50" s="1" t="s">
        <v>33</v>
      </c>
      <c r="D50" s="1">
        <v>68615</v>
      </c>
      <c r="E50" s="2">
        <v>45569</v>
      </c>
      <c r="F50" s="1" t="s">
        <v>54</v>
      </c>
      <c r="G50" s="1">
        <v>899545</v>
      </c>
      <c r="H50" s="1" t="s">
        <v>97</v>
      </c>
      <c r="I50" s="1">
        <v>830</v>
      </c>
      <c r="J50" s="1">
        <v>1225</v>
      </c>
      <c r="K50" s="1">
        <v>3</v>
      </c>
      <c r="L50" s="1">
        <v>1470</v>
      </c>
      <c r="M50" s="1">
        <f>SalesData[[#This Row],[Price]]*SalesData[[#This Row],[Quantity]]</f>
        <v>3675</v>
      </c>
      <c r="N50" s="6">
        <f>SalesData[[#This Row],[Sales Profit]]/SalesData[[#This Row],[Sales]]</f>
        <v>0.4</v>
      </c>
    </row>
    <row r="51" spans="1:14" x14ac:dyDescent="0.3">
      <c r="A51" s="1" t="s">
        <v>12</v>
      </c>
      <c r="B51" s="1" t="s">
        <v>18</v>
      </c>
      <c r="C51" s="1" t="s">
        <v>37</v>
      </c>
      <c r="D51" s="1">
        <v>52843</v>
      </c>
      <c r="E51" s="2">
        <v>45423</v>
      </c>
      <c r="F51" s="1" t="s">
        <v>49</v>
      </c>
      <c r="G51" s="1">
        <v>303990</v>
      </c>
      <c r="H51" s="1" t="s">
        <v>99</v>
      </c>
      <c r="I51" s="1">
        <v>329</v>
      </c>
      <c r="J51" s="1">
        <v>2666</v>
      </c>
      <c r="K51" s="1">
        <v>1</v>
      </c>
      <c r="L51" s="1">
        <v>1066.4000000000001</v>
      </c>
      <c r="M51" s="1">
        <f>SalesData[[#This Row],[Price]]*SalesData[[#This Row],[Quantity]]</f>
        <v>2666</v>
      </c>
      <c r="N51" s="6">
        <f>SalesData[[#This Row],[Sales Profit]]/SalesData[[#This Row],[Sales]]</f>
        <v>0.4</v>
      </c>
    </row>
    <row r="52" spans="1:14" x14ac:dyDescent="0.3">
      <c r="A52" s="1" t="s">
        <v>56</v>
      </c>
      <c r="B52" s="1" t="s">
        <v>13</v>
      </c>
      <c r="C52" s="1" t="s">
        <v>100</v>
      </c>
      <c r="D52" s="1">
        <v>38355</v>
      </c>
      <c r="E52" s="2">
        <v>45613</v>
      </c>
      <c r="F52" s="1" t="s">
        <v>15</v>
      </c>
      <c r="G52" s="1">
        <v>917117</v>
      </c>
      <c r="H52" s="1" t="s">
        <v>101</v>
      </c>
      <c r="I52" s="1">
        <v>279</v>
      </c>
      <c r="J52" s="1">
        <v>1469</v>
      </c>
      <c r="K52" s="1">
        <v>1</v>
      </c>
      <c r="L52" s="1">
        <v>587.6</v>
      </c>
      <c r="M52" s="1">
        <f>SalesData[[#This Row],[Price]]*SalesData[[#This Row],[Quantity]]</f>
        <v>1469</v>
      </c>
      <c r="N52" s="6">
        <f>SalesData[[#This Row],[Sales Profit]]/SalesData[[#This Row],[Sales]]</f>
        <v>0.4</v>
      </c>
    </row>
    <row r="53" spans="1:14" x14ac:dyDescent="0.3">
      <c r="A53" s="1" t="s">
        <v>12</v>
      </c>
      <c r="B53" s="1" t="s">
        <v>13</v>
      </c>
      <c r="C53" s="1" t="s">
        <v>48</v>
      </c>
      <c r="D53" s="1">
        <v>70815</v>
      </c>
      <c r="E53" s="2">
        <v>45360</v>
      </c>
      <c r="F53" s="1" t="s">
        <v>29</v>
      </c>
      <c r="G53" s="1">
        <v>154791</v>
      </c>
      <c r="H53" s="1" t="s">
        <v>102</v>
      </c>
      <c r="I53" s="1">
        <v>426</v>
      </c>
      <c r="J53" s="1">
        <v>1132</v>
      </c>
      <c r="K53" s="1">
        <v>4</v>
      </c>
      <c r="L53" s="1">
        <v>1811.2</v>
      </c>
      <c r="M53" s="1">
        <f>SalesData[[#This Row],[Price]]*SalesData[[#This Row],[Quantity]]</f>
        <v>4528</v>
      </c>
      <c r="N53" s="6">
        <f>SalesData[[#This Row],[Sales Profit]]/SalesData[[#This Row],[Sales]]</f>
        <v>0.4</v>
      </c>
    </row>
    <row r="54" spans="1:14" x14ac:dyDescent="0.3">
      <c r="A54" s="1" t="s">
        <v>35</v>
      </c>
      <c r="B54" s="1" t="s">
        <v>18</v>
      </c>
      <c r="C54" s="1" t="s">
        <v>24</v>
      </c>
      <c r="D54" s="1">
        <v>57277</v>
      </c>
      <c r="E54" s="2">
        <v>45471</v>
      </c>
      <c r="F54" s="1" t="s">
        <v>20</v>
      </c>
      <c r="G54" s="1">
        <v>530727</v>
      </c>
      <c r="H54" s="1" t="s">
        <v>103</v>
      </c>
      <c r="I54" s="1">
        <v>497</v>
      </c>
      <c r="J54" s="1">
        <v>908</v>
      </c>
      <c r="K54" s="1">
        <v>3</v>
      </c>
      <c r="L54" s="1">
        <v>1089.5999999999999</v>
      </c>
      <c r="M54" s="1">
        <f>SalesData[[#This Row],[Price]]*SalesData[[#This Row],[Quantity]]</f>
        <v>2724</v>
      </c>
      <c r="N54" s="6">
        <f>SalesData[[#This Row],[Sales Profit]]/SalesData[[#This Row],[Sales]]</f>
        <v>0.39999999999999997</v>
      </c>
    </row>
    <row r="55" spans="1:14" x14ac:dyDescent="0.3">
      <c r="A55" s="1" t="s">
        <v>56</v>
      </c>
      <c r="B55" s="1" t="s">
        <v>13</v>
      </c>
      <c r="C55" s="1" t="s">
        <v>42</v>
      </c>
      <c r="D55" s="1">
        <v>73749</v>
      </c>
      <c r="E55" s="2">
        <v>45360</v>
      </c>
      <c r="F55" s="1" t="s">
        <v>29</v>
      </c>
      <c r="G55" s="1">
        <v>175054</v>
      </c>
      <c r="H55" s="1" t="s">
        <v>104</v>
      </c>
      <c r="I55" s="1">
        <v>718</v>
      </c>
      <c r="J55" s="1">
        <v>2074</v>
      </c>
      <c r="K55" s="1">
        <v>4</v>
      </c>
      <c r="L55" s="1">
        <v>3318.4</v>
      </c>
      <c r="M55" s="1">
        <f>SalesData[[#This Row],[Price]]*SalesData[[#This Row],[Quantity]]</f>
        <v>8296</v>
      </c>
      <c r="N55" s="6">
        <f>SalesData[[#This Row],[Sales Profit]]/SalesData[[#This Row],[Sales]]</f>
        <v>0.4</v>
      </c>
    </row>
    <row r="56" spans="1:14" x14ac:dyDescent="0.3">
      <c r="A56" s="1" t="s">
        <v>22</v>
      </c>
      <c r="B56" s="1" t="s">
        <v>23</v>
      </c>
      <c r="C56" s="1" t="s">
        <v>100</v>
      </c>
      <c r="D56" s="1">
        <v>49960</v>
      </c>
      <c r="E56" s="2">
        <v>45451</v>
      </c>
      <c r="F56" s="1" t="s">
        <v>20</v>
      </c>
      <c r="G56" s="1">
        <v>310195</v>
      </c>
      <c r="H56" s="1" t="s">
        <v>105</v>
      </c>
      <c r="I56" s="1">
        <v>314</v>
      </c>
      <c r="J56" s="1">
        <v>1265</v>
      </c>
      <c r="K56" s="1">
        <v>8</v>
      </c>
      <c r="L56" s="1">
        <v>4048</v>
      </c>
      <c r="M56" s="1">
        <f>SalesData[[#This Row],[Price]]*SalesData[[#This Row],[Quantity]]</f>
        <v>10120</v>
      </c>
      <c r="N56" s="6">
        <f>SalesData[[#This Row],[Sales Profit]]/SalesData[[#This Row],[Sales]]</f>
        <v>0.4</v>
      </c>
    </row>
    <row r="57" spans="1:14" x14ac:dyDescent="0.3">
      <c r="A57" s="1" t="s">
        <v>12</v>
      </c>
      <c r="B57" s="1" t="s">
        <v>23</v>
      </c>
      <c r="C57" s="1" t="s">
        <v>48</v>
      </c>
      <c r="D57" s="1">
        <v>11658</v>
      </c>
      <c r="E57" s="2">
        <v>45619</v>
      </c>
      <c r="F57" s="1" t="s">
        <v>15</v>
      </c>
      <c r="G57" s="1">
        <v>524474</v>
      </c>
      <c r="H57" s="1" t="s">
        <v>106</v>
      </c>
      <c r="I57" s="1">
        <v>427</v>
      </c>
      <c r="J57" s="1">
        <v>1220</v>
      </c>
      <c r="K57" s="1">
        <v>7</v>
      </c>
      <c r="L57" s="1">
        <v>3416</v>
      </c>
      <c r="M57" s="1">
        <f>SalesData[[#This Row],[Price]]*SalesData[[#This Row],[Quantity]]</f>
        <v>8540</v>
      </c>
      <c r="N57" s="6">
        <f>SalesData[[#This Row],[Sales Profit]]/SalesData[[#This Row],[Sales]]</f>
        <v>0.4</v>
      </c>
    </row>
    <row r="58" spans="1:14" x14ac:dyDescent="0.3">
      <c r="A58" s="1" t="s">
        <v>56</v>
      </c>
      <c r="B58" s="1" t="s">
        <v>23</v>
      </c>
      <c r="C58" s="1" t="s">
        <v>19</v>
      </c>
      <c r="D58" s="1">
        <v>99582</v>
      </c>
      <c r="E58" s="2">
        <v>45499</v>
      </c>
      <c r="F58" s="1" t="s">
        <v>45</v>
      </c>
      <c r="G58" s="1">
        <v>857663</v>
      </c>
      <c r="H58" s="1" t="s">
        <v>108</v>
      </c>
      <c r="I58" s="1">
        <v>788</v>
      </c>
      <c r="J58" s="1">
        <v>2667</v>
      </c>
      <c r="K58" s="1">
        <v>8</v>
      </c>
      <c r="L58" s="1">
        <v>8534.4</v>
      </c>
      <c r="M58" s="1">
        <f>SalesData[[#This Row],[Price]]*SalesData[[#This Row],[Quantity]]</f>
        <v>21336</v>
      </c>
      <c r="N58" s="6">
        <f>SalesData[[#This Row],[Sales Profit]]/SalesData[[#This Row],[Sales]]</f>
        <v>0.39999999999999997</v>
      </c>
    </row>
    <row r="59" spans="1:14" x14ac:dyDescent="0.3">
      <c r="A59" s="1" t="s">
        <v>17</v>
      </c>
      <c r="B59" s="1" t="s">
        <v>13</v>
      </c>
      <c r="C59" s="1" t="s">
        <v>100</v>
      </c>
      <c r="D59" s="1">
        <v>32188</v>
      </c>
      <c r="E59" s="2">
        <v>45400</v>
      </c>
      <c r="F59" s="1" t="s">
        <v>31</v>
      </c>
      <c r="G59" s="1">
        <v>262042</v>
      </c>
      <c r="H59" s="1" t="s">
        <v>109</v>
      </c>
      <c r="I59" s="1">
        <v>919</v>
      </c>
      <c r="J59" s="1">
        <v>820</v>
      </c>
      <c r="K59" s="1">
        <v>4</v>
      </c>
      <c r="L59" s="1">
        <v>1312</v>
      </c>
      <c r="M59" s="1">
        <f>SalesData[[#This Row],[Price]]*SalesData[[#This Row],[Quantity]]</f>
        <v>3280</v>
      </c>
      <c r="N59" s="6">
        <f>SalesData[[#This Row],[Sales Profit]]/SalesData[[#This Row],[Sales]]</f>
        <v>0.4</v>
      </c>
    </row>
    <row r="60" spans="1:14" x14ac:dyDescent="0.3">
      <c r="A60" s="1" t="s">
        <v>22</v>
      </c>
      <c r="B60" s="1" t="s">
        <v>18</v>
      </c>
      <c r="C60" s="1" t="s">
        <v>39</v>
      </c>
      <c r="D60" s="1">
        <v>83796</v>
      </c>
      <c r="E60" s="2">
        <v>45592</v>
      </c>
      <c r="F60" s="1" t="s">
        <v>54</v>
      </c>
      <c r="G60" s="1">
        <v>906683</v>
      </c>
      <c r="H60" s="1" t="s">
        <v>110</v>
      </c>
      <c r="I60" s="1">
        <v>522</v>
      </c>
      <c r="J60" s="1">
        <v>1757</v>
      </c>
      <c r="K60" s="1">
        <v>7</v>
      </c>
      <c r="L60" s="1">
        <v>4919.6000000000004</v>
      </c>
      <c r="M60" s="1">
        <f>SalesData[[#This Row],[Price]]*SalesData[[#This Row],[Quantity]]</f>
        <v>12299</v>
      </c>
      <c r="N60" s="6">
        <f>SalesData[[#This Row],[Sales Profit]]/SalesData[[#This Row],[Sales]]</f>
        <v>0.4</v>
      </c>
    </row>
    <row r="61" spans="1:14" x14ac:dyDescent="0.3">
      <c r="A61" s="1" t="s">
        <v>35</v>
      </c>
      <c r="B61" s="1" t="s">
        <v>23</v>
      </c>
      <c r="C61" s="1" t="s">
        <v>53</v>
      </c>
      <c r="D61" s="1">
        <v>12957</v>
      </c>
      <c r="E61" s="2">
        <v>45362</v>
      </c>
      <c r="F61" s="1" t="s">
        <v>29</v>
      </c>
      <c r="G61" s="1">
        <v>129790</v>
      </c>
      <c r="H61" s="1" t="s">
        <v>111</v>
      </c>
      <c r="I61" s="1">
        <v>305</v>
      </c>
      <c r="J61" s="1">
        <v>1463</v>
      </c>
      <c r="K61" s="1">
        <v>6</v>
      </c>
      <c r="L61" s="1">
        <v>3511.2</v>
      </c>
      <c r="M61" s="1">
        <f>SalesData[[#This Row],[Price]]*SalesData[[#This Row],[Quantity]]</f>
        <v>8778</v>
      </c>
      <c r="N61" s="6">
        <f>SalesData[[#This Row],[Sales Profit]]/SalesData[[#This Row],[Sales]]</f>
        <v>0.39999999999999997</v>
      </c>
    </row>
    <row r="62" spans="1:14" x14ac:dyDescent="0.3">
      <c r="A62" s="1" t="s">
        <v>17</v>
      </c>
      <c r="B62" s="1" t="s">
        <v>13</v>
      </c>
      <c r="C62" s="1" t="s">
        <v>39</v>
      </c>
      <c r="D62" s="1">
        <v>67889</v>
      </c>
      <c r="E62" s="2">
        <v>45527</v>
      </c>
      <c r="F62" s="1" t="s">
        <v>25</v>
      </c>
      <c r="G62" s="1">
        <v>558263</v>
      </c>
      <c r="H62" s="1" t="s">
        <v>112</v>
      </c>
      <c r="I62" s="1">
        <v>537</v>
      </c>
      <c r="J62" s="1">
        <v>1109</v>
      </c>
      <c r="K62" s="1">
        <v>2</v>
      </c>
      <c r="L62" s="1">
        <v>887.2</v>
      </c>
      <c r="M62" s="1">
        <f>SalesData[[#This Row],[Price]]*SalesData[[#This Row],[Quantity]]</f>
        <v>2218</v>
      </c>
      <c r="N62" s="6">
        <f>SalesData[[#This Row],[Sales Profit]]/SalesData[[#This Row],[Sales]]</f>
        <v>0.4</v>
      </c>
    </row>
    <row r="63" spans="1:14" x14ac:dyDescent="0.3">
      <c r="A63" s="1" t="s">
        <v>56</v>
      </c>
      <c r="B63" s="1" t="s">
        <v>13</v>
      </c>
      <c r="C63" s="1" t="s">
        <v>33</v>
      </c>
      <c r="D63" s="1">
        <v>68727</v>
      </c>
      <c r="E63" s="2">
        <v>45315</v>
      </c>
      <c r="F63" s="1" t="s">
        <v>40</v>
      </c>
      <c r="G63" s="1">
        <v>947806</v>
      </c>
      <c r="H63" s="1" t="s">
        <v>113</v>
      </c>
      <c r="I63" s="1">
        <v>675</v>
      </c>
      <c r="J63" s="1">
        <v>1740</v>
      </c>
      <c r="K63" s="1">
        <v>6</v>
      </c>
      <c r="L63" s="1">
        <v>4176</v>
      </c>
      <c r="M63" s="1">
        <f>SalesData[[#This Row],[Price]]*SalesData[[#This Row],[Quantity]]</f>
        <v>10440</v>
      </c>
      <c r="N63" s="6">
        <f>SalesData[[#This Row],[Sales Profit]]/SalesData[[#This Row],[Sales]]</f>
        <v>0.4</v>
      </c>
    </row>
    <row r="64" spans="1:14" x14ac:dyDescent="0.3">
      <c r="A64" s="1" t="s">
        <v>56</v>
      </c>
      <c r="B64" s="1" t="s">
        <v>23</v>
      </c>
      <c r="C64" s="1" t="s">
        <v>48</v>
      </c>
      <c r="D64" s="1">
        <v>49977</v>
      </c>
      <c r="E64" s="2">
        <v>45530</v>
      </c>
      <c r="F64" s="1" t="s">
        <v>25</v>
      </c>
      <c r="G64" s="1">
        <v>505111</v>
      </c>
      <c r="H64" s="1" t="s">
        <v>114</v>
      </c>
      <c r="I64" s="1">
        <v>452</v>
      </c>
      <c r="J64" s="1">
        <v>542</v>
      </c>
      <c r="K64" s="1">
        <v>5</v>
      </c>
      <c r="L64" s="1">
        <v>1084</v>
      </c>
      <c r="M64" s="1">
        <f>SalesData[[#This Row],[Price]]*SalesData[[#This Row],[Quantity]]</f>
        <v>2710</v>
      </c>
      <c r="N64" s="6">
        <f>SalesData[[#This Row],[Sales Profit]]/SalesData[[#This Row],[Sales]]</f>
        <v>0.4</v>
      </c>
    </row>
    <row r="65" spans="1:14" x14ac:dyDescent="0.3">
      <c r="A65" s="1" t="s">
        <v>66</v>
      </c>
      <c r="B65" s="1" t="s">
        <v>23</v>
      </c>
      <c r="C65" s="1" t="s">
        <v>42</v>
      </c>
      <c r="D65" s="1">
        <v>20097</v>
      </c>
      <c r="E65" s="2">
        <v>45520</v>
      </c>
      <c r="F65" s="1" t="s">
        <v>25</v>
      </c>
      <c r="G65" s="1">
        <v>725116</v>
      </c>
      <c r="H65" s="1" t="s">
        <v>115</v>
      </c>
      <c r="I65" s="1">
        <v>894</v>
      </c>
      <c r="J65" s="1">
        <v>2483</v>
      </c>
      <c r="K65" s="1">
        <v>5</v>
      </c>
      <c r="L65" s="1">
        <v>4966</v>
      </c>
      <c r="M65" s="1">
        <f>SalesData[[#This Row],[Price]]*SalesData[[#This Row],[Quantity]]</f>
        <v>12415</v>
      </c>
      <c r="N65" s="6">
        <f>SalesData[[#This Row],[Sales Profit]]/SalesData[[#This Row],[Sales]]</f>
        <v>0.4</v>
      </c>
    </row>
    <row r="66" spans="1:14" x14ac:dyDescent="0.3">
      <c r="A66" s="1" t="s">
        <v>56</v>
      </c>
      <c r="B66" s="1" t="s">
        <v>23</v>
      </c>
      <c r="C66" s="1" t="s">
        <v>60</v>
      </c>
      <c r="D66" s="1">
        <v>61618</v>
      </c>
      <c r="E66" s="2">
        <v>45612</v>
      </c>
      <c r="F66" s="1" t="s">
        <v>15</v>
      </c>
      <c r="G66" s="1">
        <v>358560</v>
      </c>
      <c r="H66" s="1" t="s">
        <v>116</v>
      </c>
      <c r="I66" s="1">
        <v>432</v>
      </c>
      <c r="J66" s="1">
        <v>511</v>
      </c>
      <c r="K66" s="1">
        <v>5</v>
      </c>
      <c r="L66" s="1">
        <v>1022</v>
      </c>
      <c r="M66" s="1">
        <f>SalesData[[#This Row],[Price]]*SalesData[[#This Row],[Quantity]]</f>
        <v>2555</v>
      </c>
      <c r="N66" s="6">
        <f>SalesData[[#This Row],[Sales Profit]]/SalesData[[#This Row],[Sales]]</f>
        <v>0.4</v>
      </c>
    </row>
    <row r="67" spans="1:14" x14ac:dyDescent="0.3">
      <c r="A67" s="1" t="s">
        <v>17</v>
      </c>
      <c r="B67" s="1" t="s">
        <v>18</v>
      </c>
      <c r="C67" s="1" t="s">
        <v>39</v>
      </c>
      <c r="D67" s="1">
        <v>56848</v>
      </c>
      <c r="E67" s="2">
        <v>45466</v>
      </c>
      <c r="F67" s="1" t="s">
        <v>20</v>
      </c>
      <c r="G67" s="1">
        <v>104208</v>
      </c>
      <c r="H67" s="1" t="s">
        <v>117</v>
      </c>
      <c r="I67" s="1">
        <v>267</v>
      </c>
      <c r="J67" s="1">
        <v>2759</v>
      </c>
      <c r="K67" s="1">
        <v>4</v>
      </c>
      <c r="L67" s="1">
        <v>4414.3999999999996</v>
      </c>
      <c r="M67" s="1">
        <f>SalesData[[#This Row],[Price]]*SalesData[[#This Row],[Quantity]]</f>
        <v>11036</v>
      </c>
      <c r="N67" s="6">
        <f>SalesData[[#This Row],[Sales Profit]]/SalesData[[#This Row],[Sales]]</f>
        <v>0.39999999999999997</v>
      </c>
    </row>
    <row r="68" spans="1:14" x14ac:dyDescent="0.3">
      <c r="A68" s="1" t="s">
        <v>35</v>
      </c>
      <c r="B68" s="1" t="s">
        <v>13</v>
      </c>
      <c r="C68" s="1" t="s">
        <v>42</v>
      </c>
      <c r="D68" s="1">
        <v>39771</v>
      </c>
      <c r="E68" s="2">
        <v>45300</v>
      </c>
      <c r="F68" s="1" t="s">
        <v>40</v>
      </c>
      <c r="G68" s="1">
        <v>488625</v>
      </c>
      <c r="H68" s="1" t="s">
        <v>118</v>
      </c>
      <c r="I68" s="1">
        <v>785</v>
      </c>
      <c r="J68" s="1">
        <v>1024</v>
      </c>
      <c r="K68" s="1">
        <v>5</v>
      </c>
      <c r="L68" s="1">
        <v>2048</v>
      </c>
      <c r="M68" s="1">
        <f>SalesData[[#This Row],[Price]]*SalesData[[#This Row],[Quantity]]</f>
        <v>5120</v>
      </c>
      <c r="N68" s="6">
        <f>SalesData[[#This Row],[Sales Profit]]/SalesData[[#This Row],[Sales]]</f>
        <v>0.4</v>
      </c>
    </row>
    <row r="69" spans="1:14" x14ac:dyDescent="0.3">
      <c r="A69" s="1" t="s">
        <v>12</v>
      </c>
      <c r="B69" s="1" t="s">
        <v>13</v>
      </c>
      <c r="C69" s="1" t="s">
        <v>33</v>
      </c>
      <c r="D69" s="1">
        <v>37709</v>
      </c>
      <c r="E69" s="2">
        <v>45531</v>
      </c>
      <c r="F69" s="1" t="s">
        <v>25</v>
      </c>
      <c r="G69" s="1">
        <v>149403</v>
      </c>
      <c r="H69" s="1" t="s">
        <v>119</v>
      </c>
      <c r="I69" s="1">
        <v>923</v>
      </c>
      <c r="J69" s="1">
        <v>2050</v>
      </c>
      <c r="K69" s="1">
        <v>6</v>
      </c>
      <c r="L69" s="1">
        <v>4920</v>
      </c>
      <c r="M69" s="1">
        <f>SalesData[[#This Row],[Price]]*SalesData[[#This Row],[Quantity]]</f>
        <v>12300</v>
      </c>
      <c r="N69" s="6">
        <f>SalesData[[#This Row],[Sales Profit]]/SalesData[[#This Row],[Sales]]</f>
        <v>0.4</v>
      </c>
    </row>
    <row r="70" spans="1:14" x14ac:dyDescent="0.3">
      <c r="A70" s="1" t="s">
        <v>35</v>
      </c>
      <c r="B70" s="1" t="s">
        <v>23</v>
      </c>
      <c r="C70" s="1" t="s">
        <v>37</v>
      </c>
      <c r="D70" s="1">
        <v>80176</v>
      </c>
      <c r="E70" s="2">
        <v>45330</v>
      </c>
      <c r="F70" s="1" t="s">
        <v>43</v>
      </c>
      <c r="G70" s="1">
        <v>207887</v>
      </c>
      <c r="H70" s="1" t="s">
        <v>120</v>
      </c>
      <c r="I70" s="1">
        <v>704</v>
      </c>
      <c r="J70" s="1">
        <v>1708</v>
      </c>
      <c r="K70" s="1">
        <v>8</v>
      </c>
      <c r="L70" s="1">
        <v>5465.6</v>
      </c>
      <c r="M70" s="1">
        <f>SalesData[[#This Row],[Price]]*SalesData[[#This Row],[Quantity]]</f>
        <v>13664</v>
      </c>
      <c r="N70" s="6">
        <f>SalesData[[#This Row],[Sales Profit]]/SalesData[[#This Row],[Sales]]</f>
        <v>0.4</v>
      </c>
    </row>
    <row r="71" spans="1:14" x14ac:dyDescent="0.3">
      <c r="A71" s="1" t="s">
        <v>27</v>
      </c>
      <c r="B71" s="1" t="s">
        <v>13</v>
      </c>
      <c r="C71" s="1" t="s">
        <v>37</v>
      </c>
      <c r="D71" s="1">
        <v>85924</v>
      </c>
      <c r="E71" s="2">
        <v>45336</v>
      </c>
      <c r="F71" s="1" t="s">
        <v>43</v>
      </c>
      <c r="G71" s="1">
        <v>658203</v>
      </c>
      <c r="H71" s="1" t="s">
        <v>122</v>
      </c>
      <c r="I71" s="1">
        <v>732</v>
      </c>
      <c r="J71" s="1">
        <v>1809</v>
      </c>
      <c r="K71" s="1">
        <v>2</v>
      </c>
      <c r="L71" s="1">
        <v>1447.2</v>
      </c>
      <c r="M71" s="1">
        <f>SalesData[[#This Row],[Price]]*SalesData[[#This Row],[Quantity]]</f>
        <v>3618</v>
      </c>
      <c r="N71" s="6">
        <f>SalesData[[#This Row],[Sales Profit]]/SalesData[[#This Row],[Sales]]</f>
        <v>0.4</v>
      </c>
    </row>
    <row r="72" spans="1:14" x14ac:dyDescent="0.3">
      <c r="A72" s="1" t="s">
        <v>52</v>
      </c>
      <c r="B72" s="1" t="s">
        <v>18</v>
      </c>
      <c r="C72" s="1" t="s">
        <v>19</v>
      </c>
      <c r="D72" s="1">
        <v>60477</v>
      </c>
      <c r="E72" s="2">
        <v>45394</v>
      </c>
      <c r="F72" s="1" t="s">
        <v>31</v>
      </c>
      <c r="G72" s="1">
        <v>193574</v>
      </c>
      <c r="H72" s="1" t="s">
        <v>123</v>
      </c>
      <c r="I72" s="1">
        <v>708</v>
      </c>
      <c r="J72" s="1">
        <v>1546</v>
      </c>
      <c r="K72" s="1">
        <v>8</v>
      </c>
      <c r="L72" s="1">
        <v>4947.2</v>
      </c>
      <c r="M72" s="1">
        <f>SalesData[[#This Row],[Price]]*SalesData[[#This Row],[Quantity]]</f>
        <v>12368</v>
      </c>
      <c r="N72" s="6">
        <f>SalesData[[#This Row],[Sales Profit]]/SalesData[[#This Row],[Sales]]</f>
        <v>0.39999999999999997</v>
      </c>
    </row>
    <row r="73" spans="1:14" x14ac:dyDescent="0.3">
      <c r="A73" s="1" t="s">
        <v>56</v>
      </c>
      <c r="B73" s="1" t="s">
        <v>23</v>
      </c>
      <c r="C73" s="1" t="s">
        <v>19</v>
      </c>
      <c r="D73" s="1">
        <v>66994</v>
      </c>
      <c r="E73" s="2">
        <v>45340</v>
      </c>
      <c r="F73" s="1" t="s">
        <v>43</v>
      </c>
      <c r="G73" s="1">
        <v>511838</v>
      </c>
      <c r="H73" s="1" t="s">
        <v>125</v>
      </c>
      <c r="I73" s="1">
        <v>993</v>
      </c>
      <c r="J73" s="1">
        <v>1835</v>
      </c>
      <c r="K73" s="1">
        <v>6</v>
      </c>
      <c r="L73" s="1">
        <v>4404</v>
      </c>
      <c r="M73" s="1">
        <f>SalesData[[#This Row],[Price]]*SalesData[[#This Row],[Quantity]]</f>
        <v>11010</v>
      </c>
      <c r="N73" s="6">
        <f>SalesData[[#This Row],[Sales Profit]]/SalesData[[#This Row],[Sales]]</f>
        <v>0.4</v>
      </c>
    </row>
    <row r="74" spans="1:14" x14ac:dyDescent="0.3">
      <c r="A74" s="1" t="s">
        <v>66</v>
      </c>
      <c r="B74" s="1" t="s">
        <v>13</v>
      </c>
      <c r="C74" s="1" t="s">
        <v>19</v>
      </c>
      <c r="D74" s="1">
        <v>97689</v>
      </c>
      <c r="E74" s="2">
        <v>45477</v>
      </c>
      <c r="F74" s="1" t="s">
        <v>45</v>
      </c>
      <c r="G74" s="1">
        <v>923374</v>
      </c>
      <c r="H74" s="1" t="s">
        <v>126</v>
      </c>
      <c r="I74" s="1">
        <v>452</v>
      </c>
      <c r="J74" s="1">
        <v>1333</v>
      </c>
      <c r="K74" s="1">
        <v>7</v>
      </c>
      <c r="L74" s="1">
        <v>3732.4</v>
      </c>
      <c r="M74" s="1">
        <f>SalesData[[#This Row],[Price]]*SalesData[[#This Row],[Quantity]]</f>
        <v>9331</v>
      </c>
      <c r="N74" s="6">
        <f>SalesData[[#This Row],[Sales Profit]]/SalesData[[#This Row],[Sales]]</f>
        <v>0.4</v>
      </c>
    </row>
    <row r="75" spans="1:14" x14ac:dyDescent="0.3">
      <c r="A75" s="1" t="s">
        <v>22</v>
      </c>
      <c r="B75" s="1" t="s">
        <v>23</v>
      </c>
      <c r="C75" s="1" t="s">
        <v>37</v>
      </c>
      <c r="D75" s="1">
        <v>65805</v>
      </c>
      <c r="E75" s="2">
        <v>45476</v>
      </c>
      <c r="F75" s="1" t="s">
        <v>45</v>
      </c>
      <c r="G75" s="1">
        <v>436923</v>
      </c>
      <c r="H75" s="1" t="s">
        <v>127</v>
      </c>
      <c r="I75" s="1">
        <v>774</v>
      </c>
      <c r="J75" s="1">
        <v>2737</v>
      </c>
      <c r="K75" s="1">
        <v>8</v>
      </c>
      <c r="L75" s="1">
        <v>8758.4</v>
      </c>
      <c r="M75" s="1">
        <f>SalesData[[#This Row],[Price]]*SalesData[[#This Row],[Quantity]]</f>
        <v>21896</v>
      </c>
      <c r="N75" s="6">
        <f>SalesData[[#This Row],[Sales Profit]]/SalesData[[#This Row],[Sales]]</f>
        <v>0.39999999999999997</v>
      </c>
    </row>
    <row r="76" spans="1:14" x14ac:dyDescent="0.3">
      <c r="A76" s="1" t="s">
        <v>27</v>
      </c>
      <c r="B76" s="1" t="s">
        <v>23</v>
      </c>
      <c r="C76" s="1" t="s">
        <v>60</v>
      </c>
      <c r="D76" s="1">
        <v>31998</v>
      </c>
      <c r="E76" s="2">
        <v>45446</v>
      </c>
      <c r="F76" s="1" t="s">
        <v>20</v>
      </c>
      <c r="G76" s="1">
        <v>115670</v>
      </c>
      <c r="H76" s="1" t="s">
        <v>128</v>
      </c>
      <c r="I76" s="1">
        <v>408</v>
      </c>
      <c r="J76" s="1">
        <v>542</v>
      </c>
      <c r="K76" s="1">
        <v>7</v>
      </c>
      <c r="L76" s="1">
        <v>1517.6</v>
      </c>
      <c r="M76" s="1">
        <f>SalesData[[#This Row],[Price]]*SalesData[[#This Row],[Quantity]]</f>
        <v>3794</v>
      </c>
      <c r="N76" s="6">
        <f>SalesData[[#This Row],[Sales Profit]]/SalesData[[#This Row],[Sales]]</f>
        <v>0.39999999999999997</v>
      </c>
    </row>
    <row r="77" spans="1:14" x14ac:dyDescent="0.3">
      <c r="A77" s="1" t="s">
        <v>52</v>
      </c>
      <c r="B77" s="1" t="s">
        <v>13</v>
      </c>
      <c r="C77" s="1" t="s">
        <v>37</v>
      </c>
      <c r="D77" s="1">
        <v>33942</v>
      </c>
      <c r="E77" s="2">
        <v>45480</v>
      </c>
      <c r="F77" s="1" t="s">
        <v>45</v>
      </c>
      <c r="G77" s="1">
        <v>191119</v>
      </c>
      <c r="H77" s="1" t="s">
        <v>129</v>
      </c>
      <c r="I77" s="1">
        <v>843</v>
      </c>
      <c r="J77" s="1">
        <v>1079</v>
      </c>
      <c r="K77" s="1">
        <v>2</v>
      </c>
      <c r="L77" s="1">
        <v>863.2</v>
      </c>
      <c r="M77" s="1">
        <f>SalesData[[#This Row],[Price]]*SalesData[[#This Row],[Quantity]]</f>
        <v>2158</v>
      </c>
      <c r="N77" s="6">
        <f>SalesData[[#This Row],[Sales Profit]]/SalesData[[#This Row],[Sales]]</f>
        <v>0.4</v>
      </c>
    </row>
    <row r="78" spans="1:14" x14ac:dyDescent="0.3">
      <c r="A78" s="1" t="s">
        <v>52</v>
      </c>
      <c r="B78" s="1" t="s">
        <v>13</v>
      </c>
      <c r="C78" s="1" t="s">
        <v>24</v>
      </c>
      <c r="D78" s="1">
        <v>17973</v>
      </c>
      <c r="E78" s="2">
        <v>45379</v>
      </c>
      <c r="F78" s="1" t="s">
        <v>29</v>
      </c>
      <c r="G78" s="1">
        <v>452606</v>
      </c>
      <c r="H78" s="1" t="s">
        <v>130</v>
      </c>
      <c r="I78" s="1">
        <v>942</v>
      </c>
      <c r="J78" s="1">
        <v>2330</v>
      </c>
      <c r="K78" s="1">
        <v>6</v>
      </c>
      <c r="L78" s="1">
        <v>5592</v>
      </c>
      <c r="M78" s="1">
        <f>SalesData[[#This Row],[Price]]*SalesData[[#This Row],[Quantity]]</f>
        <v>13980</v>
      </c>
      <c r="N78" s="6">
        <f>SalesData[[#This Row],[Sales Profit]]/SalesData[[#This Row],[Sales]]</f>
        <v>0.4</v>
      </c>
    </row>
    <row r="79" spans="1:14" x14ac:dyDescent="0.3">
      <c r="A79" s="1" t="s">
        <v>52</v>
      </c>
      <c r="B79" s="1" t="s">
        <v>18</v>
      </c>
      <c r="C79" s="1" t="s">
        <v>19</v>
      </c>
      <c r="D79" s="1">
        <v>58930</v>
      </c>
      <c r="E79" s="2">
        <v>45392</v>
      </c>
      <c r="F79" s="1" t="s">
        <v>31</v>
      </c>
      <c r="G79" s="1">
        <v>483660</v>
      </c>
      <c r="H79" s="1" t="s">
        <v>131</v>
      </c>
      <c r="I79" s="1">
        <v>383</v>
      </c>
      <c r="J79" s="1">
        <v>700</v>
      </c>
      <c r="K79" s="1">
        <v>2</v>
      </c>
      <c r="L79" s="1">
        <v>560</v>
      </c>
      <c r="M79" s="1">
        <f>SalesData[[#This Row],[Price]]*SalesData[[#This Row],[Quantity]]</f>
        <v>1400</v>
      </c>
      <c r="N79" s="6">
        <f>SalesData[[#This Row],[Sales Profit]]/SalesData[[#This Row],[Sales]]</f>
        <v>0.4</v>
      </c>
    </row>
    <row r="80" spans="1:14" x14ac:dyDescent="0.3">
      <c r="A80" s="1" t="s">
        <v>56</v>
      </c>
      <c r="B80" s="1" t="s">
        <v>13</v>
      </c>
      <c r="C80" s="1" t="s">
        <v>14</v>
      </c>
      <c r="D80" s="1">
        <v>32061</v>
      </c>
      <c r="E80" s="2">
        <v>45592</v>
      </c>
      <c r="F80" s="1" t="s">
        <v>54</v>
      </c>
      <c r="G80" s="1">
        <v>580394</v>
      </c>
      <c r="H80" s="1" t="s">
        <v>132</v>
      </c>
      <c r="I80" s="1">
        <v>244</v>
      </c>
      <c r="J80" s="1">
        <v>2711</v>
      </c>
      <c r="K80" s="1">
        <v>1</v>
      </c>
      <c r="L80" s="1">
        <v>1084.4000000000001</v>
      </c>
      <c r="M80" s="1">
        <f>SalesData[[#This Row],[Price]]*SalesData[[#This Row],[Quantity]]</f>
        <v>2711</v>
      </c>
      <c r="N80" s="6">
        <f>SalesData[[#This Row],[Sales Profit]]/SalesData[[#This Row],[Sales]]</f>
        <v>0.4</v>
      </c>
    </row>
    <row r="81" spans="1:14" x14ac:dyDescent="0.3">
      <c r="A81" s="1" t="s">
        <v>12</v>
      </c>
      <c r="B81" s="1" t="s">
        <v>13</v>
      </c>
      <c r="C81" s="1" t="s">
        <v>37</v>
      </c>
      <c r="D81" s="1">
        <v>61955</v>
      </c>
      <c r="E81" s="2">
        <v>45379</v>
      </c>
      <c r="F81" s="1" t="s">
        <v>29</v>
      </c>
      <c r="G81" s="1">
        <v>942937</v>
      </c>
      <c r="H81" s="1" t="s">
        <v>133</v>
      </c>
      <c r="I81" s="1">
        <v>881</v>
      </c>
      <c r="J81" s="1">
        <v>1388</v>
      </c>
      <c r="K81" s="1">
        <v>2</v>
      </c>
      <c r="L81" s="1">
        <v>1110.4000000000001</v>
      </c>
      <c r="M81" s="1">
        <f>SalesData[[#This Row],[Price]]*SalesData[[#This Row],[Quantity]]</f>
        <v>2776</v>
      </c>
      <c r="N81" s="6">
        <f>SalesData[[#This Row],[Sales Profit]]/SalesData[[#This Row],[Sales]]</f>
        <v>0.4</v>
      </c>
    </row>
    <row r="82" spans="1:14" x14ac:dyDescent="0.3">
      <c r="A82" s="1" t="s">
        <v>35</v>
      </c>
      <c r="B82" s="1" t="s">
        <v>18</v>
      </c>
      <c r="C82" s="1" t="s">
        <v>42</v>
      </c>
      <c r="D82" s="1">
        <v>66616</v>
      </c>
      <c r="E82" s="2">
        <v>45429</v>
      </c>
      <c r="F82" s="1" t="s">
        <v>49</v>
      </c>
      <c r="G82" s="1">
        <v>879926</v>
      </c>
      <c r="H82" s="1" t="s">
        <v>134</v>
      </c>
      <c r="I82" s="1">
        <v>930</v>
      </c>
      <c r="J82" s="1">
        <v>1906</v>
      </c>
      <c r="K82" s="1">
        <v>6</v>
      </c>
      <c r="L82" s="1">
        <v>4574.3999999999996</v>
      </c>
      <c r="M82" s="1">
        <f>SalesData[[#This Row],[Price]]*SalesData[[#This Row],[Quantity]]</f>
        <v>11436</v>
      </c>
      <c r="N82" s="6">
        <f>SalesData[[#This Row],[Sales Profit]]/SalesData[[#This Row],[Sales]]</f>
        <v>0.39999999999999997</v>
      </c>
    </row>
    <row r="83" spans="1:14" x14ac:dyDescent="0.3">
      <c r="A83" s="1" t="s">
        <v>17</v>
      </c>
      <c r="B83" s="1" t="s">
        <v>13</v>
      </c>
      <c r="C83" s="1" t="s">
        <v>60</v>
      </c>
      <c r="D83" s="1">
        <v>37493</v>
      </c>
      <c r="E83" s="2">
        <v>45330</v>
      </c>
      <c r="F83" s="1" t="s">
        <v>43</v>
      </c>
      <c r="G83" s="1">
        <v>202773</v>
      </c>
      <c r="H83" s="1" t="s">
        <v>135</v>
      </c>
      <c r="I83" s="1">
        <v>748</v>
      </c>
      <c r="J83" s="1">
        <v>2314</v>
      </c>
      <c r="K83" s="1">
        <v>4</v>
      </c>
      <c r="L83" s="1">
        <v>3702.4</v>
      </c>
      <c r="M83" s="1">
        <f>SalesData[[#This Row],[Price]]*SalesData[[#This Row],[Quantity]]</f>
        <v>9256</v>
      </c>
      <c r="N83" s="6">
        <f>SalesData[[#This Row],[Sales Profit]]/SalesData[[#This Row],[Sales]]</f>
        <v>0.4</v>
      </c>
    </row>
    <row r="84" spans="1:14" x14ac:dyDescent="0.3">
      <c r="A84" s="1" t="s">
        <v>22</v>
      </c>
      <c r="B84" s="1" t="s">
        <v>18</v>
      </c>
      <c r="C84" s="1" t="s">
        <v>60</v>
      </c>
      <c r="D84" s="1">
        <v>44194</v>
      </c>
      <c r="E84" s="2">
        <v>45608</v>
      </c>
      <c r="F84" s="1" t="s">
        <v>15</v>
      </c>
      <c r="G84" s="1">
        <v>861720</v>
      </c>
      <c r="H84" s="1" t="s">
        <v>136</v>
      </c>
      <c r="I84" s="1">
        <v>747</v>
      </c>
      <c r="J84" s="1">
        <v>2036</v>
      </c>
      <c r="K84" s="1">
        <v>6</v>
      </c>
      <c r="L84" s="1">
        <v>4886.3999999999996</v>
      </c>
      <c r="M84" s="1">
        <f>SalesData[[#This Row],[Price]]*SalesData[[#This Row],[Quantity]]</f>
        <v>12216</v>
      </c>
      <c r="N84" s="6">
        <f>SalesData[[#This Row],[Sales Profit]]/SalesData[[#This Row],[Sales]]</f>
        <v>0.39999999999999997</v>
      </c>
    </row>
    <row r="85" spans="1:14" x14ac:dyDescent="0.3">
      <c r="A85" s="1" t="s">
        <v>56</v>
      </c>
      <c r="B85" s="1" t="s">
        <v>13</v>
      </c>
      <c r="C85" s="1" t="s">
        <v>100</v>
      </c>
      <c r="D85" s="1">
        <v>16607</v>
      </c>
      <c r="E85" s="2">
        <v>45627</v>
      </c>
      <c r="F85" s="1" t="s">
        <v>78</v>
      </c>
      <c r="G85" s="1">
        <v>711195</v>
      </c>
      <c r="H85" s="1" t="s">
        <v>137</v>
      </c>
      <c r="I85" s="1">
        <v>928</v>
      </c>
      <c r="J85" s="1">
        <v>2725</v>
      </c>
      <c r="K85" s="1">
        <v>8</v>
      </c>
      <c r="L85" s="1">
        <v>8720</v>
      </c>
      <c r="M85" s="1">
        <f>SalesData[[#This Row],[Price]]*SalesData[[#This Row],[Quantity]]</f>
        <v>21800</v>
      </c>
      <c r="N85" s="6">
        <f>SalesData[[#This Row],[Sales Profit]]/SalesData[[#This Row],[Sales]]</f>
        <v>0.4</v>
      </c>
    </row>
    <row r="86" spans="1:14" x14ac:dyDescent="0.3">
      <c r="A86" s="1" t="s">
        <v>12</v>
      </c>
      <c r="B86" s="1" t="s">
        <v>18</v>
      </c>
      <c r="C86" s="1" t="s">
        <v>14</v>
      </c>
      <c r="D86" s="1">
        <v>75525</v>
      </c>
      <c r="E86" s="2">
        <v>45504</v>
      </c>
      <c r="F86" s="1" t="s">
        <v>45</v>
      </c>
      <c r="G86" s="1">
        <v>636058</v>
      </c>
      <c r="H86" s="1" t="s">
        <v>138</v>
      </c>
      <c r="I86" s="1">
        <v>731</v>
      </c>
      <c r="J86" s="1">
        <v>1992</v>
      </c>
      <c r="K86" s="1">
        <v>4</v>
      </c>
      <c r="L86" s="1">
        <v>3187.2</v>
      </c>
      <c r="M86" s="1">
        <f>SalesData[[#This Row],[Price]]*SalesData[[#This Row],[Quantity]]</f>
        <v>7968</v>
      </c>
      <c r="N86" s="6">
        <f>SalesData[[#This Row],[Sales Profit]]/SalesData[[#This Row],[Sales]]</f>
        <v>0.39999999999999997</v>
      </c>
    </row>
    <row r="87" spans="1:14" x14ac:dyDescent="0.3">
      <c r="A87" s="1" t="s">
        <v>52</v>
      </c>
      <c r="B87" s="1" t="s">
        <v>23</v>
      </c>
      <c r="C87" s="1" t="s">
        <v>39</v>
      </c>
      <c r="D87" s="1">
        <v>46070</v>
      </c>
      <c r="E87" s="2">
        <v>45496</v>
      </c>
      <c r="F87" s="1" t="s">
        <v>45</v>
      </c>
      <c r="G87" s="1">
        <v>972849</v>
      </c>
      <c r="H87" s="1" t="s">
        <v>139</v>
      </c>
      <c r="I87" s="1">
        <v>277</v>
      </c>
      <c r="J87" s="1">
        <v>2608</v>
      </c>
      <c r="K87" s="1">
        <v>1</v>
      </c>
      <c r="L87" s="1">
        <v>1043.2</v>
      </c>
      <c r="M87" s="1">
        <f>SalesData[[#This Row],[Price]]*SalesData[[#This Row],[Quantity]]</f>
        <v>2608</v>
      </c>
      <c r="N87" s="6">
        <f>SalesData[[#This Row],[Sales Profit]]/SalesData[[#This Row],[Sales]]</f>
        <v>0.4</v>
      </c>
    </row>
    <row r="88" spans="1:14" x14ac:dyDescent="0.3">
      <c r="A88" s="1" t="s">
        <v>22</v>
      </c>
      <c r="B88" s="1" t="s">
        <v>13</v>
      </c>
      <c r="C88" s="1" t="s">
        <v>24</v>
      </c>
      <c r="D88" s="1">
        <v>89791</v>
      </c>
      <c r="E88" s="2">
        <v>45321</v>
      </c>
      <c r="F88" s="1" t="s">
        <v>40</v>
      </c>
      <c r="G88" s="1">
        <v>742772</v>
      </c>
      <c r="H88" s="1" t="s">
        <v>140</v>
      </c>
      <c r="I88" s="1">
        <v>222</v>
      </c>
      <c r="J88" s="1">
        <v>1026</v>
      </c>
      <c r="K88" s="1">
        <v>5</v>
      </c>
      <c r="L88" s="1">
        <v>2052</v>
      </c>
      <c r="M88" s="1">
        <f>SalesData[[#This Row],[Price]]*SalesData[[#This Row],[Quantity]]</f>
        <v>5130</v>
      </c>
      <c r="N88" s="6">
        <f>SalesData[[#This Row],[Sales Profit]]/SalesData[[#This Row],[Sales]]</f>
        <v>0.4</v>
      </c>
    </row>
    <row r="89" spans="1:14" x14ac:dyDescent="0.3">
      <c r="A89" s="1" t="s">
        <v>56</v>
      </c>
      <c r="B89" s="1" t="s">
        <v>18</v>
      </c>
      <c r="C89" s="1" t="s">
        <v>14</v>
      </c>
      <c r="D89" s="1">
        <v>26490</v>
      </c>
      <c r="E89" s="2">
        <v>45309</v>
      </c>
      <c r="F89" s="1" t="s">
        <v>40</v>
      </c>
      <c r="G89" s="1">
        <v>270330</v>
      </c>
      <c r="H89" s="1" t="s">
        <v>141</v>
      </c>
      <c r="I89" s="1">
        <v>256</v>
      </c>
      <c r="J89" s="1">
        <v>1022</v>
      </c>
      <c r="K89" s="1">
        <v>4</v>
      </c>
      <c r="L89" s="1">
        <v>1635.2</v>
      </c>
      <c r="M89" s="1">
        <f>SalesData[[#This Row],[Price]]*SalesData[[#This Row],[Quantity]]</f>
        <v>4088</v>
      </c>
      <c r="N89" s="6">
        <f>SalesData[[#This Row],[Sales Profit]]/SalesData[[#This Row],[Sales]]</f>
        <v>0.4</v>
      </c>
    </row>
    <row r="90" spans="1:14" x14ac:dyDescent="0.3">
      <c r="A90" s="1" t="s">
        <v>35</v>
      </c>
      <c r="B90" s="1" t="s">
        <v>18</v>
      </c>
      <c r="C90" s="1" t="s">
        <v>39</v>
      </c>
      <c r="D90" s="1">
        <v>10438</v>
      </c>
      <c r="E90" s="2">
        <v>45581</v>
      </c>
      <c r="F90" s="1" t="s">
        <v>54</v>
      </c>
      <c r="G90" s="1">
        <v>798036</v>
      </c>
      <c r="H90" s="1" t="s">
        <v>142</v>
      </c>
      <c r="I90" s="1">
        <v>630</v>
      </c>
      <c r="J90" s="1">
        <v>2640</v>
      </c>
      <c r="K90" s="1">
        <v>1</v>
      </c>
      <c r="L90" s="1">
        <v>1056</v>
      </c>
      <c r="M90" s="1">
        <f>SalesData[[#This Row],[Price]]*SalesData[[#This Row],[Quantity]]</f>
        <v>2640</v>
      </c>
      <c r="N90" s="6">
        <f>SalesData[[#This Row],[Sales Profit]]/SalesData[[#This Row],[Sales]]</f>
        <v>0.4</v>
      </c>
    </row>
    <row r="91" spans="1:14" x14ac:dyDescent="0.3">
      <c r="A91" s="1" t="s">
        <v>17</v>
      </c>
      <c r="B91" s="1" t="s">
        <v>23</v>
      </c>
      <c r="C91" s="1" t="s">
        <v>33</v>
      </c>
      <c r="D91" s="1">
        <v>25244</v>
      </c>
      <c r="E91" s="2">
        <v>45339</v>
      </c>
      <c r="F91" s="1" t="s">
        <v>43</v>
      </c>
      <c r="G91" s="1">
        <v>532677</v>
      </c>
      <c r="H91" s="1" t="s">
        <v>143</v>
      </c>
      <c r="I91" s="1">
        <v>662</v>
      </c>
      <c r="J91" s="1">
        <v>2950</v>
      </c>
      <c r="K91" s="1">
        <v>4</v>
      </c>
      <c r="L91" s="1">
        <v>4720</v>
      </c>
      <c r="M91" s="1">
        <f>SalesData[[#This Row],[Price]]*SalesData[[#This Row],[Quantity]]</f>
        <v>11800</v>
      </c>
      <c r="N91" s="6">
        <f>SalesData[[#This Row],[Sales Profit]]/SalesData[[#This Row],[Sales]]</f>
        <v>0.4</v>
      </c>
    </row>
    <row r="92" spans="1:14" x14ac:dyDescent="0.3">
      <c r="A92" s="1" t="s">
        <v>22</v>
      </c>
      <c r="B92" s="1" t="s">
        <v>13</v>
      </c>
      <c r="C92" s="1" t="s">
        <v>60</v>
      </c>
      <c r="D92" s="1">
        <v>80595</v>
      </c>
      <c r="E92" s="2">
        <v>45532</v>
      </c>
      <c r="F92" s="1" t="s">
        <v>25</v>
      </c>
      <c r="G92" s="1">
        <v>735459</v>
      </c>
      <c r="H92" s="1" t="s">
        <v>144</v>
      </c>
      <c r="I92" s="1">
        <v>977</v>
      </c>
      <c r="J92" s="1">
        <v>1495</v>
      </c>
      <c r="K92" s="1">
        <v>7</v>
      </c>
      <c r="L92" s="1">
        <v>4186</v>
      </c>
      <c r="M92" s="1">
        <f>SalesData[[#This Row],[Price]]*SalesData[[#This Row],[Quantity]]</f>
        <v>10465</v>
      </c>
      <c r="N92" s="6">
        <f>SalesData[[#This Row],[Sales Profit]]/SalesData[[#This Row],[Sales]]</f>
        <v>0.4</v>
      </c>
    </row>
    <row r="93" spans="1:14" x14ac:dyDescent="0.3">
      <c r="A93" s="1" t="s">
        <v>12</v>
      </c>
      <c r="B93" s="1" t="s">
        <v>23</v>
      </c>
      <c r="C93" s="1" t="s">
        <v>39</v>
      </c>
      <c r="D93" s="1">
        <v>58245</v>
      </c>
      <c r="E93" s="2">
        <v>45403</v>
      </c>
      <c r="F93" s="1" t="s">
        <v>31</v>
      </c>
      <c r="G93" s="1">
        <v>624117</v>
      </c>
      <c r="H93" s="1" t="s">
        <v>145</v>
      </c>
      <c r="I93" s="1">
        <v>970</v>
      </c>
      <c r="J93" s="1">
        <v>2157</v>
      </c>
      <c r="K93" s="1">
        <v>1</v>
      </c>
      <c r="L93" s="1">
        <v>862.8</v>
      </c>
      <c r="M93" s="1">
        <f>SalesData[[#This Row],[Price]]*SalesData[[#This Row],[Quantity]]</f>
        <v>2157</v>
      </c>
      <c r="N93" s="6">
        <f>SalesData[[#This Row],[Sales Profit]]/SalesData[[#This Row],[Sales]]</f>
        <v>0.39999999999999997</v>
      </c>
    </row>
    <row r="94" spans="1:14" x14ac:dyDescent="0.3">
      <c r="A94" s="1" t="s">
        <v>56</v>
      </c>
      <c r="B94" s="1" t="s">
        <v>23</v>
      </c>
      <c r="C94" s="1" t="s">
        <v>39</v>
      </c>
      <c r="D94" s="1">
        <v>38044</v>
      </c>
      <c r="E94" s="2">
        <v>45609</v>
      </c>
      <c r="F94" s="1" t="s">
        <v>15</v>
      </c>
      <c r="G94" s="1">
        <v>691171</v>
      </c>
      <c r="H94" s="1" t="s">
        <v>146</v>
      </c>
      <c r="I94" s="1">
        <v>510</v>
      </c>
      <c r="J94" s="1">
        <v>2134</v>
      </c>
      <c r="K94" s="1">
        <v>5</v>
      </c>
      <c r="L94" s="1">
        <v>4268</v>
      </c>
      <c r="M94" s="1">
        <f>SalesData[[#This Row],[Price]]*SalesData[[#This Row],[Quantity]]</f>
        <v>10670</v>
      </c>
      <c r="N94" s="6">
        <f>SalesData[[#This Row],[Sales Profit]]/SalesData[[#This Row],[Sales]]</f>
        <v>0.4</v>
      </c>
    </row>
    <row r="95" spans="1:14" x14ac:dyDescent="0.3">
      <c r="A95" s="1" t="s">
        <v>22</v>
      </c>
      <c r="B95" s="1" t="s">
        <v>18</v>
      </c>
      <c r="C95" s="1" t="s">
        <v>19</v>
      </c>
      <c r="D95" s="1">
        <v>12602</v>
      </c>
      <c r="E95" s="2">
        <v>45447</v>
      </c>
      <c r="F95" s="1" t="s">
        <v>20</v>
      </c>
      <c r="G95" s="1">
        <v>654281</v>
      </c>
      <c r="H95" s="1" t="s">
        <v>147</v>
      </c>
      <c r="I95" s="1">
        <v>733</v>
      </c>
      <c r="J95" s="1">
        <v>1013</v>
      </c>
      <c r="K95" s="1">
        <v>3</v>
      </c>
      <c r="L95" s="1">
        <v>1215.5999999999999</v>
      </c>
      <c r="M95" s="1">
        <f>SalesData[[#This Row],[Price]]*SalesData[[#This Row],[Quantity]]</f>
        <v>3039</v>
      </c>
      <c r="N95" s="6">
        <f>SalesData[[#This Row],[Sales Profit]]/SalesData[[#This Row],[Sales]]</f>
        <v>0.39999999999999997</v>
      </c>
    </row>
    <row r="96" spans="1:14" x14ac:dyDescent="0.3">
      <c r="A96" s="1" t="s">
        <v>56</v>
      </c>
      <c r="B96" s="1" t="s">
        <v>23</v>
      </c>
      <c r="C96" s="1" t="s">
        <v>14</v>
      </c>
      <c r="D96" s="1">
        <v>92213</v>
      </c>
      <c r="E96" s="2">
        <v>45547</v>
      </c>
      <c r="F96" s="1" t="s">
        <v>61</v>
      </c>
      <c r="G96" s="1">
        <v>319126</v>
      </c>
      <c r="H96" s="1" t="s">
        <v>148</v>
      </c>
      <c r="I96" s="1">
        <v>558</v>
      </c>
      <c r="J96" s="1">
        <v>1297</v>
      </c>
      <c r="K96" s="1">
        <v>1</v>
      </c>
      <c r="L96" s="1">
        <v>518.79999999999995</v>
      </c>
      <c r="M96" s="1">
        <f>SalesData[[#This Row],[Price]]*SalesData[[#This Row],[Quantity]]</f>
        <v>1297</v>
      </c>
      <c r="N96" s="6">
        <f>SalesData[[#This Row],[Sales Profit]]/SalesData[[#This Row],[Sales]]</f>
        <v>0.39999999999999997</v>
      </c>
    </row>
    <row r="97" spans="1:14" x14ac:dyDescent="0.3">
      <c r="A97" s="1" t="s">
        <v>22</v>
      </c>
      <c r="B97" s="1" t="s">
        <v>18</v>
      </c>
      <c r="C97" s="1" t="s">
        <v>42</v>
      </c>
      <c r="D97" s="1">
        <v>34545</v>
      </c>
      <c r="E97" s="2">
        <v>45482</v>
      </c>
      <c r="F97" s="1" t="s">
        <v>45</v>
      </c>
      <c r="G97" s="1">
        <v>558454</v>
      </c>
      <c r="H97" s="1" t="s">
        <v>149</v>
      </c>
      <c r="I97" s="1">
        <v>735</v>
      </c>
      <c r="J97" s="1">
        <v>1245</v>
      </c>
      <c r="K97" s="1">
        <v>5</v>
      </c>
      <c r="L97" s="1">
        <v>2490</v>
      </c>
      <c r="M97" s="1">
        <f>SalesData[[#This Row],[Price]]*SalesData[[#This Row],[Quantity]]</f>
        <v>6225</v>
      </c>
      <c r="N97" s="6">
        <f>SalesData[[#This Row],[Sales Profit]]/SalesData[[#This Row],[Sales]]</f>
        <v>0.4</v>
      </c>
    </row>
    <row r="98" spans="1:14" x14ac:dyDescent="0.3">
      <c r="A98" s="1" t="s">
        <v>66</v>
      </c>
      <c r="B98" s="1" t="s">
        <v>13</v>
      </c>
      <c r="C98" s="1" t="s">
        <v>14</v>
      </c>
      <c r="D98" s="1">
        <v>66724</v>
      </c>
      <c r="E98" s="2">
        <v>45376</v>
      </c>
      <c r="F98" s="1" t="s">
        <v>29</v>
      </c>
      <c r="G98" s="1">
        <v>894301</v>
      </c>
      <c r="H98" s="1" t="s">
        <v>150</v>
      </c>
      <c r="I98" s="1">
        <v>374</v>
      </c>
      <c r="J98" s="1">
        <v>2800</v>
      </c>
      <c r="K98" s="1">
        <v>6</v>
      </c>
      <c r="L98" s="1">
        <v>6720</v>
      </c>
      <c r="M98" s="1">
        <f>SalesData[[#This Row],[Price]]*SalesData[[#This Row],[Quantity]]</f>
        <v>16800</v>
      </c>
      <c r="N98" s="6">
        <f>SalesData[[#This Row],[Sales Profit]]/SalesData[[#This Row],[Sales]]</f>
        <v>0.4</v>
      </c>
    </row>
    <row r="99" spans="1:14" x14ac:dyDescent="0.3">
      <c r="A99" s="1" t="s">
        <v>52</v>
      </c>
      <c r="B99" s="1" t="s">
        <v>23</v>
      </c>
      <c r="C99" s="1" t="s">
        <v>14</v>
      </c>
      <c r="D99" s="1">
        <v>86786</v>
      </c>
      <c r="E99" s="2">
        <v>45596</v>
      </c>
      <c r="F99" s="1" t="s">
        <v>54</v>
      </c>
      <c r="G99" s="1">
        <v>604698</v>
      </c>
      <c r="H99" s="1" t="s">
        <v>151</v>
      </c>
      <c r="I99" s="1">
        <v>573</v>
      </c>
      <c r="J99" s="1">
        <v>1221</v>
      </c>
      <c r="K99" s="1">
        <v>2</v>
      </c>
      <c r="L99" s="1">
        <v>976.8</v>
      </c>
      <c r="M99" s="1">
        <f>SalesData[[#This Row],[Price]]*SalesData[[#This Row],[Quantity]]</f>
        <v>2442</v>
      </c>
      <c r="N99" s="6">
        <f>SalesData[[#This Row],[Sales Profit]]/SalesData[[#This Row],[Sales]]</f>
        <v>0.39999999999999997</v>
      </c>
    </row>
    <row r="100" spans="1:14" x14ac:dyDescent="0.3">
      <c r="A100" s="1" t="s">
        <v>35</v>
      </c>
      <c r="B100" s="1" t="s">
        <v>23</v>
      </c>
      <c r="C100" s="1" t="s">
        <v>53</v>
      </c>
      <c r="D100" s="1">
        <v>18995</v>
      </c>
      <c r="E100" s="2">
        <v>45369</v>
      </c>
      <c r="F100" s="1" t="s">
        <v>29</v>
      </c>
      <c r="G100" s="1">
        <v>411952</v>
      </c>
      <c r="H100" s="1" t="s">
        <v>152</v>
      </c>
      <c r="I100" s="1">
        <v>802</v>
      </c>
      <c r="J100" s="1">
        <v>944</v>
      </c>
      <c r="K100" s="1">
        <v>7</v>
      </c>
      <c r="L100" s="1">
        <v>2643.2</v>
      </c>
      <c r="M100" s="1">
        <f>SalesData[[#This Row],[Price]]*SalesData[[#This Row],[Quantity]]</f>
        <v>6608</v>
      </c>
      <c r="N100" s="6">
        <f>SalesData[[#This Row],[Sales Profit]]/SalesData[[#This Row],[Sales]]</f>
        <v>0.39999999999999997</v>
      </c>
    </row>
    <row r="101" spans="1:14" x14ac:dyDescent="0.3">
      <c r="A101" s="1" t="s">
        <v>12</v>
      </c>
      <c r="B101" s="1" t="s">
        <v>23</v>
      </c>
      <c r="C101" s="1" t="s">
        <v>19</v>
      </c>
      <c r="D101" s="1">
        <v>16135</v>
      </c>
      <c r="E101" s="2">
        <v>45482</v>
      </c>
      <c r="F101" s="1" t="s">
        <v>45</v>
      </c>
      <c r="G101" s="1">
        <v>444463</v>
      </c>
      <c r="H101" s="1" t="s">
        <v>153</v>
      </c>
      <c r="I101" s="1">
        <v>979</v>
      </c>
      <c r="J101" s="1">
        <v>1186</v>
      </c>
      <c r="K101" s="1">
        <v>2</v>
      </c>
      <c r="L101" s="1">
        <v>948.8</v>
      </c>
      <c r="M101" s="1">
        <f>SalesData[[#This Row],[Price]]*SalesData[[#This Row],[Quantity]]</f>
        <v>2372</v>
      </c>
      <c r="N101" s="6">
        <f>SalesData[[#This Row],[Sales Profit]]/SalesData[[#This Row],[Sales]]</f>
        <v>0.39999999999999997</v>
      </c>
    </row>
    <row r="102" spans="1:14" x14ac:dyDescent="0.3">
      <c r="A102" s="1" t="s">
        <v>12</v>
      </c>
      <c r="B102" s="1" t="s">
        <v>18</v>
      </c>
      <c r="C102" s="1" t="s">
        <v>48</v>
      </c>
      <c r="D102" s="1">
        <v>43510</v>
      </c>
      <c r="E102" s="2">
        <v>45494</v>
      </c>
      <c r="F102" s="1" t="s">
        <v>45</v>
      </c>
      <c r="G102" s="1">
        <v>535286</v>
      </c>
      <c r="H102" s="1" t="s">
        <v>154</v>
      </c>
      <c r="I102" s="1">
        <v>336</v>
      </c>
      <c r="J102" s="1">
        <v>2865</v>
      </c>
      <c r="K102" s="1">
        <v>6</v>
      </c>
      <c r="L102" s="1">
        <v>6876</v>
      </c>
      <c r="M102" s="1">
        <f>SalesData[[#This Row],[Price]]*SalesData[[#This Row],[Quantity]]</f>
        <v>17190</v>
      </c>
      <c r="N102" s="6">
        <f>SalesData[[#This Row],[Sales Profit]]/SalesData[[#This Row],[Sales]]</f>
        <v>0.4</v>
      </c>
    </row>
    <row r="103" spans="1:14" x14ac:dyDescent="0.3">
      <c r="A103" s="1" t="s">
        <v>17</v>
      </c>
      <c r="B103" s="1" t="s">
        <v>18</v>
      </c>
      <c r="C103" s="1" t="s">
        <v>33</v>
      </c>
      <c r="D103" s="1">
        <v>37971</v>
      </c>
      <c r="E103" s="2">
        <v>45436</v>
      </c>
      <c r="F103" s="1" t="s">
        <v>49</v>
      </c>
      <c r="G103" s="1">
        <v>812878</v>
      </c>
      <c r="H103" s="1" t="s">
        <v>155</v>
      </c>
      <c r="I103" s="1">
        <v>314</v>
      </c>
      <c r="J103" s="1">
        <v>1650</v>
      </c>
      <c r="K103" s="1">
        <v>7</v>
      </c>
      <c r="L103" s="1">
        <v>4620</v>
      </c>
      <c r="M103" s="1">
        <f>SalesData[[#This Row],[Price]]*SalesData[[#This Row],[Quantity]]</f>
        <v>11550</v>
      </c>
      <c r="N103" s="6">
        <f>SalesData[[#This Row],[Sales Profit]]/SalesData[[#This Row],[Sales]]</f>
        <v>0.4</v>
      </c>
    </row>
    <row r="104" spans="1:14" x14ac:dyDescent="0.3">
      <c r="A104" s="1" t="s">
        <v>35</v>
      </c>
      <c r="B104" s="1" t="s">
        <v>23</v>
      </c>
      <c r="C104" s="1" t="s">
        <v>42</v>
      </c>
      <c r="D104" s="1">
        <v>75932</v>
      </c>
      <c r="E104" s="2">
        <v>45357</v>
      </c>
      <c r="F104" s="1" t="s">
        <v>29</v>
      </c>
      <c r="G104" s="1">
        <v>940270</v>
      </c>
      <c r="H104" s="1" t="s">
        <v>156</v>
      </c>
      <c r="I104" s="1">
        <v>687</v>
      </c>
      <c r="J104" s="1">
        <v>2338</v>
      </c>
      <c r="K104" s="1">
        <v>5</v>
      </c>
      <c r="L104" s="1">
        <v>4676</v>
      </c>
      <c r="M104" s="1">
        <f>SalesData[[#This Row],[Price]]*SalesData[[#This Row],[Quantity]]</f>
        <v>11690</v>
      </c>
      <c r="N104" s="6">
        <f>SalesData[[#This Row],[Sales Profit]]/SalesData[[#This Row],[Sales]]</f>
        <v>0.4</v>
      </c>
    </row>
    <row r="105" spans="1:14" x14ac:dyDescent="0.3">
      <c r="A105" s="1" t="s">
        <v>66</v>
      </c>
      <c r="B105" s="1" t="s">
        <v>23</v>
      </c>
      <c r="C105" s="1" t="s">
        <v>33</v>
      </c>
      <c r="D105" s="1">
        <v>23907</v>
      </c>
      <c r="E105" s="2">
        <v>45612</v>
      </c>
      <c r="F105" s="1" t="s">
        <v>15</v>
      </c>
      <c r="G105" s="1">
        <v>908509</v>
      </c>
      <c r="H105" s="1" t="s">
        <v>157</v>
      </c>
      <c r="I105" s="1">
        <v>414</v>
      </c>
      <c r="J105" s="1">
        <v>2961</v>
      </c>
      <c r="K105" s="1">
        <v>2</v>
      </c>
      <c r="L105" s="1">
        <v>2368.8000000000002</v>
      </c>
      <c r="M105" s="1">
        <f>SalesData[[#This Row],[Price]]*SalesData[[#This Row],[Quantity]]</f>
        <v>5922</v>
      </c>
      <c r="N105" s="6">
        <f>SalesData[[#This Row],[Sales Profit]]/SalesData[[#This Row],[Sales]]</f>
        <v>0.4</v>
      </c>
    </row>
    <row r="106" spans="1:14" x14ac:dyDescent="0.3">
      <c r="A106" s="1" t="s">
        <v>66</v>
      </c>
      <c r="B106" s="1" t="s">
        <v>13</v>
      </c>
      <c r="C106" s="1" t="s">
        <v>100</v>
      </c>
      <c r="D106" s="1">
        <v>25187</v>
      </c>
      <c r="E106" s="2">
        <v>45578</v>
      </c>
      <c r="F106" s="1" t="s">
        <v>54</v>
      </c>
      <c r="G106" s="1">
        <v>941898</v>
      </c>
      <c r="H106" s="1" t="s">
        <v>158</v>
      </c>
      <c r="I106" s="1">
        <v>320</v>
      </c>
      <c r="J106" s="1">
        <v>2581</v>
      </c>
      <c r="K106" s="1">
        <v>1</v>
      </c>
      <c r="L106" s="1">
        <v>1032.4000000000001</v>
      </c>
      <c r="M106" s="1">
        <f>SalesData[[#This Row],[Price]]*SalesData[[#This Row],[Quantity]]</f>
        <v>2581</v>
      </c>
      <c r="N106" s="6">
        <f>SalesData[[#This Row],[Sales Profit]]/SalesData[[#This Row],[Sales]]</f>
        <v>0.4</v>
      </c>
    </row>
    <row r="107" spans="1:14" x14ac:dyDescent="0.3">
      <c r="A107" s="1" t="s">
        <v>35</v>
      </c>
      <c r="B107" s="1" t="s">
        <v>13</v>
      </c>
      <c r="C107" s="1" t="s">
        <v>48</v>
      </c>
      <c r="D107" s="1">
        <v>90951</v>
      </c>
      <c r="E107" s="2">
        <v>45486</v>
      </c>
      <c r="F107" s="1" t="s">
        <v>45</v>
      </c>
      <c r="G107" s="1">
        <v>632214</v>
      </c>
      <c r="H107" s="1" t="s">
        <v>160</v>
      </c>
      <c r="I107" s="1">
        <v>716</v>
      </c>
      <c r="J107" s="1">
        <v>2929</v>
      </c>
      <c r="K107" s="1">
        <v>5</v>
      </c>
      <c r="L107" s="1">
        <v>5858</v>
      </c>
      <c r="M107" s="1">
        <f>SalesData[[#This Row],[Price]]*SalesData[[#This Row],[Quantity]]</f>
        <v>14645</v>
      </c>
      <c r="N107" s="6">
        <f>SalesData[[#This Row],[Sales Profit]]/SalesData[[#This Row],[Sales]]</f>
        <v>0.4</v>
      </c>
    </row>
    <row r="108" spans="1:14" x14ac:dyDescent="0.3">
      <c r="A108" s="1" t="s">
        <v>17</v>
      </c>
      <c r="B108" s="1" t="s">
        <v>13</v>
      </c>
      <c r="C108" s="1" t="s">
        <v>19</v>
      </c>
      <c r="D108" s="1">
        <v>29039</v>
      </c>
      <c r="E108" s="2">
        <v>45541</v>
      </c>
      <c r="F108" s="1" t="s">
        <v>61</v>
      </c>
      <c r="G108" s="1">
        <v>263367</v>
      </c>
      <c r="H108" s="1" t="s">
        <v>161</v>
      </c>
      <c r="I108" s="1">
        <v>656</v>
      </c>
      <c r="J108" s="1">
        <v>1632</v>
      </c>
      <c r="K108" s="1">
        <v>3</v>
      </c>
      <c r="L108" s="1">
        <v>1958.4</v>
      </c>
      <c r="M108" s="1">
        <f>SalesData[[#This Row],[Price]]*SalesData[[#This Row],[Quantity]]</f>
        <v>4896</v>
      </c>
      <c r="N108" s="6">
        <f>SalesData[[#This Row],[Sales Profit]]/SalesData[[#This Row],[Sales]]</f>
        <v>0.4</v>
      </c>
    </row>
    <row r="109" spans="1:14" x14ac:dyDescent="0.3">
      <c r="A109" s="1" t="s">
        <v>52</v>
      </c>
      <c r="B109" s="1" t="s">
        <v>23</v>
      </c>
      <c r="C109" s="1" t="s">
        <v>37</v>
      </c>
      <c r="D109" s="1">
        <v>99903</v>
      </c>
      <c r="E109" s="2">
        <v>45502</v>
      </c>
      <c r="F109" s="1" t="s">
        <v>45</v>
      </c>
      <c r="G109" s="1">
        <v>804336</v>
      </c>
      <c r="H109" s="1" t="s">
        <v>162</v>
      </c>
      <c r="I109" s="1">
        <v>273</v>
      </c>
      <c r="J109" s="1">
        <v>2499</v>
      </c>
      <c r="K109" s="1">
        <v>2</v>
      </c>
      <c r="L109" s="1">
        <v>1999.2</v>
      </c>
      <c r="M109" s="1">
        <f>SalesData[[#This Row],[Price]]*SalesData[[#This Row],[Quantity]]</f>
        <v>4998</v>
      </c>
      <c r="N109" s="6">
        <f>SalesData[[#This Row],[Sales Profit]]/SalesData[[#This Row],[Sales]]</f>
        <v>0.4</v>
      </c>
    </row>
    <row r="110" spans="1:14" x14ac:dyDescent="0.3">
      <c r="A110" s="1" t="s">
        <v>66</v>
      </c>
      <c r="B110" s="1" t="s">
        <v>23</v>
      </c>
      <c r="C110" s="1" t="s">
        <v>37</v>
      </c>
      <c r="D110" s="1">
        <v>10773</v>
      </c>
      <c r="E110" s="2">
        <v>45417</v>
      </c>
      <c r="F110" s="1" t="s">
        <v>49</v>
      </c>
      <c r="G110" s="1">
        <v>351634</v>
      </c>
      <c r="H110" s="1" t="s">
        <v>163</v>
      </c>
      <c r="I110" s="1">
        <v>615</v>
      </c>
      <c r="J110" s="1">
        <v>2643</v>
      </c>
      <c r="K110" s="1">
        <v>3</v>
      </c>
      <c r="L110" s="1">
        <v>3171.6</v>
      </c>
      <c r="M110" s="1">
        <f>SalesData[[#This Row],[Price]]*SalesData[[#This Row],[Quantity]]</f>
        <v>7929</v>
      </c>
      <c r="N110" s="6">
        <f>SalesData[[#This Row],[Sales Profit]]/SalesData[[#This Row],[Sales]]</f>
        <v>0.39999999999999997</v>
      </c>
    </row>
    <row r="111" spans="1:14" x14ac:dyDescent="0.3">
      <c r="A111" s="1" t="s">
        <v>35</v>
      </c>
      <c r="B111" s="1" t="s">
        <v>18</v>
      </c>
      <c r="C111" s="1" t="s">
        <v>39</v>
      </c>
      <c r="D111" s="1">
        <v>56814</v>
      </c>
      <c r="E111" s="2">
        <v>45501</v>
      </c>
      <c r="F111" s="1" t="s">
        <v>45</v>
      </c>
      <c r="G111" s="1">
        <v>432990</v>
      </c>
      <c r="H111" s="1" t="s">
        <v>164</v>
      </c>
      <c r="I111" s="1">
        <v>933</v>
      </c>
      <c r="J111" s="1">
        <v>2871</v>
      </c>
      <c r="K111" s="1">
        <v>3</v>
      </c>
      <c r="L111" s="1">
        <v>3445.2</v>
      </c>
      <c r="M111" s="1">
        <f>SalesData[[#This Row],[Price]]*SalesData[[#This Row],[Quantity]]</f>
        <v>8613</v>
      </c>
      <c r="N111" s="6">
        <f>SalesData[[#This Row],[Sales Profit]]/SalesData[[#This Row],[Sales]]</f>
        <v>0.39999999999999997</v>
      </c>
    </row>
    <row r="112" spans="1:14" x14ac:dyDescent="0.3">
      <c r="A112" s="1" t="s">
        <v>27</v>
      </c>
      <c r="B112" s="1" t="s">
        <v>23</v>
      </c>
      <c r="C112" s="1" t="s">
        <v>39</v>
      </c>
      <c r="D112" s="1">
        <v>80019</v>
      </c>
      <c r="E112" s="2">
        <v>45605</v>
      </c>
      <c r="F112" s="1" t="s">
        <v>15</v>
      </c>
      <c r="G112" s="1">
        <v>788411</v>
      </c>
      <c r="H112" s="1" t="s">
        <v>165</v>
      </c>
      <c r="I112" s="1">
        <v>561</v>
      </c>
      <c r="J112" s="1">
        <v>1682</v>
      </c>
      <c r="K112" s="1">
        <v>6</v>
      </c>
      <c r="L112" s="1">
        <v>4036.8</v>
      </c>
      <c r="M112" s="1">
        <f>SalesData[[#This Row],[Price]]*SalesData[[#This Row],[Quantity]]</f>
        <v>10092</v>
      </c>
      <c r="N112" s="6">
        <f>SalesData[[#This Row],[Sales Profit]]/SalesData[[#This Row],[Sales]]</f>
        <v>0.4</v>
      </c>
    </row>
    <row r="113" spans="1:14" x14ac:dyDescent="0.3">
      <c r="A113" s="1" t="s">
        <v>66</v>
      </c>
      <c r="B113" s="1" t="s">
        <v>18</v>
      </c>
      <c r="C113" s="1" t="s">
        <v>53</v>
      </c>
      <c r="D113" s="1">
        <v>63706</v>
      </c>
      <c r="E113" s="2">
        <v>45517</v>
      </c>
      <c r="F113" s="1" t="s">
        <v>25</v>
      </c>
      <c r="G113" s="1">
        <v>832524</v>
      </c>
      <c r="H113" s="1" t="s">
        <v>166</v>
      </c>
      <c r="I113" s="1">
        <v>321</v>
      </c>
      <c r="J113" s="1">
        <v>2423</v>
      </c>
      <c r="K113" s="1">
        <v>4</v>
      </c>
      <c r="L113" s="1">
        <v>3876.8</v>
      </c>
      <c r="M113" s="1">
        <f>SalesData[[#This Row],[Price]]*SalesData[[#This Row],[Quantity]]</f>
        <v>9692</v>
      </c>
      <c r="N113" s="6">
        <f>SalesData[[#This Row],[Sales Profit]]/SalesData[[#This Row],[Sales]]</f>
        <v>0.4</v>
      </c>
    </row>
    <row r="114" spans="1:14" x14ac:dyDescent="0.3">
      <c r="A114" s="1" t="s">
        <v>22</v>
      </c>
      <c r="B114" s="1" t="s">
        <v>13</v>
      </c>
      <c r="C114" s="1" t="s">
        <v>39</v>
      </c>
      <c r="D114" s="1">
        <v>95994</v>
      </c>
      <c r="E114" s="2">
        <v>45583</v>
      </c>
      <c r="F114" s="1" t="s">
        <v>54</v>
      </c>
      <c r="G114" s="1">
        <v>479080</v>
      </c>
      <c r="H114" s="1" t="s">
        <v>167</v>
      </c>
      <c r="I114" s="1">
        <v>252</v>
      </c>
      <c r="J114" s="1">
        <v>2175</v>
      </c>
      <c r="K114" s="1">
        <v>1</v>
      </c>
      <c r="L114" s="1">
        <v>870</v>
      </c>
      <c r="M114" s="1">
        <f>SalesData[[#This Row],[Price]]*SalesData[[#This Row],[Quantity]]</f>
        <v>2175</v>
      </c>
      <c r="N114" s="6">
        <f>SalesData[[#This Row],[Sales Profit]]/SalesData[[#This Row],[Sales]]</f>
        <v>0.4</v>
      </c>
    </row>
    <row r="115" spans="1:14" x14ac:dyDescent="0.3">
      <c r="A115" s="1" t="s">
        <v>22</v>
      </c>
      <c r="B115" s="1" t="s">
        <v>23</v>
      </c>
      <c r="C115" s="1" t="s">
        <v>37</v>
      </c>
      <c r="D115" s="1">
        <v>89215</v>
      </c>
      <c r="E115" s="2">
        <v>45386</v>
      </c>
      <c r="F115" s="1" t="s">
        <v>31</v>
      </c>
      <c r="G115" s="1">
        <v>302553</v>
      </c>
      <c r="H115" s="1" t="s">
        <v>168</v>
      </c>
      <c r="I115" s="1">
        <v>210</v>
      </c>
      <c r="J115" s="1">
        <v>1514</v>
      </c>
      <c r="K115" s="1">
        <v>6</v>
      </c>
      <c r="L115" s="1">
        <v>3633.6</v>
      </c>
      <c r="M115" s="1">
        <f>SalesData[[#This Row],[Price]]*SalesData[[#This Row],[Quantity]]</f>
        <v>9084</v>
      </c>
      <c r="N115" s="6">
        <f>SalesData[[#This Row],[Sales Profit]]/SalesData[[#This Row],[Sales]]</f>
        <v>0.39999999999999997</v>
      </c>
    </row>
    <row r="116" spans="1:14" x14ac:dyDescent="0.3">
      <c r="A116" s="1" t="s">
        <v>35</v>
      </c>
      <c r="B116" s="1" t="s">
        <v>18</v>
      </c>
      <c r="C116" s="1" t="s">
        <v>37</v>
      </c>
      <c r="D116" s="1">
        <v>52586</v>
      </c>
      <c r="E116" s="2">
        <v>45545</v>
      </c>
      <c r="F116" s="1" t="s">
        <v>61</v>
      </c>
      <c r="G116" s="1">
        <v>858977</v>
      </c>
      <c r="H116" s="1" t="s">
        <v>170</v>
      </c>
      <c r="I116" s="1">
        <v>574</v>
      </c>
      <c r="J116" s="1">
        <v>996</v>
      </c>
      <c r="K116" s="1">
        <v>8</v>
      </c>
      <c r="L116" s="1">
        <v>3187.2</v>
      </c>
      <c r="M116" s="1">
        <f>SalesData[[#This Row],[Price]]*SalesData[[#This Row],[Quantity]]</f>
        <v>7968</v>
      </c>
      <c r="N116" s="6">
        <f>SalesData[[#This Row],[Sales Profit]]/SalesData[[#This Row],[Sales]]</f>
        <v>0.39999999999999997</v>
      </c>
    </row>
    <row r="117" spans="1:14" x14ac:dyDescent="0.3">
      <c r="A117" s="1" t="s">
        <v>22</v>
      </c>
      <c r="B117" s="1" t="s">
        <v>13</v>
      </c>
      <c r="C117" s="1" t="s">
        <v>14</v>
      </c>
      <c r="D117" s="1">
        <v>62797</v>
      </c>
      <c r="E117" s="2">
        <v>45564</v>
      </c>
      <c r="F117" s="1" t="s">
        <v>61</v>
      </c>
      <c r="G117" s="1">
        <v>136009</v>
      </c>
      <c r="H117" s="1" t="s">
        <v>172</v>
      </c>
      <c r="I117" s="1">
        <v>731</v>
      </c>
      <c r="J117" s="1">
        <v>2068</v>
      </c>
      <c r="K117" s="1">
        <v>1</v>
      </c>
      <c r="L117" s="1">
        <v>827.2</v>
      </c>
      <c r="M117" s="1">
        <f>SalesData[[#This Row],[Price]]*SalesData[[#This Row],[Quantity]]</f>
        <v>2068</v>
      </c>
      <c r="N117" s="6">
        <f>SalesData[[#This Row],[Sales Profit]]/SalesData[[#This Row],[Sales]]</f>
        <v>0.4</v>
      </c>
    </row>
    <row r="118" spans="1:14" x14ac:dyDescent="0.3">
      <c r="A118" s="1" t="s">
        <v>17</v>
      </c>
      <c r="B118" s="1" t="s">
        <v>18</v>
      </c>
      <c r="C118" s="1" t="s">
        <v>39</v>
      </c>
      <c r="D118" s="1">
        <v>53704</v>
      </c>
      <c r="E118" s="2">
        <v>45324</v>
      </c>
      <c r="F118" s="1" t="s">
        <v>43</v>
      </c>
      <c r="G118" s="1">
        <v>394771</v>
      </c>
      <c r="H118" s="1" t="s">
        <v>173</v>
      </c>
      <c r="I118" s="1">
        <v>961</v>
      </c>
      <c r="J118" s="1">
        <v>2090</v>
      </c>
      <c r="K118" s="1">
        <v>5</v>
      </c>
      <c r="L118" s="1">
        <v>4180</v>
      </c>
      <c r="M118" s="1">
        <f>SalesData[[#This Row],[Price]]*SalesData[[#This Row],[Quantity]]</f>
        <v>10450</v>
      </c>
      <c r="N118" s="6">
        <f>SalesData[[#This Row],[Sales Profit]]/SalesData[[#This Row],[Sales]]</f>
        <v>0.4</v>
      </c>
    </row>
    <row r="119" spans="1:14" x14ac:dyDescent="0.3">
      <c r="A119" s="1" t="s">
        <v>27</v>
      </c>
      <c r="B119" s="1" t="s">
        <v>13</v>
      </c>
      <c r="C119" s="1" t="s">
        <v>48</v>
      </c>
      <c r="D119" s="1">
        <v>60531</v>
      </c>
      <c r="E119" s="2">
        <v>45484</v>
      </c>
      <c r="F119" s="1" t="s">
        <v>45</v>
      </c>
      <c r="G119" s="1">
        <v>214225</v>
      </c>
      <c r="H119" s="1" t="s">
        <v>174</v>
      </c>
      <c r="I119" s="1">
        <v>441</v>
      </c>
      <c r="J119" s="1">
        <v>2125</v>
      </c>
      <c r="K119" s="1">
        <v>8</v>
      </c>
      <c r="L119" s="1">
        <v>6800</v>
      </c>
      <c r="M119" s="1">
        <f>SalesData[[#This Row],[Price]]*SalesData[[#This Row],[Quantity]]</f>
        <v>17000</v>
      </c>
      <c r="N119" s="6">
        <f>SalesData[[#This Row],[Sales Profit]]/SalesData[[#This Row],[Sales]]</f>
        <v>0.4</v>
      </c>
    </row>
    <row r="120" spans="1:14" x14ac:dyDescent="0.3">
      <c r="A120" s="1" t="s">
        <v>52</v>
      </c>
      <c r="B120" s="1" t="s">
        <v>13</v>
      </c>
      <c r="C120" s="1" t="s">
        <v>33</v>
      </c>
      <c r="D120" s="1">
        <v>42803</v>
      </c>
      <c r="E120" s="2">
        <v>45578</v>
      </c>
      <c r="F120" s="1" t="s">
        <v>54</v>
      </c>
      <c r="G120" s="1">
        <v>216203</v>
      </c>
      <c r="H120" s="1" t="s">
        <v>175</v>
      </c>
      <c r="I120" s="1">
        <v>567</v>
      </c>
      <c r="J120" s="1">
        <v>1432</v>
      </c>
      <c r="K120" s="1">
        <v>4</v>
      </c>
      <c r="L120" s="1">
        <v>2291.1999999999998</v>
      </c>
      <c r="M120" s="1">
        <f>SalesData[[#This Row],[Price]]*SalesData[[#This Row],[Quantity]]</f>
        <v>5728</v>
      </c>
      <c r="N120" s="6">
        <f>SalesData[[#This Row],[Sales Profit]]/SalesData[[#This Row],[Sales]]</f>
        <v>0.39999999999999997</v>
      </c>
    </row>
    <row r="121" spans="1:14" x14ac:dyDescent="0.3">
      <c r="A121" s="1" t="s">
        <v>12</v>
      </c>
      <c r="B121" s="1" t="s">
        <v>23</v>
      </c>
      <c r="C121" s="1" t="s">
        <v>39</v>
      </c>
      <c r="D121" s="1">
        <v>52070</v>
      </c>
      <c r="E121" s="2">
        <v>45368</v>
      </c>
      <c r="F121" s="1" t="s">
        <v>29</v>
      </c>
      <c r="G121" s="1">
        <v>237694</v>
      </c>
      <c r="H121" s="1" t="s">
        <v>176</v>
      </c>
      <c r="I121" s="1">
        <v>755</v>
      </c>
      <c r="J121" s="1">
        <v>2105</v>
      </c>
      <c r="K121" s="1">
        <v>6</v>
      </c>
      <c r="L121" s="1">
        <v>5052</v>
      </c>
      <c r="M121" s="1">
        <f>SalesData[[#This Row],[Price]]*SalesData[[#This Row],[Quantity]]</f>
        <v>12630</v>
      </c>
      <c r="N121" s="6">
        <f>SalesData[[#This Row],[Sales Profit]]/SalesData[[#This Row],[Sales]]</f>
        <v>0.4</v>
      </c>
    </row>
    <row r="122" spans="1:14" x14ac:dyDescent="0.3">
      <c r="A122" s="1" t="s">
        <v>12</v>
      </c>
      <c r="B122" s="1" t="s">
        <v>23</v>
      </c>
      <c r="C122" s="1" t="s">
        <v>39</v>
      </c>
      <c r="D122" s="1">
        <v>56253</v>
      </c>
      <c r="E122" s="2">
        <v>45444</v>
      </c>
      <c r="F122" s="1" t="s">
        <v>20</v>
      </c>
      <c r="G122" s="1">
        <v>783550</v>
      </c>
      <c r="H122" s="1" t="s">
        <v>177</v>
      </c>
      <c r="I122" s="1">
        <v>915</v>
      </c>
      <c r="J122" s="1">
        <v>1265</v>
      </c>
      <c r="K122" s="1">
        <v>2</v>
      </c>
      <c r="L122" s="1">
        <v>1012</v>
      </c>
      <c r="M122" s="1">
        <f>SalesData[[#This Row],[Price]]*SalesData[[#This Row],[Quantity]]</f>
        <v>2530</v>
      </c>
      <c r="N122" s="6">
        <f>SalesData[[#This Row],[Sales Profit]]/SalesData[[#This Row],[Sales]]</f>
        <v>0.4</v>
      </c>
    </row>
    <row r="123" spans="1:14" x14ac:dyDescent="0.3">
      <c r="A123" s="1" t="s">
        <v>56</v>
      </c>
      <c r="B123" s="1" t="s">
        <v>18</v>
      </c>
      <c r="C123" s="1" t="s">
        <v>39</v>
      </c>
      <c r="D123" s="1">
        <v>53821</v>
      </c>
      <c r="E123" s="2">
        <v>45405</v>
      </c>
      <c r="F123" s="1" t="s">
        <v>31</v>
      </c>
      <c r="G123" s="1">
        <v>991450</v>
      </c>
      <c r="H123" s="1" t="s">
        <v>178</v>
      </c>
      <c r="I123" s="1">
        <v>398</v>
      </c>
      <c r="J123" s="1">
        <v>1654</v>
      </c>
      <c r="K123" s="1">
        <v>3</v>
      </c>
      <c r="L123" s="1">
        <v>1984.8</v>
      </c>
      <c r="M123" s="1">
        <f>SalesData[[#This Row],[Price]]*SalesData[[#This Row],[Quantity]]</f>
        <v>4962</v>
      </c>
      <c r="N123" s="6">
        <f>SalesData[[#This Row],[Sales Profit]]/SalesData[[#This Row],[Sales]]</f>
        <v>0.39999999999999997</v>
      </c>
    </row>
    <row r="124" spans="1:14" x14ac:dyDescent="0.3">
      <c r="A124" s="1" t="s">
        <v>66</v>
      </c>
      <c r="B124" s="1" t="s">
        <v>13</v>
      </c>
      <c r="C124" s="1" t="s">
        <v>24</v>
      </c>
      <c r="D124" s="1">
        <v>80369</v>
      </c>
      <c r="E124" s="2">
        <v>45352</v>
      </c>
      <c r="F124" s="1" t="s">
        <v>29</v>
      </c>
      <c r="G124" s="1">
        <v>849048</v>
      </c>
      <c r="H124" s="1" t="s">
        <v>179</v>
      </c>
      <c r="I124" s="1">
        <v>915</v>
      </c>
      <c r="J124" s="1">
        <v>1245</v>
      </c>
      <c r="K124" s="1">
        <v>6</v>
      </c>
      <c r="L124" s="1">
        <v>2988</v>
      </c>
      <c r="M124" s="1">
        <f>SalesData[[#This Row],[Price]]*SalesData[[#This Row],[Quantity]]</f>
        <v>7470</v>
      </c>
      <c r="N124" s="6">
        <f>SalesData[[#This Row],[Sales Profit]]/SalesData[[#This Row],[Sales]]</f>
        <v>0.4</v>
      </c>
    </row>
    <row r="125" spans="1:14" x14ac:dyDescent="0.3">
      <c r="A125" s="1" t="s">
        <v>17</v>
      </c>
      <c r="B125" s="1" t="s">
        <v>18</v>
      </c>
      <c r="C125" s="1" t="s">
        <v>53</v>
      </c>
      <c r="D125" s="1">
        <v>59759</v>
      </c>
      <c r="E125" s="2">
        <v>45296</v>
      </c>
      <c r="F125" s="1" t="s">
        <v>40</v>
      </c>
      <c r="G125" s="1">
        <v>438133</v>
      </c>
      <c r="H125" s="1" t="s">
        <v>180</v>
      </c>
      <c r="I125" s="1">
        <v>515</v>
      </c>
      <c r="J125" s="1">
        <v>1889</v>
      </c>
      <c r="K125" s="1">
        <v>6</v>
      </c>
      <c r="L125" s="1">
        <v>4533.6000000000004</v>
      </c>
      <c r="M125" s="1">
        <f>SalesData[[#This Row],[Price]]*SalesData[[#This Row],[Quantity]]</f>
        <v>11334</v>
      </c>
      <c r="N125" s="6">
        <f>SalesData[[#This Row],[Sales Profit]]/SalesData[[#This Row],[Sales]]</f>
        <v>0.4</v>
      </c>
    </row>
    <row r="126" spans="1:14" x14ac:dyDescent="0.3">
      <c r="A126" s="1" t="s">
        <v>66</v>
      </c>
      <c r="B126" s="1" t="s">
        <v>13</v>
      </c>
      <c r="C126" s="1" t="s">
        <v>48</v>
      </c>
      <c r="D126" s="1">
        <v>63483</v>
      </c>
      <c r="E126" s="2">
        <v>45515</v>
      </c>
      <c r="F126" s="1" t="s">
        <v>25</v>
      </c>
      <c r="G126" s="1">
        <v>219294</v>
      </c>
      <c r="H126" s="1" t="s">
        <v>181</v>
      </c>
      <c r="I126" s="1">
        <v>243</v>
      </c>
      <c r="J126" s="1">
        <v>1537</v>
      </c>
      <c r="K126" s="1">
        <v>3</v>
      </c>
      <c r="L126" s="1">
        <v>1844.4</v>
      </c>
      <c r="M126" s="1">
        <f>SalesData[[#This Row],[Price]]*SalesData[[#This Row],[Quantity]]</f>
        <v>4611</v>
      </c>
      <c r="N126" s="6">
        <f>SalesData[[#This Row],[Sales Profit]]/SalesData[[#This Row],[Sales]]</f>
        <v>0.4</v>
      </c>
    </row>
    <row r="127" spans="1:14" x14ac:dyDescent="0.3">
      <c r="A127" s="1" t="s">
        <v>66</v>
      </c>
      <c r="B127" s="1" t="s">
        <v>18</v>
      </c>
      <c r="C127" s="1" t="s">
        <v>19</v>
      </c>
      <c r="D127" s="1">
        <v>80997</v>
      </c>
      <c r="E127" s="2">
        <v>45561</v>
      </c>
      <c r="F127" s="1" t="s">
        <v>61</v>
      </c>
      <c r="G127" s="1">
        <v>927589</v>
      </c>
      <c r="H127" s="1" t="s">
        <v>182</v>
      </c>
      <c r="I127" s="1">
        <v>272</v>
      </c>
      <c r="J127" s="1">
        <v>1487</v>
      </c>
      <c r="K127" s="1">
        <v>7</v>
      </c>
      <c r="L127" s="1">
        <v>4163.6000000000004</v>
      </c>
      <c r="M127" s="1">
        <f>SalesData[[#This Row],[Price]]*SalesData[[#This Row],[Quantity]]</f>
        <v>10409</v>
      </c>
      <c r="N127" s="6">
        <f>SalesData[[#This Row],[Sales Profit]]/SalesData[[#This Row],[Sales]]</f>
        <v>0.4</v>
      </c>
    </row>
    <row r="128" spans="1:14" x14ac:dyDescent="0.3">
      <c r="A128" s="1" t="s">
        <v>17</v>
      </c>
      <c r="B128" s="1" t="s">
        <v>18</v>
      </c>
      <c r="C128" s="1" t="s">
        <v>14</v>
      </c>
      <c r="D128" s="1">
        <v>75091</v>
      </c>
      <c r="E128" s="2">
        <v>45550</v>
      </c>
      <c r="F128" s="1" t="s">
        <v>61</v>
      </c>
      <c r="G128" s="1">
        <v>983510</v>
      </c>
      <c r="H128" s="1" t="s">
        <v>183</v>
      </c>
      <c r="I128" s="1">
        <v>416</v>
      </c>
      <c r="J128" s="1">
        <v>2100</v>
      </c>
      <c r="K128" s="1">
        <v>6</v>
      </c>
      <c r="L128" s="1">
        <v>5040</v>
      </c>
      <c r="M128" s="1">
        <f>SalesData[[#This Row],[Price]]*SalesData[[#This Row],[Quantity]]</f>
        <v>12600</v>
      </c>
      <c r="N128" s="6">
        <f>SalesData[[#This Row],[Sales Profit]]/SalesData[[#This Row],[Sales]]</f>
        <v>0.4</v>
      </c>
    </row>
    <row r="129" spans="1:14" x14ac:dyDescent="0.3">
      <c r="A129" s="1" t="s">
        <v>66</v>
      </c>
      <c r="B129" s="1" t="s">
        <v>13</v>
      </c>
      <c r="C129" s="1" t="s">
        <v>37</v>
      </c>
      <c r="D129" s="1">
        <v>38599</v>
      </c>
      <c r="E129" s="2">
        <v>45431</v>
      </c>
      <c r="F129" s="1" t="s">
        <v>49</v>
      </c>
      <c r="G129" s="1">
        <v>191752</v>
      </c>
      <c r="H129" s="1" t="s">
        <v>184</v>
      </c>
      <c r="I129" s="1">
        <v>955</v>
      </c>
      <c r="J129" s="1">
        <v>1250</v>
      </c>
      <c r="K129" s="1">
        <v>4</v>
      </c>
      <c r="L129" s="1">
        <v>2000</v>
      </c>
      <c r="M129" s="1">
        <f>SalesData[[#This Row],[Price]]*SalesData[[#This Row],[Quantity]]</f>
        <v>5000</v>
      </c>
      <c r="N129" s="6">
        <f>SalesData[[#This Row],[Sales Profit]]/SalesData[[#This Row],[Sales]]</f>
        <v>0.4</v>
      </c>
    </row>
    <row r="130" spans="1:14" x14ac:dyDescent="0.3">
      <c r="A130" s="1" t="s">
        <v>12</v>
      </c>
      <c r="B130" s="1" t="s">
        <v>13</v>
      </c>
      <c r="C130" s="1" t="s">
        <v>19</v>
      </c>
      <c r="D130" s="1">
        <v>10561</v>
      </c>
      <c r="E130" s="2">
        <v>45569</v>
      </c>
      <c r="F130" s="1" t="s">
        <v>54</v>
      </c>
      <c r="G130" s="1">
        <v>891651</v>
      </c>
      <c r="H130" s="1" t="s">
        <v>185</v>
      </c>
      <c r="I130" s="1">
        <v>463</v>
      </c>
      <c r="J130" s="1">
        <v>1780</v>
      </c>
      <c r="K130" s="1">
        <v>3</v>
      </c>
      <c r="L130" s="1">
        <v>2136</v>
      </c>
      <c r="M130" s="1">
        <f>SalesData[[#This Row],[Price]]*SalesData[[#This Row],[Quantity]]</f>
        <v>5340</v>
      </c>
      <c r="N130" s="6">
        <f>SalesData[[#This Row],[Sales Profit]]/SalesData[[#This Row],[Sales]]</f>
        <v>0.4</v>
      </c>
    </row>
    <row r="131" spans="1:14" x14ac:dyDescent="0.3">
      <c r="A131" s="1" t="s">
        <v>56</v>
      </c>
      <c r="B131" s="1" t="s">
        <v>23</v>
      </c>
      <c r="C131" s="1" t="s">
        <v>39</v>
      </c>
      <c r="D131" s="1">
        <v>89891</v>
      </c>
      <c r="E131" s="2">
        <v>45393</v>
      </c>
      <c r="F131" s="1" t="s">
        <v>31</v>
      </c>
      <c r="G131" s="1">
        <v>135514</v>
      </c>
      <c r="H131" s="1" t="s">
        <v>186</v>
      </c>
      <c r="I131" s="1">
        <v>381</v>
      </c>
      <c r="J131" s="1">
        <v>1444</v>
      </c>
      <c r="K131" s="1">
        <v>6</v>
      </c>
      <c r="L131" s="1">
        <v>3465.6</v>
      </c>
      <c r="M131" s="1">
        <f>SalesData[[#This Row],[Price]]*SalesData[[#This Row],[Quantity]]</f>
        <v>8664</v>
      </c>
      <c r="N131" s="6">
        <f>SalesData[[#This Row],[Sales Profit]]/SalesData[[#This Row],[Sales]]</f>
        <v>0.39999999999999997</v>
      </c>
    </row>
    <row r="132" spans="1:14" x14ac:dyDescent="0.3">
      <c r="A132" s="1" t="s">
        <v>17</v>
      </c>
      <c r="B132" s="1" t="s">
        <v>13</v>
      </c>
      <c r="C132" s="1" t="s">
        <v>14</v>
      </c>
      <c r="D132" s="1">
        <v>60148</v>
      </c>
      <c r="E132" s="2">
        <v>45542</v>
      </c>
      <c r="F132" s="1" t="s">
        <v>61</v>
      </c>
      <c r="G132" s="1">
        <v>409199</v>
      </c>
      <c r="H132" s="1" t="s">
        <v>187</v>
      </c>
      <c r="I132" s="1">
        <v>535</v>
      </c>
      <c r="J132" s="1">
        <v>570</v>
      </c>
      <c r="K132" s="1">
        <v>4</v>
      </c>
      <c r="L132" s="1">
        <v>912</v>
      </c>
      <c r="M132" s="1">
        <f>SalesData[[#This Row],[Price]]*SalesData[[#This Row],[Quantity]]</f>
        <v>2280</v>
      </c>
      <c r="N132" s="6">
        <f>SalesData[[#This Row],[Sales Profit]]/SalesData[[#This Row],[Sales]]</f>
        <v>0.4</v>
      </c>
    </row>
    <row r="133" spans="1:14" x14ac:dyDescent="0.3">
      <c r="A133" s="1" t="s">
        <v>56</v>
      </c>
      <c r="B133" s="1" t="s">
        <v>13</v>
      </c>
      <c r="C133" s="1" t="s">
        <v>14</v>
      </c>
      <c r="D133" s="1">
        <v>53104</v>
      </c>
      <c r="E133" s="2">
        <v>45306</v>
      </c>
      <c r="F133" s="1" t="s">
        <v>40</v>
      </c>
      <c r="G133" s="1">
        <v>724418</v>
      </c>
      <c r="H133" s="1" t="s">
        <v>188</v>
      </c>
      <c r="I133" s="1">
        <v>324</v>
      </c>
      <c r="J133" s="1">
        <v>2635</v>
      </c>
      <c r="K133" s="1">
        <v>5</v>
      </c>
      <c r="L133" s="1">
        <v>5270</v>
      </c>
      <c r="M133" s="1">
        <f>SalesData[[#This Row],[Price]]*SalesData[[#This Row],[Quantity]]</f>
        <v>13175</v>
      </c>
      <c r="N133" s="6">
        <f>SalesData[[#This Row],[Sales Profit]]/SalesData[[#This Row],[Sales]]</f>
        <v>0.4</v>
      </c>
    </row>
    <row r="134" spans="1:14" x14ac:dyDescent="0.3">
      <c r="A134" s="1" t="s">
        <v>56</v>
      </c>
      <c r="B134" s="1" t="s">
        <v>18</v>
      </c>
      <c r="C134" s="1" t="s">
        <v>37</v>
      </c>
      <c r="D134" s="1">
        <v>42833</v>
      </c>
      <c r="E134" s="2">
        <v>45461</v>
      </c>
      <c r="F134" s="1" t="s">
        <v>20</v>
      </c>
      <c r="G134" s="1">
        <v>237534</v>
      </c>
      <c r="H134" s="1" t="s">
        <v>189</v>
      </c>
      <c r="I134" s="1">
        <v>998</v>
      </c>
      <c r="J134" s="1">
        <v>1990</v>
      </c>
      <c r="K134" s="1">
        <v>7</v>
      </c>
      <c r="L134" s="1">
        <v>5572</v>
      </c>
      <c r="M134" s="1">
        <f>SalesData[[#This Row],[Price]]*SalesData[[#This Row],[Quantity]]</f>
        <v>13930</v>
      </c>
      <c r="N134" s="6">
        <f>SalesData[[#This Row],[Sales Profit]]/SalesData[[#This Row],[Sales]]</f>
        <v>0.4</v>
      </c>
    </row>
    <row r="135" spans="1:14" x14ac:dyDescent="0.3">
      <c r="A135" s="1" t="s">
        <v>52</v>
      </c>
      <c r="B135" s="1" t="s">
        <v>13</v>
      </c>
      <c r="C135" s="1" t="s">
        <v>24</v>
      </c>
      <c r="D135" s="1">
        <v>71199</v>
      </c>
      <c r="E135" s="2">
        <v>45513</v>
      </c>
      <c r="F135" s="1" t="s">
        <v>25</v>
      </c>
      <c r="G135" s="1">
        <v>512273</v>
      </c>
      <c r="H135" s="1" t="s">
        <v>190</v>
      </c>
      <c r="I135" s="1">
        <v>932</v>
      </c>
      <c r="J135" s="1">
        <v>2443</v>
      </c>
      <c r="K135" s="1">
        <v>7</v>
      </c>
      <c r="L135" s="1">
        <v>6840.4</v>
      </c>
      <c r="M135" s="1">
        <f>SalesData[[#This Row],[Price]]*SalesData[[#This Row],[Quantity]]</f>
        <v>17101</v>
      </c>
      <c r="N135" s="6">
        <f>SalesData[[#This Row],[Sales Profit]]/SalesData[[#This Row],[Sales]]</f>
        <v>0.39999999999999997</v>
      </c>
    </row>
    <row r="136" spans="1:14" x14ac:dyDescent="0.3">
      <c r="A136" s="1" t="s">
        <v>17</v>
      </c>
      <c r="B136" s="1" t="s">
        <v>18</v>
      </c>
      <c r="C136" s="1" t="s">
        <v>42</v>
      </c>
      <c r="D136" s="1">
        <v>61945</v>
      </c>
      <c r="E136" s="2">
        <v>45552</v>
      </c>
      <c r="F136" s="1" t="s">
        <v>61</v>
      </c>
      <c r="G136" s="1">
        <v>417784</v>
      </c>
      <c r="H136" s="1" t="s">
        <v>191</v>
      </c>
      <c r="I136" s="1">
        <v>289</v>
      </c>
      <c r="J136" s="1">
        <v>632</v>
      </c>
      <c r="K136" s="1">
        <v>7</v>
      </c>
      <c r="L136" s="1">
        <v>1769.6</v>
      </c>
      <c r="M136" s="1">
        <f>SalesData[[#This Row],[Price]]*SalesData[[#This Row],[Quantity]]</f>
        <v>4424</v>
      </c>
      <c r="N136" s="6">
        <f>SalesData[[#This Row],[Sales Profit]]/SalesData[[#This Row],[Sales]]</f>
        <v>0.39999999999999997</v>
      </c>
    </row>
    <row r="137" spans="1:14" x14ac:dyDescent="0.3">
      <c r="A137" s="1" t="s">
        <v>56</v>
      </c>
      <c r="B137" s="1" t="s">
        <v>18</v>
      </c>
      <c r="C137" s="1" t="s">
        <v>14</v>
      </c>
      <c r="D137" s="1">
        <v>85540</v>
      </c>
      <c r="E137" s="2">
        <v>45441</v>
      </c>
      <c r="F137" s="1" t="s">
        <v>49</v>
      </c>
      <c r="G137" s="1">
        <v>665073</v>
      </c>
      <c r="H137" s="1" t="s">
        <v>192</v>
      </c>
      <c r="I137" s="1">
        <v>246</v>
      </c>
      <c r="J137" s="1">
        <v>1497</v>
      </c>
      <c r="K137" s="1">
        <v>5</v>
      </c>
      <c r="L137" s="1">
        <v>2994</v>
      </c>
      <c r="M137" s="1">
        <f>SalesData[[#This Row],[Price]]*SalesData[[#This Row],[Quantity]]</f>
        <v>7485</v>
      </c>
      <c r="N137" s="6">
        <f>SalesData[[#This Row],[Sales Profit]]/SalesData[[#This Row],[Sales]]</f>
        <v>0.4</v>
      </c>
    </row>
    <row r="138" spans="1:14" x14ac:dyDescent="0.3">
      <c r="A138" s="1" t="s">
        <v>56</v>
      </c>
      <c r="B138" s="1" t="s">
        <v>13</v>
      </c>
      <c r="C138" s="1" t="s">
        <v>24</v>
      </c>
      <c r="D138" s="1">
        <v>33932</v>
      </c>
      <c r="E138" s="2">
        <v>45505</v>
      </c>
      <c r="F138" s="1" t="s">
        <v>25</v>
      </c>
      <c r="G138" s="1">
        <v>655578</v>
      </c>
      <c r="H138" s="1" t="s">
        <v>194</v>
      </c>
      <c r="I138" s="1">
        <v>239</v>
      </c>
      <c r="J138" s="1">
        <v>1164</v>
      </c>
      <c r="K138" s="1">
        <v>3</v>
      </c>
      <c r="L138" s="1">
        <v>1396.8</v>
      </c>
      <c r="M138" s="1">
        <f>SalesData[[#This Row],[Price]]*SalesData[[#This Row],[Quantity]]</f>
        <v>3492</v>
      </c>
      <c r="N138" s="6">
        <f>SalesData[[#This Row],[Sales Profit]]/SalesData[[#This Row],[Sales]]</f>
        <v>0.39999999999999997</v>
      </c>
    </row>
    <row r="139" spans="1:14" x14ac:dyDescent="0.3">
      <c r="A139" s="1" t="s">
        <v>12</v>
      </c>
      <c r="B139" s="1" t="s">
        <v>13</v>
      </c>
      <c r="C139" s="1" t="s">
        <v>60</v>
      </c>
      <c r="D139" s="1">
        <v>61394</v>
      </c>
      <c r="E139" s="2">
        <v>45312</v>
      </c>
      <c r="F139" s="1" t="s">
        <v>40</v>
      </c>
      <c r="G139" s="1">
        <v>543287</v>
      </c>
      <c r="H139" s="1" t="s">
        <v>195</v>
      </c>
      <c r="I139" s="1">
        <v>289</v>
      </c>
      <c r="J139" s="1">
        <v>1244</v>
      </c>
      <c r="K139" s="1">
        <v>6</v>
      </c>
      <c r="L139" s="1">
        <v>2985.6</v>
      </c>
      <c r="M139" s="1">
        <f>SalesData[[#This Row],[Price]]*SalesData[[#This Row],[Quantity]]</f>
        <v>7464</v>
      </c>
      <c r="N139" s="6">
        <f>SalesData[[#This Row],[Sales Profit]]/SalesData[[#This Row],[Sales]]</f>
        <v>0.39999999999999997</v>
      </c>
    </row>
    <row r="140" spans="1:14" x14ac:dyDescent="0.3">
      <c r="A140" s="1" t="s">
        <v>22</v>
      </c>
      <c r="B140" s="1" t="s">
        <v>13</v>
      </c>
      <c r="C140" s="1" t="s">
        <v>53</v>
      </c>
      <c r="D140" s="1">
        <v>14389</v>
      </c>
      <c r="E140" s="2">
        <v>45367</v>
      </c>
      <c r="F140" s="1" t="s">
        <v>29</v>
      </c>
      <c r="G140" s="1">
        <v>161817</v>
      </c>
      <c r="H140" s="1" t="s">
        <v>196</v>
      </c>
      <c r="I140" s="1">
        <v>657</v>
      </c>
      <c r="J140" s="1">
        <v>2199</v>
      </c>
      <c r="K140" s="1">
        <v>8</v>
      </c>
      <c r="L140" s="1">
        <v>7036.8</v>
      </c>
      <c r="M140" s="1">
        <f>SalesData[[#This Row],[Price]]*SalesData[[#This Row],[Quantity]]</f>
        <v>17592</v>
      </c>
      <c r="N140" s="6">
        <f>SalesData[[#This Row],[Sales Profit]]/SalesData[[#This Row],[Sales]]</f>
        <v>0.4</v>
      </c>
    </row>
    <row r="141" spans="1:14" x14ac:dyDescent="0.3">
      <c r="A141" s="1" t="s">
        <v>27</v>
      </c>
      <c r="B141" s="1" t="s">
        <v>18</v>
      </c>
      <c r="C141" s="1" t="s">
        <v>53</v>
      </c>
      <c r="D141" s="1">
        <v>23315</v>
      </c>
      <c r="E141" s="2">
        <v>45542</v>
      </c>
      <c r="F141" s="1" t="s">
        <v>61</v>
      </c>
      <c r="G141" s="1">
        <v>659937</v>
      </c>
      <c r="H141" s="1" t="s">
        <v>197</v>
      </c>
      <c r="I141" s="1">
        <v>958</v>
      </c>
      <c r="J141" s="1">
        <v>1179</v>
      </c>
      <c r="K141" s="1">
        <v>6</v>
      </c>
      <c r="L141" s="1">
        <v>2829.6</v>
      </c>
      <c r="M141" s="1">
        <f>SalesData[[#This Row],[Price]]*SalesData[[#This Row],[Quantity]]</f>
        <v>7074</v>
      </c>
      <c r="N141" s="6">
        <f>SalesData[[#This Row],[Sales Profit]]/SalesData[[#This Row],[Sales]]</f>
        <v>0.39999999999999997</v>
      </c>
    </row>
    <row r="142" spans="1:14" x14ac:dyDescent="0.3">
      <c r="A142" s="1" t="s">
        <v>66</v>
      </c>
      <c r="B142" s="1" t="s">
        <v>18</v>
      </c>
      <c r="C142" s="1" t="s">
        <v>39</v>
      </c>
      <c r="D142" s="1">
        <v>76855</v>
      </c>
      <c r="E142" s="2">
        <v>45551</v>
      </c>
      <c r="F142" s="1" t="s">
        <v>61</v>
      </c>
      <c r="G142" s="1">
        <v>628181</v>
      </c>
      <c r="H142" s="1" t="s">
        <v>198</v>
      </c>
      <c r="I142" s="1">
        <v>982</v>
      </c>
      <c r="J142" s="1">
        <v>1812</v>
      </c>
      <c r="K142" s="1">
        <v>8</v>
      </c>
      <c r="L142" s="1">
        <v>5798.4</v>
      </c>
      <c r="M142" s="1">
        <f>SalesData[[#This Row],[Price]]*SalesData[[#This Row],[Quantity]]</f>
        <v>14496</v>
      </c>
      <c r="N142" s="6">
        <f>SalesData[[#This Row],[Sales Profit]]/SalesData[[#This Row],[Sales]]</f>
        <v>0.39999999999999997</v>
      </c>
    </row>
    <row r="143" spans="1:14" x14ac:dyDescent="0.3">
      <c r="A143" s="1" t="s">
        <v>35</v>
      </c>
      <c r="B143" s="1" t="s">
        <v>13</v>
      </c>
      <c r="C143" s="1" t="s">
        <v>37</v>
      </c>
      <c r="D143" s="1">
        <v>72367</v>
      </c>
      <c r="E143" s="2">
        <v>45476</v>
      </c>
      <c r="F143" s="1" t="s">
        <v>45</v>
      </c>
      <c r="G143" s="1">
        <v>963434</v>
      </c>
      <c r="H143" s="1" t="s">
        <v>199</v>
      </c>
      <c r="I143" s="1">
        <v>922</v>
      </c>
      <c r="J143" s="1">
        <v>1553</v>
      </c>
      <c r="K143" s="1">
        <v>1</v>
      </c>
      <c r="L143" s="1">
        <v>621.20000000000005</v>
      </c>
      <c r="M143" s="1">
        <f>SalesData[[#This Row],[Price]]*SalesData[[#This Row],[Quantity]]</f>
        <v>1553</v>
      </c>
      <c r="N143" s="6">
        <f>SalesData[[#This Row],[Sales Profit]]/SalesData[[#This Row],[Sales]]</f>
        <v>0.4</v>
      </c>
    </row>
    <row r="144" spans="1:14" x14ac:dyDescent="0.3">
      <c r="A144" s="1" t="s">
        <v>56</v>
      </c>
      <c r="B144" s="1" t="s">
        <v>23</v>
      </c>
      <c r="C144" s="1" t="s">
        <v>14</v>
      </c>
      <c r="D144" s="1">
        <v>73983</v>
      </c>
      <c r="E144" s="2">
        <v>45308</v>
      </c>
      <c r="F144" s="1" t="s">
        <v>40</v>
      </c>
      <c r="G144" s="1">
        <v>629049</v>
      </c>
      <c r="H144" s="1" t="s">
        <v>200</v>
      </c>
      <c r="I144" s="1">
        <v>452</v>
      </c>
      <c r="J144" s="1">
        <v>2024</v>
      </c>
      <c r="K144" s="1">
        <v>2</v>
      </c>
      <c r="L144" s="1">
        <v>1619.2</v>
      </c>
      <c r="M144" s="1">
        <f>SalesData[[#This Row],[Price]]*SalesData[[#This Row],[Quantity]]</f>
        <v>4048</v>
      </c>
      <c r="N144" s="6">
        <f>SalesData[[#This Row],[Sales Profit]]/SalesData[[#This Row],[Sales]]</f>
        <v>0.4</v>
      </c>
    </row>
    <row r="145" spans="1:14" x14ac:dyDescent="0.3">
      <c r="A145" s="1" t="s">
        <v>27</v>
      </c>
      <c r="B145" s="1" t="s">
        <v>23</v>
      </c>
      <c r="C145" s="1" t="s">
        <v>19</v>
      </c>
      <c r="D145" s="1">
        <v>31036</v>
      </c>
      <c r="E145" s="2">
        <v>45420</v>
      </c>
      <c r="F145" s="1" t="s">
        <v>49</v>
      </c>
      <c r="G145" s="1">
        <v>796086</v>
      </c>
      <c r="H145" s="1" t="s">
        <v>201</v>
      </c>
      <c r="I145" s="1">
        <v>727</v>
      </c>
      <c r="J145" s="1">
        <v>581</v>
      </c>
      <c r="K145" s="1">
        <v>8</v>
      </c>
      <c r="L145" s="1">
        <v>1859.2</v>
      </c>
      <c r="M145" s="1">
        <f>SalesData[[#This Row],[Price]]*SalesData[[#This Row],[Quantity]]</f>
        <v>4648</v>
      </c>
      <c r="N145" s="6">
        <f>SalesData[[#This Row],[Sales Profit]]/SalesData[[#This Row],[Sales]]</f>
        <v>0.4</v>
      </c>
    </row>
    <row r="146" spans="1:14" x14ac:dyDescent="0.3">
      <c r="A146" s="1" t="s">
        <v>56</v>
      </c>
      <c r="B146" s="1" t="s">
        <v>13</v>
      </c>
      <c r="C146" s="1" t="s">
        <v>100</v>
      </c>
      <c r="D146" s="1">
        <v>50036</v>
      </c>
      <c r="E146" s="2">
        <v>45353</v>
      </c>
      <c r="F146" s="1" t="s">
        <v>29</v>
      </c>
      <c r="G146" s="1">
        <v>131820</v>
      </c>
      <c r="H146" s="1" t="s">
        <v>202</v>
      </c>
      <c r="I146" s="1">
        <v>320</v>
      </c>
      <c r="J146" s="1">
        <v>1834</v>
      </c>
      <c r="K146" s="1">
        <v>5</v>
      </c>
      <c r="L146" s="1">
        <v>3668</v>
      </c>
      <c r="M146" s="1">
        <f>SalesData[[#This Row],[Price]]*SalesData[[#This Row],[Quantity]]</f>
        <v>9170</v>
      </c>
      <c r="N146" s="6">
        <f>SalesData[[#This Row],[Sales Profit]]/SalesData[[#This Row],[Sales]]</f>
        <v>0.4</v>
      </c>
    </row>
    <row r="147" spans="1:14" x14ac:dyDescent="0.3">
      <c r="A147" s="1" t="s">
        <v>27</v>
      </c>
      <c r="B147" s="1" t="s">
        <v>18</v>
      </c>
      <c r="C147" s="1" t="s">
        <v>48</v>
      </c>
      <c r="D147" s="1">
        <v>58524</v>
      </c>
      <c r="E147" s="2">
        <v>45383</v>
      </c>
      <c r="F147" s="1" t="s">
        <v>31</v>
      </c>
      <c r="G147" s="1">
        <v>412344</v>
      </c>
      <c r="H147" s="1" t="s">
        <v>203</v>
      </c>
      <c r="I147" s="1">
        <v>299</v>
      </c>
      <c r="J147" s="1">
        <v>2223</v>
      </c>
      <c r="K147" s="1">
        <v>8</v>
      </c>
      <c r="L147" s="1">
        <v>7113.6</v>
      </c>
      <c r="M147" s="1">
        <f>SalesData[[#This Row],[Price]]*SalesData[[#This Row],[Quantity]]</f>
        <v>17784</v>
      </c>
      <c r="N147" s="6">
        <f>SalesData[[#This Row],[Sales Profit]]/SalesData[[#This Row],[Sales]]</f>
        <v>0.4</v>
      </c>
    </row>
    <row r="148" spans="1:14" x14ac:dyDescent="0.3">
      <c r="A148" s="1" t="s">
        <v>27</v>
      </c>
      <c r="B148" s="1" t="s">
        <v>13</v>
      </c>
      <c r="C148" s="1" t="s">
        <v>60</v>
      </c>
      <c r="D148" s="1">
        <v>31794</v>
      </c>
      <c r="E148" s="2">
        <v>45499</v>
      </c>
      <c r="F148" s="1" t="s">
        <v>45</v>
      </c>
      <c r="G148" s="1">
        <v>780144</v>
      </c>
      <c r="H148" s="1" t="s">
        <v>204</v>
      </c>
      <c r="I148" s="1">
        <v>834</v>
      </c>
      <c r="J148" s="1">
        <v>1071</v>
      </c>
      <c r="K148" s="1">
        <v>2</v>
      </c>
      <c r="L148" s="1">
        <v>856.8</v>
      </c>
      <c r="M148" s="1">
        <f>SalesData[[#This Row],[Price]]*SalesData[[#This Row],[Quantity]]</f>
        <v>2142</v>
      </c>
      <c r="N148" s="6">
        <f>SalesData[[#This Row],[Sales Profit]]/SalesData[[#This Row],[Sales]]</f>
        <v>0.39999999999999997</v>
      </c>
    </row>
    <row r="149" spans="1:14" x14ac:dyDescent="0.3">
      <c r="A149" s="1" t="s">
        <v>66</v>
      </c>
      <c r="B149" s="1" t="s">
        <v>13</v>
      </c>
      <c r="C149" s="1" t="s">
        <v>48</v>
      </c>
      <c r="D149" s="1">
        <v>99054</v>
      </c>
      <c r="E149" s="2">
        <v>45574</v>
      </c>
      <c r="F149" s="1" t="s">
        <v>54</v>
      </c>
      <c r="G149" s="1">
        <v>331318</v>
      </c>
      <c r="H149" s="1" t="s">
        <v>205</v>
      </c>
      <c r="I149" s="1">
        <v>824</v>
      </c>
      <c r="J149" s="1">
        <v>1357</v>
      </c>
      <c r="K149" s="1">
        <v>7</v>
      </c>
      <c r="L149" s="1">
        <v>3799.6</v>
      </c>
      <c r="M149" s="1">
        <f>SalesData[[#This Row],[Price]]*SalesData[[#This Row],[Quantity]]</f>
        <v>9499</v>
      </c>
      <c r="N149" s="6">
        <f>SalesData[[#This Row],[Sales Profit]]/SalesData[[#This Row],[Sales]]</f>
        <v>0.39999999999999997</v>
      </c>
    </row>
    <row r="150" spans="1:14" x14ac:dyDescent="0.3">
      <c r="A150" s="1" t="s">
        <v>35</v>
      </c>
      <c r="B150" s="1" t="s">
        <v>23</v>
      </c>
      <c r="C150" s="1" t="s">
        <v>53</v>
      </c>
      <c r="D150" s="1">
        <v>13902</v>
      </c>
      <c r="E150" s="2">
        <v>45439</v>
      </c>
      <c r="F150" s="1" t="s">
        <v>49</v>
      </c>
      <c r="G150" s="1">
        <v>560848</v>
      </c>
      <c r="H150" s="1" t="s">
        <v>206</v>
      </c>
      <c r="I150" s="1">
        <v>511</v>
      </c>
      <c r="J150" s="1">
        <v>2994</v>
      </c>
      <c r="K150" s="1">
        <v>4</v>
      </c>
      <c r="L150" s="1">
        <v>4790.3999999999996</v>
      </c>
      <c r="M150" s="1">
        <f>SalesData[[#This Row],[Price]]*SalesData[[#This Row],[Quantity]]</f>
        <v>11976</v>
      </c>
      <c r="N150" s="6">
        <f>SalesData[[#This Row],[Sales Profit]]/SalesData[[#This Row],[Sales]]</f>
        <v>0.39999999999999997</v>
      </c>
    </row>
    <row r="151" spans="1:14" x14ac:dyDescent="0.3">
      <c r="A151" s="1" t="s">
        <v>12</v>
      </c>
      <c r="B151" s="1" t="s">
        <v>13</v>
      </c>
      <c r="C151" s="1" t="s">
        <v>100</v>
      </c>
      <c r="D151" s="1">
        <v>19993</v>
      </c>
      <c r="E151" s="2">
        <v>45620</v>
      </c>
      <c r="F151" s="1" t="s">
        <v>15</v>
      </c>
      <c r="G151" s="1">
        <v>300708</v>
      </c>
      <c r="H151" s="1" t="s">
        <v>207</v>
      </c>
      <c r="I151" s="1">
        <v>338</v>
      </c>
      <c r="J151" s="1">
        <v>2564</v>
      </c>
      <c r="K151" s="1">
        <v>6</v>
      </c>
      <c r="L151" s="1">
        <v>6153.6</v>
      </c>
      <c r="M151" s="1">
        <f>SalesData[[#This Row],[Price]]*SalesData[[#This Row],[Quantity]]</f>
        <v>15384</v>
      </c>
      <c r="N151" s="6">
        <f>SalesData[[#This Row],[Sales Profit]]/SalesData[[#This Row],[Sales]]</f>
        <v>0.4</v>
      </c>
    </row>
    <row r="152" spans="1:14" x14ac:dyDescent="0.3">
      <c r="A152" s="1" t="s">
        <v>56</v>
      </c>
      <c r="B152" s="1" t="s">
        <v>18</v>
      </c>
      <c r="C152" s="1" t="s">
        <v>14</v>
      </c>
      <c r="D152" s="1">
        <v>53480</v>
      </c>
      <c r="E152" s="2">
        <v>45444</v>
      </c>
      <c r="F152" s="1" t="s">
        <v>20</v>
      </c>
      <c r="G152" s="1">
        <v>352227</v>
      </c>
      <c r="H152" s="1" t="s">
        <v>208</v>
      </c>
      <c r="I152" s="1">
        <v>777</v>
      </c>
      <c r="J152" s="1">
        <v>1763</v>
      </c>
      <c r="K152" s="1">
        <v>4</v>
      </c>
      <c r="L152" s="1">
        <v>2820.8</v>
      </c>
      <c r="M152" s="1">
        <f>SalesData[[#This Row],[Price]]*SalesData[[#This Row],[Quantity]]</f>
        <v>7052</v>
      </c>
      <c r="N152" s="6">
        <f>SalesData[[#This Row],[Sales Profit]]/SalesData[[#This Row],[Sales]]</f>
        <v>0.4</v>
      </c>
    </row>
    <row r="153" spans="1:14" x14ac:dyDescent="0.3">
      <c r="A153" s="1" t="s">
        <v>17</v>
      </c>
      <c r="B153" s="1" t="s">
        <v>13</v>
      </c>
      <c r="C153" s="1" t="s">
        <v>60</v>
      </c>
      <c r="D153" s="1">
        <v>43865</v>
      </c>
      <c r="E153" s="2">
        <v>45562</v>
      </c>
      <c r="F153" s="1" t="s">
        <v>61</v>
      </c>
      <c r="G153" s="1">
        <v>215122</v>
      </c>
      <c r="H153" s="1" t="s">
        <v>209</v>
      </c>
      <c r="I153" s="1">
        <v>596</v>
      </c>
      <c r="J153" s="1">
        <v>698</v>
      </c>
      <c r="K153" s="1">
        <v>5</v>
      </c>
      <c r="L153" s="1">
        <v>1396</v>
      </c>
      <c r="M153" s="1">
        <f>SalesData[[#This Row],[Price]]*SalesData[[#This Row],[Quantity]]</f>
        <v>3490</v>
      </c>
      <c r="N153" s="6">
        <f>SalesData[[#This Row],[Sales Profit]]/SalesData[[#This Row],[Sales]]</f>
        <v>0.4</v>
      </c>
    </row>
    <row r="154" spans="1:14" x14ac:dyDescent="0.3">
      <c r="A154" s="1" t="s">
        <v>22</v>
      </c>
      <c r="B154" s="1" t="s">
        <v>13</v>
      </c>
      <c r="C154" s="1" t="s">
        <v>42</v>
      </c>
      <c r="D154" s="1">
        <v>90014</v>
      </c>
      <c r="E154" s="2">
        <v>45339</v>
      </c>
      <c r="F154" s="1" t="s">
        <v>43</v>
      </c>
      <c r="G154" s="1">
        <v>880235</v>
      </c>
      <c r="H154" s="1" t="s">
        <v>210</v>
      </c>
      <c r="I154" s="1">
        <v>372</v>
      </c>
      <c r="J154" s="1">
        <v>1556</v>
      </c>
      <c r="K154" s="1">
        <v>5</v>
      </c>
      <c r="L154" s="1">
        <v>3112</v>
      </c>
      <c r="M154" s="1">
        <f>SalesData[[#This Row],[Price]]*SalesData[[#This Row],[Quantity]]</f>
        <v>7780</v>
      </c>
      <c r="N154" s="6">
        <f>SalesData[[#This Row],[Sales Profit]]/SalesData[[#This Row],[Sales]]</f>
        <v>0.4</v>
      </c>
    </row>
    <row r="155" spans="1:14" x14ac:dyDescent="0.3">
      <c r="A155" s="1" t="s">
        <v>56</v>
      </c>
      <c r="B155" s="1" t="s">
        <v>13</v>
      </c>
      <c r="C155" s="1" t="s">
        <v>37</v>
      </c>
      <c r="D155" s="1">
        <v>79598</v>
      </c>
      <c r="E155" s="2">
        <v>45521</v>
      </c>
      <c r="F155" s="1" t="s">
        <v>25</v>
      </c>
      <c r="G155" s="1">
        <v>231948</v>
      </c>
      <c r="H155" s="1" t="s">
        <v>211</v>
      </c>
      <c r="I155" s="1">
        <v>601</v>
      </c>
      <c r="J155" s="1">
        <v>1156</v>
      </c>
      <c r="K155" s="1">
        <v>6</v>
      </c>
      <c r="L155" s="1">
        <v>2774.4</v>
      </c>
      <c r="M155" s="1">
        <f>SalesData[[#This Row],[Price]]*SalesData[[#This Row],[Quantity]]</f>
        <v>6936</v>
      </c>
      <c r="N155" s="6">
        <f>SalesData[[#This Row],[Sales Profit]]/SalesData[[#This Row],[Sales]]</f>
        <v>0.4</v>
      </c>
    </row>
    <row r="156" spans="1:14" x14ac:dyDescent="0.3">
      <c r="A156" s="1" t="s">
        <v>56</v>
      </c>
      <c r="B156" s="1" t="s">
        <v>23</v>
      </c>
      <c r="C156" s="1" t="s">
        <v>42</v>
      </c>
      <c r="D156" s="1">
        <v>14830</v>
      </c>
      <c r="E156" s="2">
        <v>45396</v>
      </c>
      <c r="F156" s="1" t="s">
        <v>31</v>
      </c>
      <c r="G156" s="1">
        <v>529349</v>
      </c>
      <c r="H156" s="1" t="s">
        <v>213</v>
      </c>
      <c r="I156" s="1">
        <v>330</v>
      </c>
      <c r="J156" s="1">
        <v>1813</v>
      </c>
      <c r="K156" s="1">
        <v>2</v>
      </c>
      <c r="L156" s="1">
        <v>1450.4</v>
      </c>
      <c r="M156" s="1">
        <f>SalesData[[#This Row],[Price]]*SalesData[[#This Row],[Quantity]]</f>
        <v>3626</v>
      </c>
      <c r="N156" s="6">
        <f>SalesData[[#This Row],[Sales Profit]]/SalesData[[#This Row],[Sales]]</f>
        <v>0.4</v>
      </c>
    </row>
    <row r="157" spans="1:14" x14ac:dyDescent="0.3">
      <c r="A157" s="1" t="s">
        <v>35</v>
      </c>
      <c r="B157" s="1" t="s">
        <v>13</v>
      </c>
      <c r="C157" s="1" t="s">
        <v>33</v>
      </c>
      <c r="D157" s="1">
        <v>12454</v>
      </c>
      <c r="E157" s="2">
        <v>45367</v>
      </c>
      <c r="F157" s="1" t="s">
        <v>29</v>
      </c>
      <c r="G157" s="1">
        <v>538513</v>
      </c>
      <c r="H157" s="1" t="s">
        <v>214</v>
      </c>
      <c r="I157" s="1">
        <v>942</v>
      </c>
      <c r="J157" s="1">
        <v>2141</v>
      </c>
      <c r="K157" s="1">
        <v>1</v>
      </c>
      <c r="L157" s="1">
        <v>856.4</v>
      </c>
      <c r="M157" s="1">
        <f>SalesData[[#This Row],[Price]]*SalesData[[#This Row],[Quantity]]</f>
        <v>2141</v>
      </c>
      <c r="N157" s="6">
        <f>SalesData[[#This Row],[Sales Profit]]/SalesData[[#This Row],[Sales]]</f>
        <v>0.39999999999999997</v>
      </c>
    </row>
    <row r="158" spans="1:14" x14ac:dyDescent="0.3">
      <c r="A158" s="1" t="s">
        <v>35</v>
      </c>
      <c r="B158" s="1" t="s">
        <v>13</v>
      </c>
      <c r="C158" s="1" t="s">
        <v>33</v>
      </c>
      <c r="D158" s="1">
        <v>54149</v>
      </c>
      <c r="E158" s="2">
        <v>45413</v>
      </c>
      <c r="F158" s="1" t="s">
        <v>49</v>
      </c>
      <c r="G158" s="1">
        <v>975202</v>
      </c>
      <c r="H158" s="1" t="s">
        <v>215</v>
      </c>
      <c r="I158" s="1">
        <v>661</v>
      </c>
      <c r="J158" s="1">
        <v>2278</v>
      </c>
      <c r="K158" s="1">
        <v>6</v>
      </c>
      <c r="L158" s="1">
        <v>5467.2</v>
      </c>
      <c r="M158" s="1">
        <f>SalesData[[#This Row],[Price]]*SalesData[[#This Row],[Quantity]]</f>
        <v>13668</v>
      </c>
      <c r="N158" s="6">
        <f>SalesData[[#This Row],[Sales Profit]]/SalesData[[#This Row],[Sales]]</f>
        <v>0.39999999999999997</v>
      </c>
    </row>
    <row r="159" spans="1:14" x14ac:dyDescent="0.3">
      <c r="A159" s="1" t="s">
        <v>52</v>
      </c>
      <c r="B159" s="1" t="s">
        <v>13</v>
      </c>
      <c r="C159" s="1" t="s">
        <v>37</v>
      </c>
      <c r="D159" s="1">
        <v>10893</v>
      </c>
      <c r="E159" s="2">
        <v>45546</v>
      </c>
      <c r="F159" s="1" t="s">
        <v>61</v>
      </c>
      <c r="G159" s="1">
        <v>370094</v>
      </c>
      <c r="H159" s="1" t="s">
        <v>216</v>
      </c>
      <c r="I159" s="1">
        <v>223</v>
      </c>
      <c r="J159" s="1">
        <v>1029</v>
      </c>
      <c r="K159" s="1">
        <v>5</v>
      </c>
      <c r="L159" s="1">
        <v>2058</v>
      </c>
      <c r="M159" s="1">
        <f>SalesData[[#This Row],[Price]]*SalesData[[#This Row],[Quantity]]</f>
        <v>5145</v>
      </c>
      <c r="N159" s="6">
        <f>SalesData[[#This Row],[Sales Profit]]/SalesData[[#This Row],[Sales]]</f>
        <v>0.4</v>
      </c>
    </row>
    <row r="160" spans="1:14" x14ac:dyDescent="0.3">
      <c r="A160" s="1" t="s">
        <v>22</v>
      </c>
      <c r="B160" s="1" t="s">
        <v>13</v>
      </c>
      <c r="C160" s="1" t="s">
        <v>100</v>
      </c>
      <c r="D160" s="1">
        <v>17626</v>
      </c>
      <c r="E160" s="2">
        <v>45600</v>
      </c>
      <c r="F160" s="1" t="s">
        <v>15</v>
      </c>
      <c r="G160" s="1">
        <v>364883</v>
      </c>
      <c r="H160" s="1" t="s">
        <v>217</v>
      </c>
      <c r="I160" s="1">
        <v>453</v>
      </c>
      <c r="J160" s="1">
        <v>1699</v>
      </c>
      <c r="K160" s="1">
        <v>2</v>
      </c>
      <c r="L160" s="1">
        <v>1359.2</v>
      </c>
      <c r="M160" s="1">
        <f>SalesData[[#This Row],[Price]]*SalesData[[#This Row],[Quantity]]</f>
        <v>3398</v>
      </c>
      <c r="N160" s="6">
        <f>SalesData[[#This Row],[Sales Profit]]/SalesData[[#This Row],[Sales]]</f>
        <v>0.4</v>
      </c>
    </row>
    <row r="161" spans="1:14" x14ac:dyDescent="0.3">
      <c r="A161" s="1" t="s">
        <v>17</v>
      </c>
      <c r="B161" s="1" t="s">
        <v>23</v>
      </c>
      <c r="C161" s="1" t="s">
        <v>53</v>
      </c>
      <c r="D161" s="1">
        <v>85942</v>
      </c>
      <c r="E161" s="2">
        <v>45413</v>
      </c>
      <c r="F161" s="1" t="s">
        <v>49</v>
      </c>
      <c r="G161" s="1">
        <v>135231</v>
      </c>
      <c r="H161" s="1" t="s">
        <v>218</v>
      </c>
      <c r="I161" s="1">
        <v>695</v>
      </c>
      <c r="J161" s="1">
        <v>843</v>
      </c>
      <c r="K161" s="1">
        <v>7</v>
      </c>
      <c r="L161" s="1">
        <v>2360.4</v>
      </c>
      <c r="M161" s="1">
        <f>SalesData[[#This Row],[Price]]*SalesData[[#This Row],[Quantity]]</f>
        <v>5901</v>
      </c>
      <c r="N161" s="6">
        <f>SalesData[[#This Row],[Sales Profit]]/SalesData[[#This Row],[Sales]]</f>
        <v>0.4</v>
      </c>
    </row>
    <row r="162" spans="1:14" x14ac:dyDescent="0.3">
      <c r="A162" s="1" t="s">
        <v>12</v>
      </c>
      <c r="B162" s="1" t="s">
        <v>23</v>
      </c>
      <c r="C162" s="1" t="s">
        <v>24</v>
      </c>
      <c r="D162" s="1">
        <v>60292</v>
      </c>
      <c r="E162" s="2">
        <v>45381</v>
      </c>
      <c r="F162" s="1" t="s">
        <v>29</v>
      </c>
      <c r="G162" s="1">
        <v>914885</v>
      </c>
      <c r="H162" s="1" t="s">
        <v>219</v>
      </c>
      <c r="I162" s="1">
        <v>983</v>
      </c>
      <c r="J162" s="1">
        <v>1399</v>
      </c>
      <c r="K162" s="1">
        <v>4</v>
      </c>
      <c r="L162" s="1">
        <v>2238.4</v>
      </c>
      <c r="M162" s="1">
        <f>SalesData[[#This Row],[Price]]*SalesData[[#This Row],[Quantity]]</f>
        <v>5596</v>
      </c>
      <c r="N162" s="6">
        <f>SalesData[[#This Row],[Sales Profit]]/SalesData[[#This Row],[Sales]]</f>
        <v>0.4</v>
      </c>
    </row>
    <row r="163" spans="1:14" x14ac:dyDescent="0.3">
      <c r="A163" s="1" t="s">
        <v>66</v>
      </c>
      <c r="B163" s="1" t="s">
        <v>23</v>
      </c>
      <c r="C163" s="1" t="s">
        <v>37</v>
      </c>
      <c r="D163" s="1">
        <v>80149</v>
      </c>
      <c r="E163" s="2">
        <v>45397</v>
      </c>
      <c r="F163" s="1" t="s">
        <v>31</v>
      </c>
      <c r="G163" s="1">
        <v>543464</v>
      </c>
      <c r="H163" s="1" t="s">
        <v>220</v>
      </c>
      <c r="I163" s="1">
        <v>999</v>
      </c>
      <c r="J163" s="1">
        <v>1544</v>
      </c>
      <c r="K163" s="1">
        <v>4</v>
      </c>
      <c r="L163" s="1">
        <v>2470.4</v>
      </c>
      <c r="M163" s="1">
        <f>SalesData[[#This Row],[Price]]*SalesData[[#This Row],[Quantity]]</f>
        <v>6176</v>
      </c>
      <c r="N163" s="6">
        <f>SalesData[[#This Row],[Sales Profit]]/SalesData[[#This Row],[Sales]]</f>
        <v>0.4</v>
      </c>
    </row>
    <row r="164" spans="1:14" x14ac:dyDescent="0.3">
      <c r="A164" s="1" t="s">
        <v>52</v>
      </c>
      <c r="B164" s="1" t="s">
        <v>18</v>
      </c>
      <c r="C164" s="1" t="s">
        <v>24</v>
      </c>
      <c r="D164" s="1">
        <v>69163</v>
      </c>
      <c r="E164" s="2">
        <v>45517</v>
      </c>
      <c r="F164" s="1" t="s">
        <v>25</v>
      </c>
      <c r="G164" s="1">
        <v>727852</v>
      </c>
      <c r="H164" s="1" t="s">
        <v>221</v>
      </c>
      <c r="I164" s="1">
        <v>352</v>
      </c>
      <c r="J164" s="1">
        <v>2671</v>
      </c>
      <c r="K164" s="1">
        <v>2</v>
      </c>
      <c r="L164" s="1">
        <v>2136.8000000000002</v>
      </c>
      <c r="M164" s="1">
        <f>SalesData[[#This Row],[Price]]*SalesData[[#This Row],[Quantity]]</f>
        <v>5342</v>
      </c>
      <c r="N164" s="6">
        <f>SalesData[[#This Row],[Sales Profit]]/SalesData[[#This Row],[Sales]]</f>
        <v>0.4</v>
      </c>
    </row>
    <row r="165" spans="1:14" x14ac:dyDescent="0.3">
      <c r="A165" s="1" t="s">
        <v>52</v>
      </c>
      <c r="B165" s="1" t="s">
        <v>23</v>
      </c>
      <c r="C165" s="1" t="s">
        <v>24</v>
      </c>
      <c r="D165" s="1">
        <v>38238</v>
      </c>
      <c r="E165" s="2">
        <v>45525</v>
      </c>
      <c r="F165" s="1" t="s">
        <v>25</v>
      </c>
      <c r="G165" s="1">
        <v>380177</v>
      </c>
      <c r="H165" s="1" t="s">
        <v>222</v>
      </c>
      <c r="I165" s="1">
        <v>856</v>
      </c>
      <c r="J165" s="1">
        <v>1143</v>
      </c>
      <c r="K165" s="1">
        <v>3</v>
      </c>
      <c r="L165" s="1">
        <v>1371.6</v>
      </c>
      <c r="M165" s="1">
        <f>SalesData[[#This Row],[Price]]*SalesData[[#This Row],[Quantity]]</f>
        <v>3429</v>
      </c>
      <c r="N165" s="6">
        <f>SalesData[[#This Row],[Sales Profit]]/SalesData[[#This Row],[Sales]]</f>
        <v>0.39999999999999997</v>
      </c>
    </row>
    <row r="166" spans="1:14" x14ac:dyDescent="0.3">
      <c r="A166" s="1" t="s">
        <v>52</v>
      </c>
      <c r="B166" s="1" t="s">
        <v>18</v>
      </c>
      <c r="C166" s="1" t="s">
        <v>19</v>
      </c>
      <c r="D166" s="1">
        <v>71941</v>
      </c>
      <c r="E166" s="2">
        <v>45611</v>
      </c>
      <c r="F166" s="1" t="s">
        <v>15</v>
      </c>
      <c r="G166" s="1">
        <v>978177</v>
      </c>
      <c r="H166" s="1" t="s">
        <v>223</v>
      </c>
      <c r="I166" s="1">
        <v>280</v>
      </c>
      <c r="J166" s="1">
        <v>2432</v>
      </c>
      <c r="K166" s="1">
        <v>6</v>
      </c>
      <c r="L166" s="1">
        <v>5836.8</v>
      </c>
      <c r="M166" s="1">
        <f>SalesData[[#This Row],[Price]]*SalesData[[#This Row],[Quantity]]</f>
        <v>14592</v>
      </c>
      <c r="N166" s="6">
        <f>SalesData[[#This Row],[Sales Profit]]/SalesData[[#This Row],[Sales]]</f>
        <v>0.4</v>
      </c>
    </row>
    <row r="167" spans="1:14" x14ac:dyDescent="0.3">
      <c r="A167" s="1" t="s">
        <v>66</v>
      </c>
      <c r="B167" s="1" t="s">
        <v>18</v>
      </c>
      <c r="C167" s="1" t="s">
        <v>39</v>
      </c>
      <c r="D167" s="1">
        <v>45645</v>
      </c>
      <c r="E167" s="2">
        <v>45443</v>
      </c>
      <c r="F167" s="1" t="s">
        <v>49</v>
      </c>
      <c r="G167" s="1">
        <v>813930</v>
      </c>
      <c r="H167" s="1" t="s">
        <v>224</v>
      </c>
      <c r="I167" s="1">
        <v>295</v>
      </c>
      <c r="J167" s="1">
        <v>2261</v>
      </c>
      <c r="K167" s="1">
        <v>1</v>
      </c>
      <c r="L167" s="1">
        <v>904.4</v>
      </c>
      <c r="M167" s="1">
        <f>SalesData[[#This Row],[Price]]*SalesData[[#This Row],[Quantity]]</f>
        <v>2261</v>
      </c>
      <c r="N167" s="6">
        <f>SalesData[[#This Row],[Sales Profit]]/SalesData[[#This Row],[Sales]]</f>
        <v>0.39999999999999997</v>
      </c>
    </row>
    <row r="168" spans="1:14" x14ac:dyDescent="0.3">
      <c r="A168" s="1" t="s">
        <v>66</v>
      </c>
      <c r="B168" s="1" t="s">
        <v>23</v>
      </c>
      <c r="C168" s="1" t="s">
        <v>19</v>
      </c>
      <c r="D168" s="1">
        <v>30157</v>
      </c>
      <c r="E168" s="2">
        <v>45515</v>
      </c>
      <c r="F168" s="1" t="s">
        <v>25</v>
      </c>
      <c r="G168" s="1">
        <v>747432</v>
      </c>
      <c r="H168" s="1" t="s">
        <v>225</v>
      </c>
      <c r="I168" s="1">
        <v>333</v>
      </c>
      <c r="J168" s="1">
        <v>1755</v>
      </c>
      <c r="K168" s="1">
        <v>7</v>
      </c>
      <c r="L168" s="1">
        <v>4914</v>
      </c>
      <c r="M168" s="1">
        <f>SalesData[[#This Row],[Price]]*SalesData[[#This Row],[Quantity]]</f>
        <v>12285</v>
      </c>
      <c r="N168" s="6">
        <f>SalesData[[#This Row],[Sales Profit]]/SalesData[[#This Row],[Sales]]</f>
        <v>0.4</v>
      </c>
    </row>
    <row r="169" spans="1:14" x14ac:dyDescent="0.3">
      <c r="A169" s="1" t="s">
        <v>56</v>
      </c>
      <c r="B169" s="1" t="s">
        <v>18</v>
      </c>
      <c r="C169" s="1" t="s">
        <v>100</v>
      </c>
      <c r="D169" s="1">
        <v>40356</v>
      </c>
      <c r="E169" s="2">
        <v>45327</v>
      </c>
      <c r="F169" s="1" t="s">
        <v>43</v>
      </c>
      <c r="G169" s="1">
        <v>288880</v>
      </c>
      <c r="H169" s="1" t="s">
        <v>226</v>
      </c>
      <c r="I169" s="1">
        <v>621</v>
      </c>
      <c r="J169" s="1">
        <v>1454</v>
      </c>
      <c r="K169" s="1">
        <v>5</v>
      </c>
      <c r="L169" s="1">
        <v>2908</v>
      </c>
      <c r="M169" s="1">
        <f>SalesData[[#This Row],[Price]]*SalesData[[#This Row],[Quantity]]</f>
        <v>7270</v>
      </c>
      <c r="N169" s="6">
        <f>SalesData[[#This Row],[Sales Profit]]/SalesData[[#This Row],[Sales]]</f>
        <v>0.4</v>
      </c>
    </row>
    <row r="170" spans="1:14" x14ac:dyDescent="0.3">
      <c r="A170" s="1" t="s">
        <v>17</v>
      </c>
      <c r="B170" s="1" t="s">
        <v>23</v>
      </c>
      <c r="C170" s="1" t="s">
        <v>19</v>
      </c>
      <c r="D170" s="1">
        <v>91097</v>
      </c>
      <c r="E170" s="2">
        <v>45398</v>
      </c>
      <c r="F170" s="1" t="s">
        <v>31</v>
      </c>
      <c r="G170" s="1">
        <v>980069</v>
      </c>
      <c r="H170" s="1" t="s">
        <v>228</v>
      </c>
      <c r="I170" s="1">
        <v>392</v>
      </c>
      <c r="J170" s="1">
        <v>2907</v>
      </c>
      <c r="K170" s="1">
        <v>3</v>
      </c>
      <c r="L170" s="1">
        <v>3488.4</v>
      </c>
      <c r="M170" s="1">
        <f>SalesData[[#This Row],[Price]]*SalesData[[#This Row],[Quantity]]</f>
        <v>8721</v>
      </c>
      <c r="N170" s="6">
        <f>SalesData[[#This Row],[Sales Profit]]/SalesData[[#This Row],[Sales]]</f>
        <v>0.4</v>
      </c>
    </row>
    <row r="171" spans="1:14" x14ac:dyDescent="0.3">
      <c r="A171" s="1" t="s">
        <v>52</v>
      </c>
      <c r="B171" s="1" t="s">
        <v>23</v>
      </c>
      <c r="C171" s="1" t="s">
        <v>39</v>
      </c>
      <c r="D171" s="1">
        <v>40055</v>
      </c>
      <c r="E171" s="2">
        <v>45377</v>
      </c>
      <c r="F171" s="1" t="s">
        <v>29</v>
      </c>
      <c r="G171" s="1">
        <v>677047</v>
      </c>
      <c r="H171" s="1" t="s">
        <v>229</v>
      </c>
      <c r="I171" s="1">
        <v>294</v>
      </c>
      <c r="J171" s="1">
        <v>1640</v>
      </c>
      <c r="K171" s="1">
        <v>5</v>
      </c>
      <c r="L171" s="1">
        <v>3280</v>
      </c>
      <c r="M171" s="1">
        <f>SalesData[[#This Row],[Price]]*SalesData[[#This Row],[Quantity]]</f>
        <v>8200</v>
      </c>
      <c r="N171" s="6">
        <f>SalesData[[#This Row],[Sales Profit]]/SalesData[[#This Row],[Sales]]</f>
        <v>0.4</v>
      </c>
    </row>
    <row r="172" spans="1:14" x14ac:dyDescent="0.3">
      <c r="A172" s="1" t="s">
        <v>52</v>
      </c>
      <c r="B172" s="1" t="s">
        <v>18</v>
      </c>
      <c r="C172" s="1" t="s">
        <v>37</v>
      </c>
      <c r="D172" s="1">
        <v>27619</v>
      </c>
      <c r="E172" s="2">
        <v>45615</v>
      </c>
      <c r="F172" s="1" t="s">
        <v>15</v>
      </c>
      <c r="G172" s="1">
        <v>326478</v>
      </c>
      <c r="H172" s="1" t="s">
        <v>230</v>
      </c>
      <c r="I172" s="1">
        <v>937</v>
      </c>
      <c r="J172" s="1">
        <v>2288</v>
      </c>
      <c r="K172" s="1">
        <v>5</v>
      </c>
      <c r="L172" s="1">
        <v>4576</v>
      </c>
      <c r="M172" s="1">
        <f>SalesData[[#This Row],[Price]]*SalesData[[#This Row],[Quantity]]</f>
        <v>11440</v>
      </c>
      <c r="N172" s="6">
        <f>SalesData[[#This Row],[Sales Profit]]/SalesData[[#This Row],[Sales]]</f>
        <v>0.4</v>
      </c>
    </row>
    <row r="173" spans="1:14" x14ac:dyDescent="0.3">
      <c r="A173" s="1" t="s">
        <v>56</v>
      </c>
      <c r="B173" s="1" t="s">
        <v>23</v>
      </c>
      <c r="C173" s="1" t="s">
        <v>19</v>
      </c>
      <c r="D173" s="1">
        <v>62659</v>
      </c>
      <c r="E173" s="2">
        <v>45357</v>
      </c>
      <c r="F173" s="1" t="s">
        <v>29</v>
      </c>
      <c r="G173" s="1">
        <v>665716</v>
      </c>
      <c r="H173" s="1" t="s">
        <v>231</v>
      </c>
      <c r="I173" s="1">
        <v>338</v>
      </c>
      <c r="J173" s="1">
        <v>1006</v>
      </c>
      <c r="K173" s="1">
        <v>7</v>
      </c>
      <c r="L173" s="1">
        <v>2816.8</v>
      </c>
      <c r="M173" s="1">
        <f>SalesData[[#This Row],[Price]]*SalesData[[#This Row],[Quantity]]</f>
        <v>7042</v>
      </c>
      <c r="N173" s="6">
        <f>SalesData[[#This Row],[Sales Profit]]/SalesData[[#This Row],[Sales]]</f>
        <v>0.4</v>
      </c>
    </row>
    <row r="174" spans="1:14" x14ac:dyDescent="0.3">
      <c r="A174" s="1" t="s">
        <v>56</v>
      </c>
      <c r="B174" s="1" t="s">
        <v>18</v>
      </c>
      <c r="C174" s="1" t="s">
        <v>37</v>
      </c>
      <c r="D174" s="1">
        <v>47432</v>
      </c>
      <c r="E174" s="2">
        <v>45550</v>
      </c>
      <c r="F174" s="1" t="s">
        <v>61</v>
      </c>
      <c r="G174" s="1">
        <v>278951</v>
      </c>
      <c r="H174" s="1" t="s">
        <v>232</v>
      </c>
      <c r="I174" s="1">
        <v>627</v>
      </c>
      <c r="J174" s="1">
        <v>1929</v>
      </c>
      <c r="K174" s="1">
        <v>7</v>
      </c>
      <c r="L174" s="1">
        <v>5401.2</v>
      </c>
      <c r="M174" s="1">
        <f>SalesData[[#This Row],[Price]]*SalesData[[#This Row],[Quantity]]</f>
        <v>13503</v>
      </c>
      <c r="N174" s="6">
        <f>SalesData[[#This Row],[Sales Profit]]/SalesData[[#This Row],[Sales]]</f>
        <v>0.39999999999999997</v>
      </c>
    </row>
    <row r="175" spans="1:14" x14ac:dyDescent="0.3">
      <c r="A175" s="1" t="s">
        <v>17</v>
      </c>
      <c r="B175" s="1" t="s">
        <v>18</v>
      </c>
      <c r="C175" s="1" t="s">
        <v>42</v>
      </c>
      <c r="D175" s="1">
        <v>14055</v>
      </c>
      <c r="E175" s="2">
        <v>45316</v>
      </c>
      <c r="F175" s="1" t="s">
        <v>40</v>
      </c>
      <c r="G175" s="1">
        <v>147634</v>
      </c>
      <c r="H175" s="1" t="s">
        <v>234</v>
      </c>
      <c r="I175" s="1">
        <v>283</v>
      </c>
      <c r="J175" s="1">
        <v>1733</v>
      </c>
      <c r="K175" s="1">
        <v>3</v>
      </c>
      <c r="L175" s="1">
        <v>2079.6</v>
      </c>
      <c r="M175" s="1">
        <f>SalesData[[#This Row],[Price]]*SalesData[[#This Row],[Quantity]]</f>
        <v>5199</v>
      </c>
      <c r="N175" s="6">
        <f>SalesData[[#This Row],[Sales Profit]]/SalesData[[#This Row],[Sales]]</f>
        <v>0.39999999999999997</v>
      </c>
    </row>
    <row r="176" spans="1:14" x14ac:dyDescent="0.3">
      <c r="A176" s="1" t="s">
        <v>17</v>
      </c>
      <c r="B176" s="1" t="s">
        <v>13</v>
      </c>
      <c r="C176" s="1" t="s">
        <v>24</v>
      </c>
      <c r="D176" s="1">
        <v>88876</v>
      </c>
      <c r="E176" s="2">
        <v>45594</v>
      </c>
      <c r="F176" s="1" t="s">
        <v>54</v>
      </c>
      <c r="G176" s="1">
        <v>886198</v>
      </c>
      <c r="H176" s="1" t="s">
        <v>235</v>
      </c>
      <c r="I176" s="1">
        <v>565</v>
      </c>
      <c r="J176" s="1">
        <v>1557</v>
      </c>
      <c r="K176" s="1">
        <v>6</v>
      </c>
      <c r="L176" s="1">
        <v>3736.8</v>
      </c>
      <c r="M176" s="1">
        <f>SalesData[[#This Row],[Price]]*SalesData[[#This Row],[Quantity]]</f>
        <v>9342</v>
      </c>
      <c r="N176" s="6">
        <f>SalesData[[#This Row],[Sales Profit]]/SalesData[[#This Row],[Sales]]</f>
        <v>0.4</v>
      </c>
    </row>
    <row r="177" spans="1:14" x14ac:dyDescent="0.3">
      <c r="A177" s="1" t="s">
        <v>56</v>
      </c>
      <c r="B177" s="1" t="s">
        <v>23</v>
      </c>
      <c r="C177" s="1" t="s">
        <v>39</v>
      </c>
      <c r="D177" s="1">
        <v>15864</v>
      </c>
      <c r="E177" s="2">
        <v>45571</v>
      </c>
      <c r="F177" s="1" t="s">
        <v>54</v>
      </c>
      <c r="G177" s="1">
        <v>156865</v>
      </c>
      <c r="H177" s="1" t="s">
        <v>237</v>
      </c>
      <c r="I177" s="1">
        <v>702</v>
      </c>
      <c r="J177" s="1">
        <v>891</v>
      </c>
      <c r="K177" s="1">
        <v>7</v>
      </c>
      <c r="L177" s="1">
        <v>2494.8000000000002</v>
      </c>
      <c r="M177" s="1">
        <f>SalesData[[#This Row],[Price]]*SalesData[[#This Row],[Quantity]]</f>
        <v>6237</v>
      </c>
      <c r="N177" s="6">
        <f>SalesData[[#This Row],[Sales Profit]]/SalesData[[#This Row],[Sales]]</f>
        <v>0.4</v>
      </c>
    </row>
    <row r="178" spans="1:14" x14ac:dyDescent="0.3">
      <c r="A178" s="1" t="s">
        <v>56</v>
      </c>
      <c r="B178" s="1" t="s">
        <v>13</v>
      </c>
      <c r="C178" s="1" t="s">
        <v>37</v>
      </c>
      <c r="D178" s="1">
        <v>77743</v>
      </c>
      <c r="E178" s="2">
        <v>45451</v>
      </c>
      <c r="F178" s="1" t="s">
        <v>20</v>
      </c>
      <c r="G178" s="1">
        <v>463091</v>
      </c>
      <c r="H178" s="1" t="s">
        <v>238</v>
      </c>
      <c r="I178" s="1">
        <v>717</v>
      </c>
      <c r="J178" s="1">
        <v>2034</v>
      </c>
      <c r="K178" s="1">
        <v>2</v>
      </c>
      <c r="L178" s="1">
        <v>1627.2</v>
      </c>
      <c r="M178" s="1">
        <f>SalesData[[#This Row],[Price]]*SalesData[[#This Row],[Quantity]]</f>
        <v>4068</v>
      </c>
      <c r="N178" s="6">
        <f>SalesData[[#This Row],[Sales Profit]]/SalesData[[#This Row],[Sales]]</f>
        <v>0.4</v>
      </c>
    </row>
    <row r="179" spans="1:14" x14ac:dyDescent="0.3">
      <c r="A179" s="1" t="s">
        <v>22</v>
      </c>
      <c r="B179" s="1" t="s">
        <v>13</v>
      </c>
      <c r="C179" s="1" t="s">
        <v>39</v>
      </c>
      <c r="D179" s="1">
        <v>65887</v>
      </c>
      <c r="E179" s="2">
        <v>45501</v>
      </c>
      <c r="F179" s="1" t="s">
        <v>45</v>
      </c>
      <c r="G179" s="1">
        <v>840385</v>
      </c>
      <c r="H179" s="1" t="s">
        <v>239</v>
      </c>
      <c r="I179" s="1">
        <v>410</v>
      </c>
      <c r="J179" s="1">
        <v>2805</v>
      </c>
      <c r="K179" s="1">
        <v>2</v>
      </c>
      <c r="L179" s="1">
        <v>2244</v>
      </c>
      <c r="M179" s="1">
        <f>SalesData[[#This Row],[Price]]*SalesData[[#This Row],[Quantity]]</f>
        <v>5610</v>
      </c>
      <c r="N179" s="6">
        <f>SalesData[[#This Row],[Sales Profit]]/SalesData[[#This Row],[Sales]]</f>
        <v>0.4</v>
      </c>
    </row>
    <row r="180" spans="1:14" x14ac:dyDescent="0.3">
      <c r="A180" s="1" t="s">
        <v>35</v>
      </c>
      <c r="B180" s="1" t="s">
        <v>13</v>
      </c>
      <c r="C180" s="1" t="s">
        <v>14</v>
      </c>
      <c r="D180" s="1">
        <v>36167</v>
      </c>
      <c r="E180" s="2">
        <v>45344</v>
      </c>
      <c r="F180" s="1" t="s">
        <v>43</v>
      </c>
      <c r="G180" s="1">
        <v>620021</v>
      </c>
      <c r="H180" s="1" t="s">
        <v>240</v>
      </c>
      <c r="I180" s="1">
        <v>626</v>
      </c>
      <c r="J180" s="1">
        <v>2003</v>
      </c>
      <c r="K180" s="1">
        <v>5</v>
      </c>
      <c r="L180" s="1">
        <v>4006</v>
      </c>
      <c r="M180" s="1">
        <f>SalesData[[#This Row],[Price]]*SalesData[[#This Row],[Quantity]]</f>
        <v>10015</v>
      </c>
      <c r="N180" s="6">
        <f>SalesData[[#This Row],[Sales Profit]]/SalesData[[#This Row],[Sales]]</f>
        <v>0.4</v>
      </c>
    </row>
    <row r="181" spans="1:14" x14ac:dyDescent="0.3">
      <c r="A181" s="1" t="s">
        <v>66</v>
      </c>
      <c r="B181" s="1" t="s">
        <v>13</v>
      </c>
      <c r="C181" s="1" t="s">
        <v>60</v>
      </c>
      <c r="D181" s="1">
        <v>91644</v>
      </c>
      <c r="E181" s="2">
        <v>45383</v>
      </c>
      <c r="F181" s="1" t="s">
        <v>31</v>
      </c>
      <c r="G181" s="1">
        <v>545749</v>
      </c>
      <c r="H181" s="1" t="s">
        <v>241</v>
      </c>
      <c r="I181" s="1">
        <v>387</v>
      </c>
      <c r="J181" s="1">
        <v>2875</v>
      </c>
      <c r="K181" s="1">
        <v>3</v>
      </c>
      <c r="L181" s="1">
        <v>3450</v>
      </c>
      <c r="M181" s="1">
        <f>SalesData[[#This Row],[Price]]*SalesData[[#This Row],[Quantity]]</f>
        <v>8625</v>
      </c>
      <c r="N181" s="6">
        <f>SalesData[[#This Row],[Sales Profit]]/SalesData[[#This Row],[Sales]]</f>
        <v>0.4</v>
      </c>
    </row>
    <row r="182" spans="1:14" x14ac:dyDescent="0.3">
      <c r="A182" s="1" t="s">
        <v>56</v>
      </c>
      <c r="B182" s="1" t="s">
        <v>23</v>
      </c>
      <c r="C182" s="1" t="s">
        <v>37</v>
      </c>
      <c r="D182" s="1">
        <v>72581</v>
      </c>
      <c r="E182" s="2">
        <v>45566</v>
      </c>
      <c r="F182" s="1" t="s">
        <v>54</v>
      </c>
      <c r="G182" s="1">
        <v>402475</v>
      </c>
      <c r="H182" s="1" t="s">
        <v>242</v>
      </c>
      <c r="I182" s="1">
        <v>349</v>
      </c>
      <c r="J182" s="1">
        <v>2441</v>
      </c>
      <c r="K182" s="1">
        <v>7</v>
      </c>
      <c r="L182" s="1">
        <v>6834.8</v>
      </c>
      <c r="M182" s="1">
        <f>SalesData[[#This Row],[Price]]*SalesData[[#This Row],[Quantity]]</f>
        <v>17087</v>
      </c>
      <c r="N182" s="6">
        <f>SalesData[[#This Row],[Sales Profit]]/SalesData[[#This Row],[Sales]]</f>
        <v>0.4</v>
      </c>
    </row>
    <row r="183" spans="1:14" x14ac:dyDescent="0.3">
      <c r="A183" s="1" t="s">
        <v>66</v>
      </c>
      <c r="B183" s="1" t="s">
        <v>23</v>
      </c>
      <c r="C183" s="1" t="s">
        <v>37</v>
      </c>
      <c r="D183" s="1">
        <v>69923</v>
      </c>
      <c r="E183" s="2">
        <v>45341</v>
      </c>
      <c r="F183" s="1" t="s">
        <v>43</v>
      </c>
      <c r="G183" s="1">
        <v>955782</v>
      </c>
      <c r="H183" s="1" t="s">
        <v>243</v>
      </c>
      <c r="I183" s="1">
        <v>247</v>
      </c>
      <c r="J183" s="1">
        <v>1460</v>
      </c>
      <c r="K183" s="1">
        <v>7</v>
      </c>
      <c r="L183" s="1">
        <v>4088</v>
      </c>
      <c r="M183" s="1">
        <f>SalesData[[#This Row],[Price]]*SalesData[[#This Row],[Quantity]]</f>
        <v>10220</v>
      </c>
      <c r="N183" s="6">
        <f>SalesData[[#This Row],[Sales Profit]]/SalesData[[#This Row],[Sales]]</f>
        <v>0.4</v>
      </c>
    </row>
    <row r="184" spans="1:14" x14ac:dyDescent="0.3">
      <c r="A184" s="1" t="s">
        <v>66</v>
      </c>
      <c r="B184" s="1" t="s">
        <v>13</v>
      </c>
      <c r="C184" s="1" t="s">
        <v>48</v>
      </c>
      <c r="D184" s="1">
        <v>97375</v>
      </c>
      <c r="E184" s="2">
        <v>45333</v>
      </c>
      <c r="F184" s="1" t="s">
        <v>43</v>
      </c>
      <c r="G184" s="1">
        <v>154648</v>
      </c>
      <c r="H184" s="1" t="s">
        <v>244</v>
      </c>
      <c r="I184" s="1">
        <v>470</v>
      </c>
      <c r="J184" s="1">
        <v>1877</v>
      </c>
      <c r="K184" s="1">
        <v>2</v>
      </c>
      <c r="L184" s="1">
        <v>1501.6</v>
      </c>
      <c r="M184" s="1">
        <f>SalesData[[#This Row],[Price]]*SalesData[[#This Row],[Quantity]]</f>
        <v>3754</v>
      </c>
      <c r="N184" s="6">
        <f>SalesData[[#This Row],[Sales Profit]]/SalesData[[#This Row],[Sales]]</f>
        <v>0.39999999999999997</v>
      </c>
    </row>
    <row r="185" spans="1:14" x14ac:dyDescent="0.3">
      <c r="A185" s="1" t="s">
        <v>12</v>
      </c>
      <c r="B185" s="1" t="s">
        <v>13</v>
      </c>
      <c r="C185" s="1" t="s">
        <v>19</v>
      </c>
      <c r="D185" s="1">
        <v>53664</v>
      </c>
      <c r="E185" s="2">
        <v>45513</v>
      </c>
      <c r="F185" s="1" t="s">
        <v>25</v>
      </c>
      <c r="G185" s="1">
        <v>588363</v>
      </c>
      <c r="H185" s="1" t="s">
        <v>246</v>
      </c>
      <c r="I185" s="1">
        <v>754</v>
      </c>
      <c r="J185" s="1">
        <v>1743</v>
      </c>
      <c r="K185" s="1">
        <v>7</v>
      </c>
      <c r="L185" s="1">
        <v>4880.3999999999996</v>
      </c>
      <c r="M185" s="1">
        <f>SalesData[[#This Row],[Price]]*SalesData[[#This Row],[Quantity]]</f>
        <v>12201</v>
      </c>
      <c r="N185" s="6">
        <f>SalesData[[#This Row],[Sales Profit]]/SalesData[[#This Row],[Sales]]</f>
        <v>0.39999999999999997</v>
      </c>
    </row>
    <row r="186" spans="1:14" x14ac:dyDescent="0.3">
      <c r="A186" s="1" t="s">
        <v>66</v>
      </c>
      <c r="B186" s="1" t="s">
        <v>18</v>
      </c>
      <c r="C186" s="1" t="s">
        <v>19</v>
      </c>
      <c r="D186" s="1">
        <v>25602</v>
      </c>
      <c r="E186" s="2">
        <v>45412</v>
      </c>
      <c r="F186" s="1" t="s">
        <v>31</v>
      </c>
      <c r="G186" s="1">
        <v>398292</v>
      </c>
      <c r="H186" s="1" t="s">
        <v>247</v>
      </c>
      <c r="I186" s="1">
        <v>226</v>
      </c>
      <c r="J186" s="1">
        <v>1763</v>
      </c>
      <c r="K186" s="1">
        <v>5</v>
      </c>
      <c r="L186" s="1">
        <v>3526</v>
      </c>
      <c r="M186" s="1">
        <f>SalesData[[#This Row],[Price]]*SalesData[[#This Row],[Quantity]]</f>
        <v>8815</v>
      </c>
      <c r="N186" s="6">
        <f>SalesData[[#This Row],[Sales Profit]]/SalesData[[#This Row],[Sales]]</f>
        <v>0.4</v>
      </c>
    </row>
    <row r="187" spans="1:14" x14ac:dyDescent="0.3">
      <c r="A187" s="1" t="s">
        <v>22</v>
      </c>
      <c r="B187" s="1" t="s">
        <v>18</v>
      </c>
      <c r="C187" s="1" t="s">
        <v>24</v>
      </c>
      <c r="D187" s="1">
        <v>84599</v>
      </c>
      <c r="E187" s="2">
        <v>45510</v>
      </c>
      <c r="F187" s="1" t="s">
        <v>25</v>
      </c>
      <c r="G187" s="1">
        <v>468989</v>
      </c>
      <c r="H187" s="1" t="s">
        <v>248</v>
      </c>
      <c r="I187" s="1">
        <v>912</v>
      </c>
      <c r="J187" s="1">
        <v>629</v>
      </c>
      <c r="K187" s="1">
        <v>4</v>
      </c>
      <c r="L187" s="1">
        <v>1006.4</v>
      </c>
      <c r="M187" s="1">
        <f>SalesData[[#This Row],[Price]]*SalesData[[#This Row],[Quantity]]</f>
        <v>2516</v>
      </c>
      <c r="N187" s="6">
        <f>SalesData[[#This Row],[Sales Profit]]/SalesData[[#This Row],[Sales]]</f>
        <v>0.39999999999999997</v>
      </c>
    </row>
    <row r="188" spans="1:14" x14ac:dyDescent="0.3">
      <c r="A188" s="1" t="s">
        <v>52</v>
      </c>
      <c r="B188" s="1" t="s">
        <v>13</v>
      </c>
      <c r="C188" s="1" t="s">
        <v>100</v>
      </c>
      <c r="D188" s="1">
        <v>88966</v>
      </c>
      <c r="E188" s="2">
        <v>45454</v>
      </c>
      <c r="F188" s="1" t="s">
        <v>20</v>
      </c>
      <c r="G188" s="1">
        <v>311954</v>
      </c>
      <c r="H188" s="1" t="s">
        <v>249</v>
      </c>
      <c r="I188" s="1">
        <v>270</v>
      </c>
      <c r="J188" s="1">
        <v>1825</v>
      </c>
      <c r="K188" s="1">
        <v>6</v>
      </c>
      <c r="L188" s="1">
        <v>4380</v>
      </c>
      <c r="M188" s="1">
        <f>SalesData[[#This Row],[Price]]*SalesData[[#This Row],[Quantity]]</f>
        <v>10950</v>
      </c>
      <c r="N188" s="6">
        <f>SalesData[[#This Row],[Sales Profit]]/SalesData[[#This Row],[Sales]]</f>
        <v>0.4</v>
      </c>
    </row>
    <row r="189" spans="1:14" x14ac:dyDescent="0.3">
      <c r="A189" s="1" t="s">
        <v>52</v>
      </c>
      <c r="B189" s="1" t="s">
        <v>18</v>
      </c>
      <c r="C189" s="1" t="s">
        <v>48</v>
      </c>
      <c r="D189" s="1">
        <v>72479</v>
      </c>
      <c r="E189" s="2">
        <v>45556</v>
      </c>
      <c r="F189" s="1" t="s">
        <v>61</v>
      </c>
      <c r="G189" s="1">
        <v>366198</v>
      </c>
      <c r="H189" s="1" t="s">
        <v>250</v>
      </c>
      <c r="I189" s="1">
        <v>860</v>
      </c>
      <c r="J189" s="1">
        <v>1336</v>
      </c>
      <c r="K189" s="1">
        <v>7</v>
      </c>
      <c r="L189" s="1">
        <v>3740.8</v>
      </c>
      <c r="M189" s="1">
        <f>SalesData[[#This Row],[Price]]*SalesData[[#This Row],[Quantity]]</f>
        <v>9352</v>
      </c>
      <c r="N189" s="6">
        <f>SalesData[[#This Row],[Sales Profit]]/SalesData[[#This Row],[Sales]]</f>
        <v>0.4</v>
      </c>
    </row>
    <row r="190" spans="1:14" x14ac:dyDescent="0.3">
      <c r="A190" s="1" t="s">
        <v>27</v>
      </c>
      <c r="B190" s="1" t="s">
        <v>13</v>
      </c>
      <c r="C190" s="1" t="s">
        <v>60</v>
      </c>
      <c r="D190" s="1">
        <v>48158</v>
      </c>
      <c r="E190" s="2">
        <v>45570</v>
      </c>
      <c r="F190" s="1" t="s">
        <v>54</v>
      </c>
      <c r="G190" s="1">
        <v>819097</v>
      </c>
      <c r="H190" s="1" t="s">
        <v>251</v>
      </c>
      <c r="I190" s="1">
        <v>625</v>
      </c>
      <c r="J190" s="1">
        <v>2006</v>
      </c>
      <c r="K190" s="1">
        <v>4</v>
      </c>
      <c r="L190" s="1">
        <v>3209.6</v>
      </c>
      <c r="M190" s="1">
        <f>SalesData[[#This Row],[Price]]*SalesData[[#This Row],[Quantity]]</f>
        <v>8024</v>
      </c>
      <c r="N190" s="6">
        <f>SalesData[[#This Row],[Sales Profit]]/SalesData[[#This Row],[Sales]]</f>
        <v>0.39999999999999997</v>
      </c>
    </row>
    <row r="191" spans="1:14" x14ac:dyDescent="0.3">
      <c r="A191" s="1" t="s">
        <v>22</v>
      </c>
      <c r="B191" s="1" t="s">
        <v>13</v>
      </c>
      <c r="C191" s="1" t="s">
        <v>14</v>
      </c>
      <c r="D191" s="1">
        <v>79144</v>
      </c>
      <c r="E191" s="2">
        <v>45316</v>
      </c>
      <c r="F191" s="1" t="s">
        <v>40</v>
      </c>
      <c r="G191" s="1">
        <v>283520</v>
      </c>
      <c r="H191" s="1" t="s">
        <v>252</v>
      </c>
      <c r="I191" s="1">
        <v>654</v>
      </c>
      <c r="J191" s="1">
        <v>2952</v>
      </c>
      <c r="K191" s="1">
        <v>5</v>
      </c>
      <c r="L191" s="1">
        <v>5904</v>
      </c>
      <c r="M191" s="1">
        <f>SalesData[[#This Row],[Price]]*SalesData[[#This Row],[Quantity]]</f>
        <v>14760</v>
      </c>
      <c r="N191" s="6">
        <f>SalesData[[#This Row],[Sales Profit]]/SalesData[[#This Row],[Sales]]</f>
        <v>0.4</v>
      </c>
    </row>
    <row r="192" spans="1:14" x14ac:dyDescent="0.3">
      <c r="A192" s="1" t="s">
        <v>52</v>
      </c>
      <c r="B192" s="1" t="s">
        <v>13</v>
      </c>
      <c r="C192" s="1" t="s">
        <v>24</v>
      </c>
      <c r="D192" s="1">
        <v>42840</v>
      </c>
      <c r="E192" s="2">
        <v>45479</v>
      </c>
      <c r="F192" s="1" t="s">
        <v>45</v>
      </c>
      <c r="G192" s="1">
        <v>838230</v>
      </c>
      <c r="H192" s="1" t="s">
        <v>253</v>
      </c>
      <c r="I192" s="1">
        <v>613</v>
      </c>
      <c r="J192" s="1">
        <v>1625</v>
      </c>
      <c r="K192" s="1">
        <v>5</v>
      </c>
      <c r="L192" s="1">
        <v>3250</v>
      </c>
      <c r="M192" s="1">
        <f>SalesData[[#This Row],[Price]]*SalesData[[#This Row],[Quantity]]</f>
        <v>8125</v>
      </c>
      <c r="N192" s="6">
        <f>SalesData[[#This Row],[Sales Profit]]/SalesData[[#This Row],[Sales]]</f>
        <v>0.4</v>
      </c>
    </row>
    <row r="193" spans="1:14" x14ac:dyDescent="0.3">
      <c r="A193" s="1" t="s">
        <v>35</v>
      </c>
      <c r="B193" s="1" t="s">
        <v>18</v>
      </c>
      <c r="C193" s="1" t="s">
        <v>19</v>
      </c>
      <c r="D193" s="1">
        <v>48920</v>
      </c>
      <c r="E193" s="2">
        <v>45369</v>
      </c>
      <c r="F193" s="1" t="s">
        <v>29</v>
      </c>
      <c r="G193" s="1">
        <v>698306</v>
      </c>
      <c r="H193" s="1" t="s">
        <v>254</v>
      </c>
      <c r="I193" s="1">
        <v>209</v>
      </c>
      <c r="J193" s="1">
        <v>1602</v>
      </c>
      <c r="K193" s="1">
        <v>3</v>
      </c>
      <c r="L193" s="1">
        <v>1922.4</v>
      </c>
      <c r="M193" s="1">
        <f>SalesData[[#This Row],[Price]]*SalesData[[#This Row],[Quantity]]</f>
        <v>4806</v>
      </c>
      <c r="N193" s="6">
        <f>SalesData[[#This Row],[Sales Profit]]/SalesData[[#This Row],[Sales]]</f>
        <v>0.4</v>
      </c>
    </row>
    <row r="194" spans="1:14" x14ac:dyDescent="0.3">
      <c r="A194" s="1" t="s">
        <v>35</v>
      </c>
      <c r="B194" s="1" t="s">
        <v>13</v>
      </c>
      <c r="C194" s="1" t="s">
        <v>100</v>
      </c>
      <c r="D194" s="1">
        <v>15079</v>
      </c>
      <c r="E194" s="2">
        <v>45352</v>
      </c>
      <c r="F194" s="1" t="s">
        <v>29</v>
      </c>
      <c r="G194" s="1">
        <v>533468</v>
      </c>
      <c r="H194" s="1" t="s">
        <v>255</v>
      </c>
      <c r="I194" s="1">
        <v>548</v>
      </c>
      <c r="J194" s="1">
        <v>2346</v>
      </c>
      <c r="K194" s="1">
        <v>2</v>
      </c>
      <c r="L194" s="1">
        <v>1876.8</v>
      </c>
      <c r="M194" s="1">
        <f>SalesData[[#This Row],[Price]]*SalesData[[#This Row],[Quantity]]</f>
        <v>4692</v>
      </c>
      <c r="N194" s="6">
        <f>SalesData[[#This Row],[Sales Profit]]/SalesData[[#This Row],[Sales]]</f>
        <v>0.39999999999999997</v>
      </c>
    </row>
    <row r="195" spans="1:14" x14ac:dyDescent="0.3">
      <c r="A195" s="1" t="s">
        <v>17</v>
      </c>
      <c r="B195" s="1" t="s">
        <v>18</v>
      </c>
      <c r="C195" s="1" t="s">
        <v>42</v>
      </c>
      <c r="D195" s="1">
        <v>11636</v>
      </c>
      <c r="E195" s="2">
        <v>45495</v>
      </c>
      <c r="F195" s="1" t="s">
        <v>45</v>
      </c>
      <c r="G195" s="1">
        <v>166274</v>
      </c>
      <c r="H195" s="1" t="s">
        <v>256</v>
      </c>
      <c r="I195" s="1">
        <v>676</v>
      </c>
      <c r="J195" s="1">
        <v>998</v>
      </c>
      <c r="K195" s="1">
        <v>2</v>
      </c>
      <c r="L195" s="1">
        <v>798.4</v>
      </c>
      <c r="M195" s="1">
        <f>SalesData[[#This Row],[Price]]*SalesData[[#This Row],[Quantity]]</f>
        <v>1996</v>
      </c>
      <c r="N195" s="6">
        <f>SalesData[[#This Row],[Sales Profit]]/SalesData[[#This Row],[Sales]]</f>
        <v>0.39999999999999997</v>
      </c>
    </row>
    <row r="196" spans="1:14" x14ac:dyDescent="0.3">
      <c r="A196" s="1" t="s">
        <v>56</v>
      </c>
      <c r="B196" s="1" t="s">
        <v>18</v>
      </c>
      <c r="C196" s="1" t="s">
        <v>24</v>
      </c>
      <c r="D196" s="1">
        <v>66016</v>
      </c>
      <c r="E196" s="2">
        <v>45618</v>
      </c>
      <c r="F196" s="1" t="s">
        <v>15</v>
      </c>
      <c r="G196" s="1">
        <v>711368</v>
      </c>
      <c r="H196" s="1" t="s">
        <v>257</v>
      </c>
      <c r="I196" s="1">
        <v>635</v>
      </c>
      <c r="J196" s="1">
        <v>1974</v>
      </c>
      <c r="K196" s="1">
        <v>5</v>
      </c>
      <c r="L196" s="1">
        <v>3948</v>
      </c>
      <c r="M196" s="1">
        <f>SalesData[[#This Row],[Price]]*SalesData[[#This Row],[Quantity]]</f>
        <v>9870</v>
      </c>
      <c r="N196" s="6">
        <f>SalesData[[#This Row],[Sales Profit]]/SalesData[[#This Row],[Sales]]</f>
        <v>0.4</v>
      </c>
    </row>
    <row r="197" spans="1:14" x14ac:dyDescent="0.3">
      <c r="A197" s="1" t="s">
        <v>17</v>
      </c>
      <c r="B197" s="1" t="s">
        <v>13</v>
      </c>
      <c r="C197" s="1" t="s">
        <v>48</v>
      </c>
      <c r="D197" s="1">
        <v>35179</v>
      </c>
      <c r="E197" s="2">
        <v>45609</v>
      </c>
      <c r="F197" s="1" t="s">
        <v>15</v>
      </c>
      <c r="G197" s="1">
        <v>661857</v>
      </c>
      <c r="H197" s="1" t="s">
        <v>258</v>
      </c>
      <c r="I197" s="1">
        <v>299</v>
      </c>
      <c r="J197" s="1">
        <v>1826</v>
      </c>
      <c r="K197" s="1">
        <v>2</v>
      </c>
      <c r="L197" s="1">
        <v>1460.8</v>
      </c>
      <c r="M197" s="1">
        <f>SalesData[[#This Row],[Price]]*SalesData[[#This Row],[Quantity]]</f>
        <v>3652</v>
      </c>
      <c r="N197" s="6">
        <f>SalesData[[#This Row],[Sales Profit]]/SalesData[[#This Row],[Sales]]</f>
        <v>0.39999999999999997</v>
      </c>
    </row>
    <row r="198" spans="1:14" x14ac:dyDescent="0.3">
      <c r="A198" s="1" t="s">
        <v>35</v>
      </c>
      <c r="B198" s="1" t="s">
        <v>13</v>
      </c>
      <c r="C198" s="1" t="s">
        <v>53</v>
      </c>
      <c r="D198" s="1">
        <v>16875</v>
      </c>
      <c r="E198" s="2">
        <v>45496</v>
      </c>
      <c r="F198" s="1" t="s">
        <v>45</v>
      </c>
      <c r="G198" s="1">
        <v>349137</v>
      </c>
      <c r="H198" s="1" t="s">
        <v>259</v>
      </c>
      <c r="I198" s="1">
        <v>517</v>
      </c>
      <c r="J198" s="1">
        <v>1098</v>
      </c>
      <c r="K198" s="1">
        <v>5</v>
      </c>
      <c r="L198" s="1">
        <v>2196</v>
      </c>
      <c r="M198" s="1">
        <f>SalesData[[#This Row],[Price]]*SalesData[[#This Row],[Quantity]]</f>
        <v>5490</v>
      </c>
      <c r="N198" s="6">
        <f>SalesData[[#This Row],[Sales Profit]]/SalesData[[#This Row],[Sales]]</f>
        <v>0.4</v>
      </c>
    </row>
    <row r="199" spans="1:14" x14ac:dyDescent="0.3">
      <c r="A199" s="1" t="s">
        <v>12</v>
      </c>
      <c r="B199" s="1" t="s">
        <v>23</v>
      </c>
      <c r="C199" s="1" t="s">
        <v>60</v>
      </c>
      <c r="D199" s="1">
        <v>71168</v>
      </c>
      <c r="E199" s="2">
        <v>45467</v>
      </c>
      <c r="F199" s="1" t="s">
        <v>20</v>
      </c>
      <c r="G199" s="1">
        <v>476263</v>
      </c>
      <c r="H199" s="1" t="s">
        <v>260</v>
      </c>
      <c r="I199" s="1">
        <v>992</v>
      </c>
      <c r="J199" s="1">
        <v>816</v>
      </c>
      <c r="K199" s="1">
        <v>7</v>
      </c>
      <c r="L199" s="1">
        <v>2284.8000000000002</v>
      </c>
      <c r="M199" s="1">
        <f>SalesData[[#This Row],[Price]]*SalesData[[#This Row],[Quantity]]</f>
        <v>5712</v>
      </c>
      <c r="N199" s="6">
        <f>SalesData[[#This Row],[Sales Profit]]/SalesData[[#This Row],[Sales]]</f>
        <v>0.4</v>
      </c>
    </row>
    <row r="200" spans="1:14" x14ac:dyDescent="0.3">
      <c r="A200" s="1" t="s">
        <v>12</v>
      </c>
      <c r="B200" s="1" t="s">
        <v>18</v>
      </c>
      <c r="C200" s="1" t="s">
        <v>53</v>
      </c>
      <c r="D200" s="1">
        <v>52609</v>
      </c>
      <c r="E200" s="2">
        <v>45482</v>
      </c>
      <c r="F200" s="1" t="s">
        <v>45</v>
      </c>
      <c r="G200" s="1">
        <v>822528</v>
      </c>
      <c r="H200" s="1" t="s">
        <v>261</v>
      </c>
      <c r="I200" s="1">
        <v>223</v>
      </c>
      <c r="J200" s="1">
        <v>1808</v>
      </c>
      <c r="K200" s="1">
        <v>2</v>
      </c>
      <c r="L200" s="1">
        <v>1446.4</v>
      </c>
      <c r="M200" s="1">
        <f>SalesData[[#This Row],[Price]]*SalesData[[#This Row],[Quantity]]</f>
        <v>3616</v>
      </c>
      <c r="N200" s="6">
        <f>SalesData[[#This Row],[Sales Profit]]/SalesData[[#This Row],[Sales]]</f>
        <v>0.4</v>
      </c>
    </row>
    <row r="201" spans="1:14" x14ac:dyDescent="0.3">
      <c r="A201" s="1" t="s">
        <v>66</v>
      </c>
      <c r="B201" s="1" t="s">
        <v>13</v>
      </c>
      <c r="C201" s="1" t="s">
        <v>42</v>
      </c>
      <c r="D201" s="1">
        <v>44886</v>
      </c>
      <c r="E201" s="2">
        <v>45480</v>
      </c>
      <c r="F201" s="1" t="s">
        <v>45</v>
      </c>
      <c r="G201" s="1">
        <v>215998</v>
      </c>
      <c r="H201" s="1" t="s">
        <v>262</v>
      </c>
      <c r="I201" s="1">
        <v>212</v>
      </c>
      <c r="J201" s="1">
        <v>748</v>
      </c>
      <c r="K201" s="1">
        <v>4</v>
      </c>
      <c r="L201" s="1">
        <v>1196.8</v>
      </c>
      <c r="M201" s="1">
        <f>SalesData[[#This Row],[Price]]*SalesData[[#This Row],[Quantity]]</f>
        <v>2992</v>
      </c>
      <c r="N201" s="6">
        <f>SalesData[[#This Row],[Sales Profit]]/SalesData[[#This Row],[Sales]]</f>
        <v>0.39999999999999997</v>
      </c>
    </row>
    <row r="202" spans="1:14" x14ac:dyDescent="0.3">
      <c r="A202" s="1" t="s">
        <v>66</v>
      </c>
      <c r="B202" s="1" t="s">
        <v>23</v>
      </c>
      <c r="C202" s="1" t="s">
        <v>100</v>
      </c>
      <c r="D202" s="1">
        <v>74975</v>
      </c>
      <c r="E202" s="2">
        <v>45384</v>
      </c>
      <c r="F202" s="1" t="s">
        <v>31</v>
      </c>
      <c r="G202" s="1">
        <v>499296</v>
      </c>
      <c r="H202" s="1" t="s">
        <v>263</v>
      </c>
      <c r="I202" s="1">
        <v>356</v>
      </c>
      <c r="J202" s="1">
        <v>1767</v>
      </c>
      <c r="K202" s="1">
        <v>4</v>
      </c>
      <c r="L202" s="1">
        <v>2827.2</v>
      </c>
      <c r="M202" s="1">
        <f>SalesData[[#This Row],[Price]]*SalesData[[#This Row],[Quantity]]</f>
        <v>7068</v>
      </c>
      <c r="N202" s="6">
        <f>SalesData[[#This Row],[Sales Profit]]/SalesData[[#This Row],[Sales]]</f>
        <v>0.39999999999999997</v>
      </c>
    </row>
    <row r="203" spans="1:14" x14ac:dyDescent="0.3">
      <c r="A203" s="1" t="s">
        <v>27</v>
      </c>
      <c r="B203" s="1" t="s">
        <v>18</v>
      </c>
      <c r="C203" s="1" t="s">
        <v>39</v>
      </c>
      <c r="D203" s="1">
        <v>70721</v>
      </c>
      <c r="E203" s="2">
        <v>45325</v>
      </c>
      <c r="F203" s="1" t="s">
        <v>43</v>
      </c>
      <c r="G203" s="1">
        <v>445491</v>
      </c>
      <c r="H203" s="1" t="s">
        <v>264</v>
      </c>
      <c r="I203" s="1">
        <v>733</v>
      </c>
      <c r="J203" s="1">
        <v>861</v>
      </c>
      <c r="K203" s="1">
        <v>5</v>
      </c>
      <c r="L203" s="1">
        <v>1722</v>
      </c>
      <c r="M203" s="1">
        <f>SalesData[[#This Row],[Price]]*SalesData[[#This Row],[Quantity]]</f>
        <v>4305</v>
      </c>
      <c r="N203" s="6">
        <f>SalesData[[#This Row],[Sales Profit]]/SalesData[[#This Row],[Sales]]</f>
        <v>0.4</v>
      </c>
    </row>
    <row r="204" spans="1:14" x14ac:dyDescent="0.3">
      <c r="A204" s="1" t="s">
        <v>56</v>
      </c>
      <c r="B204" s="1" t="s">
        <v>18</v>
      </c>
      <c r="C204" s="1" t="s">
        <v>37</v>
      </c>
      <c r="D204" s="1">
        <v>35297</v>
      </c>
      <c r="E204" s="2">
        <v>45292</v>
      </c>
      <c r="F204" s="1" t="s">
        <v>40</v>
      </c>
      <c r="G204" s="1">
        <v>237215</v>
      </c>
      <c r="H204" s="1" t="s">
        <v>265</v>
      </c>
      <c r="I204" s="1">
        <v>459</v>
      </c>
      <c r="J204" s="1">
        <v>1200</v>
      </c>
      <c r="K204" s="1">
        <v>1</v>
      </c>
      <c r="L204" s="1">
        <v>480</v>
      </c>
      <c r="M204" s="1">
        <f>SalesData[[#This Row],[Price]]*SalesData[[#This Row],[Quantity]]</f>
        <v>1200</v>
      </c>
      <c r="N204" s="6">
        <f>SalesData[[#This Row],[Sales Profit]]/SalesData[[#This Row],[Sales]]</f>
        <v>0.4</v>
      </c>
    </row>
    <row r="205" spans="1:14" x14ac:dyDescent="0.3">
      <c r="A205" s="1" t="s">
        <v>52</v>
      </c>
      <c r="B205" s="1" t="s">
        <v>23</v>
      </c>
      <c r="C205" s="1" t="s">
        <v>33</v>
      </c>
      <c r="D205" s="1">
        <v>82300</v>
      </c>
      <c r="E205" s="2">
        <v>45569</v>
      </c>
      <c r="F205" s="1" t="s">
        <v>54</v>
      </c>
      <c r="G205" s="1">
        <v>414205</v>
      </c>
      <c r="H205" s="1" t="s">
        <v>266</v>
      </c>
      <c r="I205" s="1">
        <v>689</v>
      </c>
      <c r="J205" s="1">
        <v>2088</v>
      </c>
      <c r="K205" s="1">
        <v>8</v>
      </c>
      <c r="L205" s="1">
        <v>6681.6</v>
      </c>
      <c r="M205" s="1">
        <f>SalesData[[#This Row],[Price]]*SalesData[[#This Row],[Quantity]]</f>
        <v>16704</v>
      </c>
      <c r="N205" s="6">
        <f>SalesData[[#This Row],[Sales Profit]]/SalesData[[#This Row],[Sales]]</f>
        <v>0.4</v>
      </c>
    </row>
    <row r="206" spans="1:14" x14ac:dyDescent="0.3">
      <c r="A206" s="1" t="s">
        <v>27</v>
      </c>
      <c r="B206" s="1" t="s">
        <v>13</v>
      </c>
      <c r="C206" s="1" t="s">
        <v>100</v>
      </c>
      <c r="D206" s="1">
        <v>31425</v>
      </c>
      <c r="E206" s="2">
        <v>45629</v>
      </c>
      <c r="F206" s="1" t="s">
        <v>78</v>
      </c>
      <c r="G206" s="1">
        <v>585774</v>
      </c>
      <c r="H206" s="1" t="s">
        <v>267</v>
      </c>
      <c r="I206" s="1">
        <v>676</v>
      </c>
      <c r="J206" s="1">
        <v>841</v>
      </c>
      <c r="K206" s="1">
        <v>4</v>
      </c>
      <c r="L206" s="1">
        <v>1345.6</v>
      </c>
      <c r="M206" s="1">
        <f>SalesData[[#This Row],[Price]]*SalesData[[#This Row],[Quantity]]</f>
        <v>3364</v>
      </c>
      <c r="N206" s="6">
        <f>SalesData[[#This Row],[Sales Profit]]/SalesData[[#This Row],[Sales]]</f>
        <v>0.39999999999999997</v>
      </c>
    </row>
    <row r="207" spans="1:14" x14ac:dyDescent="0.3">
      <c r="A207" s="1" t="s">
        <v>27</v>
      </c>
      <c r="B207" s="1" t="s">
        <v>13</v>
      </c>
      <c r="C207" s="1" t="s">
        <v>37</v>
      </c>
      <c r="D207" s="1">
        <v>46644</v>
      </c>
      <c r="E207" s="2">
        <v>45449</v>
      </c>
      <c r="F207" s="1" t="s">
        <v>20</v>
      </c>
      <c r="G207" s="1">
        <v>193033</v>
      </c>
      <c r="H207" s="1" t="s">
        <v>268</v>
      </c>
      <c r="I207" s="1">
        <v>949</v>
      </c>
      <c r="J207" s="1">
        <v>2665</v>
      </c>
      <c r="K207" s="1">
        <v>5</v>
      </c>
      <c r="L207" s="1">
        <v>5330</v>
      </c>
      <c r="M207" s="1">
        <f>SalesData[[#This Row],[Price]]*SalesData[[#This Row],[Quantity]]</f>
        <v>13325</v>
      </c>
      <c r="N207" s="6">
        <f>SalesData[[#This Row],[Sales Profit]]/SalesData[[#This Row],[Sales]]</f>
        <v>0.4</v>
      </c>
    </row>
    <row r="208" spans="1:14" x14ac:dyDescent="0.3">
      <c r="A208" s="1" t="s">
        <v>12</v>
      </c>
      <c r="B208" s="1" t="s">
        <v>18</v>
      </c>
      <c r="C208" s="1" t="s">
        <v>53</v>
      </c>
      <c r="D208" s="1">
        <v>51855</v>
      </c>
      <c r="E208" s="2">
        <v>45424</v>
      </c>
      <c r="F208" s="1" t="s">
        <v>49</v>
      </c>
      <c r="G208" s="1">
        <v>898945</v>
      </c>
      <c r="H208" s="1" t="s">
        <v>269</v>
      </c>
      <c r="I208" s="1">
        <v>831</v>
      </c>
      <c r="J208" s="1">
        <v>2376</v>
      </c>
      <c r="K208" s="1">
        <v>8</v>
      </c>
      <c r="L208" s="1">
        <v>7603.2</v>
      </c>
      <c r="M208" s="1">
        <f>SalesData[[#This Row],[Price]]*SalesData[[#This Row],[Quantity]]</f>
        <v>19008</v>
      </c>
      <c r="N208" s="6">
        <f>SalesData[[#This Row],[Sales Profit]]/SalesData[[#This Row],[Sales]]</f>
        <v>0.39999999999999997</v>
      </c>
    </row>
    <row r="209" spans="1:14" x14ac:dyDescent="0.3">
      <c r="A209" s="1" t="s">
        <v>17</v>
      </c>
      <c r="B209" s="1" t="s">
        <v>13</v>
      </c>
      <c r="C209" s="1" t="s">
        <v>19</v>
      </c>
      <c r="D209" s="1">
        <v>65519</v>
      </c>
      <c r="E209" s="2">
        <v>45497</v>
      </c>
      <c r="F209" s="1" t="s">
        <v>45</v>
      </c>
      <c r="G209" s="1">
        <v>314999</v>
      </c>
      <c r="H209" s="1" t="s">
        <v>270</v>
      </c>
      <c r="I209" s="1">
        <v>204</v>
      </c>
      <c r="J209" s="1">
        <v>1316</v>
      </c>
      <c r="K209" s="1">
        <v>1</v>
      </c>
      <c r="L209" s="1">
        <v>526.4</v>
      </c>
      <c r="M209" s="1">
        <f>SalesData[[#This Row],[Price]]*SalesData[[#This Row],[Quantity]]</f>
        <v>1316</v>
      </c>
      <c r="N209" s="6">
        <f>SalesData[[#This Row],[Sales Profit]]/SalesData[[#This Row],[Sales]]</f>
        <v>0.39999999999999997</v>
      </c>
    </row>
    <row r="210" spans="1:14" x14ac:dyDescent="0.3">
      <c r="A210" s="1" t="s">
        <v>35</v>
      </c>
      <c r="B210" s="1" t="s">
        <v>18</v>
      </c>
      <c r="C210" s="1" t="s">
        <v>14</v>
      </c>
      <c r="D210" s="1">
        <v>74071</v>
      </c>
      <c r="E210" s="2">
        <v>45540</v>
      </c>
      <c r="F210" s="1" t="s">
        <v>61</v>
      </c>
      <c r="G210" s="1">
        <v>389228</v>
      </c>
      <c r="H210" s="1" t="s">
        <v>271</v>
      </c>
      <c r="I210" s="1">
        <v>604</v>
      </c>
      <c r="J210" s="1">
        <v>714</v>
      </c>
      <c r="K210" s="1">
        <v>1</v>
      </c>
      <c r="L210" s="1">
        <v>285.60000000000002</v>
      </c>
      <c r="M210" s="1">
        <f>SalesData[[#This Row],[Price]]*SalesData[[#This Row],[Quantity]]</f>
        <v>714</v>
      </c>
      <c r="N210" s="6">
        <f>SalesData[[#This Row],[Sales Profit]]/SalesData[[#This Row],[Sales]]</f>
        <v>0.4</v>
      </c>
    </row>
    <row r="211" spans="1:14" x14ac:dyDescent="0.3">
      <c r="A211" s="1" t="s">
        <v>56</v>
      </c>
      <c r="B211" s="1" t="s">
        <v>13</v>
      </c>
      <c r="C211" s="1" t="s">
        <v>100</v>
      </c>
      <c r="D211" s="1">
        <v>28416</v>
      </c>
      <c r="E211" s="2">
        <v>45456</v>
      </c>
      <c r="F211" s="1" t="s">
        <v>20</v>
      </c>
      <c r="G211" s="1">
        <v>811058</v>
      </c>
      <c r="H211" s="1" t="s">
        <v>272</v>
      </c>
      <c r="I211" s="1">
        <v>338</v>
      </c>
      <c r="J211" s="1">
        <v>1332</v>
      </c>
      <c r="K211" s="1">
        <v>8</v>
      </c>
      <c r="L211" s="1">
        <v>4262.3999999999996</v>
      </c>
      <c r="M211" s="1">
        <f>SalesData[[#This Row],[Price]]*SalesData[[#This Row],[Quantity]]</f>
        <v>10656</v>
      </c>
      <c r="N211" s="6">
        <f>SalesData[[#This Row],[Sales Profit]]/SalesData[[#This Row],[Sales]]</f>
        <v>0.39999999999999997</v>
      </c>
    </row>
    <row r="212" spans="1:14" x14ac:dyDescent="0.3">
      <c r="A212" s="1" t="s">
        <v>22</v>
      </c>
      <c r="B212" s="1" t="s">
        <v>23</v>
      </c>
      <c r="C212" s="1" t="s">
        <v>100</v>
      </c>
      <c r="D212" s="1">
        <v>42774</v>
      </c>
      <c r="E212" s="2">
        <v>45315</v>
      </c>
      <c r="F212" s="1" t="s">
        <v>40</v>
      </c>
      <c r="G212" s="1">
        <v>859669</v>
      </c>
      <c r="H212" s="1" t="s">
        <v>273</v>
      </c>
      <c r="I212" s="1">
        <v>395</v>
      </c>
      <c r="J212" s="1">
        <v>2354</v>
      </c>
      <c r="K212" s="1">
        <v>4</v>
      </c>
      <c r="L212" s="1">
        <v>3766.4</v>
      </c>
      <c r="M212" s="1">
        <f>SalesData[[#This Row],[Price]]*SalesData[[#This Row],[Quantity]]</f>
        <v>9416</v>
      </c>
      <c r="N212" s="6">
        <f>SalesData[[#This Row],[Sales Profit]]/SalesData[[#This Row],[Sales]]</f>
        <v>0.4</v>
      </c>
    </row>
    <row r="213" spans="1:14" x14ac:dyDescent="0.3">
      <c r="A213" s="1" t="s">
        <v>66</v>
      </c>
      <c r="B213" s="1" t="s">
        <v>13</v>
      </c>
      <c r="C213" s="1" t="s">
        <v>42</v>
      </c>
      <c r="D213" s="1">
        <v>46994</v>
      </c>
      <c r="E213" s="2">
        <v>45352</v>
      </c>
      <c r="F213" s="1" t="s">
        <v>29</v>
      </c>
      <c r="G213" s="1">
        <v>998208</v>
      </c>
      <c r="H213" s="1" t="s">
        <v>274</v>
      </c>
      <c r="I213" s="1">
        <v>315</v>
      </c>
      <c r="J213" s="1">
        <v>2046</v>
      </c>
      <c r="K213" s="1">
        <v>5</v>
      </c>
      <c r="L213" s="1">
        <v>4092</v>
      </c>
      <c r="M213" s="1">
        <f>SalesData[[#This Row],[Price]]*SalesData[[#This Row],[Quantity]]</f>
        <v>10230</v>
      </c>
      <c r="N213" s="6">
        <f>SalesData[[#This Row],[Sales Profit]]/SalesData[[#This Row],[Sales]]</f>
        <v>0.4</v>
      </c>
    </row>
    <row r="214" spans="1:14" x14ac:dyDescent="0.3">
      <c r="A214" s="1" t="s">
        <v>52</v>
      </c>
      <c r="B214" s="1" t="s">
        <v>23</v>
      </c>
      <c r="C214" s="1" t="s">
        <v>33</v>
      </c>
      <c r="D214" s="1">
        <v>71536</v>
      </c>
      <c r="E214" s="2">
        <v>45484</v>
      </c>
      <c r="F214" s="1" t="s">
        <v>45</v>
      </c>
      <c r="G214" s="1">
        <v>873832</v>
      </c>
      <c r="H214" s="1" t="s">
        <v>275</v>
      </c>
      <c r="I214" s="1">
        <v>429</v>
      </c>
      <c r="J214" s="1">
        <v>1904</v>
      </c>
      <c r="K214" s="1">
        <v>7</v>
      </c>
      <c r="L214" s="1">
        <v>5331.2</v>
      </c>
      <c r="M214" s="1">
        <f>SalesData[[#This Row],[Price]]*SalesData[[#This Row],[Quantity]]</f>
        <v>13328</v>
      </c>
      <c r="N214" s="6">
        <f>SalesData[[#This Row],[Sales Profit]]/SalesData[[#This Row],[Sales]]</f>
        <v>0.39999999999999997</v>
      </c>
    </row>
    <row r="215" spans="1:14" x14ac:dyDescent="0.3">
      <c r="A215" s="1" t="s">
        <v>22</v>
      </c>
      <c r="B215" s="1" t="s">
        <v>23</v>
      </c>
      <c r="C215" s="1" t="s">
        <v>60</v>
      </c>
      <c r="D215" s="1">
        <v>56895</v>
      </c>
      <c r="E215" s="2">
        <v>45321</v>
      </c>
      <c r="F215" s="1" t="s">
        <v>40</v>
      </c>
      <c r="G215" s="1">
        <v>227551</v>
      </c>
      <c r="H215" s="1" t="s">
        <v>276</v>
      </c>
      <c r="I215" s="1">
        <v>966</v>
      </c>
      <c r="J215" s="1">
        <v>2880</v>
      </c>
      <c r="K215" s="1">
        <v>4</v>
      </c>
      <c r="L215" s="1">
        <v>4608</v>
      </c>
      <c r="M215" s="1">
        <f>SalesData[[#This Row],[Price]]*SalesData[[#This Row],[Quantity]]</f>
        <v>11520</v>
      </c>
      <c r="N215" s="6">
        <f>SalesData[[#This Row],[Sales Profit]]/SalesData[[#This Row],[Sales]]</f>
        <v>0.4</v>
      </c>
    </row>
    <row r="216" spans="1:14" x14ac:dyDescent="0.3">
      <c r="A216" s="1" t="s">
        <v>22</v>
      </c>
      <c r="B216" s="1" t="s">
        <v>18</v>
      </c>
      <c r="C216" s="1" t="s">
        <v>24</v>
      </c>
      <c r="D216" s="1">
        <v>13201</v>
      </c>
      <c r="E216" s="2">
        <v>45324</v>
      </c>
      <c r="F216" s="1" t="s">
        <v>43</v>
      </c>
      <c r="G216" s="1">
        <v>185328</v>
      </c>
      <c r="H216" s="1" t="s">
        <v>277</v>
      </c>
      <c r="I216" s="1">
        <v>781</v>
      </c>
      <c r="J216" s="1">
        <v>2255</v>
      </c>
      <c r="K216" s="1">
        <v>6</v>
      </c>
      <c r="L216" s="1">
        <v>5412</v>
      </c>
      <c r="M216" s="1">
        <f>SalesData[[#This Row],[Price]]*SalesData[[#This Row],[Quantity]]</f>
        <v>13530</v>
      </c>
      <c r="N216" s="6">
        <f>SalesData[[#This Row],[Sales Profit]]/SalesData[[#This Row],[Sales]]</f>
        <v>0.4</v>
      </c>
    </row>
    <row r="217" spans="1:14" x14ac:dyDescent="0.3">
      <c r="A217" s="1" t="s">
        <v>52</v>
      </c>
      <c r="B217" s="1" t="s">
        <v>18</v>
      </c>
      <c r="C217" s="1" t="s">
        <v>14</v>
      </c>
      <c r="D217" s="1">
        <v>83127</v>
      </c>
      <c r="E217" s="2">
        <v>45489</v>
      </c>
      <c r="F217" s="1" t="s">
        <v>45</v>
      </c>
      <c r="G217" s="1">
        <v>538211</v>
      </c>
      <c r="H217" s="1" t="s">
        <v>278</v>
      </c>
      <c r="I217" s="1">
        <v>740</v>
      </c>
      <c r="J217" s="1">
        <v>634</v>
      </c>
      <c r="K217" s="1">
        <v>8</v>
      </c>
      <c r="L217" s="1">
        <v>2028.8</v>
      </c>
      <c r="M217" s="1">
        <f>SalesData[[#This Row],[Price]]*SalesData[[#This Row],[Quantity]]</f>
        <v>5072</v>
      </c>
      <c r="N217" s="6">
        <f>SalesData[[#This Row],[Sales Profit]]/SalesData[[#This Row],[Sales]]</f>
        <v>0.39999999999999997</v>
      </c>
    </row>
    <row r="218" spans="1:14" x14ac:dyDescent="0.3">
      <c r="A218" s="1" t="s">
        <v>35</v>
      </c>
      <c r="B218" s="1" t="s">
        <v>13</v>
      </c>
      <c r="C218" s="1" t="s">
        <v>60</v>
      </c>
      <c r="D218" s="1">
        <v>99449</v>
      </c>
      <c r="E218" s="2">
        <v>45484</v>
      </c>
      <c r="F218" s="1" t="s">
        <v>45</v>
      </c>
      <c r="G218" s="1">
        <v>318083</v>
      </c>
      <c r="H218" s="1" t="s">
        <v>279</v>
      </c>
      <c r="I218" s="1">
        <v>603</v>
      </c>
      <c r="J218" s="1">
        <v>2098</v>
      </c>
      <c r="K218" s="1">
        <v>1</v>
      </c>
      <c r="L218" s="1">
        <v>839.2</v>
      </c>
      <c r="M218" s="1">
        <f>SalesData[[#This Row],[Price]]*SalesData[[#This Row],[Quantity]]</f>
        <v>2098</v>
      </c>
      <c r="N218" s="6">
        <f>SalesData[[#This Row],[Sales Profit]]/SalesData[[#This Row],[Sales]]</f>
        <v>0.4</v>
      </c>
    </row>
    <row r="219" spans="1:14" x14ac:dyDescent="0.3">
      <c r="A219" s="1" t="s">
        <v>27</v>
      </c>
      <c r="B219" s="1" t="s">
        <v>18</v>
      </c>
      <c r="C219" s="1" t="s">
        <v>33</v>
      </c>
      <c r="D219" s="1">
        <v>62910</v>
      </c>
      <c r="E219" s="2">
        <v>45329</v>
      </c>
      <c r="F219" s="1" t="s">
        <v>43</v>
      </c>
      <c r="G219" s="1">
        <v>686506</v>
      </c>
      <c r="H219" s="1" t="s">
        <v>280</v>
      </c>
      <c r="I219" s="1">
        <v>253</v>
      </c>
      <c r="J219" s="1">
        <v>2667</v>
      </c>
      <c r="K219" s="1">
        <v>5</v>
      </c>
      <c r="L219" s="1">
        <v>5334</v>
      </c>
      <c r="M219" s="1">
        <f>SalesData[[#This Row],[Price]]*SalesData[[#This Row],[Quantity]]</f>
        <v>13335</v>
      </c>
      <c r="N219" s="6">
        <f>SalesData[[#This Row],[Sales Profit]]/SalesData[[#This Row],[Sales]]</f>
        <v>0.4</v>
      </c>
    </row>
    <row r="220" spans="1:14" x14ac:dyDescent="0.3">
      <c r="A220" s="1" t="s">
        <v>35</v>
      </c>
      <c r="B220" s="1" t="s">
        <v>13</v>
      </c>
      <c r="C220" s="1" t="s">
        <v>100</v>
      </c>
      <c r="D220" s="1">
        <v>48886</v>
      </c>
      <c r="E220" s="2">
        <v>45520</v>
      </c>
      <c r="F220" s="1" t="s">
        <v>25</v>
      </c>
      <c r="G220" s="1">
        <v>994056</v>
      </c>
      <c r="H220" s="1" t="s">
        <v>281</v>
      </c>
      <c r="I220" s="1">
        <v>384</v>
      </c>
      <c r="J220" s="1">
        <v>2433</v>
      </c>
      <c r="K220" s="1">
        <v>4</v>
      </c>
      <c r="L220" s="1">
        <v>3892.8</v>
      </c>
      <c r="M220" s="1">
        <f>SalesData[[#This Row],[Price]]*SalesData[[#This Row],[Quantity]]</f>
        <v>9732</v>
      </c>
      <c r="N220" s="6">
        <f>SalesData[[#This Row],[Sales Profit]]/SalesData[[#This Row],[Sales]]</f>
        <v>0.4</v>
      </c>
    </row>
    <row r="221" spans="1:14" x14ac:dyDescent="0.3">
      <c r="A221" s="1" t="s">
        <v>56</v>
      </c>
      <c r="B221" s="1" t="s">
        <v>18</v>
      </c>
      <c r="C221" s="1" t="s">
        <v>42</v>
      </c>
      <c r="D221" s="1">
        <v>45050</v>
      </c>
      <c r="E221" s="2">
        <v>45392</v>
      </c>
      <c r="F221" s="1" t="s">
        <v>31</v>
      </c>
      <c r="G221" s="1">
        <v>730083</v>
      </c>
      <c r="H221" s="1" t="s">
        <v>282</v>
      </c>
      <c r="I221" s="1">
        <v>780</v>
      </c>
      <c r="J221" s="1">
        <v>1185</v>
      </c>
      <c r="K221" s="1">
        <v>2</v>
      </c>
      <c r="L221" s="1">
        <v>948</v>
      </c>
      <c r="M221" s="1">
        <f>SalesData[[#This Row],[Price]]*SalesData[[#This Row],[Quantity]]</f>
        <v>2370</v>
      </c>
      <c r="N221" s="6">
        <f>SalesData[[#This Row],[Sales Profit]]/SalesData[[#This Row],[Sales]]</f>
        <v>0.4</v>
      </c>
    </row>
    <row r="222" spans="1:14" x14ac:dyDescent="0.3">
      <c r="A222" s="1" t="s">
        <v>12</v>
      </c>
      <c r="B222" s="1" t="s">
        <v>13</v>
      </c>
      <c r="C222" s="1" t="s">
        <v>33</v>
      </c>
      <c r="D222" s="1">
        <v>10931</v>
      </c>
      <c r="E222" s="2">
        <v>45505</v>
      </c>
      <c r="F222" s="1" t="s">
        <v>25</v>
      </c>
      <c r="G222" s="1">
        <v>319571</v>
      </c>
      <c r="H222" s="1" t="s">
        <v>283</v>
      </c>
      <c r="I222" s="1">
        <v>261</v>
      </c>
      <c r="J222" s="1">
        <v>1682</v>
      </c>
      <c r="K222" s="1">
        <v>6</v>
      </c>
      <c r="L222" s="1">
        <v>4036.8</v>
      </c>
      <c r="M222" s="1">
        <f>SalesData[[#This Row],[Price]]*SalesData[[#This Row],[Quantity]]</f>
        <v>10092</v>
      </c>
      <c r="N222" s="6">
        <f>SalesData[[#This Row],[Sales Profit]]/SalesData[[#This Row],[Sales]]</f>
        <v>0.4</v>
      </c>
    </row>
    <row r="223" spans="1:14" x14ac:dyDescent="0.3">
      <c r="A223" s="1" t="s">
        <v>17</v>
      </c>
      <c r="B223" s="1" t="s">
        <v>23</v>
      </c>
      <c r="C223" s="1" t="s">
        <v>100</v>
      </c>
      <c r="D223" s="1">
        <v>64823</v>
      </c>
      <c r="E223" s="2">
        <v>45405</v>
      </c>
      <c r="F223" s="1" t="s">
        <v>31</v>
      </c>
      <c r="G223" s="1">
        <v>978976</v>
      </c>
      <c r="H223" s="1" t="s">
        <v>284</v>
      </c>
      <c r="I223" s="1">
        <v>817</v>
      </c>
      <c r="J223" s="1">
        <v>2500</v>
      </c>
      <c r="K223" s="1">
        <v>3</v>
      </c>
      <c r="L223" s="1">
        <v>3000</v>
      </c>
      <c r="M223" s="1">
        <f>SalesData[[#This Row],[Price]]*SalesData[[#This Row],[Quantity]]</f>
        <v>7500</v>
      </c>
      <c r="N223" s="6">
        <f>SalesData[[#This Row],[Sales Profit]]/SalesData[[#This Row],[Sales]]</f>
        <v>0.4</v>
      </c>
    </row>
    <row r="224" spans="1:14" x14ac:dyDescent="0.3">
      <c r="A224" s="1" t="s">
        <v>22</v>
      </c>
      <c r="B224" s="1" t="s">
        <v>23</v>
      </c>
      <c r="C224" s="1" t="s">
        <v>100</v>
      </c>
      <c r="D224" s="1">
        <v>89654</v>
      </c>
      <c r="E224" s="2">
        <v>45579</v>
      </c>
      <c r="F224" s="1" t="s">
        <v>54</v>
      </c>
      <c r="G224" s="1">
        <v>382371</v>
      </c>
      <c r="H224" s="1" t="s">
        <v>285</v>
      </c>
      <c r="I224" s="1">
        <v>585</v>
      </c>
      <c r="J224" s="1">
        <v>1185</v>
      </c>
      <c r="K224" s="1">
        <v>1</v>
      </c>
      <c r="L224" s="1">
        <v>474</v>
      </c>
      <c r="M224" s="1">
        <f>SalesData[[#This Row],[Price]]*SalesData[[#This Row],[Quantity]]</f>
        <v>1185</v>
      </c>
      <c r="N224" s="6">
        <f>SalesData[[#This Row],[Sales Profit]]/SalesData[[#This Row],[Sales]]</f>
        <v>0.4</v>
      </c>
    </row>
    <row r="225" spans="1:14" x14ac:dyDescent="0.3">
      <c r="A225" s="1" t="s">
        <v>27</v>
      </c>
      <c r="B225" s="1" t="s">
        <v>13</v>
      </c>
      <c r="C225" s="1" t="s">
        <v>48</v>
      </c>
      <c r="D225" s="1">
        <v>99451</v>
      </c>
      <c r="E225" s="2">
        <v>45397</v>
      </c>
      <c r="F225" s="1" t="s">
        <v>31</v>
      </c>
      <c r="G225" s="1">
        <v>442959</v>
      </c>
      <c r="H225" s="1" t="s">
        <v>286</v>
      </c>
      <c r="I225" s="1">
        <v>640</v>
      </c>
      <c r="J225" s="1">
        <v>681</v>
      </c>
      <c r="K225" s="1">
        <v>3</v>
      </c>
      <c r="L225" s="1">
        <v>817.2</v>
      </c>
      <c r="M225" s="1">
        <f>SalesData[[#This Row],[Price]]*SalesData[[#This Row],[Quantity]]</f>
        <v>2043</v>
      </c>
      <c r="N225" s="6">
        <f>SalesData[[#This Row],[Sales Profit]]/SalesData[[#This Row],[Sales]]</f>
        <v>0.4</v>
      </c>
    </row>
    <row r="226" spans="1:14" x14ac:dyDescent="0.3">
      <c r="A226" s="1" t="s">
        <v>52</v>
      </c>
      <c r="B226" s="1" t="s">
        <v>23</v>
      </c>
      <c r="C226" s="1" t="s">
        <v>14</v>
      </c>
      <c r="D226" s="1">
        <v>87764</v>
      </c>
      <c r="E226" s="2">
        <v>45531</v>
      </c>
      <c r="F226" s="1" t="s">
        <v>25</v>
      </c>
      <c r="G226" s="1">
        <v>624301</v>
      </c>
      <c r="H226" s="1" t="s">
        <v>287</v>
      </c>
      <c r="I226" s="1">
        <v>693</v>
      </c>
      <c r="J226" s="1">
        <v>1405</v>
      </c>
      <c r="K226" s="1">
        <v>1</v>
      </c>
      <c r="L226" s="1">
        <v>562</v>
      </c>
      <c r="M226" s="1">
        <f>SalesData[[#This Row],[Price]]*SalesData[[#This Row],[Quantity]]</f>
        <v>1405</v>
      </c>
      <c r="N226" s="6">
        <f>SalesData[[#This Row],[Sales Profit]]/SalesData[[#This Row],[Sales]]</f>
        <v>0.4</v>
      </c>
    </row>
    <row r="227" spans="1:14" x14ac:dyDescent="0.3">
      <c r="A227" s="1" t="s">
        <v>22</v>
      </c>
      <c r="B227" s="1" t="s">
        <v>13</v>
      </c>
      <c r="C227" s="1" t="s">
        <v>33</v>
      </c>
      <c r="D227" s="1">
        <v>56917</v>
      </c>
      <c r="E227" s="2">
        <v>45340</v>
      </c>
      <c r="F227" s="1" t="s">
        <v>43</v>
      </c>
      <c r="G227" s="1">
        <v>103918</v>
      </c>
      <c r="H227" s="1" t="s">
        <v>288</v>
      </c>
      <c r="I227" s="1">
        <v>349</v>
      </c>
      <c r="J227" s="1">
        <v>1001</v>
      </c>
      <c r="K227" s="1">
        <v>2</v>
      </c>
      <c r="L227" s="1">
        <v>800.8</v>
      </c>
      <c r="M227" s="1">
        <f>SalesData[[#This Row],[Price]]*SalesData[[#This Row],[Quantity]]</f>
        <v>2002</v>
      </c>
      <c r="N227" s="6">
        <f>SalesData[[#This Row],[Sales Profit]]/SalesData[[#This Row],[Sales]]</f>
        <v>0.39999999999999997</v>
      </c>
    </row>
    <row r="228" spans="1:14" x14ac:dyDescent="0.3">
      <c r="A228" s="1" t="s">
        <v>22</v>
      </c>
      <c r="B228" s="1" t="s">
        <v>13</v>
      </c>
      <c r="C228" s="1" t="s">
        <v>60</v>
      </c>
      <c r="D228" s="1">
        <v>67485</v>
      </c>
      <c r="E228" s="2">
        <v>45543</v>
      </c>
      <c r="F228" s="1" t="s">
        <v>61</v>
      </c>
      <c r="G228" s="1">
        <v>780880</v>
      </c>
      <c r="H228" s="1" t="s">
        <v>289</v>
      </c>
      <c r="I228" s="1">
        <v>523</v>
      </c>
      <c r="J228" s="1">
        <v>847</v>
      </c>
      <c r="K228" s="1">
        <v>2</v>
      </c>
      <c r="L228" s="1">
        <v>677.6</v>
      </c>
      <c r="M228" s="1">
        <f>SalesData[[#This Row],[Price]]*SalesData[[#This Row],[Quantity]]</f>
        <v>1694</v>
      </c>
      <c r="N228" s="6">
        <f>SalesData[[#This Row],[Sales Profit]]/SalesData[[#This Row],[Sales]]</f>
        <v>0.4</v>
      </c>
    </row>
    <row r="229" spans="1:14" x14ac:dyDescent="0.3">
      <c r="A229" s="1" t="s">
        <v>27</v>
      </c>
      <c r="B229" s="1" t="s">
        <v>13</v>
      </c>
      <c r="C229" s="1" t="s">
        <v>48</v>
      </c>
      <c r="D229" s="1">
        <v>34036</v>
      </c>
      <c r="E229" s="2">
        <v>45510</v>
      </c>
      <c r="F229" s="1" t="s">
        <v>25</v>
      </c>
      <c r="G229" s="1">
        <v>990826</v>
      </c>
      <c r="H229" s="1" t="s">
        <v>290</v>
      </c>
      <c r="I229" s="1">
        <v>844</v>
      </c>
      <c r="J229" s="1">
        <v>1859</v>
      </c>
      <c r="K229" s="1">
        <v>3</v>
      </c>
      <c r="L229" s="1">
        <v>2230.8000000000002</v>
      </c>
      <c r="M229" s="1">
        <f>SalesData[[#This Row],[Price]]*SalesData[[#This Row],[Quantity]]</f>
        <v>5577</v>
      </c>
      <c r="N229" s="6">
        <f>SalesData[[#This Row],[Sales Profit]]/SalesData[[#This Row],[Sales]]</f>
        <v>0.4</v>
      </c>
    </row>
    <row r="230" spans="1:14" x14ac:dyDescent="0.3">
      <c r="A230" s="1" t="s">
        <v>35</v>
      </c>
      <c r="B230" s="1" t="s">
        <v>13</v>
      </c>
      <c r="C230" s="1" t="s">
        <v>100</v>
      </c>
      <c r="D230" s="1">
        <v>57247</v>
      </c>
      <c r="E230" s="2">
        <v>45538</v>
      </c>
      <c r="F230" s="1" t="s">
        <v>61</v>
      </c>
      <c r="G230" s="1">
        <v>597403</v>
      </c>
      <c r="H230" s="1" t="s">
        <v>291</v>
      </c>
      <c r="I230" s="1">
        <v>739</v>
      </c>
      <c r="J230" s="1">
        <v>561</v>
      </c>
      <c r="K230" s="1">
        <v>1</v>
      </c>
      <c r="L230" s="1">
        <v>224.4</v>
      </c>
      <c r="M230" s="1">
        <f>SalesData[[#This Row],[Price]]*SalesData[[#This Row],[Quantity]]</f>
        <v>561</v>
      </c>
      <c r="N230" s="6">
        <f>SalesData[[#This Row],[Sales Profit]]/SalesData[[#This Row],[Sales]]</f>
        <v>0.4</v>
      </c>
    </row>
    <row r="231" spans="1:14" x14ac:dyDescent="0.3">
      <c r="A231" s="1" t="s">
        <v>22</v>
      </c>
      <c r="B231" s="1" t="s">
        <v>18</v>
      </c>
      <c r="C231" s="1" t="s">
        <v>37</v>
      </c>
      <c r="D231" s="1">
        <v>80168</v>
      </c>
      <c r="E231" s="2">
        <v>45342</v>
      </c>
      <c r="F231" s="1" t="s">
        <v>43</v>
      </c>
      <c r="G231" s="1">
        <v>394118</v>
      </c>
      <c r="H231" s="1" t="s">
        <v>292</v>
      </c>
      <c r="I231" s="1">
        <v>391</v>
      </c>
      <c r="J231" s="1">
        <v>872</v>
      </c>
      <c r="K231" s="1">
        <v>3</v>
      </c>
      <c r="L231" s="1">
        <v>1046.4000000000001</v>
      </c>
      <c r="M231" s="1">
        <f>SalesData[[#This Row],[Price]]*SalesData[[#This Row],[Quantity]]</f>
        <v>2616</v>
      </c>
      <c r="N231" s="6">
        <f>SalesData[[#This Row],[Sales Profit]]/SalesData[[#This Row],[Sales]]</f>
        <v>0.4</v>
      </c>
    </row>
    <row r="232" spans="1:14" x14ac:dyDescent="0.3">
      <c r="A232" s="1" t="s">
        <v>35</v>
      </c>
      <c r="B232" s="1" t="s">
        <v>13</v>
      </c>
      <c r="C232" s="1" t="s">
        <v>100</v>
      </c>
      <c r="D232" s="1">
        <v>51367</v>
      </c>
      <c r="E232" s="2">
        <v>45451</v>
      </c>
      <c r="F232" s="1" t="s">
        <v>20</v>
      </c>
      <c r="G232" s="1">
        <v>406209</v>
      </c>
      <c r="H232" s="1" t="s">
        <v>294</v>
      </c>
      <c r="I232" s="1">
        <v>980</v>
      </c>
      <c r="J232" s="1">
        <v>1231</v>
      </c>
      <c r="K232" s="1">
        <v>1</v>
      </c>
      <c r="L232" s="1">
        <v>492.4</v>
      </c>
      <c r="M232" s="1">
        <f>SalesData[[#This Row],[Price]]*SalesData[[#This Row],[Quantity]]</f>
        <v>1231</v>
      </c>
      <c r="N232" s="6">
        <f>SalesData[[#This Row],[Sales Profit]]/SalesData[[#This Row],[Sales]]</f>
        <v>0.39999999999999997</v>
      </c>
    </row>
    <row r="233" spans="1:14" x14ac:dyDescent="0.3">
      <c r="A233" s="1" t="s">
        <v>52</v>
      </c>
      <c r="B233" s="1" t="s">
        <v>23</v>
      </c>
      <c r="C233" s="1" t="s">
        <v>14</v>
      </c>
      <c r="D233" s="1">
        <v>86464</v>
      </c>
      <c r="E233" s="2">
        <v>45588</v>
      </c>
      <c r="F233" s="1" t="s">
        <v>54</v>
      </c>
      <c r="G233" s="1">
        <v>764003</v>
      </c>
      <c r="H233" s="1" t="s">
        <v>295</v>
      </c>
      <c r="I233" s="1">
        <v>652</v>
      </c>
      <c r="J233" s="1">
        <v>1917</v>
      </c>
      <c r="K233" s="1">
        <v>1</v>
      </c>
      <c r="L233" s="1">
        <v>766.8</v>
      </c>
      <c r="M233" s="1">
        <f>SalesData[[#This Row],[Price]]*SalesData[[#This Row],[Quantity]]</f>
        <v>1917</v>
      </c>
      <c r="N233" s="6">
        <f>SalesData[[#This Row],[Sales Profit]]/SalesData[[#This Row],[Sales]]</f>
        <v>0.39999999999999997</v>
      </c>
    </row>
    <row r="234" spans="1:14" x14ac:dyDescent="0.3">
      <c r="A234" s="1" t="s">
        <v>66</v>
      </c>
      <c r="B234" s="1" t="s">
        <v>13</v>
      </c>
      <c r="C234" s="1" t="s">
        <v>39</v>
      </c>
      <c r="D234" s="1">
        <v>66260</v>
      </c>
      <c r="E234" s="2">
        <v>45423</v>
      </c>
      <c r="F234" s="1" t="s">
        <v>49</v>
      </c>
      <c r="G234" s="1">
        <v>431402</v>
      </c>
      <c r="H234" s="1" t="s">
        <v>296</v>
      </c>
      <c r="I234" s="1">
        <v>867</v>
      </c>
      <c r="J234" s="1">
        <v>1881</v>
      </c>
      <c r="K234" s="1">
        <v>4</v>
      </c>
      <c r="L234" s="1">
        <v>3009.6</v>
      </c>
      <c r="M234" s="1">
        <f>SalesData[[#This Row],[Price]]*SalesData[[#This Row],[Quantity]]</f>
        <v>7524</v>
      </c>
      <c r="N234" s="6">
        <f>SalesData[[#This Row],[Sales Profit]]/SalesData[[#This Row],[Sales]]</f>
        <v>0.39999999999999997</v>
      </c>
    </row>
    <row r="235" spans="1:14" x14ac:dyDescent="0.3">
      <c r="A235" s="1" t="s">
        <v>56</v>
      </c>
      <c r="B235" s="1" t="s">
        <v>23</v>
      </c>
      <c r="C235" s="1" t="s">
        <v>33</v>
      </c>
      <c r="D235" s="1">
        <v>85719</v>
      </c>
      <c r="E235" s="2">
        <v>45596</v>
      </c>
      <c r="F235" s="1" t="s">
        <v>54</v>
      </c>
      <c r="G235" s="1">
        <v>568741</v>
      </c>
      <c r="H235" s="1" t="s">
        <v>297</v>
      </c>
      <c r="I235" s="1">
        <v>669</v>
      </c>
      <c r="J235" s="1">
        <v>1707</v>
      </c>
      <c r="K235" s="1">
        <v>8</v>
      </c>
      <c r="L235" s="1">
        <v>5462.4</v>
      </c>
      <c r="M235" s="1">
        <f>SalesData[[#This Row],[Price]]*SalesData[[#This Row],[Quantity]]</f>
        <v>13656</v>
      </c>
      <c r="N235" s="6">
        <f>SalesData[[#This Row],[Sales Profit]]/SalesData[[#This Row],[Sales]]</f>
        <v>0.39999999999999997</v>
      </c>
    </row>
    <row r="236" spans="1:14" x14ac:dyDescent="0.3">
      <c r="A236" s="1" t="s">
        <v>66</v>
      </c>
      <c r="B236" s="1" t="s">
        <v>23</v>
      </c>
      <c r="C236" s="1" t="s">
        <v>42</v>
      </c>
      <c r="D236" s="1">
        <v>31634</v>
      </c>
      <c r="E236" s="2">
        <v>45342</v>
      </c>
      <c r="F236" s="1" t="s">
        <v>43</v>
      </c>
      <c r="G236" s="1">
        <v>605668</v>
      </c>
      <c r="H236" s="1" t="s">
        <v>298</v>
      </c>
      <c r="I236" s="1">
        <v>998</v>
      </c>
      <c r="J236" s="1">
        <v>2256</v>
      </c>
      <c r="K236" s="1">
        <v>4</v>
      </c>
      <c r="L236" s="1">
        <v>3609.6</v>
      </c>
      <c r="M236" s="1">
        <f>SalesData[[#This Row],[Price]]*SalesData[[#This Row],[Quantity]]</f>
        <v>9024</v>
      </c>
      <c r="N236" s="6">
        <f>SalesData[[#This Row],[Sales Profit]]/SalesData[[#This Row],[Sales]]</f>
        <v>0.39999999999999997</v>
      </c>
    </row>
    <row r="237" spans="1:14" x14ac:dyDescent="0.3">
      <c r="A237" s="1" t="s">
        <v>52</v>
      </c>
      <c r="B237" s="1" t="s">
        <v>13</v>
      </c>
      <c r="C237" s="1" t="s">
        <v>48</v>
      </c>
      <c r="D237" s="1">
        <v>86104</v>
      </c>
      <c r="E237" s="2">
        <v>45504</v>
      </c>
      <c r="F237" s="1" t="s">
        <v>45</v>
      </c>
      <c r="G237" s="1">
        <v>179270</v>
      </c>
      <c r="H237" s="1" t="s">
        <v>299</v>
      </c>
      <c r="I237" s="1">
        <v>744</v>
      </c>
      <c r="J237" s="1">
        <v>2699</v>
      </c>
      <c r="K237" s="1">
        <v>5</v>
      </c>
      <c r="L237" s="1">
        <v>5398</v>
      </c>
      <c r="M237" s="1">
        <f>SalesData[[#This Row],[Price]]*SalesData[[#This Row],[Quantity]]</f>
        <v>13495</v>
      </c>
      <c r="N237" s="6">
        <f>SalesData[[#This Row],[Sales Profit]]/SalesData[[#This Row],[Sales]]</f>
        <v>0.4</v>
      </c>
    </row>
    <row r="238" spans="1:14" x14ac:dyDescent="0.3">
      <c r="A238" s="1" t="s">
        <v>52</v>
      </c>
      <c r="B238" s="1" t="s">
        <v>18</v>
      </c>
      <c r="C238" s="1" t="s">
        <v>42</v>
      </c>
      <c r="D238" s="1">
        <v>43712</v>
      </c>
      <c r="E238" s="2">
        <v>45485</v>
      </c>
      <c r="F238" s="1" t="s">
        <v>45</v>
      </c>
      <c r="G238" s="1">
        <v>742924</v>
      </c>
      <c r="H238" s="1" t="s">
        <v>300</v>
      </c>
      <c r="I238" s="1">
        <v>878</v>
      </c>
      <c r="J238" s="1">
        <v>783</v>
      </c>
      <c r="K238" s="1">
        <v>8</v>
      </c>
      <c r="L238" s="1">
        <v>2505.6</v>
      </c>
      <c r="M238" s="1">
        <f>SalesData[[#This Row],[Price]]*SalesData[[#This Row],[Quantity]]</f>
        <v>6264</v>
      </c>
      <c r="N238" s="6">
        <f>SalesData[[#This Row],[Sales Profit]]/SalesData[[#This Row],[Sales]]</f>
        <v>0.39999999999999997</v>
      </c>
    </row>
    <row r="239" spans="1:14" x14ac:dyDescent="0.3">
      <c r="A239" s="1" t="s">
        <v>22</v>
      </c>
      <c r="B239" s="1" t="s">
        <v>13</v>
      </c>
      <c r="C239" s="1" t="s">
        <v>60</v>
      </c>
      <c r="D239" s="1">
        <v>79302</v>
      </c>
      <c r="E239" s="2">
        <v>45439</v>
      </c>
      <c r="F239" s="1" t="s">
        <v>49</v>
      </c>
      <c r="G239" s="1">
        <v>843071</v>
      </c>
      <c r="H239" s="1" t="s">
        <v>301</v>
      </c>
      <c r="I239" s="1">
        <v>216</v>
      </c>
      <c r="J239" s="1">
        <v>846</v>
      </c>
      <c r="K239" s="1">
        <v>2</v>
      </c>
      <c r="L239" s="1">
        <v>676.8</v>
      </c>
      <c r="M239" s="1">
        <f>SalesData[[#This Row],[Price]]*SalesData[[#This Row],[Quantity]]</f>
        <v>1692</v>
      </c>
      <c r="N239" s="6">
        <f>SalesData[[#This Row],[Sales Profit]]/SalesData[[#This Row],[Sales]]</f>
        <v>0.39999999999999997</v>
      </c>
    </row>
    <row r="240" spans="1:14" x14ac:dyDescent="0.3">
      <c r="A240" s="1" t="s">
        <v>52</v>
      </c>
      <c r="B240" s="1" t="s">
        <v>23</v>
      </c>
      <c r="C240" s="1" t="s">
        <v>37</v>
      </c>
      <c r="D240" s="1">
        <v>39176</v>
      </c>
      <c r="E240" s="2">
        <v>45564</v>
      </c>
      <c r="F240" s="1" t="s">
        <v>61</v>
      </c>
      <c r="G240" s="1">
        <v>384948</v>
      </c>
      <c r="H240" s="1" t="s">
        <v>302</v>
      </c>
      <c r="I240" s="1">
        <v>954</v>
      </c>
      <c r="J240" s="1">
        <v>1496</v>
      </c>
      <c r="K240" s="1">
        <v>5</v>
      </c>
      <c r="L240" s="1">
        <v>2992</v>
      </c>
      <c r="M240" s="1">
        <f>SalesData[[#This Row],[Price]]*SalesData[[#This Row],[Quantity]]</f>
        <v>7480</v>
      </c>
      <c r="N240" s="6">
        <f>SalesData[[#This Row],[Sales Profit]]/SalesData[[#This Row],[Sales]]</f>
        <v>0.4</v>
      </c>
    </row>
    <row r="241" spans="1:14" x14ac:dyDescent="0.3">
      <c r="A241" s="1" t="s">
        <v>52</v>
      </c>
      <c r="B241" s="1" t="s">
        <v>18</v>
      </c>
      <c r="C241" s="1" t="s">
        <v>24</v>
      </c>
      <c r="D241" s="1">
        <v>86430</v>
      </c>
      <c r="E241" s="2">
        <v>45556</v>
      </c>
      <c r="F241" s="1" t="s">
        <v>61</v>
      </c>
      <c r="G241" s="1">
        <v>355849</v>
      </c>
      <c r="H241" s="1" t="s">
        <v>303</v>
      </c>
      <c r="I241" s="1">
        <v>794</v>
      </c>
      <c r="J241" s="1">
        <v>839</v>
      </c>
      <c r="K241" s="1">
        <v>3</v>
      </c>
      <c r="L241" s="1">
        <v>1006.8</v>
      </c>
      <c r="M241" s="1">
        <f>SalesData[[#This Row],[Price]]*SalesData[[#This Row],[Quantity]]</f>
        <v>2517</v>
      </c>
      <c r="N241" s="6">
        <f>SalesData[[#This Row],[Sales Profit]]/SalesData[[#This Row],[Sales]]</f>
        <v>0.39999999999999997</v>
      </c>
    </row>
    <row r="242" spans="1:14" x14ac:dyDescent="0.3">
      <c r="A242" s="1" t="s">
        <v>27</v>
      </c>
      <c r="B242" s="1" t="s">
        <v>23</v>
      </c>
      <c r="C242" s="1" t="s">
        <v>37</v>
      </c>
      <c r="D242" s="1">
        <v>64959</v>
      </c>
      <c r="E242" s="2">
        <v>45587</v>
      </c>
      <c r="F242" s="1" t="s">
        <v>54</v>
      </c>
      <c r="G242" s="1">
        <v>432022</v>
      </c>
      <c r="H242" s="1" t="s">
        <v>304</v>
      </c>
      <c r="I242" s="1">
        <v>608</v>
      </c>
      <c r="J242" s="1">
        <v>801</v>
      </c>
      <c r="K242" s="1">
        <v>3</v>
      </c>
      <c r="L242" s="1">
        <v>961.2</v>
      </c>
      <c r="M242" s="1">
        <f>SalesData[[#This Row],[Price]]*SalesData[[#This Row],[Quantity]]</f>
        <v>2403</v>
      </c>
      <c r="N242" s="6">
        <f>SalesData[[#This Row],[Sales Profit]]/SalesData[[#This Row],[Sales]]</f>
        <v>0.4</v>
      </c>
    </row>
    <row r="243" spans="1:14" x14ac:dyDescent="0.3">
      <c r="A243" s="1" t="s">
        <v>27</v>
      </c>
      <c r="B243" s="1" t="s">
        <v>18</v>
      </c>
      <c r="C243" s="1" t="s">
        <v>60</v>
      </c>
      <c r="D243" s="1">
        <v>70426</v>
      </c>
      <c r="E243" s="2">
        <v>45424</v>
      </c>
      <c r="F243" s="1" t="s">
        <v>49</v>
      </c>
      <c r="G243" s="1">
        <v>895471</v>
      </c>
      <c r="H243" s="1" t="s">
        <v>305</v>
      </c>
      <c r="I243" s="1">
        <v>359</v>
      </c>
      <c r="J243" s="1">
        <v>632</v>
      </c>
      <c r="K243" s="1">
        <v>1</v>
      </c>
      <c r="L243" s="1">
        <v>252.8</v>
      </c>
      <c r="M243" s="1">
        <f>SalesData[[#This Row],[Price]]*SalesData[[#This Row],[Quantity]]</f>
        <v>632</v>
      </c>
      <c r="N243" s="6">
        <f>SalesData[[#This Row],[Sales Profit]]/SalesData[[#This Row],[Sales]]</f>
        <v>0.4</v>
      </c>
    </row>
    <row r="244" spans="1:14" x14ac:dyDescent="0.3">
      <c r="A244" s="1" t="s">
        <v>35</v>
      </c>
      <c r="B244" s="1" t="s">
        <v>18</v>
      </c>
      <c r="C244" s="1" t="s">
        <v>42</v>
      </c>
      <c r="D244" s="1">
        <v>58893</v>
      </c>
      <c r="E244" s="2">
        <v>45581</v>
      </c>
      <c r="F244" s="1" t="s">
        <v>54</v>
      </c>
      <c r="G244" s="1">
        <v>678362</v>
      </c>
      <c r="H244" s="1" t="s">
        <v>306</v>
      </c>
      <c r="I244" s="1">
        <v>887</v>
      </c>
      <c r="J244" s="1">
        <v>1516</v>
      </c>
      <c r="K244" s="1">
        <v>3</v>
      </c>
      <c r="L244" s="1">
        <v>1819.2</v>
      </c>
      <c r="M244" s="1">
        <f>SalesData[[#This Row],[Price]]*SalesData[[#This Row],[Quantity]]</f>
        <v>4548</v>
      </c>
      <c r="N244" s="6">
        <f>SalesData[[#This Row],[Sales Profit]]/SalesData[[#This Row],[Sales]]</f>
        <v>0.4</v>
      </c>
    </row>
    <row r="245" spans="1:14" x14ac:dyDescent="0.3">
      <c r="A245" s="1" t="s">
        <v>27</v>
      </c>
      <c r="B245" s="1" t="s">
        <v>13</v>
      </c>
      <c r="C245" s="1" t="s">
        <v>100</v>
      </c>
      <c r="D245" s="1">
        <v>42266</v>
      </c>
      <c r="E245" s="2">
        <v>45514</v>
      </c>
      <c r="F245" s="1" t="s">
        <v>25</v>
      </c>
      <c r="G245" s="1">
        <v>191505</v>
      </c>
      <c r="H245" s="1" t="s">
        <v>307</v>
      </c>
      <c r="I245" s="1">
        <v>756</v>
      </c>
      <c r="J245" s="1">
        <v>1981</v>
      </c>
      <c r="K245" s="1">
        <v>5</v>
      </c>
      <c r="L245" s="1">
        <v>3962</v>
      </c>
      <c r="M245" s="1">
        <f>SalesData[[#This Row],[Price]]*SalesData[[#This Row],[Quantity]]</f>
        <v>9905</v>
      </c>
      <c r="N245" s="6">
        <f>SalesData[[#This Row],[Sales Profit]]/SalesData[[#This Row],[Sales]]</f>
        <v>0.4</v>
      </c>
    </row>
    <row r="246" spans="1:14" x14ac:dyDescent="0.3">
      <c r="A246" s="1" t="s">
        <v>56</v>
      </c>
      <c r="B246" s="1" t="s">
        <v>13</v>
      </c>
      <c r="C246" s="1" t="s">
        <v>24</v>
      </c>
      <c r="D246" s="1">
        <v>17409</v>
      </c>
      <c r="E246" s="2">
        <v>45292</v>
      </c>
      <c r="F246" s="1" t="s">
        <v>40</v>
      </c>
      <c r="G246" s="1">
        <v>281724</v>
      </c>
      <c r="H246" s="1" t="s">
        <v>308</v>
      </c>
      <c r="I246" s="1">
        <v>270</v>
      </c>
      <c r="J246" s="1">
        <v>2247</v>
      </c>
      <c r="K246" s="1">
        <v>5</v>
      </c>
      <c r="L246" s="1">
        <v>4494</v>
      </c>
      <c r="M246" s="1">
        <f>SalesData[[#This Row],[Price]]*SalesData[[#This Row],[Quantity]]</f>
        <v>11235</v>
      </c>
      <c r="N246" s="6">
        <f>SalesData[[#This Row],[Sales Profit]]/SalesData[[#This Row],[Sales]]</f>
        <v>0.4</v>
      </c>
    </row>
    <row r="247" spans="1:14" x14ac:dyDescent="0.3">
      <c r="A247" s="1" t="s">
        <v>22</v>
      </c>
      <c r="B247" s="1" t="s">
        <v>23</v>
      </c>
      <c r="C247" s="1" t="s">
        <v>19</v>
      </c>
      <c r="D247" s="1">
        <v>96534</v>
      </c>
      <c r="E247" s="2">
        <v>45402</v>
      </c>
      <c r="F247" s="1" t="s">
        <v>31</v>
      </c>
      <c r="G247" s="1">
        <v>545216</v>
      </c>
      <c r="H247" s="1" t="s">
        <v>309</v>
      </c>
      <c r="I247" s="1">
        <v>738</v>
      </c>
      <c r="J247" s="1">
        <v>2353</v>
      </c>
      <c r="K247" s="1">
        <v>5</v>
      </c>
      <c r="L247" s="1">
        <v>4706</v>
      </c>
      <c r="M247" s="1">
        <f>SalesData[[#This Row],[Price]]*SalesData[[#This Row],[Quantity]]</f>
        <v>11765</v>
      </c>
      <c r="N247" s="6">
        <f>SalesData[[#This Row],[Sales Profit]]/SalesData[[#This Row],[Sales]]</f>
        <v>0.4</v>
      </c>
    </row>
    <row r="248" spans="1:14" x14ac:dyDescent="0.3">
      <c r="A248" s="1" t="s">
        <v>27</v>
      </c>
      <c r="B248" s="1" t="s">
        <v>23</v>
      </c>
      <c r="C248" s="1" t="s">
        <v>39</v>
      </c>
      <c r="D248" s="1">
        <v>68140</v>
      </c>
      <c r="E248" s="2">
        <v>45539</v>
      </c>
      <c r="F248" s="1" t="s">
        <v>61</v>
      </c>
      <c r="G248" s="1">
        <v>378896</v>
      </c>
      <c r="H248" s="1" t="s">
        <v>310</v>
      </c>
      <c r="I248" s="1">
        <v>443</v>
      </c>
      <c r="J248" s="1">
        <v>2183</v>
      </c>
      <c r="K248" s="1">
        <v>8</v>
      </c>
      <c r="L248" s="1">
        <v>6985.6</v>
      </c>
      <c r="M248" s="1">
        <f>SalesData[[#This Row],[Price]]*SalesData[[#This Row],[Quantity]]</f>
        <v>17464</v>
      </c>
      <c r="N248" s="6">
        <f>SalesData[[#This Row],[Sales Profit]]/SalesData[[#This Row],[Sales]]</f>
        <v>0.4</v>
      </c>
    </row>
    <row r="249" spans="1:14" x14ac:dyDescent="0.3">
      <c r="A249" s="1" t="s">
        <v>17</v>
      </c>
      <c r="B249" s="1" t="s">
        <v>13</v>
      </c>
      <c r="C249" s="1" t="s">
        <v>42</v>
      </c>
      <c r="D249" s="1">
        <v>44006</v>
      </c>
      <c r="E249" s="2">
        <v>45392</v>
      </c>
      <c r="F249" s="1" t="s">
        <v>31</v>
      </c>
      <c r="G249" s="1">
        <v>798399</v>
      </c>
      <c r="H249" s="1" t="s">
        <v>311</v>
      </c>
      <c r="I249" s="1">
        <v>249</v>
      </c>
      <c r="J249" s="1">
        <v>2475</v>
      </c>
      <c r="K249" s="1">
        <v>2</v>
      </c>
      <c r="L249" s="1">
        <v>1980</v>
      </c>
      <c r="M249" s="1">
        <f>SalesData[[#This Row],[Price]]*SalesData[[#This Row],[Quantity]]</f>
        <v>4950</v>
      </c>
      <c r="N249" s="6">
        <f>SalesData[[#This Row],[Sales Profit]]/SalesData[[#This Row],[Sales]]</f>
        <v>0.4</v>
      </c>
    </row>
    <row r="250" spans="1:14" x14ac:dyDescent="0.3">
      <c r="A250" s="1" t="s">
        <v>52</v>
      </c>
      <c r="B250" s="1" t="s">
        <v>13</v>
      </c>
      <c r="C250" s="1" t="s">
        <v>60</v>
      </c>
      <c r="D250" s="1">
        <v>41633</v>
      </c>
      <c r="E250" s="2">
        <v>45445</v>
      </c>
      <c r="F250" s="1" t="s">
        <v>20</v>
      </c>
      <c r="G250" s="1">
        <v>923969</v>
      </c>
      <c r="H250" s="1" t="s">
        <v>312</v>
      </c>
      <c r="I250" s="1">
        <v>836</v>
      </c>
      <c r="J250" s="1">
        <v>2623</v>
      </c>
      <c r="K250" s="1">
        <v>4</v>
      </c>
      <c r="L250" s="1">
        <v>4196.8</v>
      </c>
      <c r="M250" s="1">
        <f>SalesData[[#This Row],[Price]]*SalesData[[#This Row],[Quantity]]</f>
        <v>10492</v>
      </c>
      <c r="N250" s="6">
        <f>SalesData[[#This Row],[Sales Profit]]/SalesData[[#This Row],[Sales]]</f>
        <v>0.4</v>
      </c>
    </row>
    <row r="251" spans="1:14" x14ac:dyDescent="0.3">
      <c r="A251" s="1" t="s">
        <v>27</v>
      </c>
      <c r="B251" s="1" t="s">
        <v>13</v>
      </c>
      <c r="C251" s="1" t="s">
        <v>60</v>
      </c>
      <c r="D251" s="1">
        <v>56707</v>
      </c>
      <c r="E251" s="2">
        <v>45426</v>
      </c>
      <c r="F251" s="1" t="s">
        <v>49</v>
      </c>
      <c r="G251" s="1">
        <v>218100</v>
      </c>
      <c r="H251" s="1" t="s">
        <v>313</v>
      </c>
      <c r="I251" s="1">
        <v>529</v>
      </c>
      <c r="J251" s="1">
        <v>1718</v>
      </c>
      <c r="K251" s="1">
        <v>4</v>
      </c>
      <c r="L251" s="1">
        <v>2748.8</v>
      </c>
      <c r="M251" s="1">
        <f>SalesData[[#This Row],[Price]]*SalesData[[#This Row],[Quantity]]</f>
        <v>6872</v>
      </c>
      <c r="N251" s="6">
        <f>SalesData[[#This Row],[Sales Profit]]/SalesData[[#This Row],[Sales]]</f>
        <v>0.4</v>
      </c>
    </row>
    <row r="252" spans="1:14" x14ac:dyDescent="0.3">
      <c r="A252" s="1" t="s">
        <v>56</v>
      </c>
      <c r="B252" s="1" t="s">
        <v>23</v>
      </c>
      <c r="C252" s="1" t="s">
        <v>100</v>
      </c>
      <c r="D252" s="1">
        <v>95527</v>
      </c>
      <c r="E252" s="2">
        <v>45504</v>
      </c>
      <c r="F252" s="1" t="s">
        <v>45</v>
      </c>
      <c r="G252" s="1">
        <v>756977</v>
      </c>
      <c r="H252" s="1" t="s">
        <v>315</v>
      </c>
      <c r="I252" s="1">
        <v>555</v>
      </c>
      <c r="J252" s="1">
        <v>741</v>
      </c>
      <c r="K252" s="1">
        <v>3</v>
      </c>
      <c r="L252" s="1">
        <v>889.2</v>
      </c>
      <c r="M252" s="1">
        <f>SalesData[[#This Row],[Price]]*SalesData[[#This Row],[Quantity]]</f>
        <v>2223</v>
      </c>
      <c r="N252" s="6">
        <f>SalesData[[#This Row],[Sales Profit]]/SalesData[[#This Row],[Sales]]</f>
        <v>0.4</v>
      </c>
    </row>
    <row r="253" spans="1:14" x14ac:dyDescent="0.3">
      <c r="A253" s="1" t="s">
        <v>52</v>
      </c>
      <c r="B253" s="1" t="s">
        <v>13</v>
      </c>
      <c r="C253" s="1" t="s">
        <v>53</v>
      </c>
      <c r="D253" s="1">
        <v>56272</v>
      </c>
      <c r="E253" s="2">
        <v>45527</v>
      </c>
      <c r="F253" s="1" t="s">
        <v>25</v>
      </c>
      <c r="G253" s="1">
        <v>622924</v>
      </c>
      <c r="H253" s="1" t="s">
        <v>317</v>
      </c>
      <c r="I253" s="1">
        <v>475</v>
      </c>
      <c r="J253" s="1">
        <v>2990</v>
      </c>
      <c r="K253" s="1">
        <v>8</v>
      </c>
      <c r="L253" s="1">
        <v>9568</v>
      </c>
      <c r="M253" s="1">
        <f>SalesData[[#This Row],[Price]]*SalesData[[#This Row],[Quantity]]</f>
        <v>23920</v>
      </c>
      <c r="N253" s="6">
        <f>SalesData[[#This Row],[Sales Profit]]/SalesData[[#This Row],[Sales]]</f>
        <v>0.4</v>
      </c>
    </row>
    <row r="254" spans="1:14" x14ac:dyDescent="0.3">
      <c r="A254" s="1" t="s">
        <v>22</v>
      </c>
      <c r="B254" s="1" t="s">
        <v>23</v>
      </c>
      <c r="C254" s="1" t="s">
        <v>42</v>
      </c>
      <c r="D254" s="1">
        <v>45550</v>
      </c>
      <c r="E254" s="2">
        <v>45329</v>
      </c>
      <c r="F254" s="1" t="s">
        <v>43</v>
      </c>
      <c r="G254" s="1">
        <v>607759</v>
      </c>
      <c r="H254" s="1" t="s">
        <v>318</v>
      </c>
      <c r="I254" s="1">
        <v>816</v>
      </c>
      <c r="J254" s="1">
        <v>1199</v>
      </c>
      <c r="K254" s="1">
        <v>8</v>
      </c>
      <c r="L254" s="1">
        <v>3836.8</v>
      </c>
      <c r="M254" s="1">
        <f>SalesData[[#This Row],[Price]]*SalesData[[#This Row],[Quantity]]</f>
        <v>9592</v>
      </c>
      <c r="N254" s="6">
        <f>SalesData[[#This Row],[Sales Profit]]/SalesData[[#This Row],[Sales]]</f>
        <v>0.4</v>
      </c>
    </row>
    <row r="255" spans="1:14" x14ac:dyDescent="0.3">
      <c r="A255" s="1" t="s">
        <v>17</v>
      </c>
      <c r="B255" s="1" t="s">
        <v>18</v>
      </c>
      <c r="C255" s="1" t="s">
        <v>33</v>
      </c>
      <c r="D255" s="1">
        <v>20551</v>
      </c>
      <c r="E255" s="2">
        <v>45400</v>
      </c>
      <c r="F255" s="1" t="s">
        <v>31</v>
      </c>
      <c r="G255" s="1">
        <v>825559</v>
      </c>
      <c r="H255" s="1" t="s">
        <v>319</v>
      </c>
      <c r="I255" s="1">
        <v>992</v>
      </c>
      <c r="J255" s="1">
        <v>1969</v>
      </c>
      <c r="K255" s="1">
        <v>5</v>
      </c>
      <c r="L255" s="1">
        <v>3938</v>
      </c>
      <c r="M255" s="1">
        <f>SalesData[[#This Row],[Price]]*SalesData[[#This Row],[Quantity]]</f>
        <v>9845</v>
      </c>
      <c r="N255" s="6">
        <f>SalesData[[#This Row],[Sales Profit]]/SalesData[[#This Row],[Sales]]</f>
        <v>0.4</v>
      </c>
    </row>
    <row r="256" spans="1:14" x14ac:dyDescent="0.3">
      <c r="A256" s="1" t="s">
        <v>27</v>
      </c>
      <c r="B256" s="1" t="s">
        <v>13</v>
      </c>
      <c r="C256" s="1" t="s">
        <v>100</v>
      </c>
      <c r="D256" s="1">
        <v>72835</v>
      </c>
      <c r="E256" s="2">
        <v>45390</v>
      </c>
      <c r="F256" s="1" t="s">
        <v>31</v>
      </c>
      <c r="G256" s="1">
        <v>896301</v>
      </c>
      <c r="H256" s="1" t="s">
        <v>320</v>
      </c>
      <c r="I256" s="1">
        <v>339</v>
      </c>
      <c r="J256" s="1">
        <v>2422</v>
      </c>
      <c r="K256" s="1">
        <v>5</v>
      </c>
      <c r="L256" s="1">
        <v>4844</v>
      </c>
      <c r="M256" s="1">
        <f>SalesData[[#This Row],[Price]]*SalesData[[#This Row],[Quantity]]</f>
        <v>12110</v>
      </c>
      <c r="N256" s="6">
        <f>SalesData[[#This Row],[Sales Profit]]/SalesData[[#This Row],[Sales]]</f>
        <v>0.4</v>
      </c>
    </row>
    <row r="257" spans="1:14" x14ac:dyDescent="0.3">
      <c r="A257" s="1" t="s">
        <v>27</v>
      </c>
      <c r="B257" s="1" t="s">
        <v>18</v>
      </c>
      <c r="C257" s="1" t="s">
        <v>19</v>
      </c>
      <c r="D257" s="1">
        <v>78235</v>
      </c>
      <c r="E257" s="2">
        <v>45381</v>
      </c>
      <c r="F257" s="1" t="s">
        <v>29</v>
      </c>
      <c r="G257" s="1">
        <v>103287</v>
      </c>
      <c r="H257" s="1" t="s">
        <v>321</v>
      </c>
      <c r="I257" s="1">
        <v>778</v>
      </c>
      <c r="J257" s="1">
        <v>2637</v>
      </c>
      <c r="K257" s="1">
        <v>2</v>
      </c>
      <c r="L257" s="1">
        <v>2109.6</v>
      </c>
      <c r="M257" s="1">
        <f>SalesData[[#This Row],[Price]]*SalesData[[#This Row],[Quantity]]</f>
        <v>5274</v>
      </c>
      <c r="N257" s="6">
        <f>SalesData[[#This Row],[Sales Profit]]/SalesData[[#This Row],[Sales]]</f>
        <v>0.39999999999999997</v>
      </c>
    </row>
    <row r="258" spans="1:14" x14ac:dyDescent="0.3">
      <c r="A258" s="1" t="s">
        <v>35</v>
      </c>
      <c r="B258" s="1" t="s">
        <v>18</v>
      </c>
      <c r="C258" s="1" t="s">
        <v>60</v>
      </c>
      <c r="D258" s="1">
        <v>29578</v>
      </c>
      <c r="E258" s="2">
        <v>45437</v>
      </c>
      <c r="F258" s="1" t="s">
        <v>49</v>
      </c>
      <c r="G258" s="1">
        <v>260046</v>
      </c>
      <c r="H258" s="1" t="s">
        <v>322</v>
      </c>
      <c r="I258" s="1">
        <v>875</v>
      </c>
      <c r="J258" s="1">
        <v>2811</v>
      </c>
      <c r="K258" s="1">
        <v>1</v>
      </c>
      <c r="L258" s="1">
        <v>1124.4000000000001</v>
      </c>
      <c r="M258" s="1">
        <f>SalesData[[#This Row],[Price]]*SalesData[[#This Row],[Quantity]]</f>
        <v>2811</v>
      </c>
      <c r="N258" s="6">
        <f>SalesData[[#This Row],[Sales Profit]]/SalesData[[#This Row],[Sales]]</f>
        <v>0.4</v>
      </c>
    </row>
    <row r="259" spans="1:14" x14ac:dyDescent="0.3">
      <c r="A259" s="1" t="s">
        <v>35</v>
      </c>
      <c r="B259" s="1" t="s">
        <v>18</v>
      </c>
      <c r="C259" s="1" t="s">
        <v>14</v>
      </c>
      <c r="D259" s="1">
        <v>24758</v>
      </c>
      <c r="E259" s="2">
        <v>45563</v>
      </c>
      <c r="F259" s="1" t="s">
        <v>61</v>
      </c>
      <c r="G259" s="1">
        <v>661712</v>
      </c>
      <c r="H259" s="1" t="s">
        <v>324</v>
      </c>
      <c r="I259" s="1">
        <v>245</v>
      </c>
      <c r="J259" s="1">
        <v>2436</v>
      </c>
      <c r="K259" s="1">
        <v>5</v>
      </c>
      <c r="L259" s="1">
        <v>4872</v>
      </c>
      <c r="M259" s="1">
        <f>SalesData[[#This Row],[Price]]*SalesData[[#This Row],[Quantity]]</f>
        <v>12180</v>
      </c>
      <c r="N259" s="6">
        <f>SalesData[[#This Row],[Sales Profit]]/SalesData[[#This Row],[Sales]]</f>
        <v>0.4</v>
      </c>
    </row>
    <row r="260" spans="1:14" x14ac:dyDescent="0.3">
      <c r="A260" s="1" t="s">
        <v>66</v>
      </c>
      <c r="B260" s="1" t="s">
        <v>18</v>
      </c>
      <c r="C260" s="1" t="s">
        <v>53</v>
      </c>
      <c r="D260" s="1">
        <v>77148</v>
      </c>
      <c r="E260" s="2">
        <v>45619</v>
      </c>
      <c r="F260" s="1" t="s">
        <v>15</v>
      </c>
      <c r="G260" s="1">
        <v>181601</v>
      </c>
      <c r="H260" s="1" t="s">
        <v>325</v>
      </c>
      <c r="I260" s="1">
        <v>944</v>
      </c>
      <c r="J260" s="1">
        <v>2831</v>
      </c>
      <c r="K260" s="1">
        <v>2</v>
      </c>
      <c r="L260" s="1">
        <v>2264.8000000000002</v>
      </c>
      <c r="M260" s="1">
        <f>SalesData[[#This Row],[Price]]*SalesData[[#This Row],[Quantity]]</f>
        <v>5662</v>
      </c>
      <c r="N260" s="6">
        <f>SalesData[[#This Row],[Sales Profit]]/SalesData[[#This Row],[Sales]]</f>
        <v>0.4</v>
      </c>
    </row>
    <row r="261" spans="1:14" x14ac:dyDescent="0.3">
      <c r="A261" s="1" t="s">
        <v>56</v>
      </c>
      <c r="B261" s="1" t="s">
        <v>18</v>
      </c>
      <c r="C261" s="1" t="s">
        <v>100</v>
      </c>
      <c r="D261" s="1">
        <v>61523</v>
      </c>
      <c r="E261" s="2">
        <v>45419</v>
      </c>
      <c r="F261" s="1" t="s">
        <v>49</v>
      </c>
      <c r="G261" s="1">
        <v>296686</v>
      </c>
      <c r="H261" s="1" t="s">
        <v>326</v>
      </c>
      <c r="I261" s="1">
        <v>233</v>
      </c>
      <c r="J261" s="1">
        <v>2839</v>
      </c>
      <c r="K261" s="1">
        <v>8</v>
      </c>
      <c r="L261" s="1">
        <v>9084.7999999999993</v>
      </c>
      <c r="M261" s="1">
        <f>SalesData[[#This Row],[Price]]*SalesData[[#This Row],[Quantity]]</f>
        <v>22712</v>
      </c>
      <c r="N261" s="6">
        <f>SalesData[[#This Row],[Sales Profit]]/SalesData[[#This Row],[Sales]]</f>
        <v>0.39999999999999997</v>
      </c>
    </row>
    <row r="262" spans="1:14" x14ac:dyDescent="0.3">
      <c r="A262" s="1" t="s">
        <v>52</v>
      </c>
      <c r="B262" s="1" t="s">
        <v>23</v>
      </c>
      <c r="C262" s="1" t="s">
        <v>53</v>
      </c>
      <c r="D262" s="1">
        <v>48503</v>
      </c>
      <c r="E262" s="2">
        <v>45561</v>
      </c>
      <c r="F262" s="1" t="s">
        <v>61</v>
      </c>
      <c r="G262" s="1">
        <v>133260</v>
      </c>
      <c r="H262" s="1" t="s">
        <v>328</v>
      </c>
      <c r="I262" s="1">
        <v>524</v>
      </c>
      <c r="J262" s="1">
        <v>1411</v>
      </c>
      <c r="K262" s="1">
        <v>1</v>
      </c>
      <c r="L262" s="1">
        <v>564.4</v>
      </c>
      <c r="M262" s="1">
        <f>SalesData[[#This Row],[Price]]*SalesData[[#This Row],[Quantity]]</f>
        <v>1411</v>
      </c>
      <c r="N262" s="6">
        <f>SalesData[[#This Row],[Sales Profit]]/SalesData[[#This Row],[Sales]]</f>
        <v>0.39999999999999997</v>
      </c>
    </row>
    <row r="263" spans="1:14" x14ac:dyDescent="0.3">
      <c r="A263" s="1" t="s">
        <v>17</v>
      </c>
      <c r="B263" s="1" t="s">
        <v>23</v>
      </c>
      <c r="C263" s="1" t="s">
        <v>14</v>
      </c>
      <c r="D263" s="1">
        <v>62158</v>
      </c>
      <c r="E263" s="2">
        <v>45525</v>
      </c>
      <c r="F263" s="1" t="s">
        <v>25</v>
      </c>
      <c r="G263" s="1">
        <v>593662</v>
      </c>
      <c r="H263" s="1" t="s">
        <v>329</v>
      </c>
      <c r="I263" s="1">
        <v>936</v>
      </c>
      <c r="J263" s="1">
        <v>2769</v>
      </c>
      <c r="K263" s="1">
        <v>1</v>
      </c>
      <c r="L263" s="1">
        <v>1107.5999999999999</v>
      </c>
      <c r="M263" s="1">
        <f>SalesData[[#This Row],[Price]]*SalesData[[#This Row],[Quantity]]</f>
        <v>2769</v>
      </c>
      <c r="N263" s="6">
        <f>SalesData[[#This Row],[Sales Profit]]/SalesData[[#This Row],[Sales]]</f>
        <v>0.39999999999999997</v>
      </c>
    </row>
    <row r="264" spans="1:14" x14ac:dyDescent="0.3">
      <c r="A264" s="1" t="s">
        <v>22</v>
      </c>
      <c r="B264" s="1" t="s">
        <v>18</v>
      </c>
      <c r="C264" s="1" t="s">
        <v>19</v>
      </c>
      <c r="D264" s="1">
        <v>85212</v>
      </c>
      <c r="E264" s="2">
        <v>45508</v>
      </c>
      <c r="F264" s="1" t="s">
        <v>25</v>
      </c>
      <c r="G264" s="1">
        <v>640393</v>
      </c>
      <c r="H264" s="1" t="s">
        <v>330</v>
      </c>
      <c r="I264" s="1">
        <v>428</v>
      </c>
      <c r="J264" s="1">
        <v>2430</v>
      </c>
      <c r="K264" s="1">
        <v>6</v>
      </c>
      <c r="L264" s="1">
        <v>5832</v>
      </c>
      <c r="M264" s="1">
        <f>SalesData[[#This Row],[Price]]*SalesData[[#This Row],[Quantity]]</f>
        <v>14580</v>
      </c>
      <c r="N264" s="6">
        <f>SalesData[[#This Row],[Sales Profit]]/SalesData[[#This Row],[Sales]]</f>
        <v>0.4</v>
      </c>
    </row>
    <row r="265" spans="1:14" x14ac:dyDescent="0.3">
      <c r="A265" s="1" t="s">
        <v>66</v>
      </c>
      <c r="B265" s="1" t="s">
        <v>18</v>
      </c>
      <c r="C265" s="1" t="s">
        <v>19</v>
      </c>
      <c r="D265" s="1">
        <v>82931</v>
      </c>
      <c r="E265" s="2">
        <v>45623</v>
      </c>
      <c r="F265" s="1" t="s">
        <v>15</v>
      </c>
      <c r="G265" s="1">
        <v>340120</v>
      </c>
      <c r="H265" s="1" t="s">
        <v>331</v>
      </c>
      <c r="I265" s="1">
        <v>952</v>
      </c>
      <c r="J265" s="1">
        <v>2688</v>
      </c>
      <c r="K265" s="1">
        <v>6</v>
      </c>
      <c r="L265" s="1">
        <v>6451.2</v>
      </c>
      <c r="M265" s="1">
        <f>SalesData[[#This Row],[Price]]*SalesData[[#This Row],[Quantity]]</f>
        <v>16128</v>
      </c>
      <c r="N265" s="6">
        <f>SalesData[[#This Row],[Sales Profit]]/SalesData[[#This Row],[Sales]]</f>
        <v>0.39999999999999997</v>
      </c>
    </row>
    <row r="266" spans="1:14" x14ac:dyDescent="0.3">
      <c r="A266" s="1" t="s">
        <v>17</v>
      </c>
      <c r="B266" s="1" t="s">
        <v>18</v>
      </c>
      <c r="C266" s="1" t="s">
        <v>33</v>
      </c>
      <c r="D266" s="1">
        <v>58072</v>
      </c>
      <c r="E266" s="2">
        <v>45590</v>
      </c>
      <c r="F266" s="1" t="s">
        <v>54</v>
      </c>
      <c r="G266" s="1">
        <v>471497</v>
      </c>
      <c r="H266" s="1" t="s">
        <v>332</v>
      </c>
      <c r="I266" s="1">
        <v>414</v>
      </c>
      <c r="J266" s="1">
        <v>2953</v>
      </c>
      <c r="K266" s="1">
        <v>2</v>
      </c>
      <c r="L266" s="1">
        <v>2362.4</v>
      </c>
      <c r="M266" s="1">
        <f>SalesData[[#This Row],[Price]]*SalesData[[#This Row],[Quantity]]</f>
        <v>5906</v>
      </c>
      <c r="N266" s="6">
        <f>SalesData[[#This Row],[Sales Profit]]/SalesData[[#This Row],[Sales]]</f>
        <v>0.4</v>
      </c>
    </row>
    <row r="267" spans="1:14" x14ac:dyDescent="0.3">
      <c r="A267" s="1" t="s">
        <v>22</v>
      </c>
      <c r="B267" s="1" t="s">
        <v>18</v>
      </c>
      <c r="C267" s="1" t="s">
        <v>60</v>
      </c>
      <c r="D267" s="1">
        <v>70987</v>
      </c>
      <c r="E267" s="2">
        <v>45310</v>
      </c>
      <c r="F267" s="1" t="s">
        <v>40</v>
      </c>
      <c r="G267" s="1">
        <v>895593</v>
      </c>
      <c r="H267" s="1" t="s">
        <v>334</v>
      </c>
      <c r="I267" s="1">
        <v>578</v>
      </c>
      <c r="J267" s="1">
        <v>1422</v>
      </c>
      <c r="K267" s="1">
        <v>1</v>
      </c>
      <c r="L267" s="1">
        <v>568.79999999999995</v>
      </c>
      <c r="M267" s="1">
        <f>SalesData[[#This Row],[Price]]*SalesData[[#This Row],[Quantity]]</f>
        <v>1422</v>
      </c>
      <c r="N267" s="6">
        <f>SalesData[[#This Row],[Sales Profit]]/SalesData[[#This Row],[Sales]]</f>
        <v>0.39999999999999997</v>
      </c>
    </row>
    <row r="268" spans="1:14" x14ac:dyDescent="0.3">
      <c r="A268" s="1" t="s">
        <v>52</v>
      </c>
      <c r="B268" s="1" t="s">
        <v>13</v>
      </c>
      <c r="C268" s="1" t="s">
        <v>33</v>
      </c>
      <c r="D268" s="1">
        <v>57567</v>
      </c>
      <c r="E268" s="2">
        <v>45459</v>
      </c>
      <c r="F268" s="1" t="s">
        <v>20</v>
      </c>
      <c r="G268" s="1">
        <v>608291</v>
      </c>
      <c r="H268" s="1" t="s">
        <v>335</v>
      </c>
      <c r="I268" s="1">
        <v>866</v>
      </c>
      <c r="J268" s="1">
        <v>1369</v>
      </c>
      <c r="K268" s="1">
        <v>5</v>
      </c>
      <c r="L268" s="1">
        <v>2738</v>
      </c>
      <c r="M268" s="1">
        <f>SalesData[[#This Row],[Price]]*SalesData[[#This Row],[Quantity]]</f>
        <v>6845</v>
      </c>
      <c r="N268" s="6">
        <f>SalesData[[#This Row],[Sales Profit]]/SalesData[[#This Row],[Sales]]</f>
        <v>0.4</v>
      </c>
    </row>
    <row r="269" spans="1:14" x14ac:dyDescent="0.3">
      <c r="A269" s="1" t="s">
        <v>17</v>
      </c>
      <c r="B269" s="1" t="s">
        <v>23</v>
      </c>
      <c r="C269" s="1" t="s">
        <v>53</v>
      </c>
      <c r="D269" s="1">
        <v>27932</v>
      </c>
      <c r="E269" s="2">
        <v>45363</v>
      </c>
      <c r="F269" s="1" t="s">
        <v>29</v>
      </c>
      <c r="G269" s="1">
        <v>241788</v>
      </c>
      <c r="H269" s="1" t="s">
        <v>336</v>
      </c>
      <c r="I269" s="1">
        <v>310</v>
      </c>
      <c r="J269" s="1">
        <v>1189</v>
      </c>
      <c r="K269" s="1">
        <v>8</v>
      </c>
      <c r="L269" s="1">
        <v>3804.8</v>
      </c>
      <c r="M269" s="1">
        <f>SalesData[[#This Row],[Price]]*SalesData[[#This Row],[Quantity]]</f>
        <v>9512</v>
      </c>
      <c r="N269" s="6">
        <f>SalesData[[#This Row],[Sales Profit]]/SalesData[[#This Row],[Sales]]</f>
        <v>0.4</v>
      </c>
    </row>
    <row r="270" spans="1:14" x14ac:dyDescent="0.3">
      <c r="A270" s="1" t="s">
        <v>52</v>
      </c>
      <c r="B270" s="1" t="s">
        <v>13</v>
      </c>
      <c r="C270" s="1" t="s">
        <v>37</v>
      </c>
      <c r="D270" s="1">
        <v>57189</v>
      </c>
      <c r="E270" s="2">
        <v>45417</v>
      </c>
      <c r="F270" s="1" t="s">
        <v>49</v>
      </c>
      <c r="G270" s="1">
        <v>949629</v>
      </c>
      <c r="H270" s="1" t="s">
        <v>337</v>
      </c>
      <c r="I270" s="1">
        <v>679</v>
      </c>
      <c r="J270" s="1">
        <v>2014</v>
      </c>
      <c r="K270" s="1">
        <v>3</v>
      </c>
      <c r="L270" s="1">
        <v>2416.8000000000002</v>
      </c>
      <c r="M270" s="1">
        <f>SalesData[[#This Row],[Price]]*SalesData[[#This Row],[Quantity]]</f>
        <v>6042</v>
      </c>
      <c r="N270" s="6">
        <f>SalesData[[#This Row],[Sales Profit]]/SalesData[[#This Row],[Sales]]</f>
        <v>0.4</v>
      </c>
    </row>
    <row r="271" spans="1:14" x14ac:dyDescent="0.3">
      <c r="A271" s="1" t="s">
        <v>22</v>
      </c>
      <c r="B271" s="1" t="s">
        <v>18</v>
      </c>
      <c r="C271" s="1" t="s">
        <v>48</v>
      </c>
      <c r="D271" s="1">
        <v>54024</v>
      </c>
      <c r="E271" s="2">
        <v>45573</v>
      </c>
      <c r="F271" s="1" t="s">
        <v>54</v>
      </c>
      <c r="G271" s="1">
        <v>298754</v>
      </c>
      <c r="H271" s="1" t="s">
        <v>338</v>
      </c>
      <c r="I271" s="1">
        <v>564</v>
      </c>
      <c r="J271" s="1">
        <v>2250</v>
      </c>
      <c r="K271" s="1">
        <v>8</v>
      </c>
      <c r="L271" s="1">
        <v>7200</v>
      </c>
      <c r="M271" s="1">
        <f>SalesData[[#This Row],[Price]]*SalesData[[#This Row],[Quantity]]</f>
        <v>18000</v>
      </c>
      <c r="N271" s="6">
        <f>SalesData[[#This Row],[Sales Profit]]/SalesData[[#This Row],[Sales]]</f>
        <v>0.4</v>
      </c>
    </row>
    <row r="272" spans="1:14" x14ac:dyDescent="0.3">
      <c r="A272" s="1" t="s">
        <v>17</v>
      </c>
      <c r="B272" s="1" t="s">
        <v>23</v>
      </c>
      <c r="C272" s="1" t="s">
        <v>48</v>
      </c>
      <c r="D272" s="1">
        <v>16805</v>
      </c>
      <c r="E272" s="2">
        <v>45610</v>
      </c>
      <c r="F272" s="1" t="s">
        <v>15</v>
      </c>
      <c r="G272" s="1">
        <v>571322</v>
      </c>
      <c r="H272" s="1" t="s">
        <v>339</v>
      </c>
      <c r="I272" s="1">
        <v>979</v>
      </c>
      <c r="J272" s="1">
        <v>2646</v>
      </c>
      <c r="K272" s="1">
        <v>4</v>
      </c>
      <c r="L272" s="1">
        <v>4233.6000000000004</v>
      </c>
      <c r="M272" s="1">
        <f>SalesData[[#This Row],[Price]]*SalesData[[#This Row],[Quantity]]</f>
        <v>10584</v>
      </c>
      <c r="N272" s="6">
        <f>SalesData[[#This Row],[Sales Profit]]/SalesData[[#This Row],[Sales]]</f>
        <v>0.4</v>
      </c>
    </row>
    <row r="273" spans="1:14" x14ac:dyDescent="0.3">
      <c r="A273" s="1" t="s">
        <v>17</v>
      </c>
      <c r="B273" s="1" t="s">
        <v>18</v>
      </c>
      <c r="C273" s="1" t="s">
        <v>60</v>
      </c>
      <c r="D273" s="1">
        <v>66270</v>
      </c>
      <c r="E273" s="2">
        <v>45476</v>
      </c>
      <c r="F273" s="1" t="s">
        <v>45</v>
      </c>
      <c r="G273" s="1">
        <v>211542</v>
      </c>
      <c r="H273" s="1" t="s">
        <v>340</v>
      </c>
      <c r="I273" s="1">
        <v>214</v>
      </c>
      <c r="J273" s="1">
        <v>2657</v>
      </c>
      <c r="K273" s="1">
        <v>6</v>
      </c>
      <c r="L273" s="1">
        <v>6376.8</v>
      </c>
      <c r="M273" s="1">
        <f>SalesData[[#This Row],[Price]]*SalesData[[#This Row],[Quantity]]</f>
        <v>15942</v>
      </c>
      <c r="N273" s="6">
        <f>SalesData[[#This Row],[Sales Profit]]/SalesData[[#This Row],[Sales]]</f>
        <v>0.4</v>
      </c>
    </row>
    <row r="274" spans="1:14" x14ac:dyDescent="0.3">
      <c r="A274" s="1" t="s">
        <v>22</v>
      </c>
      <c r="B274" s="1" t="s">
        <v>23</v>
      </c>
      <c r="C274" s="1" t="s">
        <v>33</v>
      </c>
      <c r="D274" s="1">
        <v>50146</v>
      </c>
      <c r="E274" s="2">
        <v>45336</v>
      </c>
      <c r="F274" s="1" t="s">
        <v>43</v>
      </c>
      <c r="G274" s="1">
        <v>979314</v>
      </c>
      <c r="H274" s="1" t="s">
        <v>341</v>
      </c>
      <c r="I274" s="1">
        <v>732</v>
      </c>
      <c r="J274" s="1">
        <v>2444</v>
      </c>
      <c r="K274" s="1">
        <v>6</v>
      </c>
      <c r="L274" s="1">
        <v>5865.6</v>
      </c>
      <c r="M274" s="1">
        <f>SalesData[[#This Row],[Price]]*SalesData[[#This Row],[Quantity]]</f>
        <v>14664</v>
      </c>
      <c r="N274" s="6">
        <f>SalesData[[#This Row],[Sales Profit]]/SalesData[[#This Row],[Sales]]</f>
        <v>0.4</v>
      </c>
    </row>
    <row r="275" spans="1:14" x14ac:dyDescent="0.3">
      <c r="A275" s="1" t="s">
        <v>35</v>
      </c>
      <c r="B275" s="1" t="s">
        <v>23</v>
      </c>
      <c r="C275" s="1" t="s">
        <v>39</v>
      </c>
      <c r="D275" s="1">
        <v>86534</v>
      </c>
      <c r="E275" s="2">
        <v>45536</v>
      </c>
      <c r="F275" s="1" t="s">
        <v>61</v>
      </c>
      <c r="G275" s="1">
        <v>106875</v>
      </c>
      <c r="H275" s="1" t="s">
        <v>342</v>
      </c>
      <c r="I275" s="1">
        <v>264</v>
      </c>
      <c r="J275" s="1">
        <v>1439</v>
      </c>
      <c r="K275" s="1">
        <v>3</v>
      </c>
      <c r="L275" s="1">
        <v>1726.8</v>
      </c>
      <c r="M275" s="1">
        <f>SalesData[[#This Row],[Price]]*SalesData[[#This Row],[Quantity]]</f>
        <v>4317</v>
      </c>
      <c r="N275" s="6">
        <f>SalesData[[#This Row],[Sales Profit]]/SalesData[[#This Row],[Sales]]</f>
        <v>0.39999999999999997</v>
      </c>
    </row>
    <row r="276" spans="1:14" x14ac:dyDescent="0.3">
      <c r="A276" s="1" t="s">
        <v>12</v>
      </c>
      <c r="B276" s="1" t="s">
        <v>13</v>
      </c>
      <c r="C276" s="1" t="s">
        <v>42</v>
      </c>
      <c r="D276" s="1">
        <v>98079</v>
      </c>
      <c r="E276" s="2">
        <v>45598</v>
      </c>
      <c r="F276" s="1" t="s">
        <v>15</v>
      </c>
      <c r="G276" s="1">
        <v>366506</v>
      </c>
      <c r="H276" s="1" t="s">
        <v>343</v>
      </c>
      <c r="I276" s="1">
        <v>767</v>
      </c>
      <c r="J276" s="1">
        <v>2593</v>
      </c>
      <c r="K276" s="1">
        <v>8</v>
      </c>
      <c r="L276" s="1">
        <v>8297.6</v>
      </c>
      <c r="M276" s="1">
        <f>SalesData[[#This Row],[Price]]*SalesData[[#This Row],[Quantity]]</f>
        <v>20744</v>
      </c>
      <c r="N276" s="6">
        <f>SalesData[[#This Row],[Sales Profit]]/SalesData[[#This Row],[Sales]]</f>
        <v>0.4</v>
      </c>
    </row>
    <row r="277" spans="1:14" x14ac:dyDescent="0.3">
      <c r="A277" s="1" t="s">
        <v>52</v>
      </c>
      <c r="B277" s="1" t="s">
        <v>18</v>
      </c>
      <c r="C277" s="1" t="s">
        <v>42</v>
      </c>
      <c r="D277" s="1">
        <v>92279</v>
      </c>
      <c r="E277" s="2">
        <v>45499</v>
      </c>
      <c r="F277" s="1" t="s">
        <v>45</v>
      </c>
      <c r="G277" s="1">
        <v>740871</v>
      </c>
      <c r="H277" s="1" t="s">
        <v>345</v>
      </c>
      <c r="I277" s="1">
        <v>887</v>
      </c>
      <c r="J277" s="1">
        <v>1187</v>
      </c>
      <c r="K277" s="1">
        <v>7</v>
      </c>
      <c r="L277" s="1">
        <v>3323.6</v>
      </c>
      <c r="M277" s="1">
        <f>SalesData[[#This Row],[Price]]*SalesData[[#This Row],[Quantity]]</f>
        <v>8309</v>
      </c>
      <c r="N277" s="6">
        <f>SalesData[[#This Row],[Sales Profit]]/SalesData[[#This Row],[Sales]]</f>
        <v>0.39999999999999997</v>
      </c>
    </row>
    <row r="278" spans="1:14" x14ac:dyDescent="0.3">
      <c r="A278" s="1" t="s">
        <v>12</v>
      </c>
      <c r="B278" s="1" t="s">
        <v>18</v>
      </c>
      <c r="C278" s="1" t="s">
        <v>42</v>
      </c>
      <c r="D278" s="1">
        <v>58885</v>
      </c>
      <c r="E278" s="2">
        <v>45340</v>
      </c>
      <c r="F278" s="1" t="s">
        <v>43</v>
      </c>
      <c r="G278" s="1">
        <v>134187</v>
      </c>
      <c r="H278" s="1" t="s">
        <v>346</v>
      </c>
      <c r="I278" s="1">
        <v>990</v>
      </c>
      <c r="J278" s="1">
        <v>1320</v>
      </c>
      <c r="K278" s="1">
        <v>8</v>
      </c>
      <c r="L278" s="1">
        <v>4224</v>
      </c>
      <c r="M278" s="1">
        <f>SalesData[[#This Row],[Price]]*SalesData[[#This Row],[Quantity]]</f>
        <v>10560</v>
      </c>
      <c r="N278" s="6">
        <f>SalesData[[#This Row],[Sales Profit]]/SalesData[[#This Row],[Sales]]</f>
        <v>0.4</v>
      </c>
    </row>
    <row r="279" spans="1:14" x14ac:dyDescent="0.3">
      <c r="A279" s="1" t="s">
        <v>35</v>
      </c>
      <c r="B279" s="1" t="s">
        <v>23</v>
      </c>
      <c r="C279" s="1" t="s">
        <v>37</v>
      </c>
      <c r="D279" s="1">
        <v>62956</v>
      </c>
      <c r="E279" s="2">
        <v>45594</v>
      </c>
      <c r="F279" s="1" t="s">
        <v>54</v>
      </c>
      <c r="G279" s="1">
        <v>856185</v>
      </c>
      <c r="H279" s="1" t="s">
        <v>347</v>
      </c>
      <c r="I279" s="1">
        <v>977</v>
      </c>
      <c r="J279" s="1">
        <v>967</v>
      </c>
      <c r="K279" s="1">
        <v>7</v>
      </c>
      <c r="L279" s="1">
        <v>2707.6</v>
      </c>
      <c r="M279" s="1">
        <f>SalesData[[#This Row],[Price]]*SalesData[[#This Row],[Quantity]]</f>
        <v>6769</v>
      </c>
      <c r="N279" s="6">
        <f>SalesData[[#This Row],[Sales Profit]]/SalesData[[#This Row],[Sales]]</f>
        <v>0.39999999999999997</v>
      </c>
    </row>
    <row r="280" spans="1:14" x14ac:dyDescent="0.3">
      <c r="A280" s="1" t="s">
        <v>12</v>
      </c>
      <c r="B280" s="1" t="s">
        <v>13</v>
      </c>
      <c r="C280" s="1" t="s">
        <v>42</v>
      </c>
      <c r="D280" s="1">
        <v>22767</v>
      </c>
      <c r="E280" s="2">
        <v>45512</v>
      </c>
      <c r="F280" s="1" t="s">
        <v>25</v>
      </c>
      <c r="G280" s="1">
        <v>722745</v>
      </c>
      <c r="H280" s="1" t="s">
        <v>348</v>
      </c>
      <c r="I280" s="1">
        <v>553</v>
      </c>
      <c r="J280" s="1">
        <v>2628</v>
      </c>
      <c r="K280" s="1">
        <v>8</v>
      </c>
      <c r="L280" s="1">
        <v>8409.6</v>
      </c>
      <c r="M280" s="1">
        <f>SalesData[[#This Row],[Price]]*SalesData[[#This Row],[Quantity]]</f>
        <v>21024</v>
      </c>
      <c r="N280" s="6">
        <f>SalesData[[#This Row],[Sales Profit]]/SalesData[[#This Row],[Sales]]</f>
        <v>0.4</v>
      </c>
    </row>
    <row r="281" spans="1:14" x14ac:dyDescent="0.3">
      <c r="A281" s="1" t="s">
        <v>27</v>
      </c>
      <c r="B281" s="1" t="s">
        <v>18</v>
      </c>
      <c r="C281" s="1" t="s">
        <v>33</v>
      </c>
      <c r="D281" s="1">
        <v>33876</v>
      </c>
      <c r="E281" s="2">
        <v>45316</v>
      </c>
      <c r="F281" s="1" t="s">
        <v>40</v>
      </c>
      <c r="G281" s="1">
        <v>900154</v>
      </c>
      <c r="H281" s="1" t="s">
        <v>349</v>
      </c>
      <c r="I281" s="1">
        <v>867</v>
      </c>
      <c r="J281" s="1">
        <v>1503</v>
      </c>
      <c r="K281" s="1">
        <v>5</v>
      </c>
      <c r="L281" s="1">
        <v>3006</v>
      </c>
      <c r="M281" s="1">
        <f>SalesData[[#This Row],[Price]]*SalesData[[#This Row],[Quantity]]</f>
        <v>7515</v>
      </c>
      <c r="N281" s="6">
        <f>SalesData[[#This Row],[Sales Profit]]/SalesData[[#This Row],[Sales]]</f>
        <v>0.4</v>
      </c>
    </row>
    <row r="282" spans="1:14" x14ac:dyDescent="0.3">
      <c r="A282" s="1" t="s">
        <v>66</v>
      </c>
      <c r="B282" s="1" t="s">
        <v>13</v>
      </c>
      <c r="C282" s="1" t="s">
        <v>39</v>
      </c>
      <c r="D282" s="1">
        <v>41098</v>
      </c>
      <c r="E282" s="2">
        <v>45409</v>
      </c>
      <c r="F282" s="1" t="s">
        <v>31</v>
      </c>
      <c r="G282" s="1">
        <v>674499</v>
      </c>
      <c r="H282" s="1" t="s">
        <v>350</v>
      </c>
      <c r="I282" s="1">
        <v>920</v>
      </c>
      <c r="J282" s="1">
        <v>2303</v>
      </c>
      <c r="K282" s="1">
        <v>1</v>
      </c>
      <c r="L282" s="1">
        <v>921.2</v>
      </c>
      <c r="M282" s="1">
        <f>SalesData[[#This Row],[Price]]*SalesData[[#This Row],[Quantity]]</f>
        <v>2303</v>
      </c>
      <c r="N282" s="6">
        <f>SalesData[[#This Row],[Sales Profit]]/SalesData[[#This Row],[Sales]]</f>
        <v>0.4</v>
      </c>
    </row>
    <row r="283" spans="1:14" x14ac:dyDescent="0.3">
      <c r="A283" s="1" t="s">
        <v>52</v>
      </c>
      <c r="B283" s="1" t="s">
        <v>18</v>
      </c>
      <c r="C283" s="1" t="s">
        <v>42</v>
      </c>
      <c r="D283" s="1">
        <v>37045</v>
      </c>
      <c r="E283" s="2">
        <v>45367</v>
      </c>
      <c r="F283" s="1" t="s">
        <v>29</v>
      </c>
      <c r="G283" s="1">
        <v>666256</v>
      </c>
      <c r="H283" s="1" t="s">
        <v>351</v>
      </c>
      <c r="I283" s="1">
        <v>355</v>
      </c>
      <c r="J283" s="1">
        <v>2516</v>
      </c>
      <c r="K283" s="1">
        <v>7</v>
      </c>
      <c r="L283" s="1">
        <v>7044.8</v>
      </c>
      <c r="M283" s="1">
        <f>SalesData[[#This Row],[Price]]*SalesData[[#This Row],[Quantity]]</f>
        <v>17612</v>
      </c>
      <c r="N283" s="6">
        <f>SalesData[[#This Row],[Sales Profit]]/SalesData[[#This Row],[Sales]]</f>
        <v>0.4</v>
      </c>
    </row>
    <row r="284" spans="1:14" x14ac:dyDescent="0.3">
      <c r="A284" s="1" t="s">
        <v>52</v>
      </c>
      <c r="B284" s="1" t="s">
        <v>18</v>
      </c>
      <c r="C284" s="1" t="s">
        <v>100</v>
      </c>
      <c r="D284" s="1">
        <v>39733</v>
      </c>
      <c r="E284" s="2">
        <v>45322</v>
      </c>
      <c r="F284" s="1" t="s">
        <v>40</v>
      </c>
      <c r="G284" s="1">
        <v>620246</v>
      </c>
      <c r="H284" s="1" t="s">
        <v>352</v>
      </c>
      <c r="I284" s="1">
        <v>998</v>
      </c>
      <c r="J284" s="1">
        <v>1251</v>
      </c>
      <c r="K284" s="1">
        <v>3</v>
      </c>
      <c r="L284" s="1">
        <v>1501.2</v>
      </c>
      <c r="M284" s="1">
        <f>SalesData[[#This Row],[Price]]*SalesData[[#This Row],[Quantity]]</f>
        <v>3753</v>
      </c>
      <c r="N284" s="6">
        <f>SalesData[[#This Row],[Sales Profit]]/SalesData[[#This Row],[Sales]]</f>
        <v>0.4</v>
      </c>
    </row>
    <row r="285" spans="1:14" x14ac:dyDescent="0.3">
      <c r="A285" s="1" t="s">
        <v>52</v>
      </c>
      <c r="B285" s="1" t="s">
        <v>23</v>
      </c>
      <c r="C285" s="1" t="s">
        <v>19</v>
      </c>
      <c r="D285" s="1">
        <v>86895</v>
      </c>
      <c r="E285" s="2">
        <v>45564</v>
      </c>
      <c r="F285" s="1" t="s">
        <v>61</v>
      </c>
      <c r="G285" s="1">
        <v>462192</v>
      </c>
      <c r="H285" s="1" t="s">
        <v>353</v>
      </c>
      <c r="I285" s="1">
        <v>822</v>
      </c>
      <c r="J285" s="1">
        <v>1373</v>
      </c>
      <c r="K285" s="1">
        <v>6</v>
      </c>
      <c r="L285" s="1">
        <v>3295.2</v>
      </c>
      <c r="M285" s="1">
        <f>SalesData[[#This Row],[Price]]*SalesData[[#This Row],[Quantity]]</f>
        <v>8238</v>
      </c>
      <c r="N285" s="6">
        <f>SalesData[[#This Row],[Sales Profit]]/SalesData[[#This Row],[Sales]]</f>
        <v>0.39999999999999997</v>
      </c>
    </row>
    <row r="286" spans="1:14" x14ac:dyDescent="0.3">
      <c r="A286" s="1" t="s">
        <v>12</v>
      </c>
      <c r="B286" s="1" t="s">
        <v>13</v>
      </c>
      <c r="C286" s="1" t="s">
        <v>53</v>
      </c>
      <c r="D286" s="1">
        <v>43375</v>
      </c>
      <c r="E286" s="2">
        <v>45514</v>
      </c>
      <c r="F286" s="1" t="s">
        <v>25</v>
      </c>
      <c r="G286" s="1">
        <v>164801</v>
      </c>
      <c r="H286" s="1" t="s">
        <v>354</v>
      </c>
      <c r="I286" s="1">
        <v>669</v>
      </c>
      <c r="J286" s="1">
        <v>1360</v>
      </c>
      <c r="K286" s="1">
        <v>7</v>
      </c>
      <c r="L286" s="1">
        <v>3808</v>
      </c>
      <c r="M286" s="1">
        <f>SalesData[[#This Row],[Price]]*SalesData[[#This Row],[Quantity]]</f>
        <v>9520</v>
      </c>
      <c r="N286" s="6">
        <f>SalesData[[#This Row],[Sales Profit]]/SalesData[[#This Row],[Sales]]</f>
        <v>0.4</v>
      </c>
    </row>
    <row r="287" spans="1:14" x14ac:dyDescent="0.3">
      <c r="A287" s="1" t="s">
        <v>66</v>
      </c>
      <c r="B287" s="1" t="s">
        <v>13</v>
      </c>
      <c r="C287" s="1" t="s">
        <v>24</v>
      </c>
      <c r="D287" s="1">
        <v>40880</v>
      </c>
      <c r="E287" s="2">
        <v>45527</v>
      </c>
      <c r="F287" s="1" t="s">
        <v>25</v>
      </c>
      <c r="G287" s="1">
        <v>544382</v>
      </c>
      <c r="H287" s="1" t="s">
        <v>355</v>
      </c>
      <c r="I287" s="1">
        <v>656</v>
      </c>
      <c r="J287" s="1">
        <v>2414</v>
      </c>
      <c r="K287" s="1">
        <v>4</v>
      </c>
      <c r="L287" s="1">
        <v>3862.4</v>
      </c>
      <c r="M287" s="1">
        <f>SalesData[[#This Row],[Price]]*SalesData[[#This Row],[Quantity]]</f>
        <v>9656</v>
      </c>
      <c r="N287" s="6">
        <f>SalesData[[#This Row],[Sales Profit]]/SalesData[[#This Row],[Sales]]</f>
        <v>0.4</v>
      </c>
    </row>
    <row r="288" spans="1:14" x14ac:dyDescent="0.3">
      <c r="A288" s="1" t="s">
        <v>66</v>
      </c>
      <c r="B288" s="1" t="s">
        <v>13</v>
      </c>
      <c r="C288" s="1" t="s">
        <v>42</v>
      </c>
      <c r="D288" s="1">
        <v>27635</v>
      </c>
      <c r="E288" s="2">
        <v>45306</v>
      </c>
      <c r="F288" s="1" t="s">
        <v>40</v>
      </c>
      <c r="G288" s="1">
        <v>415870</v>
      </c>
      <c r="H288" s="1" t="s">
        <v>356</v>
      </c>
      <c r="I288" s="1">
        <v>533</v>
      </c>
      <c r="J288" s="1">
        <v>809</v>
      </c>
      <c r="K288" s="1">
        <v>3</v>
      </c>
      <c r="L288" s="1">
        <v>970.8</v>
      </c>
      <c r="M288" s="1">
        <f>SalesData[[#This Row],[Price]]*SalesData[[#This Row],[Quantity]]</f>
        <v>2427</v>
      </c>
      <c r="N288" s="6">
        <f>SalesData[[#This Row],[Sales Profit]]/SalesData[[#This Row],[Sales]]</f>
        <v>0.39999999999999997</v>
      </c>
    </row>
    <row r="289" spans="1:14" x14ac:dyDescent="0.3">
      <c r="A289" s="1" t="s">
        <v>35</v>
      </c>
      <c r="B289" s="1" t="s">
        <v>18</v>
      </c>
      <c r="C289" s="1" t="s">
        <v>42</v>
      </c>
      <c r="D289" s="1">
        <v>31241</v>
      </c>
      <c r="E289" s="2">
        <v>45332</v>
      </c>
      <c r="F289" s="1" t="s">
        <v>43</v>
      </c>
      <c r="G289" s="1">
        <v>339015</v>
      </c>
      <c r="H289" s="1" t="s">
        <v>357</v>
      </c>
      <c r="I289" s="1">
        <v>734</v>
      </c>
      <c r="J289" s="1">
        <v>2238</v>
      </c>
      <c r="K289" s="1">
        <v>4</v>
      </c>
      <c r="L289" s="1">
        <v>3580.8</v>
      </c>
      <c r="M289" s="1">
        <f>SalesData[[#This Row],[Price]]*SalesData[[#This Row],[Quantity]]</f>
        <v>8952</v>
      </c>
      <c r="N289" s="6">
        <f>SalesData[[#This Row],[Sales Profit]]/SalesData[[#This Row],[Sales]]</f>
        <v>0.4</v>
      </c>
    </row>
    <row r="290" spans="1:14" x14ac:dyDescent="0.3">
      <c r="A290" s="1" t="s">
        <v>66</v>
      </c>
      <c r="B290" s="1" t="s">
        <v>18</v>
      </c>
      <c r="C290" s="1" t="s">
        <v>33</v>
      </c>
      <c r="D290" s="1">
        <v>74808</v>
      </c>
      <c r="E290" s="2">
        <v>45326</v>
      </c>
      <c r="F290" s="1" t="s">
        <v>43</v>
      </c>
      <c r="G290" s="1">
        <v>887470</v>
      </c>
      <c r="H290" s="1" t="s">
        <v>358</v>
      </c>
      <c r="I290" s="1">
        <v>851</v>
      </c>
      <c r="J290" s="1">
        <v>2487</v>
      </c>
      <c r="K290" s="1">
        <v>3</v>
      </c>
      <c r="L290" s="1">
        <v>2984.4</v>
      </c>
      <c r="M290" s="1">
        <f>SalesData[[#This Row],[Price]]*SalesData[[#This Row],[Quantity]]</f>
        <v>7461</v>
      </c>
      <c r="N290" s="6">
        <f>SalesData[[#This Row],[Sales Profit]]/SalesData[[#This Row],[Sales]]</f>
        <v>0.4</v>
      </c>
    </row>
    <row r="291" spans="1:14" x14ac:dyDescent="0.3">
      <c r="A291" s="1" t="s">
        <v>56</v>
      </c>
      <c r="B291" s="1" t="s">
        <v>23</v>
      </c>
      <c r="C291" s="1" t="s">
        <v>39</v>
      </c>
      <c r="D291" s="1">
        <v>82755</v>
      </c>
      <c r="E291" s="2">
        <v>45412</v>
      </c>
      <c r="F291" s="1" t="s">
        <v>31</v>
      </c>
      <c r="G291" s="1">
        <v>568591</v>
      </c>
      <c r="H291" s="1" t="s">
        <v>359</v>
      </c>
      <c r="I291" s="1">
        <v>423</v>
      </c>
      <c r="J291" s="1">
        <v>1429</v>
      </c>
      <c r="K291" s="1">
        <v>6</v>
      </c>
      <c r="L291" s="1">
        <v>3429.6</v>
      </c>
      <c r="M291" s="1">
        <f>SalesData[[#This Row],[Price]]*SalesData[[#This Row],[Quantity]]</f>
        <v>8574</v>
      </c>
      <c r="N291" s="6">
        <f>SalesData[[#This Row],[Sales Profit]]/SalesData[[#This Row],[Sales]]</f>
        <v>0.39999999999999997</v>
      </c>
    </row>
    <row r="292" spans="1:14" x14ac:dyDescent="0.3">
      <c r="A292" s="1" t="s">
        <v>27</v>
      </c>
      <c r="B292" s="1" t="s">
        <v>23</v>
      </c>
      <c r="C292" s="1" t="s">
        <v>39</v>
      </c>
      <c r="D292" s="1">
        <v>49178</v>
      </c>
      <c r="E292" s="2">
        <v>45602</v>
      </c>
      <c r="F292" s="1" t="s">
        <v>15</v>
      </c>
      <c r="G292" s="1">
        <v>963106</v>
      </c>
      <c r="H292" s="1" t="s">
        <v>360</v>
      </c>
      <c r="I292" s="1">
        <v>970</v>
      </c>
      <c r="J292" s="1">
        <v>659</v>
      </c>
      <c r="K292" s="1">
        <v>4</v>
      </c>
      <c r="L292" s="1">
        <v>1054.4000000000001</v>
      </c>
      <c r="M292" s="1">
        <f>SalesData[[#This Row],[Price]]*SalesData[[#This Row],[Quantity]]</f>
        <v>2636</v>
      </c>
      <c r="N292" s="6">
        <f>SalesData[[#This Row],[Sales Profit]]/SalesData[[#This Row],[Sales]]</f>
        <v>0.4</v>
      </c>
    </row>
    <row r="293" spans="1:14" x14ac:dyDescent="0.3">
      <c r="A293" s="1" t="s">
        <v>35</v>
      </c>
      <c r="B293" s="1" t="s">
        <v>18</v>
      </c>
      <c r="C293" s="1" t="s">
        <v>100</v>
      </c>
      <c r="D293" s="1">
        <v>21871</v>
      </c>
      <c r="E293" s="2">
        <v>45366</v>
      </c>
      <c r="F293" s="1" t="s">
        <v>29</v>
      </c>
      <c r="G293" s="1">
        <v>944907</v>
      </c>
      <c r="H293" s="1" t="s">
        <v>361</v>
      </c>
      <c r="I293" s="1">
        <v>368</v>
      </c>
      <c r="J293" s="1">
        <v>2341</v>
      </c>
      <c r="K293" s="1">
        <v>6</v>
      </c>
      <c r="L293" s="1">
        <v>5618.4</v>
      </c>
      <c r="M293" s="1">
        <f>SalesData[[#This Row],[Price]]*SalesData[[#This Row],[Quantity]]</f>
        <v>14046</v>
      </c>
      <c r="N293" s="6">
        <f>SalesData[[#This Row],[Sales Profit]]/SalesData[[#This Row],[Sales]]</f>
        <v>0.39999999999999997</v>
      </c>
    </row>
    <row r="294" spans="1:14" x14ac:dyDescent="0.3">
      <c r="A294" s="1" t="s">
        <v>66</v>
      </c>
      <c r="B294" s="1" t="s">
        <v>13</v>
      </c>
      <c r="C294" s="1" t="s">
        <v>33</v>
      </c>
      <c r="D294" s="1">
        <v>74402</v>
      </c>
      <c r="E294" s="2">
        <v>45364</v>
      </c>
      <c r="F294" s="1" t="s">
        <v>29</v>
      </c>
      <c r="G294" s="1">
        <v>232753</v>
      </c>
      <c r="H294" s="1" t="s">
        <v>362</v>
      </c>
      <c r="I294" s="1">
        <v>249</v>
      </c>
      <c r="J294" s="1">
        <v>2341</v>
      </c>
      <c r="K294" s="1">
        <v>7</v>
      </c>
      <c r="L294" s="1">
        <v>6554.8</v>
      </c>
      <c r="M294" s="1">
        <f>SalesData[[#This Row],[Price]]*SalesData[[#This Row],[Quantity]]</f>
        <v>16387</v>
      </c>
      <c r="N294" s="6">
        <f>SalesData[[#This Row],[Sales Profit]]/SalesData[[#This Row],[Sales]]</f>
        <v>0.4</v>
      </c>
    </row>
    <row r="295" spans="1:14" x14ac:dyDescent="0.3">
      <c r="A295" s="1" t="s">
        <v>35</v>
      </c>
      <c r="B295" s="1" t="s">
        <v>23</v>
      </c>
      <c r="C295" s="1" t="s">
        <v>14</v>
      </c>
      <c r="D295" s="1">
        <v>66661</v>
      </c>
      <c r="E295" s="2">
        <v>45372</v>
      </c>
      <c r="F295" s="1" t="s">
        <v>29</v>
      </c>
      <c r="G295" s="1">
        <v>570450</v>
      </c>
      <c r="H295" s="1" t="s">
        <v>363</v>
      </c>
      <c r="I295" s="1">
        <v>226</v>
      </c>
      <c r="J295" s="1">
        <v>1289</v>
      </c>
      <c r="K295" s="1">
        <v>6</v>
      </c>
      <c r="L295" s="1">
        <v>3093.6</v>
      </c>
      <c r="M295" s="1">
        <f>SalesData[[#This Row],[Price]]*SalesData[[#This Row],[Quantity]]</f>
        <v>7734</v>
      </c>
      <c r="N295" s="6">
        <f>SalesData[[#This Row],[Sales Profit]]/SalesData[[#This Row],[Sales]]</f>
        <v>0.39999999999999997</v>
      </c>
    </row>
    <row r="296" spans="1:14" x14ac:dyDescent="0.3">
      <c r="A296" s="1" t="s">
        <v>56</v>
      </c>
      <c r="B296" s="1" t="s">
        <v>13</v>
      </c>
      <c r="C296" s="1" t="s">
        <v>37</v>
      </c>
      <c r="D296" s="1">
        <v>14821</v>
      </c>
      <c r="E296" s="2">
        <v>45418</v>
      </c>
      <c r="F296" s="1" t="s">
        <v>49</v>
      </c>
      <c r="G296" s="1">
        <v>481735</v>
      </c>
      <c r="H296" s="1" t="s">
        <v>364</v>
      </c>
      <c r="I296" s="1">
        <v>405</v>
      </c>
      <c r="J296" s="1">
        <v>2374</v>
      </c>
      <c r="K296" s="1">
        <v>6</v>
      </c>
      <c r="L296" s="1">
        <v>5697.6</v>
      </c>
      <c r="M296" s="1">
        <f>SalesData[[#This Row],[Price]]*SalesData[[#This Row],[Quantity]]</f>
        <v>14244</v>
      </c>
      <c r="N296" s="6">
        <f>SalesData[[#This Row],[Sales Profit]]/SalesData[[#This Row],[Sales]]</f>
        <v>0.4</v>
      </c>
    </row>
    <row r="297" spans="1:14" x14ac:dyDescent="0.3">
      <c r="A297" s="1" t="s">
        <v>56</v>
      </c>
      <c r="B297" s="1" t="s">
        <v>23</v>
      </c>
      <c r="C297" s="1" t="s">
        <v>14</v>
      </c>
      <c r="D297" s="1">
        <v>91498</v>
      </c>
      <c r="E297" s="2">
        <v>45342</v>
      </c>
      <c r="F297" s="1" t="s">
        <v>43</v>
      </c>
      <c r="G297" s="1">
        <v>211262</v>
      </c>
      <c r="H297" s="1" t="s">
        <v>365</v>
      </c>
      <c r="I297" s="1">
        <v>472</v>
      </c>
      <c r="J297" s="1">
        <v>2857</v>
      </c>
      <c r="K297" s="1">
        <v>2</v>
      </c>
      <c r="L297" s="1">
        <v>2285.6</v>
      </c>
      <c r="M297" s="1">
        <f>SalesData[[#This Row],[Price]]*SalesData[[#This Row],[Quantity]]</f>
        <v>5714</v>
      </c>
      <c r="N297" s="6">
        <f>SalesData[[#This Row],[Sales Profit]]/SalesData[[#This Row],[Sales]]</f>
        <v>0.39999999999999997</v>
      </c>
    </row>
    <row r="298" spans="1:14" x14ac:dyDescent="0.3">
      <c r="A298" s="1" t="s">
        <v>27</v>
      </c>
      <c r="B298" s="1" t="s">
        <v>13</v>
      </c>
      <c r="C298" s="1" t="s">
        <v>100</v>
      </c>
      <c r="D298" s="1">
        <v>15572</v>
      </c>
      <c r="E298" s="2">
        <v>45629</v>
      </c>
      <c r="F298" s="1" t="s">
        <v>78</v>
      </c>
      <c r="G298" s="1">
        <v>456229</v>
      </c>
      <c r="H298" s="1" t="s">
        <v>366</v>
      </c>
      <c r="I298" s="1">
        <v>831</v>
      </c>
      <c r="J298" s="1">
        <v>890</v>
      </c>
      <c r="K298" s="1">
        <v>5</v>
      </c>
      <c r="L298" s="1">
        <v>1780</v>
      </c>
      <c r="M298" s="1">
        <f>SalesData[[#This Row],[Price]]*SalesData[[#This Row],[Quantity]]</f>
        <v>4450</v>
      </c>
      <c r="N298" s="6">
        <f>SalesData[[#This Row],[Sales Profit]]/SalesData[[#This Row],[Sales]]</f>
        <v>0.4</v>
      </c>
    </row>
    <row r="299" spans="1:14" x14ac:dyDescent="0.3">
      <c r="A299" s="1" t="s">
        <v>17</v>
      </c>
      <c r="B299" s="1" t="s">
        <v>13</v>
      </c>
      <c r="C299" s="1" t="s">
        <v>19</v>
      </c>
      <c r="D299" s="1">
        <v>83142</v>
      </c>
      <c r="E299" s="2">
        <v>45600</v>
      </c>
      <c r="F299" s="1" t="s">
        <v>15</v>
      </c>
      <c r="G299" s="1">
        <v>234538</v>
      </c>
      <c r="H299" s="1" t="s">
        <v>367</v>
      </c>
      <c r="I299" s="1">
        <v>405</v>
      </c>
      <c r="J299" s="1">
        <v>2976</v>
      </c>
      <c r="K299" s="1">
        <v>8</v>
      </c>
      <c r="L299" s="1">
        <v>9523.2000000000007</v>
      </c>
      <c r="M299" s="1">
        <f>SalesData[[#This Row],[Price]]*SalesData[[#This Row],[Quantity]]</f>
        <v>23808</v>
      </c>
      <c r="N299" s="6">
        <f>SalesData[[#This Row],[Sales Profit]]/SalesData[[#This Row],[Sales]]</f>
        <v>0.4</v>
      </c>
    </row>
    <row r="300" spans="1:14" x14ac:dyDescent="0.3">
      <c r="A300" s="1" t="s">
        <v>17</v>
      </c>
      <c r="B300" s="1" t="s">
        <v>13</v>
      </c>
      <c r="C300" s="1" t="s">
        <v>37</v>
      </c>
      <c r="D300" s="1">
        <v>77263</v>
      </c>
      <c r="E300" s="2">
        <v>45596</v>
      </c>
      <c r="F300" s="1" t="s">
        <v>54</v>
      </c>
      <c r="G300" s="1">
        <v>918438</v>
      </c>
      <c r="H300" s="1" t="s">
        <v>368</v>
      </c>
      <c r="I300" s="1">
        <v>389</v>
      </c>
      <c r="J300" s="1">
        <v>1954</v>
      </c>
      <c r="K300" s="1">
        <v>8</v>
      </c>
      <c r="L300" s="1">
        <v>6252.8</v>
      </c>
      <c r="M300" s="1">
        <f>SalesData[[#This Row],[Price]]*SalesData[[#This Row],[Quantity]]</f>
        <v>15632</v>
      </c>
      <c r="N300" s="6">
        <f>SalesData[[#This Row],[Sales Profit]]/SalesData[[#This Row],[Sales]]</f>
        <v>0.4</v>
      </c>
    </row>
    <row r="301" spans="1:14" x14ac:dyDescent="0.3">
      <c r="A301" s="1" t="s">
        <v>22</v>
      </c>
      <c r="B301" s="1" t="s">
        <v>23</v>
      </c>
      <c r="C301" s="1" t="s">
        <v>37</v>
      </c>
      <c r="D301" s="1">
        <v>67501</v>
      </c>
      <c r="E301" s="2">
        <v>45457</v>
      </c>
      <c r="F301" s="1" t="s">
        <v>20</v>
      </c>
      <c r="G301" s="1">
        <v>922748</v>
      </c>
      <c r="H301" s="1" t="s">
        <v>369</v>
      </c>
      <c r="I301" s="1">
        <v>844</v>
      </c>
      <c r="J301" s="1">
        <v>2676</v>
      </c>
      <c r="K301" s="1">
        <v>3</v>
      </c>
      <c r="L301" s="1">
        <v>3211.2</v>
      </c>
      <c r="M301" s="1">
        <f>SalesData[[#This Row],[Price]]*SalesData[[#This Row],[Quantity]]</f>
        <v>8028</v>
      </c>
      <c r="N301" s="6">
        <f>SalesData[[#This Row],[Sales Profit]]/SalesData[[#This Row],[Sales]]</f>
        <v>0.39999999999999997</v>
      </c>
    </row>
    <row r="302" spans="1:14" x14ac:dyDescent="0.3">
      <c r="A302" s="1" t="s">
        <v>27</v>
      </c>
      <c r="B302" s="1" t="s">
        <v>23</v>
      </c>
      <c r="C302" s="1" t="s">
        <v>24</v>
      </c>
      <c r="D302" s="1">
        <v>65349</v>
      </c>
      <c r="E302" s="2">
        <v>45365</v>
      </c>
      <c r="F302" s="1" t="s">
        <v>29</v>
      </c>
      <c r="G302" s="1">
        <v>968132</v>
      </c>
      <c r="H302" s="1" t="s">
        <v>370</v>
      </c>
      <c r="I302" s="1">
        <v>205</v>
      </c>
      <c r="J302" s="1">
        <v>1556</v>
      </c>
      <c r="K302" s="1">
        <v>4</v>
      </c>
      <c r="L302" s="1">
        <v>2489.6</v>
      </c>
      <c r="M302" s="1">
        <f>SalesData[[#This Row],[Price]]*SalesData[[#This Row],[Quantity]]</f>
        <v>6224</v>
      </c>
      <c r="N302" s="6">
        <f>SalesData[[#This Row],[Sales Profit]]/SalesData[[#This Row],[Sales]]</f>
        <v>0.39999999999999997</v>
      </c>
    </row>
    <row r="303" spans="1:14" x14ac:dyDescent="0.3">
      <c r="A303" s="1" t="s">
        <v>35</v>
      </c>
      <c r="B303" s="1" t="s">
        <v>18</v>
      </c>
      <c r="C303" s="1" t="s">
        <v>19</v>
      </c>
      <c r="D303" s="1">
        <v>97503</v>
      </c>
      <c r="E303" s="2">
        <v>45569</v>
      </c>
      <c r="F303" s="1" t="s">
        <v>54</v>
      </c>
      <c r="G303" s="1">
        <v>608332</v>
      </c>
      <c r="H303" s="1" t="s">
        <v>372</v>
      </c>
      <c r="I303" s="1">
        <v>927</v>
      </c>
      <c r="J303" s="1">
        <v>1285</v>
      </c>
      <c r="K303" s="1">
        <v>1</v>
      </c>
      <c r="L303" s="1">
        <v>514</v>
      </c>
      <c r="M303" s="1">
        <f>SalesData[[#This Row],[Price]]*SalesData[[#This Row],[Quantity]]</f>
        <v>1285</v>
      </c>
      <c r="N303" s="6">
        <f>SalesData[[#This Row],[Sales Profit]]/SalesData[[#This Row],[Sales]]</f>
        <v>0.4</v>
      </c>
    </row>
    <row r="304" spans="1:14" x14ac:dyDescent="0.3">
      <c r="A304" s="1" t="s">
        <v>17</v>
      </c>
      <c r="B304" s="1" t="s">
        <v>13</v>
      </c>
      <c r="C304" s="1" t="s">
        <v>14</v>
      </c>
      <c r="D304" s="1">
        <v>45675</v>
      </c>
      <c r="E304" s="2">
        <v>45564</v>
      </c>
      <c r="F304" s="1" t="s">
        <v>61</v>
      </c>
      <c r="G304" s="1">
        <v>384624</v>
      </c>
      <c r="H304" s="1" t="s">
        <v>373</v>
      </c>
      <c r="I304" s="1">
        <v>212</v>
      </c>
      <c r="J304" s="1">
        <v>2215</v>
      </c>
      <c r="K304" s="1">
        <v>5</v>
      </c>
      <c r="L304" s="1">
        <v>4430</v>
      </c>
      <c r="M304" s="1">
        <f>SalesData[[#This Row],[Price]]*SalesData[[#This Row],[Quantity]]</f>
        <v>11075</v>
      </c>
      <c r="N304" s="6">
        <f>SalesData[[#This Row],[Sales Profit]]/SalesData[[#This Row],[Sales]]</f>
        <v>0.4</v>
      </c>
    </row>
    <row r="305" spans="1:14" x14ac:dyDescent="0.3">
      <c r="A305" s="1" t="s">
        <v>17</v>
      </c>
      <c r="B305" s="1" t="s">
        <v>18</v>
      </c>
      <c r="C305" s="1" t="s">
        <v>19</v>
      </c>
      <c r="D305" s="1">
        <v>83400</v>
      </c>
      <c r="E305" s="2">
        <v>45500</v>
      </c>
      <c r="F305" s="1" t="s">
        <v>45</v>
      </c>
      <c r="G305" s="1">
        <v>666163</v>
      </c>
      <c r="H305" s="1" t="s">
        <v>374</v>
      </c>
      <c r="I305" s="1">
        <v>496</v>
      </c>
      <c r="J305" s="1">
        <v>2839</v>
      </c>
      <c r="K305" s="1">
        <v>6</v>
      </c>
      <c r="L305" s="1">
        <v>6813.6</v>
      </c>
      <c r="M305" s="1">
        <f>SalesData[[#This Row],[Price]]*SalesData[[#This Row],[Quantity]]</f>
        <v>17034</v>
      </c>
      <c r="N305" s="6">
        <f>SalesData[[#This Row],[Sales Profit]]/SalesData[[#This Row],[Sales]]</f>
        <v>0.4</v>
      </c>
    </row>
    <row r="306" spans="1:14" x14ac:dyDescent="0.3">
      <c r="A306" s="1" t="s">
        <v>27</v>
      </c>
      <c r="B306" s="1" t="s">
        <v>23</v>
      </c>
      <c r="C306" s="1" t="s">
        <v>19</v>
      </c>
      <c r="D306" s="1">
        <v>61854</v>
      </c>
      <c r="E306" s="2">
        <v>45329</v>
      </c>
      <c r="F306" s="1" t="s">
        <v>43</v>
      </c>
      <c r="G306" s="1">
        <v>675653</v>
      </c>
      <c r="H306" s="1" t="s">
        <v>375</v>
      </c>
      <c r="I306" s="1">
        <v>961</v>
      </c>
      <c r="J306" s="1">
        <v>769</v>
      </c>
      <c r="K306" s="1">
        <v>8</v>
      </c>
      <c r="L306" s="1">
        <v>2460.8000000000002</v>
      </c>
      <c r="M306" s="1">
        <f>SalesData[[#This Row],[Price]]*SalesData[[#This Row],[Quantity]]</f>
        <v>6152</v>
      </c>
      <c r="N306" s="6">
        <f>SalesData[[#This Row],[Sales Profit]]/SalesData[[#This Row],[Sales]]</f>
        <v>0.4</v>
      </c>
    </row>
    <row r="307" spans="1:14" x14ac:dyDescent="0.3">
      <c r="A307" s="1" t="s">
        <v>27</v>
      </c>
      <c r="B307" s="1" t="s">
        <v>18</v>
      </c>
      <c r="C307" s="1" t="s">
        <v>100</v>
      </c>
      <c r="D307" s="1">
        <v>59823</v>
      </c>
      <c r="E307" s="2">
        <v>45564</v>
      </c>
      <c r="F307" s="1" t="s">
        <v>61</v>
      </c>
      <c r="G307" s="1">
        <v>365216</v>
      </c>
      <c r="H307" s="1" t="s">
        <v>376</v>
      </c>
      <c r="I307" s="1">
        <v>638</v>
      </c>
      <c r="J307" s="1">
        <v>770</v>
      </c>
      <c r="K307" s="1">
        <v>1</v>
      </c>
      <c r="L307" s="1">
        <v>308</v>
      </c>
      <c r="M307" s="1">
        <f>SalesData[[#This Row],[Price]]*SalesData[[#This Row],[Quantity]]</f>
        <v>770</v>
      </c>
      <c r="N307" s="6">
        <f>SalesData[[#This Row],[Sales Profit]]/SalesData[[#This Row],[Sales]]</f>
        <v>0.4</v>
      </c>
    </row>
    <row r="308" spans="1:14" x14ac:dyDescent="0.3">
      <c r="A308" s="1" t="s">
        <v>22</v>
      </c>
      <c r="B308" s="1" t="s">
        <v>13</v>
      </c>
      <c r="C308" s="1" t="s">
        <v>42</v>
      </c>
      <c r="D308" s="1">
        <v>87563</v>
      </c>
      <c r="E308" s="2">
        <v>45565</v>
      </c>
      <c r="F308" s="1" t="s">
        <v>61</v>
      </c>
      <c r="G308" s="1">
        <v>959522</v>
      </c>
      <c r="H308" s="1" t="s">
        <v>377</v>
      </c>
      <c r="I308" s="1">
        <v>748</v>
      </c>
      <c r="J308" s="1">
        <v>1193</v>
      </c>
      <c r="K308" s="1">
        <v>2</v>
      </c>
      <c r="L308" s="1">
        <v>954.4</v>
      </c>
      <c r="M308" s="1">
        <f>SalesData[[#This Row],[Price]]*SalesData[[#This Row],[Quantity]]</f>
        <v>2386</v>
      </c>
      <c r="N308" s="6">
        <f>SalesData[[#This Row],[Sales Profit]]/SalesData[[#This Row],[Sales]]</f>
        <v>0.39999999999999997</v>
      </c>
    </row>
    <row r="309" spans="1:14" x14ac:dyDescent="0.3">
      <c r="A309" s="1" t="s">
        <v>12</v>
      </c>
      <c r="B309" s="1" t="s">
        <v>23</v>
      </c>
      <c r="C309" s="1" t="s">
        <v>42</v>
      </c>
      <c r="D309" s="1">
        <v>45174</v>
      </c>
      <c r="E309" s="2">
        <v>45584</v>
      </c>
      <c r="F309" s="1" t="s">
        <v>54</v>
      </c>
      <c r="G309" s="1">
        <v>280616</v>
      </c>
      <c r="H309" s="1" t="s">
        <v>378</v>
      </c>
      <c r="I309" s="1">
        <v>523</v>
      </c>
      <c r="J309" s="1">
        <v>1719</v>
      </c>
      <c r="K309" s="1">
        <v>1</v>
      </c>
      <c r="L309" s="1">
        <v>687.6</v>
      </c>
      <c r="M309" s="1">
        <f>SalesData[[#This Row],[Price]]*SalesData[[#This Row],[Quantity]]</f>
        <v>1719</v>
      </c>
      <c r="N309" s="6">
        <f>SalesData[[#This Row],[Sales Profit]]/SalesData[[#This Row],[Sales]]</f>
        <v>0.4</v>
      </c>
    </row>
    <row r="310" spans="1:14" x14ac:dyDescent="0.3">
      <c r="A310" s="1" t="s">
        <v>56</v>
      </c>
      <c r="B310" s="1" t="s">
        <v>18</v>
      </c>
      <c r="C310" s="1" t="s">
        <v>39</v>
      </c>
      <c r="D310" s="1">
        <v>39753</v>
      </c>
      <c r="E310" s="2">
        <v>45372</v>
      </c>
      <c r="F310" s="1" t="s">
        <v>29</v>
      </c>
      <c r="G310" s="1">
        <v>103131</v>
      </c>
      <c r="H310" s="1" t="s">
        <v>380</v>
      </c>
      <c r="I310" s="1">
        <v>271</v>
      </c>
      <c r="J310" s="1">
        <v>991</v>
      </c>
      <c r="K310" s="1">
        <v>2</v>
      </c>
      <c r="L310" s="1">
        <v>792.8</v>
      </c>
      <c r="M310" s="1">
        <f>SalesData[[#This Row],[Price]]*SalesData[[#This Row],[Quantity]]</f>
        <v>1982</v>
      </c>
      <c r="N310" s="6">
        <f>SalesData[[#This Row],[Sales Profit]]/SalesData[[#This Row],[Sales]]</f>
        <v>0.39999999999999997</v>
      </c>
    </row>
    <row r="311" spans="1:14" x14ac:dyDescent="0.3">
      <c r="A311" s="1" t="s">
        <v>35</v>
      </c>
      <c r="B311" s="1" t="s">
        <v>13</v>
      </c>
      <c r="C311" s="1" t="s">
        <v>14</v>
      </c>
      <c r="D311" s="1">
        <v>53252</v>
      </c>
      <c r="E311" s="2">
        <v>45408</v>
      </c>
      <c r="F311" s="1" t="s">
        <v>31</v>
      </c>
      <c r="G311" s="1">
        <v>472557</v>
      </c>
      <c r="H311" s="1" t="s">
        <v>381</v>
      </c>
      <c r="I311" s="1">
        <v>705</v>
      </c>
      <c r="J311" s="1">
        <v>2792</v>
      </c>
      <c r="K311" s="1">
        <v>6</v>
      </c>
      <c r="L311" s="1">
        <v>6700.8</v>
      </c>
      <c r="M311" s="1">
        <f>SalesData[[#This Row],[Price]]*SalesData[[#This Row],[Quantity]]</f>
        <v>16752</v>
      </c>
      <c r="N311" s="6">
        <f>SalesData[[#This Row],[Sales Profit]]/SalesData[[#This Row],[Sales]]</f>
        <v>0.4</v>
      </c>
    </row>
    <row r="312" spans="1:14" x14ac:dyDescent="0.3">
      <c r="A312" s="1" t="s">
        <v>17</v>
      </c>
      <c r="B312" s="1" t="s">
        <v>18</v>
      </c>
      <c r="C312" s="1" t="s">
        <v>37</v>
      </c>
      <c r="D312" s="1">
        <v>95945</v>
      </c>
      <c r="E312" s="2">
        <v>45560</v>
      </c>
      <c r="F312" s="1" t="s">
        <v>61</v>
      </c>
      <c r="G312" s="1">
        <v>953455</v>
      </c>
      <c r="H312" s="1" t="s">
        <v>382</v>
      </c>
      <c r="I312" s="1">
        <v>617</v>
      </c>
      <c r="J312" s="1">
        <v>762</v>
      </c>
      <c r="K312" s="1">
        <v>8</v>
      </c>
      <c r="L312" s="1">
        <v>2438.4</v>
      </c>
      <c r="M312" s="1">
        <f>SalesData[[#This Row],[Price]]*SalesData[[#This Row],[Quantity]]</f>
        <v>6096</v>
      </c>
      <c r="N312" s="6">
        <f>SalesData[[#This Row],[Sales Profit]]/SalesData[[#This Row],[Sales]]</f>
        <v>0.4</v>
      </c>
    </row>
    <row r="313" spans="1:14" x14ac:dyDescent="0.3">
      <c r="A313" s="1" t="s">
        <v>17</v>
      </c>
      <c r="B313" s="1" t="s">
        <v>18</v>
      </c>
      <c r="C313" s="1" t="s">
        <v>39</v>
      </c>
      <c r="D313" s="1">
        <v>95982</v>
      </c>
      <c r="E313" s="2">
        <v>45629</v>
      </c>
      <c r="F313" s="1" t="s">
        <v>78</v>
      </c>
      <c r="G313" s="1">
        <v>256575</v>
      </c>
      <c r="H313" s="1" t="s">
        <v>383</v>
      </c>
      <c r="I313" s="1">
        <v>276</v>
      </c>
      <c r="J313" s="1">
        <v>2455</v>
      </c>
      <c r="K313" s="1">
        <v>5</v>
      </c>
      <c r="L313" s="1">
        <v>4910</v>
      </c>
      <c r="M313" s="1">
        <f>SalesData[[#This Row],[Price]]*SalesData[[#This Row],[Quantity]]</f>
        <v>12275</v>
      </c>
      <c r="N313" s="6">
        <f>SalesData[[#This Row],[Sales Profit]]/SalesData[[#This Row],[Sales]]</f>
        <v>0.4</v>
      </c>
    </row>
    <row r="314" spans="1:14" x14ac:dyDescent="0.3">
      <c r="A314" s="1" t="s">
        <v>56</v>
      </c>
      <c r="B314" s="1" t="s">
        <v>13</v>
      </c>
      <c r="C314" s="1" t="s">
        <v>14</v>
      </c>
      <c r="D314" s="1">
        <v>71009</v>
      </c>
      <c r="E314" s="2">
        <v>45369</v>
      </c>
      <c r="F314" s="1" t="s">
        <v>29</v>
      </c>
      <c r="G314" s="1">
        <v>394060</v>
      </c>
      <c r="H314" s="1" t="s">
        <v>384</v>
      </c>
      <c r="I314" s="1">
        <v>451</v>
      </c>
      <c r="J314" s="1">
        <v>1239</v>
      </c>
      <c r="K314" s="1">
        <v>8</v>
      </c>
      <c r="L314" s="1">
        <v>3964.8</v>
      </c>
      <c r="M314" s="1">
        <f>SalesData[[#This Row],[Price]]*SalesData[[#This Row],[Quantity]]</f>
        <v>9912</v>
      </c>
      <c r="N314" s="6">
        <f>SalesData[[#This Row],[Sales Profit]]/SalesData[[#This Row],[Sales]]</f>
        <v>0.4</v>
      </c>
    </row>
    <row r="315" spans="1:14" x14ac:dyDescent="0.3">
      <c r="A315" s="1" t="s">
        <v>12</v>
      </c>
      <c r="B315" s="1" t="s">
        <v>23</v>
      </c>
      <c r="C315" s="1" t="s">
        <v>42</v>
      </c>
      <c r="D315" s="1">
        <v>15222</v>
      </c>
      <c r="E315" s="2">
        <v>45543</v>
      </c>
      <c r="F315" s="1" t="s">
        <v>61</v>
      </c>
      <c r="G315" s="1">
        <v>810437</v>
      </c>
      <c r="H315" s="1" t="s">
        <v>386</v>
      </c>
      <c r="I315" s="1">
        <v>902</v>
      </c>
      <c r="J315" s="1">
        <v>1692</v>
      </c>
      <c r="K315" s="1">
        <v>2</v>
      </c>
      <c r="L315" s="1">
        <v>1353.6</v>
      </c>
      <c r="M315" s="1">
        <f>SalesData[[#This Row],[Price]]*SalesData[[#This Row],[Quantity]]</f>
        <v>3384</v>
      </c>
      <c r="N315" s="6">
        <f>SalesData[[#This Row],[Sales Profit]]/SalesData[[#This Row],[Sales]]</f>
        <v>0.39999999999999997</v>
      </c>
    </row>
    <row r="316" spans="1:14" x14ac:dyDescent="0.3">
      <c r="A316" s="1" t="s">
        <v>35</v>
      </c>
      <c r="B316" s="1" t="s">
        <v>23</v>
      </c>
      <c r="C316" s="1" t="s">
        <v>60</v>
      </c>
      <c r="D316" s="1">
        <v>25551</v>
      </c>
      <c r="E316" s="2">
        <v>45401</v>
      </c>
      <c r="F316" s="1" t="s">
        <v>31</v>
      </c>
      <c r="G316" s="1">
        <v>791775</v>
      </c>
      <c r="H316" s="1" t="s">
        <v>387</v>
      </c>
      <c r="I316" s="1">
        <v>427</v>
      </c>
      <c r="J316" s="1">
        <v>2482</v>
      </c>
      <c r="K316" s="1">
        <v>3</v>
      </c>
      <c r="L316" s="1">
        <v>2978.4</v>
      </c>
      <c r="M316" s="1">
        <f>SalesData[[#This Row],[Price]]*SalesData[[#This Row],[Quantity]]</f>
        <v>7446</v>
      </c>
      <c r="N316" s="6">
        <f>SalesData[[#This Row],[Sales Profit]]/SalesData[[#This Row],[Sales]]</f>
        <v>0.4</v>
      </c>
    </row>
    <row r="317" spans="1:14" x14ac:dyDescent="0.3">
      <c r="A317" s="1" t="s">
        <v>66</v>
      </c>
      <c r="B317" s="1" t="s">
        <v>18</v>
      </c>
      <c r="C317" s="1" t="s">
        <v>24</v>
      </c>
      <c r="D317" s="1">
        <v>82743</v>
      </c>
      <c r="E317" s="2">
        <v>45615</v>
      </c>
      <c r="F317" s="1" t="s">
        <v>15</v>
      </c>
      <c r="G317" s="1">
        <v>835589</v>
      </c>
      <c r="H317" s="1" t="s">
        <v>388</v>
      </c>
      <c r="I317" s="1">
        <v>836</v>
      </c>
      <c r="J317" s="1">
        <v>654</v>
      </c>
      <c r="K317" s="1">
        <v>1</v>
      </c>
      <c r="L317" s="1">
        <v>261.60000000000002</v>
      </c>
      <c r="M317" s="1">
        <f>SalesData[[#This Row],[Price]]*SalesData[[#This Row],[Quantity]]</f>
        <v>654</v>
      </c>
      <c r="N317" s="6">
        <f>SalesData[[#This Row],[Sales Profit]]/SalesData[[#This Row],[Sales]]</f>
        <v>0.4</v>
      </c>
    </row>
    <row r="318" spans="1:14" x14ac:dyDescent="0.3">
      <c r="A318" s="1" t="s">
        <v>52</v>
      </c>
      <c r="B318" s="1" t="s">
        <v>23</v>
      </c>
      <c r="C318" s="1" t="s">
        <v>60</v>
      </c>
      <c r="D318" s="1">
        <v>42806</v>
      </c>
      <c r="E318" s="2">
        <v>45498</v>
      </c>
      <c r="F318" s="1" t="s">
        <v>45</v>
      </c>
      <c r="G318" s="1">
        <v>638549</v>
      </c>
      <c r="H318" s="1" t="s">
        <v>389</v>
      </c>
      <c r="I318" s="1">
        <v>236</v>
      </c>
      <c r="J318" s="1">
        <v>2445</v>
      </c>
      <c r="K318" s="1">
        <v>6</v>
      </c>
      <c r="L318" s="1">
        <v>5868</v>
      </c>
      <c r="M318" s="1">
        <f>SalesData[[#This Row],[Price]]*SalesData[[#This Row],[Quantity]]</f>
        <v>14670</v>
      </c>
      <c r="N318" s="6">
        <f>SalesData[[#This Row],[Sales Profit]]/SalesData[[#This Row],[Sales]]</f>
        <v>0.4</v>
      </c>
    </row>
    <row r="319" spans="1:14" x14ac:dyDescent="0.3">
      <c r="A319" s="1" t="s">
        <v>52</v>
      </c>
      <c r="B319" s="1" t="s">
        <v>13</v>
      </c>
      <c r="C319" s="1" t="s">
        <v>60</v>
      </c>
      <c r="D319" s="1">
        <v>49223</v>
      </c>
      <c r="E319" s="2">
        <v>45292</v>
      </c>
      <c r="F319" s="1" t="s">
        <v>40</v>
      </c>
      <c r="G319" s="1">
        <v>392945</v>
      </c>
      <c r="H319" s="1" t="s">
        <v>390</v>
      </c>
      <c r="I319" s="1">
        <v>946</v>
      </c>
      <c r="J319" s="1">
        <v>2391</v>
      </c>
      <c r="K319" s="1">
        <v>1</v>
      </c>
      <c r="L319" s="1">
        <v>956.4</v>
      </c>
      <c r="M319" s="1">
        <f>SalesData[[#This Row],[Price]]*SalesData[[#This Row],[Quantity]]</f>
        <v>2391</v>
      </c>
      <c r="N319" s="6">
        <f>SalesData[[#This Row],[Sales Profit]]/SalesData[[#This Row],[Sales]]</f>
        <v>0.39999999999999997</v>
      </c>
    </row>
    <row r="320" spans="1:14" x14ac:dyDescent="0.3">
      <c r="A320" s="1" t="s">
        <v>27</v>
      </c>
      <c r="B320" s="1" t="s">
        <v>23</v>
      </c>
      <c r="C320" s="1" t="s">
        <v>53</v>
      </c>
      <c r="D320" s="1">
        <v>34692</v>
      </c>
      <c r="E320" s="2">
        <v>45612</v>
      </c>
      <c r="F320" s="1" t="s">
        <v>15</v>
      </c>
      <c r="G320" s="1">
        <v>491820</v>
      </c>
      <c r="H320" s="1" t="s">
        <v>391</v>
      </c>
      <c r="I320" s="1">
        <v>377</v>
      </c>
      <c r="J320" s="1">
        <v>2544</v>
      </c>
      <c r="K320" s="1">
        <v>7</v>
      </c>
      <c r="L320" s="1">
        <v>7123.2</v>
      </c>
      <c r="M320" s="1">
        <f>SalesData[[#This Row],[Price]]*SalesData[[#This Row],[Quantity]]</f>
        <v>17808</v>
      </c>
      <c r="N320" s="6">
        <f>SalesData[[#This Row],[Sales Profit]]/SalesData[[#This Row],[Sales]]</f>
        <v>0.39999999999999997</v>
      </c>
    </row>
    <row r="321" spans="1:14" x14ac:dyDescent="0.3">
      <c r="A321" s="1" t="s">
        <v>52</v>
      </c>
      <c r="B321" s="1" t="s">
        <v>18</v>
      </c>
      <c r="C321" s="1" t="s">
        <v>39</v>
      </c>
      <c r="D321" s="1">
        <v>46729</v>
      </c>
      <c r="E321" s="2">
        <v>45377</v>
      </c>
      <c r="F321" s="1" t="s">
        <v>29</v>
      </c>
      <c r="G321" s="1">
        <v>244122</v>
      </c>
      <c r="H321" s="1" t="s">
        <v>393</v>
      </c>
      <c r="I321" s="1">
        <v>925</v>
      </c>
      <c r="J321" s="1">
        <v>2028</v>
      </c>
      <c r="K321" s="1">
        <v>2</v>
      </c>
      <c r="L321" s="1">
        <v>1622.4</v>
      </c>
      <c r="M321" s="1">
        <f>SalesData[[#This Row],[Price]]*SalesData[[#This Row],[Quantity]]</f>
        <v>4056</v>
      </c>
      <c r="N321" s="6">
        <f>SalesData[[#This Row],[Sales Profit]]/SalesData[[#This Row],[Sales]]</f>
        <v>0.4</v>
      </c>
    </row>
    <row r="322" spans="1:14" x14ac:dyDescent="0.3">
      <c r="A322" s="1" t="s">
        <v>12</v>
      </c>
      <c r="B322" s="1" t="s">
        <v>18</v>
      </c>
      <c r="C322" s="1" t="s">
        <v>100</v>
      </c>
      <c r="D322" s="1">
        <v>39835</v>
      </c>
      <c r="E322" s="2">
        <v>45510</v>
      </c>
      <c r="F322" s="1" t="s">
        <v>25</v>
      </c>
      <c r="G322" s="1">
        <v>518895</v>
      </c>
      <c r="H322" s="1" t="s">
        <v>394</v>
      </c>
      <c r="I322" s="1">
        <v>698</v>
      </c>
      <c r="J322" s="1">
        <v>1681</v>
      </c>
      <c r="K322" s="1">
        <v>4</v>
      </c>
      <c r="L322" s="1">
        <v>2689.6</v>
      </c>
      <c r="M322" s="1">
        <f>SalesData[[#This Row],[Price]]*SalesData[[#This Row],[Quantity]]</f>
        <v>6724</v>
      </c>
      <c r="N322" s="6">
        <f>SalesData[[#This Row],[Sales Profit]]/SalesData[[#This Row],[Sales]]</f>
        <v>0.39999999999999997</v>
      </c>
    </row>
    <row r="323" spans="1:14" x14ac:dyDescent="0.3">
      <c r="A323" s="1" t="s">
        <v>17</v>
      </c>
      <c r="B323" s="1" t="s">
        <v>13</v>
      </c>
      <c r="C323" s="1" t="s">
        <v>60</v>
      </c>
      <c r="D323" s="1">
        <v>63967</v>
      </c>
      <c r="E323" s="2">
        <v>45340</v>
      </c>
      <c r="F323" s="1" t="s">
        <v>43</v>
      </c>
      <c r="G323" s="1">
        <v>504735</v>
      </c>
      <c r="H323" s="1" t="s">
        <v>395</v>
      </c>
      <c r="I323" s="1">
        <v>687</v>
      </c>
      <c r="J323" s="1">
        <v>1588</v>
      </c>
      <c r="K323" s="1">
        <v>1</v>
      </c>
      <c r="L323" s="1">
        <v>635.20000000000005</v>
      </c>
      <c r="M323" s="1">
        <f>SalesData[[#This Row],[Price]]*SalesData[[#This Row],[Quantity]]</f>
        <v>1588</v>
      </c>
      <c r="N323" s="6">
        <f>SalesData[[#This Row],[Sales Profit]]/SalesData[[#This Row],[Sales]]</f>
        <v>0.4</v>
      </c>
    </row>
    <row r="324" spans="1:14" x14ac:dyDescent="0.3">
      <c r="A324" s="1" t="s">
        <v>17</v>
      </c>
      <c r="B324" s="1" t="s">
        <v>18</v>
      </c>
      <c r="C324" s="1" t="s">
        <v>39</v>
      </c>
      <c r="D324" s="1">
        <v>31510</v>
      </c>
      <c r="E324" s="2">
        <v>45583</v>
      </c>
      <c r="F324" s="1" t="s">
        <v>54</v>
      </c>
      <c r="G324" s="1">
        <v>921172</v>
      </c>
      <c r="H324" s="1" t="s">
        <v>397</v>
      </c>
      <c r="I324" s="1">
        <v>302</v>
      </c>
      <c r="J324" s="1">
        <v>2680</v>
      </c>
      <c r="K324" s="1">
        <v>7</v>
      </c>
      <c r="L324" s="1">
        <v>7504</v>
      </c>
      <c r="M324" s="1">
        <f>SalesData[[#This Row],[Price]]*SalesData[[#This Row],[Quantity]]</f>
        <v>18760</v>
      </c>
      <c r="N324" s="6">
        <f>SalesData[[#This Row],[Sales Profit]]/SalesData[[#This Row],[Sales]]</f>
        <v>0.4</v>
      </c>
    </row>
    <row r="325" spans="1:14" x14ac:dyDescent="0.3">
      <c r="A325" s="1" t="s">
        <v>52</v>
      </c>
      <c r="B325" s="1" t="s">
        <v>23</v>
      </c>
      <c r="C325" s="1" t="s">
        <v>60</v>
      </c>
      <c r="D325" s="1">
        <v>63399</v>
      </c>
      <c r="E325" s="2">
        <v>45461</v>
      </c>
      <c r="F325" s="1" t="s">
        <v>20</v>
      </c>
      <c r="G325" s="1">
        <v>471920</v>
      </c>
      <c r="H325" s="1" t="s">
        <v>398</v>
      </c>
      <c r="I325" s="1">
        <v>286</v>
      </c>
      <c r="J325" s="1">
        <v>1659</v>
      </c>
      <c r="K325" s="1">
        <v>7</v>
      </c>
      <c r="L325" s="1">
        <v>4645.2</v>
      </c>
      <c r="M325" s="1">
        <f>SalesData[[#This Row],[Price]]*SalesData[[#This Row],[Quantity]]</f>
        <v>11613</v>
      </c>
      <c r="N325" s="6">
        <f>SalesData[[#This Row],[Sales Profit]]/SalesData[[#This Row],[Sales]]</f>
        <v>0.39999999999999997</v>
      </c>
    </row>
    <row r="326" spans="1:14" x14ac:dyDescent="0.3">
      <c r="A326" s="1" t="s">
        <v>27</v>
      </c>
      <c r="B326" s="1" t="s">
        <v>23</v>
      </c>
      <c r="C326" s="1" t="s">
        <v>24</v>
      </c>
      <c r="D326" s="1">
        <v>54795</v>
      </c>
      <c r="E326" s="2">
        <v>45550</v>
      </c>
      <c r="F326" s="1" t="s">
        <v>61</v>
      </c>
      <c r="G326" s="1">
        <v>358073</v>
      </c>
      <c r="H326" s="1" t="s">
        <v>399</v>
      </c>
      <c r="I326" s="1">
        <v>272</v>
      </c>
      <c r="J326" s="1">
        <v>772</v>
      </c>
      <c r="K326" s="1">
        <v>4</v>
      </c>
      <c r="L326" s="1">
        <v>1235.2</v>
      </c>
      <c r="M326" s="1">
        <f>SalesData[[#This Row],[Price]]*SalesData[[#This Row],[Quantity]]</f>
        <v>3088</v>
      </c>
      <c r="N326" s="6">
        <f>SalesData[[#This Row],[Sales Profit]]/SalesData[[#This Row],[Sales]]</f>
        <v>0.4</v>
      </c>
    </row>
    <row r="327" spans="1:14" x14ac:dyDescent="0.3">
      <c r="A327" s="1" t="s">
        <v>27</v>
      </c>
      <c r="B327" s="1" t="s">
        <v>13</v>
      </c>
      <c r="C327" s="1" t="s">
        <v>60</v>
      </c>
      <c r="D327" s="1">
        <v>87254</v>
      </c>
      <c r="E327" s="2">
        <v>45324</v>
      </c>
      <c r="F327" s="1" t="s">
        <v>43</v>
      </c>
      <c r="G327" s="1">
        <v>862287</v>
      </c>
      <c r="H327" s="1" t="s">
        <v>400</v>
      </c>
      <c r="I327" s="1">
        <v>268</v>
      </c>
      <c r="J327" s="1">
        <v>1058</v>
      </c>
      <c r="K327" s="1">
        <v>7</v>
      </c>
      <c r="L327" s="1">
        <v>2962.4</v>
      </c>
      <c r="M327" s="1">
        <f>SalesData[[#This Row],[Price]]*SalesData[[#This Row],[Quantity]]</f>
        <v>7406</v>
      </c>
      <c r="N327" s="6">
        <f>SalesData[[#This Row],[Sales Profit]]/SalesData[[#This Row],[Sales]]</f>
        <v>0.4</v>
      </c>
    </row>
    <row r="328" spans="1:14" x14ac:dyDescent="0.3">
      <c r="A328" s="1" t="s">
        <v>22</v>
      </c>
      <c r="B328" s="1" t="s">
        <v>13</v>
      </c>
      <c r="C328" s="1" t="s">
        <v>37</v>
      </c>
      <c r="D328" s="1">
        <v>46784</v>
      </c>
      <c r="E328" s="2">
        <v>45437</v>
      </c>
      <c r="F328" s="1" t="s">
        <v>49</v>
      </c>
      <c r="G328" s="1">
        <v>251168</v>
      </c>
      <c r="H328" s="1" t="s">
        <v>401</v>
      </c>
      <c r="I328" s="1">
        <v>498</v>
      </c>
      <c r="J328" s="1">
        <v>2332</v>
      </c>
      <c r="K328" s="1">
        <v>8</v>
      </c>
      <c r="L328" s="1">
        <v>7462.4</v>
      </c>
      <c r="M328" s="1">
        <f>SalesData[[#This Row],[Price]]*SalesData[[#This Row],[Quantity]]</f>
        <v>18656</v>
      </c>
      <c r="N328" s="6">
        <f>SalesData[[#This Row],[Sales Profit]]/SalesData[[#This Row],[Sales]]</f>
        <v>0.39999999999999997</v>
      </c>
    </row>
    <row r="329" spans="1:14" x14ac:dyDescent="0.3">
      <c r="A329" s="1" t="s">
        <v>22</v>
      </c>
      <c r="B329" s="1" t="s">
        <v>23</v>
      </c>
      <c r="C329" s="1" t="s">
        <v>37</v>
      </c>
      <c r="D329" s="1">
        <v>95274</v>
      </c>
      <c r="E329" s="2">
        <v>45382</v>
      </c>
      <c r="F329" s="1" t="s">
        <v>29</v>
      </c>
      <c r="G329" s="1">
        <v>352907</v>
      </c>
      <c r="H329" s="1" t="s">
        <v>402</v>
      </c>
      <c r="I329" s="1">
        <v>888</v>
      </c>
      <c r="J329" s="1">
        <v>1058</v>
      </c>
      <c r="K329" s="1">
        <v>7</v>
      </c>
      <c r="L329" s="1">
        <v>2962.4</v>
      </c>
      <c r="M329" s="1">
        <f>SalesData[[#This Row],[Price]]*SalesData[[#This Row],[Quantity]]</f>
        <v>7406</v>
      </c>
      <c r="N329" s="6">
        <f>SalesData[[#This Row],[Sales Profit]]/SalesData[[#This Row],[Sales]]</f>
        <v>0.4</v>
      </c>
    </row>
    <row r="330" spans="1:14" x14ac:dyDescent="0.3">
      <c r="A330" s="1" t="s">
        <v>12</v>
      </c>
      <c r="B330" s="1" t="s">
        <v>18</v>
      </c>
      <c r="C330" s="1" t="s">
        <v>14</v>
      </c>
      <c r="D330" s="1">
        <v>12514</v>
      </c>
      <c r="E330" s="2">
        <v>45522</v>
      </c>
      <c r="F330" s="1" t="s">
        <v>25</v>
      </c>
      <c r="G330" s="1">
        <v>558026</v>
      </c>
      <c r="H330" s="1" t="s">
        <v>403</v>
      </c>
      <c r="I330" s="1">
        <v>237</v>
      </c>
      <c r="J330" s="1">
        <v>628</v>
      </c>
      <c r="K330" s="1">
        <v>3</v>
      </c>
      <c r="L330" s="1">
        <v>753.6</v>
      </c>
      <c r="M330" s="1">
        <f>SalesData[[#This Row],[Price]]*SalesData[[#This Row],[Quantity]]</f>
        <v>1884</v>
      </c>
      <c r="N330" s="6">
        <f>SalesData[[#This Row],[Sales Profit]]/SalesData[[#This Row],[Sales]]</f>
        <v>0.4</v>
      </c>
    </row>
    <row r="331" spans="1:14" x14ac:dyDescent="0.3">
      <c r="A331" s="1" t="s">
        <v>27</v>
      </c>
      <c r="B331" s="1" t="s">
        <v>23</v>
      </c>
      <c r="C331" s="1" t="s">
        <v>19</v>
      </c>
      <c r="D331" s="1">
        <v>39759</v>
      </c>
      <c r="E331" s="2">
        <v>45383</v>
      </c>
      <c r="F331" s="1" t="s">
        <v>31</v>
      </c>
      <c r="G331" s="1">
        <v>871725</v>
      </c>
      <c r="H331" s="1" t="s">
        <v>404</v>
      </c>
      <c r="I331" s="1">
        <v>864</v>
      </c>
      <c r="J331" s="1">
        <v>2624</v>
      </c>
      <c r="K331" s="1">
        <v>8</v>
      </c>
      <c r="L331" s="1">
        <v>8396.7999999999993</v>
      </c>
      <c r="M331" s="1">
        <f>SalesData[[#This Row],[Price]]*SalesData[[#This Row],[Quantity]]</f>
        <v>20992</v>
      </c>
      <c r="N331" s="6">
        <f>SalesData[[#This Row],[Sales Profit]]/SalesData[[#This Row],[Sales]]</f>
        <v>0.39999999999999997</v>
      </c>
    </row>
    <row r="332" spans="1:14" x14ac:dyDescent="0.3">
      <c r="A332" s="1" t="s">
        <v>22</v>
      </c>
      <c r="B332" s="1" t="s">
        <v>23</v>
      </c>
      <c r="C332" s="1" t="s">
        <v>53</v>
      </c>
      <c r="D332" s="1">
        <v>32701</v>
      </c>
      <c r="E332" s="2">
        <v>45507</v>
      </c>
      <c r="F332" s="1" t="s">
        <v>25</v>
      </c>
      <c r="G332" s="1">
        <v>742865</v>
      </c>
      <c r="H332" s="1" t="s">
        <v>405</v>
      </c>
      <c r="I332" s="1">
        <v>916</v>
      </c>
      <c r="J332" s="1">
        <v>2847</v>
      </c>
      <c r="K332" s="1">
        <v>6</v>
      </c>
      <c r="L332" s="1">
        <v>6832.8</v>
      </c>
      <c r="M332" s="1">
        <f>SalesData[[#This Row],[Price]]*SalesData[[#This Row],[Quantity]]</f>
        <v>17082</v>
      </c>
      <c r="N332" s="6">
        <f>SalesData[[#This Row],[Sales Profit]]/SalesData[[#This Row],[Sales]]</f>
        <v>0.4</v>
      </c>
    </row>
    <row r="333" spans="1:14" x14ac:dyDescent="0.3">
      <c r="A333" s="1" t="s">
        <v>56</v>
      </c>
      <c r="B333" s="1" t="s">
        <v>23</v>
      </c>
      <c r="C333" s="1" t="s">
        <v>100</v>
      </c>
      <c r="D333" s="1">
        <v>72372</v>
      </c>
      <c r="E333" s="2">
        <v>45489</v>
      </c>
      <c r="F333" s="1" t="s">
        <v>45</v>
      </c>
      <c r="G333" s="1">
        <v>599719</v>
      </c>
      <c r="H333" s="1" t="s">
        <v>406</v>
      </c>
      <c r="I333" s="1">
        <v>297</v>
      </c>
      <c r="J333" s="1">
        <v>1464</v>
      </c>
      <c r="K333" s="1">
        <v>3</v>
      </c>
      <c r="L333" s="1">
        <v>1756.8</v>
      </c>
      <c r="M333" s="1">
        <f>SalesData[[#This Row],[Price]]*SalesData[[#This Row],[Quantity]]</f>
        <v>4392</v>
      </c>
      <c r="N333" s="6">
        <f>SalesData[[#This Row],[Sales Profit]]/SalesData[[#This Row],[Sales]]</f>
        <v>0.39999999999999997</v>
      </c>
    </row>
    <row r="334" spans="1:14" x14ac:dyDescent="0.3">
      <c r="A334" s="1" t="s">
        <v>35</v>
      </c>
      <c r="B334" s="1" t="s">
        <v>13</v>
      </c>
      <c r="C334" s="1" t="s">
        <v>100</v>
      </c>
      <c r="D334" s="1">
        <v>97718</v>
      </c>
      <c r="E334" s="2">
        <v>45574</v>
      </c>
      <c r="F334" s="1" t="s">
        <v>54</v>
      </c>
      <c r="G334" s="1">
        <v>333444</v>
      </c>
      <c r="H334" s="1" t="s">
        <v>407</v>
      </c>
      <c r="I334" s="1">
        <v>286</v>
      </c>
      <c r="J334" s="1">
        <v>2073</v>
      </c>
      <c r="K334" s="1">
        <v>5</v>
      </c>
      <c r="L334" s="1">
        <v>4146</v>
      </c>
      <c r="M334" s="1">
        <f>SalesData[[#This Row],[Price]]*SalesData[[#This Row],[Quantity]]</f>
        <v>10365</v>
      </c>
      <c r="N334" s="6">
        <f>SalesData[[#This Row],[Sales Profit]]/SalesData[[#This Row],[Sales]]</f>
        <v>0.4</v>
      </c>
    </row>
    <row r="335" spans="1:14" x14ac:dyDescent="0.3">
      <c r="A335" s="1" t="s">
        <v>66</v>
      </c>
      <c r="B335" s="1" t="s">
        <v>18</v>
      </c>
      <c r="C335" s="1" t="s">
        <v>37</v>
      </c>
      <c r="D335" s="1">
        <v>12252</v>
      </c>
      <c r="E335" s="2">
        <v>45370</v>
      </c>
      <c r="F335" s="1" t="s">
        <v>29</v>
      </c>
      <c r="G335" s="1">
        <v>611279</v>
      </c>
      <c r="H335" s="1" t="s">
        <v>408</v>
      </c>
      <c r="I335" s="1">
        <v>720</v>
      </c>
      <c r="J335" s="1">
        <v>1760</v>
      </c>
      <c r="K335" s="1">
        <v>6</v>
      </c>
      <c r="L335" s="1">
        <v>4224</v>
      </c>
      <c r="M335" s="1">
        <f>SalesData[[#This Row],[Price]]*SalesData[[#This Row],[Quantity]]</f>
        <v>10560</v>
      </c>
      <c r="N335" s="6">
        <f>SalesData[[#This Row],[Sales Profit]]/SalesData[[#This Row],[Sales]]</f>
        <v>0.4</v>
      </c>
    </row>
    <row r="336" spans="1:14" x14ac:dyDescent="0.3">
      <c r="A336" s="1" t="s">
        <v>35</v>
      </c>
      <c r="B336" s="1" t="s">
        <v>13</v>
      </c>
      <c r="C336" s="1" t="s">
        <v>60</v>
      </c>
      <c r="D336" s="1">
        <v>18488</v>
      </c>
      <c r="E336" s="2">
        <v>45384</v>
      </c>
      <c r="F336" s="1" t="s">
        <v>31</v>
      </c>
      <c r="G336" s="1">
        <v>756320</v>
      </c>
      <c r="H336" s="1" t="s">
        <v>409</v>
      </c>
      <c r="I336" s="1">
        <v>912</v>
      </c>
      <c r="J336" s="1">
        <v>2313</v>
      </c>
      <c r="K336" s="1">
        <v>8</v>
      </c>
      <c r="L336" s="1">
        <v>7401.6</v>
      </c>
      <c r="M336" s="1">
        <f>SalesData[[#This Row],[Price]]*SalesData[[#This Row],[Quantity]]</f>
        <v>18504</v>
      </c>
      <c r="N336" s="6">
        <f>SalesData[[#This Row],[Sales Profit]]/SalesData[[#This Row],[Sales]]</f>
        <v>0.4</v>
      </c>
    </row>
    <row r="337" spans="1:14" x14ac:dyDescent="0.3">
      <c r="A337" s="1" t="s">
        <v>12</v>
      </c>
      <c r="B337" s="1" t="s">
        <v>23</v>
      </c>
      <c r="C337" s="1" t="s">
        <v>53</v>
      </c>
      <c r="D337" s="1">
        <v>17150</v>
      </c>
      <c r="E337" s="2">
        <v>45524</v>
      </c>
      <c r="F337" s="1" t="s">
        <v>25</v>
      </c>
      <c r="G337" s="1">
        <v>752969</v>
      </c>
      <c r="H337" s="1" t="s">
        <v>411</v>
      </c>
      <c r="I337" s="1">
        <v>230</v>
      </c>
      <c r="J337" s="1">
        <v>762</v>
      </c>
      <c r="K337" s="1">
        <v>5</v>
      </c>
      <c r="L337" s="1">
        <v>1524</v>
      </c>
      <c r="M337" s="1">
        <f>SalesData[[#This Row],[Price]]*SalesData[[#This Row],[Quantity]]</f>
        <v>3810</v>
      </c>
      <c r="N337" s="6">
        <f>SalesData[[#This Row],[Sales Profit]]/SalesData[[#This Row],[Sales]]</f>
        <v>0.4</v>
      </c>
    </row>
    <row r="338" spans="1:14" x14ac:dyDescent="0.3">
      <c r="A338" s="1" t="s">
        <v>66</v>
      </c>
      <c r="B338" s="1" t="s">
        <v>23</v>
      </c>
      <c r="C338" s="1" t="s">
        <v>42</v>
      </c>
      <c r="D338" s="1">
        <v>90067</v>
      </c>
      <c r="E338" s="2">
        <v>45620</v>
      </c>
      <c r="F338" s="1" t="s">
        <v>15</v>
      </c>
      <c r="G338" s="1">
        <v>645887</v>
      </c>
      <c r="H338" s="1" t="s">
        <v>413</v>
      </c>
      <c r="I338" s="1">
        <v>899</v>
      </c>
      <c r="J338" s="1">
        <v>2543</v>
      </c>
      <c r="K338" s="1">
        <v>5</v>
      </c>
      <c r="L338" s="1">
        <v>5086</v>
      </c>
      <c r="M338" s="1">
        <f>SalesData[[#This Row],[Price]]*SalesData[[#This Row],[Quantity]]</f>
        <v>12715</v>
      </c>
      <c r="N338" s="6">
        <f>SalesData[[#This Row],[Sales Profit]]/SalesData[[#This Row],[Sales]]</f>
        <v>0.4</v>
      </c>
    </row>
    <row r="339" spans="1:14" x14ac:dyDescent="0.3">
      <c r="A339" s="1" t="s">
        <v>12</v>
      </c>
      <c r="B339" s="1" t="s">
        <v>23</v>
      </c>
      <c r="C339" s="1" t="s">
        <v>39</v>
      </c>
      <c r="D339" s="1">
        <v>63477</v>
      </c>
      <c r="E339" s="2">
        <v>45524</v>
      </c>
      <c r="F339" s="1" t="s">
        <v>25</v>
      </c>
      <c r="G339" s="1">
        <v>920879</v>
      </c>
      <c r="H339" s="1" t="s">
        <v>415</v>
      </c>
      <c r="I339" s="1">
        <v>656</v>
      </c>
      <c r="J339" s="1">
        <v>586</v>
      </c>
      <c r="K339" s="1">
        <v>5</v>
      </c>
      <c r="L339" s="1">
        <v>1172</v>
      </c>
      <c r="M339" s="1">
        <f>SalesData[[#This Row],[Price]]*SalesData[[#This Row],[Quantity]]</f>
        <v>2930</v>
      </c>
      <c r="N339" s="6">
        <f>SalesData[[#This Row],[Sales Profit]]/SalesData[[#This Row],[Sales]]</f>
        <v>0.4</v>
      </c>
    </row>
    <row r="340" spans="1:14" x14ac:dyDescent="0.3">
      <c r="A340" s="1" t="s">
        <v>22</v>
      </c>
      <c r="B340" s="1" t="s">
        <v>18</v>
      </c>
      <c r="C340" s="1" t="s">
        <v>19</v>
      </c>
      <c r="D340" s="1">
        <v>11930</v>
      </c>
      <c r="E340" s="2">
        <v>45590</v>
      </c>
      <c r="F340" s="1" t="s">
        <v>54</v>
      </c>
      <c r="G340" s="1">
        <v>478119</v>
      </c>
      <c r="H340" s="1" t="s">
        <v>416</v>
      </c>
      <c r="I340" s="1">
        <v>387</v>
      </c>
      <c r="J340" s="1">
        <v>1404</v>
      </c>
      <c r="K340" s="1">
        <v>7</v>
      </c>
      <c r="L340" s="1">
        <v>3931.2</v>
      </c>
      <c r="M340" s="1">
        <f>SalesData[[#This Row],[Price]]*SalesData[[#This Row],[Quantity]]</f>
        <v>9828</v>
      </c>
      <c r="N340" s="6">
        <f>SalesData[[#This Row],[Sales Profit]]/SalesData[[#This Row],[Sales]]</f>
        <v>0.39999999999999997</v>
      </c>
    </row>
    <row r="341" spans="1:14" x14ac:dyDescent="0.3">
      <c r="A341" s="1" t="s">
        <v>17</v>
      </c>
      <c r="B341" s="1" t="s">
        <v>23</v>
      </c>
      <c r="C341" s="1" t="s">
        <v>37</v>
      </c>
      <c r="D341" s="1">
        <v>71280</v>
      </c>
      <c r="E341" s="2">
        <v>45541</v>
      </c>
      <c r="F341" s="1" t="s">
        <v>61</v>
      </c>
      <c r="G341" s="1">
        <v>318448</v>
      </c>
      <c r="H341" s="1" t="s">
        <v>417</v>
      </c>
      <c r="I341" s="1">
        <v>488</v>
      </c>
      <c r="J341" s="1">
        <v>1366</v>
      </c>
      <c r="K341" s="1">
        <v>3</v>
      </c>
      <c r="L341" s="1">
        <v>1639.2</v>
      </c>
      <c r="M341" s="1">
        <f>SalesData[[#This Row],[Price]]*SalesData[[#This Row],[Quantity]]</f>
        <v>4098</v>
      </c>
      <c r="N341" s="6">
        <f>SalesData[[#This Row],[Sales Profit]]/SalesData[[#This Row],[Sales]]</f>
        <v>0.4</v>
      </c>
    </row>
    <row r="342" spans="1:14" x14ac:dyDescent="0.3">
      <c r="A342" s="1" t="s">
        <v>56</v>
      </c>
      <c r="B342" s="1" t="s">
        <v>23</v>
      </c>
      <c r="C342" s="1" t="s">
        <v>48</v>
      </c>
      <c r="D342" s="1">
        <v>24438</v>
      </c>
      <c r="E342" s="2">
        <v>45385</v>
      </c>
      <c r="F342" s="1" t="s">
        <v>31</v>
      </c>
      <c r="G342" s="1">
        <v>515906</v>
      </c>
      <c r="H342" s="1" t="s">
        <v>418</v>
      </c>
      <c r="I342" s="1">
        <v>737</v>
      </c>
      <c r="J342" s="1">
        <v>1924</v>
      </c>
      <c r="K342" s="1">
        <v>6</v>
      </c>
      <c r="L342" s="1">
        <v>4617.6000000000004</v>
      </c>
      <c r="M342" s="1">
        <f>SalesData[[#This Row],[Price]]*SalesData[[#This Row],[Quantity]]</f>
        <v>11544</v>
      </c>
      <c r="N342" s="6">
        <f>SalesData[[#This Row],[Sales Profit]]/SalesData[[#This Row],[Sales]]</f>
        <v>0.4</v>
      </c>
    </row>
    <row r="343" spans="1:14" x14ac:dyDescent="0.3">
      <c r="A343" s="1" t="s">
        <v>27</v>
      </c>
      <c r="B343" s="1" t="s">
        <v>23</v>
      </c>
      <c r="C343" s="1" t="s">
        <v>48</v>
      </c>
      <c r="D343" s="1">
        <v>18739</v>
      </c>
      <c r="E343" s="2">
        <v>45523</v>
      </c>
      <c r="F343" s="1" t="s">
        <v>25</v>
      </c>
      <c r="G343" s="1">
        <v>931671</v>
      </c>
      <c r="H343" s="1" t="s">
        <v>419</v>
      </c>
      <c r="I343" s="1">
        <v>369</v>
      </c>
      <c r="J343" s="1">
        <v>2211</v>
      </c>
      <c r="K343" s="1">
        <v>4</v>
      </c>
      <c r="L343" s="1">
        <v>3537.6</v>
      </c>
      <c r="M343" s="1">
        <f>SalesData[[#This Row],[Price]]*SalesData[[#This Row],[Quantity]]</f>
        <v>8844</v>
      </c>
      <c r="N343" s="6">
        <f>SalesData[[#This Row],[Sales Profit]]/SalesData[[#This Row],[Sales]]</f>
        <v>0.39999999999999997</v>
      </c>
    </row>
    <row r="344" spans="1:14" x14ac:dyDescent="0.3">
      <c r="A344" s="1" t="s">
        <v>56</v>
      </c>
      <c r="B344" s="1" t="s">
        <v>23</v>
      </c>
      <c r="C344" s="1" t="s">
        <v>19</v>
      </c>
      <c r="D344" s="1">
        <v>84463</v>
      </c>
      <c r="E344" s="2">
        <v>45370</v>
      </c>
      <c r="F344" s="1" t="s">
        <v>29</v>
      </c>
      <c r="G344" s="1">
        <v>487755</v>
      </c>
      <c r="H344" s="1" t="s">
        <v>420</v>
      </c>
      <c r="I344" s="1">
        <v>955</v>
      </c>
      <c r="J344" s="1">
        <v>1965</v>
      </c>
      <c r="K344" s="1">
        <v>3</v>
      </c>
      <c r="L344" s="1">
        <v>2358</v>
      </c>
      <c r="M344" s="1">
        <f>SalesData[[#This Row],[Price]]*SalesData[[#This Row],[Quantity]]</f>
        <v>5895</v>
      </c>
      <c r="N344" s="6">
        <f>SalesData[[#This Row],[Sales Profit]]/SalesData[[#This Row],[Sales]]</f>
        <v>0.4</v>
      </c>
    </row>
    <row r="345" spans="1:14" x14ac:dyDescent="0.3">
      <c r="A345" s="1" t="s">
        <v>35</v>
      </c>
      <c r="B345" s="1" t="s">
        <v>18</v>
      </c>
      <c r="C345" s="1" t="s">
        <v>42</v>
      </c>
      <c r="D345" s="1">
        <v>16525</v>
      </c>
      <c r="E345" s="2">
        <v>45586</v>
      </c>
      <c r="F345" s="1" t="s">
        <v>54</v>
      </c>
      <c r="G345" s="1">
        <v>486717</v>
      </c>
      <c r="H345" s="1" t="s">
        <v>414</v>
      </c>
      <c r="I345" s="1">
        <v>934</v>
      </c>
      <c r="J345" s="1">
        <v>2856</v>
      </c>
      <c r="K345" s="1">
        <v>5</v>
      </c>
      <c r="L345" s="1">
        <v>5712</v>
      </c>
      <c r="M345" s="1">
        <f>SalesData[[#This Row],[Price]]*SalesData[[#This Row],[Quantity]]</f>
        <v>14280</v>
      </c>
      <c r="N345" s="6">
        <f>SalesData[[#This Row],[Sales Profit]]/SalesData[[#This Row],[Sales]]</f>
        <v>0.4</v>
      </c>
    </row>
    <row r="346" spans="1:14" x14ac:dyDescent="0.3">
      <c r="A346" s="1" t="s">
        <v>66</v>
      </c>
      <c r="B346" s="1" t="s">
        <v>23</v>
      </c>
      <c r="C346" s="1" t="s">
        <v>37</v>
      </c>
      <c r="D346" s="1">
        <v>55096</v>
      </c>
      <c r="E346" s="2">
        <v>45418</v>
      </c>
      <c r="F346" s="1" t="s">
        <v>49</v>
      </c>
      <c r="G346" s="1">
        <v>479983</v>
      </c>
      <c r="H346" s="1" t="s">
        <v>421</v>
      </c>
      <c r="I346" s="1">
        <v>605</v>
      </c>
      <c r="J346" s="1">
        <v>2532</v>
      </c>
      <c r="K346" s="1">
        <v>3</v>
      </c>
      <c r="L346" s="1">
        <v>3038.4</v>
      </c>
      <c r="M346" s="1">
        <f>SalesData[[#This Row],[Price]]*SalesData[[#This Row],[Quantity]]</f>
        <v>7596</v>
      </c>
      <c r="N346" s="6">
        <f>SalesData[[#This Row],[Sales Profit]]/SalesData[[#This Row],[Sales]]</f>
        <v>0.4</v>
      </c>
    </row>
    <row r="347" spans="1:14" x14ac:dyDescent="0.3">
      <c r="A347" s="1" t="s">
        <v>52</v>
      </c>
      <c r="B347" s="1" t="s">
        <v>13</v>
      </c>
      <c r="C347" s="1" t="s">
        <v>33</v>
      </c>
      <c r="D347" s="1">
        <v>61356</v>
      </c>
      <c r="E347" s="2">
        <v>45405</v>
      </c>
      <c r="F347" s="1" t="s">
        <v>31</v>
      </c>
      <c r="G347" s="1">
        <v>644972</v>
      </c>
      <c r="H347" s="1" t="s">
        <v>422</v>
      </c>
      <c r="I347" s="1">
        <v>965</v>
      </c>
      <c r="J347" s="1">
        <v>984</v>
      </c>
      <c r="K347" s="1">
        <v>8</v>
      </c>
      <c r="L347" s="1">
        <v>3148.8</v>
      </c>
      <c r="M347" s="1">
        <f>SalesData[[#This Row],[Price]]*SalesData[[#This Row],[Quantity]]</f>
        <v>7872</v>
      </c>
      <c r="N347" s="6">
        <f>SalesData[[#This Row],[Sales Profit]]/SalesData[[#This Row],[Sales]]</f>
        <v>0.4</v>
      </c>
    </row>
    <row r="348" spans="1:14" x14ac:dyDescent="0.3">
      <c r="A348" s="1" t="s">
        <v>12</v>
      </c>
      <c r="B348" s="1" t="s">
        <v>23</v>
      </c>
      <c r="C348" s="1" t="s">
        <v>37</v>
      </c>
      <c r="D348" s="1">
        <v>89331</v>
      </c>
      <c r="E348" s="2">
        <v>45362</v>
      </c>
      <c r="F348" s="1" t="s">
        <v>29</v>
      </c>
      <c r="G348" s="1">
        <v>185227</v>
      </c>
      <c r="H348" s="1" t="s">
        <v>423</v>
      </c>
      <c r="I348" s="1">
        <v>323</v>
      </c>
      <c r="J348" s="1">
        <v>1691</v>
      </c>
      <c r="K348" s="1">
        <v>6</v>
      </c>
      <c r="L348" s="1">
        <v>4058.4</v>
      </c>
      <c r="M348" s="1">
        <f>SalesData[[#This Row],[Price]]*SalesData[[#This Row],[Quantity]]</f>
        <v>10146</v>
      </c>
      <c r="N348" s="6">
        <f>SalesData[[#This Row],[Sales Profit]]/SalesData[[#This Row],[Sales]]</f>
        <v>0.4</v>
      </c>
    </row>
    <row r="349" spans="1:14" x14ac:dyDescent="0.3">
      <c r="A349" s="1" t="s">
        <v>22</v>
      </c>
      <c r="B349" s="1" t="s">
        <v>13</v>
      </c>
      <c r="C349" s="1" t="s">
        <v>19</v>
      </c>
      <c r="D349" s="1">
        <v>13331</v>
      </c>
      <c r="E349" s="2">
        <v>45555</v>
      </c>
      <c r="F349" s="1" t="s">
        <v>61</v>
      </c>
      <c r="G349" s="1">
        <v>773872</v>
      </c>
      <c r="H349" s="1" t="s">
        <v>424</v>
      </c>
      <c r="I349" s="1">
        <v>280</v>
      </c>
      <c r="J349" s="1">
        <v>2848</v>
      </c>
      <c r="K349" s="1">
        <v>2</v>
      </c>
      <c r="L349" s="1">
        <v>2278.4</v>
      </c>
      <c r="M349" s="1">
        <f>SalesData[[#This Row],[Price]]*SalesData[[#This Row],[Quantity]]</f>
        <v>5696</v>
      </c>
      <c r="N349" s="6">
        <f>SalesData[[#This Row],[Sales Profit]]/SalesData[[#This Row],[Sales]]</f>
        <v>0.4</v>
      </c>
    </row>
    <row r="350" spans="1:14" x14ac:dyDescent="0.3">
      <c r="A350" s="1" t="s">
        <v>12</v>
      </c>
      <c r="B350" s="1" t="s">
        <v>18</v>
      </c>
      <c r="C350" s="1" t="s">
        <v>39</v>
      </c>
      <c r="D350" s="1">
        <v>51011</v>
      </c>
      <c r="E350" s="2">
        <v>45354</v>
      </c>
      <c r="F350" s="1" t="s">
        <v>29</v>
      </c>
      <c r="G350" s="1">
        <v>576419</v>
      </c>
      <c r="H350" s="1" t="s">
        <v>425</v>
      </c>
      <c r="I350" s="1">
        <v>805</v>
      </c>
      <c r="J350" s="1">
        <v>2407</v>
      </c>
      <c r="K350" s="1">
        <v>3</v>
      </c>
      <c r="L350" s="1">
        <v>2888.4</v>
      </c>
      <c r="M350" s="1">
        <f>SalesData[[#This Row],[Price]]*SalesData[[#This Row],[Quantity]]</f>
        <v>7221</v>
      </c>
      <c r="N350" s="6">
        <f>SalesData[[#This Row],[Sales Profit]]/SalesData[[#This Row],[Sales]]</f>
        <v>0.4</v>
      </c>
    </row>
    <row r="351" spans="1:14" x14ac:dyDescent="0.3">
      <c r="A351" s="1" t="s">
        <v>17</v>
      </c>
      <c r="B351" s="1" t="s">
        <v>23</v>
      </c>
      <c r="C351" s="1" t="s">
        <v>39</v>
      </c>
      <c r="D351" s="1">
        <v>87696</v>
      </c>
      <c r="E351" s="2">
        <v>45530</v>
      </c>
      <c r="F351" s="1" t="s">
        <v>25</v>
      </c>
      <c r="G351" s="1">
        <v>768187</v>
      </c>
      <c r="H351" s="1" t="s">
        <v>426</v>
      </c>
      <c r="I351" s="1">
        <v>241</v>
      </c>
      <c r="J351" s="1">
        <v>2092</v>
      </c>
      <c r="K351" s="1">
        <v>7</v>
      </c>
      <c r="L351" s="1">
        <v>5857.6</v>
      </c>
      <c r="M351" s="1">
        <f>SalesData[[#This Row],[Price]]*SalesData[[#This Row],[Quantity]]</f>
        <v>14644</v>
      </c>
      <c r="N351" s="6">
        <f>SalesData[[#This Row],[Sales Profit]]/SalesData[[#This Row],[Sales]]</f>
        <v>0.4</v>
      </c>
    </row>
    <row r="352" spans="1:14" x14ac:dyDescent="0.3">
      <c r="A352" s="1" t="s">
        <v>66</v>
      </c>
      <c r="B352" s="1" t="s">
        <v>23</v>
      </c>
      <c r="C352" s="1" t="s">
        <v>14</v>
      </c>
      <c r="D352" s="1">
        <v>37891</v>
      </c>
      <c r="E352" s="2">
        <v>45472</v>
      </c>
      <c r="F352" s="1" t="s">
        <v>20</v>
      </c>
      <c r="G352" s="1">
        <v>143925</v>
      </c>
      <c r="H352" s="1" t="s">
        <v>428</v>
      </c>
      <c r="I352" s="1">
        <v>717</v>
      </c>
      <c r="J352" s="1">
        <v>1101</v>
      </c>
      <c r="K352" s="1">
        <v>4</v>
      </c>
      <c r="L352" s="1">
        <v>1761.6</v>
      </c>
      <c r="M352" s="1">
        <f>SalesData[[#This Row],[Price]]*SalesData[[#This Row],[Quantity]]</f>
        <v>4404</v>
      </c>
      <c r="N352" s="6">
        <f>SalesData[[#This Row],[Sales Profit]]/SalesData[[#This Row],[Sales]]</f>
        <v>0.39999999999999997</v>
      </c>
    </row>
    <row r="353" spans="1:14" x14ac:dyDescent="0.3">
      <c r="A353" s="1" t="s">
        <v>56</v>
      </c>
      <c r="B353" s="1" t="s">
        <v>23</v>
      </c>
      <c r="C353" s="1" t="s">
        <v>37</v>
      </c>
      <c r="D353" s="1">
        <v>62054</v>
      </c>
      <c r="E353" s="2">
        <v>45440</v>
      </c>
      <c r="F353" s="1" t="s">
        <v>49</v>
      </c>
      <c r="G353" s="1">
        <v>141740</v>
      </c>
      <c r="H353" s="1" t="s">
        <v>429</v>
      </c>
      <c r="I353" s="1">
        <v>863</v>
      </c>
      <c r="J353" s="1">
        <v>1456</v>
      </c>
      <c r="K353" s="1">
        <v>5</v>
      </c>
      <c r="L353" s="1">
        <v>2912</v>
      </c>
      <c r="M353" s="1">
        <f>SalesData[[#This Row],[Price]]*SalesData[[#This Row],[Quantity]]</f>
        <v>7280</v>
      </c>
      <c r="N353" s="6">
        <f>SalesData[[#This Row],[Sales Profit]]/SalesData[[#This Row],[Sales]]</f>
        <v>0.4</v>
      </c>
    </row>
    <row r="354" spans="1:14" x14ac:dyDescent="0.3">
      <c r="A354" s="1" t="s">
        <v>12</v>
      </c>
      <c r="B354" s="1" t="s">
        <v>23</v>
      </c>
      <c r="C354" s="1" t="s">
        <v>60</v>
      </c>
      <c r="D354" s="1">
        <v>65811</v>
      </c>
      <c r="E354" s="2">
        <v>45426</v>
      </c>
      <c r="F354" s="1" t="s">
        <v>49</v>
      </c>
      <c r="G354" s="1">
        <v>190995</v>
      </c>
      <c r="H354" s="1" t="s">
        <v>430</v>
      </c>
      <c r="I354" s="1">
        <v>736</v>
      </c>
      <c r="J354" s="1">
        <v>1514</v>
      </c>
      <c r="K354" s="1">
        <v>1</v>
      </c>
      <c r="L354" s="1">
        <v>605.6</v>
      </c>
      <c r="M354" s="1">
        <f>SalesData[[#This Row],[Price]]*SalesData[[#This Row],[Quantity]]</f>
        <v>1514</v>
      </c>
      <c r="N354" s="6">
        <f>SalesData[[#This Row],[Sales Profit]]/SalesData[[#This Row],[Sales]]</f>
        <v>0.4</v>
      </c>
    </row>
    <row r="355" spans="1:14" x14ac:dyDescent="0.3">
      <c r="A355" s="1" t="s">
        <v>52</v>
      </c>
      <c r="B355" s="1" t="s">
        <v>13</v>
      </c>
      <c r="C355" s="1" t="s">
        <v>39</v>
      </c>
      <c r="D355" s="1">
        <v>75406</v>
      </c>
      <c r="E355" s="2">
        <v>45369</v>
      </c>
      <c r="F355" s="1" t="s">
        <v>29</v>
      </c>
      <c r="G355" s="1">
        <v>728471</v>
      </c>
      <c r="H355" s="1" t="s">
        <v>431</v>
      </c>
      <c r="I355" s="1">
        <v>986</v>
      </c>
      <c r="J355" s="1">
        <v>549</v>
      </c>
      <c r="K355" s="1">
        <v>5</v>
      </c>
      <c r="L355" s="1">
        <v>1098</v>
      </c>
      <c r="M355" s="1">
        <f>SalesData[[#This Row],[Price]]*SalesData[[#This Row],[Quantity]]</f>
        <v>2745</v>
      </c>
      <c r="N355" s="6">
        <f>SalesData[[#This Row],[Sales Profit]]/SalesData[[#This Row],[Sales]]</f>
        <v>0.4</v>
      </c>
    </row>
    <row r="356" spans="1:14" x14ac:dyDescent="0.3">
      <c r="A356" s="1" t="s">
        <v>12</v>
      </c>
      <c r="B356" s="1" t="s">
        <v>23</v>
      </c>
      <c r="C356" s="1" t="s">
        <v>24</v>
      </c>
      <c r="D356" s="1">
        <v>64944</v>
      </c>
      <c r="E356" s="2">
        <v>45472</v>
      </c>
      <c r="F356" s="1" t="s">
        <v>20</v>
      </c>
      <c r="G356" s="1">
        <v>828359</v>
      </c>
      <c r="H356" s="1" t="s">
        <v>432</v>
      </c>
      <c r="I356" s="1">
        <v>662</v>
      </c>
      <c r="J356" s="1">
        <v>1108</v>
      </c>
      <c r="K356" s="1">
        <v>4</v>
      </c>
      <c r="L356" s="1">
        <v>1772.8</v>
      </c>
      <c r="M356" s="1">
        <f>SalesData[[#This Row],[Price]]*SalesData[[#This Row],[Quantity]]</f>
        <v>4432</v>
      </c>
      <c r="N356" s="6">
        <f>SalesData[[#This Row],[Sales Profit]]/SalesData[[#This Row],[Sales]]</f>
        <v>0.39999999999999997</v>
      </c>
    </row>
    <row r="357" spans="1:14" x14ac:dyDescent="0.3">
      <c r="A357" s="1" t="s">
        <v>17</v>
      </c>
      <c r="B357" s="1" t="s">
        <v>13</v>
      </c>
      <c r="C357" s="1" t="s">
        <v>42</v>
      </c>
      <c r="D357" s="1">
        <v>93629</v>
      </c>
      <c r="E357" s="2">
        <v>45517</v>
      </c>
      <c r="F357" s="1" t="s">
        <v>25</v>
      </c>
      <c r="G357" s="1">
        <v>545616</v>
      </c>
      <c r="H357" s="1" t="s">
        <v>433</v>
      </c>
      <c r="I357" s="1">
        <v>316</v>
      </c>
      <c r="J357" s="1">
        <v>1091</v>
      </c>
      <c r="K357" s="1">
        <v>7</v>
      </c>
      <c r="L357" s="1">
        <v>3054.8</v>
      </c>
      <c r="M357" s="1">
        <f>SalesData[[#This Row],[Price]]*SalesData[[#This Row],[Quantity]]</f>
        <v>7637</v>
      </c>
      <c r="N357" s="6">
        <f>SalesData[[#This Row],[Sales Profit]]/SalesData[[#This Row],[Sales]]</f>
        <v>0.4</v>
      </c>
    </row>
    <row r="358" spans="1:14" x14ac:dyDescent="0.3">
      <c r="A358" s="1" t="s">
        <v>66</v>
      </c>
      <c r="B358" s="1" t="s">
        <v>23</v>
      </c>
      <c r="C358" s="1" t="s">
        <v>37</v>
      </c>
      <c r="D358" s="1">
        <v>77428</v>
      </c>
      <c r="E358" s="2">
        <v>45418</v>
      </c>
      <c r="F358" s="1" t="s">
        <v>49</v>
      </c>
      <c r="G358" s="1">
        <v>682368</v>
      </c>
      <c r="H358" s="1" t="s">
        <v>434</v>
      </c>
      <c r="I358" s="1">
        <v>374</v>
      </c>
      <c r="J358" s="1">
        <v>1495</v>
      </c>
      <c r="K358" s="1">
        <v>7</v>
      </c>
      <c r="L358" s="1">
        <v>4186</v>
      </c>
      <c r="M358" s="1">
        <f>SalesData[[#This Row],[Price]]*SalesData[[#This Row],[Quantity]]</f>
        <v>10465</v>
      </c>
      <c r="N358" s="6">
        <f>SalesData[[#This Row],[Sales Profit]]/SalesData[[#This Row],[Sales]]</f>
        <v>0.4</v>
      </c>
    </row>
    <row r="359" spans="1:14" x14ac:dyDescent="0.3">
      <c r="A359" s="1" t="s">
        <v>35</v>
      </c>
      <c r="B359" s="1" t="s">
        <v>13</v>
      </c>
      <c r="C359" s="1" t="s">
        <v>48</v>
      </c>
      <c r="D359" s="1">
        <v>57302</v>
      </c>
      <c r="E359" s="2">
        <v>45510</v>
      </c>
      <c r="F359" s="1" t="s">
        <v>25</v>
      </c>
      <c r="G359" s="1">
        <v>675508</v>
      </c>
      <c r="H359" s="1" t="s">
        <v>435</v>
      </c>
      <c r="I359" s="1">
        <v>567</v>
      </c>
      <c r="J359" s="1">
        <v>2882</v>
      </c>
      <c r="K359" s="1">
        <v>3</v>
      </c>
      <c r="L359" s="1">
        <v>3458.4</v>
      </c>
      <c r="M359" s="1">
        <f>SalesData[[#This Row],[Price]]*SalesData[[#This Row],[Quantity]]</f>
        <v>8646</v>
      </c>
      <c r="N359" s="6">
        <f>SalesData[[#This Row],[Sales Profit]]/SalesData[[#This Row],[Sales]]</f>
        <v>0.4</v>
      </c>
    </row>
    <row r="360" spans="1:14" x14ac:dyDescent="0.3">
      <c r="A360" s="1" t="s">
        <v>17</v>
      </c>
      <c r="B360" s="1" t="s">
        <v>13</v>
      </c>
      <c r="C360" s="1" t="s">
        <v>39</v>
      </c>
      <c r="D360" s="1">
        <v>69261</v>
      </c>
      <c r="E360" s="2">
        <v>45612</v>
      </c>
      <c r="F360" s="1" t="s">
        <v>15</v>
      </c>
      <c r="G360" s="1">
        <v>247928</v>
      </c>
      <c r="H360" s="1" t="s">
        <v>436</v>
      </c>
      <c r="I360" s="1">
        <v>392</v>
      </c>
      <c r="J360" s="1">
        <v>2596</v>
      </c>
      <c r="K360" s="1">
        <v>2</v>
      </c>
      <c r="L360" s="1">
        <v>2076.8000000000002</v>
      </c>
      <c r="M360" s="1">
        <f>SalesData[[#This Row],[Price]]*SalesData[[#This Row],[Quantity]]</f>
        <v>5192</v>
      </c>
      <c r="N360" s="6">
        <f>SalesData[[#This Row],[Sales Profit]]/SalesData[[#This Row],[Sales]]</f>
        <v>0.4</v>
      </c>
    </row>
    <row r="361" spans="1:14" x14ac:dyDescent="0.3">
      <c r="A361" s="1" t="s">
        <v>27</v>
      </c>
      <c r="B361" s="1" t="s">
        <v>13</v>
      </c>
      <c r="C361" s="1" t="s">
        <v>60</v>
      </c>
      <c r="D361" s="1">
        <v>23585</v>
      </c>
      <c r="E361" s="2">
        <v>45497</v>
      </c>
      <c r="F361" s="1" t="s">
        <v>45</v>
      </c>
      <c r="G361" s="1">
        <v>616921</v>
      </c>
      <c r="H361" s="1" t="s">
        <v>437</v>
      </c>
      <c r="I361" s="1">
        <v>683</v>
      </c>
      <c r="J361" s="1">
        <v>2643</v>
      </c>
      <c r="K361" s="1">
        <v>3</v>
      </c>
      <c r="L361" s="1">
        <v>3171.6</v>
      </c>
      <c r="M361" s="1">
        <f>SalesData[[#This Row],[Price]]*SalesData[[#This Row],[Quantity]]</f>
        <v>7929</v>
      </c>
      <c r="N361" s="6">
        <f>SalesData[[#This Row],[Sales Profit]]/SalesData[[#This Row],[Sales]]</f>
        <v>0.39999999999999997</v>
      </c>
    </row>
    <row r="362" spans="1:14" x14ac:dyDescent="0.3">
      <c r="A362" s="1" t="s">
        <v>27</v>
      </c>
      <c r="B362" s="1" t="s">
        <v>18</v>
      </c>
      <c r="C362" s="1" t="s">
        <v>60</v>
      </c>
      <c r="D362" s="1">
        <v>29725</v>
      </c>
      <c r="E362" s="2">
        <v>45313</v>
      </c>
      <c r="F362" s="1" t="s">
        <v>40</v>
      </c>
      <c r="G362" s="1">
        <v>198860</v>
      </c>
      <c r="H362" s="1" t="s">
        <v>439</v>
      </c>
      <c r="I362" s="1">
        <v>432</v>
      </c>
      <c r="J362" s="1">
        <v>1106</v>
      </c>
      <c r="K362" s="1">
        <v>4</v>
      </c>
      <c r="L362" s="1">
        <v>1769.6</v>
      </c>
      <c r="M362" s="1">
        <f>SalesData[[#This Row],[Price]]*SalesData[[#This Row],[Quantity]]</f>
        <v>4424</v>
      </c>
      <c r="N362" s="6">
        <f>SalesData[[#This Row],[Sales Profit]]/SalesData[[#This Row],[Sales]]</f>
        <v>0.39999999999999997</v>
      </c>
    </row>
    <row r="363" spans="1:14" x14ac:dyDescent="0.3">
      <c r="A363" s="1" t="s">
        <v>17</v>
      </c>
      <c r="B363" s="1" t="s">
        <v>18</v>
      </c>
      <c r="C363" s="1" t="s">
        <v>48</v>
      </c>
      <c r="D363" s="1">
        <v>30859</v>
      </c>
      <c r="E363" s="2">
        <v>45442</v>
      </c>
      <c r="F363" s="1" t="s">
        <v>49</v>
      </c>
      <c r="G363" s="1">
        <v>239879</v>
      </c>
      <c r="H363" s="1" t="s">
        <v>440</v>
      </c>
      <c r="I363" s="1">
        <v>279</v>
      </c>
      <c r="J363" s="1">
        <v>686</v>
      </c>
      <c r="K363" s="1">
        <v>2</v>
      </c>
      <c r="L363" s="1">
        <v>548.79999999999995</v>
      </c>
      <c r="M363" s="1">
        <f>SalesData[[#This Row],[Price]]*SalesData[[#This Row],[Quantity]]</f>
        <v>1372</v>
      </c>
      <c r="N363" s="6">
        <f>SalesData[[#This Row],[Sales Profit]]/SalesData[[#This Row],[Sales]]</f>
        <v>0.39999999999999997</v>
      </c>
    </row>
    <row r="364" spans="1:14" x14ac:dyDescent="0.3">
      <c r="A364" s="1" t="s">
        <v>66</v>
      </c>
      <c r="B364" s="1" t="s">
        <v>18</v>
      </c>
      <c r="C364" s="1" t="s">
        <v>14</v>
      </c>
      <c r="D364" s="1">
        <v>70883</v>
      </c>
      <c r="E364" s="2">
        <v>45551</v>
      </c>
      <c r="F364" s="1" t="s">
        <v>61</v>
      </c>
      <c r="G364" s="1">
        <v>242591</v>
      </c>
      <c r="H364" s="1" t="s">
        <v>441</v>
      </c>
      <c r="I364" s="1">
        <v>345</v>
      </c>
      <c r="J364" s="1">
        <v>2524</v>
      </c>
      <c r="K364" s="1">
        <v>3</v>
      </c>
      <c r="L364" s="1">
        <v>3028.8</v>
      </c>
      <c r="M364" s="1">
        <f>SalesData[[#This Row],[Price]]*SalesData[[#This Row],[Quantity]]</f>
        <v>7572</v>
      </c>
      <c r="N364" s="6">
        <f>SalesData[[#This Row],[Sales Profit]]/SalesData[[#This Row],[Sales]]</f>
        <v>0.4</v>
      </c>
    </row>
    <row r="365" spans="1:14" x14ac:dyDescent="0.3">
      <c r="A365" s="1" t="s">
        <v>27</v>
      </c>
      <c r="B365" s="1" t="s">
        <v>23</v>
      </c>
      <c r="C365" s="1" t="s">
        <v>60</v>
      </c>
      <c r="D365" s="1">
        <v>49129</v>
      </c>
      <c r="E365" s="2">
        <v>45479</v>
      </c>
      <c r="F365" s="1" t="s">
        <v>45</v>
      </c>
      <c r="G365" s="1">
        <v>628920</v>
      </c>
      <c r="H365" s="1" t="s">
        <v>442</v>
      </c>
      <c r="I365" s="1">
        <v>681</v>
      </c>
      <c r="J365" s="1">
        <v>1016</v>
      </c>
      <c r="K365" s="1">
        <v>4</v>
      </c>
      <c r="L365" s="1">
        <v>1625.6</v>
      </c>
      <c r="M365" s="1">
        <f>SalesData[[#This Row],[Price]]*SalesData[[#This Row],[Quantity]]</f>
        <v>4064</v>
      </c>
      <c r="N365" s="6">
        <f>SalesData[[#This Row],[Sales Profit]]/SalesData[[#This Row],[Sales]]</f>
        <v>0.39999999999999997</v>
      </c>
    </row>
    <row r="366" spans="1:14" x14ac:dyDescent="0.3">
      <c r="A366" s="1" t="s">
        <v>27</v>
      </c>
      <c r="B366" s="1" t="s">
        <v>23</v>
      </c>
      <c r="C366" s="1" t="s">
        <v>42</v>
      </c>
      <c r="D366" s="1">
        <v>95129</v>
      </c>
      <c r="E366" s="2">
        <v>45400</v>
      </c>
      <c r="F366" s="1" t="s">
        <v>31</v>
      </c>
      <c r="G366" s="1">
        <v>904253</v>
      </c>
      <c r="H366" s="1" t="s">
        <v>443</v>
      </c>
      <c r="I366" s="1">
        <v>405</v>
      </c>
      <c r="J366" s="1">
        <v>1947</v>
      </c>
      <c r="K366" s="1">
        <v>4</v>
      </c>
      <c r="L366" s="1">
        <v>3115.2</v>
      </c>
      <c r="M366" s="1">
        <f>SalesData[[#This Row],[Price]]*SalesData[[#This Row],[Quantity]]</f>
        <v>7788</v>
      </c>
      <c r="N366" s="6">
        <f>SalesData[[#This Row],[Sales Profit]]/SalesData[[#This Row],[Sales]]</f>
        <v>0.39999999999999997</v>
      </c>
    </row>
    <row r="367" spans="1:14" x14ac:dyDescent="0.3">
      <c r="A367" s="1" t="s">
        <v>66</v>
      </c>
      <c r="B367" s="1" t="s">
        <v>23</v>
      </c>
      <c r="C367" s="1" t="s">
        <v>48</v>
      </c>
      <c r="D367" s="1">
        <v>60990</v>
      </c>
      <c r="E367" s="2">
        <v>45517</v>
      </c>
      <c r="F367" s="1" t="s">
        <v>25</v>
      </c>
      <c r="G367" s="1">
        <v>502121</v>
      </c>
      <c r="H367" s="1" t="s">
        <v>444</v>
      </c>
      <c r="I367" s="1">
        <v>955</v>
      </c>
      <c r="J367" s="1">
        <v>1241</v>
      </c>
      <c r="K367" s="1">
        <v>8</v>
      </c>
      <c r="L367" s="1">
        <v>3971.2</v>
      </c>
      <c r="M367" s="1">
        <f>SalesData[[#This Row],[Price]]*SalesData[[#This Row],[Quantity]]</f>
        <v>9928</v>
      </c>
      <c r="N367" s="6">
        <f>SalesData[[#This Row],[Sales Profit]]/SalesData[[#This Row],[Sales]]</f>
        <v>0.39999999999999997</v>
      </c>
    </row>
    <row r="368" spans="1:14" x14ac:dyDescent="0.3">
      <c r="A368" s="1" t="s">
        <v>12</v>
      </c>
      <c r="B368" s="1" t="s">
        <v>13</v>
      </c>
      <c r="C368" s="1" t="s">
        <v>24</v>
      </c>
      <c r="D368" s="1">
        <v>70075</v>
      </c>
      <c r="E368" s="2">
        <v>45461</v>
      </c>
      <c r="F368" s="1" t="s">
        <v>20</v>
      </c>
      <c r="G368" s="1">
        <v>872904</v>
      </c>
      <c r="H368" s="1" t="s">
        <v>446</v>
      </c>
      <c r="I368" s="1">
        <v>297</v>
      </c>
      <c r="J368" s="1">
        <v>544</v>
      </c>
      <c r="K368" s="1">
        <v>3</v>
      </c>
      <c r="L368" s="1">
        <v>652.79999999999995</v>
      </c>
      <c r="M368" s="1">
        <f>SalesData[[#This Row],[Price]]*SalesData[[#This Row],[Quantity]]</f>
        <v>1632</v>
      </c>
      <c r="N368" s="6">
        <f>SalesData[[#This Row],[Sales Profit]]/SalesData[[#This Row],[Sales]]</f>
        <v>0.39999999999999997</v>
      </c>
    </row>
    <row r="369" spans="1:14" x14ac:dyDescent="0.3">
      <c r="A369" s="1" t="s">
        <v>52</v>
      </c>
      <c r="B369" s="1" t="s">
        <v>18</v>
      </c>
      <c r="C369" s="1" t="s">
        <v>24</v>
      </c>
      <c r="D369" s="1">
        <v>46195</v>
      </c>
      <c r="E369" s="2">
        <v>45463</v>
      </c>
      <c r="F369" s="1" t="s">
        <v>20</v>
      </c>
      <c r="G369" s="1">
        <v>517450</v>
      </c>
      <c r="H369" s="1" t="s">
        <v>447</v>
      </c>
      <c r="I369" s="1">
        <v>936</v>
      </c>
      <c r="J369" s="1">
        <v>2819</v>
      </c>
      <c r="K369" s="1">
        <v>7</v>
      </c>
      <c r="L369" s="1">
        <v>7893.2</v>
      </c>
      <c r="M369" s="1">
        <f>SalesData[[#This Row],[Price]]*SalesData[[#This Row],[Quantity]]</f>
        <v>19733</v>
      </c>
      <c r="N369" s="6">
        <f>SalesData[[#This Row],[Sales Profit]]/SalesData[[#This Row],[Sales]]</f>
        <v>0.39999999999999997</v>
      </c>
    </row>
    <row r="370" spans="1:14" x14ac:dyDescent="0.3">
      <c r="A370" s="1" t="s">
        <v>17</v>
      </c>
      <c r="B370" s="1" t="s">
        <v>18</v>
      </c>
      <c r="C370" s="1" t="s">
        <v>19</v>
      </c>
      <c r="D370" s="1">
        <v>14099</v>
      </c>
      <c r="E370" s="2">
        <v>45477</v>
      </c>
      <c r="F370" s="1" t="s">
        <v>45</v>
      </c>
      <c r="G370" s="1">
        <v>644439</v>
      </c>
      <c r="H370" s="1" t="s">
        <v>448</v>
      </c>
      <c r="I370" s="1">
        <v>278</v>
      </c>
      <c r="J370" s="1">
        <v>1342</v>
      </c>
      <c r="K370" s="1">
        <v>8</v>
      </c>
      <c r="L370" s="1">
        <v>4294.3999999999996</v>
      </c>
      <c r="M370" s="1">
        <f>SalesData[[#This Row],[Price]]*SalesData[[#This Row],[Quantity]]</f>
        <v>10736</v>
      </c>
      <c r="N370" s="6">
        <f>SalesData[[#This Row],[Sales Profit]]/SalesData[[#This Row],[Sales]]</f>
        <v>0.39999999999999997</v>
      </c>
    </row>
    <row r="371" spans="1:14" x14ac:dyDescent="0.3">
      <c r="A371" s="1" t="s">
        <v>27</v>
      </c>
      <c r="B371" s="1" t="s">
        <v>23</v>
      </c>
      <c r="C371" s="1" t="s">
        <v>42</v>
      </c>
      <c r="D371" s="1">
        <v>25320</v>
      </c>
      <c r="E371" s="2">
        <v>45629</v>
      </c>
      <c r="F371" s="1" t="s">
        <v>78</v>
      </c>
      <c r="G371" s="1">
        <v>275256</v>
      </c>
      <c r="H371" s="1" t="s">
        <v>449</v>
      </c>
      <c r="I371" s="1">
        <v>973</v>
      </c>
      <c r="J371" s="1">
        <v>2959</v>
      </c>
      <c r="K371" s="1">
        <v>3</v>
      </c>
      <c r="L371" s="1">
        <v>3550.8</v>
      </c>
      <c r="M371" s="1">
        <f>SalesData[[#This Row],[Price]]*SalesData[[#This Row],[Quantity]]</f>
        <v>8877</v>
      </c>
      <c r="N371" s="6">
        <f>SalesData[[#This Row],[Sales Profit]]/SalesData[[#This Row],[Sales]]</f>
        <v>0.4</v>
      </c>
    </row>
    <row r="372" spans="1:14" x14ac:dyDescent="0.3">
      <c r="A372" s="1" t="s">
        <v>12</v>
      </c>
      <c r="B372" s="1" t="s">
        <v>13</v>
      </c>
      <c r="C372" s="1" t="s">
        <v>14</v>
      </c>
      <c r="D372" s="1">
        <v>73873</v>
      </c>
      <c r="E372" s="2">
        <v>45548</v>
      </c>
      <c r="F372" s="1" t="s">
        <v>61</v>
      </c>
      <c r="G372" s="1">
        <v>905111</v>
      </c>
      <c r="H372" s="1" t="s">
        <v>450</v>
      </c>
      <c r="I372" s="1">
        <v>600</v>
      </c>
      <c r="J372" s="1">
        <v>1893</v>
      </c>
      <c r="K372" s="1">
        <v>5</v>
      </c>
      <c r="L372" s="1">
        <v>3786</v>
      </c>
      <c r="M372" s="1">
        <f>SalesData[[#This Row],[Price]]*SalesData[[#This Row],[Quantity]]</f>
        <v>9465</v>
      </c>
      <c r="N372" s="6">
        <f>SalesData[[#This Row],[Sales Profit]]/SalesData[[#This Row],[Sales]]</f>
        <v>0.4</v>
      </c>
    </row>
    <row r="373" spans="1:14" x14ac:dyDescent="0.3">
      <c r="A373" s="1" t="s">
        <v>17</v>
      </c>
      <c r="B373" s="1" t="s">
        <v>23</v>
      </c>
      <c r="C373" s="1" t="s">
        <v>100</v>
      </c>
      <c r="D373" s="1">
        <v>58675</v>
      </c>
      <c r="E373" s="2">
        <v>45513</v>
      </c>
      <c r="F373" s="1" t="s">
        <v>25</v>
      </c>
      <c r="G373" s="1">
        <v>104299</v>
      </c>
      <c r="H373" s="1" t="s">
        <v>451</v>
      </c>
      <c r="I373" s="1">
        <v>882</v>
      </c>
      <c r="J373" s="1">
        <v>2793</v>
      </c>
      <c r="K373" s="1">
        <v>8</v>
      </c>
      <c r="L373" s="1">
        <v>8937.6</v>
      </c>
      <c r="M373" s="1">
        <f>SalesData[[#This Row],[Price]]*SalesData[[#This Row],[Quantity]]</f>
        <v>22344</v>
      </c>
      <c r="N373" s="6">
        <f>SalesData[[#This Row],[Sales Profit]]/SalesData[[#This Row],[Sales]]</f>
        <v>0.4</v>
      </c>
    </row>
    <row r="374" spans="1:14" x14ac:dyDescent="0.3">
      <c r="A374" s="1" t="s">
        <v>52</v>
      </c>
      <c r="B374" s="1" t="s">
        <v>23</v>
      </c>
      <c r="C374" s="1" t="s">
        <v>53</v>
      </c>
      <c r="D374" s="1">
        <v>74995</v>
      </c>
      <c r="E374" s="2">
        <v>45419</v>
      </c>
      <c r="F374" s="1" t="s">
        <v>49</v>
      </c>
      <c r="G374" s="1">
        <v>321391</v>
      </c>
      <c r="H374" s="1" t="s">
        <v>452</v>
      </c>
      <c r="I374" s="1">
        <v>767</v>
      </c>
      <c r="J374" s="1">
        <v>1393</v>
      </c>
      <c r="K374" s="1">
        <v>3</v>
      </c>
      <c r="L374" s="1">
        <v>1671.6</v>
      </c>
      <c r="M374" s="1">
        <f>SalesData[[#This Row],[Price]]*SalesData[[#This Row],[Quantity]]</f>
        <v>4179</v>
      </c>
      <c r="N374" s="6">
        <f>SalesData[[#This Row],[Sales Profit]]/SalesData[[#This Row],[Sales]]</f>
        <v>0.39999999999999997</v>
      </c>
    </row>
    <row r="375" spans="1:14" x14ac:dyDescent="0.3">
      <c r="A375" s="1" t="s">
        <v>17</v>
      </c>
      <c r="B375" s="1" t="s">
        <v>18</v>
      </c>
      <c r="C375" s="1" t="s">
        <v>19</v>
      </c>
      <c r="D375" s="1">
        <v>10835</v>
      </c>
      <c r="E375" s="2">
        <v>45535</v>
      </c>
      <c r="F375" s="1" t="s">
        <v>25</v>
      </c>
      <c r="G375" s="1">
        <v>104691</v>
      </c>
      <c r="H375" s="1" t="s">
        <v>453</v>
      </c>
      <c r="I375" s="1">
        <v>567</v>
      </c>
      <c r="J375" s="1">
        <v>1160</v>
      </c>
      <c r="K375" s="1">
        <v>1</v>
      </c>
      <c r="L375" s="1">
        <v>464</v>
      </c>
      <c r="M375" s="1">
        <f>SalesData[[#This Row],[Price]]*SalesData[[#This Row],[Quantity]]</f>
        <v>1160</v>
      </c>
      <c r="N375" s="6">
        <f>SalesData[[#This Row],[Sales Profit]]/SalesData[[#This Row],[Sales]]</f>
        <v>0.4</v>
      </c>
    </row>
    <row r="376" spans="1:14" x14ac:dyDescent="0.3">
      <c r="A376" s="1" t="s">
        <v>17</v>
      </c>
      <c r="B376" s="1" t="s">
        <v>23</v>
      </c>
      <c r="C376" s="1" t="s">
        <v>39</v>
      </c>
      <c r="D376" s="1">
        <v>98085</v>
      </c>
      <c r="E376" s="2">
        <v>45454</v>
      </c>
      <c r="F376" s="1" t="s">
        <v>20</v>
      </c>
      <c r="G376" s="1">
        <v>401634</v>
      </c>
      <c r="H376" s="1" t="s">
        <v>454</v>
      </c>
      <c r="I376" s="1">
        <v>981</v>
      </c>
      <c r="J376" s="1">
        <v>2660</v>
      </c>
      <c r="K376" s="1">
        <v>6</v>
      </c>
      <c r="L376" s="1">
        <v>6384</v>
      </c>
      <c r="M376" s="1">
        <f>SalesData[[#This Row],[Price]]*SalesData[[#This Row],[Quantity]]</f>
        <v>15960</v>
      </c>
      <c r="N376" s="6">
        <f>SalesData[[#This Row],[Sales Profit]]/SalesData[[#This Row],[Sales]]</f>
        <v>0.4</v>
      </c>
    </row>
    <row r="377" spans="1:14" x14ac:dyDescent="0.3">
      <c r="A377" s="1" t="s">
        <v>22</v>
      </c>
      <c r="B377" s="1" t="s">
        <v>13</v>
      </c>
      <c r="C377" s="1" t="s">
        <v>42</v>
      </c>
      <c r="D377" s="1">
        <v>83050</v>
      </c>
      <c r="E377" s="2">
        <v>45440</v>
      </c>
      <c r="F377" s="1" t="s">
        <v>49</v>
      </c>
      <c r="G377" s="1">
        <v>349348</v>
      </c>
      <c r="H377" s="1" t="s">
        <v>455</v>
      </c>
      <c r="I377" s="1">
        <v>248</v>
      </c>
      <c r="J377" s="1">
        <v>1486</v>
      </c>
      <c r="K377" s="1">
        <v>3</v>
      </c>
      <c r="L377" s="1">
        <v>1783.2</v>
      </c>
      <c r="M377" s="1">
        <f>SalesData[[#This Row],[Price]]*SalesData[[#This Row],[Quantity]]</f>
        <v>4458</v>
      </c>
      <c r="N377" s="6">
        <f>SalesData[[#This Row],[Sales Profit]]/SalesData[[#This Row],[Sales]]</f>
        <v>0.4</v>
      </c>
    </row>
    <row r="378" spans="1:14" x14ac:dyDescent="0.3">
      <c r="A378" s="1" t="s">
        <v>27</v>
      </c>
      <c r="B378" s="1" t="s">
        <v>23</v>
      </c>
      <c r="C378" s="1" t="s">
        <v>100</v>
      </c>
      <c r="D378" s="1">
        <v>95033</v>
      </c>
      <c r="E378" s="2">
        <v>45379</v>
      </c>
      <c r="F378" s="1" t="s">
        <v>29</v>
      </c>
      <c r="G378" s="1">
        <v>104719</v>
      </c>
      <c r="H378" s="1" t="s">
        <v>456</v>
      </c>
      <c r="I378" s="1">
        <v>762</v>
      </c>
      <c r="J378" s="1">
        <v>2094</v>
      </c>
      <c r="K378" s="1">
        <v>8</v>
      </c>
      <c r="L378" s="1">
        <v>6700.8</v>
      </c>
      <c r="M378" s="1">
        <f>SalesData[[#This Row],[Price]]*SalesData[[#This Row],[Quantity]]</f>
        <v>16752</v>
      </c>
      <c r="N378" s="6">
        <f>SalesData[[#This Row],[Sales Profit]]/SalesData[[#This Row],[Sales]]</f>
        <v>0.4</v>
      </c>
    </row>
    <row r="379" spans="1:14" x14ac:dyDescent="0.3">
      <c r="A379" s="1" t="s">
        <v>27</v>
      </c>
      <c r="B379" s="1" t="s">
        <v>13</v>
      </c>
      <c r="C379" s="1" t="s">
        <v>24</v>
      </c>
      <c r="D379" s="1">
        <v>45284</v>
      </c>
      <c r="E379" s="2">
        <v>45378</v>
      </c>
      <c r="F379" s="1" t="s">
        <v>29</v>
      </c>
      <c r="G379" s="1">
        <v>216284</v>
      </c>
      <c r="H379" s="1" t="s">
        <v>457</v>
      </c>
      <c r="I379" s="1">
        <v>622</v>
      </c>
      <c r="J379" s="1">
        <v>1407</v>
      </c>
      <c r="K379" s="1">
        <v>8</v>
      </c>
      <c r="L379" s="1">
        <v>4502.3999999999996</v>
      </c>
      <c r="M379" s="1">
        <f>SalesData[[#This Row],[Price]]*SalesData[[#This Row],[Quantity]]</f>
        <v>11256</v>
      </c>
      <c r="N379" s="6">
        <f>SalesData[[#This Row],[Sales Profit]]/SalesData[[#This Row],[Sales]]</f>
        <v>0.39999999999999997</v>
      </c>
    </row>
    <row r="380" spans="1:14" x14ac:dyDescent="0.3">
      <c r="A380" s="1" t="s">
        <v>12</v>
      </c>
      <c r="B380" s="1" t="s">
        <v>18</v>
      </c>
      <c r="C380" s="1" t="s">
        <v>14</v>
      </c>
      <c r="D380" s="1">
        <v>90094</v>
      </c>
      <c r="E380" s="2">
        <v>45599</v>
      </c>
      <c r="F380" s="1" t="s">
        <v>15</v>
      </c>
      <c r="G380" s="1">
        <v>160757</v>
      </c>
      <c r="H380" s="1" t="s">
        <v>458</v>
      </c>
      <c r="I380" s="1">
        <v>661</v>
      </c>
      <c r="J380" s="1">
        <v>2699</v>
      </c>
      <c r="K380" s="1">
        <v>6</v>
      </c>
      <c r="L380" s="1">
        <v>6477.6</v>
      </c>
      <c r="M380" s="1">
        <f>SalesData[[#This Row],[Price]]*SalesData[[#This Row],[Quantity]]</f>
        <v>16194</v>
      </c>
      <c r="N380" s="6">
        <f>SalesData[[#This Row],[Sales Profit]]/SalesData[[#This Row],[Sales]]</f>
        <v>0.4</v>
      </c>
    </row>
    <row r="381" spans="1:14" x14ac:dyDescent="0.3">
      <c r="A381" s="1" t="s">
        <v>17</v>
      </c>
      <c r="B381" s="1" t="s">
        <v>23</v>
      </c>
      <c r="C381" s="1" t="s">
        <v>33</v>
      </c>
      <c r="D381" s="1">
        <v>12097</v>
      </c>
      <c r="E381" s="2">
        <v>45530</v>
      </c>
      <c r="F381" s="1" t="s">
        <v>25</v>
      </c>
      <c r="G381" s="1">
        <v>497651</v>
      </c>
      <c r="H381" s="1" t="s">
        <v>459</v>
      </c>
      <c r="I381" s="1">
        <v>252</v>
      </c>
      <c r="J381" s="1">
        <v>1181</v>
      </c>
      <c r="K381" s="1">
        <v>6</v>
      </c>
      <c r="L381" s="1">
        <v>2834.4</v>
      </c>
      <c r="M381" s="1">
        <f>SalesData[[#This Row],[Price]]*SalesData[[#This Row],[Quantity]]</f>
        <v>7086</v>
      </c>
      <c r="N381" s="6">
        <f>SalesData[[#This Row],[Sales Profit]]/SalesData[[#This Row],[Sales]]</f>
        <v>0.4</v>
      </c>
    </row>
    <row r="382" spans="1:14" x14ac:dyDescent="0.3">
      <c r="A382" s="1" t="s">
        <v>27</v>
      </c>
      <c r="B382" s="1" t="s">
        <v>23</v>
      </c>
      <c r="C382" s="1" t="s">
        <v>100</v>
      </c>
      <c r="D382" s="1">
        <v>80022</v>
      </c>
      <c r="E382" s="2">
        <v>45363</v>
      </c>
      <c r="F382" s="1" t="s">
        <v>29</v>
      </c>
      <c r="G382" s="1">
        <v>323919</v>
      </c>
      <c r="H382" s="1" t="s">
        <v>460</v>
      </c>
      <c r="I382" s="1">
        <v>894</v>
      </c>
      <c r="J382" s="1">
        <v>2241</v>
      </c>
      <c r="K382" s="1">
        <v>4</v>
      </c>
      <c r="L382" s="1">
        <v>3585.6</v>
      </c>
      <c r="M382" s="1">
        <f>SalesData[[#This Row],[Price]]*SalesData[[#This Row],[Quantity]]</f>
        <v>8964</v>
      </c>
      <c r="N382" s="6">
        <f>SalesData[[#This Row],[Sales Profit]]/SalesData[[#This Row],[Sales]]</f>
        <v>0.39999999999999997</v>
      </c>
    </row>
    <row r="383" spans="1:14" x14ac:dyDescent="0.3">
      <c r="A383" s="1" t="s">
        <v>17</v>
      </c>
      <c r="B383" s="1" t="s">
        <v>23</v>
      </c>
      <c r="C383" s="1" t="s">
        <v>48</v>
      </c>
      <c r="D383" s="1">
        <v>30026</v>
      </c>
      <c r="E383" s="2">
        <v>45368</v>
      </c>
      <c r="F383" s="1" t="s">
        <v>29</v>
      </c>
      <c r="G383" s="1">
        <v>774430</v>
      </c>
      <c r="H383" s="1" t="s">
        <v>461</v>
      </c>
      <c r="I383" s="1">
        <v>245</v>
      </c>
      <c r="J383" s="1">
        <v>2321</v>
      </c>
      <c r="K383" s="1">
        <v>3</v>
      </c>
      <c r="L383" s="1">
        <v>2785.2</v>
      </c>
      <c r="M383" s="1">
        <f>SalesData[[#This Row],[Price]]*SalesData[[#This Row],[Quantity]]</f>
        <v>6963</v>
      </c>
      <c r="N383" s="6">
        <f>SalesData[[#This Row],[Sales Profit]]/SalesData[[#This Row],[Sales]]</f>
        <v>0.39999999999999997</v>
      </c>
    </row>
    <row r="384" spans="1:14" x14ac:dyDescent="0.3">
      <c r="A384" s="1" t="s">
        <v>22</v>
      </c>
      <c r="B384" s="1" t="s">
        <v>18</v>
      </c>
      <c r="C384" s="1" t="s">
        <v>100</v>
      </c>
      <c r="D384" s="1">
        <v>22663</v>
      </c>
      <c r="E384" s="2">
        <v>45357</v>
      </c>
      <c r="F384" s="1" t="s">
        <v>29</v>
      </c>
      <c r="G384" s="1">
        <v>803119</v>
      </c>
      <c r="H384" s="1" t="s">
        <v>462</v>
      </c>
      <c r="I384" s="1">
        <v>652</v>
      </c>
      <c r="J384" s="1">
        <v>1142</v>
      </c>
      <c r="K384" s="1">
        <v>2</v>
      </c>
      <c r="L384" s="1">
        <v>913.6</v>
      </c>
      <c r="M384" s="1">
        <f>SalesData[[#This Row],[Price]]*SalesData[[#This Row],[Quantity]]</f>
        <v>2284</v>
      </c>
      <c r="N384" s="6">
        <f>SalesData[[#This Row],[Sales Profit]]/SalesData[[#This Row],[Sales]]</f>
        <v>0.4</v>
      </c>
    </row>
    <row r="385" spans="1:14" x14ac:dyDescent="0.3">
      <c r="A385" s="1" t="s">
        <v>56</v>
      </c>
      <c r="B385" s="1" t="s">
        <v>18</v>
      </c>
      <c r="C385" s="1" t="s">
        <v>19</v>
      </c>
      <c r="D385" s="1">
        <v>93161</v>
      </c>
      <c r="E385" s="2">
        <v>45580</v>
      </c>
      <c r="F385" s="1" t="s">
        <v>54</v>
      </c>
      <c r="G385" s="1">
        <v>616203</v>
      </c>
      <c r="H385" s="1" t="s">
        <v>463</v>
      </c>
      <c r="I385" s="1">
        <v>496</v>
      </c>
      <c r="J385" s="1">
        <v>2311</v>
      </c>
      <c r="K385" s="1">
        <v>5</v>
      </c>
      <c r="L385" s="1">
        <v>4622</v>
      </c>
      <c r="M385" s="1">
        <f>SalesData[[#This Row],[Price]]*SalesData[[#This Row],[Quantity]]</f>
        <v>11555</v>
      </c>
      <c r="N385" s="6">
        <f>SalesData[[#This Row],[Sales Profit]]/SalesData[[#This Row],[Sales]]</f>
        <v>0.4</v>
      </c>
    </row>
    <row r="386" spans="1:14" x14ac:dyDescent="0.3">
      <c r="A386" s="1" t="s">
        <v>66</v>
      </c>
      <c r="B386" s="1" t="s">
        <v>13</v>
      </c>
      <c r="C386" s="1" t="s">
        <v>37</v>
      </c>
      <c r="D386" s="1">
        <v>68903</v>
      </c>
      <c r="E386" s="2">
        <v>45556</v>
      </c>
      <c r="F386" s="1" t="s">
        <v>61</v>
      </c>
      <c r="G386" s="1">
        <v>725186</v>
      </c>
      <c r="H386" s="1" t="s">
        <v>464</v>
      </c>
      <c r="I386" s="1">
        <v>586</v>
      </c>
      <c r="J386" s="1">
        <v>640</v>
      </c>
      <c r="K386" s="1">
        <v>5</v>
      </c>
      <c r="L386" s="1">
        <v>1280</v>
      </c>
      <c r="M386" s="1">
        <f>SalesData[[#This Row],[Price]]*SalesData[[#This Row],[Quantity]]</f>
        <v>3200</v>
      </c>
      <c r="N386" s="6">
        <f>SalesData[[#This Row],[Sales Profit]]/SalesData[[#This Row],[Sales]]</f>
        <v>0.4</v>
      </c>
    </row>
    <row r="387" spans="1:14" x14ac:dyDescent="0.3">
      <c r="A387" s="1" t="s">
        <v>27</v>
      </c>
      <c r="B387" s="1" t="s">
        <v>13</v>
      </c>
      <c r="C387" s="1" t="s">
        <v>24</v>
      </c>
      <c r="D387" s="1">
        <v>56113</v>
      </c>
      <c r="E387" s="2">
        <v>45475</v>
      </c>
      <c r="F387" s="1" t="s">
        <v>45</v>
      </c>
      <c r="G387" s="1">
        <v>989099</v>
      </c>
      <c r="H387" s="1" t="s">
        <v>466</v>
      </c>
      <c r="I387" s="1">
        <v>487</v>
      </c>
      <c r="J387" s="1">
        <v>1943</v>
      </c>
      <c r="K387" s="1">
        <v>4</v>
      </c>
      <c r="L387" s="1">
        <v>3108.8</v>
      </c>
      <c r="M387" s="1">
        <f>SalesData[[#This Row],[Price]]*SalesData[[#This Row],[Quantity]]</f>
        <v>7772</v>
      </c>
      <c r="N387" s="6">
        <f>SalesData[[#This Row],[Sales Profit]]/SalesData[[#This Row],[Sales]]</f>
        <v>0.4</v>
      </c>
    </row>
    <row r="388" spans="1:14" x14ac:dyDescent="0.3">
      <c r="A388" s="1" t="s">
        <v>27</v>
      </c>
      <c r="B388" s="1" t="s">
        <v>18</v>
      </c>
      <c r="C388" s="1" t="s">
        <v>24</v>
      </c>
      <c r="D388" s="1">
        <v>82699</v>
      </c>
      <c r="E388" s="2">
        <v>45375</v>
      </c>
      <c r="F388" s="1" t="s">
        <v>29</v>
      </c>
      <c r="G388" s="1">
        <v>191640</v>
      </c>
      <c r="H388" s="1" t="s">
        <v>467</v>
      </c>
      <c r="I388" s="1">
        <v>273</v>
      </c>
      <c r="J388" s="1">
        <v>2235</v>
      </c>
      <c r="K388" s="1">
        <v>7</v>
      </c>
      <c r="L388" s="1">
        <v>6258</v>
      </c>
      <c r="M388" s="1">
        <f>SalesData[[#This Row],[Price]]*SalesData[[#This Row],[Quantity]]</f>
        <v>15645</v>
      </c>
      <c r="N388" s="6">
        <f>SalesData[[#This Row],[Sales Profit]]/SalesData[[#This Row],[Sales]]</f>
        <v>0.4</v>
      </c>
    </row>
    <row r="389" spans="1:14" x14ac:dyDescent="0.3">
      <c r="A389" s="1" t="s">
        <v>22</v>
      </c>
      <c r="B389" s="1" t="s">
        <v>23</v>
      </c>
      <c r="C389" s="1" t="s">
        <v>53</v>
      </c>
      <c r="D389" s="1">
        <v>72984</v>
      </c>
      <c r="E389" s="2">
        <v>45593</v>
      </c>
      <c r="F389" s="1" t="s">
        <v>54</v>
      </c>
      <c r="G389" s="1">
        <v>104231</v>
      </c>
      <c r="H389" s="1" t="s">
        <v>468</v>
      </c>
      <c r="I389" s="1">
        <v>637</v>
      </c>
      <c r="J389" s="1">
        <v>828</v>
      </c>
      <c r="K389" s="1">
        <v>2</v>
      </c>
      <c r="L389" s="1">
        <v>662.4</v>
      </c>
      <c r="M389" s="1">
        <f>SalesData[[#This Row],[Price]]*SalesData[[#This Row],[Quantity]]</f>
        <v>1656</v>
      </c>
      <c r="N389" s="6">
        <f>SalesData[[#This Row],[Sales Profit]]/SalesData[[#This Row],[Sales]]</f>
        <v>0.39999999999999997</v>
      </c>
    </row>
    <row r="390" spans="1:14" x14ac:dyDescent="0.3">
      <c r="A390" s="1" t="s">
        <v>12</v>
      </c>
      <c r="B390" s="1" t="s">
        <v>23</v>
      </c>
      <c r="C390" s="1" t="s">
        <v>24</v>
      </c>
      <c r="D390" s="1">
        <v>51791</v>
      </c>
      <c r="E390" s="2">
        <v>45318</v>
      </c>
      <c r="F390" s="1" t="s">
        <v>40</v>
      </c>
      <c r="G390" s="1">
        <v>635475</v>
      </c>
      <c r="H390" s="1" t="s">
        <v>469</v>
      </c>
      <c r="I390" s="1">
        <v>811</v>
      </c>
      <c r="J390" s="1">
        <v>1441</v>
      </c>
      <c r="K390" s="1">
        <v>2</v>
      </c>
      <c r="L390" s="1">
        <v>1152.8</v>
      </c>
      <c r="M390" s="1">
        <f>SalesData[[#This Row],[Price]]*SalesData[[#This Row],[Quantity]]</f>
        <v>2882</v>
      </c>
      <c r="N390" s="6">
        <f>SalesData[[#This Row],[Sales Profit]]/SalesData[[#This Row],[Sales]]</f>
        <v>0.39999999999999997</v>
      </c>
    </row>
    <row r="391" spans="1:14" x14ac:dyDescent="0.3">
      <c r="A391" s="1" t="s">
        <v>66</v>
      </c>
      <c r="B391" s="1" t="s">
        <v>18</v>
      </c>
      <c r="C391" s="1" t="s">
        <v>33</v>
      </c>
      <c r="D391" s="1">
        <v>28412</v>
      </c>
      <c r="E391" s="2">
        <v>45432</v>
      </c>
      <c r="F391" s="1" t="s">
        <v>49</v>
      </c>
      <c r="G391" s="1">
        <v>262856</v>
      </c>
      <c r="H391" s="1" t="s">
        <v>470</v>
      </c>
      <c r="I391" s="1">
        <v>270</v>
      </c>
      <c r="J391" s="1">
        <v>692</v>
      </c>
      <c r="K391" s="1">
        <v>2</v>
      </c>
      <c r="L391" s="1">
        <v>553.6</v>
      </c>
      <c r="M391" s="1">
        <f>SalesData[[#This Row],[Price]]*SalesData[[#This Row],[Quantity]]</f>
        <v>1384</v>
      </c>
      <c r="N391" s="6">
        <f>SalesData[[#This Row],[Sales Profit]]/SalesData[[#This Row],[Sales]]</f>
        <v>0.4</v>
      </c>
    </row>
    <row r="392" spans="1:14" x14ac:dyDescent="0.3">
      <c r="A392" s="1" t="s">
        <v>27</v>
      </c>
      <c r="B392" s="1" t="s">
        <v>23</v>
      </c>
      <c r="C392" s="1" t="s">
        <v>100</v>
      </c>
      <c r="D392" s="1">
        <v>95672</v>
      </c>
      <c r="E392" s="2">
        <v>45628</v>
      </c>
      <c r="F392" s="1" t="s">
        <v>78</v>
      </c>
      <c r="G392" s="1">
        <v>151465</v>
      </c>
      <c r="H392" s="1" t="s">
        <v>471</v>
      </c>
      <c r="I392" s="1">
        <v>895</v>
      </c>
      <c r="J392" s="1">
        <v>1588</v>
      </c>
      <c r="K392" s="1">
        <v>3</v>
      </c>
      <c r="L392" s="1">
        <v>1905.6</v>
      </c>
      <c r="M392" s="1">
        <f>SalesData[[#This Row],[Price]]*SalesData[[#This Row],[Quantity]]</f>
        <v>4764</v>
      </c>
      <c r="N392" s="6">
        <f>SalesData[[#This Row],[Sales Profit]]/SalesData[[#This Row],[Sales]]</f>
        <v>0.39999999999999997</v>
      </c>
    </row>
    <row r="393" spans="1:14" x14ac:dyDescent="0.3">
      <c r="A393" s="1" t="s">
        <v>12</v>
      </c>
      <c r="B393" s="1" t="s">
        <v>18</v>
      </c>
      <c r="C393" s="1" t="s">
        <v>60</v>
      </c>
      <c r="D393" s="1">
        <v>20867</v>
      </c>
      <c r="E393" s="2">
        <v>45370</v>
      </c>
      <c r="F393" s="1" t="s">
        <v>29</v>
      </c>
      <c r="G393" s="1">
        <v>329462</v>
      </c>
      <c r="H393" s="1" t="s">
        <v>472</v>
      </c>
      <c r="I393" s="1">
        <v>869</v>
      </c>
      <c r="J393" s="1">
        <v>2692</v>
      </c>
      <c r="K393" s="1">
        <v>2</v>
      </c>
      <c r="L393" s="1">
        <v>2153.6</v>
      </c>
      <c r="M393" s="1">
        <f>SalesData[[#This Row],[Price]]*SalesData[[#This Row],[Quantity]]</f>
        <v>5384</v>
      </c>
      <c r="N393" s="6">
        <f>SalesData[[#This Row],[Sales Profit]]/SalesData[[#This Row],[Sales]]</f>
        <v>0.39999999999999997</v>
      </c>
    </row>
    <row r="394" spans="1:14" x14ac:dyDescent="0.3">
      <c r="A394" s="1" t="s">
        <v>27</v>
      </c>
      <c r="B394" s="1" t="s">
        <v>18</v>
      </c>
      <c r="C394" s="1" t="s">
        <v>48</v>
      </c>
      <c r="D394" s="1">
        <v>85486</v>
      </c>
      <c r="E394" s="2">
        <v>45559</v>
      </c>
      <c r="F394" s="1" t="s">
        <v>61</v>
      </c>
      <c r="G394" s="1">
        <v>889862</v>
      </c>
      <c r="H394" s="1" t="s">
        <v>473</v>
      </c>
      <c r="I394" s="1">
        <v>283</v>
      </c>
      <c r="J394" s="1">
        <v>1584</v>
      </c>
      <c r="K394" s="1">
        <v>1</v>
      </c>
      <c r="L394" s="1">
        <v>633.6</v>
      </c>
      <c r="M394" s="1">
        <f>SalesData[[#This Row],[Price]]*SalesData[[#This Row],[Quantity]]</f>
        <v>1584</v>
      </c>
      <c r="N394" s="6">
        <f>SalesData[[#This Row],[Sales Profit]]/SalesData[[#This Row],[Sales]]</f>
        <v>0.4</v>
      </c>
    </row>
    <row r="395" spans="1:14" x14ac:dyDescent="0.3">
      <c r="A395" s="1" t="s">
        <v>35</v>
      </c>
      <c r="B395" s="1" t="s">
        <v>23</v>
      </c>
      <c r="C395" s="1" t="s">
        <v>100</v>
      </c>
      <c r="D395" s="1">
        <v>81149</v>
      </c>
      <c r="E395" s="2">
        <v>45306</v>
      </c>
      <c r="F395" s="1" t="s">
        <v>40</v>
      </c>
      <c r="G395" s="1">
        <v>445654</v>
      </c>
      <c r="H395" s="1" t="s">
        <v>474</v>
      </c>
      <c r="I395" s="1">
        <v>730</v>
      </c>
      <c r="J395" s="1">
        <v>1825</v>
      </c>
      <c r="K395" s="1">
        <v>8</v>
      </c>
      <c r="L395" s="1">
        <v>5840</v>
      </c>
      <c r="M395" s="1">
        <f>SalesData[[#This Row],[Price]]*SalesData[[#This Row],[Quantity]]</f>
        <v>14600</v>
      </c>
      <c r="N395" s="6">
        <f>SalesData[[#This Row],[Sales Profit]]/SalesData[[#This Row],[Sales]]</f>
        <v>0.4</v>
      </c>
    </row>
    <row r="396" spans="1:14" x14ac:dyDescent="0.3">
      <c r="A396" s="1" t="s">
        <v>12</v>
      </c>
      <c r="B396" s="1" t="s">
        <v>13</v>
      </c>
      <c r="C396" s="1" t="s">
        <v>33</v>
      </c>
      <c r="D396" s="1">
        <v>20549</v>
      </c>
      <c r="E396" s="2">
        <v>45349</v>
      </c>
      <c r="F396" s="1" t="s">
        <v>43</v>
      </c>
      <c r="G396" s="1">
        <v>518800</v>
      </c>
      <c r="H396" s="1" t="s">
        <v>475</v>
      </c>
      <c r="I396" s="1">
        <v>850</v>
      </c>
      <c r="J396" s="1">
        <v>1802</v>
      </c>
      <c r="K396" s="1">
        <v>1</v>
      </c>
      <c r="L396" s="1">
        <v>720.8</v>
      </c>
      <c r="M396" s="1">
        <f>SalesData[[#This Row],[Price]]*SalesData[[#This Row],[Quantity]]</f>
        <v>1802</v>
      </c>
      <c r="N396" s="6">
        <f>SalesData[[#This Row],[Sales Profit]]/SalesData[[#This Row],[Sales]]</f>
        <v>0.39999999999999997</v>
      </c>
    </row>
    <row r="397" spans="1:14" x14ac:dyDescent="0.3">
      <c r="A397" s="1" t="s">
        <v>12</v>
      </c>
      <c r="B397" s="1" t="s">
        <v>23</v>
      </c>
      <c r="C397" s="1" t="s">
        <v>100</v>
      </c>
      <c r="D397" s="1">
        <v>68620</v>
      </c>
      <c r="E397" s="2">
        <v>45297</v>
      </c>
      <c r="F397" s="1" t="s">
        <v>40</v>
      </c>
      <c r="G397" s="1">
        <v>455328</v>
      </c>
      <c r="H397" s="1" t="s">
        <v>476</v>
      </c>
      <c r="I397" s="1">
        <v>425</v>
      </c>
      <c r="J397" s="1">
        <v>2063</v>
      </c>
      <c r="K397" s="1">
        <v>5</v>
      </c>
      <c r="L397" s="1">
        <v>4126</v>
      </c>
      <c r="M397" s="1">
        <f>SalesData[[#This Row],[Price]]*SalesData[[#This Row],[Quantity]]</f>
        <v>10315</v>
      </c>
      <c r="N397" s="6">
        <f>SalesData[[#This Row],[Sales Profit]]/SalesData[[#This Row],[Sales]]</f>
        <v>0.4</v>
      </c>
    </row>
    <row r="398" spans="1:14" x14ac:dyDescent="0.3">
      <c r="A398" s="1" t="s">
        <v>66</v>
      </c>
      <c r="B398" s="1" t="s">
        <v>18</v>
      </c>
      <c r="C398" s="1" t="s">
        <v>37</v>
      </c>
      <c r="D398" s="1">
        <v>84329</v>
      </c>
      <c r="E398" s="2">
        <v>45445</v>
      </c>
      <c r="F398" s="1" t="s">
        <v>20</v>
      </c>
      <c r="G398" s="1">
        <v>447639</v>
      </c>
      <c r="H398" s="1" t="s">
        <v>477</v>
      </c>
      <c r="I398" s="1">
        <v>656</v>
      </c>
      <c r="J398" s="1">
        <v>2645</v>
      </c>
      <c r="K398" s="1">
        <v>5</v>
      </c>
      <c r="L398" s="1">
        <v>5290</v>
      </c>
      <c r="M398" s="1">
        <f>SalesData[[#This Row],[Price]]*SalesData[[#This Row],[Quantity]]</f>
        <v>13225</v>
      </c>
      <c r="N398" s="6">
        <f>SalesData[[#This Row],[Sales Profit]]/SalesData[[#This Row],[Sales]]</f>
        <v>0.4</v>
      </c>
    </row>
    <row r="399" spans="1:14" x14ac:dyDescent="0.3">
      <c r="A399" s="1" t="s">
        <v>22</v>
      </c>
      <c r="B399" s="1" t="s">
        <v>18</v>
      </c>
      <c r="C399" s="1" t="s">
        <v>60</v>
      </c>
      <c r="D399" s="1">
        <v>99471</v>
      </c>
      <c r="E399" s="2">
        <v>45356</v>
      </c>
      <c r="F399" s="1" t="s">
        <v>29</v>
      </c>
      <c r="G399" s="1">
        <v>631216</v>
      </c>
      <c r="H399" s="1" t="s">
        <v>479</v>
      </c>
      <c r="I399" s="1">
        <v>966</v>
      </c>
      <c r="J399" s="1">
        <v>2840</v>
      </c>
      <c r="K399" s="1">
        <v>6</v>
      </c>
      <c r="L399" s="1">
        <v>6816</v>
      </c>
      <c r="M399" s="1">
        <f>SalesData[[#This Row],[Price]]*SalesData[[#This Row],[Quantity]]</f>
        <v>17040</v>
      </c>
      <c r="N399" s="6">
        <f>SalesData[[#This Row],[Sales Profit]]/SalesData[[#This Row],[Sales]]</f>
        <v>0.4</v>
      </c>
    </row>
    <row r="400" spans="1:14" x14ac:dyDescent="0.3">
      <c r="A400" s="1" t="s">
        <v>66</v>
      </c>
      <c r="B400" s="1" t="s">
        <v>13</v>
      </c>
      <c r="C400" s="1" t="s">
        <v>39</v>
      </c>
      <c r="D400" s="1">
        <v>66607</v>
      </c>
      <c r="E400" s="2">
        <v>45623</v>
      </c>
      <c r="F400" s="1" t="s">
        <v>15</v>
      </c>
      <c r="G400" s="1">
        <v>172507</v>
      </c>
      <c r="H400" s="1" t="s">
        <v>480</v>
      </c>
      <c r="I400" s="1">
        <v>550</v>
      </c>
      <c r="J400" s="1">
        <v>1110</v>
      </c>
      <c r="K400" s="1">
        <v>8</v>
      </c>
      <c r="L400" s="1">
        <v>3552</v>
      </c>
      <c r="M400" s="1">
        <f>SalesData[[#This Row],[Price]]*SalesData[[#This Row],[Quantity]]</f>
        <v>8880</v>
      </c>
      <c r="N400" s="6">
        <f>SalesData[[#This Row],[Sales Profit]]/SalesData[[#This Row],[Sales]]</f>
        <v>0.4</v>
      </c>
    </row>
    <row r="401" spans="1:14" x14ac:dyDescent="0.3">
      <c r="A401" s="1" t="s">
        <v>66</v>
      </c>
      <c r="B401" s="1" t="s">
        <v>23</v>
      </c>
      <c r="C401" s="1" t="s">
        <v>19</v>
      </c>
      <c r="D401" s="1">
        <v>46576</v>
      </c>
      <c r="E401" s="2">
        <v>45475</v>
      </c>
      <c r="F401" s="1" t="s">
        <v>45</v>
      </c>
      <c r="G401" s="1">
        <v>508207</v>
      </c>
      <c r="H401" s="1" t="s">
        <v>481</v>
      </c>
      <c r="I401" s="1">
        <v>373</v>
      </c>
      <c r="J401" s="1">
        <v>2780</v>
      </c>
      <c r="K401" s="1">
        <v>8</v>
      </c>
      <c r="L401" s="1">
        <v>8896</v>
      </c>
      <c r="M401" s="1">
        <f>SalesData[[#This Row],[Price]]*SalesData[[#This Row],[Quantity]]</f>
        <v>22240</v>
      </c>
      <c r="N401" s="6">
        <f>SalesData[[#This Row],[Sales Profit]]/SalesData[[#This Row],[Sales]]</f>
        <v>0.4</v>
      </c>
    </row>
    <row r="402" spans="1:14" x14ac:dyDescent="0.3">
      <c r="A402" s="1" t="s">
        <v>22</v>
      </c>
      <c r="B402" s="1" t="s">
        <v>13</v>
      </c>
      <c r="C402" s="1" t="s">
        <v>60</v>
      </c>
      <c r="D402" s="1">
        <v>71732</v>
      </c>
      <c r="E402" s="2">
        <v>45576</v>
      </c>
      <c r="F402" s="1" t="s">
        <v>54</v>
      </c>
      <c r="G402" s="1">
        <v>768689</v>
      </c>
      <c r="H402" s="1" t="s">
        <v>482</v>
      </c>
      <c r="I402" s="1">
        <v>767</v>
      </c>
      <c r="J402" s="1">
        <v>1822</v>
      </c>
      <c r="K402" s="1">
        <v>2</v>
      </c>
      <c r="L402" s="1">
        <v>1457.6</v>
      </c>
      <c r="M402" s="1">
        <f>SalesData[[#This Row],[Price]]*SalesData[[#This Row],[Quantity]]</f>
        <v>3644</v>
      </c>
      <c r="N402" s="6">
        <f>SalesData[[#This Row],[Sales Profit]]/SalesData[[#This Row],[Sales]]</f>
        <v>0.39999999999999997</v>
      </c>
    </row>
    <row r="403" spans="1:14" x14ac:dyDescent="0.3">
      <c r="A403" s="1" t="s">
        <v>22</v>
      </c>
      <c r="B403" s="1" t="s">
        <v>18</v>
      </c>
      <c r="C403" s="1" t="s">
        <v>14</v>
      </c>
      <c r="D403" s="1">
        <v>48015</v>
      </c>
      <c r="E403" s="2">
        <v>45583</v>
      </c>
      <c r="F403" s="1" t="s">
        <v>54</v>
      </c>
      <c r="G403" s="1">
        <v>521317</v>
      </c>
      <c r="H403" s="1" t="s">
        <v>483</v>
      </c>
      <c r="I403" s="1">
        <v>999</v>
      </c>
      <c r="J403" s="1">
        <v>1923</v>
      </c>
      <c r="K403" s="1">
        <v>6</v>
      </c>
      <c r="L403" s="1">
        <v>4615.2</v>
      </c>
      <c r="M403" s="1">
        <f>SalesData[[#This Row],[Price]]*SalesData[[#This Row],[Quantity]]</f>
        <v>11538</v>
      </c>
      <c r="N403" s="6">
        <f>SalesData[[#This Row],[Sales Profit]]/SalesData[[#This Row],[Sales]]</f>
        <v>0.39999999999999997</v>
      </c>
    </row>
    <row r="404" spans="1:14" x14ac:dyDescent="0.3">
      <c r="A404" s="1" t="s">
        <v>52</v>
      </c>
      <c r="B404" s="1" t="s">
        <v>13</v>
      </c>
      <c r="C404" s="1" t="s">
        <v>19</v>
      </c>
      <c r="D404" s="1">
        <v>18348</v>
      </c>
      <c r="E404" s="2">
        <v>45484</v>
      </c>
      <c r="F404" s="1" t="s">
        <v>45</v>
      </c>
      <c r="G404" s="1">
        <v>610398</v>
      </c>
      <c r="H404" s="1" t="s">
        <v>484</v>
      </c>
      <c r="I404" s="1">
        <v>382</v>
      </c>
      <c r="J404" s="1">
        <v>2702</v>
      </c>
      <c r="K404" s="1">
        <v>4</v>
      </c>
      <c r="L404" s="1">
        <v>4323.2</v>
      </c>
      <c r="M404" s="1">
        <f>SalesData[[#This Row],[Price]]*SalesData[[#This Row],[Quantity]]</f>
        <v>10808</v>
      </c>
      <c r="N404" s="6">
        <f>SalesData[[#This Row],[Sales Profit]]/SalesData[[#This Row],[Sales]]</f>
        <v>0.39999999999999997</v>
      </c>
    </row>
    <row r="405" spans="1:14" x14ac:dyDescent="0.3">
      <c r="A405" s="1" t="s">
        <v>27</v>
      </c>
      <c r="B405" s="1" t="s">
        <v>18</v>
      </c>
      <c r="C405" s="1" t="s">
        <v>42</v>
      </c>
      <c r="D405" s="1">
        <v>53376</v>
      </c>
      <c r="E405" s="2">
        <v>45542</v>
      </c>
      <c r="F405" s="1" t="s">
        <v>61</v>
      </c>
      <c r="G405" s="1">
        <v>484745</v>
      </c>
      <c r="H405" s="1" t="s">
        <v>485</v>
      </c>
      <c r="I405" s="1">
        <v>207</v>
      </c>
      <c r="J405" s="1">
        <v>2177</v>
      </c>
      <c r="K405" s="1">
        <v>8</v>
      </c>
      <c r="L405" s="1">
        <v>6966.4</v>
      </c>
      <c r="M405" s="1">
        <f>SalesData[[#This Row],[Price]]*SalesData[[#This Row],[Quantity]]</f>
        <v>17416</v>
      </c>
      <c r="N405" s="6">
        <f>SalesData[[#This Row],[Sales Profit]]/SalesData[[#This Row],[Sales]]</f>
        <v>0.39999999999999997</v>
      </c>
    </row>
    <row r="406" spans="1:14" x14ac:dyDescent="0.3">
      <c r="A406" s="1" t="s">
        <v>17</v>
      </c>
      <c r="B406" s="1" t="s">
        <v>13</v>
      </c>
      <c r="C406" s="1" t="s">
        <v>39</v>
      </c>
      <c r="D406" s="1">
        <v>51412</v>
      </c>
      <c r="E406" s="2">
        <v>45395</v>
      </c>
      <c r="F406" s="1" t="s">
        <v>31</v>
      </c>
      <c r="G406" s="1">
        <v>250002</v>
      </c>
      <c r="H406" s="1" t="s">
        <v>486</v>
      </c>
      <c r="I406" s="1">
        <v>684</v>
      </c>
      <c r="J406" s="1">
        <v>1997</v>
      </c>
      <c r="K406" s="1">
        <v>2</v>
      </c>
      <c r="L406" s="1">
        <v>1597.6</v>
      </c>
      <c r="M406" s="1">
        <f>SalesData[[#This Row],[Price]]*SalesData[[#This Row],[Quantity]]</f>
        <v>3994</v>
      </c>
      <c r="N406" s="6">
        <f>SalesData[[#This Row],[Sales Profit]]/SalesData[[#This Row],[Sales]]</f>
        <v>0.39999999999999997</v>
      </c>
    </row>
    <row r="407" spans="1:14" x14ac:dyDescent="0.3">
      <c r="A407" s="1" t="s">
        <v>12</v>
      </c>
      <c r="B407" s="1" t="s">
        <v>18</v>
      </c>
      <c r="C407" s="1" t="s">
        <v>48</v>
      </c>
      <c r="D407" s="1">
        <v>17684</v>
      </c>
      <c r="E407" s="2">
        <v>45419</v>
      </c>
      <c r="F407" s="1" t="s">
        <v>49</v>
      </c>
      <c r="G407" s="1">
        <v>639102</v>
      </c>
      <c r="H407" s="1" t="s">
        <v>488</v>
      </c>
      <c r="I407" s="1">
        <v>523</v>
      </c>
      <c r="J407" s="1">
        <v>770</v>
      </c>
      <c r="K407" s="1">
        <v>6</v>
      </c>
      <c r="L407" s="1">
        <v>1848</v>
      </c>
      <c r="M407" s="1">
        <f>SalesData[[#This Row],[Price]]*SalesData[[#This Row],[Quantity]]</f>
        <v>4620</v>
      </c>
      <c r="N407" s="6">
        <f>SalesData[[#This Row],[Sales Profit]]/SalesData[[#This Row],[Sales]]</f>
        <v>0.4</v>
      </c>
    </row>
    <row r="408" spans="1:14" x14ac:dyDescent="0.3">
      <c r="A408" s="1" t="s">
        <v>56</v>
      </c>
      <c r="B408" s="1" t="s">
        <v>13</v>
      </c>
      <c r="C408" s="1" t="s">
        <v>53</v>
      </c>
      <c r="D408" s="1">
        <v>88095</v>
      </c>
      <c r="E408" s="2">
        <v>45307</v>
      </c>
      <c r="F408" s="1" t="s">
        <v>40</v>
      </c>
      <c r="G408" s="1">
        <v>491912</v>
      </c>
      <c r="H408" s="1" t="s">
        <v>489</v>
      </c>
      <c r="I408" s="1">
        <v>754</v>
      </c>
      <c r="J408" s="1">
        <v>1854</v>
      </c>
      <c r="K408" s="1">
        <v>7</v>
      </c>
      <c r="L408" s="1">
        <v>5191.2</v>
      </c>
      <c r="M408" s="1">
        <f>SalesData[[#This Row],[Price]]*SalesData[[#This Row],[Quantity]]</f>
        <v>12978</v>
      </c>
      <c r="N408" s="6">
        <f>SalesData[[#This Row],[Sales Profit]]/SalesData[[#This Row],[Sales]]</f>
        <v>0.39999999999999997</v>
      </c>
    </row>
    <row r="409" spans="1:14" x14ac:dyDescent="0.3">
      <c r="A409" s="1" t="s">
        <v>22</v>
      </c>
      <c r="B409" s="1" t="s">
        <v>13</v>
      </c>
      <c r="C409" s="1" t="s">
        <v>19</v>
      </c>
      <c r="D409" s="1">
        <v>55284</v>
      </c>
      <c r="E409" s="2">
        <v>45532</v>
      </c>
      <c r="F409" s="1" t="s">
        <v>25</v>
      </c>
      <c r="G409" s="1">
        <v>443615</v>
      </c>
      <c r="H409" s="1" t="s">
        <v>490</v>
      </c>
      <c r="I409" s="1">
        <v>538</v>
      </c>
      <c r="J409" s="1">
        <v>2127</v>
      </c>
      <c r="K409" s="1">
        <v>1</v>
      </c>
      <c r="L409" s="1">
        <v>850.8</v>
      </c>
      <c r="M409" s="1">
        <f>SalesData[[#This Row],[Price]]*SalesData[[#This Row],[Quantity]]</f>
        <v>2127</v>
      </c>
      <c r="N409" s="6">
        <f>SalesData[[#This Row],[Sales Profit]]/SalesData[[#This Row],[Sales]]</f>
        <v>0.39999999999999997</v>
      </c>
    </row>
    <row r="410" spans="1:14" x14ac:dyDescent="0.3">
      <c r="A410" s="1" t="s">
        <v>27</v>
      </c>
      <c r="B410" s="1" t="s">
        <v>18</v>
      </c>
      <c r="C410" s="1" t="s">
        <v>14</v>
      </c>
      <c r="D410" s="1">
        <v>23963</v>
      </c>
      <c r="E410" s="2">
        <v>45380</v>
      </c>
      <c r="F410" s="1" t="s">
        <v>29</v>
      </c>
      <c r="G410" s="1">
        <v>200569</v>
      </c>
      <c r="H410" s="1" t="s">
        <v>491</v>
      </c>
      <c r="I410" s="1">
        <v>669</v>
      </c>
      <c r="J410" s="1">
        <v>603</v>
      </c>
      <c r="K410" s="1">
        <v>4</v>
      </c>
      <c r="L410" s="1">
        <v>964.8</v>
      </c>
      <c r="M410" s="1">
        <f>SalesData[[#This Row],[Price]]*SalesData[[#This Row],[Quantity]]</f>
        <v>2412</v>
      </c>
      <c r="N410" s="6">
        <f>SalesData[[#This Row],[Sales Profit]]/SalesData[[#This Row],[Sales]]</f>
        <v>0.39999999999999997</v>
      </c>
    </row>
    <row r="411" spans="1:14" x14ac:dyDescent="0.3">
      <c r="A411" s="1" t="s">
        <v>35</v>
      </c>
      <c r="B411" s="1" t="s">
        <v>18</v>
      </c>
      <c r="C411" s="1" t="s">
        <v>39</v>
      </c>
      <c r="D411" s="1">
        <v>98771</v>
      </c>
      <c r="E411" s="2">
        <v>45602</v>
      </c>
      <c r="F411" s="1" t="s">
        <v>15</v>
      </c>
      <c r="G411" s="1">
        <v>474520</v>
      </c>
      <c r="H411" s="1" t="s">
        <v>492</v>
      </c>
      <c r="I411" s="1">
        <v>549</v>
      </c>
      <c r="J411" s="1">
        <v>2244</v>
      </c>
      <c r="K411" s="1">
        <v>5</v>
      </c>
      <c r="L411" s="1">
        <v>4488</v>
      </c>
      <c r="M411" s="1">
        <f>SalesData[[#This Row],[Price]]*SalesData[[#This Row],[Quantity]]</f>
        <v>11220</v>
      </c>
      <c r="N411" s="6">
        <f>SalesData[[#This Row],[Sales Profit]]/SalesData[[#This Row],[Sales]]</f>
        <v>0.4</v>
      </c>
    </row>
    <row r="412" spans="1:14" x14ac:dyDescent="0.3">
      <c r="A412" s="1" t="s">
        <v>66</v>
      </c>
      <c r="B412" s="1" t="s">
        <v>18</v>
      </c>
      <c r="C412" s="1" t="s">
        <v>19</v>
      </c>
      <c r="D412" s="1">
        <v>10638</v>
      </c>
      <c r="E412" s="2">
        <v>45444</v>
      </c>
      <c r="F412" s="1" t="s">
        <v>20</v>
      </c>
      <c r="G412" s="1">
        <v>524176</v>
      </c>
      <c r="H412" s="1" t="s">
        <v>493</v>
      </c>
      <c r="I412" s="1">
        <v>724</v>
      </c>
      <c r="J412" s="1">
        <v>611</v>
      </c>
      <c r="K412" s="1">
        <v>3</v>
      </c>
      <c r="L412" s="1">
        <v>733.2</v>
      </c>
      <c r="M412" s="1">
        <f>SalesData[[#This Row],[Price]]*SalesData[[#This Row],[Quantity]]</f>
        <v>1833</v>
      </c>
      <c r="N412" s="6">
        <f>SalesData[[#This Row],[Sales Profit]]/SalesData[[#This Row],[Sales]]</f>
        <v>0.4</v>
      </c>
    </row>
    <row r="413" spans="1:14" x14ac:dyDescent="0.3">
      <c r="A413" s="1" t="s">
        <v>35</v>
      </c>
      <c r="B413" s="1" t="s">
        <v>18</v>
      </c>
      <c r="C413" s="1" t="s">
        <v>53</v>
      </c>
      <c r="D413" s="1">
        <v>35290</v>
      </c>
      <c r="E413" s="2">
        <v>45336</v>
      </c>
      <c r="F413" s="1" t="s">
        <v>43</v>
      </c>
      <c r="G413" s="1">
        <v>329638</v>
      </c>
      <c r="H413" s="1" t="s">
        <v>494</v>
      </c>
      <c r="I413" s="1">
        <v>866</v>
      </c>
      <c r="J413" s="1">
        <v>1502</v>
      </c>
      <c r="K413" s="1">
        <v>7</v>
      </c>
      <c r="L413" s="1">
        <v>4205.6000000000004</v>
      </c>
      <c r="M413" s="1">
        <f>SalesData[[#This Row],[Price]]*SalesData[[#This Row],[Quantity]]</f>
        <v>10514</v>
      </c>
      <c r="N413" s="6">
        <f>SalesData[[#This Row],[Sales Profit]]/SalesData[[#This Row],[Sales]]</f>
        <v>0.4</v>
      </c>
    </row>
    <row r="414" spans="1:14" x14ac:dyDescent="0.3">
      <c r="A414" s="1" t="s">
        <v>52</v>
      </c>
      <c r="B414" s="1" t="s">
        <v>13</v>
      </c>
      <c r="C414" s="1" t="s">
        <v>42</v>
      </c>
      <c r="D414" s="1">
        <v>54257</v>
      </c>
      <c r="E414" s="2">
        <v>45580</v>
      </c>
      <c r="F414" s="1" t="s">
        <v>54</v>
      </c>
      <c r="G414" s="1">
        <v>239986</v>
      </c>
      <c r="H414" s="1" t="s">
        <v>495</v>
      </c>
      <c r="I414" s="1">
        <v>921</v>
      </c>
      <c r="J414" s="1">
        <v>817</v>
      </c>
      <c r="K414" s="1">
        <v>7</v>
      </c>
      <c r="L414" s="1">
        <v>2287.6</v>
      </c>
      <c r="M414" s="1">
        <f>SalesData[[#This Row],[Price]]*SalesData[[#This Row],[Quantity]]</f>
        <v>5719</v>
      </c>
      <c r="N414" s="6">
        <f>SalesData[[#This Row],[Sales Profit]]/SalesData[[#This Row],[Sales]]</f>
        <v>0.39999999999999997</v>
      </c>
    </row>
    <row r="415" spans="1:14" x14ac:dyDescent="0.3">
      <c r="A415" s="1" t="s">
        <v>22</v>
      </c>
      <c r="B415" s="1" t="s">
        <v>13</v>
      </c>
      <c r="C415" s="1" t="s">
        <v>42</v>
      </c>
      <c r="D415" s="1">
        <v>32914</v>
      </c>
      <c r="E415" s="2">
        <v>45325</v>
      </c>
      <c r="F415" s="1" t="s">
        <v>43</v>
      </c>
      <c r="G415" s="1">
        <v>316091</v>
      </c>
      <c r="H415" s="1" t="s">
        <v>496</v>
      </c>
      <c r="I415" s="1">
        <v>294</v>
      </c>
      <c r="J415" s="1">
        <v>1674</v>
      </c>
      <c r="K415" s="1">
        <v>7</v>
      </c>
      <c r="L415" s="1">
        <v>4687.2</v>
      </c>
      <c r="M415" s="1">
        <f>SalesData[[#This Row],[Price]]*SalesData[[#This Row],[Quantity]]</f>
        <v>11718</v>
      </c>
      <c r="N415" s="6">
        <f>SalesData[[#This Row],[Sales Profit]]/SalesData[[#This Row],[Sales]]</f>
        <v>0.39999999999999997</v>
      </c>
    </row>
    <row r="416" spans="1:14" x14ac:dyDescent="0.3">
      <c r="A416" s="1" t="s">
        <v>66</v>
      </c>
      <c r="B416" s="1" t="s">
        <v>23</v>
      </c>
      <c r="C416" s="1" t="s">
        <v>33</v>
      </c>
      <c r="D416" s="1">
        <v>26325</v>
      </c>
      <c r="E416" s="2">
        <v>45358</v>
      </c>
      <c r="F416" s="1" t="s">
        <v>29</v>
      </c>
      <c r="G416" s="1">
        <v>545579</v>
      </c>
      <c r="H416" s="1" t="s">
        <v>497</v>
      </c>
      <c r="I416" s="1">
        <v>328</v>
      </c>
      <c r="J416" s="1">
        <v>1182</v>
      </c>
      <c r="K416" s="1">
        <v>2</v>
      </c>
      <c r="L416" s="1">
        <v>945.6</v>
      </c>
      <c r="M416" s="1">
        <f>SalesData[[#This Row],[Price]]*SalesData[[#This Row],[Quantity]]</f>
        <v>2364</v>
      </c>
      <c r="N416" s="6">
        <f>SalesData[[#This Row],[Sales Profit]]/SalesData[[#This Row],[Sales]]</f>
        <v>0.4</v>
      </c>
    </row>
    <row r="417" spans="1:14" x14ac:dyDescent="0.3">
      <c r="A417" s="1" t="s">
        <v>22</v>
      </c>
      <c r="B417" s="1" t="s">
        <v>18</v>
      </c>
      <c r="C417" s="1" t="s">
        <v>37</v>
      </c>
      <c r="D417" s="1">
        <v>57026</v>
      </c>
      <c r="E417" s="2">
        <v>45352</v>
      </c>
      <c r="F417" s="1" t="s">
        <v>29</v>
      </c>
      <c r="G417" s="1">
        <v>784888</v>
      </c>
      <c r="H417" s="1" t="s">
        <v>498</v>
      </c>
      <c r="I417" s="1">
        <v>906</v>
      </c>
      <c r="J417" s="1">
        <v>2825</v>
      </c>
      <c r="K417" s="1">
        <v>6</v>
      </c>
      <c r="L417" s="1">
        <v>6780</v>
      </c>
      <c r="M417" s="1">
        <f>SalesData[[#This Row],[Price]]*SalesData[[#This Row],[Quantity]]</f>
        <v>16950</v>
      </c>
      <c r="N417" s="6">
        <f>SalesData[[#This Row],[Sales Profit]]/SalesData[[#This Row],[Sales]]</f>
        <v>0.4</v>
      </c>
    </row>
    <row r="418" spans="1:14" x14ac:dyDescent="0.3">
      <c r="A418" s="1" t="s">
        <v>56</v>
      </c>
      <c r="B418" s="1" t="s">
        <v>23</v>
      </c>
      <c r="C418" s="1" t="s">
        <v>37</v>
      </c>
      <c r="D418" s="1">
        <v>52788</v>
      </c>
      <c r="E418" s="2">
        <v>45416</v>
      </c>
      <c r="F418" s="1" t="s">
        <v>49</v>
      </c>
      <c r="G418" s="1">
        <v>246744</v>
      </c>
      <c r="H418" s="1" t="s">
        <v>499</v>
      </c>
      <c r="I418" s="1">
        <v>227</v>
      </c>
      <c r="J418" s="1">
        <v>2404</v>
      </c>
      <c r="K418" s="1">
        <v>4</v>
      </c>
      <c r="L418" s="1">
        <v>3846.4</v>
      </c>
      <c r="M418" s="1">
        <f>SalesData[[#This Row],[Price]]*SalesData[[#This Row],[Quantity]]</f>
        <v>9616</v>
      </c>
      <c r="N418" s="6">
        <f>SalesData[[#This Row],[Sales Profit]]/SalesData[[#This Row],[Sales]]</f>
        <v>0.4</v>
      </c>
    </row>
    <row r="419" spans="1:14" x14ac:dyDescent="0.3">
      <c r="A419" s="1" t="s">
        <v>35</v>
      </c>
      <c r="B419" s="1" t="s">
        <v>18</v>
      </c>
      <c r="C419" s="1" t="s">
        <v>24</v>
      </c>
      <c r="D419" s="1">
        <v>54307</v>
      </c>
      <c r="E419" s="2">
        <v>45626</v>
      </c>
      <c r="F419" s="1" t="s">
        <v>15</v>
      </c>
      <c r="G419" s="1">
        <v>506381</v>
      </c>
      <c r="H419" s="1" t="s">
        <v>500</v>
      </c>
      <c r="I419" s="1">
        <v>399</v>
      </c>
      <c r="J419" s="1">
        <v>2315</v>
      </c>
      <c r="K419" s="1">
        <v>4</v>
      </c>
      <c r="L419" s="1">
        <v>3704</v>
      </c>
      <c r="M419" s="1">
        <f>SalesData[[#This Row],[Price]]*SalesData[[#This Row],[Quantity]]</f>
        <v>9260</v>
      </c>
      <c r="N419" s="6">
        <f>SalesData[[#This Row],[Sales Profit]]/SalesData[[#This Row],[Sales]]</f>
        <v>0.4</v>
      </c>
    </row>
    <row r="420" spans="1:14" x14ac:dyDescent="0.3">
      <c r="A420" s="1" t="s">
        <v>56</v>
      </c>
      <c r="B420" s="1" t="s">
        <v>23</v>
      </c>
      <c r="C420" s="1" t="s">
        <v>24</v>
      </c>
      <c r="D420" s="1">
        <v>99697</v>
      </c>
      <c r="E420" s="2">
        <v>45302</v>
      </c>
      <c r="F420" s="1" t="s">
        <v>40</v>
      </c>
      <c r="G420" s="1">
        <v>994976</v>
      </c>
      <c r="H420" s="1" t="s">
        <v>501</v>
      </c>
      <c r="I420" s="1">
        <v>780</v>
      </c>
      <c r="J420" s="1">
        <v>1732</v>
      </c>
      <c r="K420" s="1">
        <v>2</v>
      </c>
      <c r="L420" s="1">
        <v>1385.6</v>
      </c>
      <c r="M420" s="1">
        <f>SalesData[[#This Row],[Price]]*SalesData[[#This Row],[Quantity]]</f>
        <v>3464</v>
      </c>
      <c r="N420" s="6">
        <f>SalesData[[#This Row],[Sales Profit]]/SalesData[[#This Row],[Sales]]</f>
        <v>0.39999999999999997</v>
      </c>
    </row>
    <row r="421" spans="1:14" x14ac:dyDescent="0.3">
      <c r="A421" s="1" t="s">
        <v>66</v>
      </c>
      <c r="B421" s="1" t="s">
        <v>13</v>
      </c>
      <c r="C421" s="1" t="s">
        <v>37</v>
      </c>
      <c r="D421" s="1">
        <v>72510</v>
      </c>
      <c r="E421" s="2">
        <v>45337</v>
      </c>
      <c r="F421" s="1" t="s">
        <v>43</v>
      </c>
      <c r="G421" s="1">
        <v>981573</v>
      </c>
      <c r="H421" s="1" t="s">
        <v>502</v>
      </c>
      <c r="I421" s="1">
        <v>334</v>
      </c>
      <c r="J421" s="1">
        <v>757</v>
      </c>
      <c r="K421" s="1">
        <v>5</v>
      </c>
      <c r="L421" s="1">
        <v>1514</v>
      </c>
      <c r="M421" s="1">
        <f>SalesData[[#This Row],[Price]]*SalesData[[#This Row],[Quantity]]</f>
        <v>3785</v>
      </c>
      <c r="N421" s="6">
        <f>SalesData[[#This Row],[Sales Profit]]/SalesData[[#This Row],[Sales]]</f>
        <v>0.4</v>
      </c>
    </row>
    <row r="422" spans="1:14" x14ac:dyDescent="0.3">
      <c r="A422" s="1" t="s">
        <v>52</v>
      </c>
      <c r="B422" s="1" t="s">
        <v>18</v>
      </c>
      <c r="C422" s="1" t="s">
        <v>48</v>
      </c>
      <c r="D422" s="1">
        <v>33431</v>
      </c>
      <c r="E422" s="2">
        <v>45555</v>
      </c>
      <c r="F422" s="1" t="s">
        <v>61</v>
      </c>
      <c r="G422" s="1">
        <v>247692</v>
      </c>
      <c r="H422" s="1" t="s">
        <v>503</v>
      </c>
      <c r="I422" s="1">
        <v>307</v>
      </c>
      <c r="J422" s="1">
        <v>2230</v>
      </c>
      <c r="K422" s="1">
        <v>4</v>
      </c>
      <c r="L422" s="1">
        <v>3568</v>
      </c>
      <c r="M422" s="1">
        <f>SalesData[[#This Row],[Price]]*SalesData[[#This Row],[Quantity]]</f>
        <v>8920</v>
      </c>
      <c r="N422" s="6">
        <f>SalesData[[#This Row],[Sales Profit]]/SalesData[[#This Row],[Sales]]</f>
        <v>0.4</v>
      </c>
    </row>
    <row r="423" spans="1:14" x14ac:dyDescent="0.3">
      <c r="A423" s="1" t="s">
        <v>66</v>
      </c>
      <c r="B423" s="1" t="s">
        <v>18</v>
      </c>
      <c r="C423" s="1" t="s">
        <v>53</v>
      </c>
      <c r="D423" s="1">
        <v>16263</v>
      </c>
      <c r="E423" s="2">
        <v>45482</v>
      </c>
      <c r="F423" s="1" t="s">
        <v>45</v>
      </c>
      <c r="G423" s="1">
        <v>709054</v>
      </c>
      <c r="H423" s="1" t="s">
        <v>504</v>
      </c>
      <c r="I423" s="1">
        <v>272</v>
      </c>
      <c r="J423" s="1">
        <v>2639</v>
      </c>
      <c r="K423" s="1">
        <v>4</v>
      </c>
      <c r="L423" s="1">
        <v>4222.3999999999996</v>
      </c>
      <c r="M423" s="1">
        <f>SalesData[[#This Row],[Price]]*SalesData[[#This Row],[Quantity]]</f>
        <v>10556</v>
      </c>
      <c r="N423" s="6">
        <f>SalesData[[#This Row],[Sales Profit]]/SalesData[[#This Row],[Sales]]</f>
        <v>0.39999999999999997</v>
      </c>
    </row>
    <row r="424" spans="1:14" x14ac:dyDescent="0.3">
      <c r="A424" s="1" t="s">
        <v>22</v>
      </c>
      <c r="B424" s="1" t="s">
        <v>18</v>
      </c>
      <c r="C424" s="1" t="s">
        <v>42</v>
      </c>
      <c r="D424" s="1">
        <v>82348</v>
      </c>
      <c r="E424" s="2">
        <v>45445</v>
      </c>
      <c r="F424" s="1" t="s">
        <v>20</v>
      </c>
      <c r="G424" s="1">
        <v>493379</v>
      </c>
      <c r="H424" s="1" t="s">
        <v>505</v>
      </c>
      <c r="I424" s="1">
        <v>318</v>
      </c>
      <c r="J424" s="1">
        <v>1098</v>
      </c>
      <c r="K424" s="1">
        <v>5</v>
      </c>
      <c r="L424" s="1">
        <v>2196</v>
      </c>
      <c r="M424" s="1">
        <f>SalesData[[#This Row],[Price]]*SalesData[[#This Row],[Quantity]]</f>
        <v>5490</v>
      </c>
      <c r="N424" s="6">
        <f>SalesData[[#This Row],[Sales Profit]]/SalesData[[#This Row],[Sales]]</f>
        <v>0.4</v>
      </c>
    </row>
    <row r="425" spans="1:14" x14ac:dyDescent="0.3">
      <c r="A425" s="1" t="s">
        <v>66</v>
      </c>
      <c r="B425" s="1" t="s">
        <v>18</v>
      </c>
      <c r="C425" s="1" t="s">
        <v>48</v>
      </c>
      <c r="D425" s="1">
        <v>47505</v>
      </c>
      <c r="E425" s="2">
        <v>45589</v>
      </c>
      <c r="F425" s="1" t="s">
        <v>54</v>
      </c>
      <c r="G425" s="1">
        <v>794340</v>
      </c>
      <c r="H425" s="1" t="s">
        <v>506</v>
      </c>
      <c r="I425" s="1">
        <v>754</v>
      </c>
      <c r="J425" s="1">
        <v>2206</v>
      </c>
      <c r="K425" s="1">
        <v>6</v>
      </c>
      <c r="L425" s="1">
        <v>5294.4</v>
      </c>
      <c r="M425" s="1">
        <f>SalesData[[#This Row],[Price]]*SalesData[[#This Row],[Quantity]]</f>
        <v>13236</v>
      </c>
      <c r="N425" s="6">
        <f>SalesData[[#This Row],[Sales Profit]]/SalesData[[#This Row],[Sales]]</f>
        <v>0.39999999999999997</v>
      </c>
    </row>
    <row r="426" spans="1:14" x14ac:dyDescent="0.3">
      <c r="A426" s="1" t="s">
        <v>12</v>
      </c>
      <c r="B426" s="1" t="s">
        <v>13</v>
      </c>
      <c r="C426" s="1" t="s">
        <v>42</v>
      </c>
      <c r="D426" s="1">
        <v>99782</v>
      </c>
      <c r="E426" s="2">
        <v>45501</v>
      </c>
      <c r="F426" s="1" t="s">
        <v>45</v>
      </c>
      <c r="G426" s="1">
        <v>735352</v>
      </c>
      <c r="H426" s="1" t="s">
        <v>507</v>
      </c>
      <c r="I426" s="1">
        <v>705</v>
      </c>
      <c r="J426" s="1">
        <v>1261</v>
      </c>
      <c r="K426" s="1">
        <v>2</v>
      </c>
      <c r="L426" s="1">
        <v>1008.8</v>
      </c>
      <c r="M426" s="1">
        <f>SalesData[[#This Row],[Price]]*SalesData[[#This Row],[Quantity]]</f>
        <v>2522</v>
      </c>
      <c r="N426" s="6">
        <f>SalesData[[#This Row],[Sales Profit]]/SalesData[[#This Row],[Sales]]</f>
        <v>0.39999999999999997</v>
      </c>
    </row>
    <row r="427" spans="1:14" x14ac:dyDescent="0.3">
      <c r="A427" s="1" t="s">
        <v>56</v>
      </c>
      <c r="B427" s="1" t="s">
        <v>18</v>
      </c>
      <c r="C427" s="1" t="s">
        <v>37</v>
      </c>
      <c r="D427" s="1">
        <v>79271</v>
      </c>
      <c r="E427" s="2">
        <v>45340</v>
      </c>
      <c r="F427" s="1" t="s">
        <v>43</v>
      </c>
      <c r="G427" s="1">
        <v>783933</v>
      </c>
      <c r="H427" s="1" t="s">
        <v>508</v>
      </c>
      <c r="I427" s="1">
        <v>396</v>
      </c>
      <c r="J427" s="1">
        <v>2473</v>
      </c>
      <c r="K427" s="1">
        <v>4</v>
      </c>
      <c r="L427" s="1">
        <v>3956.8</v>
      </c>
      <c r="M427" s="1">
        <f>SalesData[[#This Row],[Price]]*SalesData[[#This Row],[Quantity]]</f>
        <v>9892</v>
      </c>
      <c r="N427" s="6">
        <f>SalesData[[#This Row],[Sales Profit]]/SalesData[[#This Row],[Sales]]</f>
        <v>0.4</v>
      </c>
    </row>
    <row r="428" spans="1:14" x14ac:dyDescent="0.3">
      <c r="A428" s="1" t="s">
        <v>56</v>
      </c>
      <c r="B428" s="1" t="s">
        <v>18</v>
      </c>
      <c r="C428" s="1" t="s">
        <v>53</v>
      </c>
      <c r="D428" s="1">
        <v>28294</v>
      </c>
      <c r="E428" s="2">
        <v>45423</v>
      </c>
      <c r="F428" s="1" t="s">
        <v>49</v>
      </c>
      <c r="G428" s="1">
        <v>625564</v>
      </c>
      <c r="H428" s="1" t="s">
        <v>509</v>
      </c>
      <c r="I428" s="1">
        <v>357</v>
      </c>
      <c r="J428" s="1">
        <v>2496</v>
      </c>
      <c r="K428" s="1">
        <v>5</v>
      </c>
      <c r="L428" s="1">
        <v>4992</v>
      </c>
      <c r="M428" s="1">
        <f>SalesData[[#This Row],[Price]]*SalesData[[#This Row],[Quantity]]</f>
        <v>12480</v>
      </c>
      <c r="N428" s="6">
        <f>SalesData[[#This Row],[Sales Profit]]/SalesData[[#This Row],[Sales]]</f>
        <v>0.4</v>
      </c>
    </row>
    <row r="429" spans="1:14" x14ac:dyDescent="0.3">
      <c r="A429" s="1" t="s">
        <v>12</v>
      </c>
      <c r="B429" s="1" t="s">
        <v>23</v>
      </c>
      <c r="C429" s="1" t="s">
        <v>39</v>
      </c>
      <c r="D429" s="1">
        <v>46298</v>
      </c>
      <c r="E429" s="2">
        <v>45412</v>
      </c>
      <c r="F429" s="1" t="s">
        <v>31</v>
      </c>
      <c r="G429" s="1">
        <v>382877</v>
      </c>
      <c r="H429" s="1" t="s">
        <v>510</v>
      </c>
      <c r="I429" s="1">
        <v>329</v>
      </c>
      <c r="J429" s="1">
        <v>2681</v>
      </c>
      <c r="K429" s="1">
        <v>2</v>
      </c>
      <c r="L429" s="1">
        <v>2144.8000000000002</v>
      </c>
      <c r="M429" s="1">
        <f>SalesData[[#This Row],[Price]]*SalesData[[#This Row],[Quantity]]</f>
        <v>5362</v>
      </c>
      <c r="N429" s="6">
        <f>SalesData[[#This Row],[Sales Profit]]/SalesData[[#This Row],[Sales]]</f>
        <v>0.4</v>
      </c>
    </row>
    <row r="430" spans="1:14" x14ac:dyDescent="0.3">
      <c r="A430" s="1" t="s">
        <v>12</v>
      </c>
      <c r="B430" s="1" t="s">
        <v>23</v>
      </c>
      <c r="C430" s="1" t="s">
        <v>19</v>
      </c>
      <c r="D430" s="1">
        <v>52406</v>
      </c>
      <c r="E430" s="2">
        <v>45401</v>
      </c>
      <c r="F430" s="1" t="s">
        <v>31</v>
      </c>
      <c r="G430" s="1">
        <v>276815</v>
      </c>
      <c r="H430" s="1" t="s">
        <v>511</v>
      </c>
      <c r="I430" s="1">
        <v>899</v>
      </c>
      <c r="J430" s="1">
        <v>1474</v>
      </c>
      <c r="K430" s="1">
        <v>5</v>
      </c>
      <c r="L430" s="1">
        <v>2948</v>
      </c>
      <c r="M430" s="1">
        <f>SalesData[[#This Row],[Price]]*SalesData[[#This Row],[Quantity]]</f>
        <v>7370</v>
      </c>
      <c r="N430" s="6">
        <f>SalesData[[#This Row],[Sales Profit]]/SalesData[[#This Row],[Sales]]</f>
        <v>0.4</v>
      </c>
    </row>
    <row r="431" spans="1:14" x14ac:dyDescent="0.3">
      <c r="A431" s="1" t="s">
        <v>17</v>
      </c>
      <c r="B431" s="1" t="s">
        <v>23</v>
      </c>
      <c r="C431" s="1" t="s">
        <v>37</v>
      </c>
      <c r="D431" s="1">
        <v>59313</v>
      </c>
      <c r="E431" s="2">
        <v>45442</v>
      </c>
      <c r="F431" s="1" t="s">
        <v>49</v>
      </c>
      <c r="G431" s="1">
        <v>747381</v>
      </c>
      <c r="H431" s="1" t="s">
        <v>513</v>
      </c>
      <c r="I431" s="1">
        <v>467</v>
      </c>
      <c r="J431" s="1">
        <v>1623</v>
      </c>
      <c r="K431" s="1">
        <v>3</v>
      </c>
      <c r="L431" s="1">
        <v>1947.6</v>
      </c>
      <c r="M431" s="1">
        <f>SalesData[[#This Row],[Price]]*SalesData[[#This Row],[Quantity]]</f>
        <v>4869</v>
      </c>
      <c r="N431" s="6">
        <f>SalesData[[#This Row],[Sales Profit]]/SalesData[[#This Row],[Sales]]</f>
        <v>0.39999999999999997</v>
      </c>
    </row>
    <row r="432" spans="1:14" x14ac:dyDescent="0.3">
      <c r="A432" s="1" t="s">
        <v>22</v>
      </c>
      <c r="B432" s="1" t="s">
        <v>18</v>
      </c>
      <c r="C432" s="1" t="s">
        <v>42</v>
      </c>
      <c r="D432" s="1">
        <v>10466</v>
      </c>
      <c r="E432" s="2">
        <v>45524</v>
      </c>
      <c r="F432" s="1" t="s">
        <v>25</v>
      </c>
      <c r="G432" s="1">
        <v>884466</v>
      </c>
      <c r="H432" s="1" t="s">
        <v>514</v>
      </c>
      <c r="I432" s="1">
        <v>760</v>
      </c>
      <c r="J432" s="1">
        <v>1179</v>
      </c>
      <c r="K432" s="1">
        <v>5</v>
      </c>
      <c r="L432" s="1">
        <v>2358</v>
      </c>
      <c r="M432" s="1">
        <f>SalesData[[#This Row],[Price]]*SalesData[[#This Row],[Quantity]]</f>
        <v>5895</v>
      </c>
      <c r="N432" s="6">
        <f>SalesData[[#This Row],[Sales Profit]]/SalesData[[#This Row],[Sales]]</f>
        <v>0.4</v>
      </c>
    </row>
    <row r="433" spans="1:14" x14ac:dyDescent="0.3">
      <c r="A433" s="1" t="s">
        <v>12</v>
      </c>
      <c r="B433" s="1" t="s">
        <v>18</v>
      </c>
      <c r="C433" s="1" t="s">
        <v>39</v>
      </c>
      <c r="D433" s="1">
        <v>20699</v>
      </c>
      <c r="E433" s="2">
        <v>45480</v>
      </c>
      <c r="F433" s="1" t="s">
        <v>45</v>
      </c>
      <c r="G433" s="1">
        <v>189750</v>
      </c>
      <c r="H433" s="1" t="s">
        <v>515</v>
      </c>
      <c r="I433" s="1">
        <v>903</v>
      </c>
      <c r="J433" s="1">
        <v>2946</v>
      </c>
      <c r="K433" s="1">
        <v>1</v>
      </c>
      <c r="L433" s="1">
        <v>1178.4000000000001</v>
      </c>
      <c r="M433" s="1">
        <f>SalesData[[#This Row],[Price]]*SalesData[[#This Row],[Quantity]]</f>
        <v>2946</v>
      </c>
      <c r="N433" s="6">
        <f>SalesData[[#This Row],[Sales Profit]]/SalesData[[#This Row],[Sales]]</f>
        <v>0.4</v>
      </c>
    </row>
    <row r="434" spans="1:14" x14ac:dyDescent="0.3">
      <c r="A434" s="1" t="s">
        <v>35</v>
      </c>
      <c r="B434" s="1" t="s">
        <v>18</v>
      </c>
      <c r="C434" s="1" t="s">
        <v>53</v>
      </c>
      <c r="D434" s="1">
        <v>44683</v>
      </c>
      <c r="E434" s="2">
        <v>45366</v>
      </c>
      <c r="F434" s="1" t="s">
        <v>29</v>
      </c>
      <c r="G434" s="1">
        <v>540134</v>
      </c>
      <c r="H434" s="1" t="s">
        <v>516</v>
      </c>
      <c r="I434" s="1">
        <v>476</v>
      </c>
      <c r="J434" s="1">
        <v>1915</v>
      </c>
      <c r="K434" s="1">
        <v>2</v>
      </c>
      <c r="L434" s="1">
        <v>1532</v>
      </c>
      <c r="M434" s="1">
        <f>SalesData[[#This Row],[Price]]*SalesData[[#This Row],[Quantity]]</f>
        <v>3830</v>
      </c>
      <c r="N434" s="6">
        <f>SalesData[[#This Row],[Sales Profit]]/SalesData[[#This Row],[Sales]]</f>
        <v>0.4</v>
      </c>
    </row>
    <row r="435" spans="1:14" x14ac:dyDescent="0.3">
      <c r="A435" s="1" t="s">
        <v>12</v>
      </c>
      <c r="B435" s="1" t="s">
        <v>23</v>
      </c>
      <c r="C435" s="1" t="s">
        <v>33</v>
      </c>
      <c r="D435" s="1">
        <v>38347</v>
      </c>
      <c r="E435" s="2">
        <v>45525</v>
      </c>
      <c r="F435" s="1" t="s">
        <v>25</v>
      </c>
      <c r="G435" s="1">
        <v>589947</v>
      </c>
      <c r="H435" s="1" t="s">
        <v>517</v>
      </c>
      <c r="I435" s="1">
        <v>678</v>
      </c>
      <c r="J435" s="1">
        <v>2591</v>
      </c>
      <c r="K435" s="1">
        <v>1</v>
      </c>
      <c r="L435" s="1">
        <v>1036.4000000000001</v>
      </c>
      <c r="M435" s="1">
        <f>SalesData[[#This Row],[Price]]*SalesData[[#This Row],[Quantity]]</f>
        <v>2591</v>
      </c>
      <c r="N435" s="6">
        <f>SalesData[[#This Row],[Sales Profit]]/SalesData[[#This Row],[Sales]]</f>
        <v>0.4</v>
      </c>
    </row>
    <row r="436" spans="1:14" x14ac:dyDescent="0.3">
      <c r="A436" s="1" t="s">
        <v>56</v>
      </c>
      <c r="B436" s="1" t="s">
        <v>23</v>
      </c>
      <c r="C436" s="1" t="s">
        <v>19</v>
      </c>
      <c r="D436" s="1">
        <v>21537</v>
      </c>
      <c r="E436" s="2">
        <v>45532</v>
      </c>
      <c r="F436" s="1" t="s">
        <v>25</v>
      </c>
      <c r="G436" s="1">
        <v>894966</v>
      </c>
      <c r="H436" s="1" t="s">
        <v>519</v>
      </c>
      <c r="I436" s="1">
        <v>623</v>
      </c>
      <c r="J436" s="1">
        <v>2891</v>
      </c>
      <c r="K436" s="1">
        <v>1</v>
      </c>
      <c r="L436" s="1">
        <v>1156.4000000000001</v>
      </c>
      <c r="M436" s="1">
        <f>SalesData[[#This Row],[Price]]*SalesData[[#This Row],[Quantity]]</f>
        <v>2891</v>
      </c>
      <c r="N436" s="6">
        <f>SalesData[[#This Row],[Sales Profit]]/SalesData[[#This Row],[Sales]]</f>
        <v>0.4</v>
      </c>
    </row>
    <row r="437" spans="1:14" x14ac:dyDescent="0.3">
      <c r="A437" s="1" t="s">
        <v>12</v>
      </c>
      <c r="B437" s="1" t="s">
        <v>18</v>
      </c>
      <c r="C437" s="1" t="s">
        <v>19</v>
      </c>
      <c r="D437" s="1">
        <v>42349</v>
      </c>
      <c r="E437" s="2">
        <v>45366</v>
      </c>
      <c r="F437" s="1" t="s">
        <v>29</v>
      </c>
      <c r="G437" s="1">
        <v>557763</v>
      </c>
      <c r="H437" s="1" t="s">
        <v>520</v>
      </c>
      <c r="I437" s="1">
        <v>874</v>
      </c>
      <c r="J437" s="1">
        <v>2284</v>
      </c>
      <c r="K437" s="1">
        <v>6</v>
      </c>
      <c r="L437" s="1">
        <v>5481.6</v>
      </c>
      <c r="M437" s="1">
        <f>SalesData[[#This Row],[Price]]*SalesData[[#This Row],[Quantity]]</f>
        <v>13704</v>
      </c>
      <c r="N437" s="6">
        <f>SalesData[[#This Row],[Sales Profit]]/SalesData[[#This Row],[Sales]]</f>
        <v>0.4</v>
      </c>
    </row>
    <row r="438" spans="1:14" x14ac:dyDescent="0.3">
      <c r="A438" s="1" t="s">
        <v>12</v>
      </c>
      <c r="B438" s="1" t="s">
        <v>13</v>
      </c>
      <c r="C438" s="1" t="s">
        <v>33</v>
      </c>
      <c r="D438" s="1">
        <v>40892</v>
      </c>
      <c r="E438" s="2">
        <v>45517</v>
      </c>
      <c r="F438" s="1" t="s">
        <v>25</v>
      </c>
      <c r="G438" s="1">
        <v>161619</v>
      </c>
      <c r="H438" s="1" t="s">
        <v>521</v>
      </c>
      <c r="I438" s="1">
        <v>849</v>
      </c>
      <c r="J438" s="1">
        <v>1634</v>
      </c>
      <c r="K438" s="1">
        <v>1</v>
      </c>
      <c r="L438" s="1">
        <v>653.6</v>
      </c>
      <c r="M438" s="1">
        <f>SalesData[[#This Row],[Price]]*SalesData[[#This Row],[Quantity]]</f>
        <v>1634</v>
      </c>
      <c r="N438" s="6">
        <f>SalesData[[#This Row],[Sales Profit]]/SalesData[[#This Row],[Sales]]</f>
        <v>0.4</v>
      </c>
    </row>
    <row r="439" spans="1:14" x14ac:dyDescent="0.3">
      <c r="A439" s="1" t="s">
        <v>66</v>
      </c>
      <c r="B439" s="1" t="s">
        <v>13</v>
      </c>
      <c r="C439" s="1" t="s">
        <v>100</v>
      </c>
      <c r="D439" s="1">
        <v>55669</v>
      </c>
      <c r="E439" s="2">
        <v>45527</v>
      </c>
      <c r="F439" s="1" t="s">
        <v>25</v>
      </c>
      <c r="G439" s="1">
        <v>701864</v>
      </c>
      <c r="H439" s="1" t="s">
        <v>522</v>
      </c>
      <c r="I439" s="1">
        <v>364</v>
      </c>
      <c r="J439" s="1">
        <v>1377</v>
      </c>
      <c r="K439" s="1">
        <v>7</v>
      </c>
      <c r="L439" s="1">
        <v>3855.6</v>
      </c>
      <c r="M439" s="1">
        <f>SalesData[[#This Row],[Price]]*SalesData[[#This Row],[Quantity]]</f>
        <v>9639</v>
      </c>
      <c r="N439" s="6">
        <f>SalesData[[#This Row],[Sales Profit]]/SalesData[[#This Row],[Sales]]</f>
        <v>0.39999999999999997</v>
      </c>
    </row>
    <row r="440" spans="1:14" x14ac:dyDescent="0.3">
      <c r="A440" s="1" t="s">
        <v>22</v>
      </c>
      <c r="B440" s="1" t="s">
        <v>23</v>
      </c>
      <c r="C440" s="1" t="s">
        <v>37</v>
      </c>
      <c r="D440" s="1">
        <v>64193</v>
      </c>
      <c r="E440" s="2">
        <v>45592</v>
      </c>
      <c r="F440" s="1" t="s">
        <v>54</v>
      </c>
      <c r="G440" s="1">
        <v>390965</v>
      </c>
      <c r="H440" s="1" t="s">
        <v>523</v>
      </c>
      <c r="I440" s="1">
        <v>942</v>
      </c>
      <c r="J440" s="1">
        <v>2245</v>
      </c>
      <c r="K440" s="1">
        <v>4</v>
      </c>
      <c r="L440" s="1">
        <v>3592</v>
      </c>
      <c r="M440" s="1">
        <f>SalesData[[#This Row],[Price]]*SalesData[[#This Row],[Quantity]]</f>
        <v>8980</v>
      </c>
      <c r="N440" s="6">
        <f>SalesData[[#This Row],[Sales Profit]]/SalesData[[#This Row],[Sales]]</f>
        <v>0.4</v>
      </c>
    </row>
    <row r="441" spans="1:14" x14ac:dyDescent="0.3">
      <c r="A441" s="1" t="s">
        <v>56</v>
      </c>
      <c r="B441" s="1" t="s">
        <v>18</v>
      </c>
      <c r="C441" s="1" t="s">
        <v>37</v>
      </c>
      <c r="D441" s="1">
        <v>83103</v>
      </c>
      <c r="E441" s="2">
        <v>45590</v>
      </c>
      <c r="F441" s="1" t="s">
        <v>54</v>
      </c>
      <c r="G441" s="1">
        <v>431927</v>
      </c>
      <c r="H441" s="1" t="s">
        <v>524</v>
      </c>
      <c r="I441" s="1">
        <v>486</v>
      </c>
      <c r="J441" s="1">
        <v>2099</v>
      </c>
      <c r="K441" s="1">
        <v>1</v>
      </c>
      <c r="L441" s="1">
        <v>839.6</v>
      </c>
      <c r="M441" s="1">
        <f>SalesData[[#This Row],[Price]]*SalesData[[#This Row],[Quantity]]</f>
        <v>2099</v>
      </c>
      <c r="N441" s="6">
        <f>SalesData[[#This Row],[Sales Profit]]/SalesData[[#This Row],[Sales]]</f>
        <v>0.4</v>
      </c>
    </row>
    <row r="442" spans="1:14" x14ac:dyDescent="0.3">
      <c r="A442" s="1" t="s">
        <v>52</v>
      </c>
      <c r="B442" s="1" t="s">
        <v>18</v>
      </c>
      <c r="C442" s="1" t="s">
        <v>24</v>
      </c>
      <c r="D442" s="1">
        <v>47889</v>
      </c>
      <c r="E442" s="2">
        <v>45626</v>
      </c>
      <c r="F442" s="1" t="s">
        <v>15</v>
      </c>
      <c r="G442" s="1">
        <v>780978</v>
      </c>
      <c r="H442" s="1" t="s">
        <v>525</v>
      </c>
      <c r="I442" s="1">
        <v>718</v>
      </c>
      <c r="J442" s="1">
        <v>2650</v>
      </c>
      <c r="K442" s="1">
        <v>5</v>
      </c>
      <c r="L442" s="1">
        <v>5300</v>
      </c>
      <c r="M442" s="1">
        <f>SalesData[[#This Row],[Price]]*SalesData[[#This Row],[Quantity]]</f>
        <v>13250</v>
      </c>
      <c r="N442" s="6">
        <f>SalesData[[#This Row],[Sales Profit]]/SalesData[[#This Row],[Sales]]</f>
        <v>0.4</v>
      </c>
    </row>
    <row r="443" spans="1:14" x14ac:dyDescent="0.3">
      <c r="A443" s="1" t="s">
        <v>22</v>
      </c>
      <c r="B443" s="1" t="s">
        <v>18</v>
      </c>
      <c r="C443" s="1" t="s">
        <v>48</v>
      </c>
      <c r="D443" s="1">
        <v>39190</v>
      </c>
      <c r="E443" s="2">
        <v>45412</v>
      </c>
      <c r="F443" s="1" t="s">
        <v>31</v>
      </c>
      <c r="G443" s="1">
        <v>597870</v>
      </c>
      <c r="H443" s="1" t="s">
        <v>526</v>
      </c>
      <c r="I443" s="1">
        <v>822</v>
      </c>
      <c r="J443" s="1">
        <v>681</v>
      </c>
      <c r="K443" s="1">
        <v>4</v>
      </c>
      <c r="L443" s="1">
        <v>1089.5999999999999</v>
      </c>
      <c r="M443" s="1">
        <f>SalesData[[#This Row],[Price]]*SalesData[[#This Row],[Quantity]]</f>
        <v>2724</v>
      </c>
      <c r="N443" s="6">
        <f>SalesData[[#This Row],[Sales Profit]]/SalesData[[#This Row],[Sales]]</f>
        <v>0.39999999999999997</v>
      </c>
    </row>
    <row r="444" spans="1:14" x14ac:dyDescent="0.3">
      <c r="A444" s="1" t="s">
        <v>27</v>
      </c>
      <c r="B444" s="1" t="s">
        <v>23</v>
      </c>
      <c r="C444" s="1" t="s">
        <v>100</v>
      </c>
      <c r="D444" s="1">
        <v>34765</v>
      </c>
      <c r="E444" s="2">
        <v>45385</v>
      </c>
      <c r="F444" s="1" t="s">
        <v>31</v>
      </c>
      <c r="G444" s="1">
        <v>800877</v>
      </c>
      <c r="H444" s="1" t="s">
        <v>527</v>
      </c>
      <c r="I444" s="1">
        <v>564</v>
      </c>
      <c r="J444" s="1">
        <v>899</v>
      </c>
      <c r="K444" s="1">
        <v>7</v>
      </c>
      <c r="L444" s="1">
        <v>2517.1999999999998</v>
      </c>
      <c r="M444" s="1">
        <f>SalesData[[#This Row],[Price]]*SalesData[[#This Row],[Quantity]]</f>
        <v>6293</v>
      </c>
      <c r="N444" s="6">
        <f>SalesData[[#This Row],[Sales Profit]]/SalesData[[#This Row],[Sales]]</f>
        <v>0.39999999999999997</v>
      </c>
    </row>
    <row r="445" spans="1:14" x14ac:dyDescent="0.3">
      <c r="A445" s="1" t="s">
        <v>35</v>
      </c>
      <c r="B445" s="1" t="s">
        <v>18</v>
      </c>
      <c r="C445" s="1" t="s">
        <v>33</v>
      </c>
      <c r="D445" s="1">
        <v>17987</v>
      </c>
      <c r="E445" s="2">
        <v>45603</v>
      </c>
      <c r="F445" s="1" t="s">
        <v>15</v>
      </c>
      <c r="G445" s="1">
        <v>787016</v>
      </c>
      <c r="H445" s="1" t="s">
        <v>528</v>
      </c>
      <c r="I445" s="1">
        <v>951</v>
      </c>
      <c r="J445" s="1">
        <v>1118</v>
      </c>
      <c r="K445" s="1">
        <v>6</v>
      </c>
      <c r="L445" s="1">
        <v>2683.2</v>
      </c>
      <c r="M445" s="1">
        <f>SalesData[[#This Row],[Price]]*SalesData[[#This Row],[Quantity]]</f>
        <v>6708</v>
      </c>
      <c r="N445" s="6">
        <f>SalesData[[#This Row],[Sales Profit]]/SalesData[[#This Row],[Sales]]</f>
        <v>0.39999999999999997</v>
      </c>
    </row>
    <row r="446" spans="1:14" x14ac:dyDescent="0.3">
      <c r="A446" s="1" t="s">
        <v>66</v>
      </c>
      <c r="B446" s="1" t="s">
        <v>13</v>
      </c>
      <c r="C446" s="1" t="s">
        <v>19</v>
      </c>
      <c r="D446" s="1">
        <v>52094</v>
      </c>
      <c r="E446" s="2">
        <v>45294</v>
      </c>
      <c r="F446" s="1" t="s">
        <v>40</v>
      </c>
      <c r="G446" s="1">
        <v>949679</v>
      </c>
      <c r="H446" s="1" t="s">
        <v>529</v>
      </c>
      <c r="I446" s="1">
        <v>332</v>
      </c>
      <c r="J446" s="1">
        <v>2627</v>
      </c>
      <c r="K446" s="1">
        <v>3</v>
      </c>
      <c r="L446" s="1">
        <v>3152.4</v>
      </c>
      <c r="M446" s="1">
        <f>SalesData[[#This Row],[Price]]*SalesData[[#This Row],[Quantity]]</f>
        <v>7881</v>
      </c>
      <c r="N446" s="6">
        <f>SalesData[[#This Row],[Sales Profit]]/SalesData[[#This Row],[Sales]]</f>
        <v>0.4</v>
      </c>
    </row>
    <row r="447" spans="1:14" x14ac:dyDescent="0.3">
      <c r="A447" s="1" t="s">
        <v>17</v>
      </c>
      <c r="B447" s="1" t="s">
        <v>18</v>
      </c>
      <c r="C447" s="1" t="s">
        <v>53</v>
      </c>
      <c r="D447" s="1">
        <v>57996</v>
      </c>
      <c r="E447" s="2">
        <v>45404</v>
      </c>
      <c r="F447" s="1" t="s">
        <v>31</v>
      </c>
      <c r="G447" s="1">
        <v>896138</v>
      </c>
      <c r="H447" s="1" t="s">
        <v>530</v>
      </c>
      <c r="I447" s="1">
        <v>720</v>
      </c>
      <c r="J447" s="1">
        <v>1539</v>
      </c>
      <c r="K447" s="1">
        <v>3</v>
      </c>
      <c r="L447" s="1">
        <v>1846.8</v>
      </c>
      <c r="M447" s="1">
        <f>SalesData[[#This Row],[Price]]*SalesData[[#This Row],[Quantity]]</f>
        <v>4617</v>
      </c>
      <c r="N447" s="6">
        <f>SalesData[[#This Row],[Sales Profit]]/SalesData[[#This Row],[Sales]]</f>
        <v>0.39999999999999997</v>
      </c>
    </row>
    <row r="448" spans="1:14" x14ac:dyDescent="0.3">
      <c r="A448" s="1" t="s">
        <v>35</v>
      </c>
      <c r="B448" s="1" t="s">
        <v>18</v>
      </c>
      <c r="C448" s="1" t="s">
        <v>60</v>
      </c>
      <c r="D448" s="1">
        <v>20753</v>
      </c>
      <c r="E448" s="2">
        <v>45451</v>
      </c>
      <c r="F448" s="1" t="s">
        <v>20</v>
      </c>
      <c r="G448" s="1">
        <v>667519</v>
      </c>
      <c r="H448" s="1" t="s">
        <v>531</v>
      </c>
      <c r="I448" s="1">
        <v>649</v>
      </c>
      <c r="J448" s="1">
        <v>965</v>
      </c>
      <c r="K448" s="1">
        <v>4</v>
      </c>
      <c r="L448" s="1">
        <v>1544</v>
      </c>
      <c r="M448" s="1">
        <f>SalesData[[#This Row],[Price]]*SalesData[[#This Row],[Quantity]]</f>
        <v>3860</v>
      </c>
      <c r="N448" s="6">
        <f>SalesData[[#This Row],[Sales Profit]]/SalesData[[#This Row],[Sales]]</f>
        <v>0.4</v>
      </c>
    </row>
    <row r="449" spans="1:14" x14ac:dyDescent="0.3">
      <c r="A449" s="1" t="s">
        <v>22</v>
      </c>
      <c r="B449" s="1" t="s">
        <v>18</v>
      </c>
      <c r="C449" s="1" t="s">
        <v>48</v>
      </c>
      <c r="D449" s="1">
        <v>24082</v>
      </c>
      <c r="E449" s="2">
        <v>45545</v>
      </c>
      <c r="F449" s="1" t="s">
        <v>61</v>
      </c>
      <c r="G449" s="1">
        <v>349736</v>
      </c>
      <c r="H449" s="1" t="s">
        <v>533</v>
      </c>
      <c r="I449" s="1">
        <v>494</v>
      </c>
      <c r="J449" s="1">
        <v>1649</v>
      </c>
      <c r="K449" s="1">
        <v>2</v>
      </c>
      <c r="L449" s="1">
        <v>1319.2</v>
      </c>
      <c r="M449" s="1">
        <f>SalesData[[#This Row],[Price]]*SalesData[[#This Row],[Quantity]]</f>
        <v>3298</v>
      </c>
      <c r="N449" s="6">
        <f>SalesData[[#This Row],[Sales Profit]]/SalesData[[#This Row],[Sales]]</f>
        <v>0.4</v>
      </c>
    </row>
    <row r="450" spans="1:14" x14ac:dyDescent="0.3">
      <c r="A450" s="1" t="s">
        <v>17</v>
      </c>
      <c r="B450" s="1" t="s">
        <v>23</v>
      </c>
      <c r="C450" s="1" t="s">
        <v>19</v>
      </c>
      <c r="D450" s="1">
        <v>63208</v>
      </c>
      <c r="E450" s="2">
        <v>45562</v>
      </c>
      <c r="F450" s="1" t="s">
        <v>61</v>
      </c>
      <c r="G450" s="1">
        <v>653428</v>
      </c>
      <c r="H450" s="1" t="s">
        <v>534</v>
      </c>
      <c r="I450" s="1">
        <v>423</v>
      </c>
      <c r="J450" s="1">
        <v>2180</v>
      </c>
      <c r="K450" s="1">
        <v>5</v>
      </c>
      <c r="L450" s="1">
        <v>4360</v>
      </c>
      <c r="M450" s="1">
        <f>SalesData[[#This Row],[Price]]*SalesData[[#This Row],[Quantity]]</f>
        <v>10900</v>
      </c>
      <c r="N450" s="6">
        <f>SalesData[[#This Row],[Sales Profit]]/SalesData[[#This Row],[Sales]]</f>
        <v>0.4</v>
      </c>
    </row>
    <row r="451" spans="1:14" x14ac:dyDescent="0.3">
      <c r="A451" s="1" t="s">
        <v>52</v>
      </c>
      <c r="B451" s="1" t="s">
        <v>23</v>
      </c>
      <c r="C451" s="1" t="s">
        <v>48</v>
      </c>
      <c r="D451" s="1">
        <v>94838</v>
      </c>
      <c r="E451" s="2">
        <v>45408</v>
      </c>
      <c r="F451" s="1" t="s">
        <v>31</v>
      </c>
      <c r="G451" s="1">
        <v>519537</v>
      </c>
      <c r="H451" s="1" t="s">
        <v>536</v>
      </c>
      <c r="I451" s="1">
        <v>526</v>
      </c>
      <c r="J451" s="1">
        <v>1978</v>
      </c>
      <c r="K451" s="1">
        <v>7</v>
      </c>
      <c r="L451" s="1">
        <v>5538.4</v>
      </c>
      <c r="M451" s="1">
        <f>SalesData[[#This Row],[Price]]*SalesData[[#This Row],[Quantity]]</f>
        <v>13846</v>
      </c>
      <c r="N451" s="6">
        <f>SalesData[[#This Row],[Sales Profit]]/SalesData[[#This Row],[Sales]]</f>
        <v>0.39999999999999997</v>
      </c>
    </row>
    <row r="452" spans="1:14" x14ac:dyDescent="0.3">
      <c r="A452" s="1" t="s">
        <v>17</v>
      </c>
      <c r="B452" s="1" t="s">
        <v>18</v>
      </c>
      <c r="C452" s="1" t="s">
        <v>19</v>
      </c>
      <c r="D452" s="1">
        <v>47490</v>
      </c>
      <c r="E452" s="2">
        <v>45479</v>
      </c>
      <c r="F452" s="1" t="s">
        <v>45</v>
      </c>
      <c r="G452" s="1">
        <v>572548</v>
      </c>
      <c r="H452" s="1" t="s">
        <v>537</v>
      </c>
      <c r="I452" s="1">
        <v>721</v>
      </c>
      <c r="J452" s="1">
        <v>1717</v>
      </c>
      <c r="K452" s="1">
        <v>8</v>
      </c>
      <c r="L452" s="1">
        <v>5494.4</v>
      </c>
      <c r="M452" s="1">
        <f>SalesData[[#This Row],[Price]]*SalesData[[#This Row],[Quantity]]</f>
        <v>13736</v>
      </c>
      <c r="N452" s="6">
        <f>SalesData[[#This Row],[Sales Profit]]/SalesData[[#This Row],[Sales]]</f>
        <v>0.39999999999999997</v>
      </c>
    </row>
    <row r="453" spans="1:14" x14ac:dyDescent="0.3">
      <c r="A453" s="1" t="s">
        <v>52</v>
      </c>
      <c r="B453" s="1" t="s">
        <v>23</v>
      </c>
      <c r="C453" s="1" t="s">
        <v>100</v>
      </c>
      <c r="D453" s="1">
        <v>24980</v>
      </c>
      <c r="E453" s="2">
        <v>45395</v>
      </c>
      <c r="F453" s="1" t="s">
        <v>31</v>
      </c>
      <c r="G453" s="1">
        <v>414493</v>
      </c>
      <c r="H453" s="1" t="s">
        <v>539</v>
      </c>
      <c r="I453" s="1">
        <v>565</v>
      </c>
      <c r="J453" s="1">
        <v>2804</v>
      </c>
      <c r="K453" s="1">
        <v>1</v>
      </c>
      <c r="L453" s="1">
        <v>1121.5999999999999</v>
      </c>
      <c r="M453" s="1">
        <f>SalesData[[#This Row],[Price]]*SalesData[[#This Row],[Quantity]]</f>
        <v>2804</v>
      </c>
      <c r="N453" s="6">
        <f>SalesData[[#This Row],[Sales Profit]]/SalesData[[#This Row],[Sales]]</f>
        <v>0.39999999999999997</v>
      </c>
    </row>
    <row r="454" spans="1:14" x14ac:dyDescent="0.3">
      <c r="A454" s="1" t="s">
        <v>66</v>
      </c>
      <c r="B454" s="1" t="s">
        <v>23</v>
      </c>
      <c r="C454" s="1" t="s">
        <v>42</v>
      </c>
      <c r="D454" s="1">
        <v>99885</v>
      </c>
      <c r="E454" s="2">
        <v>45531</v>
      </c>
      <c r="F454" s="1" t="s">
        <v>25</v>
      </c>
      <c r="G454" s="1">
        <v>757318</v>
      </c>
      <c r="H454" s="1" t="s">
        <v>540</v>
      </c>
      <c r="I454" s="1">
        <v>644</v>
      </c>
      <c r="J454" s="1">
        <v>755</v>
      </c>
      <c r="K454" s="1">
        <v>7</v>
      </c>
      <c r="L454" s="1">
        <v>2114</v>
      </c>
      <c r="M454" s="1">
        <f>SalesData[[#This Row],[Price]]*SalesData[[#This Row],[Quantity]]</f>
        <v>5285</v>
      </c>
      <c r="N454" s="6">
        <f>SalesData[[#This Row],[Sales Profit]]/SalesData[[#This Row],[Sales]]</f>
        <v>0.4</v>
      </c>
    </row>
    <row r="455" spans="1:14" x14ac:dyDescent="0.3">
      <c r="A455" s="1" t="s">
        <v>66</v>
      </c>
      <c r="B455" s="1" t="s">
        <v>13</v>
      </c>
      <c r="C455" s="1" t="s">
        <v>39</v>
      </c>
      <c r="D455" s="1">
        <v>99140</v>
      </c>
      <c r="E455" s="2">
        <v>45606</v>
      </c>
      <c r="F455" s="1" t="s">
        <v>15</v>
      </c>
      <c r="G455" s="1">
        <v>984814</v>
      </c>
      <c r="H455" s="1" t="s">
        <v>541</v>
      </c>
      <c r="I455" s="1">
        <v>794</v>
      </c>
      <c r="J455" s="1">
        <v>2641</v>
      </c>
      <c r="K455" s="1">
        <v>1</v>
      </c>
      <c r="L455" s="1">
        <v>1056.4000000000001</v>
      </c>
      <c r="M455" s="1">
        <f>SalesData[[#This Row],[Price]]*SalesData[[#This Row],[Quantity]]</f>
        <v>2641</v>
      </c>
      <c r="N455" s="6">
        <f>SalesData[[#This Row],[Sales Profit]]/SalesData[[#This Row],[Sales]]</f>
        <v>0.4</v>
      </c>
    </row>
    <row r="456" spans="1:14" x14ac:dyDescent="0.3">
      <c r="A456" s="1" t="s">
        <v>35</v>
      </c>
      <c r="B456" s="1" t="s">
        <v>13</v>
      </c>
      <c r="C456" s="1" t="s">
        <v>100</v>
      </c>
      <c r="D456" s="1">
        <v>55509</v>
      </c>
      <c r="E456" s="2">
        <v>45331</v>
      </c>
      <c r="F456" s="1" t="s">
        <v>43</v>
      </c>
      <c r="G456" s="1">
        <v>170429</v>
      </c>
      <c r="H456" s="1" t="s">
        <v>542</v>
      </c>
      <c r="I456" s="1">
        <v>712</v>
      </c>
      <c r="J456" s="1">
        <v>2082</v>
      </c>
      <c r="K456" s="1">
        <v>6</v>
      </c>
      <c r="L456" s="1">
        <v>4996.8</v>
      </c>
      <c r="M456" s="1">
        <f>SalesData[[#This Row],[Price]]*SalesData[[#This Row],[Quantity]]</f>
        <v>12492</v>
      </c>
      <c r="N456" s="6">
        <f>SalesData[[#This Row],[Sales Profit]]/SalesData[[#This Row],[Sales]]</f>
        <v>0.4</v>
      </c>
    </row>
    <row r="457" spans="1:14" x14ac:dyDescent="0.3">
      <c r="A457" s="1" t="s">
        <v>66</v>
      </c>
      <c r="B457" s="1" t="s">
        <v>23</v>
      </c>
      <c r="C457" s="1" t="s">
        <v>60</v>
      </c>
      <c r="D457" s="1">
        <v>16549</v>
      </c>
      <c r="E457" s="2">
        <v>45333</v>
      </c>
      <c r="F457" s="1" t="s">
        <v>43</v>
      </c>
      <c r="G457" s="1">
        <v>907907</v>
      </c>
      <c r="H457" s="1" t="s">
        <v>544</v>
      </c>
      <c r="I457" s="1">
        <v>517</v>
      </c>
      <c r="J457" s="1">
        <v>1322</v>
      </c>
      <c r="K457" s="1">
        <v>3</v>
      </c>
      <c r="L457" s="1">
        <v>1586.4</v>
      </c>
      <c r="M457" s="1">
        <f>SalesData[[#This Row],[Price]]*SalesData[[#This Row],[Quantity]]</f>
        <v>3966</v>
      </c>
      <c r="N457" s="6">
        <f>SalesData[[#This Row],[Sales Profit]]/SalesData[[#This Row],[Sales]]</f>
        <v>0.4</v>
      </c>
    </row>
    <row r="458" spans="1:14" x14ac:dyDescent="0.3">
      <c r="A458" s="1" t="s">
        <v>35</v>
      </c>
      <c r="B458" s="1" t="s">
        <v>18</v>
      </c>
      <c r="C458" s="1" t="s">
        <v>14</v>
      </c>
      <c r="D458" s="1">
        <v>87518</v>
      </c>
      <c r="E458" s="2">
        <v>45424</v>
      </c>
      <c r="F458" s="1" t="s">
        <v>49</v>
      </c>
      <c r="G458" s="1">
        <v>839083</v>
      </c>
      <c r="H458" s="1" t="s">
        <v>545</v>
      </c>
      <c r="I458" s="1">
        <v>701</v>
      </c>
      <c r="J458" s="1">
        <v>995</v>
      </c>
      <c r="K458" s="1">
        <v>8</v>
      </c>
      <c r="L458" s="1">
        <v>3184</v>
      </c>
      <c r="M458" s="1">
        <f>SalesData[[#This Row],[Price]]*SalesData[[#This Row],[Quantity]]</f>
        <v>7960</v>
      </c>
      <c r="N458" s="6">
        <f>SalesData[[#This Row],[Sales Profit]]/SalesData[[#This Row],[Sales]]</f>
        <v>0.4</v>
      </c>
    </row>
    <row r="459" spans="1:14" x14ac:dyDescent="0.3">
      <c r="A459" s="1" t="s">
        <v>22</v>
      </c>
      <c r="B459" s="1" t="s">
        <v>23</v>
      </c>
      <c r="C459" s="1" t="s">
        <v>24</v>
      </c>
      <c r="D459" s="1">
        <v>96976</v>
      </c>
      <c r="E459" s="2">
        <v>45379</v>
      </c>
      <c r="F459" s="1" t="s">
        <v>29</v>
      </c>
      <c r="G459" s="1">
        <v>212490</v>
      </c>
      <c r="H459" s="1" t="s">
        <v>546</v>
      </c>
      <c r="I459" s="1">
        <v>366</v>
      </c>
      <c r="J459" s="1">
        <v>1884</v>
      </c>
      <c r="K459" s="1">
        <v>8</v>
      </c>
      <c r="L459" s="1">
        <v>6028.8</v>
      </c>
      <c r="M459" s="1">
        <f>SalesData[[#This Row],[Price]]*SalesData[[#This Row],[Quantity]]</f>
        <v>15072</v>
      </c>
      <c r="N459" s="6">
        <f>SalesData[[#This Row],[Sales Profit]]/SalesData[[#This Row],[Sales]]</f>
        <v>0.4</v>
      </c>
    </row>
    <row r="460" spans="1:14" x14ac:dyDescent="0.3">
      <c r="A460" s="1" t="s">
        <v>52</v>
      </c>
      <c r="B460" s="1" t="s">
        <v>23</v>
      </c>
      <c r="C460" s="1" t="s">
        <v>100</v>
      </c>
      <c r="D460" s="1">
        <v>94543</v>
      </c>
      <c r="E460" s="2">
        <v>45624</v>
      </c>
      <c r="F460" s="1" t="s">
        <v>15</v>
      </c>
      <c r="G460" s="1">
        <v>331723</v>
      </c>
      <c r="H460" s="1" t="s">
        <v>547</v>
      </c>
      <c r="I460" s="1">
        <v>936</v>
      </c>
      <c r="J460" s="1">
        <v>2776</v>
      </c>
      <c r="K460" s="1">
        <v>6</v>
      </c>
      <c r="L460" s="1">
        <v>6662.4</v>
      </c>
      <c r="M460" s="1">
        <f>SalesData[[#This Row],[Price]]*SalesData[[#This Row],[Quantity]]</f>
        <v>16656</v>
      </c>
      <c r="N460" s="6">
        <f>SalesData[[#This Row],[Sales Profit]]/SalesData[[#This Row],[Sales]]</f>
        <v>0.39999999999999997</v>
      </c>
    </row>
    <row r="461" spans="1:14" x14ac:dyDescent="0.3">
      <c r="A461" s="1" t="s">
        <v>27</v>
      </c>
      <c r="B461" s="1" t="s">
        <v>13</v>
      </c>
      <c r="C461" s="1" t="s">
        <v>14</v>
      </c>
      <c r="D461" s="1">
        <v>85009</v>
      </c>
      <c r="E461" s="2">
        <v>45504</v>
      </c>
      <c r="F461" s="1" t="s">
        <v>45</v>
      </c>
      <c r="G461" s="1">
        <v>494083</v>
      </c>
      <c r="H461" s="1" t="s">
        <v>548</v>
      </c>
      <c r="I461" s="1">
        <v>234</v>
      </c>
      <c r="J461" s="1">
        <v>2106</v>
      </c>
      <c r="K461" s="1">
        <v>5</v>
      </c>
      <c r="L461" s="1">
        <v>4212</v>
      </c>
      <c r="M461" s="1">
        <f>SalesData[[#This Row],[Price]]*SalesData[[#This Row],[Quantity]]</f>
        <v>10530</v>
      </c>
      <c r="N461" s="6">
        <f>SalesData[[#This Row],[Sales Profit]]/SalesData[[#This Row],[Sales]]</f>
        <v>0.4</v>
      </c>
    </row>
    <row r="462" spans="1:14" x14ac:dyDescent="0.3">
      <c r="A462" s="1" t="s">
        <v>22</v>
      </c>
      <c r="B462" s="1" t="s">
        <v>13</v>
      </c>
      <c r="C462" s="1" t="s">
        <v>42</v>
      </c>
      <c r="D462" s="1">
        <v>36637</v>
      </c>
      <c r="E462" s="2">
        <v>45547</v>
      </c>
      <c r="F462" s="1" t="s">
        <v>61</v>
      </c>
      <c r="G462" s="1">
        <v>278475</v>
      </c>
      <c r="H462" s="1" t="s">
        <v>549</v>
      </c>
      <c r="I462" s="1">
        <v>800</v>
      </c>
      <c r="J462" s="1">
        <v>1320</v>
      </c>
      <c r="K462" s="1">
        <v>6</v>
      </c>
      <c r="L462" s="1">
        <v>3168</v>
      </c>
      <c r="M462" s="1">
        <f>SalesData[[#This Row],[Price]]*SalesData[[#This Row],[Quantity]]</f>
        <v>7920</v>
      </c>
      <c r="N462" s="6">
        <f>SalesData[[#This Row],[Sales Profit]]/SalesData[[#This Row],[Sales]]</f>
        <v>0.4</v>
      </c>
    </row>
    <row r="463" spans="1:14" x14ac:dyDescent="0.3">
      <c r="A463" s="1" t="s">
        <v>52</v>
      </c>
      <c r="B463" s="1" t="s">
        <v>13</v>
      </c>
      <c r="C463" s="1" t="s">
        <v>60</v>
      </c>
      <c r="D463" s="1">
        <v>39591</v>
      </c>
      <c r="E463" s="2">
        <v>45314</v>
      </c>
      <c r="F463" s="1" t="s">
        <v>40</v>
      </c>
      <c r="G463" s="1">
        <v>895734</v>
      </c>
      <c r="H463" s="1" t="s">
        <v>550</v>
      </c>
      <c r="I463" s="1">
        <v>907</v>
      </c>
      <c r="J463" s="1">
        <v>2825</v>
      </c>
      <c r="K463" s="1">
        <v>2</v>
      </c>
      <c r="L463" s="1">
        <v>2260</v>
      </c>
      <c r="M463" s="1">
        <f>SalesData[[#This Row],[Price]]*SalesData[[#This Row],[Quantity]]</f>
        <v>5650</v>
      </c>
      <c r="N463" s="6">
        <f>SalesData[[#This Row],[Sales Profit]]/SalesData[[#This Row],[Sales]]</f>
        <v>0.4</v>
      </c>
    </row>
    <row r="464" spans="1:14" x14ac:dyDescent="0.3">
      <c r="A464" s="1" t="s">
        <v>56</v>
      </c>
      <c r="B464" s="1" t="s">
        <v>23</v>
      </c>
      <c r="C464" s="1" t="s">
        <v>100</v>
      </c>
      <c r="D464" s="1">
        <v>80620</v>
      </c>
      <c r="E464" s="2">
        <v>45442</v>
      </c>
      <c r="F464" s="1" t="s">
        <v>49</v>
      </c>
      <c r="G464" s="1">
        <v>699199</v>
      </c>
      <c r="H464" s="1" t="s">
        <v>552</v>
      </c>
      <c r="I464" s="1">
        <v>895</v>
      </c>
      <c r="J464" s="1">
        <v>2850</v>
      </c>
      <c r="K464" s="1">
        <v>3</v>
      </c>
      <c r="L464" s="1">
        <v>3420</v>
      </c>
      <c r="M464" s="1">
        <f>SalesData[[#This Row],[Price]]*SalesData[[#This Row],[Quantity]]</f>
        <v>8550</v>
      </c>
      <c r="N464" s="6">
        <f>SalesData[[#This Row],[Sales Profit]]/SalesData[[#This Row],[Sales]]</f>
        <v>0.4</v>
      </c>
    </row>
    <row r="465" spans="1:14" x14ac:dyDescent="0.3">
      <c r="A465" s="1" t="s">
        <v>22</v>
      </c>
      <c r="B465" s="1" t="s">
        <v>23</v>
      </c>
      <c r="C465" s="1" t="s">
        <v>48</v>
      </c>
      <c r="D465" s="1">
        <v>70270</v>
      </c>
      <c r="E465" s="2">
        <v>45537</v>
      </c>
      <c r="F465" s="1" t="s">
        <v>61</v>
      </c>
      <c r="G465" s="1">
        <v>416003</v>
      </c>
      <c r="H465" s="1" t="s">
        <v>553</v>
      </c>
      <c r="I465" s="1">
        <v>971</v>
      </c>
      <c r="J465" s="1">
        <v>2063</v>
      </c>
      <c r="K465" s="1">
        <v>3</v>
      </c>
      <c r="L465" s="1">
        <v>2475.6</v>
      </c>
      <c r="M465" s="1">
        <f>SalesData[[#This Row],[Price]]*SalesData[[#This Row],[Quantity]]</f>
        <v>6189</v>
      </c>
      <c r="N465" s="6">
        <f>SalesData[[#This Row],[Sales Profit]]/SalesData[[#This Row],[Sales]]</f>
        <v>0.39999999999999997</v>
      </c>
    </row>
    <row r="466" spans="1:14" x14ac:dyDescent="0.3">
      <c r="A466" s="1" t="s">
        <v>56</v>
      </c>
      <c r="B466" s="1" t="s">
        <v>23</v>
      </c>
      <c r="C466" s="1" t="s">
        <v>19</v>
      </c>
      <c r="D466" s="1">
        <v>19888</v>
      </c>
      <c r="E466" s="2">
        <v>45427</v>
      </c>
      <c r="F466" s="1" t="s">
        <v>49</v>
      </c>
      <c r="G466" s="1">
        <v>807624</v>
      </c>
      <c r="H466" s="1" t="s">
        <v>554</v>
      </c>
      <c r="I466" s="1">
        <v>860</v>
      </c>
      <c r="J466" s="1">
        <v>2787</v>
      </c>
      <c r="K466" s="1">
        <v>3</v>
      </c>
      <c r="L466" s="1">
        <v>3344.4</v>
      </c>
      <c r="M466" s="1">
        <f>SalesData[[#This Row],[Price]]*SalesData[[#This Row],[Quantity]]</f>
        <v>8361</v>
      </c>
      <c r="N466" s="6">
        <f>SalesData[[#This Row],[Sales Profit]]/SalesData[[#This Row],[Sales]]</f>
        <v>0.4</v>
      </c>
    </row>
    <row r="467" spans="1:14" x14ac:dyDescent="0.3">
      <c r="A467" s="1" t="s">
        <v>12</v>
      </c>
      <c r="B467" s="1" t="s">
        <v>23</v>
      </c>
      <c r="C467" s="1" t="s">
        <v>39</v>
      </c>
      <c r="D467" s="1">
        <v>95665</v>
      </c>
      <c r="E467" s="2">
        <v>45381</v>
      </c>
      <c r="F467" s="1" t="s">
        <v>29</v>
      </c>
      <c r="G467" s="1">
        <v>886294</v>
      </c>
      <c r="H467" s="1" t="s">
        <v>555</v>
      </c>
      <c r="I467" s="1">
        <v>593</v>
      </c>
      <c r="J467" s="1">
        <v>856</v>
      </c>
      <c r="K467" s="1">
        <v>3</v>
      </c>
      <c r="L467" s="1">
        <v>1027.2</v>
      </c>
      <c r="M467" s="1">
        <f>SalesData[[#This Row],[Price]]*SalesData[[#This Row],[Quantity]]</f>
        <v>2568</v>
      </c>
      <c r="N467" s="6">
        <f>SalesData[[#This Row],[Sales Profit]]/SalesData[[#This Row],[Sales]]</f>
        <v>0.4</v>
      </c>
    </row>
    <row r="468" spans="1:14" x14ac:dyDescent="0.3">
      <c r="A468" s="1" t="s">
        <v>35</v>
      </c>
      <c r="B468" s="1" t="s">
        <v>23</v>
      </c>
      <c r="C468" s="1" t="s">
        <v>39</v>
      </c>
      <c r="D468" s="1">
        <v>85498</v>
      </c>
      <c r="E468" s="2">
        <v>45465</v>
      </c>
      <c r="F468" s="1" t="s">
        <v>20</v>
      </c>
      <c r="G468" s="1">
        <v>433971</v>
      </c>
      <c r="H468" s="1" t="s">
        <v>556</v>
      </c>
      <c r="I468" s="1">
        <v>212</v>
      </c>
      <c r="J468" s="1">
        <v>2228</v>
      </c>
      <c r="K468" s="1">
        <v>7</v>
      </c>
      <c r="L468" s="1">
        <v>6238.4</v>
      </c>
      <c r="M468" s="1">
        <f>SalesData[[#This Row],[Price]]*SalesData[[#This Row],[Quantity]]</f>
        <v>15596</v>
      </c>
      <c r="N468" s="6">
        <f>SalesData[[#This Row],[Sales Profit]]/SalesData[[#This Row],[Sales]]</f>
        <v>0.39999999999999997</v>
      </c>
    </row>
    <row r="469" spans="1:14" x14ac:dyDescent="0.3">
      <c r="A469" s="1" t="s">
        <v>12</v>
      </c>
      <c r="B469" s="1" t="s">
        <v>23</v>
      </c>
      <c r="C469" s="1" t="s">
        <v>37</v>
      </c>
      <c r="D469" s="1">
        <v>60043</v>
      </c>
      <c r="E469" s="2">
        <v>45615</v>
      </c>
      <c r="F469" s="1" t="s">
        <v>15</v>
      </c>
      <c r="G469" s="1">
        <v>184039</v>
      </c>
      <c r="H469" s="1" t="s">
        <v>557</v>
      </c>
      <c r="I469" s="1">
        <v>630</v>
      </c>
      <c r="J469" s="1">
        <v>2718</v>
      </c>
      <c r="K469" s="1">
        <v>2</v>
      </c>
      <c r="L469" s="1">
        <v>2174.4</v>
      </c>
      <c r="M469" s="1">
        <f>SalesData[[#This Row],[Price]]*SalesData[[#This Row],[Quantity]]</f>
        <v>5436</v>
      </c>
      <c r="N469" s="6">
        <f>SalesData[[#This Row],[Sales Profit]]/SalesData[[#This Row],[Sales]]</f>
        <v>0.4</v>
      </c>
    </row>
    <row r="470" spans="1:14" x14ac:dyDescent="0.3">
      <c r="A470" s="1" t="s">
        <v>35</v>
      </c>
      <c r="B470" s="1" t="s">
        <v>18</v>
      </c>
      <c r="C470" s="1" t="s">
        <v>60</v>
      </c>
      <c r="D470" s="1">
        <v>74941</v>
      </c>
      <c r="E470" s="2">
        <v>45409</v>
      </c>
      <c r="F470" s="1" t="s">
        <v>31</v>
      </c>
      <c r="G470" s="1">
        <v>533560</v>
      </c>
      <c r="H470" s="1" t="s">
        <v>558</v>
      </c>
      <c r="I470" s="1">
        <v>989</v>
      </c>
      <c r="J470" s="1">
        <v>1340</v>
      </c>
      <c r="K470" s="1">
        <v>2</v>
      </c>
      <c r="L470" s="1">
        <v>1072</v>
      </c>
      <c r="M470" s="1">
        <f>SalesData[[#This Row],[Price]]*SalesData[[#This Row],[Quantity]]</f>
        <v>2680</v>
      </c>
      <c r="N470" s="6">
        <f>SalesData[[#This Row],[Sales Profit]]/SalesData[[#This Row],[Sales]]</f>
        <v>0.4</v>
      </c>
    </row>
    <row r="471" spans="1:14" x14ac:dyDescent="0.3">
      <c r="A471" s="1" t="s">
        <v>27</v>
      </c>
      <c r="B471" s="1" t="s">
        <v>18</v>
      </c>
      <c r="C471" s="1" t="s">
        <v>39</v>
      </c>
      <c r="D471" s="1">
        <v>10349</v>
      </c>
      <c r="E471" s="2">
        <v>45523</v>
      </c>
      <c r="F471" s="1" t="s">
        <v>25</v>
      </c>
      <c r="G471" s="1">
        <v>908740</v>
      </c>
      <c r="H471" s="1" t="s">
        <v>559</v>
      </c>
      <c r="I471" s="1">
        <v>254</v>
      </c>
      <c r="J471" s="1">
        <v>774</v>
      </c>
      <c r="K471" s="1">
        <v>7</v>
      </c>
      <c r="L471" s="1">
        <v>2167.1999999999998</v>
      </c>
      <c r="M471" s="1">
        <f>SalesData[[#This Row],[Price]]*SalesData[[#This Row],[Quantity]]</f>
        <v>5418</v>
      </c>
      <c r="N471" s="6">
        <f>SalesData[[#This Row],[Sales Profit]]/SalesData[[#This Row],[Sales]]</f>
        <v>0.39999999999999997</v>
      </c>
    </row>
    <row r="472" spans="1:14" x14ac:dyDescent="0.3">
      <c r="A472" s="1" t="s">
        <v>22</v>
      </c>
      <c r="B472" s="1" t="s">
        <v>18</v>
      </c>
      <c r="C472" s="1" t="s">
        <v>48</v>
      </c>
      <c r="D472" s="1">
        <v>76827</v>
      </c>
      <c r="E472" s="2">
        <v>45358</v>
      </c>
      <c r="F472" s="1" t="s">
        <v>29</v>
      </c>
      <c r="G472" s="1">
        <v>344258</v>
      </c>
      <c r="H472" s="1" t="s">
        <v>560</v>
      </c>
      <c r="I472" s="1">
        <v>423</v>
      </c>
      <c r="J472" s="1">
        <v>654</v>
      </c>
      <c r="K472" s="1">
        <v>2</v>
      </c>
      <c r="L472" s="1">
        <v>523.20000000000005</v>
      </c>
      <c r="M472" s="1">
        <f>SalesData[[#This Row],[Price]]*SalesData[[#This Row],[Quantity]]</f>
        <v>1308</v>
      </c>
      <c r="N472" s="6">
        <f>SalesData[[#This Row],[Sales Profit]]/SalesData[[#This Row],[Sales]]</f>
        <v>0.4</v>
      </c>
    </row>
    <row r="473" spans="1:14" x14ac:dyDescent="0.3">
      <c r="A473" s="1" t="s">
        <v>27</v>
      </c>
      <c r="B473" s="1" t="s">
        <v>18</v>
      </c>
      <c r="C473" s="1" t="s">
        <v>100</v>
      </c>
      <c r="D473" s="1">
        <v>63860</v>
      </c>
      <c r="E473" s="2">
        <v>45629</v>
      </c>
      <c r="F473" s="1" t="s">
        <v>78</v>
      </c>
      <c r="G473" s="1">
        <v>589083</v>
      </c>
      <c r="H473" s="1" t="s">
        <v>561</v>
      </c>
      <c r="I473" s="1">
        <v>227</v>
      </c>
      <c r="J473" s="1">
        <v>2234</v>
      </c>
      <c r="K473" s="1">
        <v>2</v>
      </c>
      <c r="L473" s="1">
        <v>1787.2</v>
      </c>
      <c r="M473" s="1">
        <f>SalesData[[#This Row],[Price]]*SalesData[[#This Row],[Quantity]]</f>
        <v>4468</v>
      </c>
      <c r="N473" s="6">
        <f>SalesData[[#This Row],[Sales Profit]]/SalesData[[#This Row],[Sales]]</f>
        <v>0.4</v>
      </c>
    </row>
    <row r="474" spans="1:14" x14ac:dyDescent="0.3">
      <c r="A474" s="1" t="s">
        <v>12</v>
      </c>
      <c r="B474" s="1" t="s">
        <v>18</v>
      </c>
      <c r="C474" s="1" t="s">
        <v>37</v>
      </c>
      <c r="D474" s="1">
        <v>12114</v>
      </c>
      <c r="E474" s="2">
        <v>45548</v>
      </c>
      <c r="F474" s="1" t="s">
        <v>61</v>
      </c>
      <c r="G474" s="1">
        <v>549341</v>
      </c>
      <c r="H474" s="1" t="s">
        <v>562</v>
      </c>
      <c r="I474" s="1">
        <v>990</v>
      </c>
      <c r="J474" s="1">
        <v>665</v>
      </c>
      <c r="K474" s="1">
        <v>8</v>
      </c>
      <c r="L474" s="1">
        <v>2128</v>
      </c>
      <c r="M474" s="1">
        <f>SalesData[[#This Row],[Price]]*SalesData[[#This Row],[Quantity]]</f>
        <v>5320</v>
      </c>
      <c r="N474" s="6">
        <f>SalesData[[#This Row],[Sales Profit]]/SalesData[[#This Row],[Sales]]</f>
        <v>0.4</v>
      </c>
    </row>
    <row r="475" spans="1:14" x14ac:dyDescent="0.3">
      <c r="A475" s="1" t="s">
        <v>12</v>
      </c>
      <c r="B475" s="1" t="s">
        <v>13</v>
      </c>
      <c r="C475" s="1" t="s">
        <v>39</v>
      </c>
      <c r="D475" s="1">
        <v>86871</v>
      </c>
      <c r="E475" s="2">
        <v>45385</v>
      </c>
      <c r="F475" s="1" t="s">
        <v>31</v>
      </c>
      <c r="G475" s="1">
        <v>830356</v>
      </c>
      <c r="H475" s="1" t="s">
        <v>563</v>
      </c>
      <c r="I475" s="1">
        <v>290</v>
      </c>
      <c r="J475" s="1">
        <v>1332</v>
      </c>
      <c r="K475" s="1">
        <v>1</v>
      </c>
      <c r="L475" s="1">
        <v>532.79999999999995</v>
      </c>
      <c r="M475" s="1">
        <f>SalesData[[#This Row],[Price]]*SalesData[[#This Row],[Quantity]]</f>
        <v>1332</v>
      </c>
      <c r="N475" s="6">
        <f>SalesData[[#This Row],[Sales Profit]]/SalesData[[#This Row],[Sales]]</f>
        <v>0.39999999999999997</v>
      </c>
    </row>
    <row r="476" spans="1:14" x14ac:dyDescent="0.3">
      <c r="A476" s="1" t="s">
        <v>56</v>
      </c>
      <c r="B476" s="1" t="s">
        <v>13</v>
      </c>
      <c r="C476" s="1" t="s">
        <v>33</v>
      </c>
      <c r="D476" s="1">
        <v>75232</v>
      </c>
      <c r="E476" s="2">
        <v>45337</v>
      </c>
      <c r="F476" s="1" t="s">
        <v>43</v>
      </c>
      <c r="G476" s="1">
        <v>980570</v>
      </c>
      <c r="H476" s="1" t="s">
        <v>564</v>
      </c>
      <c r="I476" s="1">
        <v>949</v>
      </c>
      <c r="J476" s="1">
        <v>2100</v>
      </c>
      <c r="K476" s="1">
        <v>8</v>
      </c>
      <c r="L476" s="1">
        <v>6720</v>
      </c>
      <c r="M476" s="1">
        <f>SalesData[[#This Row],[Price]]*SalesData[[#This Row],[Quantity]]</f>
        <v>16800</v>
      </c>
      <c r="N476" s="6">
        <f>SalesData[[#This Row],[Sales Profit]]/SalesData[[#This Row],[Sales]]</f>
        <v>0.4</v>
      </c>
    </row>
    <row r="477" spans="1:14" x14ac:dyDescent="0.3">
      <c r="A477" s="1" t="s">
        <v>27</v>
      </c>
      <c r="B477" s="1" t="s">
        <v>23</v>
      </c>
      <c r="C477" s="1" t="s">
        <v>24</v>
      </c>
      <c r="D477" s="1">
        <v>44450</v>
      </c>
      <c r="E477" s="2">
        <v>45454</v>
      </c>
      <c r="F477" s="1" t="s">
        <v>20</v>
      </c>
      <c r="G477" s="1">
        <v>396531</v>
      </c>
      <c r="H477" s="1" t="s">
        <v>565</v>
      </c>
      <c r="I477" s="1">
        <v>839</v>
      </c>
      <c r="J477" s="1">
        <v>1195</v>
      </c>
      <c r="K477" s="1">
        <v>7</v>
      </c>
      <c r="L477" s="1">
        <v>3346</v>
      </c>
      <c r="M477" s="1">
        <f>SalesData[[#This Row],[Price]]*SalesData[[#This Row],[Quantity]]</f>
        <v>8365</v>
      </c>
      <c r="N477" s="6">
        <f>SalesData[[#This Row],[Sales Profit]]/SalesData[[#This Row],[Sales]]</f>
        <v>0.4</v>
      </c>
    </row>
    <row r="478" spans="1:14" x14ac:dyDescent="0.3">
      <c r="A478" s="1" t="s">
        <v>12</v>
      </c>
      <c r="B478" s="1" t="s">
        <v>18</v>
      </c>
      <c r="C478" s="1" t="s">
        <v>53</v>
      </c>
      <c r="D478" s="1">
        <v>44206</v>
      </c>
      <c r="E478" s="2">
        <v>45469</v>
      </c>
      <c r="F478" s="1" t="s">
        <v>20</v>
      </c>
      <c r="G478" s="1">
        <v>976033</v>
      </c>
      <c r="H478" s="1" t="s">
        <v>566</v>
      </c>
      <c r="I478" s="1">
        <v>605</v>
      </c>
      <c r="J478" s="1">
        <v>2274</v>
      </c>
      <c r="K478" s="1">
        <v>4</v>
      </c>
      <c r="L478" s="1">
        <v>3638.4</v>
      </c>
      <c r="M478" s="1">
        <f>SalesData[[#This Row],[Price]]*SalesData[[#This Row],[Quantity]]</f>
        <v>9096</v>
      </c>
      <c r="N478" s="6">
        <f>SalesData[[#This Row],[Sales Profit]]/SalesData[[#This Row],[Sales]]</f>
        <v>0.4</v>
      </c>
    </row>
    <row r="479" spans="1:14" x14ac:dyDescent="0.3">
      <c r="A479" s="1" t="s">
        <v>66</v>
      </c>
      <c r="B479" s="1" t="s">
        <v>23</v>
      </c>
      <c r="C479" s="1" t="s">
        <v>48</v>
      </c>
      <c r="D479" s="1">
        <v>70755</v>
      </c>
      <c r="E479" s="2">
        <v>45388</v>
      </c>
      <c r="F479" s="1" t="s">
        <v>31</v>
      </c>
      <c r="G479" s="1">
        <v>307295</v>
      </c>
      <c r="H479" s="1" t="s">
        <v>567</v>
      </c>
      <c r="I479" s="1">
        <v>534</v>
      </c>
      <c r="J479" s="1">
        <v>1810</v>
      </c>
      <c r="K479" s="1">
        <v>8</v>
      </c>
      <c r="L479" s="1">
        <v>5792</v>
      </c>
      <c r="M479" s="1">
        <f>SalesData[[#This Row],[Price]]*SalesData[[#This Row],[Quantity]]</f>
        <v>14480</v>
      </c>
      <c r="N479" s="6">
        <f>SalesData[[#This Row],[Sales Profit]]/SalesData[[#This Row],[Sales]]</f>
        <v>0.4</v>
      </c>
    </row>
    <row r="480" spans="1:14" x14ac:dyDescent="0.3">
      <c r="A480" s="1" t="s">
        <v>35</v>
      </c>
      <c r="B480" s="1" t="s">
        <v>23</v>
      </c>
      <c r="C480" s="1" t="s">
        <v>19</v>
      </c>
      <c r="D480" s="1">
        <v>32181</v>
      </c>
      <c r="E480" s="2">
        <v>45573</v>
      </c>
      <c r="F480" s="1" t="s">
        <v>54</v>
      </c>
      <c r="G480" s="1">
        <v>941873</v>
      </c>
      <c r="H480" s="1" t="s">
        <v>568</v>
      </c>
      <c r="I480" s="1">
        <v>590</v>
      </c>
      <c r="J480" s="1">
        <v>2323</v>
      </c>
      <c r="K480" s="1">
        <v>5</v>
      </c>
      <c r="L480" s="1">
        <v>4646</v>
      </c>
      <c r="M480" s="1">
        <f>SalesData[[#This Row],[Price]]*SalesData[[#This Row],[Quantity]]</f>
        <v>11615</v>
      </c>
      <c r="N480" s="6">
        <f>SalesData[[#This Row],[Sales Profit]]/SalesData[[#This Row],[Sales]]</f>
        <v>0.4</v>
      </c>
    </row>
    <row r="481" spans="1:14" x14ac:dyDescent="0.3">
      <c r="A481" s="1" t="s">
        <v>17</v>
      </c>
      <c r="B481" s="1" t="s">
        <v>18</v>
      </c>
      <c r="C481" s="1" t="s">
        <v>37</v>
      </c>
      <c r="D481" s="1">
        <v>76707</v>
      </c>
      <c r="E481" s="2">
        <v>45474</v>
      </c>
      <c r="F481" s="1" t="s">
        <v>45</v>
      </c>
      <c r="G481" s="1">
        <v>303912</v>
      </c>
      <c r="H481" s="1" t="s">
        <v>569</v>
      </c>
      <c r="I481" s="1">
        <v>762</v>
      </c>
      <c r="J481" s="1">
        <v>603</v>
      </c>
      <c r="K481" s="1">
        <v>5</v>
      </c>
      <c r="L481" s="1">
        <v>1206</v>
      </c>
      <c r="M481" s="1">
        <f>SalesData[[#This Row],[Price]]*SalesData[[#This Row],[Quantity]]</f>
        <v>3015</v>
      </c>
      <c r="N481" s="6">
        <f>SalesData[[#This Row],[Sales Profit]]/SalesData[[#This Row],[Sales]]</f>
        <v>0.4</v>
      </c>
    </row>
    <row r="482" spans="1:14" x14ac:dyDescent="0.3">
      <c r="A482" s="1" t="s">
        <v>35</v>
      </c>
      <c r="B482" s="1" t="s">
        <v>23</v>
      </c>
      <c r="C482" s="1" t="s">
        <v>14</v>
      </c>
      <c r="D482" s="1">
        <v>85625</v>
      </c>
      <c r="E482" s="2">
        <v>45569</v>
      </c>
      <c r="F482" s="1" t="s">
        <v>54</v>
      </c>
      <c r="G482" s="1">
        <v>715578</v>
      </c>
      <c r="H482" s="1" t="s">
        <v>570</v>
      </c>
      <c r="I482" s="1">
        <v>999</v>
      </c>
      <c r="J482" s="1">
        <v>1697</v>
      </c>
      <c r="K482" s="1">
        <v>8</v>
      </c>
      <c r="L482" s="1">
        <v>5430.4</v>
      </c>
      <c r="M482" s="1">
        <f>SalesData[[#This Row],[Price]]*SalesData[[#This Row],[Quantity]]</f>
        <v>13576</v>
      </c>
      <c r="N482" s="6">
        <f>SalesData[[#This Row],[Sales Profit]]/SalesData[[#This Row],[Sales]]</f>
        <v>0.39999999999999997</v>
      </c>
    </row>
    <row r="483" spans="1:14" x14ac:dyDescent="0.3">
      <c r="A483" s="1" t="s">
        <v>56</v>
      </c>
      <c r="B483" s="1" t="s">
        <v>18</v>
      </c>
      <c r="C483" s="1" t="s">
        <v>19</v>
      </c>
      <c r="D483" s="1">
        <v>79660</v>
      </c>
      <c r="E483" s="2">
        <v>45404</v>
      </c>
      <c r="F483" s="1" t="s">
        <v>31</v>
      </c>
      <c r="G483" s="1">
        <v>376359</v>
      </c>
      <c r="H483" s="1" t="s">
        <v>571</v>
      </c>
      <c r="I483" s="1">
        <v>973</v>
      </c>
      <c r="J483" s="1">
        <v>2596</v>
      </c>
      <c r="K483" s="1">
        <v>8</v>
      </c>
      <c r="L483" s="1">
        <v>8307.2000000000007</v>
      </c>
      <c r="M483" s="1">
        <f>SalesData[[#This Row],[Price]]*SalesData[[#This Row],[Quantity]]</f>
        <v>20768</v>
      </c>
      <c r="N483" s="6">
        <f>SalesData[[#This Row],[Sales Profit]]/SalesData[[#This Row],[Sales]]</f>
        <v>0.4</v>
      </c>
    </row>
    <row r="484" spans="1:14" x14ac:dyDescent="0.3">
      <c r="A484" s="1" t="s">
        <v>27</v>
      </c>
      <c r="B484" s="1" t="s">
        <v>18</v>
      </c>
      <c r="C484" s="1" t="s">
        <v>39</v>
      </c>
      <c r="D484" s="1">
        <v>39056</v>
      </c>
      <c r="E484" s="2">
        <v>45450</v>
      </c>
      <c r="F484" s="1" t="s">
        <v>20</v>
      </c>
      <c r="G484" s="1">
        <v>124312</v>
      </c>
      <c r="H484" s="1" t="s">
        <v>572</v>
      </c>
      <c r="I484" s="1">
        <v>415</v>
      </c>
      <c r="J484" s="1">
        <v>1091</v>
      </c>
      <c r="K484" s="1">
        <v>1</v>
      </c>
      <c r="L484" s="1">
        <v>436.4</v>
      </c>
      <c r="M484" s="1">
        <f>SalesData[[#This Row],[Price]]*SalesData[[#This Row],[Quantity]]</f>
        <v>1091</v>
      </c>
      <c r="N484" s="6">
        <f>SalesData[[#This Row],[Sales Profit]]/SalesData[[#This Row],[Sales]]</f>
        <v>0.39999999999999997</v>
      </c>
    </row>
    <row r="485" spans="1:14" x14ac:dyDescent="0.3">
      <c r="A485" s="1" t="s">
        <v>17</v>
      </c>
      <c r="B485" s="1" t="s">
        <v>18</v>
      </c>
      <c r="C485" s="1" t="s">
        <v>14</v>
      </c>
      <c r="D485" s="1">
        <v>60661</v>
      </c>
      <c r="E485" s="2">
        <v>45561</v>
      </c>
      <c r="F485" s="1" t="s">
        <v>61</v>
      </c>
      <c r="G485" s="1">
        <v>785239</v>
      </c>
      <c r="H485" s="1" t="s">
        <v>573</v>
      </c>
      <c r="I485" s="1">
        <v>379</v>
      </c>
      <c r="J485" s="1">
        <v>1778</v>
      </c>
      <c r="K485" s="1">
        <v>4</v>
      </c>
      <c r="L485" s="1">
        <v>2844.8</v>
      </c>
      <c r="M485" s="1">
        <f>SalesData[[#This Row],[Price]]*SalesData[[#This Row],[Quantity]]</f>
        <v>7112</v>
      </c>
      <c r="N485" s="6">
        <f>SalesData[[#This Row],[Sales Profit]]/SalesData[[#This Row],[Sales]]</f>
        <v>0.4</v>
      </c>
    </row>
    <row r="486" spans="1:14" x14ac:dyDescent="0.3">
      <c r="A486" s="1" t="s">
        <v>35</v>
      </c>
      <c r="B486" s="1" t="s">
        <v>18</v>
      </c>
      <c r="C486" s="1" t="s">
        <v>42</v>
      </c>
      <c r="D486" s="1">
        <v>49155</v>
      </c>
      <c r="E486" s="2">
        <v>45504</v>
      </c>
      <c r="F486" s="1" t="s">
        <v>45</v>
      </c>
      <c r="G486" s="1">
        <v>701752</v>
      </c>
      <c r="H486" s="1" t="s">
        <v>574</v>
      </c>
      <c r="I486" s="1">
        <v>678</v>
      </c>
      <c r="J486" s="1">
        <v>868</v>
      </c>
      <c r="K486" s="1">
        <v>8</v>
      </c>
      <c r="L486" s="1">
        <v>2777.6</v>
      </c>
      <c r="M486" s="1">
        <f>SalesData[[#This Row],[Price]]*SalesData[[#This Row],[Quantity]]</f>
        <v>6944</v>
      </c>
      <c r="N486" s="6">
        <f>SalesData[[#This Row],[Sales Profit]]/SalesData[[#This Row],[Sales]]</f>
        <v>0.39999999999999997</v>
      </c>
    </row>
    <row r="487" spans="1:14" x14ac:dyDescent="0.3">
      <c r="A487" s="1" t="s">
        <v>17</v>
      </c>
      <c r="B487" s="1" t="s">
        <v>18</v>
      </c>
      <c r="C487" s="1" t="s">
        <v>37</v>
      </c>
      <c r="D487" s="1">
        <v>18703</v>
      </c>
      <c r="E487" s="2">
        <v>45344</v>
      </c>
      <c r="F487" s="1" t="s">
        <v>43</v>
      </c>
      <c r="G487" s="1">
        <v>462547</v>
      </c>
      <c r="H487" s="1" t="s">
        <v>575</v>
      </c>
      <c r="I487" s="1">
        <v>614</v>
      </c>
      <c r="J487" s="1">
        <v>2402</v>
      </c>
      <c r="K487" s="1">
        <v>1</v>
      </c>
      <c r="L487" s="1">
        <v>960.8</v>
      </c>
      <c r="M487" s="1">
        <f>SalesData[[#This Row],[Price]]*SalesData[[#This Row],[Quantity]]</f>
        <v>2402</v>
      </c>
      <c r="N487" s="6">
        <f>SalesData[[#This Row],[Sales Profit]]/SalesData[[#This Row],[Sales]]</f>
        <v>0.39999999999999997</v>
      </c>
    </row>
    <row r="488" spans="1:14" x14ac:dyDescent="0.3">
      <c r="A488" s="1" t="s">
        <v>56</v>
      </c>
      <c r="B488" s="1" t="s">
        <v>18</v>
      </c>
      <c r="C488" s="1" t="s">
        <v>37</v>
      </c>
      <c r="D488" s="1">
        <v>39739</v>
      </c>
      <c r="E488" s="2">
        <v>45425</v>
      </c>
      <c r="F488" s="1" t="s">
        <v>49</v>
      </c>
      <c r="G488" s="1">
        <v>202250</v>
      </c>
      <c r="H488" s="1" t="s">
        <v>576</v>
      </c>
      <c r="I488" s="1">
        <v>207</v>
      </c>
      <c r="J488" s="1">
        <v>906</v>
      </c>
      <c r="K488" s="1">
        <v>1</v>
      </c>
      <c r="L488" s="1">
        <v>362.4</v>
      </c>
      <c r="M488" s="1">
        <f>SalesData[[#This Row],[Price]]*SalesData[[#This Row],[Quantity]]</f>
        <v>906</v>
      </c>
      <c r="N488" s="6">
        <f>SalesData[[#This Row],[Sales Profit]]/SalesData[[#This Row],[Sales]]</f>
        <v>0.39999999999999997</v>
      </c>
    </row>
    <row r="489" spans="1:14" x14ac:dyDescent="0.3">
      <c r="A489" s="1" t="s">
        <v>27</v>
      </c>
      <c r="B489" s="1" t="s">
        <v>23</v>
      </c>
      <c r="C489" s="1" t="s">
        <v>100</v>
      </c>
      <c r="D489" s="1">
        <v>47656</v>
      </c>
      <c r="E489" s="2">
        <v>45309</v>
      </c>
      <c r="F489" s="1" t="s">
        <v>40</v>
      </c>
      <c r="G489" s="1">
        <v>869378</v>
      </c>
      <c r="H489" s="1" t="s">
        <v>577</v>
      </c>
      <c r="I489" s="1">
        <v>841</v>
      </c>
      <c r="J489" s="1">
        <v>2689</v>
      </c>
      <c r="K489" s="1">
        <v>6</v>
      </c>
      <c r="L489" s="1">
        <v>6453.6</v>
      </c>
      <c r="M489" s="1">
        <f>SalesData[[#This Row],[Price]]*SalesData[[#This Row],[Quantity]]</f>
        <v>16134</v>
      </c>
      <c r="N489" s="6">
        <f>SalesData[[#This Row],[Sales Profit]]/SalesData[[#This Row],[Sales]]</f>
        <v>0.4</v>
      </c>
    </row>
    <row r="490" spans="1:14" x14ac:dyDescent="0.3">
      <c r="A490" s="1" t="s">
        <v>52</v>
      </c>
      <c r="B490" s="1" t="s">
        <v>13</v>
      </c>
      <c r="C490" s="1" t="s">
        <v>100</v>
      </c>
      <c r="D490" s="1">
        <v>15068</v>
      </c>
      <c r="E490" s="2">
        <v>45340</v>
      </c>
      <c r="F490" s="1" t="s">
        <v>43</v>
      </c>
      <c r="G490" s="1">
        <v>823023</v>
      </c>
      <c r="H490" s="1" t="s">
        <v>579</v>
      </c>
      <c r="I490" s="1">
        <v>608</v>
      </c>
      <c r="J490" s="1">
        <v>1486</v>
      </c>
      <c r="K490" s="1">
        <v>2</v>
      </c>
      <c r="L490" s="1">
        <v>1188.8</v>
      </c>
      <c r="M490" s="1">
        <f>SalesData[[#This Row],[Price]]*SalesData[[#This Row],[Quantity]]</f>
        <v>2972</v>
      </c>
      <c r="N490" s="6">
        <f>SalesData[[#This Row],[Sales Profit]]/SalesData[[#This Row],[Sales]]</f>
        <v>0.39999999999999997</v>
      </c>
    </row>
    <row r="491" spans="1:14" x14ac:dyDescent="0.3">
      <c r="A491" s="1" t="s">
        <v>66</v>
      </c>
      <c r="B491" s="1" t="s">
        <v>23</v>
      </c>
      <c r="C491" s="1" t="s">
        <v>48</v>
      </c>
      <c r="D491" s="1">
        <v>79012</v>
      </c>
      <c r="E491" s="2">
        <v>45580</v>
      </c>
      <c r="F491" s="1" t="s">
        <v>54</v>
      </c>
      <c r="G491" s="1">
        <v>300543</v>
      </c>
      <c r="H491" s="1" t="s">
        <v>580</v>
      </c>
      <c r="I491" s="1">
        <v>899</v>
      </c>
      <c r="J491" s="1">
        <v>2256</v>
      </c>
      <c r="K491" s="1">
        <v>4</v>
      </c>
      <c r="L491" s="1">
        <v>3609.6</v>
      </c>
      <c r="M491" s="1">
        <f>SalesData[[#This Row],[Price]]*SalesData[[#This Row],[Quantity]]</f>
        <v>9024</v>
      </c>
      <c r="N491" s="6">
        <f>SalesData[[#This Row],[Sales Profit]]/SalesData[[#This Row],[Sales]]</f>
        <v>0.39999999999999997</v>
      </c>
    </row>
    <row r="492" spans="1:14" x14ac:dyDescent="0.3">
      <c r="A492" s="1" t="s">
        <v>27</v>
      </c>
      <c r="B492" s="1" t="s">
        <v>18</v>
      </c>
      <c r="C492" s="1" t="s">
        <v>42</v>
      </c>
      <c r="D492" s="1">
        <v>12705</v>
      </c>
      <c r="E492" s="2">
        <v>45374</v>
      </c>
      <c r="F492" s="1" t="s">
        <v>29</v>
      </c>
      <c r="G492" s="1">
        <v>464209</v>
      </c>
      <c r="H492" s="1" t="s">
        <v>581</v>
      </c>
      <c r="I492" s="1">
        <v>239</v>
      </c>
      <c r="J492" s="1">
        <v>1071</v>
      </c>
      <c r="K492" s="1">
        <v>6</v>
      </c>
      <c r="L492" s="1">
        <v>2570.4</v>
      </c>
      <c r="M492" s="1">
        <f>SalesData[[#This Row],[Price]]*SalesData[[#This Row],[Quantity]]</f>
        <v>6426</v>
      </c>
      <c r="N492" s="6">
        <f>SalesData[[#This Row],[Sales Profit]]/SalesData[[#This Row],[Sales]]</f>
        <v>0.4</v>
      </c>
    </row>
    <row r="493" spans="1:14" x14ac:dyDescent="0.3">
      <c r="A493" s="1" t="s">
        <v>52</v>
      </c>
      <c r="B493" s="1" t="s">
        <v>18</v>
      </c>
      <c r="C493" s="1" t="s">
        <v>19</v>
      </c>
      <c r="D493" s="1">
        <v>25333</v>
      </c>
      <c r="E493" s="2">
        <v>45297</v>
      </c>
      <c r="F493" s="1" t="s">
        <v>40</v>
      </c>
      <c r="G493" s="1">
        <v>308735</v>
      </c>
      <c r="H493" s="1" t="s">
        <v>582</v>
      </c>
      <c r="I493" s="1">
        <v>880</v>
      </c>
      <c r="J493" s="1">
        <v>2317</v>
      </c>
      <c r="K493" s="1">
        <v>3</v>
      </c>
      <c r="L493" s="1">
        <v>2780.4</v>
      </c>
      <c r="M493" s="1">
        <f>SalesData[[#This Row],[Price]]*SalesData[[#This Row],[Quantity]]</f>
        <v>6951</v>
      </c>
      <c r="N493" s="6">
        <f>SalesData[[#This Row],[Sales Profit]]/SalesData[[#This Row],[Sales]]</f>
        <v>0.4</v>
      </c>
    </row>
    <row r="494" spans="1:14" x14ac:dyDescent="0.3">
      <c r="A494" s="1" t="s">
        <v>22</v>
      </c>
      <c r="B494" s="1" t="s">
        <v>18</v>
      </c>
      <c r="C494" s="1" t="s">
        <v>14</v>
      </c>
      <c r="D494" s="1">
        <v>58487</v>
      </c>
      <c r="E494" s="2">
        <v>45368</v>
      </c>
      <c r="F494" s="1" t="s">
        <v>29</v>
      </c>
      <c r="G494" s="1">
        <v>255307</v>
      </c>
      <c r="H494" s="1" t="s">
        <v>584</v>
      </c>
      <c r="I494" s="1">
        <v>956</v>
      </c>
      <c r="J494" s="1">
        <v>1102</v>
      </c>
      <c r="K494" s="1">
        <v>5</v>
      </c>
      <c r="L494" s="1">
        <v>2204</v>
      </c>
      <c r="M494" s="1">
        <f>SalesData[[#This Row],[Price]]*SalesData[[#This Row],[Quantity]]</f>
        <v>5510</v>
      </c>
      <c r="N494" s="6">
        <f>SalesData[[#This Row],[Sales Profit]]/SalesData[[#This Row],[Sales]]</f>
        <v>0.4</v>
      </c>
    </row>
    <row r="495" spans="1:14" x14ac:dyDescent="0.3">
      <c r="A495" s="1" t="s">
        <v>12</v>
      </c>
      <c r="B495" s="1" t="s">
        <v>23</v>
      </c>
      <c r="C495" s="1" t="s">
        <v>24</v>
      </c>
      <c r="D495" s="1">
        <v>23914</v>
      </c>
      <c r="E495" s="2">
        <v>45294</v>
      </c>
      <c r="F495" s="1" t="s">
        <v>40</v>
      </c>
      <c r="G495" s="1">
        <v>629245</v>
      </c>
      <c r="H495" s="1" t="s">
        <v>585</v>
      </c>
      <c r="I495" s="1">
        <v>275</v>
      </c>
      <c r="J495" s="1">
        <v>1525</v>
      </c>
      <c r="K495" s="1">
        <v>3</v>
      </c>
      <c r="L495" s="1">
        <v>1830</v>
      </c>
      <c r="M495" s="1">
        <f>SalesData[[#This Row],[Price]]*SalesData[[#This Row],[Quantity]]</f>
        <v>4575</v>
      </c>
      <c r="N495" s="6">
        <f>SalesData[[#This Row],[Sales Profit]]/SalesData[[#This Row],[Sales]]</f>
        <v>0.4</v>
      </c>
    </row>
    <row r="496" spans="1:14" x14ac:dyDescent="0.3">
      <c r="A496" s="1" t="s">
        <v>22</v>
      </c>
      <c r="B496" s="1" t="s">
        <v>23</v>
      </c>
      <c r="C496" s="1" t="s">
        <v>39</v>
      </c>
      <c r="D496" s="1">
        <v>21544</v>
      </c>
      <c r="E496" s="2">
        <v>45378</v>
      </c>
      <c r="F496" s="1" t="s">
        <v>29</v>
      </c>
      <c r="G496" s="1">
        <v>852824</v>
      </c>
      <c r="H496" s="1" t="s">
        <v>586</v>
      </c>
      <c r="I496" s="1">
        <v>514</v>
      </c>
      <c r="J496" s="1">
        <v>2463</v>
      </c>
      <c r="K496" s="1">
        <v>6</v>
      </c>
      <c r="L496" s="1">
        <v>5911.2</v>
      </c>
      <c r="M496" s="1">
        <f>SalesData[[#This Row],[Price]]*SalesData[[#This Row],[Quantity]]</f>
        <v>14778</v>
      </c>
      <c r="N496" s="6">
        <f>SalesData[[#This Row],[Sales Profit]]/SalesData[[#This Row],[Sales]]</f>
        <v>0.39999999999999997</v>
      </c>
    </row>
    <row r="497" spans="1:14" x14ac:dyDescent="0.3">
      <c r="A497" s="1" t="s">
        <v>22</v>
      </c>
      <c r="B497" s="1" t="s">
        <v>23</v>
      </c>
      <c r="C497" s="1" t="s">
        <v>100</v>
      </c>
      <c r="D497" s="1">
        <v>39112</v>
      </c>
      <c r="E497" s="2">
        <v>45519</v>
      </c>
      <c r="F497" s="1" t="s">
        <v>25</v>
      </c>
      <c r="G497" s="1">
        <v>506786</v>
      </c>
      <c r="H497" s="1" t="s">
        <v>587</v>
      </c>
      <c r="I497" s="1">
        <v>956</v>
      </c>
      <c r="J497" s="1">
        <v>2250</v>
      </c>
      <c r="K497" s="1">
        <v>8</v>
      </c>
      <c r="L497" s="1">
        <v>7200</v>
      </c>
      <c r="M497" s="1">
        <f>SalesData[[#This Row],[Price]]*SalesData[[#This Row],[Quantity]]</f>
        <v>18000</v>
      </c>
      <c r="N497" s="6">
        <f>SalesData[[#This Row],[Sales Profit]]/SalesData[[#This Row],[Sales]]</f>
        <v>0.4</v>
      </c>
    </row>
    <row r="498" spans="1:14" x14ac:dyDescent="0.3">
      <c r="A498" s="1" t="s">
        <v>52</v>
      </c>
      <c r="B498" s="1" t="s">
        <v>13</v>
      </c>
      <c r="C498" s="1" t="s">
        <v>14</v>
      </c>
      <c r="D498" s="1">
        <v>97973</v>
      </c>
      <c r="E498" s="2">
        <v>45373</v>
      </c>
      <c r="F498" s="1" t="s">
        <v>29</v>
      </c>
      <c r="G498" s="1">
        <v>662899</v>
      </c>
      <c r="H498" s="1" t="s">
        <v>588</v>
      </c>
      <c r="I498" s="1">
        <v>560</v>
      </c>
      <c r="J498" s="1">
        <v>2420</v>
      </c>
      <c r="K498" s="1">
        <v>5</v>
      </c>
      <c r="L498" s="1">
        <v>4840</v>
      </c>
      <c r="M498" s="1">
        <f>SalesData[[#This Row],[Price]]*SalesData[[#This Row],[Quantity]]</f>
        <v>12100</v>
      </c>
      <c r="N498" s="6">
        <f>SalesData[[#This Row],[Sales Profit]]/SalesData[[#This Row],[Sales]]</f>
        <v>0.4</v>
      </c>
    </row>
    <row r="499" spans="1:14" x14ac:dyDescent="0.3">
      <c r="A499" s="1" t="s">
        <v>27</v>
      </c>
      <c r="B499" s="1" t="s">
        <v>23</v>
      </c>
      <c r="C499" s="1" t="s">
        <v>24</v>
      </c>
      <c r="D499" s="1">
        <v>81544</v>
      </c>
      <c r="E499" s="2">
        <v>45528</v>
      </c>
      <c r="F499" s="1" t="s">
        <v>25</v>
      </c>
      <c r="G499" s="1">
        <v>963810</v>
      </c>
      <c r="H499" s="1" t="s">
        <v>590</v>
      </c>
      <c r="I499" s="1">
        <v>938</v>
      </c>
      <c r="J499" s="1">
        <v>2531</v>
      </c>
      <c r="K499" s="1">
        <v>7</v>
      </c>
      <c r="L499" s="1">
        <v>7086.8</v>
      </c>
      <c r="M499" s="1">
        <f>SalesData[[#This Row],[Price]]*SalesData[[#This Row],[Quantity]]</f>
        <v>17717</v>
      </c>
      <c r="N499" s="6">
        <f>SalesData[[#This Row],[Sales Profit]]/SalesData[[#This Row],[Sales]]</f>
        <v>0.4</v>
      </c>
    </row>
    <row r="500" spans="1:14" x14ac:dyDescent="0.3">
      <c r="A500" s="1" t="s">
        <v>35</v>
      </c>
      <c r="B500" s="1" t="s">
        <v>23</v>
      </c>
      <c r="C500" s="1" t="s">
        <v>48</v>
      </c>
      <c r="D500" s="1">
        <v>26737</v>
      </c>
      <c r="E500" s="2">
        <v>45402</v>
      </c>
      <c r="F500" s="1" t="s">
        <v>31</v>
      </c>
      <c r="G500" s="1">
        <v>712799</v>
      </c>
      <c r="H500" s="1" t="s">
        <v>591</v>
      </c>
      <c r="I500" s="1">
        <v>342</v>
      </c>
      <c r="J500" s="1">
        <v>1177</v>
      </c>
      <c r="K500" s="1">
        <v>7</v>
      </c>
      <c r="L500" s="1">
        <v>3295.6</v>
      </c>
      <c r="M500" s="1">
        <f>SalesData[[#This Row],[Price]]*SalesData[[#This Row],[Quantity]]</f>
        <v>8239</v>
      </c>
      <c r="N500" s="6">
        <f>SalesData[[#This Row],[Sales Profit]]/SalesData[[#This Row],[Sales]]</f>
        <v>0.39999999999999997</v>
      </c>
    </row>
    <row r="501" spans="1:14" x14ac:dyDescent="0.3">
      <c r="A501" s="1" t="s">
        <v>35</v>
      </c>
      <c r="B501" s="1" t="s">
        <v>23</v>
      </c>
      <c r="C501" s="1" t="s">
        <v>42</v>
      </c>
      <c r="D501" s="1">
        <v>75940</v>
      </c>
      <c r="E501" s="2">
        <v>45548</v>
      </c>
      <c r="F501" s="1" t="s">
        <v>61</v>
      </c>
      <c r="G501" s="1">
        <v>375658</v>
      </c>
      <c r="H501" s="1" t="s">
        <v>593</v>
      </c>
      <c r="I501" s="1">
        <v>442</v>
      </c>
      <c r="J501" s="1">
        <v>2777</v>
      </c>
      <c r="K501" s="1">
        <v>8</v>
      </c>
      <c r="L501" s="1">
        <v>8886.4</v>
      </c>
      <c r="M501" s="1">
        <f>SalesData[[#This Row],[Price]]*SalesData[[#This Row],[Quantity]]</f>
        <v>22216</v>
      </c>
      <c r="N501" s="6">
        <f>SalesData[[#This Row],[Sales Profit]]/SalesData[[#This Row],[Sales]]</f>
        <v>0.39999999999999997</v>
      </c>
    </row>
    <row r="502" spans="1:14" x14ac:dyDescent="0.3">
      <c r="A502" s="1" t="s">
        <v>35</v>
      </c>
      <c r="B502" s="1" t="s">
        <v>13</v>
      </c>
      <c r="C502" s="1" t="s">
        <v>37</v>
      </c>
      <c r="D502" s="1">
        <v>53959</v>
      </c>
      <c r="E502" s="2">
        <v>45433</v>
      </c>
      <c r="F502" s="1" t="s">
        <v>49</v>
      </c>
      <c r="G502" s="1">
        <v>768909</v>
      </c>
      <c r="H502" s="1" t="s">
        <v>594</v>
      </c>
      <c r="I502" s="1">
        <v>573</v>
      </c>
      <c r="J502" s="1">
        <v>2674</v>
      </c>
      <c r="K502" s="1">
        <v>7</v>
      </c>
      <c r="L502" s="1">
        <v>7487.2</v>
      </c>
      <c r="M502" s="1">
        <f>SalesData[[#This Row],[Price]]*SalesData[[#This Row],[Quantity]]</f>
        <v>18718</v>
      </c>
      <c r="N502" s="6">
        <f>SalesData[[#This Row],[Sales Profit]]/SalesData[[#This Row],[Sales]]</f>
        <v>0.39999999999999997</v>
      </c>
    </row>
    <row r="503" spans="1:14" x14ac:dyDescent="0.3">
      <c r="A503" s="1" t="s">
        <v>66</v>
      </c>
      <c r="B503" s="1" t="s">
        <v>13</v>
      </c>
      <c r="C503" s="1" t="s">
        <v>19</v>
      </c>
      <c r="D503" s="1">
        <v>43730</v>
      </c>
      <c r="E503" s="2">
        <v>45438</v>
      </c>
      <c r="F503" s="1" t="s">
        <v>49</v>
      </c>
      <c r="G503" s="1">
        <v>488756</v>
      </c>
      <c r="H503" s="1" t="s">
        <v>595</v>
      </c>
      <c r="I503" s="1">
        <v>806</v>
      </c>
      <c r="J503" s="1">
        <v>2587</v>
      </c>
      <c r="K503" s="1">
        <v>6</v>
      </c>
      <c r="L503" s="1">
        <v>6208.8</v>
      </c>
      <c r="M503" s="1">
        <f>SalesData[[#This Row],[Price]]*SalesData[[#This Row],[Quantity]]</f>
        <v>15522</v>
      </c>
      <c r="N503" s="6">
        <f>SalesData[[#This Row],[Sales Profit]]/SalesData[[#This Row],[Sales]]</f>
        <v>0.4</v>
      </c>
    </row>
    <row r="504" spans="1:14" x14ac:dyDescent="0.3">
      <c r="A504" s="1" t="s">
        <v>52</v>
      </c>
      <c r="B504" s="1" t="s">
        <v>18</v>
      </c>
      <c r="C504" s="1" t="s">
        <v>60</v>
      </c>
      <c r="D504" s="1">
        <v>63250</v>
      </c>
      <c r="E504" s="2">
        <v>45297</v>
      </c>
      <c r="F504" s="1" t="s">
        <v>40</v>
      </c>
      <c r="G504" s="1">
        <v>933335</v>
      </c>
      <c r="H504" s="1" t="s">
        <v>596</v>
      </c>
      <c r="I504" s="1">
        <v>306</v>
      </c>
      <c r="J504" s="1">
        <v>1085</v>
      </c>
      <c r="K504" s="1">
        <v>3</v>
      </c>
      <c r="L504" s="1">
        <v>1302</v>
      </c>
      <c r="M504" s="1">
        <f>SalesData[[#This Row],[Price]]*SalesData[[#This Row],[Quantity]]</f>
        <v>3255</v>
      </c>
      <c r="N504" s="6">
        <f>SalesData[[#This Row],[Sales Profit]]/SalesData[[#This Row],[Sales]]</f>
        <v>0.4</v>
      </c>
    </row>
    <row r="505" spans="1:14" x14ac:dyDescent="0.3">
      <c r="A505" s="1" t="s">
        <v>22</v>
      </c>
      <c r="B505" s="1" t="s">
        <v>13</v>
      </c>
      <c r="C505" s="1" t="s">
        <v>60</v>
      </c>
      <c r="D505" s="1">
        <v>88291</v>
      </c>
      <c r="E505" s="2">
        <v>45540</v>
      </c>
      <c r="F505" s="1" t="s">
        <v>61</v>
      </c>
      <c r="G505" s="1">
        <v>685415</v>
      </c>
      <c r="H505" s="1" t="s">
        <v>597</v>
      </c>
      <c r="I505" s="1">
        <v>898</v>
      </c>
      <c r="J505" s="1">
        <v>2094</v>
      </c>
      <c r="K505" s="1">
        <v>2</v>
      </c>
      <c r="L505" s="1">
        <v>1675.2</v>
      </c>
      <c r="M505" s="1">
        <f>SalesData[[#This Row],[Price]]*SalesData[[#This Row],[Quantity]]</f>
        <v>4188</v>
      </c>
      <c r="N505" s="6">
        <f>SalesData[[#This Row],[Sales Profit]]/SalesData[[#This Row],[Sales]]</f>
        <v>0.4</v>
      </c>
    </row>
    <row r="506" spans="1:14" x14ac:dyDescent="0.3">
      <c r="A506" s="1" t="s">
        <v>66</v>
      </c>
      <c r="B506" s="1" t="s">
        <v>23</v>
      </c>
      <c r="C506" s="1" t="s">
        <v>48</v>
      </c>
      <c r="D506" s="1">
        <v>47982</v>
      </c>
      <c r="E506" s="2">
        <v>45441</v>
      </c>
      <c r="F506" s="1" t="s">
        <v>49</v>
      </c>
      <c r="G506" s="1">
        <v>997188</v>
      </c>
      <c r="H506" s="1" t="s">
        <v>598</v>
      </c>
      <c r="I506" s="1">
        <v>949</v>
      </c>
      <c r="J506" s="1">
        <v>2839</v>
      </c>
      <c r="K506" s="1">
        <v>3</v>
      </c>
      <c r="L506" s="1">
        <v>3406.8</v>
      </c>
      <c r="M506" s="1">
        <f>SalesData[[#This Row],[Price]]*SalesData[[#This Row],[Quantity]]</f>
        <v>8517</v>
      </c>
      <c r="N506" s="6">
        <f>SalesData[[#This Row],[Sales Profit]]/SalesData[[#This Row],[Sales]]</f>
        <v>0.4</v>
      </c>
    </row>
    <row r="507" spans="1:14" x14ac:dyDescent="0.3">
      <c r="A507" s="1" t="s">
        <v>17</v>
      </c>
      <c r="B507" s="1" t="s">
        <v>13</v>
      </c>
      <c r="C507" s="1" t="s">
        <v>60</v>
      </c>
      <c r="D507" s="1">
        <v>54544</v>
      </c>
      <c r="E507" s="2">
        <v>45318</v>
      </c>
      <c r="F507" s="1" t="s">
        <v>40</v>
      </c>
      <c r="G507" s="1">
        <v>480599</v>
      </c>
      <c r="H507" s="1" t="s">
        <v>599</v>
      </c>
      <c r="I507" s="1">
        <v>324</v>
      </c>
      <c r="J507" s="1">
        <v>1016</v>
      </c>
      <c r="K507" s="1">
        <v>8</v>
      </c>
      <c r="L507" s="1">
        <v>3251.2</v>
      </c>
      <c r="M507" s="1">
        <f>SalesData[[#This Row],[Price]]*SalesData[[#This Row],[Quantity]]</f>
        <v>8128</v>
      </c>
      <c r="N507" s="6">
        <f>SalesData[[#This Row],[Sales Profit]]/SalesData[[#This Row],[Sales]]</f>
        <v>0.39999999999999997</v>
      </c>
    </row>
    <row r="508" spans="1:14" x14ac:dyDescent="0.3">
      <c r="A508" s="1" t="s">
        <v>35</v>
      </c>
      <c r="B508" s="1" t="s">
        <v>23</v>
      </c>
      <c r="C508" s="1" t="s">
        <v>39</v>
      </c>
      <c r="D508" s="1">
        <v>72773</v>
      </c>
      <c r="E508" s="2">
        <v>45407</v>
      </c>
      <c r="F508" s="1" t="s">
        <v>31</v>
      </c>
      <c r="G508" s="1">
        <v>406161</v>
      </c>
      <c r="H508" s="1" t="s">
        <v>600</v>
      </c>
      <c r="I508" s="1">
        <v>884</v>
      </c>
      <c r="J508" s="1">
        <v>1700</v>
      </c>
      <c r="K508" s="1">
        <v>3</v>
      </c>
      <c r="L508" s="1">
        <v>2040</v>
      </c>
      <c r="M508" s="1">
        <f>SalesData[[#This Row],[Price]]*SalesData[[#This Row],[Quantity]]</f>
        <v>5100</v>
      </c>
      <c r="N508" s="6">
        <f>SalesData[[#This Row],[Sales Profit]]/SalesData[[#This Row],[Sales]]</f>
        <v>0.4</v>
      </c>
    </row>
    <row r="509" spans="1:14" x14ac:dyDescent="0.3">
      <c r="A509" s="1" t="s">
        <v>52</v>
      </c>
      <c r="B509" s="1" t="s">
        <v>13</v>
      </c>
      <c r="C509" s="1" t="s">
        <v>33</v>
      </c>
      <c r="D509" s="1">
        <v>96106</v>
      </c>
      <c r="E509" s="2">
        <v>45487</v>
      </c>
      <c r="F509" s="1" t="s">
        <v>45</v>
      </c>
      <c r="G509" s="1">
        <v>943565</v>
      </c>
      <c r="H509" s="1" t="s">
        <v>601</v>
      </c>
      <c r="I509" s="1">
        <v>346</v>
      </c>
      <c r="J509" s="1">
        <v>1263</v>
      </c>
      <c r="K509" s="1">
        <v>7</v>
      </c>
      <c r="L509" s="1">
        <v>3536.4</v>
      </c>
      <c r="M509" s="1">
        <f>SalesData[[#This Row],[Price]]*SalesData[[#This Row],[Quantity]]</f>
        <v>8841</v>
      </c>
      <c r="N509" s="6">
        <f>SalesData[[#This Row],[Sales Profit]]/SalesData[[#This Row],[Sales]]</f>
        <v>0.4</v>
      </c>
    </row>
    <row r="510" spans="1:14" x14ac:dyDescent="0.3">
      <c r="A510" s="1" t="s">
        <v>22</v>
      </c>
      <c r="B510" s="1" t="s">
        <v>13</v>
      </c>
      <c r="C510" s="1" t="s">
        <v>19</v>
      </c>
      <c r="D510" s="1">
        <v>13488</v>
      </c>
      <c r="E510" s="2">
        <v>45396</v>
      </c>
      <c r="F510" s="1" t="s">
        <v>31</v>
      </c>
      <c r="G510" s="1">
        <v>843430</v>
      </c>
      <c r="H510" s="1" t="s">
        <v>323</v>
      </c>
      <c r="I510" s="1">
        <v>629</v>
      </c>
      <c r="J510" s="1">
        <v>1326</v>
      </c>
      <c r="K510" s="1">
        <v>5</v>
      </c>
      <c r="L510" s="1">
        <v>2652</v>
      </c>
      <c r="M510" s="1">
        <f>SalesData[[#This Row],[Price]]*SalesData[[#This Row],[Quantity]]</f>
        <v>6630</v>
      </c>
      <c r="N510" s="6">
        <f>SalesData[[#This Row],[Sales Profit]]/SalesData[[#This Row],[Sales]]</f>
        <v>0.4</v>
      </c>
    </row>
    <row r="511" spans="1:14" x14ac:dyDescent="0.3">
      <c r="A511" s="1" t="s">
        <v>27</v>
      </c>
      <c r="B511" s="1" t="s">
        <v>13</v>
      </c>
      <c r="C511" s="1" t="s">
        <v>53</v>
      </c>
      <c r="D511" s="1">
        <v>70258</v>
      </c>
      <c r="E511" s="2">
        <v>45545</v>
      </c>
      <c r="F511" s="1" t="s">
        <v>61</v>
      </c>
      <c r="G511" s="1">
        <v>121053</v>
      </c>
      <c r="H511" s="1" t="s">
        <v>602</v>
      </c>
      <c r="I511" s="1">
        <v>548</v>
      </c>
      <c r="J511" s="1">
        <v>2062</v>
      </c>
      <c r="K511" s="1">
        <v>7</v>
      </c>
      <c r="L511" s="1">
        <v>5773.6</v>
      </c>
      <c r="M511" s="1">
        <f>SalesData[[#This Row],[Price]]*SalesData[[#This Row],[Quantity]]</f>
        <v>14434</v>
      </c>
      <c r="N511" s="6">
        <f>SalesData[[#This Row],[Sales Profit]]/SalesData[[#This Row],[Sales]]</f>
        <v>0.4</v>
      </c>
    </row>
    <row r="512" spans="1:14" x14ac:dyDescent="0.3">
      <c r="A512" s="1" t="s">
        <v>66</v>
      </c>
      <c r="B512" s="1" t="s">
        <v>23</v>
      </c>
      <c r="C512" s="1" t="s">
        <v>37</v>
      </c>
      <c r="D512" s="1">
        <v>59656</v>
      </c>
      <c r="E512" s="2">
        <v>45354</v>
      </c>
      <c r="F512" s="1" t="s">
        <v>29</v>
      </c>
      <c r="G512" s="1">
        <v>421206</v>
      </c>
      <c r="H512" s="1" t="s">
        <v>603</v>
      </c>
      <c r="I512" s="1">
        <v>357</v>
      </c>
      <c r="J512" s="1">
        <v>962</v>
      </c>
      <c r="K512" s="1">
        <v>4</v>
      </c>
      <c r="L512" s="1">
        <v>1539.2</v>
      </c>
      <c r="M512" s="1">
        <f>SalesData[[#This Row],[Price]]*SalesData[[#This Row],[Quantity]]</f>
        <v>3848</v>
      </c>
      <c r="N512" s="6">
        <f>SalesData[[#This Row],[Sales Profit]]/SalesData[[#This Row],[Sales]]</f>
        <v>0.4</v>
      </c>
    </row>
    <row r="513" spans="1:14" x14ac:dyDescent="0.3">
      <c r="A513" s="1" t="s">
        <v>35</v>
      </c>
      <c r="B513" s="1" t="s">
        <v>23</v>
      </c>
      <c r="C513" s="1" t="s">
        <v>39</v>
      </c>
      <c r="D513" s="1">
        <v>27069</v>
      </c>
      <c r="E513" s="2">
        <v>45593</v>
      </c>
      <c r="F513" s="1" t="s">
        <v>54</v>
      </c>
      <c r="G513" s="1">
        <v>796243</v>
      </c>
      <c r="H513" s="1" t="s">
        <v>604</v>
      </c>
      <c r="I513" s="1">
        <v>374</v>
      </c>
      <c r="J513" s="1">
        <v>626</v>
      </c>
      <c r="K513" s="1">
        <v>4</v>
      </c>
      <c r="L513" s="1">
        <v>1001.6</v>
      </c>
      <c r="M513" s="1">
        <f>SalesData[[#This Row],[Price]]*SalesData[[#This Row],[Quantity]]</f>
        <v>2504</v>
      </c>
      <c r="N513" s="6">
        <f>SalesData[[#This Row],[Sales Profit]]/SalesData[[#This Row],[Sales]]</f>
        <v>0.4</v>
      </c>
    </row>
    <row r="514" spans="1:14" x14ac:dyDescent="0.3">
      <c r="A514" s="1" t="s">
        <v>22</v>
      </c>
      <c r="B514" s="1" t="s">
        <v>13</v>
      </c>
      <c r="C514" s="1" t="s">
        <v>14</v>
      </c>
      <c r="D514" s="1">
        <v>83765</v>
      </c>
      <c r="E514" s="2">
        <v>45311</v>
      </c>
      <c r="F514" s="1" t="s">
        <v>40</v>
      </c>
      <c r="G514" s="1">
        <v>275566</v>
      </c>
      <c r="H514" s="1" t="s">
        <v>605</v>
      </c>
      <c r="I514" s="1">
        <v>311</v>
      </c>
      <c r="J514" s="1">
        <v>740</v>
      </c>
      <c r="K514" s="1">
        <v>5</v>
      </c>
      <c r="L514" s="1">
        <v>1480</v>
      </c>
      <c r="M514" s="1">
        <f>SalesData[[#This Row],[Price]]*SalesData[[#This Row],[Quantity]]</f>
        <v>3700</v>
      </c>
      <c r="N514" s="6">
        <f>SalesData[[#This Row],[Sales Profit]]/SalesData[[#This Row],[Sales]]</f>
        <v>0.4</v>
      </c>
    </row>
    <row r="515" spans="1:14" x14ac:dyDescent="0.3">
      <c r="A515" s="1" t="s">
        <v>17</v>
      </c>
      <c r="B515" s="1" t="s">
        <v>23</v>
      </c>
      <c r="C515" s="1" t="s">
        <v>24</v>
      </c>
      <c r="D515" s="1">
        <v>92027</v>
      </c>
      <c r="E515" s="2">
        <v>45513</v>
      </c>
      <c r="F515" s="1" t="s">
        <v>25</v>
      </c>
      <c r="G515" s="1">
        <v>298767</v>
      </c>
      <c r="H515" s="1" t="s">
        <v>606</v>
      </c>
      <c r="I515" s="1">
        <v>841</v>
      </c>
      <c r="J515" s="1">
        <v>1323</v>
      </c>
      <c r="K515" s="1">
        <v>5</v>
      </c>
      <c r="L515" s="1">
        <v>2646</v>
      </c>
      <c r="M515" s="1">
        <f>SalesData[[#This Row],[Price]]*SalesData[[#This Row],[Quantity]]</f>
        <v>6615</v>
      </c>
      <c r="N515" s="6">
        <f>SalesData[[#This Row],[Sales Profit]]/SalesData[[#This Row],[Sales]]</f>
        <v>0.4</v>
      </c>
    </row>
    <row r="516" spans="1:14" x14ac:dyDescent="0.3">
      <c r="A516" s="1" t="s">
        <v>66</v>
      </c>
      <c r="B516" s="1" t="s">
        <v>13</v>
      </c>
      <c r="C516" s="1" t="s">
        <v>42</v>
      </c>
      <c r="D516" s="1">
        <v>19615</v>
      </c>
      <c r="E516" s="2">
        <v>45596</v>
      </c>
      <c r="F516" s="1" t="s">
        <v>54</v>
      </c>
      <c r="G516" s="1">
        <v>226834</v>
      </c>
      <c r="H516" s="1" t="s">
        <v>607</v>
      </c>
      <c r="I516" s="1">
        <v>784</v>
      </c>
      <c r="J516" s="1">
        <v>2503</v>
      </c>
      <c r="K516" s="1">
        <v>8</v>
      </c>
      <c r="L516" s="1">
        <v>8009.6</v>
      </c>
      <c r="M516" s="1">
        <f>SalesData[[#This Row],[Price]]*SalesData[[#This Row],[Quantity]]</f>
        <v>20024</v>
      </c>
      <c r="N516" s="6">
        <f>SalesData[[#This Row],[Sales Profit]]/SalesData[[#This Row],[Sales]]</f>
        <v>0.4</v>
      </c>
    </row>
    <row r="517" spans="1:14" x14ac:dyDescent="0.3">
      <c r="A517" s="1" t="s">
        <v>56</v>
      </c>
      <c r="B517" s="1" t="s">
        <v>13</v>
      </c>
      <c r="C517" s="1" t="s">
        <v>42</v>
      </c>
      <c r="D517" s="1">
        <v>49630</v>
      </c>
      <c r="E517" s="2">
        <v>45347</v>
      </c>
      <c r="F517" s="1" t="s">
        <v>43</v>
      </c>
      <c r="G517" s="1">
        <v>768157</v>
      </c>
      <c r="H517" s="1" t="s">
        <v>608</v>
      </c>
      <c r="I517" s="1">
        <v>398</v>
      </c>
      <c r="J517" s="1">
        <v>2502</v>
      </c>
      <c r="K517" s="1">
        <v>4</v>
      </c>
      <c r="L517" s="1">
        <v>4003.2</v>
      </c>
      <c r="M517" s="1">
        <f>SalesData[[#This Row],[Price]]*SalesData[[#This Row],[Quantity]]</f>
        <v>10008</v>
      </c>
      <c r="N517" s="6">
        <f>SalesData[[#This Row],[Sales Profit]]/SalesData[[#This Row],[Sales]]</f>
        <v>0.39999999999999997</v>
      </c>
    </row>
    <row r="518" spans="1:14" x14ac:dyDescent="0.3">
      <c r="A518" s="1" t="s">
        <v>35</v>
      </c>
      <c r="B518" s="1" t="s">
        <v>23</v>
      </c>
      <c r="C518" s="1" t="s">
        <v>19</v>
      </c>
      <c r="D518" s="1">
        <v>75992</v>
      </c>
      <c r="E518" s="2">
        <v>45306</v>
      </c>
      <c r="F518" s="1" t="s">
        <v>40</v>
      </c>
      <c r="G518" s="1">
        <v>774455</v>
      </c>
      <c r="H518" s="1" t="s">
        <v>609</v>
      </c>
      <c r="I518" s="1">
        <v>386</v>
      </c>
      <c r="J518" s="1">
        <v>2177</v>
      </c>
      <c r="K518" s="1">
        <v>7</v>
      </c>
      <c r="L518" s="1">
        <v>6095.6</v>
      </c>
      <c r="M518" s="1">
        <f>SalesData[[#This Row],[Price]]*SalesData[[#This Row],[Quantity]]</f>
        <v>15239</v>
      </c>
      <c r="N518" s="6">
        <f>SalesData[[#This Row],[Sales Profit]]/SalesData[[#This Row],[Sales]]</f>
        <v>0.4</v>
      </c>
    </row>
    <row r="519" spans="1:14" x14ac:dyDescent="0.3">
      <c r="A519" s="1" t="s">
        <v>17</v>
      </c>
      <c r="B519" s="1" t="s">
        <v>23</v>
      </c>
      <c r="C519" s="1" t="s">
        <v>37</v>
      </c>
      <c r="D519" s="1">
        <v>46582</v>
      </c>
      <c r="E519" s="2">
        <v>45440</v>
      </c>
      <c r="F519" s="1" t="s">
        <v>49</v>
      </c>
      <c r="G519" s="1">
        <v>314082</v>
      </c>
      <c r="H519" s="1" t="s">
        <v>610</v>
      </c>
      <c r="I519" s="1">
        <v>280</v>
      </c>
      <c r="J519" s="1">
        <v>959</v>
      </c>
      <c r="K519" s="1">
        <v>8</v>
      </c>
      <c r="L519" s="1">
        <v>3068.8</v>
      </c>
      <c r="M519" s="1">
        <f>SalesData[[#This Row],[Price]]*SalesData[[#This Row],[Quantity]]</f>
        <v>7672</v>
      </c>
      <c r="N519" s="6">
        <f>SalesData[[#This Row],[Sales Profit]]/SalesData[[#This Row],[Sales]]</f>
        <v>0.4</v>
      </c>
    </row>
    <row r="520" spans="1:14" x14ac:dyDescent="0.3">
      <c r="A520" s="1" t="s">
        <v>56</v>
      </c>
      <c r="B520" s="1" t="s">
        <v>13</v>
      </c>
      <c r="C520" s="1" t="s">
        <v>60</v>
      </c>
      <c r="D520" s="1">
        <v>93924</v>
      </c>
      <c r="E520" s="2">
        <v>45320</v>
      </c>
      <c r="F520" s="1" t="s">
        <v>40</v>
      </c>
      <c r="G520" s="1">
        <v>310637</v>
      </c>
      <c r="H520" s="1" t="s">
        <v>611</v>
      </c>
      <c r="I520" s="1">
        <v>296</v>
      </c>
      <c r="J520" s="1">
        <v>2550</v>
      </c>
      <c r="K520" s="1">
        <v>5</v>
      </c>
      <c r="L520" s="1">
        <v>5100</v>
      </c>
      <c r="M520" s="1">
        <f>SalesData[[#This Row],[Price]]*SalesData[[#This Row],[Quantity]]</f>
        <v>12750</v>
      </c>
      <c r="N520" s="6">
        <f>SalesData[[#This Row],[Sales Profit]]/SalesData[[#This Row],[Sales]]</f>
        <v>0.4</v>
      </c>
    </row>
    <row r="521" spans="1:14" x14ac:dyDescent="0.3">
      <c r="A521" s="1" t="s">
        <v>66</v>
      </c>
      <c r="B521" s="1" t="s">
        <v>23</v>
      </c>
      <c r="C521" s="1" t="s">
        <v>42</v>
      </c>
      <c r="D521" s="1">
        <v>23234</v>
      </c>
      <c r="E521" s="2">
        <v>45474</v>
      </c>
      <c r="F521" s="1" t="s">
        <v>45</v>
      </c>
      <c r="G521" s="1">
        <v>647856</v>
      </c>
      <c r="H521" s="1" t="s">
        <v>612</v>
      </c>
      <c r="I521" s="1">
        <v>254</v>
      </c>
      <c r="J521" s="1">
        <v>1704</v>
      </c>
      <c r="K521" s="1">
        <v>2</v>
      </c>
      <c r="L521" s="1">
        <v>1363.2</v>
      </c>
      <c r="M521" s="1">
        <f>SalesData[[#This Row],[Price]]*SalesData[[#This Row],[Quantity]]</f>
        <v>3408</v>
      </c>
      <c r="N521" s="6">
        <f>SalesData[[#This Row],[Sales Profit]]/SalesData[[#This Row],[Sales]]</f>
        <v>0.4</v>
      </c>
    </row>
    <row r="522" spans="1:14" x14ac:dyDescent="0.3">
      <c r="A522" s="1" t="s">
        <v>66</v>
      </c>
      <c r="B522" s="1" t="s">
        <v>13</v>
      </c>
      <c r="C522" s="1" t="s">
        <v>14</v>
      </c>
      <c r="D522" s="1">
        <v>84751</v>
      </c>
      <c r="E522" s="2">
        <v>45540</v>
      </c>
      <c r="F522" s="1" t="s">
        <v>61</v>
      </c>
      <c r="G522" s="1">
        <v>546554</v>
      </c>
      <c r="H522" s="1" t="s">
        <v>613</v>
      </c>
      <c r="I522" s="1">
        <v>861</v>
      </c>
      <c r="J522" s="1">
        <v>2501</v>
      </c>
      <c r="K522" s="1">
        <v>7</v>
      </c>
      <c r="L522" s="1">
        <v>7002.8</v>
      </c>
      <c r="M522" s="1">
        <f>SalesData[[#This Row],[Price]]*SalesData[[#This Row],[Quantity]]</f>
        <v>17507</v>
      </c>
      <c r="N522" s="6">
        <f>SalesData[[#This Row],[Sales Profit]]/SalesData[[#This Row],[Sales]]</f>
        <v>0.4</v>
      </c>
    </row>
    <row r="523" spans="1:14" x14ac:dyDescent="0.3">
      <c r="A523" s="1" t="s">
        <v>22</v>
      </c>
      <c r="B523" s="1" t="s">
        <v>18</v>
      </c>
      <c r="C523" s="1" t="s">
        <v>37</v>
      </c>
      <c r="D523" s="1">
        <v>96199</v>
      </c>
      <c r="E523" s="2">
        <v>45509</v>
      </c>
      <c r="F523" s="1" t="s">
        <v>25</v>
      </c>
      <c r="G523" s="1">
        <v>687842</v>
      </c>
      <c r="H523" s="1" t="s">
        <v>615</v>
      </c>
      <c r="I523" s="1">
        <v>418</v>
      </c>
      <c r="J523" s="1">
        <v>2174</v>
      </c>
      <c r="K523" s="1">
        <v>2</v>
      </c>
      <c r="L523" s="1">
        <v>1739.2</v>
      </c>
      <c r="M523" s="1">
        <f>SalesData[[#This Row],[Price]]*SalesData[[#This Row],[Quantity]]</f>
        <v>4348</v>
      </c>
      <c r="N523" s="6">
        <f>SalesData[[#This Row],[Sales Profit]]/SalesData[[#This Row],[Sales]]</f>
        <v>0.4</v>
      </c>
    </row>
    <row r="524" spans="1:14" x14ac:dyDescent="0.3">
      <c r="A524" s="1" t="s">
        <v>66</v>
      </c>
      <c r="B524" s="1" t="s">
        <v>18</v>
      </c>
      <c r="C524" s="1" t="s">
        <v>24</v>
      </c>
      <c r="D524" s="1">
        <v>19704</v>
      </c>
      <c r="E524" s="2">
        <v>45446</v>
      </c>
      <c r="F524" s="1" t="s">
        <v>20</v>
      </c>
      <c r="G524" s="1">
        <v>766654</v>
      </c>
      <c r="H524" s="1" t="s">
        <v>616</v>
      </c>
      <c r="I524" s="1">
        <v>489</v>
      </c>
      <c r="J524" s="1">
        <v>2655</v>
      </c>
      <c r="K524" s="1">
        <v>5</v>
      </c>
      <c r="L524" s="1">
        <v>5310</v>
      </c>
      <c r="M524" s="1">
        <f>SalesData[[#This Row],[Price]]*SalesData[[#This Row],[Quantity]]</f>
        <v>13275</v>
      </c>
      <c r="N524" s="6">
        <f>SalesData[[#This Row],[Sales Profit]]/SalesData[[#This Row],[Sales]]</f>
        <v>0.4</v>
      </c>
    </row>
    <row r="525" spans="1:14" x14ac:dyDescent="0.3">
      <c r="A525" s="1" t="s">
        <v>56</v>
      </c>
      <c r="B525" s="1" t="s">
        <v>18</v>
      </c>
      <c r="C525" s="1" t="s">
        <v>37</v>
      </c>
      <c r="D525" s="1">
        <v>45909</v>
      </c>
      <c r="E525" s="2">
        <v>45617</v>
      </c>
      <c r="F525" s="1" t="s">
        <v>15</v>
      </c>
      <c r="G525" s="1">
        <v>193457</v>
      </c>
      <c r="H525" s="1" t="s">
        <v>124</v>
      </c>
      <c r="I525" s="1">
        <v>780</v>
      </c>
      <c r="J525" s="1">
        <v>1576</v>
      </c>
      <c r="K525" s="1">
        <v>2</v>
      </c>
      <c r="L525" s="1">
        <v>1260.8</v>
      </c>
      <c r="M525" s="1">
        <f>SalesData[[#This Row],[Price]]*SalesData[[#This Row],[Quantity]]</f>
        <v>3152</v>
      </c>
      <c r="N525" s="6">
        <f>SalesData[[#This Row],[Sales Profit]]/SalesData[[#This Row],[Sales]]</f>
        <v>0.39999999999999997</v>
      </c>
    </row>
    <row r="526" spans="1:14" x14ac:dyDescent="0.3">
      <c r="A526" s="1" t="s">
        <v>56</v>
      </c>
      <c r="B526" s="1" t="s">
        <v>23</v>
      </c>
      <c r="C526" s="1" t="s">
        <v>39</v>
      </c>
      <c r="D526" s="1">
        <v>84040</v>
      </c>
      <c r="E526" s="2">
        <v>45532</v>
      </c>
      <c r="F526" s="1" t="s">
        <v>25</v>
      </c>
      <c r="G526" s="1">
        <v>897461</v>
      </c>
      <c r="H526" s="1" t="s">
        <v>617</v>
      </c>
      <c r="I526" s="1">
        <v>749</v>
      </c>
      <c r="J526" s="1">
        <v>2524</v>
      </c>
      <c r="K526" s="1">
        <v>4</v>
      </c>
      <c r="L526" s="1">
        <v>4038.4</v>
      </c>
      <c r="M526" s="1">
        <f>SalesData[[#This Row],[Price]]*SalesData[[#This Row],[Quantity]]</f>
        <v>10096</v>
      </c>
      <c r="N526" s="6">
        <f>SalesData[[#This Row],[Sales Profit]]/SalesData[[#This Row],[Sales]]</f>
        <v>0.4</v>
      </c>
    </row>
    <row r="527" spans="1:14" x14ac:dyDescent="0.3">
      <c r="A527" s="1" t="s">
        <v>52</v>
      </c>
      <c r="B527" s="1" t="s">
        <v>23</v>
      </c>
      <c r="C527" s="1" t="s">
        <v>60</v>
      </c>
      <c r="D527" s="1">
        <v>62648</v>
      </c>
      <c r="E527" s="2">
        <v>45591</v>
      </c>
      <c r="F527" s="1" t="s">
        <v>54</v>
      </c>
      <c r="G527" s="1">
        <v>592629</v>
      </c>
      <c r="H527" s="1" t="s">
        <v>618</v>
      </c>
      <c r="I527" s="1">
        <v>436</v>
      </c>
      <c r="J527" s="1">
        <v>2911</v>
      </c>
      <c r="K527" s="1">
        <v>6</v>
      </c>
      <c r="L527" s="1">
        <v>6986.4</v>
      </c>
      <c r="M527" s="1">
        <f>SalesData[[#This Row],[Price]]*SalesData[[#This Row],[Quantity]]</f>
        <v>17466</v>
      </c>
      <c r="N527" s="6">
        <f>SalesData[[#This Row],[Sales Profit]]/SalesData[[#This Row],[Sales]]</f>
        <v>0.39999999999999997</v>
      </c>
    </row>
    <row r="528" spans="1:14" x14ac:dyDescent="0.3">
      <c r="A528" s="1" t="s">
        <v>27</v>
      </c>
      <c r="B528" s="1" t="s">
        <v>18</v>
      </c>
      <c r="C528" s="1" t="s">
        <v>60</v>
      </c>
      <c r="D528" s="1">
        <v>79490</v>
      </c>
      <c r="E528" s="2">
        <v>45296</v>
      </c>
      <c r="F528" s="1" t="s">
        <v>40</v>
      </c>
      <c r="G528" s="1">
        <v>488877</v>
      </c>
      <c r="H528" s="1" t="s">
        <v>619</v>
      </c>
      <c r="I528" s="1">
        <v>840</v>
      </c>
      <c r="J528" s="1">
        <v>2661</v>
      </c>
      <c r="K528" s="1">
        <v>7</v>
      </c>
      <c r="L528" s="1">
        <v>7450.8</v>
      </c>
      <c r="M528" s="1">
        <f>SalesData[[#This Row],[Price]]*SalesData[[#This Row],[Quantity]]</f>
        <v>18627</v>
      </c>
      <c r="N528" s="6">
        <f>SalesData[[#This Row],[Sales Profit]]/SalesData[[#This Row],[Sales]]</f>
        <v>0.4</v>
      </c>
    </row>
    <row r="529" spans="1:14" x14ac:dyDescent="0.3">
      <c r="A529" s="1" t="s">
        <v>35</v>
      </c>
      <c r="B529" s="1" t="s">
        <v>18</v>
      </c>
      <c r="C529" s="1" t="s">
        <v>48</v>
      </c>
      <c r="D529" s="1">
        <v>11516</v>
      </c>
      <c r="E529" s="2">
        <v>45476</v>
      </c>
      <c r="F529" s="1" t="s">
        <v>45</v>
      </c>
      <c r="G529" s="1">
        <v>856075</v>
      </c>
      <c r="H529" s="1" t="s">
        <v>620</v>
      </c>
      <c r="I529" s="1">
        <v>780</v>
      </c>
      <c r="J529" s="1">
        <v>633</v>
      </c>
      <c r="K529" s="1">
        <v>6</v>
      </c>
      <c r="L529" s="1">
        <v>1519.2</v>
      </c>
      <c r="M529" s="1">
        <f>SalesData[[#This Row],[Price]]*SalesData[[#This Row],[Quantity]]</f>
        <v>3798</v>
      </c>
      <c r="N529" s="6">
        <f>SalesData[[#This Row],[Sales Profit]]/SalesData[[#This Row],[Sales]]</f>
        <v>0.4</v>
      </c>
    </row>
    <row r="530" spans="1:14" x14ac:dyDescent="0.3">
      <c r="A530" s="1" t="s">
        <v>12</v>
      </c>
      <c r="B530" s="1" t="s">
        <v>23</v>
      </c>
      <c r="C530" s="1" t="s">
        <v>14</v>
      </c>
      <c r="D530" s="1">
        <v>97084</v>
      </c>
      <c r="E530" s="2">
        <v>45488</v>
      </c>
      <c r="F530" s="1" t="s">
        <v>45</v>
      </c>
      <c r="G530" s="1">
        <v>970442</v>
      </c>
      <c r="H530" s="1" t="s">
        <v>621</v>
      </c>
      <c r="I530" s="1">
        <v>661</v>
      </c>
      <c r="J530" s="1">
        <v>2829</v>
      </c>
      <c r="K530" s="1">
        <v>7</v>
      </c>
      <c r="L530" s="1">
        <v>7921.2</v>
      </c>
      <c r="M530" s="1">
        <f>SalesData[[#This Row],[Price]]*SalesData[[#This Row],[Quantity]]</f>
        <v>19803</v>
      </c>
      <c r="N530" s="6">
        <f>SalesData[[#This Row],[Sales Profit]]/SalesData[[#This Row],[Sales]]</f>
        <v>0.39999999999999997</v>
      </c>
    </row>
    <row r="531" spans="1:14" x14ac:dyDescent="0.3">
      <c r="A531" s="1" t="s">
        <v>56</v>
      </c>
      <c r="B531" s="1" t="s">
        <v>23</v>
      </c>
      <c r="C531" s="1" t="s">
        <v>60</v>
      </c>
      <c r="D531" s="1">
        <v>33403</v>
      </c>
      <c r="E531" s="2">
        <v>45510</v>
      </c>
      <c r="F531" s="1" t="s">
        <v>25</v>
      </c>
      <c r="G531" s="1">
        <v>108966</v>
      </c>
      <c r="H531" s="1" t="s">
        <v>622</v>
      </c>
      <c r="I531" s="1">
        <v>340</v>
      </c>
      <c r="J531" s="1">
        <v>1273</v>
      </c>
      <c r="K531" s="1">
        <v>4</v>
      </c>
      <c r="L531" s="1">
        <v>2036.8</v>
      </c>
      <c r="M531" s="1">
        <f>SalesData[[#This Row],[Price]]*SalesData[[#This Row],[Quantity]]</f>
        <v>5092</v>
      </c>
      <c r="N531" s="6">
        <f>SalesData[[#This Row],[Sales Profit]]/SalesData[[#This Row],[Sales]]</f>
        <v>0.39999999999999997</v>
      </c>
    </row>
    <row r="532" spans="1:14" x14ac:dyDescent="0.3">
      <c r="A532" s="1" t="s">
        <v>35</v>
      </c>
      <c r="B532" s="1" t="s">
        <v>18</v>
      </c>
      <c r="C532" s="1" t="s">
        <v>24</v>
      </c>
      <c r="D532" s="1">
        <v>84207</v>
      </c>
      <c r="E532" s="2">
        <v>45363</v>
      </c>
      <c r="F532" s="1" t="s">
        <v>29</v>
      </c>
      <c r="G532" s="1">
        <v>389752</v>
      </c>
      <c r="H532" s="1" t="s">
        <v>623</v>
      </c>
      <c r="I532" s="1">
        <v>675</v>
      </c>
      <c r="J532" s="1">
        <v>2852</v>
      </c>
      <c r="K532" s="1">
        <v>8</v>
      </c>
      <c r="L532" s="1">
        <v>9126.4</v>
      </c>
      <c r="M532" s="1">
        <f>SalesData[[#This Row],[Price]]*SalesData[[#This Row],[Quantity]]</f>
        <v>22816</v>
      </c>
      <c r="N532" s="6">
        <f>SalesData[[#This Row],[Sales Profit]]/SalesData[[#This Row],[Sales]]</f>
        <v>0.39999999999999997</v>
      </c>
    </row>
    <row r="533" spans="1:14" x14ac:dyDescent="0.3">
      <c r="A533" s="1" t="s">
        <v>35</v>
      </c>
      <c r="B533" s="1" t="s">
        <v>18</v>
      </c>
      <c r="C533" s="1" t="s">
        <v>42</v>
      </c>
      <c r="D533" s="1">
        <v>83771</v>
      </c>
      <c r="E533" s="2">
        <v>45485</v>
      </c>
      <c r="F533" s="1" t="s">
        <v>45</v>
      </c>
      <c r="G533" s="1">
        <v>190067</v>
      </c>
      <c r="H533" s="1" t="s">
        <v>624</v>
      </c>
      <c r="I533" s="1">
        <v>722</v>
      </c>
      <c r="J533" s="1">
        <v>745</v>
      </c>
      <c r="K533" s="1">
        <v>6</v>
      </c>
      <c r="L533" s="1">
        <v>1788</v>
      </c>
      <c r="M533" s="1">
        <f>SalesData[[#This Row],[Price]]*SalesData[[#This Row],[Quantity]]</f>
        <v>4470</v>
      </c>
      <c r="N533" s="6">
        <f>SalesData[[#This Row],[Sales Profit]]/SalesData[[#This Row],[Sales]]</f>
        <v>0.4</v>
      </c>
    </row>
    <row r="534" spans="1:14" x14ac:dyDescent="0.3">
      <c r="A534" s="1" t="s">
        <v>56</v>
      </c>
      <c r="B534" s="1" t="s">
        <v>18</v>
      </c>
      <c r="C534" s="1" t="s">
        <v>100</v>
      </c>
      <c r="D534" s="1">
        <v>22495</v>
      </c>
      <c r="E534" s="2">
        <v>45408</v>
      </c>
      <c r="F534" s="1" t="s">
        <v>31</v>
      </c>
      <c r="G534" s="1">
        <v>394947</v>
      </c>
      <c r="H534" s="1" t="s">
        <v>625</v>
      </c>
      <c r="I534" s="1">
        <v>247</v>
      </c>
      <c r="J534" s="1">
        <v>2002</v>
      </c>
      <c r="K534" s="1">
        <v>1</v>
      </c>
      <c r="L534" s="1">
        <v>800.8</v>
      </c>
      <c r="M534" s="1">
        <f>SalesData[[#This Row],[Price]]*SalesData[[#This Row],[Quantity]]</f>
        <v>2002</v>
      </c>
      <c r="N534" s="6">
        <f>SalesData[[#This Row],[Sales Profit]]/SalesData[[#This Row],[Sales]]</f>
        <v>0.39999999999999997</v>
      </c>
    </row>
    <row r="535" spans="1:14" x14ac:dyDescent="0.3">
      <c r="A535" s="1" t="s">
        <v>35</v>
      </c>
      <c r="B535" s="1" t="s">
        <v>23</v>
      </c>
      <c r="C535" s="1" t="s">
        <v>60</v>
      </c>
      <c r="D535" s="1">
        <v>52179</v>
      </c>
      <c r="E535" s="2">
        <v>45604</v>
      </c>
      <c r="F535" s="1" t="s">
        <v>15</v>
      </c>
      <c r="G535" s="1">
        <v>264828</v>
      </c>
      <c r="H535" s="1" t="s">
        <v>626</v>
      </c>
      <c r="I535" s="1">
        <v>701</v>
      </c>
      <c r="J535" s="1">
        <v>1329</v>
      </c>
      <c r="K535" s="1">
        <v>4</v>
      </c>
      <c r="L535" s="1">
        <v>2126.4</v>
      </c>
      <c r="M535" s="1">
        <f>SalesData[[#This Row],[Price]]*SalesData[[#This Row],[Quantity]]</f>
        <v>5316</v>
      </c>
      <c r="N535" s="6">
        <f>SalesData[[#This Row],[Sales Profit]]/SalesData[[#This Row],[Sales]]</f>
        <v>0.4</v>
      </c>
    </row>
    <row r="536" spans="1:14" x14ac:dyDescent="0.3">
      <c r="A536" s="1" t="s">
        <v>35</v>
      </c>
      <c r="B536" s="1" t="s">
        <v>13</v>
      </c>
      <c r="C536" s="1" t="s">
        <v>33</v>
      </c>
      <c r="D536" s="1">
        <v>27950</v>
      </c>
      <c r="E536" s="2">
        <v>45435</v>
      </c>
      <c r="F536" s="1" t="s">
        <v>49</v>
      </c>
      <c r="G536" s="1">
        <v>137366</v>
      </c>
      <c r="H536" s="1" t="s">
        <v>627</v>
      </c>
      <c r="I536" s="1">
        <v>774</v>
      </c>
      <c r="J536" s="1">
        <v>1973</v>
      </c>
      <c r="K536" s="1">
        <v>8</v>
      </c>
      <c r="L536" s="1">
        <v>6313.6</v>
      </c>
      <c r="M536" s="1">
        <f>SalesData[[#This Row],[Price]]*SalesData[[#This Row],[Quantity]]</f>
        <v>15784</v>
      </c>
      <c r="N536" s="6">
        <f>SalesData[[#This Row],[Sales Profit]]/SalesData[[#This Row],[Sales]]</f>
        <v>0.4</v>
      </c>
    </row>
    <row r="537" spans="1:14" x14ac:dyDescent="0.3">
      <c r="A537" s="1" t="s">
        <v>27</v>
      </c>
      <c r="B537" s="1" t="s">
        <v>23</v>
      </c>
      <c r="C537" s="1" t="s">
        <v>39</v>
      </c>
      <c r="D537" s="1">
        <v>87955</v>
      </c>
      <c r="E537" s="2">
        <v>45495</v>
      </c>
      <c r="F537" s="1" t="s">
        <v>45</v>
      </c>
      <c r="G537" s="1">
        <v>301178</v>
      </c>
      <c r="H537" s="1" t="s">
        <v>628</v>
      </c>
      <c r="I537" s="1">
        <v>322</v>
      </c>
      <c r="J537" s="1">
        <v>1233</v>
      </c>
      <c r="K537" s="1">
        <v>2</v>
      </c>
      <c r="L537" s="1">
        <v>986.4</v>
      </c>
      <c r="M537" s="1">
        <f>SalesData[[#This Row],[Price]]*SalesData[[#This Row],[Quantity]]</f>
        <v>2466</v>
      </c>
      <c r="N537" s="6">
        <f>SalesData[[#This Row],[Sales Profit]]/SalesData[[#This Row],[Sales]]</f>
        <v>0.39999999999999997</v>
      </c>
    </row>
    <row r="538" spans="1:14" x14ac:dyDescent="0.3">
      <c r="A538" s="1" t="s">
        <v>22</v>
      </c>
      <c r="B538" s="1" t="s">
        <v>23</v>
      </c>
      <c r="C538" s="1" t="s">
        <v>19</v>
      </c>
      <c r="D538" s="1">
        <v>32610</v>
      </c>
      <c r="E538" s="2">
        <v>45362</v>
      </c>
      <c r="F538" s="1" t="s">
        <v>29</v>
      </c>
      <c r="G538" s="1">
        <v>864479</v>
      </c>
      <c r="H538" s="1" t="s">
        <v>629</v>
      </c>
      <c r="I538" s="1">
        <v>518</v>
      </c>
      <c r="J538" s="1">
        <v>687</v>
      </c>
      <c r="K538" s="1">
        <v>8</v>
      </c>
      <c r="L538" s="1">
        <v>2198.4</v>
      </c>
      <c r="M538" s="1">
        <f>SalesData[[#This Row],[Price]]*SalesData[[#This Row],[Quantity]]</f>
        <v>5496</v>
      </c>
      <c r="N538" s="6">
        <f>SalesData[[#This Row],[Sales Profit]]/SalesData[[#This Row],[Sales]]</f>
        <v>0.4</v>
      </c>
    </row>
    <row r="539" spans="1:14" x14ac:dyDescent="0.3">
      <c r="A539" s="1" t="s">
        <v>27</v>
      </c>
      <c r="B539" s="1" t="s">
        <v>23</v>
      </c>
      <c r="C539" s="1" t="s">
        <v>53</v>
      </c>
      <c r="D539" s="1">
        <v>97011</v>
      </c>
      <c r="E539" s="2">
        <v>45469</v>
      </c>
      <c r="F539" s="1" t="s">
        <v>20</v>
      </c>
      <c r="G539" s="1">
        <v>819490</v>
      </c>
      <c r="H539" s="1" t="s">
        <v>630</v>
      </c>
      <c r="I539" s="1">
        <v>640</v>
      </c>
      <c r="J539" s="1">
        <v>1111</v>
      </c>
      <c r="K539" s="1">
        <v>2</v>
      </c>
      <c r="L539" s="1">
        <v>888.8</v>
      </c>
      <c r="M539" s="1">
        <f>SalesData[[#This Row],[Price]]*SalesData[[#This Row],[Quantity]]</f>
        <v>2222</v>
      </c>
      <c r="N539" s="6">
        <f>SalesData[[#This Row],[Sales Profit]]/SalesData[[#This Row],[Sales]]</f>
        <v>0.39999999999999997</v>
      </c>
    </row>
    <row r="540" spans="1:14" x14ac:dyDescent="0.3">
      <c r="A540" s="1" t="s">
        <v>27</v>
      </c>
      <c r="B540" s="1" t="s">
        <v>13</v>
      </c>
      <c r="C540" s="1" t="s">
        <v>42</v>
      </c>
      <c r="D540" s="1">
        <v>67166</v>
      </c>
      <c r="E540" s="2">
        <v>45371</v>
      </c>
      <c r="F540" s="1" t="s">
        <v>29</v>
      </c>
      <c r="G540" s="1">
        <v>220843</v>
      </c>
      <c r="H540" s="1" t="s">
        <v>631</v>
      </c>
      <c r="I540" s="1">
        <v>381</v>
      </c>
      <c r="J540" s="1">
        <v>897</v>
      </c>
      <c r="K540" s="1">
        <v>6</v>
      </c>
      <c r="L540" s="1">
        <v>2152.8000000000002</v>
      </c>
      <c r="M540" s="1">
        <f>SalesData[[#This Row],[Price]]*SalesData[[#This Row],[Quantity]]</f>
        <v>5382</v>
      </c>
      <c r="N540" s="6">
        <f>SalesData[[#This Row],[Sales Profit]]/SalesData[[#This Row],[Sales]]</f>
        <v>0.4</v>
      </c>
    </row>
    <row r="541" spans="1:14" x14ac:dyDescent="0.3">
      <c r="A541" s="1" t="s">
        <v>22</v>
      </c>
      <c r="B541" s="1" t="s">
        <v>13</v>
      </c>
      <c r="C541" s="1" t="s">
        <v>19</v>
      </c>
      <c r="D541" s="1">
        <v>81393</v>
      </c>
      <c r="E541" s="2">
        <v>45455</v>
      </c>
      <c r="F541" s="1" t="s">
        <v>20</v>
      </c>
      <c r="G541" s="1">
        <v>326396</v>
      </c>
      <c r="H541" s="1" t="s">
        <v>632</v>
      </c>
      <c r="I541" s="1">
        <v>958</v>
      </c>
      <c r="J541" s="1">
        <v>2536</v>
      </c>
      <c r="K541" s="1">
        <v>2</v>
      </c>
      <c r="L541" s="1">
        <v>2028.8</v>
      </c>
      <c r="M541" s="1">
        <f>SalesData[[#This Row],[Price]]*SalesData[[#This Row],[Quantity]]</f>
        <v>5072</v>
      </c>
      <c r="N541" s="6">
        <f>SalesData[[#This Row],[Sales Profit]]/SalesData[[#This Row],[Sales]]</f>
        <v>0.39999999999999997</v>
      </c>
    </row>
    <row r="542" spans="1:14" x14ac:dyDescent="0.3">
      <c r="A542" s="1" t="s">
        <v>12</v>
      </c>
      <c r="B542" s="1" t="s">
        <v>13</v>
      </c>
      <c r="C542" s="1" t="s">
        <v>24</v>
      </c>
      <c r="D542" s="1">
        <v>46349</v>
      </c>
      <c r="E542" s="2">
        <v>45447</v>
      </c>
      <c r="F542" s="1" t="s">
        <v>20</v>
      </c>
      <c r="G542" s="1">
        <v>967975</v>
      </c>
      <c r="H542" s="1" t="s">
        <v>633</v>
      </c>
      <c r="I542" s="1">
        <v>475</v>
      </c>
      <c r="J542" s="1">
        <v>722</v>
      </c>
      <c r="K542" s="1">
        <v>7</v>
      </c>
      <c r="L542" s="1">
        <v>2021.6</v>
      </c>
      <c r="M542" s="1">
        <f>SalesData[[#This Row],[Price]]*SalesData[[#This Row],[Quantity]]</f>
        <v>5054</v>
      </c>
      <c r="N542" s="6">
        <f>SalesData[[#This Row],[Sales Profit]]/SalesData[[#This Row],[Sales]]</f>
        <v>0.39999999999999997</v>
      </c>
    </row>
    <row r="543" spans="1:14" x14ac:dyDescent="0.3">
      <c r="A543" s="1" t="s">
        <v>35</v>
      </c>
      <c r="B543" s="1" t="s">
        <v>23</v>
      </c>
      <c r="C543" s="1" t="s">
        <v>24</v>
      </c>
      <c r="D543" s="1">
        <v>35233</v>
      </c>
      <c r="E543" s="2">
        <v>45524</v>
      </c>
      <c r="F543" s="1" t="s">
        <v>25</v>
      </c>
      <c r="G543" s="1">
        <v>570588</v>
      </c>
      <c r="H543" s="1" t="s">
        <v>634</v>
      </c>
      <c r="I543" s="1">
        <v>382</v>
      </c>
      <c r="J543" s="1">
        <v>2893</v>
      </c>
      <c r="K543" s="1">
        <v>4</v>
      </c>
      <c r="L543" s="1">
        <v>4628.8</v>
      </c>
      <c r="M543" s="1">
        <f>SalesData[[#This Row],[Price]]*SalesData[[#This Row],[Quantity]]</f>
        <v>11572</v>
      </c>
      <c r="N543" s="6">
        <f>SalesData[[#This Row],[Sales Profit]]/SalesData[[#This Row],[Sales]]</f>
        <v>0.4</v>
      </c>
    </row>
    <row r="544" spans="1:14" x14ac:dyDescent="0.3">
      <c r="A544" s="1" t="s">
        <v>22</v>
      </c>
      <c r="B544" s="1" t="s">
        <v>13</v>
      </c>
      <c r="C544" s="1" t="s">
        <v>60</v>
      </c>
      <c r="D544" s="1">
        <v>66678</v>
      </c>
      <c r="E544" s="2">
        <v>45415</v>
      </c>
      <c r="F544" s="1" t="s">
        <v>49</v>
      </c>
      <c r="G544" s="1">
        <v>972386</v>
      </c>
      <c r="H544" s="1" t="s">
        <v>635</v>
      </c>
      <c r="I544" s="1">
        <v>514</v>
      </c>
      <c r="J544" s="1">
        <v>1078</v>
      </c>
      <c r="K544" s="1">
        <v>4</v>
      </c>
      <c r="L544" s="1">
        <v>1724.8</v>
      </c>
      <c r="M544" s="1">
        <f>SalesData[[#This Row],[Price]]*SalesData[[#This Row],[Quantity]]</f>
        <v>4312</v>
      </c>
      <c r="N544" s="6">
        <f>SalesData[[#This Row],[Sales Profit]]/SalesData[[#This Row],[Sales]]</f>
        <v>0.39999999999999997</v>
      </c>
    </row>
    <row r="545" spans="1:14" x14ac:dyDescent="0.3">
      <c r="A545" s="1" t="s">
        <v>22</v>
      </c>
      <c r="B545" s="1" t="s">
        <v>13</v>
      </c>
      <c r="C545" s="1" t="s">
        <v>33</v>
      </c>
      <c r="D545" s="1">
        <v>19419</v>
      </c>
      <c r="E545" s="2">
        <v>45466</v>
      </c>
      <c r="F545" s="1" t="s">
        <v>20</v>
      </c>
      <c r="G545" s="1">
        <v>294370</v>
      </c>
      <c r="H545" s="1" t="s">
        <v>636</v>
      </c>
      <c r="I545" s="1">
        <v>579</v>
      </c>
      <c r="J545" s="1">
        <v>732</v>
      </c>
      <c r="K545" s="1">
        <v>2</v>
      </c>
      <c r="L545" s="1">
        <v>585.6</v>
      </c>
      <c r="M545" s="1">
        <f>SalesData[[#This Row],[Price]]*SalesData[[#This Row],[Quantity]]</f>
        <v>1464</v>
      </c>
      <c r="N545" s="6">
        <f>SalesData[[#This Row],[Sales Profit]]/SalesData[[#This Row],[Sales]]</f>
        <v>0.4</v>
      </c>
    </row>
    <row r="546" spans="1:14" x14ac:dyDescent="0.3">
      <c r="A546" s="1" t="s">
        <v>56</v>
      </c>
      <c r="B546" s="1" t="s">
        <v>18</v>
      </c>
      <c r="C546" s="1" t="s">
        <v>42</v>
      </c>
      <c r="D546" s="1">
        <v>51438</v>
      </c>
      <c r="E546" s="2">
        <v>45312</v>
      </c>
      <c r="F546" s="1" t="s">
        <v>40</v>
      </c>
      <c r="G546" s="1">
        <v>223696</v>
      </c>
      <c r="H546" s="1" t="s">
        <v>637</v>
      </c>
      <c r="I546" s="1">
        <v>438</v>
      </c>
      <c r="J546" s="1">
        <v>2936</v>
      </c>
      <c r="K546" s="1">
        <v>3</v>
      </c>
      <c r="L546" s="1">
        <v>3523.2</v>
      </c>
      <c r="M546" s="1">
        <f>SalesData[[#This Row],[Price]]*SalesData[[#This Row],[Quantity]]</f>
        <v>8808</v>
      </c>
      <c r="N546" s="6">
        <f>SalesData[[#This Row],[Sales Profit]]/SalesData[[#This Row],[Sales]]</f>
        <v>0.39999999999999997</v>
      </c>
    </row>
    <row r="547" spans="1:14" x14ac:dyDescent="0.3">
      <c r="A547" s="1" t="s">
        <v>52</v>
      </c>
      <c r="B547" s="1" t="s">
        <v>18</v>
      </c>
      <c r="C547" s="1" t="s">
        <v>42</v>
      </c>
      <c r="D547" s="1">
        <v>91059</v>
      </c>
      <c r="E547" s="2">
        <v>45381</v>
      </c>
      <c r="F547" s="1" t="s">
        <v>29</v>
      </c>
      <c r="G547" s="1">
        <v>756418</v>
      </c>
      <c r="H547" s="1" t="s">
        <v>639</v>
      </c>
      <c r="I547" s="1">
        <v>765</v>
      </c>
      <c r="J547" s="1">
        <v>1050</v>
      </c>
      <c r="K547" s="1">
        <v>8</v>
      </c>
      <c r="L547" s="1">
        <v>3360</v>
      </c>
      <c r="M547" s="1">
        <f>SalesData[[#This Row],[Price]]*SalesData[[#This Row],[Quantity]]</f>
        <v>8400</v>
      </c>
      <c r="N547" s="6">
        <f>SalesData[[#This Row],[Sales Profit]]/SalesData[[#This Row],[Sales]]</f>
        <v>0.4</v>
      </c>
    </row>
    <row r="548" spans="1:14" x14ac:dyDescent="0.3">
      <c r="A548" s="1" t="s">
        <v>27</v>
      </c>
      <c r="B548" s="1" t="s">
        <v>23</v>
      </c>
      <c r="C548" s="1" t="s">
        <v>37</v>
      </c>
      <c r="D548" s="1">
        <v>82795</v>
      </c>
      <c r="E548" s="2">
        <v>45474</v>
      </c>
      <c r="F548" s="1" t="s">
        <v>45</v>
      </c>
      <c r="G548" s="1">
        <v>666987</v>
      </c>
      <c r="H548" s="1" t="s">
        <v>640</v>
      </c>
      <c r="I548" s="1">
        <v>403</v>
      </c>
      <c r="J548" s="1">
        <v>1701</v>
      </c>
      <c r="K548" s="1">
        <v>5</v>
      </c>
      <c r="L548" s="1">
        <v>3402</v>
      </c>
      <c r="M548" s="1">
        <f>SalesData[[#This Row],[Price]]*SalesData[[#This Row],[Quantity]]</f>
        <v>8505</v>
      </c>
      <c r="N548" s="6">
        <f>SalesData[[#This Row],[Sales Profit]]/SalesData[[#This Row],[Sales]]</f>
        <v>0.4</v>
      </c>
    </row>
    <row r="549" spans="1:14" x14ac:dyDescent="0.3">
      <c r="A549" s="1" t="s">
        <v>35</v>
      </c>
      <c r="B549" s="1" t="s">
        <v>13</v>
      </c>
      <c r="C549" s="1" t="s">
        <v>48</v>
      </c>
      <c r="D549" s="1">
        <v>23651</v>
      </c>
      <c r="E549" s="2">
        <v>45450</v>
      </c>
      <c r="F549" s="1" t="s">
        <v>20</v>
      </c>
      <c r="G549" s="1">
        <v>676927</v>
      </c>
      <c r="H549" s="1" t="s">
        <v>641</v>
      </c>
      <c r="I549" s="1">
        <v>247</v>
      </c>
      <c r="J549" s="1">
        <v>2854</v>
      </c>
      <c r="K549" s="1">
        <v>6</v>
      </c>
      <c r="L549" s="1">
        <v>6849.6</v>
      </c>
      <c r="M549" s="1">
        <f>SalesData[[#This Row],[Price]]*SalesData[[#This Row],[Quantity]]</f>
        <v>17124</v>
      </c>
      <c r="N549" s="6">
        <f>SalesData[[#This Row],[Sales Profit]]/SalesData[[#This Row],[Sales]]</f>
        <v>0.4</v>
      </c>
    </row>
    <row r="550" spans="1:14" x14ac:dyDescent="0.3">
      <c r="A550" s="1" t="s">
        <v>27</v>
      </c>
      <c r="B550" s="1" t="s">
        <v>23</v>
      </c>
      <c r="C550" s="1" t="s">
        <v>42</v>
      </c>
      <c r="D550" s="1">
        <v>23743</v>
      </c>
      <c r="E550" s="2">
        <v>45502</v>
      </c>
      <c r="F550" s="1" t="s">
        <v>45</v>
      </c>
      <c r="G550" s="1">
        <v>112823</v>
      </c>
      <c r="H550" s="1" t="s">
        <v>642</v>
      </c>
      <c r="I550" s="1">
        <v>922</v>
      </c>
      <c r="J550" s="1">
        <v>1223</v>
      </c>
      <c r="K550" s="1">
        <v>7</v>
      </c>
      <c r="L550" s="1">
        <v>3424.4</v>
      </c>
      <c r="M550" s="1">
        <f>SalesData[[#This Row],[Price]]*SalesData[[#This Row],[Quantity]]</f>
        <v>8561</v>
      </c>
      <c r="N550" s="6">
        <f>SalesData[[#This Row],[Sales Profit]]/SalesData[[#This Row],[Sales]]</f>
        <v>0.4</v>
      </c>
    </row>
    <row r="551" spans="1:14" x14ac:dyDescent="0.3">
      <c r="A551" s="1" t="s">
        <v>66</v>
      </c>
      <c r="B551" s="1" t="s">
        <v>13</v>
      </c>
      <c r="C551" s="1" t="s">
        <v>39</v>
      </c>
      <c r="D551" s="1">
        <v>50151</v>
      </c>
      <c r="E551" s="2">
        <v>45381</v>
      </c>
      <c r="F551" s="1" t="s">
        <v>29</v>
      </c>
      <c r="G551" s="1">
        <v>303182</v>
      </c>
      <c r="H551" s="1" t="s">
        <v>643</v>
      </c>
      <c r="I551" s="1">
        <v>526</v>
      </c>
      <c r="J551" s="1">
        <v>2899</v>
      </c>
      <c r="K551" s="1">
        <v>8</v>
      </c>
      <c r="L551" s="1">
        <v>9276.7999999999993</v>
      </c>
      <c r="M551" s="1">
        <f>SalesData[[#This Row],[Price]]*SalesData[[#This Row],[Quantity]]</f>
        <v>23192</v>
      </c>
      <c r="N551" s="6">
        <f>SalesData[[#This Row],[Sales Profit]]/SalesData[[#This Row],[Sales]]</f>
        <v>0.39999999999999997</v>
      </c>
    </row>
    <row r="552" spans="1:14" x14ac:dyDescent="0.3">
      <c r="A552" s="1" t="s">
        <v>56</v>
      </c>
      <c r="B552" s="1" t="s">
        <v>23</v>
      </c>
      <c r="C552" s="1" t="s">
        <v>42</v>
      </c>
      <c r="D552" s="1">
        <v>71268</v>
      </c>
      <c r="E552" s="2">
        <v>45507</v>
      </c>
      <c r="F552" s="1" t="s">
        <v>25</v>
      </c>
      <c r="G552" s="1">
        <v>552023</v>
      </c>
      <c r="H552" s="1" t="s">
        <v>644</v>
      </c>
      <c r="I552" s="1">
        <v>545</v>
      </c>
      <c r="J552" s="1">
        <v>976</v>
      </c>
      <c r="K552" s="1">
        <v>2</v>
      </c>
      <c r="L552" s="1">
        <v>780.8</v>
      </c>
      <c r="M552" s="1">
        <f>SalesData[[#This Row],[Price]]*SalesData[[#This Row],[Quantity]]</f>
        <v>1952</v>
      </c>
      <c r="N552" s="6">
        <f>SalesData[[#This Row],[Sales Profit]]/SalesData[[#This Row],[Sales]]</f>
        <v>0.39999999999999997</v>
      </c>
    </row>
    <row r="553" spans="1:14" x14ac:dyDescent="0.3">
      <c r="A553" s="1" t="s">
        <v>22</v>
      </c>
      <c r="B553" s="1" t="s">
        <v>23</v>
      </c>
      <c r="C553" s="1" t="s">
        <v>42</v>
      </c>
      <c r="D553" s="1">
        <v>64641</v>
      </c>
      <c r="E553" s="2">
        <v>45334</v>
      </c>
      <c r="F553" s="1" t="s">
        <v>43</v>
      </c>
      <c r="G553" s="1">
        <v>961673</v>
      </c>
      <c r="H553" s="1" t="s">
        <v>646</v>
      </c>
      <c r="I553" s="1">
        <v>328</v>
      </c>
      <c r="J553" s="1">
        <v>2958</v>
      </c>
      <c r="K553" s="1">
        <v>4</v>
      </c>
      <c r="L553" s="1">
        <v>4732.8</v>
      </c>
      <c r="M553" s="1">
        <f>SalesData[[#This Row],[Price]]*SalesData[[#This Row],[Quantity]]</f>
        <v>11832</v>
      </c>
      <c r="N553" s="6">
        <f>SalesData[[#This Row],[Sales Profit]]/SalesData[[#This Row],[Sales]]</f>
        <v>0.4</v>
      </c>
    </row>
    <row r="554" spans="1:14" x14ac:dyDescent="0.3">
      <c r="A554" s="1" t="s">
        <v>66</v>
      </c>
      <c r="B554" s="1" t="s">
        <v>13</v>
      </c>
      <c r="C554" s="1" t="s">
        <v>33</v>
      </c>
      <c r="D554" s="1">
        <v>33991</v>
      </c>
      <c r="E554" s="2">
        <v>45604</v>
      </c>
      <c r="F554" s="1" t="s">
        <v>15</v>
      </c>
      <c r="G554" s="1">
        <v>265230</v>
      </c>
      <c r="H554" s="1" t="s">
        <v>647</v>
      </c>
      <c r="I554" s="1">
        <v>667</v>
      </c>
      <c r="J554" s="1">
        <v>1496</v>
      </c>
      <c r="K554" s="1">
        <v>4</v>
      </c>
      <c r="L554" s="1">
        <v>2393.6</v>
      </c>
      <c r="M554" s="1">
        <f>SalesData[[#This Row],[Price]]*SalesData[[#This Row],[Quantity]]</f>
        <v>5984</v>
      </c>
      <c r="N554" s="6">
        <f>SalesData[[#This Row],[Sales Profit]]/SalesData[[#This Row],[Sales]]</f>
        <v>0.39999999999999997</v>
      </c>
    </row>
    <row r="555" spans="1:14" x14ac:dyDescent="0.3">
      <c r="A555" s="1" t="s">
        <v>22</v>
      </c>
      <c r="B555" s="1" t="s">
        <v>13</v>
      </c>
      <c r="C555" s="1" t="s">
        <v>53</v>
      </c>
      <c r="D555" s="1">
        <v>53887</v>
      </c>
      <c r="E555" s="2">
        <v>45597</v>
      </c>
      <c r="F555" s="1" t="s">
        <v>15</v>
      </c>
      <c r="G555" s="1">
        <v>124535</v>
      </c>
      <c r="H555" s="1" t="s">
        <v>648</v>
      </c>
      <c r="I555" s="1">
        <v>569</v>
      </c>
      <c r="J555" s="1">
        <v>1267</v>
      </c>
      <c r="K555" s="1">
        <v>8</v>
      </c>
      <c r="L555" s="1">
        <v>4054.4</v>
      </c>
      <c r="M555" s="1">
        <f>SalesData[[#This Row],[Price]]*SalesData[[#This Row],[Quantity]]</f>
        <v>10136</v>
      </c>
      <c r="N555" s="6">
        <f>SalesData[[#This Row],[Sales Profit]]/SalesData[[#This Row],[Sales]]</f>
        <v>0.4</v>
      </c>
    </row>
    <row r="556" spans="1:14" x14ac:dyDescent="0.3">
      <c r="A556" s="1" t="s">
        <v>35</v>
      </c>
      <c r="B556" s="1" t="s">
        <v>13</v>
      </c>
      <c r="C556" s="1" t="s">
        <v>37</v>
      </c>
      <c r="D556" s="1">
        <v>15506</v>
      </c>
      <c r="E556" s="2">
        <v>45344</v>
      </c>
      <c r="F556" s="1" t="s">
        <v>43</v>
      </c>
      <c r="G556" s="1">
        <v>862620</v>
      </c>
      <c r="H556" s="1" t="s">
        <v>649</v>
      </c>
      <c r="I556" s="1">
        <v>820</v>
      </c>
      <c r="J556" s="1">
        <v>811</v>
      </c>
      <c r="K556" s="1">
        <v>4</v>
      </c>
      <c r="L556" s="1">
        <v>1297.5999999999999</v>
      </c>
      <c r="M556" s="1">
        <f>SalesData[[#This Row],[Price]]*SalesData[[#This Row],[Quantity]]</f>
        <v>3244</v>
      </c>
      <c r="N556" s="6">
        <f>SalesData[[#This Row],[Sales Profit]]/SalesData[[#This Row],[Sales]]</f>
        <v>0.39999999999999997</v>
      </c>
    </row>
    <row r="557" spans="1:14" x14ac:dyDescent="0.3">
      <c r="A557" s="1" t="s">
        <v>17</v>
      </c>
      <c r="B557" s="1" t="s">
        <v>23</v>
      </c>
      <c r="C557" s="1" t="s">
        <v>24</v>
      </c>
      <c r="D557" s="1">
        <v>70457</v>
      </c>
      <c r="E557" s="2">
        <v>45323</v>
      </c>
      <c r="F557" s="1" t="s">
        <v>43</v>
      </c>
      <c r="G557" s="1">
        <v>428724</v>
      </c>
      <c r="H557" s="1" t="s">
        <v>650</v>
      </c>
      <c r="I557" s="1">
        <v>586</v>
      </c>
      <c r="J557" s="1">
        <v>2810</v>
      </c>
      <c r="K557" s="1">
        <v>8</v>
      </c>
      <c r="L557" s="1">
        <v>8992</v>
      </c>
      <c r="M557" s="1">
        <f>SalesData[[#This Row],[Price]]*SalesData[[#This Row],[Quantity]]</f>
        <v>22480</v>
      </c>
      <c r="N557" s="6">
        <f>SalesData[[#This Row],[Sales Profit]]/SalesData[[#This Row],[Sales]]</f>
        <v>0.4</v>
      </c>
    </row>
    <row r="558" spans="1:14" x14ac:dyDescent="0.3">
      <c r="A558" s="1" t="s">
        <v>12</v>
      </c>
      <c r="B558" s="1" t="s">
        <v>23</v>
      </c>
      <c r="C558" s="1" t="s">
        <v>19</v>
      </c>
      <c r="D558" s="1">
        <v>43324</v>
      </c>
      <c r="E558" s="2">
        <v>45519</v>
      </c>
      <c r="F558" s="1" t="s">
        <v>25</v>
      </c>
      <c r="G558" s="1">
        <v>688783</v>
      </c>
      <c r="H558" s="1" t="s">
        <v>651</v>
      </c>
      <c r="I558" s="1">
        <v>528</v>
      </c>
      <c r="J558" s="1">
        <v>914</v>
      </c>
      <c r="K558" s="1">
        <v>2</v>
      </c>
      <c r="L558" s="1">
        <v>731.2</v>
      </c>
      <c r="M558" s="1">
        <f>SalesData[[#This Row],[Price]]*SalesData[[#This Row],[Quantity]]</f>
        <v>1828</v>
      </c>
      <c r="N558" s="6">
        <f>SalesData[[#This Row],[Sales Profit]]/SalesData[[#This Row],[Sales]]</f>
        <v>0.4</v>
      </c>
    </row>
    <row r="559" spans="1:14" x14ac:dyDescent="0.3">
      <c r="A559" s="1" t="s">
        <v>17</v>
      </c>
      <c r="B559" s="1" t="s">
        <v>18</v>
      </c>
      <c r="C559" s="1" t="s">
        <v>53</v>
      </c>
      <c r="D559" s="1">
        <v>66407</v>
      </c>
      <c r="E559" s="2">
        <v>45530</v>
      </c>
      <c r="F559" s="1" t="s">
        <v>25</v>
      </c>
      <c r="G559" s="1">
        <v>130482</v>
      </c>
      <c r="H559" s="1" t="s">
        <v>653</v>
      </c>
      <c r="I559" s="1">
        <v>755</v>
      </c>
      <c r="J559" s="1">
        <v>2623</v>
      </c>
      <c r="K559" s="1">
        <v>1</v>
      </c>
      <c r="L559" s="1">
        <v>1049.2</v>
      </c>
      <c r="M559" s="1">
        <f>SalesData[[#This Row],[Price]]*SalesData[[#This Row],[Quantity]]</f>
        <v>2623</v>
      </c>
      <c r="N559" s="6">
        <f>SalesData[[#This Row],[Sales Profit]]/SalesData[[#This Row],[Sales]]</f>
        <v>0.4</v>
      </c>
    </row>
    <row r="560" spans="1:14" x14ac:dyDescent="0.3">
      <c r="A560" s="1" t="s">
        <v>56</v>
      </c>
      <c r="B560" s="1" t="s">
        <v>23</v>
      </c>
      <c r="C560" s="1" t="s">
        <v>53</v>
      </c>
      <c r="D560" s="1">
        <v>15424</v>
      </c>
      <c r="E560" s="2">
        <v>45414</v>
      </c>
      <c r="F560" s="1" t="s">
        <v>49</v>
      </c>
      <c r="G560" s="1">
        <v>273616</v>
      </c>
      <c r="H560" s="1" t="s">
        <v>654</v>
      </c>
      <c r="I560" s="1">
        <v>557</v>
      </c>
      <c r="J560" s="1">
        <v>2572</v>
      </c>
      <c r="K560" s="1">
        <v>6</v>
      </c>
      <c r="L560" s="1">
        <v>6172.8</v>
      </c>
      <c r="M560" s="1">
        <f>SalesData[[#This Row],[Price]]*SalesData[[#This Row],[Quantity]]</f>
        <v>15432</v>
      </c>
      <c r="N560" s="6">
        <f>SalesData[[#This Row],[Sales Profit]]/SalesData[[#This Row],[Sales]]</f>
        <v>0.4</v>
      </c>
    </row>
    <row r="561" spans="1:14" x14ac:dyDescent="0.3">
      <c r="A561" s="1" t="s">
        <v>22</v>
      </c>
      <c r="B561" s="1" t="s">
        <v>18</v>
      </c>
      <c r="C561" s="1" t="s">
        <v>53</v>
      </c>
      <c r="D561" s="1">
        <v>26581</v>
      </c>
      <c r="E561" s="2">
        <v>45505</v>
      </c>
      <c r="F561" s="1" t="s">
        <v>25</v>
      </c>
      <c r="G561" s="1">
        <v>834841</v>
      </c>
      <c r="H561" s="1" t="s">
        <v>655</v>
      </c>
      <c r="I561" s="1">
        <v>976</v>
      </c>
      <c r="J561" s="1">
        <v>2806</v>
      </c>
      <c r="K561" s="1">
        <v>5</v>
      </c>
      <c r="L561" s="1">
        <v>5612</v>
      </c>
      <c r="M561" s="1">
        <f>SalesData[[#This Row],[Price]]*SalesData[[#This Row],[Quantity]]</f>
        <v>14030</v>
      </c>
      <c r="N561" s="6">
        <f>SalesData[[#This Row],[Sales Profit]]/SalesData[[#This Row],[Sales]]</f>
        <v>0.4</v>
      </c>
    </row>
    <row r="562" spans="1:14" x14ac:dyDescent="0.3">
      <c r="A562" s="1" t="s">
        <v>17</v>
      </c>
      <c r="B562" s="1" t="s">
        <v>23</v>
      </c>
      <c r="C562" s="1" t="s">
        <v>14</v>
      </c>
      <c r="D562" s="1">
        <v>53992</v>
      </c>
      <c r="E562" s="2">
        <v>45578</v>
      </c>
      <c r="F562" s="1" t="s">
        <v>54</v>
      </c>
      <c r="G562" s="1">
        <v>350184</v>
      </c>
      <c r="H562" s="1" t="s">
        <v>656</v>
      </c>
      <c r="I562" s="1">
        <v>775</v>
      </c>
      <c r="J562" s="1">
        <v>560</v>
      </c>
      <c r="K562" s="1">
        <v>5</v>
      </c>
      <c r="L562" s="1">
        <v>1120</v>
      </c>
      <c r="M562" s="1">
        <f>SalesData[[#This Row],[Price]]*SalesData[[#This Row],[Quantity]]</f>
        <v>2800</v>
      </c>
      <c r="N562" s="6">
        <f>SalesData[[#This Row],[Sales Profit]]/SalesData[[#This Row],[Sales]]</f>
        <v>0.4</v>
      </c>
    </row>
    <row r="563" spans="1:14" x14ac:dyDescent="0.3">
      <c r="A563" s="1" t="s">
        <v>22</v>
      </c>
      <c r="B563" s="1" t="s">
        <v>18</v>
      </c>
      <c r="C563" s="1" t="s">
        <v>39</v>
      </c>
      <c r="D563" s="1">
        <v>65681</v>
      </c>
      <c r="E563" s="2">
        <v>45430</v>
      </c>
      <c r="F563" s="1" t="s">
        <v>49</v>
      </c>
      <c r="G563" s="1">
        <v>827485</v>
      </c>
      <c r="H563" s="1" t="s">
        <v>657</v>
      </c>
      <c r="I563" s="1">
        <v>938</v>
      </c>
      <c r="J563" s="1">
        <v>858</v>
      </c>
      <c r="K563" s="1">
        <v>1</v>
      </c>
      <c r="L563" s="1">
        <v>343.2</v>
      </c>
      <c r="M563" s="1">
        <f>SalesData[[#This Row],[Price]]*SalesData[[#This Row],[Quantity]]</f>
        <v>858</v>
      </c>
      <c r="N563" s="6">
        <f>SalesData[[#This Row],[Sales Profit]]/SalesData[[#This Row],[Sales]]</f>
        <v>0.39999999999999997</v>
      </c>
    </row>
    <row r="564" spans="1:14" x14ac:dyDescent="0.3">
      <c r="A564" s="1" t="s">
        <v>12</v>
      </c>
      <c r="B564" s="1" t="s">
        <v>23</v>
      </c>
      <c r="C564" s="1" t="s">
        <v>48</v>
      </c>
      <c r="D564" s="1">
        <v>74117</v>
      </c>
      <c r="E564" s="2">
        <v>45427</v>
      </c>
      <c r="F564" s="1" t="s">
        <v>49</v>
      </c>
      <c r="G564" s="1">
        <v>281685</v>
      </c>
      <c r="H564" s="1" t="s">
        <v>658</v>
      </c>
      <c r="I564" s="1">
        <v>249</v>
      </c>
      <c r="J564" s="1">
        <v>570</v>
      </c>
      <c r="K564" s="1">
        <v>2</v>
      </c>
      <c r="L564" s="1">
        <v>456</v>
      </c>
      <c r="M564" s="1">
        <f>SalesData[[#This Row],[Price]]*SalesData[[#This Row],[Quantity]]</f>
        <v>1140</v>
      </c>
      <c r="N564" s="6">
        <f>SalesData[[#This Row],[Sales Profit]]/SalesData[[#This Row],[Sales]]</f>
        <v>0.4</v>
      </c>
    </row>
    <row r="565" spans="1:14" x14ac:dyDescent="0.3">
      <c r="A565" s="1" t="s">
        <v>12</v>
      </c>
      <c r="B565" s="1" t="s">
        <v>23</v>
      </c>
      <c r="C565" s="1" t="s">
        <v>39</v>
      </c>
      <c r="D565" s="1">
        <v>96357</v>
      </c>
      <c r="E565" s="2">
        <v>45597</v>
      </c>
      <c r="F565" s="1" t="s">
        <v>15</v>
      </c>
      <c r="G565" s="1">
        <v>841908</v>
      </c>
      <c r="H565" s="1" t="s">
        <v>659</v>
      </c>
      <c r="I565" s="1">
        <v>941</v>
      </c>
      <c r="J565" s="1">
        <v>2502</v>
      </c>
      <c r="K565" s="1">
        <v>1</v>
      </c>
      <c r="L565" s="1">
        <v>1000.8</v>
      </c>
      <c r="M565" s="1">
        <f>SalesData[[#This Row],[Price]]*SalesData[[#This Row],[Quantity]]</f>
        <v>2502</v>
      </c>
      <c r="N565" s="6">
        <f>SalesData[[#This Row],[Sales Profit]]/SalesData[[#This Row],[Sales]]</f>
        <v>0.39999999999999997</v>
      </c>
    </row>
    <row r="566" spans="1:14" x14ac:dyDescent="0.3">
      <c r="A566" s="1" t="s">
        <v>22</v>
      </c>
      <c r="B566" s="1" t="s">
        <v>23</v>
      </c>
      <c r="C566" s="1" t="s">
        <v>53</v>
      </c>
      <c r="D566" s="1">
        <v>28771</v>
      </c>
      <c r="E566" s="2">
        <v>45586</v>
      </c>
      <c r="F566" s="1" t="s">
        <v>54</v>
      </c>
      <c r="G566" s="1">
        <v>692840</v>
      </c>
      <c r="H566" s="1" t="s">
        <v>660</v>
      </c>
      <c r="I566" s="1">
        <v>764</v>
      </c>
      <c r="J566" s="1">
        <v>2524</v>
      </c>
      <c r="K566" s="1">
        <v>2</v>
      </c>
      <c r="L566" s="1">
        <v>2019.2</v>
      </c>
      <c r="M566" s="1">
        <f>SalesData[[#This Row],[Price]]*SalesData[[#This Row],[Quantity]]</f>
        <v>5048</v>
      </c>
      <c r="N566" s="6">
        <f>SalesData[[#This Row],[Sales Profit]]/SalesData[[#This Row],[Sales]]</f>
        <v>0.4</v>
      </c>
    </row>
    <row r="567" spans="1:14" x14ac:dyDescent="0.3">
      <c r="A567" s="1" t="s">
        <v>35</v>
      </c>
      <c r="B567" s="1" t="s">
        <v>13</v>
      </c>
      <c r="C567" s="1" t="s">
        <v>14</v>
      </c>
      <c r="D567" s="1">
        <v>88634</v>
      </c>
      <c r="E567" s="2">
        <v>45626</v>
      </c>
      <c r="F567" s="1" t="s">
        <v>15</v>
      </c>
      <c r="G567" s="1">
        <v>867955</v>
      </c>
      <c r="H567" s="1" t="s">
        <v>661</v>
      </c>
      <c r="I567" s="1">
        <v>209</v>
      </c>
      <c r="J567" s="1">
        <v>580</v>
      </c>
      <c r="K567" s="1">
        <v>1</v>
      </c>
      <c r="L567" s="1">
        <v>232</v>
      </c>
      <c r="M567" s="1">
        <f>SalesData[[#This Row],[Price]]*SalesData[[#This Row],[Quantity]]</f>
        <v>580</v>
      </c>
      <c r="N567" s="6">
        <f>SalesData[[#This Row],[Sales Profit]]/SalesData[[#This Row],[Sales]]</f>
        <v>0.4</v>
      </c>
    </row>
    <row r="568" spans="1:14" x14ac:dyDescent="0.3">
      <c r="A568" s="1" t="s">
        <v>52</v>
      </c>
      <c r="B568" s="1" t="s">
        <v>23</v>
      </c>
      <c r="C568" s="1" t="s">
        <v>100</v>
      </c>
      <c r="D568" s="1">
        <v>61020</v>
      </c>
      <c r="E568" s="2">
        <v>45413</v>
      </c>
      <c r="F568" s="1" t="s">
        <v>49</v>
      </c>
      <c r="G568" s="1">
        <v>955811</v>
      </c>
      <c r="H568" s="1" t="s">
        <v>662</v>
      </c>
      <c r="I568" s="1">
        <v>234</v>
      </c>
      <c r="J568" s="1">
        <v>1667</v>
      </c>
      <c r="K568" s="1">
        <v>6</v>
      </c>
      <c r="L568" s="1">
        <v>4000.8</v>
      </c>
      <c r="M568" s="1">
        <f>SalesData[[#This Row],[Price]]*SalesData[[#This Row],[Quantity]]</f>
        <v>10002</v>
      </c>
      <c r="N568" s="6">
        <f>SalesData[[#This Row],[Sales Profit]]/SalesData[[#This Row],[Sales]]</f>
        <v>0.4</v>
      </c>
    </row>
    <row r="569" spans="1:14" x14ac:dyDescent="0.3">
      <c r="A569" s="1" t="s">
        <v>27</v>
      </c>
      <c r="B569" s="1" t="s">
        <v>18</v>
      </c>
      <c r="C569" s="1" t="s">
        <v>100</v>
      </c>
      <c r="D569" s="1">
        <v>85065</v>
      </c>
      <c r="E569" s="2">
        <v>45617</v>
      </c>
      <c r="F569" s="1" t="s">
        <v>15</v>
      </c>
      <c r="G569" s="1">
        <v>127219</v>
      </c>
      <c r="H569" s="1" t="s">
        <v>663</v>
      </c>
      <c r="I569" s="1">
        <v>734</v>
      </c>
      <c r="J569" s="1">
        <v>2911</v>
      </c>
      <c r="K569" s="1">
        <v>3</v>
      </c>
      <c r="L569" s="1">
        <v>3493.2</v>
      </c>
      <c r="M569" s="1">
        <f>SalesData[[#This Row],[Price]]*SalesData[[#This Row],[Quantity]]</f>
        <v>8733</v>
      </c>
      <c r="N569" s="6">
        <f>SalesData[[#This Row],[Sales Profit]]/SalesData[[#This Row],[Sales]]</f>
        <v>0.39999999999999997</v>
      </c>
    </row>
    <row r="570" spans="1:14" x14ac:dyDescent="0.3">
      <c r="A570" s="1" t="s">
        <v>22</v>
      </c>
      <c r="B570" s="1" t="s">
        <v>18</v>
      </c>
      <c r="C570" s="1" t="s">
        <v>100</v>
      </c>
      <c r="D570" s="1">
        <v>33208</v>
      </c>
      <c r="E570" s="2">
        <v>45457</v>
      </c>
      <c r="F570" s="1" t="s">
        <v>20</v>
      </c>
      <c r="G570" s="1">
        <v>983871</v>
      </c>
      <c r="H570" s="1" t="s">
        <v>664</v>
      </c>
      <c r="I570" s="1">
        <v>901</v>
      </c>
      <c r="J570" s="1">
        <v>2839</v>
      </c>
      <c r="K570" s="1">
        <v>3</v>
      </c>
      <c r="L570" s="1">
        <v>3406.8</v>
      </c>
      <c r="M570" s="1">
        <f>SalesData[[#This Row],[Price]]*SalesData[[#This Row],[Quantity]]</f>
        <v>8517</v>
      </c>
      <c r="N570" s="6">
        <f>SalesData[[#This Row],[Sales Profit]]/SalesData[[#This Row],[Sales]]</f>
        <v>0.4</v>
      </c>
    </row>
    <row r="571" spans="1:14" x14ac:dyDescent="0.3">
      <c r="A571" s="1" t="s">
        <v>27</v>
      </c>
      <c r="B571" s="1" t="s">
        <v>23</v>
      </c>
      <c r="C571" s="1" t="s">
        <v>53</v>
      </c>
      <c r="D571" s="1">
        <v>67124</v>
      </c>
      <c r="E571" s="2">
        <v>45590</v>
      </c>
      <c r="F571" s="1" t="s">
        <v>54</v>
      </c>
      <c r="G571" s="1">
        <v>342807</v>
      </c>
      <c r="H571" s="1" t="s">
        <v>665</v>
      </c>
      <c r="I571" s="1">
        <v>639</v>
      </c>
      <c r="J571" s="1">
        <v>1518</v>
      </c>
      <c r="K571" s="1">
        <v>2</v>
      </c>
      <c r="L571" s="1">
        <v>1214.4000000000001</v>
      </c>
      <c r="M571" s="1">
        <f>SalesData[[#This Row],[Price]]*SalesData[[#This Row],[Quantity]]</f>
        <v>3036</v>
      </c>
      <c r="N571" s="6">
        <f>SalesData[[#This Row],[Sales Profit]]/SalesData[[#This Row],[Sales]]</f>
        <v>0.4</v>
      </c>
    </row>
    <row r="572" spans="1:14" x14ac:dyDescent="0.3">
      <c r="A572" s="1" t="s">
        <v>27</v>
      </c>
      <c r="B572" s="1" t="s">
        <v>13</v>
      </c>
      <c r="C572" s="1" t="s">
        <v>33</v>
      </c>
      <c r="D572" s="1">
        <v>41877</v>
      </c>
      <c r="E572" s="2">
        <v>45437</v>
      </c>
      <c r="F572" s="1" t="s">
        <v>49</v>
      </c>
      <c r="G572" s="1">
        <v>307691</v>
      </c>
      <c r="H572" s="1" t="s">
        <v>666</v>
      </c>
      <c r="I572" s="1">
        <v>563</v>
      </c>
      <c r="J572" s="1">
        <v>2560</v>
      </c>
      <c r="K572" s="1">
        <v>7</v>
      </c>
      <c r="L572" s="1">
        <v>7168</v>
      </c>
      <c r="M572" s="1">
        <f>SalesData[[#This Row],[Price]]*SalesData[[#This Row],[Quantity]]</f>
        <v>17920</v>
      </c>
      <c r="N572" s="6">
        <f>SalesData[[#This Row],[Sales Profit]]/SalesData[[#This Row],[Sales]]</f>
        <v>0.4</v>
      </c>
    </row>
    <row r="573" spans="1:14" x14ac:dyDescent="0.3">
      <c r="A573" s="1" t="s">
        <v>35</v>
      </c>
      <c r="B573" s="1" t="s">
        <v>18</v>
      </c>
      <c r="C573" s="1" t="s">
        <v>33</v>
      </c>
      <c r="D573" s="1">
        <v>55578</v>
      </c>
      <c r="E573" s="2">
        <v>45444</v>
      </c>
      <c r="F573" s="1" t="s">
        <v>20</v>
      </c>
      <c r="G573" s="1">
        <v>352493</v>
      </c>
      <c r="H573" s="1" t="s">
        <v>667</v>
      </c>
      <c r="I573" s="1">
        <v>320</v>
      </c>
      <c r="J573" s="1">
        <v>1507</v>
      </c>
      <c r="K573" s="1">
        <v>6</v>
      </c>
      <c r="L573" s="1">
        <v>3616.8</v>
      </c>
      <c r="M573" s="1">
        <f>SalesData[[#This Row],[Price]]*SalesData[[#This Row],[Quantity]]</f>
        <v>9042</v>
      </c>
      <c r="N573" s="6">
        <f>SalesData[[#This Row],[Sales Profit]]/SalesData[[#This Row],[Sales]]</f>
        <v>0.4</v>
      </c>
    </row>
    <row r="574" spans="1:14" x14ac:dyDescent="0.3">
      <c r="A574" s="1" t="s">
        <v>56</v>
      </c>
      <c r="B574" s="1" t="s">
        <v>23</v>
      </c>
      <c r="C574" s="1" t="s">
        <v>39</v>
      </c>
      <c r="D574" s="1">
        <v>79251</v>
      </c>
      <c r="E574" s="2">
        <v>45433</v>
      </c>
      <c r="F574" s="1" t="s">
        <v>49</v>
      </c>
      <c r="G574" s="1">
        <v>855177</v>
      </c>
      <c r="H574" s="1" t="s">
        <v>668</v>
      </c>
      <c r="I574" s="1">
        <v>814</v>
      </c>
      <c r="J574" s="1">
        <v>1325</v>
      </c>
      <c r="K574" s="1">
        <v>1</v>
      </c>
      <c r="L574" s="1">
        <v>530</v>
      </c>
      <c r="M574" s="1">
        <f>SalesData[[#This Row],[Price]]*SalesData[[#This Row],[Quantity]]</f>
        <v>1325</v>
      </c>
      <c r="N574" s="6">
        <f>SalesData[[#This Row],[Sales Profit]]/SalesData[[#This Row],[Sales]]</f>
        <v>0.4</v>
      </c>
    </row>
    <row r="575" spans="1:14" x14ac:dyDescent="0.3">
      <c r="A575" s="1" t="s">
        <v>66</v>
      </c>
      <c r="B575" s="1" t="s">
        <v>18</v>
      </c>
      <c r="C575" s="1" t="s">
        <v>48</v>
      </c>
      <c r="D575" s="1">
        <v>42603</v>
      </c>
      <c r="E575" s="2">
        <v>45606</v>
      </c>
      <c r="F575" s="1" t="s">
        <v>15</v>
      </c>
      <c r="G575" s="1">
        <v>278113</v>
      </c>
      <c r="H575" s="1" t="s">
        <v>669</v>
      </c>
      <c r="I575" s="1">
        <v>254</v>
      </c>
      <c r="J575" s="1">
        <v>2779</v>
      </c>
      <c r="K575" s="1">
        <v>2</v>
      </c>
      <c r="L575" s="1">
        <v>2223.1999999999998</v>
      </c>
      <c r="M575" s="1">
        <f>SalesData[[#This Row],[Price]]*SalesData[[#This Row],[Quantity]]</f>
        <v>5558</v>
      </c>
      <c r="N575" s="6">
        <f>SalesData[[#This Row],[Sales Profit]]/SalesData[[#This Row],[Sales]]</f>
        <v>0.39999999999999997</v>
      </c>
    </row>
    <row r="576" spans="1:14" x14ac:dyDescent="0.3">
      <c r="A576" s="1" t="s">
        <v>52</v>
      </c>
      <c r="B576" s="1" t="s">
        <v>18</v>
      </c>
      <c r="C576" s="1" t="s">
        <v>100</v>
      </c>
      <c r="D576" s="1">
        <v>82574</v>
      </c>
      <c r="E576" s="2">
        <v>45538</v>
      </c>
      <c r="F576" s="1" t="s">
        <v>61</v>
      </c>
      <c r="G576" s="1">
        <v>171093</v>
      </c>
      <c r="H576" s="1" t="s">
        <v>670</v>
      </c>
      <c r="I576" s="1">
        <v>716</v>
      </c>
      <c r="J576" s="1">
        <v>930</v>
      </c>
      <c r="K576" s="1">
        <v>6</v>
      </c>
      <c r="L576" s="1">
        <v>2232</v>
      </c>
      <c r="M576" s="1">
        <f>SalesData[[#This Row],[Price]]*SalesData[[#This Row],[Quantity]]</f>
        <v>5580</v>
      </c>
      <c r="N576" s="6">
        <f>SalesData[[#This Row],[Sales Profit]]/SalesData[[#This Row],[Sales]]</f>
        <v>0.4</v>
      </c>
    </row>
    <row r="577" spans="1:14" x14ac:dyDescent="0.3">
      <c r="A577" s="1" t="s">
        <v>27</v>
      </c>
      <c r="B577" s="1" t="s">
        <v>23</v>
      </c>
      <c r="C577" s="1" t="s">
        <v>100</v>
      </c>
      <c r="D577" s="1">
        <v>20221</v>
      </c>
      <c r="E577" s="2">
        <v>45431</v>
      </c>
      <c r="F577" s="1" t="s">
        <v>49</v>
      </c>
      <c r="G577" s="1">
        <v>390526</v>
      </c>
      <c r="H577" s="1" t="s">
        <v>671</v>
      </c>
      <c r="I577" s="1">
        <v>506</v>
      </c>
      <c r="J577" s="1">
        <v>746</v>
      </c>
      <c r="K577" s="1">
        <v>1</v>
      </c>
      <c r="L577" s="1">
        <v>298.39999999999998</v>
      </c>
      <c r="M577" s="1">
        <f>SalesData[[#This Row],[Price]]*SalesData[[#This Row],[Quantity]]</f>
        <v>746</v>
      </c>
      <c r="N577" s="6">
        <f>SalesData[[#This Row],[Sales Profit]]/SalesData[[#This Row],[Sales]]</f>
        <v>0.39999999999999997</v>
      </c>
    </row>
    <row r="578" spans="1:14" x14ac:dyDescent="0.3">
      <c r="A578" s="1" t="s">
        <v>12</v>
      </c>
      <c r="B578" s="1" t="s">
        <v>23</v>
      </c>
      <c r="C578" s="1" t="s">
        <v>48</v>
      </c>
      <c r="D578" s="1">
        <v>68558</v>
      </c>
      <c r="E578" s="2">
        <v>45592</v>
      </c>
      <c r="F578" s="1" t="s">
        <v>54</v>
      </c>
      <c r="G578" s="1">
        <v>581142</v>
      </c>
      <c r="H578" s="1" t="s">
        <v>673</v>
      </c>
      <c r="I578" s="1">
        <v>254</v>
      </c>
      <c r="J578" s="1">
        <v>1560</v>
      </c>
      <c r="K578" s="1">
        <v>6</v>
      </c>
      <c r="L578" s="1">
        <v>3744</v>
      </c>
      <c r="M578" s="1">
        <f>SalesData[[#This Row],[Price]]*SalesData[[#This Row],[Quantity]]</f>
        <v>9360</v>
      </c>
      <c r="N578" s="6">
        <f>SalesData[[#This Row],[Sales Profit]]/SalesData[[#This Row],[Sales]]</f>
        <v>0.4</v>
      </c>
    </row>
    <row r="579" spans="1:14" x14ac:dyDescent="0.3">
      <c r="A579" s="1" t="s">
        <v>27</v>
      </c>
      <c r="B579" s="1" t="s">
        <v>18</v>
      </c>
      <c r="C579" s="1" t="s">
        <v>24</v>
      </c>
      <c r="D579" s="1">
        <v>10464</v>
      </c>
      <c r="E579" s="2">
        <v>45547</v>
      </c>
      <c r="F579" s="1" t="s">
        <v>61</v>
      </c>
      <c r="G579" s="1">
        <v>700978</v>
      </c>
      <c r="H579" s="1" t="s">
        <v>675</v>
      </c>
      <c r="I579" s="1">
        <v>738</v>
      </c>
      <c r="J579" s="1">
        <v>2637</v>
      </c>
      <c r="K579" s="1">
        <v>6</v>
      </c>
      <c r="L579" s="1">
        <v>6328.8</v>
      </c>
      <c r="M579" s="1">
        <f>SalesData[[#This Row],[Price]]*SalesData[[#This Row],[Quantity]]</f>
        <v>15822</v>
      </c>
      <c r="N579" s="6">
        <f>SalesData[[#This Row],[Sales Profit]]/SalesData[[#This Row],[Sales]]</f>
        <v>0.4</v>
      </c>
    </row>
    <row r="580" spans="1:14" x14ac:dyDescent="0.3">
      <c r="A580" s="1" t="s">
        <v>56</v>
      </c>
      <c r="B580" s="1" t="s">
        <v>18</v>
      </c>
      <c r="C580" s="1" t="s">
        <v>14</v>
      </c>
      <c r="D580" s="1">
        <v>61121</v>
      </c>
      <c r="E580" s="2">
        <v>45319</v>
      </c>
      <c r="F580" s="1" t="s">
        <v>40</v>
      </c>
      <c r="G580" s="1">
        <v>712832</v>
      </c>
      <c r="H580" s="1" t="s">
        <v>676</v>
      </c>
      <c r="I580" s="1">
        <v>337</v>
      </c>
      <c r="J580" s="1">
        <v>1079</v>
      </c>
      <c r="K580" s="1">
        <v>7</v>
      </c>
      <c r="L580" s="1">
        <v>3021.2</v>
      </c>
      <c r="M580" s="1">
        <f>SalesData[[#This Row],[Price]]*SalesData[[#This Row],[Quantity]]</f>
        <v>7553</v>
      </c>
      <c r="N580" s="6">
        <f>SalesData[[#This Row],[Sales Profit]]/SalesData[[#This Row],[Sales]]</f>
        <v>0.39999999999999997</v>
      </c>
    </row>
    <row r="581" spans="1:14" x14ac:dyDescent="0.3">
      <c r="A581" s="1" t="s">
        <v>17</v>
      </c>
      <c r="B581" s="1" t="s">
        <v>13</v>
      </c>
      <c r="C581" s="1" t="s">
        <v>19</v>
      </c>
      <c r="D581" s="1">
        <v>64154</v>
      </c>
      <c r="E581" s="2">
        <v>45524</v>
      </c>
      <c r="F581" s="1" t="s">
        <v>25</v>
      </c>
      <c r="G581" s="1">
        <v>313213</v>
      </c>
      <c r="H581" s="1" t="s">
        <v>678</v>
      </c>
      <c r="I581" s="1">
        <v>670</v>
      </c>
      <c r="J581" s="1">
        <v>2914</v>
      </c>
      <c r="K581" s="1">
        <v>2</v>
      </c>
      <c r="L581" s="1">
        <v>2331.1999999999998</v>
      </c>
      <c r="M581" s="1">
        <f>SalesData[[#This Row],[Price]]*SalesData[[#This Row],[Quantity]]</f>
        <v>5828</v>
      </c>
      <c r="N581" s="6">
        <f>SalesData[[#This Row],[Sales Profit]]/SalesData[[#This Row],[Sales]]</f>
        <v>0.39999999999999997</v>
      </c>
    </row>
    <row r="582" spans="1:14" x14ac:dyDescent="0.3">
      <c r="A582" s="1" t="s">
        <v>52</v>
      </c>
      <c r="B582" s="1" t="s">
        <v>18</v>
      </c>
      <c r="C582" s="1" t="s">
        <v>14</v>
      </c>
      <c r="D582" s="1">
        <v>96480</v>
      </c>
      <c r="E582" s="2">
        <v>45491</v>
      </c>
      <c r="F582" s="1" t="s">
        <v>45</v>
      </c>
      <c r="G582" s="1">
        <v>956149</v>
      </c>
      <c r="H582" s="1" t="s">
        <v>679</v>
      </c>
      <c r="I582" s="1">
        <v>884</v>
      </c>
      <c r="J582" s="1">
        <v>762</v>
      </c>
      <c r="K582" s="1">
        <v>2</v>
      </c>
      <c r="L582" s="1">
        <v>609.6</v>
      </c>
      <c r="M582" s="1">
        <f>SalesData[[#This Row],[Price]]*SalesData[[#This Row],[Quantity]]</f>
        <v>1524</v>
      </c>
      <c r="N582" s="6">
        <f>SalesData[[#This Row],[Sales Profit]]/SalesData[[#This Row],[Sales]]</f>
        <v>0.4</v>
      </c>
    </row>
    <row r="583" spans="1:14" x14ac:dyDescent="0.3">
      <c r="A583" s="1" t="s">
        <v>66</v>
      </c>
      <c r="B583" s="1" t="s">
        <v>23</v>
      </c>
      <c r="C583" s="1" t="s">
        <v>100</v>
      </c>
      <c r="D583" s="1">
        <v>81586</v>
      </c>
      <c r="E583" s="2">
        <v>45605</v>
      </c>
      <c r="F583" s="1" t="s">
        <v>15</v>
      </c>
      <c r="G583" s="1">
        <v>922112</v>
      </c>
      <c r="H583" s="1" t="s">
        <v>680</v>
      </c>
      <c r="I583" s="1">
        <v>783</v>
      </c>
      <c r="J583" s="1">
        <v>2010</v>
      </c>
      <c r="K583" s="1">
        <v>1</v>
      </c>
      <c r="L583" s="1">
        <v>804</v>
      </c>
      <c r="M583" s="1">
        <f>SalesData[[#This Row],[Price]]*SalesData[[#This Row],[Quantity]]</f>
        <v>2010</v>
      </c>
      <c r="N583" s="6">
        <f>SalesData[[#This Row],[Sales Profit]]/SalesData[[#This Row],[Sales]]</f>
        <v>0.4</v>
      </c>
    </row>
    <row r="584" spans="1:14" x14ac:dyDescent="0.3">
      <c r="A584" s="1" t="s">
        <v>52</v>
      </c>
      <c r="B584" s="1" t="s">
        <v>18</v>
      </c>
      <c r="C584" s="1" t="s">
        <v>48</v>
      </c>
      <c r="D584" s="1">
        <v>31135</v>
      </c>
      <c r="E584" s="2">
        <v>45400</v>
      </c>
      <c r="F584" s="1" t="s">
        <v>31</v>
      </c>
      <c r="G584" s="1">
        <v>860791</v>
      </c>
      <c r="H584" s="1" t="s">
        <v>681</v>
      </c>
      <c r="I584" s="1">
        <v>475</v>
      </c>
      <c r="J584" s="1">
        <v>2146</v>
      </c>
      <c r="K584" s="1">
        <v>1</v>
      </c>
      <c r="L584" s="1">
        <v>858.4</v>
      </c>
      <c r="M584" s="1">
        <f>SalesData[[#This Row],[Price]]*SalesData[[#This Row],[Quantity]]</f>
        <v>2146</v>
      </c>
      <c r="N584" s="6">
        <f>SalesData[[#This Row],[Sales Profit]]/SalesData[[#This Row],[Sales]]</f>
        <v>0.39999999999999997</v>
      </c>
    </row>
    <row r="585" spans="1:14" x14ac:dyDescent="0.3">
      <c r="A585" s="1" t="s">
        <v>66</v>
      </c>
      <c r="B585" s="1" t="s">
        <v>13</v>
      </c>
      <c r="C585" s="1" t="s">
        <v>19</v>
      </c>
      <c r="D585" s="1">
        <v>57643</v>
      </c>
      <c r="E585" s="2">
        <v>45616</v>
      </c>
      <c r="F585" s="1" t="s">
        <v>15</v>
      </c>
      <c r="G585" s="1">
        <v>702478</v>
      </c>
      <c r="H585" s="1" t="s">
        <v>682</v>
      </c>
      <c r="I585" s="1">
        <v>645</v>
      </c>
      <c r="J585" s="1">
        <v>1782</v>
      </c>
      <c r="K585" s="1">
        <v>6</v>
      </c>
      <c r="L585" s="1">
        <v>4276.8</v>
      </c>
      <c r="M585" s="1">
        <f>SalesData[[#This Row],[Price]]*SalesData[[#This Row],[Quantity]]</f>
        <v>10692</v>
      </c>
      <c r="N585" s="6">
        <f>SalesData[[#This Row],[Sales Profit]]/SalesData[[#This Row],[Sales]]</f>
        <v>0.4</v>
      </c>
    </row>
    <row r="586" spans="1:14" x14ac:dyDescent="0.3">
      <c r="A586" s="1" t="s">
        <v>22</v>
      </c>
      <c r="B586" s="1" t="s">
        <v>18</v>
      </c>
      <c r="C586" s="1" t="s">
        <v>33</v>
      </c>
      <c r="D586" s="1">
        <v>53577</v>
      </c>
      <c r="E586" s="2">
        <v>45543</v>
      </c>
      <c r="F586" s="1" t="s">
        <v>61</v>
      </c>
      <c r="G586" s="1">
        <v>142731</v>
      </c>
      <c r="H586" s="1" t="s">
        <v>683</v>
      </c>
      <c r="I586" s="1">
        <v>448</v>
      </c>
      <c r="J586" s="1">
        <v>986</v>
      </c>
      <c r="K586" s="1">
        <v>4</v>
      </c>
      <c r="L586" s="1">
        <v>1577.6</v>
      </c>
      <c r="M586" s="1">
        <f>SalesData[[#This Row],[Price]]*SalesData[[#This Row],[Quantity]]</f>
        <v>3944</v>
      </c>
      <c r="N586" s="6">
        <f>SalesData[[#This Row],[Sales Profit]]/SalesData[[#This Row],[Sales]]</f>
        <v>0.39999999999999997</v>
      </c>
    </row>
    <row r="587" spans="1:14" x14ac:dyDescent="0.3">
      <c r="A587" s="1" t="s">
        <v>12</v>
      </c>
      <c r="B587" s="1" t="s">
        <v>18</v>
      </c>
      <c r="C587" s="1" t="s">
        <v>48</v>
      </c>
      <c r="D587" s="1">
        <v>77309</v>
      </c>
      <c r="E587" s="2">
        <v>45370</v>
      </c>
      <c r="F587" s="1" t="s">
        <v>29</v>
      </c>
      <c r="G587" s="1">
        <v>628646</v>
      </c>
      <c r="H587" s="1" t="s">
        <v>684</v>
      </c>
      <c r="I587" s="1">
        <v>411</v>
      </c>
      <c r="J587" s="1">
        <v>2310</v>
      </c>
      <c r="K587" s="1">
        <v>7</v>
      </c>
      <c r="L587" s="1">
        <v>6468</v>
      </c>
      <c r="M587" s="1">
        <f>SalesData[[#This Row],[Price]]*SalesData[[#This Row],[Quantity]]</f>
        <v>16170</v>
      </c>
      <c r="N587" s="6">
        <f>SalesData[[#This Row],[Sales Profit]]/SalesData[[#This Row],[Sales]]</f>
        <v>0.4</v>
      </c>
    </row>
    <row r="588" spans="1:14" x14ac:dyDescent="0.3">
      <c r="A588" s="1" t="s">
        <v>66</v>
      </c>
      <c r="B588" s="1" t="s">
        <v>18</v>
      </c>
      <c r="C588" s="1" t="s">
        <v>14</v>
      </c>
      <c r="D588" s="1">
        <v>86001</v>
      </c>
      <c r="E588" s="2">
        <v>45481</v>
      </c>
      <c r="F588" s="1" t="s">
        <v>45</v>
      </c>
      <c r="G588" s="1">
        <v>449011</v>
      </c>
      <c r="H588" s="1" t="s">
        <v>685</v>
      </c>
      <c r="I588" s="1">
        <v>917</v>
      </c>
      <c r="J588" s="1">
        <v>2091</v>
      </c>
      <c r="K588" s="1">
        <v>3</v>
      </c>
      <c r="L588" s="1">
        <v>2509.1999999999998</v>
      </c>
      <c r="M588" s="1">
        <f>SalesData[[#This Row],[Price]]*SalesData[[#This Row],[Quantity]]</f>
        <v>6273</v>
      </c>
      <c r="N588" s="6">
        <f>SalesData[[#This Row],[Sales Profit]]/SalesData[[#This Row],[Sales]]</f>
        <v>0.39999999999999997</v>
      </c>
    </row>
    <row r="589" spans="1:14" x14ac:dyDescent="0.3">
      <c r="A589" s="1" t="s">
        <v>56</v>
      </c>
      <c r="B589" s="1" t="s">
        <v>23</v>
      </c>
      <c r="C589" s="1" t="s">
        <v>33</v>
      </c>
      <c r="D589" s="1">
        <v>11419</v>
      </c>
      <c r="E589" s="2">
        <v>45590</v>
      </c>
      <c r="F589" s="1" t="s">
        <v>54</v>
      </c>
      <c r="G589" s="1">
        <v>603375</v>
      </c>
      <c r="H589" s="1" t="s">
        <v>686</v>
      </c>
      <c r="I589" s="1">
        <v>971</v>
      </c>
      <c r="J589" s="1">
        <v>645</v>
      </c>
      <c r="K589" s="1">
        <v>7</v>
      </c>
      <c r="L589" s="1">
        <v>1806</v>
      </c>
      <c r="M589" s="1">
        <f>SalesData[[#This Row],[Price]]*SalesData[[#This Row],[Quantity]]</f>
        <v>4515</v>
      </c>
      <c r="N589" s="6">
        <f>SalesData[[#This Row],[Sales Profit]]/SalesData[[#This Row],[Sales]]</f>
        <v>0.4</v>
      </c>
    </row>
    <row r="590" spans="1:14" x14ac:dyDescent="0.3">
      <c r="A590" s="1" t="s">
        <v>56</v>
      </c>
      <c r="B590" s="1" t="s">
        <v>23</v>
      </c>
      <c r="C590" s="1" t="s">
        <v>14</v>
      </c>
      <c r="D590" s="1">
        <v>26425</v>
      </c>
      <c r="E590" s="2">
        <v>45579</v>
      </c>
      <c r="F590" s="1" t="s">
        <v>54</v>
      </c>
      <c r="G590" s="1">
        <v>145110</v>
      </c>
      <c r="H590" s="1" t="s">
        <v>687</v>
      </c>
      <c r="I590" s="1">
        <v>582</v>
      </c>
      <c r="J590" s="1">
        <v>2968</v>
      </c>
      <c r="K590" s="1">
        <v>1</v>
      </c>
      <c r="L590" s="1">
        <v>1187.2</v>
      </c>
      <c r="M590" s="1">
        <f>SalesData[[#This Row],[Price]]*SalesData[[#This Row],[Quantity]]</f>
        <v>2968</v>
      </c>
      <c r="N590" s="6">
        <f>SalesData[[#This Row],[Sales Profit]]/SalesData[[#This Row],[Sales]]</f>
        <v>0.4</v>
      </c>
    </row>
    <row r="591" spans="1:14" x14ac:dyDescent="0.3">
      <c r="A591" s="1" t="s">
        <v>66</v>
      </c>
      <c r="B591" s="1" t="s">
        <v>18</v>
      </c>
      <c r="C591" s="1" t="s">
        <v>100</v>
      </c>
      <c r="D591" s="1">
        <v>94918</v>
      </c>
      <c r="E591" s="2">
        <v>45351</v>
      </c>
      <c r="F591" s="1" t="s">
        <v>43</v>
      </c>
      <c r="G591" s="1">
        <v>606154</v>
      </c>
      <c r="H591" s="1" t="s">
        <v>688</v>
      </c>
      <c r="I591" s="1">
        <v>484</v>
      </c>
      <c r="J591" s="1">
        <v>890</v>
      </c>
      <c r="K591" s="1">
        <v>5</v>
      </c>
      <c r="L591" s="1">
        <v>1780</v>
      </c>
      <c r="M591" s="1">
        <f>SalesData[[#This Row],[Price]]*SalesData[[#This Row],[Quantity]]</f>
        <v>4450</v>
      </c>
      <c r="N591" s="6">
        <f>SalesData[[#This Row],[Sales Profit]]/SalesData[[#This Row],[Sales]]</f>
        <v>0.4</v>
      </c>
    </row>
    <row r="592" spans="1:14" x14ac:dyDescent="0.3">
      <c r="A592" s="1" t="s">
        <v>35</v>
      </c>
      <c r="B592" s="1" t="s">
        <v>18</v>
      </c>
      <c r="C592" s="1" t="s">
        <v>37</v>
      </c>
      <c r="D592" s="1">
        <v>13251</v>
      </c>
      <c r="E592" s="2">
        <v>45370</v>
      </c>
      <c r="F592" s="1" t="s">
        <v>29</v>
      </c>
      <c r="G592" s="1">
        <v>621312</v>
      </c>
      <c r="H592" s="1" t="s">
        <v>689</v>
      </c>
      <c r="I592" s="1">
        <v>740</v>
      </c>
      <c r="J592" s="1">
        <v>1692</v>
      </c>
      <c r="K592" s="1">
        <v>8</v>
      </c>
      <c r="L592" s="1">
        <v>5414.4</v>
      </c>
      <c r="M592" s="1">
        <f>SalesData[[#This Row],[Price]]*SalesData[[#This Row],[Quantity]]</f>
        <v>13536</v>
      </c>
      <c r="N592" s="6">
        <f>SalesData[[#This Row],[Sales Profit]]/SalesData[[#This Row],[Sales]]</f>
        <v>0.39999999999999997</v>
      </c>
    </row>
    <row r="593" spans="1:14" x14ac:dyDescent="0.3">
      <c r="A593" s="1" t="s">
        <v>52</v>
      </c>
      <c r="B593" s="1" t="s">
        <v>18</v>
      </c>
      <c r="C593" s="1" t="s">
        <v>48</v>
      </c>
      <c r="D593" s="1">
        <v>54438</v>
      </c>
      <c r="E593" s="2">
        <v>45308</v>
      </c>
      <c r="F593" s="1" t="s">
        <v>40</v>
      </c>
      <c r="G593" s="1">
        <v>401298</v>
      </c>
      <c r="H593" s="1" t="s">
        <v>690</v>
      </c>
      <c r="I593" s="1">
        <v>443</v>
      </c>
      <c r="J593" s="1">
        <v>695</v>
      </c>
      <c r="K593" s="1">
        <v>8</v>
      </c>
      <c r="L593" s="1">
        <v>2224</v>
      </c>
      <c r="M593" s="1">
        <f>SalesData[[#This Row],[Price]]*SalesData[[#This Row],[Quantity]]</f>
        <v>5560</v>
      </c>
      <c r="N593" s="6">
        <f>SalesData[[#This Row],[Sales Profit]]/SalesData[[#This Row],[Sales]]</f>
        <v>0.4</v>
      </c>
    </row>
    <row r="594" spans="1:14" x14ac:dyDescent="0.3">
      <c r="A594" s="1" t="s">
        <v>17</v>
      </c>
      <c r="B594" s="1" t="s">
        <v>18</v>
      </c>
      <c r="C594" s="1" t="s">
        <v>33</v>
      </c>
      <c r="D594" s="1">
        <v>46240</v>
      </c>
      <c r="E594" s="2">
        <v>45531</v>
      </c>
      <c r="F594" s="1" t="s">
        <v>25</v>
      </c>
      <c r="G594" s="1">
        <v>936801</v>
      </c>
      <c r="H594" s="1" t="s">
        <v>691</v>
      </c>
      <c r="I594" s="1">
        <v>951</v>
      </c>
      <c r="J594" s="1">
        <v>2318</v>
      </c>
      <c r="K594" s="1">
        <v>4</v>
      </c>
      <c r="L594" s="1">
        <v>3708.8</v>
      </c>
      <c r="M594" s="1">
        <f>SalesData[[#This Row],[Price]]*SalesData[[#This Row],[Quantity]]</f>
        <v>9272</v>
      </c>
      <c r="N594" s="6">
        <f>SalesData[[#This Row],[Sales Profit]]/SalesData[[#This Row],[Sales]]</f>
        <v>0.4</v>
      </c>
    </row>
    <row r="595" spans="1:14" x14ac:dyDescent="0.3">
      <c r="A595" s="1" t="s">
        <v>17</v>
      </c>
      <c r="B595" s="1" t="s">
        <v>23</v>
      </c>
      <c r="C595" s="1" t="s">
        <v>48</v>
      </c>
      <c r="D595" s="1">
        <v>77572</v>
      </c>
      <c r="E595" s="2">
        <v>45571</v>
      </c>
      <c r="F595" s="1" t="s">
        <v>54</v>
      </c>
      <c r="G595" s="1">
        <v>493193</v>
      </c>
      <c r="H595" s="1" t="s">
        <v>692</v>
      </c>
      <c r="I595" s="1">
        <v>306</v>
      </c>
      <c r="J595" s="1">
        <v>1324</v>
      </c>
      <c r="K595" s="1">
        <v>5</v>
      </c>
      <c r="L595" s="1">
        <v>2648</v>
      </c>
      <c r="M595" s="1">
        <f>SalesData[[#This Row],[Price]]*SalesData[[#This Row],[Quantity]]</f>
        <v>6620</v>
      </c>
      <c r="N595" s="6">
        <f>SalesData[[#This Row],[Sales Profit]]/SalesData[[#This Row],[Sales]]</f>
        <v>0.4</v>
      </c>
    </row>
    <row r="596" spans="1:14" x14ac:dyDescent="0.3">
      <c r="A596" s="1" t="s">
        <v>66</v>
      </c>
      <c r="B596" s="1" t="s">
        <v>18</v>
      </c>
      <c r="C596" s="1" t="s">
        <v>42</v>
      </c>
      <c r="D596" s="1">
        <v>92545</v>
      </c>
      <c r="E596" s="2">
        <v>45344</v>
      </c>
      <c r="F596" s="1" t="s">
        <v>43</v>
      </c>
      <c r="G596" s="1">
        <v>943432</v>
      </c>
      <c r="H596" s="1" t="s">
        <v>693</v>
      </c>
      <c r="I596" s="1">
        <v>416</v>
      </c>
      <c r="J596" s="1">
        <v>1108</v>
      </c>
      <c r="K596" s="1">
        <v>2</v>
      </c>
      <c r="L596" s="1">
        <v>886.4</v>
      </c>
      <c r="M596" s="1">
        <f>SalesData[[#This Row],[Price]]*SalesData[[#This Row],[Quantity]]</f>
        <v>2216</v>
      </c>
      <c r="N596" s="6">
        <f>SalesData[[#This Row],[Sales Profit]]/SalesData[[#This Row],[Sales]]</f>
        <v>0.39999999999999997</v>
      </c>
    </row>
    <row r="597" spans="1:14" x14ac:dyDescent="0.3">
      <c r="A597" s="1" t="s">
        <v>56</v>
      </c>
      <c r="B597" s="1" t="s">
        <v>13</v>
      </c>
      <c r="C597" s="1" t="s">
        <v>53</v>
      </c>
      <c r="D597" s="1">
        <v>71584</v>
      </c>
      <c r="E597" s="2">
        <v>45488</v>
      </c>
      <c r="F597" s="1" t="s">
        <v>45</v>
      </c>
      <c r="G597" s="1">
        <v>978983</v>
      </c>
      <c r="H597" s="1" t="s">
        <v>694</v>
      </c>
      <c r="I597" s="1">
        <v>677</v>
      </c>
      <c r="J597" s="1">
        <v>2345</v>
      </c>
      <c r="K597" s="1">
        <v>1</v>
      </c>
      <c r="L597" s="1">
        <v>938</v>
      </c>
      <c r="M597" s="1">
        <f>SalesData[[#This Row],[Price]]*SalesData[[#This Row],[Quantity]]</f>
        <v>2345</v>
      </c>
      <c r="N597" s="6">
        <f>SalesData[[#This Row],[Sales Profit]]/SalesData[[#This Row],[Sales]]</f>
        <v>0.4</v>
      </c>
    </row>
    <row r="598" spans="1:14" x14ac:dyDescent="0.3">
      <c r="A598" s="1" t="s">
        <v>66</v>
      </c>
      <c r="B598" s="1" t="s">
        <v>18</v>
      </c>
      <c r="C598" s="1" t="s">
        <v>48</v>
      </c>
      <c r="D598" s="1">
        <v>66319</v>
      </c>
      <c r="E598" s="2">
        <v>45607</v>
      </c>
      <c r="F598" s="1" t="s">
        <v>15</v>
      </c>
      <c r="G598" s="1">
        <v>800948</v>
      </c>
      <c r="H598" s="1" t="s">
        <v>695</v>
      </c>
      <c r="I598" s="1">
        <v>487</v>
      </c>
      <c r="J598" s="1">
        <v>2685</v>
      </c>
      <c r="K598" s="1">
        <v>1</v>
      </c>
      <c r="L598" s="1">
        <v>1074</v>
      </c>
      <c r="M598" s="1">
        <f>SalesData[[#This Row],[Price]]*SalesData[[#This Row],[Quantity]]</f>
        <v>2685</v>
      </c>
      <c r="N598" s="6">
        <f>SalesData[[#This Row],[Sales Profit]]/SalesData[[#This Row],[Sales]]</f>
        <v>0.4</v>
      </c>
    </row>
    <row r="599" spans="1:14" x14ac:dyDescent="0.3">
      <c r="A599" s="1" t="s">
        <v>66</v>
      </c>
      <c r="B599" s="1" t="s">
        <v>13</v>
      </c>
      <c r="C599" s="1" t="s">
        <v>39</v>
      </c>
      <c r="D599" s="1">
        <v>29972</v>
      </c>
      <c r="E599" s="2">
        <v>45461</v>
      </c>
      <c r="F599" s="1" t="s">
        <v>20</v>
      </c>
      <c r="G599" s="1">
        <v>759549</v>
      </c>
      <c r="H599" s="1" t="s">
        <v>696</v>
      </c>
      <c r="I599" s="1">
        <v>585</v>
      </c>
      <c r="J599" s="1">
        <v>802</v>
      </c>
      <c r="K599" s="1">
        <v>3</v>
      </c>
      <c r="L599" s="1">
        <v>962.4</v>
      </c>
      <c r="M599" s="1">
        <f>SalesData[[#This Row],[Price]]*SalesData[[#This Row],[Quantity]]</f>
        <v>2406</v>
      </c>
      <c r="N599" s="6">
        <f>SalesData[[#This Row],[Sales Profit]]/SalesData[[#This Row],[Sales]]</f>
        <v>0.39999999999999997</v>
      </c>
    </row>
    <row r="600" spans="1:14" x14ac:dyDescent="0.3">
      <c r="A600" s="1" t="s">
        <v>27</v>
      </c>
      <c r="B600" s="1" t="s">
        <v>13</v>
      </c>
      <c r="C600" s="1" t="s">
        <v>33</v>
      </c>
      <c r="D600" s="1">
        <v>13996</v>
      </c>
      <c r="E600" s="2">
        <v>45359</v>
      </c>
      <c r="F600" s="1" t="s">
        <v>29</v>
      </c>
      <c r="G600" s="1">
        <v>561472</v>
      </c>
      <c r="H600" s="1" t="s">
        <v>697</v>
      </c>
      <c r="I600" s="1">
        <v>746</v>
      </c>
      <c r="J600" s="1">
        <v>1230</v>
      </c>
      <c r="K600" s="1">
        <v>8</v>
      </c>
      <c r="L600" s="1">
        <v>3936</v>
      </c>
      <c r="M600" s="1">
        <f>SalesData[[#This Row],[Price]]*SalesData[[#This Row],[Quantity]]</f>
        <v>9840</v>
      </c>
      <c r="N600" s="6">
        <f>SalesData[[#This Row],[Sales Profit]]/SalesData[[#This Row],[Sales]]</f>
        <v>0.4</v>
      </c>
    </row>
    <row r="601" spans="1:14" x14ac:dyDescent="0.3">
      <c r="A601" s="1" t="s">
        <v>35</v>
      </c>
      <c r="B601" s="1" t="s">
        <v>13</v>
      </c>
      <c r="C601" s="1" t="s">
        <v>14</v>
      </c>
      <c r="D601" s="1">
        <v>52458</v>
      </c>
      <c r="E601" s="2">
        <v>45402</v>
      </c>
      <c r="F601" s="1" t="s">
        <v>31</v>
      </c>
      <c r="G601" s="1">
        <v>797370</v>
      </c>
      <c r="H601" s="1" t="s">
        <v>698</v>
      </c>
      <c r="I601" s="1">
        <v>280</v>
      </c>
      <c r="J601" s="1">
        <v>2426</v>
      </c>
      <c r="K601" s="1">
        <v>6</v>
      </c>
      <c r="L601" s="1">
        <v>5822.4</v>
      </c>
      <c r="M601" s="1">
        <f>SalesData[[#This Row],[Price]]*SalesData[[#This Row],[Quantity]]</f>
        <v>14556</v>
      </c>
      <c r="N601" s="6">
        <f>SalesData[[#This Row],[Sales Profit]]/SalesData[[#This Row],[Sales]]</f>
        <v>0.39999999999999997</v>
      </c>
    </row>
    <row r="602" spans="1:14" x14ac:dyDescent="0.3">
      <c r="A602" s="1" t="s">
        <v>12</v>
      </c>
      <c r="B602" s="1" t="s">
        <v>13</v>
      </c>
      <c r="C602" s="1" t="s">
        <v>24</v>
      </c>
      <c r="D602" s="1">
        <v>91691</v>
      </c>
      <c r="E602" s="2">
        <v>45625</v>
      </c>
      <c r="F602" s="1" t="s">
        <v>15</v>
      </c>
      <c r="G602" s="1">
        <v>511955</v>
      </c>
      <c r="H602" s="1" t="s">
        <v>699</v>
      </c>
      <c r="I602" s="1">
        <v>892</v>
      </c>
      <c r="J602" s="1">
        <v>1287</v>
      </c>
      <c r="K602" s="1">
        <v>4</v>
      </c>
      <c r="L602" s="1">
        <v>2059.1999999999998</v>
      </c>
      <c r="M602" s="1">
        <f>SalesData[[#This Row],[Price]]*SalesData[[#This Row],[Quantity]]</f>
        <v>5148</v>
      </c>
      <c r="N602" s="6">
        <f>SalesData[[#This Row],[Sales Profit]]/SalesData[[#This Row],[Sales]]</f>
        <v>0.39999999999999997</v>
      </c>
    </row>
    <row r="603" spans="1:14" x14ac:dyDescent="0.3">
      <c r="A603" s="1" t="s">
        <v>52</v>
      </c>
      <c r="B603" s="1" t="s">
        <v>18</v>
      </c>
      <c r="C603" s="1" t="s">
        <v>37</v>
      </c>
      <c r="D603" s="1">
        <v>68331</v>
      </c>
      <c r="E603" s="2">
        <v>45426</v>
      </c>
      <c r="F603" s="1" t="s">
        <v>49</v>
      </c>
      <c r="G603" s="1">
        <v>928689</v>
      </c>
      <c r="H603" s="1" t="s">
        <v>700</v>
      </c>
      <c r="I603" s="1">
        <v>731</v>
      </c>
      <c r="J603" s="1">
        <v>2152</v>
      </c>
      <c r="K603" s="1">
        <v>5</v>
      </c>
      <c r="L603" s="1">
        <v>4304</v>
      </c>
      <c r="M603" s="1">
        <f>SalesData[[#This Row],[Price]]*SalesData[[#This Row],[Quantity]]</f>
        <v>10760</v>
      </c>
      <c r="N603" s="6">
        <f>SalesData[[#This Row],[Sales Profit]]/SalesData[[#This Row],[Sales]]</f>
        <v>0.4</v>
      </c>
    </row>
    <row r="604" spans="1:14" x14ac:dyDescent="0.3">
      <c r="A604" s="1" t="s">
        <v>12</v>
      </c>
      <c r="B604" s="1" t="s">
        <v>13</v>
      </c>
      <c r="C604" s="1" t="s">
        <v>42</v>
      </c>
      <c r="D604" s="1">
        <v>19900</v>
      </c>
      <c r="E604" s="2">
        <v>45554</v>
      </c>
      <c r="F604" s="1" t="s">
        <v>61</v>
      </c>
      <c r="G604" s="1">
        <v>834899</v>
      </c>
      <c r="H604" s="1" t="s">
        <v>701</v>
      </c>
      <c r="I604" s="1">
        <v>858</v>
      </c>
      <c r="J604" s="1">
        <v>2122</v>
      </c>
      <c r="K604" s="1">
        <v>1</v>
      </c>
      <c r="L604" s="1">
        <v>848.8</v>
      </c>
      <c r="M604" s="1">
        <f>SalesData[[#This Row],[Price]]*SalesData[[#This Row],[Quantity]]</f>
        <v>2122</v>
      </c>
      <c r="N604" s="6">
        <f>SalesData[[#This Row],[Sales Profit]]/SalesData[[#This Row],[Sales]]</f>
        <v>0.39999999999999997</v>
      </c>
    </row>
    <row r="605" spans="1:14" x14ac:dyDescent="0.3">
      <c r="A605" s="1" t="s">
        <v>52</v>
      </c>
      <c r="B605" s="1" t="s">
        <v>23</v>
      </c>
      <c r="C605" s="1" t="s">
        <v>24</v>
      </c>
      <c r="D605" s="1">
        <v>64610</v>
      </c>
      <c r="E605" s="2">
        <v>45538</v>
      </c>
      <c r="F605" s="1" t="s">
        <v>61</v>
      </c>
      <c r="G605" s="1">
        <v>914232</v>
      </c>
      <c r="H605" s="1" t="s">
        <v>702</v>
      </c>
      <c r="I605" s="1">
        <v>758</v>
      </c>
      <c r="J605" s="1">
        <v>1127</v>
      </c>
      <c r="K605" s="1">
        <v>2</v>
      </c>
      <c r="L605" s="1">
        <v>901.6</v>
      </c>
      <c r="M605" s="1">
        <f>SalesData[[#This Row],[Price]]*SalesData[[#This Row],[Quantity]]</f>
        <v>2254</v>
      </c>
      <c r="N605" s="6">
        <f>SalesData[[#This Row],[Sales Profit]]/SalesData[[#This Row],[Sales]]</f>
        <v>0.4</v>
      </c>
    </row>
    <row r="606" spans="1:14" x14ac:dyDescent="0.3">
      <c r="A606" s="1" t="s">
        <v>35</v>
      </c>
      <c r="B606" s="1" t="s">
        <v>23</v>
      </c>
      <c r="C606" s="1" t="s">
        <v>100</v>
      </c>
      <c r="D606" s="1">
        <v>35655</v>
      </c>
      <c r="E606" s="2">
        <v>45490</v>
      </c>
      <c r="F606" s="1" t="s">
        <v>45</v>
      </c>
      <c r="G606" s="1">
        <v>240938</v>
      </c>
      <c r="H606" s="1" t="s">
        <v>703</v>
      </c>
      <c r="I606" s="1">
        <v>305</v>
      </c>
      <c r="J606" s="1">
        <v>770</v>
      </c>
      <c r="K606" s="1">
        <v>8</v>
      </c>
      <c r="L606" s="1">
        <v>2464</v>
      </c>
      <c r="M606" s="1">
        <f>SalesData[[#This Row],[Price]]*SalesData[[#This Row],[Quantity]]</f>
        <v>6160</v>
      </c>
      <c r="N606" s="6">
        <f>SalesData[[#This Row],[Sales Profit]]/SalesData[[#This Row],[Sales]]</f>
        <v>0.4</v>
      </c>
    </row>
    <row r="607" spans="1:14" x14ac:dyDescent="0.3">
      <c r="A607" s="1" t="s">
        <v>27</v>
      </c>
      <c r="B607" s="1" t="s">
        <v>23</v>
      </c>
      <c r="C607" s="1" t="s">
        <v>53</v>
      </c>
      <c r="D607" s="1">
        <v>80018</v>
      </c>
      <c r="E607" s="2">
        <v>45628</v>
      </c>
      <c r="F607" s="1" t="s">
        <v>78</v>
      </c>
      <c r="G607" s="1">
        <v>390622</v>
      </c>
      <c r="H607" s="1" t="s">
        <v>704</v>
      </c>
      <c r="I607" s="1">
        <v>575</v>
      </c>
      <c r="J607" s="1">
        <v>2250</v>
      </c>
      <c r="K607" s="1">
        <v>3</v>
      </c>
      <c r="L607" s="1">
        <v>2700</v>
      </c>
      <c r="M607" s="1">
        <f>SalesData[[#This Row],[Price]]*SalesData[[#This Row],[Quantity]]</f>
        <v>6750</v>
      </c>
      <c r="N607" s="6">
        <f>SalesData[[#This Row],[Sales Profit]]/SalesData[[#This Row],[Sales]]</f>
        <v>0.4</v>
      </c>
    </row>
    <row r="608" spans="1:14" x14ac:dyDescent="0.3">
      <c r="A608" s="1" t="s">
        <v>27</v>
      </c>
      <c r="B608" s="1" t="s">
        <v>13</v>
      </c>
      <c r="C608" s="1" t="s">
        <v>53</v>
      </c>
      <c r="D608" s="1">
        <v>54806</v>
      </c>
      <c r="E608" s="2">
        <v>45312</v>
      </c>
      <c r="F608" s="1" t="s">
        <v>40</v>
      </c>
      <c r="G608" s="1">
        <v>247194</v>
      </c>
      <c r="H608" s="1" t="s">
        <v>705</v>
      </c>
      <c r="I608" s="1">
        <v>679</v>
      </c>
      <c r="J608" s="1">
        <v>1701</v>
      </c>
      <c r="K608" s="1">
        <v>5</v>
      </c>
      <c r="L608" s="1">
        <v>3402</v>
      </c>
      <c r="M608" s="1">
        <f>SalesData[[#This Row],[Price]]*SalesData[[#This Row],[Quantity]]</f>
        <v>8505</v>
      </c>
      <c r="N608" s="6">
        <f>SalesData[[#This Row],[Sales Profit]]/SalesData[[#This Row],[Sales]]</f>
        <v>0.4</v>
      </c>
    </row>
    <row r="609" spans="1:14" x14ac:dyDescent="0.3">
      <c r="A609" s="1" t="s">
        <v>17</v>
      </c>
      <c r="B609" s="1" t="s">
        <v>13</v>
      </c>
      <c r="C609" s="1" t="s">
        <v>14</v>
      </c>
      <c r="D609" s="1">
        <v>62895</v>
      </c>
      <c r="E609" s="2">
        <v>45491</v>
      </c>
      <c r="F609" s="1" t="s">
        <v>45</v>
      </c>
      <c r="G609" s="1">
        <v>748365</v>
      </c>
      <c r="H609" s="1" t="s">
        <v>706</v>
      </c>
      <c r="I609" s="1">
        <v>339</v>
      </c>
      <c r="J609" s="1">
        <v>1635</v>
      </c>
      <c r="K609" s="1">
        <v>8</v>
      </c>
      <c r="L609" s="1">
        <v>5232</v>
      </c>
      <c r="M609" s="1">
        <f>SalesData[[#This Row],[Price]]*SalesData[[#This Row],[Quantity]]</f>
        <v>13080</v>
      </c>
      <c r="N609" s="6">
        <f>SalesData[[#This Row],[Sales Profit]]/SalesData[[#This Row],[Sales]]</f>
        <v>0.4</v>
      </c>
    </row>
    <row r="610" spans="1:14" x14ac:dyDescent="0.3">
      <c r="A610" s="1" t="s">
        <v>56</v>
      </c>
      <c r="B610" s="1" t="s">
        <v>18</v>
      </c>
      <c r="C610" s="1" t="s">
        <v>42</v>
      </c>
      <c r="D610" s="1">
        <v>37674</v>
      </c>
      <c r="E610" s="2">
        <v>45573</v>
      </c>
      <c r="F610" s="1" t="s">
        <v>54</v>
      </c>
      <c r="G610" s="1">
        <v>179583</v>
      </c>
      <c r="H610" s="1" t="s">
        <v>707</v>
      </c>
      <c r="I610" s="1">
        <v>394</v>
      </c>
      <c r="J610" s="1">
        <v>2628</v>
      </c>
      <c r="K610" s="1">
        <v>8</v>
      </c>
      <c r="L610" s="1">
        <v>8409.6</v>
      </c>
      <c r="M610" s="1">
        <f>SalesData[[#This Row],[Price]]*SalesData[[#This Row],[Quantity]]</f>
        <v>21024</v>
      </c>
      <c r="N610" s="6">
        <f>SalesData[[#This Row],[Sales Profit]]/SalesData[[#This Row],[Sales]]</f>
        <v>0.4</v>
      </c>
    </row>
    <row r="611" spans="1:14" x14ac:dyDescent="0.3">
      <c r="A611" s="1" t="s">
        <v>12</v>
      </c>
      <c r="B611" s="1" t="s">
        <v>13</v>
      </c>
      <c r="C611" s="1" t="s">
        <v>42</v>
      </c>
      <c r="D611" s="1">
        <v>37050</v>
      </c>
      <c r="E611" s="2">
        <v>45515</v>
      </c>
      <c r="F611" s="1" t="s">
        <v>25</v>
      </c>
      <c r="G611" s="1">
        <v>623230</v>
      </c>
      <c r="H611" s="1" t="s">
        <v>708</v>
      </c>
      <c r="I611" s="1">
        <v>403</v>
      </c>
      <c r="J611" s="1">
        <v>1409</v>
      </c>
      <c r="K611" s="1">
        <v>3</v>
      </c>
      <c r="L611" s="1">
        <v>1690.8</v>
      </c>
      <c r="M611" s="1">
        <f>SalesData[[#This Row],[Price]]*SalesData[[#This Row],[Quantity]]</f>
        <v>4227</v>
      </c>
      <c r="N611" s="6">
        <f>SalesData[[#This Row],[Sales Profit]]/SalesData[[#This Row],[Sales]]</f>
        <v>0.39999999999999997</v>
      </c>
    </row>
    <row r="612" spans="1:14" x14ac:dyDescent="0.3">
      <c r="A612" s="1" t="s">
        <v>27</v>
      </c>
      <c r="B612" s="1" t="s">
        <v>13</v>
      </c>
      <c r="C612" s="1" t="s">
        <v>100</v>
      </c>
      <c r="D612" s="1">
        <v>77750</v>
      </c>
      <c r="E612" s="2">
        <v>45527</v>
      </c>
      <c r="F612" s="1" t="s">
        <v>25</v>
      </c>
      <c r="G612" s="1">
        <v>911279</v>
      </c>
      <c r="H612" s="1" t="s">
        <v>709</v>
      </c>
      <c r="I612" s="1">
        <v>879</v>
      </c>
      <c r="J612" s="1">
        <v>2658</v>
      </c>
      <c r="K612" s="1">
        <v>4</v>
      </c>
      <c r="L612" s="1">
        <v>4252.8</v>
      </c>
      <c r="M612" s="1">
        <f>SalesData[[#This Row],[Price]]*SalesData[[#This Row],[Quantity]]</f>
        <v>10632</v>
      </c>
      <c r="N612" s="6">
        <f>SalesData[[#This Row],[Sales Profit]]/SalesData[[#This Row],[Sales]]</f>
        <v>0.4</v>
      </c>
    </row>
    <row r="613" spans="1:14" x14ac:dyDescent="0.3">
      <c r="A613" s="1" t="s">
        <v>52</v>
      </c>
      <c r="B613" s="1" t="s">
        <v>18</v>
      </c>
      <c r="C613" s="1" t="s">
        <v>33</v>
      </c>
      <c r="D613" s="1">
        <v>49007</v>
      </c>
      <c r="E613" s="2">
        <v>45608</v>
      </c>
      <c r="F613" s="1" t="s">
        <v>15</v>
      </c>
      <c r="G613" s="1">
        <v>976475</v>
      </c>
      <c r="H613" s="1" t="s">
        <v>710</v>
      </c>
      <c r="I613" s="1">
        <v>568</v>
      </c>
      <c r="J613" s="1">
        <v>951</v>
      </c>
      <c r="K613" s="1">
        <v>3</v>
      </c>
      <c r="L613" s="1">
        <v>1141.2</v>
      </c>
      <c r="M613" s="1">
        <f>SalesData[[#This Row],[Price]]*SalesData[[#This Row],[Quantity]]</f>
        <v>2853</v>
      </c>
      <c r="N613" s="6">
        <f>SalesData[[#This Row],[Sales Profit]]/SalesData[[#This Row],[Sales]]</f>
        <v>0.4</v>
      </c>
    </row>
    <row r="614" spans="1:14" x14ac:dyDescent="0.3">
      <c r="A614" s="1" t="s">
        <v>12</v>
      </c>
      <c r="B614" s="1" t="s">
        <v>23</v>
      </c>
      <c r="C614" s="1" t="s">
        <v>60</v>
      </c>
      <c r="D614" s="1">
        <v>36020</v>
      </c>
      <c r="E614" s="2">
        <v>45421</v>
      </c>
      <c r="F614" s="1" t="s">
        <v>49</v>
      </c>
      <c r="G614" s="1">
        <v>934500</v>
      </c>
      <c r="H614" s="1" t="s">
        <v>711</v>
      </c>
      <c r="I614" s="1">
        <v>546</v>
      </c>
      <c r="J614" s="1">
        <v>2923</v>
      </c>
      <c r="K614" s="1">
        <v>4</v>
      </c>
      <c r="L614" s="1">
        <v>4676.8</v>
      </c>
      <c r="M614" s="1">
        <f>SalesData[[#This Row],[Price]]*SalesData[[#This Row],[Quantity]]</f>
        <v>11692</v>
      </c>
      <c r="N614" s="6">
        <f>SalesData[[#This Row],[Sales Profit]]/SalesData[[#This Row],[Sales]]</f>
        <v>0.4</v>
      </c>
    </row>
    <row r="615" spans="1:14" x14ac:dyDescent="0.3">
      <c r="A615" s="1" t="s">
        <v>52</v>
      </c>
      <c r="B615" s="1" t="s">
        <v>23</v>
      </c>
      <c r="C615" s="1" t="s">
        <v>24</v>
      </c>
      <c r="D615" s="1">
        <v>84615</v>
      </c>
      <c r="E615" s="2">
        <v>45502</v>
      </c>
      <c r="F615" s="1" t="s">
        <v>45</v>
      </c>
      <c r="G615" s="1">
        <v>997871</v>
      </c>
      <c r="H615" s="1" t="s">
        <v>712</v>
      </c>
      <c r="I615" s="1">
        <v>827</v>
      </c>
      <c r="J615" s="1">
        <v>2647</v>
      </c>
      <c r="K615" s="1">
        <v>2</v>
      </c>
      <c r="L615" s="1">
        <v>2117.6</v>
      </c>
      <c r="M615" s="1">
        <f>SalesData[[#This Row],[Price]]*SalesData[[#This Row],[Quantity]]</f>
        <v>5294</v>
      </c>
      <c r="N615" s="6">
        <f>SalesData[[#This Row],[Sales Profit]]/SalesData[[#This Row],[Sales]]</f>
        <v>0.39999999999999997</v>
      </c>
    </row>
    <row r="616" spans="1:14" x14ac:dyDescent="0.3">
      <c r="A616" s="1" t="s">
        <v>22</v>
      </c>
      <c r="B616" s="1" t="s">
        <v>13</v>
      </c>
      <c r="C616" s="1" t="s">
        <v>37</v>
      </c>
      <c r="D616" s="1">
        <v>73335</v>
      </c>
      <c r="E616" s="2">
        <v>45475</v>
      </c>
      <c r="F616" s="1" t="s">
        <v>45</v>
      </c>
      <c r="G616" s="1">
        <v>518683</v>
      </c>
      <c r="H616" s="1" t="s">
        <v>713</v>
      </c>
      <c r="I616" s="1">
        <v>658</v>
      </c>
      <c r="J616" s="1">
        <v>588</v>
      </c>
      <c r="K616" s="1">
        <v>4</v>
      </c>
      <c r="L616" s="1">
        <v>940.8</v>
      </c>
      <c r="M616" s="1">
        <f>SalesData[[#This Row],[Price]]*SalesData[[#This Row],[Quantity]]</f>
        <v>2352</v>
      </c>
      <c r="N616" s="6">
        <f>SalesData[[#This Row],[Sales Profit]]/SalesData[[#This Row],[Sales]]</f>
        <v>0.39999999999999997</v>
      </c>
    </row>
    <row r="617" spans="1:14" x14ac:dyDescent="0.3">
      <c r="A617" s="1" t="s">
        <v>66</v>
      </c>
      <c r="B617" s="1" t="s">
        <v>23</v>
      </c>
      <c r="C617" s="1" t="s">
        <v>39</v>
      </c>
      <c r="D617" s="1">
        <v>20823</v>
      </c>
      <c r="E617" s="2">
        <v>45296</v>
      </c>
      <c r="F617" s="1" t="s">
        <v>40</v>
      </c>
      <c r="G617" s="1">
        <v>331006</v>
      </c>
      <c r="H617" s="1" t="s">
        <v>714</v>
      </c>
      <c r="I617" s="1">
        <v>629</v>
      </c>
      <c r="J617" s="1">
        <v>2859</v>
      </c>
      <c r="K617" s="1">
        <v>2</v>
      </c>
      <c r="L617" s="1">
        <v>2287.1999999999998</v>
      </c>
      <c r="M617" s="1">
        <f>SalesData[[#This Row],[Price]]*SalesData[[#This Row],[Quantity]]</f>
        <v>5718</v>
      </c>
      <c r="N617" s="6">
        <f>SalesData[[#This Row],[Sales Profit]]/SalesData[[#This Row],[Sales]]</f>
        <v>0.39999999999999997</v>
      </c>
    </row>
    <row r="618" spans="1:14" x14ac:dyDescent="0.3">
      <c r="A618" s="1" t="s">
        <v>22</v>
      </c>
      <c r="B618" s="1" t="s">
        <v>13</v>
      </c>
      <c r="C618" s="1" t="s">
        <v>37</v>
      </c>
      <c r="D618" s="1">
        <v>33174</v>
      </c>
      <c r="E618" s="2">
        <v>45425</v>
      </c>
      <c r="F618" s="1" t="s">
        <v>49</v>
      </c>
      <c r="G618" s="1">
        <v>787948</v>
      </c>
      <c r="H618" s="1" t="s">
        <v>715</v>
      </c>
      <c r="I618" s="1">
        <v>361</v>
      </c>
      <c r="J618" s="1">
        <v>2498</v>
      </c>
      <c r="K618" s="1">
        <v>4</v>
      </c>
      <c r="L618" s="1">
        <v>3996.8</v>
      </c>
      <c r="M618" s="1">
        <f>SalesData[[#This Row],[Price]]*SalesData[[#This Row],[Quantity]]</f>
        <v>9992</v>
      </c>
      <c r="N618" s="6">
        <f>SalesData[[#This Row],[Sales Profit]]/SalesData[[#This Row],[Sales]]</f>
        <v>0.4</v>
      </c>
    </row>
    <row r="619" spans="1:14" x14ac:dyDescent="0.3">
      <c r="A619" s="1" t="s">
        <v>52</v>
      </c>
      <c r="B619" s="1" t="s">
        <v>23</v>
      </c>
      <c r="C619" s="1" t="s">
        <v>48</v>
      </c>
      <c r="D619" s="1">
        <v>77734</v>
      </c>
      <c r="E619" s="2">
        <v>45313</v>
      </c>
      <c r="F619" s="1" t="s">
        <v>40</v>
      </c>
      <c r="G619" s="1">
        <v>992110</v>
      </c>
      <c r="H619" s="1" t="s">
        <v>716</v>
      </c>
      <c r="I619" s="1">
        <v>554</v>
      </c>
      <c r="J619" s="1">
        <v>616</v>
      </c>
      <c r="K619" s="1">
        <v>6</v>
      </c>
      <c r="L619" s="1">
        <v>1478.4</v>
      </c>
      <c r="M619" s="1">
        <f>SalesData[[#This Row],[Price]]*SalesData[[#This Row],[Quantity]]</f>
        <v>3696</v>
      </c>
      <c r="N619" s="6">
        <f>SalesData[[#This Row],[Sales Profit]]/SalesData[[#This Row],[Sales]]</f>
        <v>0.4</v>
      </c>
    </row>
    <row r="620" spans="1:14" x14ac:dyDescent="0.3">
      <c r="A620" s="1" t="s">
        <v>52</v>
      </c>
      <c r="B620" s="1" t="s">
        <v>18</v>
      </c>
      <c r="C620" s="1" t="s">
        <v>100</v>
      </c>
      <c r="D620" s="1">
        <v>28052</v>
      </c>
      <c r="E620" s="2">
        <v>45335</v>
      </c>
      <c r="F620" s="1" t="s">
        <v>43</v>
      </c>
      <c r="G620" s="1">
        <v>183526</v>
      </c>
      <c r="H620" s="1" t="s">
        <v>717</v>
      </c>
      <c r="I620" s="1">
        <v>487</v>
      </c>
      <c r="J620" s="1">
        <v>660</v>
      </c>
      <c r="K620" s="1">
        <v>2</v>
      </c>
      <c r="L620" s="1">
        <v>528</v>
      </c>
      <c r="M620" s="1">
        <f>SalesData[[#This Row],[Price]]*SalesData[[#This Row],[Quantity]]</f>
        <v>1320</v>
      </c>
      <c r="N620" s="6">
        <f>SalesData[[#This Row],[Sales Profit]]/SalesData[[#This Row],[Sales]]</f>
        <v>0.4</v>
      </c>
    </row>
    <row r="621" spans="1:14" x14ac:dyDescent="0.3">
      <c r="A621" s="1" t="s">
        <v>17</v>
      </c>
      <c r="B621" s="1" t="s">
        <v>23</v>
      </c>
      <c r="C621" s="1" t="s">
        <v>14</v>
      </c>
      <c r="D621" s="1">
        <v>51952</v>
      </c>
      <c r="E621" s="2">
        <v>45304</v>
      </c>
      <c r="F621" s="1" t="s">
        <v>40</v>
      </c>
      <c r="G621" s="1">
        <v>253682</v>
      </c>
      <c r="H621" s="1" t="s">
        <v>718</v>
      </c>
      <c r="I621" s="1">
        <v>215</v>
      </c>
      <c r="J621" s="1">
        <v>2128</v>
      </c>
      <c r="K621" s="1">
        <v>6</v>
      </c>
      <c r="L621" s="1">
        <v>5107.2</v>
      </c>
      <c r="M621" s="1">
        <f>SalesData[[#This Row],[Price]]*SalesData[[#This Row],[Quantity]]</f>
        <v>12768</v>
      </c>
      <c r="N621" s="6">
        <f>SalesData[[#This Row],[Sales Profit]]/SalesData[[#This Row],[Sales]]</f>
        <v>0.39999999999999997</v>
      </c>
    </row>
    <row r="622" spans="1:14" x14ac:dyDescent="0.3">
      <c r="A622" s="1" t="s">
        <v>52</v>
      </c>
      <c r="B622" s="1" t="s">
        <v>23</v>
      </c>
      <c r="C622" s="1" t="s">
        <v>14</v>
      </c>
      <c r="D622" s="1">
        <v>87831</v>
      </c>
      <c r="E622" s="2">
        <v>45396</v>
      </c>
      <c r="F622" s="1" t="s">
        <v>31</v>
      </c>
      <c r="G622" s="1">
        <v>932497</v>
      </c>
      <c r="H622" s="1" t="s">
        <v>719</v>
      </c>
      <c r="I622" s="1">
        <v>384</v>
      </c>
      <c r="J622" s="1">
        <v>1969</v>
      </c>
      <c r="K622" s="1">
        <v>6</v>
      </c>
      <c r="L622" s="1">
        <v>4725.6000000000004</v>
      </c>
      <c r="M622" s="1">
        <f>SalesData[[#This Row],[Price]]*SalesData[[#This Row],[Quantity]]</f>
        <v>11814</v>
      </c>
      <c r="N622" s="6">
        <f>SalesData[[#This Row],[Sales Profit]]/SalesData[[#This Row],[Sales]]</f>
        <v>0.4</v>
      </c>
    </row>
    <row r="623" spans="1:14" x14ac:dyDescent="0.3">
      <c r="A623" s="1" t="s">
        <v>27</v>
      </c>
      <c r="B623" s="1" t="s">
        <v>23</v>
      </c>
      <c r="C623" s="1" t="s">
        <v>37</v>
      </c>
      <c r="D623" s="1">
        <v>58794</v>
      </c>
      <c r="E623" s="2">
        <v>45607</v>
      </c>
      <c r="F623" s="1" t="s">
        <v>15</v>
      </c>
      <c r="G623" s="1">
        <v>762436</v>
      </c>
      <c r="H623" s="1" t="s">
        <v>720</v>
      </c>
      <c r="I623" s="1">
        <v>469</v>
      </c>
      <c r="J623" s="1">
        <v>2352</v>
      </c>
      <c r="K623" s="1">
        <v>2</v>
      </c>
      <c r="L623" s="1">
        <v>1881.6</v>
      </c>
      <c r="M623" s="1">
        <f>SalesData[[#This Row],[Price]]*SalesData[[#This Row],[Quantity]]</f>
        <v>4704</v>
      </c>
      <c r="N623" s="6">
        <f>SalesData[[#This Row],[Sales Profit]]/SalesData[[#This Row],[Sales]]</f>
        <v>0.39999999999999997</v>
      </c>
    </row>
    <row r="624" spans="1:14" x14ac:dyDescent="0.3">
      <c r="A624" s="1" t="s">
        <v>35</v>
      </c>
      <c r="B624" s="1" t="s">
        <v>18</v>
      </c>
      <c r="C624" s="1" t="s">
        <v>39</v>
      </c>
      <c r="D624" s="1">
        <v>92000</v>
      </c>
      <c r="E624" s="2">
        <v>45411</v>
      </c>
      <c r="F624" s="1" t="s">
        <v>31</v>
      </c>
      <c r="G624" s="1">
        <v>337934</v>
      </c>
      <c r="H624" s="1" t="s">
        <v>721</v>
      </c>
      <c r="I624" s="1">
        <v>642</v>
      </c>
      <c r="J624" s="1">
        <v>1563</v>
      </c>
      <c r="K624" s="1">
        <v>3</v>
      </c>
      <c r="L624" s="1">
        <v>1875.6</v>
      </c>
      <c r="M624" s="1">
        <f>SalesData[[#This Row],[Price]]*SalesData[[#This Row],[Quantity]]</f>
        <v>4689</v>
      </c>
      <c r="N624" s="6">
        <f>SalesData[[#This Row],[Sales Profit]]/SalesData[[#This Row],[Sales]]</f>
        <v>0.39999999999999997</v>
      </c>
    </row>
    <row r="625" spans="1:14" x14ac:dyDescent="0.3">
      <c r="A625" s="1" t="s">
        <v>27</v>
      </c>
      <c r="B625" s="1" t="s">
        <v>23</v>
      </c>
      <c r="C625" s="1" t="s">
        <v>14</v>
      </c>
      <c r="D625" s="1">
        <v>48260</v>
      </c>
      <c r="E625" s="2">
        <v>45617</v>
      </c>
      <c r="F625" s="1" t="s">
        <v>15</v>
      </c>
      <c r="G625" s="1">
        <v>719717</v>
      </c>
      <c r="H625" s="1" t="s">
        <v>722</v>
      </c>
      <c r="I625" s="1">
        <v>653</v>
      </c>
      <c r="J625" s="1">
        <v>2118</v>
      </c>
      <c r="K625" s="1">
        <v>3</v>
      </c>
      <c r="L625" s="1">
        <v>2541.6</v>
      </c>
      <c r="M625" s="1">
        <f>SalesData[[#This Row],[Price]]*SalesData[[#This Row],[Quantity]]</f>
        <v>6354</v>
      </c>
      <c r="N625" s="6">
        <f>SalesData[[#This Row],[Sales Profit]]/SalesData[[#This Row],[Sales]]</f>
        <v>0.39999999999999997</v>
      </c>
    </row>
    <row r="626" spans="1:14" x14ac:dyDescent="0.3">
      <c r="A626" s="1" t="s">
        <v>35</v>
      </c>
      <c r="B626" s="1" t="s">
        <v>23</v>
      </c>
      <c r="C626" s="1" t="s">
        <v>19</v>
      </c>
      <c r="D626" s="1">
        <v>17340</v>
      </c>
      <c r="E626" s="2">
        <v>45498</v>
      </c>
      <c r="F626" s="1" t="s">
        <v>45</v>
      </c>
      <c r="G626" s="1">
        <v>651912</v>
      </c>
      <c r="H626" s="1" t="s">
        <v>723</v>
      </c>
      <c r="I626" s="1">
        <v>603</v>
      </c>
      <c r="J626" s="1">
        <v>2414</v>
      </c>
      <c r="K626" s="1">
        <v>6</v>
      </c>
      <c r="L626" s="1">
        <v>5793.6</v>
      </c>
      <c r="M626" s="1">
        <f>SalesData[[#This Row],[Price]]*SalesData[[#This Row],[Quantity]]</f>
        <v>14484</v>
      </c>
      <c r="N626" s="6">
        <f>SalesData[[#This Row],[Sales Profit]]/SalesData[[#This Row],[Sales]]</f>
        <v>0.4</v>
      </c>
    </row>
    <row r="627" spans="1:14" x14ac:dyDescent="0.3">
      <c r="A627" s="1" t="s">
        <v>12</v>
      </c>
      <c r="B627" s="1" t="s">
        <v>18</v>
      </c>
      <c r="C627" s="1" t="s">
        <v>14</v>
      </c>
      <c r="D627" s="1">
        <v>95060</v>
      </c>
      <c r="E627" s="2">
        <v>45332</v>
      </c>
      <c r="F627" s="1" t="s">
        <v>43</v>
      </c>
      <c r="G627" s="1">
        <v>564054</v>
      </c>
      <c r="H627" s="1" t="s">
        <v>724</v>
      </c>
      <c r="I627" s="1">
        <v>637</v>
      </c>
      <c r="J627" s="1">
        <v>1499</v>
      </c>
      <c r="K627" s="1">
        <v>4</v>
      </c>
      <c r="L627" s="1">
        <v>2398.4</v>
      </c>
      <c r="M627" s="1">
        <f>SalesData[[#This Row],[Price]]*SalesData[[#This Row],[Quantity]]</f>
        <v>5996</v>
      </c>
      <c r="N627" s="6">
        <f>SalesData[[#This Row],[Sales Profit]]/SalesData[[#This Row],[Sales]]</f>
        <v>0.4</v>
      </c>
    </row>
    <row r="628" spans="1:14" x14ac:dyDescent="0.3">
      <c r="A628" s="1" t="s">
        <v>35</v>
      </c>
      <c r="B628" s="1" t="s">
        <v>18</v>
      </c>
      <c r="C628" s="1" t="s">
        <v>60</v>
      </c>
      <c r="D628" s="1">
        <v>36656</v>
      </c>
      <c r="E628" s="2">
        <v>45392</v>
      </c>
      <c r="F628" s="1" t="s">
        <v>31</v>
      </c>
      <c r="G628" s="1">
        <v>323960</v>
      </c>
      <c r="H628" s="1" t="s">
        <v>725</v>
      </c>
      <c r="I628" s="1">
        <v>694</v>
      </c>
      <c r="J628" s="1">
        <v>747</v>
      </c>
      <c r="K628" s="1">
        <v>8</v>
      </c>
      <c r="L628" s="1">
        <v>2390.4</v>
      </c>
      <c r="M628" s="1">
        <f>SalesData[[#This Row],[Price]]*SalesData[[#This Row],[Quantity]]</f>
        <v>5976</v>
      </c>
      <c r="N628" s="6">
        <f>SalesData[[#This Row],[Sales Profit]]/SalesData[[#This Row],[Sales]]</f>
        <v>0.4</v>
      </c>
    </row>
    <row r="629" spans="1:14" x14ac:dyDescent="0.3">
      <c r="A629" s="1" t="s">
        <v>52</v>
      </c>
      <c r="B629" s="1" t="s">
        <v>23</v>
      </c>
      <c r="C629" s="1" t="s">
        <v>48</v>
      </c>
      <c r="D629" s="1">
        <v>37153</v>
      </c>
      <c r="E629" s="2">
        <v>45553</v>
      </c>
      <c r="F629" s="1" t="s">
        <v>61</v>
      </c>
      <c r="G629" s="1">
        <v>361321</v>
      </c>
      <c r="H629" s="1" t="s">
        <v>726</v>
      </c>
      <c r="I629" s="1">
        <v>367</v>
      </c>
      <c r="J629" s="1">
        <v>2215</v>
      </c>
      <c r="K629" s="1">
        <v>7</v>
      </c>
      <c r="L629" s="1">
        <v>6202</v>
      </c>
      <c r="M629" s="1">
        <f>SalesData[[#This Row],[Price]]*SalesData[[#This Row],[Quantity]]</f>
        <v>15505</v>
      </c>
      <c r="N629" s="6">
        <f>SalesData[[#This Row],[Sales Profit]]/SalesData[[#This Row],[Sales]]</f>
        <v>0.4</v>
      </c>
    </row>
    <row r="630" spans="1:14" x14ac:dyDescent="0.3">
      <c r="A630" s="1" t="s">
        <v>22</v>
      </c>
      <c r="B630" s="1" t="s">
        <v>18</v>
      </c>
      <c r="C630" s="1" t="s">
        <v>19</v>
      </c>
      <c r="D630" s="1">
        <v>45761</v>
      </c>
      <c r="E630" s="2">
        <v>45401</v>
      </c>
      <c r="F630" s="1" t="s">
        <v>31</v>
      </c>
      <c r="G630" s="1">
        <v>865931</v>
      </c>
      <c r="H630" s="1" t="s">
        <v>727</v>
      </c>
      <c r="I630" s="1">
        <v>975</v>
      </c>
      <c r="J630" s="1">
        <v>601</v>
      </c>
      <c r="K630" s="1">
        <v>7</v>
      </c>
      <c r="L630" s="1">
        <v>1682.8</v>
      </c>
      <c r="M630" s="1">
        <f>SalesData[[#This Row],[Price]]*SalesData[[#This Row],[Quantity]]</f>
        <v>4207</v>
      </c>
      <c r="N630" s="6">
        <f>SalesData[[#This Row],[Sales Profit]]/SalesData[[#This Row],[Sales]]</f>
        <v>0.39999999999999997</v>
      </c>
    </row>
    <row r="631" spans="1:14" x14ac:dyDescent="0.3">
      <c r="A631" s="1" t="s">
        <v>12</v>
      </c>
      <c r="B631" s="1" t="s">
        <v>23</v>
      </c>
      <c r="C631" s="1" t="s">
        <v>39</v>
      </c>
      <c r="D631" s="1">
        <v>94249</v>
      </c>
      <c r="E631" s="2">
        <v>45621</v>
      </c>
      <c r="F631" s="1" t="s">
        <v>15</v>
      </c>
      <c r="G631" s="1">
        <v>345444</v>
      </c>
      <c r="H631" s="1" t="s">
        <v>728</v>
      </c>
      <c r="I631" s="1">
        <v>847</v>
      </c>
      <c r="J631" s="1">
        <v>677</v>
      </c>
      <c r="K631" s="1">
        <v>3</v>
      </c>
      <c r="L631" s="1">
        <v>812.4</v>
      </c>
      <c r="M631" s="1">
        <f>SalesData[[#This Row],[Price]]*SalesData[[#This Row],[Quantity]]</f>
        <v>2031</v>
      </c>
      <c r="N631" s="6">
        <f>SalesData[[#This Row],[Sales Profit]]/SalesData[[#This Row],[Sales]]</f>
        <v>0.39999999999999997</v>
      </c>
    </row>
    <row r="632" spans="1:14" x14ac:dyDescent="0.3">
      <c r="A632" s="1" t="s">
        <v>22</v>
      </c>
      <c r="B632" s="1" t="s">
        <v>18</v>
      </c>
      <c r="C632" s="1" t="s">
        <v>60</v>
      </c>
      <c r="D632" s="1">
        <v>67555</v>
      </c>
      <c r="E632" s="2">
        <v>45552</v>
      </c>
      <c r="F632" s="1" t="s">
        <v>61</v>
      </c>
      <c r="G632" s="1">
        <v>481493</v>
      </c>
      <c r="H632" s="1" t="s">
        <v>729</v>
      </c>
      <c r="I632" s="1">
        <v>620</v>
      </c>
      <c r="J632" s="1">
        <v>836</v>
      </c>
      <c r="K632" s="1">
        <v>1</v>
      </c>
      <c r="L632" s="1">
        <v>334.4</v>
      </c>
      <c r="M632" s="1">
        <f>SalesData[[#This Row],[Price]]*SalesData[[#This Row],[Quantity]]</f>
        <v>836</v>
      </c>
      <c r="N632" s="6">
        <f>SalesData[[#This Row],[Sales Profit]]/SalesData[[#This Row],[Sales]]</f>
        <v>0.39999999999999997</v>
      </c>
    </row>
    <row r="633" spans="1:14" x14ac:dyDescent="0.3">
      <c r="A633" s="1" t="s">
        <v>35</v>
      </c>
      <c r="B633" s="1" t="s">
        <v>23</v>
      </c>
      <c r="C633" s="1" t="s">
        <v>37</v>
      </c>
      <c r="D633" s="1">
        <v>26302</v>
      </c>
      <c r="E633" s="2">
        <v>45321</v>
      </c>
      <c r="F633" s="1" t="s">
        <v>40</v>
      </c>
      <c r="G633" s="1">
        <v>234251</v>
      </c>
      <c r="H633" s="1" t="s">
        <v>730</v>
      </c>
      <c r="I633" s="1">
        <v>961</v>
      </c>
      <c r="J633" s="1">
        <v>759</v>
      </c>
      <c r="K633" s="1">
        <v>2</v>
      </c>
      <c r="L633" s="1">
        <v>607.20000000000005</v>
      </c>
      <c r="M633" s="1">
        <f>SalesData[[#This Row],[Price]]*SalesData[[#This Row],[Quantity]]</f>
        <v>1518</v>
      </c>
      <c r="N633" s="6">
        <f>SalesData[[#This Row],[Sales Profit]]/SalesData[[#This Row],[Sales]]</f>
        <v>0.4</v>
      </c>
    </row>
    <row r="634" spans="1:14" x14ac:dyDescent="0.3">
      <c r="A634" s="1" t="s">
        <v>17</v>
      </c>
      <c r="B634" s="1" t="s">
        <v>23</v>
      </c>
      <c r="C634" s="1" t="s">
        <v>39</v>
      </c>
      <c r="D634" s="1">
        <v>70320</v>
      </c>
      <c r="E634" s="2">
        <v>45382</v>
      </c>
      <c r="F634" s="1" t="s">
        <v>29</v>
      </c>
      <c r="G634" s="1">
        <v>990615</v>
      </c>
      <c r="H634" s="1" t="s">
        <v>731</v>
      </c>
      <c r="I634" s="1">
        <v>543</v>
      </c>
      <c r="J634" s="1">
        <v>1045</v>
      </c>
      <c r="K634" s="1">
        <v>6</v>
      </c>
      <c r="L634" s="1">
        <v>2508</v>
      </c>
      <c r="M634" s="1">
        <f>SalesData[[#This Row],[Price]]*SalesData[[#This Row],[Quantity]]</f>
        <v>6270</v>
      </c>
      <c r="N634" s="6">
        <f>SalesData[[#This Row],[Sales Profit]]/SalesData[[#This Row],[Sales]]</f>
        <v>0.4</v>
      </c>
    </row>
    <row r="635" spans="1:14" x14ac:dyDescent="0.3">
      <c r="A635" s="1" t="s">
        <v>66</v>
      </c>
      <c r="B635" s="1" t="s">
        <v>23</v>
      </c>
      <c r="C635" s="1" t="s">
        <v>39</v>
      </c>
      <c r="D635" s="1">
        <v>40836</v>
      </c>
      <c r="E635" s="2">
        <v>45574</v>
      </c>
      <c r="F635" s="1" t="s">
        <v>54</v>
      </c>
      <c r="G635" s="1">
        <v>744704</v>
      </c>
      <c r="H635" s="1" t="s">
        <v>732</v>
      </c>
      <c r="I635" s="1">
        <v>353</v>
      </c>
      <c r="J635" s="1">
        <v>2413</v>
      </c>
      <c r="K635" s="1">
        <v>1</v>
      </c>
      <c r="L635" s="1">
        <v>965.2</v>
      </c>
      <c r="M635" s="1">
        <f>SalesData[[#This Row],[Price]]*SalesData[[#This Row],[Quantity]]</f>
        <v>2413</v>
      </c>
      <c r="N635" s="6">
        <f>SalesData[[#This Row],[Sales Profit]]/SalesData[[#This Row],[Sales]]</f>
        <v>0.4</v>
      </c>
    </row>
    <row r="636" spans="1:14" x14ac:dyDescent="0.3">
      <c r="A636" s="1" t="s">
        <v>22</v>
      </c>
      <c r="B636" s="1" t="s">
        <v>13</v>
      </c>
      <c r="C636" s="1" t="s">
        <v>39</v>
      </c>
      <c r="D636" s="1">
        <v>58140</v>
      </c>
      <c r="E636" s="2">
        <v>45619</v>
      </c>
      <c r="F636" s="1" t="s">
        <v>15</v>
      </c>
      <c r="G636" s="1">
        <v>103821</v>
      </c>
      <c r="H636" s="1" t="s">
        <v>733</v>
      </c>
      <c r="I636" s="1">
        <v>297</v>
      </c>
      <c r="J636" s="1">
        <v>1193</v>
      </c>
      <c r="K636" s="1">
        <v>6</v>
      </c>
      <c r="L636" s="1">
        <v>2863.2</v>
      </c>
      <c r="M636" s="1">
        <f>SalesData[[#This Row],[Price]]*SalesData[[#This Row],[Quantity]]</f>
        <v>7158</v>
      </c>
      <c r="N636" s="6">
        <f>SalesData[[#This Row],[Sales Profit]]/SalesData[[#This Row],[Sales]]</f>
        <v>0.39999999999999997</v>
      </c>
    </row>
    <row r="637" spans="1:14" x14ac:dyDescent="0.3">
      <c r="A637" s="1" t="s">
        <v>22</v>
      </c>
      <c r="B637" s="1" t="s">
        <v>23</v>
      </c>
      <c r="C637" s="1" t="s">
        <v>19</v>
      </c>
      <c r="D637" s="1">
        <v>54645</v>
      </c>
      <c r="E637" s="2">
        <v>45592</v>
      </c>
      <c r="F637" s="1" t="s">
        <v>54</v>
      </c>
      <c r="G637" s="1">
        <v>979284</v>
      </c>
      <c r="H637" s="1" t="s">
        <v>734</v>
      </c>
      <c r="I637" s="1">
        <v>539</v>
      </c>
      <c r="J637" s="1">
        <v>1309</v>
      </c>
      <c r="K637" s="1">
        <v>4</v>
      </c>
      <c r="L637" s="1">
        <v>2094.4</v>
      </c>
      <c r="M637" s="1">
        <f>SalesData[[#This Row],[Price]]*SalesData[[#This Row],[Quantity]]</f>
        <v>5236</v>
      </c>
      <c r="N637" s="6">
        <f>SalesData[[#This Row],[Sales Profit]]/SalesData[[#This Row],[Sales]]</f>
        <v>0.4</v>
      </c>
    </row>
    <row r="638" spans="1:14" x14ac:dyDescent="0.3">
      <c r="A638" s="1" t="s">
        <v>66</v>
      </c>
      <c r="B638" s="1" t="s">
        <v>13</v>
      </c>
      <c r="C638" s="1" t="s">
        <v>14</v>
      </c>
      <c r="D638" s="1">
        <v>54510</v>
      </c>
      <c r="E638" s="2">
        <v>45303</v>
      </c>
      <c r="F638" s="1" t="s">
        <v>40</v>
      </c>
      <c r="G638" s="1">
        <v>483390</v>
      </c>
      <c r="H638" s="1" t="s">
        <v>735</v>
      </c>
      <c r="I638" s="1">
        <v>999</v>
      </c>
      <c r="J638" s="1">
        <v>680</v>
      </c>
      <c r="K638" s="1">
        <v>5</v>
      </c>
      <c r="L638" s="1">
        <v>1360</v>
      </c>
      <c r="M638" s="1">
        <f>SalesData[[#This Row],[Price]]*SalesData[[#This Row],[Quantity]]</f>
        <v>3400</v>
      </c>
      <c r="N638" s="6">
        <f>SalesData[[#This Row],[Sales Profit]]/SalesData[[#This Row],[Sales]]</f>
        <v>0.4</v>
      </c>
    </row>
    <row r="639" spans="1:14" x14ac:dyDescent="0.3">
      <c r="A639" s="1" t="s">
        <v>17</v>
      </c>
      <c r="B639" s="1" t="s">
        <v>18</v>
      </c>
      <c r="C639" s="1" t="s">
        <v>39</v>
      </c>
      <c r="D639" s="1">
        <v>97775</v>
      </c>
      <c r="E639" s="2">
        <v>45482</v>
      </c>
      <c r="F639" s="1" t="s">
        <v>45</v>
      </c>
      <c r="G639" s="1">
        <v>576531</v>
      </c>
      <c r="H639" s="1" t="s">
        <v>736</v>
      </c>
      <c r="I639" s="1">
        <v>869</v>
      </c>
      <c r="J639" s="1">
        <v>2531</v>
      </c>
      <c r="K639" s="1">
        <v>3</v>
      </c>
      <c r="L639" s="1">
        <v>3037.2</v>
      </c>
      <c r="M639" s="1">
        <f>SalesData[[#This Row],[Price]]*SalesData[[#This Row],[Quantity]]</f>
        <v>7593</v>
      </c>
      <c r="N639" s="6">
        <f>SalesData[[#This Row],[Sales Profit]]/SalesData[[#This Row],[Sales]]</f>
        <v>0.39999999999999997</v>
      </c>
    </row>
    <row r="640" spans="1:14" x14ac:dyDescent="0.3">
      <c r="A640" s="1" t="s">
        <v>22</v>
      </c>
      <c r="B640" s="1" t="s">
        <v>23</v>
      </c>
      <c r="C640" s="1" t="s">
        <v>42</v>
      </c>
      <c r="D640" s="1">
        <v>78972</v>
      </c>
      <c r="E640" s="2">
        <v>45422</v>
      </c>
      <c r="F640" s="1" t="s">
        <v>49</v>
      </c>
      <c r="G640" s="1">
        <v>107363</v>
      </c>
      <c r="H640" s="1" t="s">
        <v>737</v>
      </c>
      <c r="I640" s="1">
        <v>499</v>
      </c>
      <c r="J640" s="1">
        <v>773</v>
      </c>
      <c r="K640" s="1">
        <v>4</v>
      </c>
      <c r="L640" s="1">
        <v>1236.8</v>
      </c>
      <c r="M640" s="1">
        <f>SalesData[[#This Row],[Price]]*SalesData[[#This Row],[Quantity]]</f>
        <v>3092</v>
      </c>
      <c r="N640" s="6">
        <f>SalesData[[#This Row],[Sales Profit]]/SalesData[[#This Row],[Sales]]</f>
        <v>0.39999999999999997</v>
      </c>
    </row>
    <row r="641" spans="1:14" x14ac:dyDescent="0.3">
      <c r="A641" s="1" t="s">
        <v>22</v>
      </c>
      <c r="B641" s="1" t="s">
        <v>13</v>
      </c>
      <c r="C641" s="1" t="s">
        <v>42</v>
      </c>
      <c r="D641" s="1">
        <v>14766</v>
      </c>
      <c r="E641" s="2">
        <v>45317</v>
      </c>
      <c r="F641" s="1" t="s">
        <v>40</v>
      </c>
      <c r="G641" s="1">
        <v>293111</v>
      </c>
      <c r="H641" s="1" t="s">
        <v>738</v>
      </c>
      <c r="I641" s="1">
        <v>768</v>
      </c>
      <c r="J641" s="1">
        <v>2987</v>
      </c>
      <c r="K641" s="1">
        <v>8</v>
      </c>
      <c r="L641" s="1">
        <v>9558.4</v>
      </c>
      <c r="M641" s="1">
        <f>SalesData[[#This Row],[Price]]*SalesData[[#This Row],[Quantity]]</f>
        <v>23896</v>
      </c>
      <c r="N641" s="6">
        <f>SalesData[[#This Row],[Sales Profit]]/SalesData[[#This Row],[Sales]]</f>
        <v>0.39999999999999997</v>
      </c>
    </row>
    <row r="642" spans="1:14" x14ac:dyDescent="0.3">
      <c r="A642" s="1" t="s">
        <v>56</v>
      </c>
      <c r="B642" s="1" t="s">
        <v>18</v>
      </c>
      <c r="C642" s="1" t="s">
        <v>19</v>
      </c>
      <c r="D642" s="1">
        <v>39656</v>
      </c>
      <c r="E642" s="2">
        <v>45325</v>
      </c>
      <c r="F642" s="1" t="s">
        <v>43</v>
      </c>
      <c r="G642" s="1">
        <v>402203</v>
      </c>
      <c r="H642" s="1" t="s">
        <v>367</v>
      </c>
      <c r="I642" s="1">
        <v>457</v>
      </c>
      <c r="J642" s="1">
        <v>1730</v>
      </c>
      <c r="K642" s="1">
        <v>2</v>
      </c>
      <c r="L642" s="1">
        <v>1384</v>
      </c>
      <c r="M642" s="1">
        <f>SalesData[[#This Row],[Price]]*SalesData[[#This Row],[Quantity]]</f>
        <v>3460</v>
      </c>
      <c r="N642" s="6">
        <f>SalesData[[#This Row],[Sales Profit]]/SalesData[[#This Row],[Sales]]</f>
        <v>0.4</v>
      </c>
    </row>
    <row r="643" spans="1:14" x14ac:dyDescent="0.3">
      <c r="A643" s="1" t="s">
        <v>66</v>
      </c>
      <c r="B643" s="1" t="s">
        <v>23</v>
      </c>
      <c r="C643" s="1" t="s">
        <v>48</v>
      </c>
      <c r="D643" s="1">
        <v>16306</v>
      </c>
      <c r="E643" s="2">
        <v>45483</v>
      </c>
      <c r="F643" s="1" t="s">
        <v>45</v>
      </c>
      <c r="G643" s="1">
        <v>347205</v>
      </c>
      <c r="H643" s="1" t="s">
        <v>739</v>
      </c>
      <c r="I643" s="1">
        <v>617</v>
      </c>
      <c r="J643" s="1">
        <v>1650</v>
      </c>
      <c r="K643" s="1">
        <v>2</v>
      </c>
      <c r="L643" s="1">
        <v>1320</v>
      </c>
      <c r="M643" s="1">
        <f>SalesData[[#This Row],[Price]]*SalesData[[#This Row],[Quantity]]</f>
        <v>3300</v>
      </c>
      <c r="N643" s="6">
        <f>SalesData[[#This Row],[Sales Profit]]/SalesData[[#This Row],[Sales]]</f>
        <v>0.4</v>
      </c>
    </row>
    <row r="644" spans="1:14" x14ac:dyDescent="0.3">
      <c r="A644" s="1" t="s">
        <v>27</v>
      </c>
      <c r="B644" s="1" t="s">
        <v>18</v>
      </c>
      <c r="C644" s="1" t="s">
        <v>48</v>
      </c>
      <c r="D644" s="1">
        <v>25619</v>
      </c>
      <c r="E644" s="2">
        <v>45457</v>
      </c>
      <c r="F644" s="1" t="s">
        <v>20</v>
      </c>
      <c r="G644" s="1">
        <v>384335</v>
      </c>
      <c r="H644" s="1" t="s">
        <v>740</v>
      </c>
      <c r="I644" s="1">
        <v>862</v>
      </c>
      <c r="J644" s="1">
        <v>2044</v>
      </c>
      <c r="K644" s="1">
        <v>7</v>
      </c>
      <c r="L644" s="1">
        <v>5723.2</v>
      </c>
      <c r="M644" s="1">
        <f>SalesData[[#This Row],[Price]]*SalesData[[#This Row],[Quantity]]</f>
        <v>14308</v>
      </c>
      <c r="N644" s="6">
        <f>SalesData[[#This Row],[Sales Profit]]/SalesData[[#This Row],[Sales]]</f>
        <v>0.39999999999999997</v>
      </c>
    </row>
    <row r="645" spans="1:14" x14ac:dyDescent="0.3">
      <c r="A645" s="1" t="s">
        <v>17</v>
      </c>
      <c r="B645" s="1" t="s">
        <v>13</v>
      </c>
      <c r="C645" s="1" t="s">
        <v>37</v>
      </c>
      <c r="D645" s="1">
        <v>75360</v>
      </c>
      <c r="E645" s="2">
        <v>45527</v>
      </c>
      <c r="F645" s="1" t="s">
        <v>25</v>
      </c>
      <c r="G645" s="1">
        <v>508788</v>
      </c>
      <c r="H645" s="1" t="s">
        <v>741</v>
      </c>
      <c r="I645" s="1">
        <v>954</v>
      </c>
      <c r="J645" s="1">
        <v>1991</v>
      </c>
      <c r="K645" s="1">
        <v>6</v>
      </c>
      <c r="L645" s="1">
        <v>4778.3999999999996</v>
      </c>
      <c r="M645" s="1">
        <f>SalesData[[#This Row],[Price]]*SalesData[[#This Row],[Quantity]]</f>
        <v>11946</v>
      </c>
      <c r="N645" s="6">
        <f>SalesData[[#This Row],[Sales Profit]]/SalesData[[#This Row],[Sales]]</f>
        <v>0.39999999999999997</v>
      </c>
    </row>
    <row r="646" spans="1:14" x14ac:dyDescent="0.3">
      <c r="A646" s="1" t="s">
        <v>17</v>
      </c>
      <c r="B646" s="1" t="s">
        <v>23</v>
      </c>
      <c r="C646" s="1" t="s">
        <v>24</v>
      </c>
      <c r="D646" s="1">
        <v>33702</v>
      </c>
      <c r="E646" s="2">
        <v>45580</v>
      </c>
      <c r="F646" s="1" t="s">
        <v>54</v>
      </c>
      <c r="G646" s="1">
        <v>423362</v>
      </c>
      <c r="H646" s="1" t="s">
        <v>742</v>
      </c>
      <c r="I646" s="1">
        <v>843</v>
      </c>
      <c r="J646" s="1">
        <v>858</v>
      </c>
      <c r="K646" s="1">
        <v>8</v>
      </c>
      <c r="L646" s="1">
        <v>2745.6</v>
      </c>
      <c r="M646" s="1">
        <f>SalesData[[#This Row],[Price]]*SalesData[[#This Row],[Quantity]]</f>
        <v>6864</v>
      </c>
      <c r="N646" s="6">
        <f>SalesData[[#This Row],[Sales Profit]]/SalesData[[#This Row],[Sales]]</f>
        <v>0.39999999999999997</v>
      </c>
    </row>
    <row r="647" spans="1:14" x14ac:dyDescent="0.3">
      <c r="A647" s="1" t="s">
        <v>27</v>
      </c>
      <c r="B647" s="1" t="s">
        <v>23</v>
      </c>
      <c r="C647" s="1" t="s">
        <v>24</v>
      </c>
      <c r="D647" s="1">
        <v>43644</v>
      </c>
      <c r="E647" s="2">
        <v>45461</v>
      </c>
      <c r="F647" s="1" t="s">
        <v>20</v>
      </c>
      <c r="G647" s="1">
        <v>294102</v>
      </c>
      <c r="H647" s="1" t="s">
        <v>743</v>
      </c>
      <c r="I647" s="1">
        <v>825</v>
      </c>
      <c r="J647" s="1">
        <v>1882</v>
      </c>
      <c r="K647" s="1">
        <v>4</v>
      </c>
      <c r="L647" s="1">
        <v>3011.2</v>
      </c>
      <c r="M647" s="1">
        <f>SalesData[[#This Row],[Price]]*SalesData[[#This Row],[Quantity]]</f>
        <v>7528</v>
      </c>
      <c r="N647" s="6">
        <f>SalesData[[#This Row],[Sales Profit]]/SalesData[[#This Row],[Sales]]</f>
        <v>0.39999999999999997</v>
      </c>
    </row>
    <row r="648" spans="1:14" x14ac:dyDescent="0.3">
      <c r="A648" s="1" t="s">
        <v>27</v>
      </c>
      <c r="B648" s="1" t="s">
        <v>13</v>
      </c>
      <c r="C648" s="1" t="s">
        <v>33</v>
      </c>
      <c r="D648" s="1">
        <v>37264</v>
      </c>
      <c r="E648" s="2">
        <v>45535</v>
      </c>
      <c r="F648" s="1" t="s">
        <v>25</v>
      </c>
      <c r="G648" s="1">
        <v>561174</v>
      </c>
      <c r="H648" s="1" t="s">
        <v>744</v>
      </c>
      <c r="I648" s="1">
        <v>727</v>
      </c>
      <c r="J648" s="1">
        <v>1118</v>
      </c>
      <c r="K648" s="1">
        <v>1</v>
      </c>
      <c r="L648" s="1">
        <v>447.2</v>
      </c>
      <c r="M648" s="1">
        <f>SalesData[[#This Row],[Price]]*SalesData[[#This Row],[Quantity]]</f>
        <v>1118</v>
      </c>
      <c r="N648" s="6">
        <f>SalesData[[#This Row],[Sales Profit]]/SalesData[[#This Row],[Sales]]</f>
        <v>0.39999999999999997</v>
      </c>
    </row>
    <row r="649" spans="1:14" x14ac:dyDescent="0.3">
      <c r="A649" s="1" t="s">
        <v>27</v>
      </c>
      <c r="B649" s="1" t="s">
        <v>23</v>
      </c>
      <c r="C649" s="1" t="s">
        <v>60</v>
      </c>
      <c r="D649" s="1">
        <v>70935</v>
      </c>
      <c r="E649" s="2">
        <v>45558</v>
      </c>
      <c r="F649" s="1" t="s">
        <v>61</v>
      </c>
      <c r="G649" s="1">
        <v>518003</v>
      </c>
      <c r="H649" s="1" t="s">
        <v>745</v>
      </c>
      <c r="I649" s="1">
        <v>795</v>
      </c>
      <c r="J649" s="1">
        <v>2086</v>
      </c>
      <c r="K649" s="1">
        <v>4</v>
      </c>
      <c r="L649" s="1">
        <v>3337.6</v>
      </c>
      <c r="M649" s="1">
        <f>SalesData[[#This Row],[Price]]*SalesData[[#This Row],[Quantity]]</f>
        <v>8344</v>
      </c>
      <c r="N649" s="6">
        <f>SalesData[[#This Row],[Sales Profit]]/SalesData[[#This Row],[Sales]]</f>
        <v>0.39999999999999997</v>
      </c>
    </row>
    <row r="650" spans="1:14" x14ac:dyDescent="0.3">
      <c r="A650" s="1" t="s">
        <v>27</v>
      </c>
      <c r="B650" s="1" t="s">
        <v>13</v>
      </c>
      <c r="C650" s="1" t="s">
        <v>24</v>
      </c>
      <c r="D650" s="1">
        <v>17266</v>
      </c>
      <c r="E650" s="2">
        <v>45383</v>
      </c>
      <c r="F650" s="1" t="s">
        <v>31</v>
      </c>
      <c r="G650" s="1">
        <v>367627</v>
      </c>
      <c r="H650" s="1" t="s">
        <v>746</v>
      </c>
      <c r="I650" s="1">
        <v>955</v>
      </c>
      <c r="J650" s="1">
        <v>644</v>
      </c>
      <c r="K650" s="1">
        <v>3</v>
      </c>
      <c r="L650" s="1">
        <v>772.8</v>
      </c>
      <c r="M650" s="1">
        <f>SalesData[[#This Row],[Price]]*SalesData[[#This Row],[Quantity]]</f>
        <v>1932</v>
      </c>
      <c r="N650" s="6">
        <f>SalesData[[#This Row],[Sales Profit]]/SalesData[[#This Row],[Sales]]</f>
        <v>0.39999999999999997</v>
      </c>
    </row>
    <row r="651" spans="1:14" x14ac:dyDescent="0.3">
      <c r="A651" s="1" t="s">
        <v>56</v>
      </c>
      <c r="B651" s="1" t="s">
        <v>18</v>
      </c>
      <c r="C651" s="1" t="s">
        <v>42</v>
      </c>
      <c r="D651" s="1">
        <v>12872</v>
      </c>
      <c r="E651" s="2">
        <v>45327</v>
      </c>
      <c r="F651" s="1" t="s">
        <v>43</v>
      </c>
      <c r="G651" s="1">
        <v>963313</v>
      </c>
      <c r="H651" s="1" t="s">
        <v>747</v>
      </c>
      <c r="I651" s="1">
        <v>544</v>
      </c>
      <c r="J651" s="1">
        <v>1397</v>
      </c>
      <c r="K651" s="1">
        <v>3</v>
      </c>
      <c r="L651" s="1">
        <v>1676.4</v>
      </c>
      <c r="M651" s="1">
        <f>SalesData[[#This Row],[Price]]*SalesData[[#This Row],[Quantity]]</f>
        <v>4191</v>
      </c>
      <c r="N651" s="6">
        <f>SalesData[[#This Row],[Sales Profit]]/SalesData[[#This Row],[Sales]]</f>
        <v>0.4</v>
      </c>
    </row>
    <row r="652" spans="1:14" x14ac:dyDescent="0.3">
      <c r="A652" s="1" t="s">
        <v>56</v>
      </c>
      <c r="B652" s="1" t="s">
        <v>18</v>
      </c>
      <c r="C652" s="1" t="s">
        <v>37</v>
      </c>
      <c r="D652" s="1">
        <v>94791</v>
      </c>
      <c r="E652" s="2">
        <v>45602</v>
      </c>
      <c r="F652" s="1" t="s">
        <v>15</v>
      </c>
      <c r="G652" s="1">
        <v>378488</v>
      </c>
      <c r="H652" s="1" t="s">
        <v>748</v>
      </c>
      <c r="I652" s="1">
        <v>557</v>
      </c>
      <c r="J652" s="1">
        <v>2537</v>
      </c>
      <c r="K652" s="1">
        <v>2</v>
      </c>
      <c r="L652" s="1">
        <v>2029.6</v>
      </c>
      <c r="M652" s="1">
        <f>SalesData[[#This Row],[Price]]*SalesData[[#This Row],[Quantity]]</f>
        <v>5074</v>
      </c>
      <c r="N652" s="6">
        <f>SalesData[[#This Row],[Sales Profit]]/SalesData[[#This Row],[Sales]]</f>
        <v>0.39999999999999997</v>
      </c>
    </row>
    <row r="653" spans="1:14" x14ac:dyDescent="0.3">
      <c r="A653" s="1" t="s">
        <v>22</v>
      </c>
      <c r="B653" s="1" t="s">
        <v>23</v>
      </c>
      <c r="C653" s="1" t="s">
        <v>24</v>
      </c>
      <c r="D653" s="1">
        <v>72155</v>
      </c>
      <c r="E653" s="2">
        <v>45342</v>
      </c>
      <c r="F653" s="1" t="s">
        <v>43</v>
      </c>
      <c r="G653" s="1">
        <v>231559</v>
      </c>
      <c r="H653" s="1" t="s">
        <v>749</v>
      </c>
      <c r="I653" s="1">
        <v>459</v>
      </c>
      <c r="J653" s="1">
        <v>910</v>
      </c>
      <c r="K653" s="1">
        <v>6</v>
      </c>
      <c r="L653" s="1">
        <v>2184</v>
      </c>
      <c r="M653" s="1">
        <f>SalesData[[#This Row],[Price]]*SalesData[[#This Row],[Quantity]]</f>
        <v>5460</v>
      </c>
      <c r="N653" s="6">
        <f>SalesData[[#This Row],[Sales Profit]]/SalesData[[#This Row],[Sales]]</f>
        <v>0.4</v>
      </c>
    </row>
    <row r="654" spans="1:14" x14ac:dyDescent="0.3">
      <c r="A654" s="1" t="s">
        <v>66</v>
      </c>
      <c r="B654" s="1" t="s">
        <v>23</v>
      </c>
      <c r="C654" s="1" t="s">
        <v>53</v>
      </c>
      <c r="D654" s="1">
        <v>66401</v>
      </c>
      <c r="E654" s="2">
        <v>45405</v>
      </c>
      <c r="F654" s="1" t="s">
        <v>31</v>
      </c>
      <c r="G654" s="1">
        <v>932633</v>
      </c>
      <c r="H654" s="1" t="s">
        <v>750</v>
      </c>
      <c r="I654" s="1">
        <v>796</v>
      </c>
      <c r="J654" s="1">
        <v>2554</v>
      </c>
      <c r="K654" s="1">
        <v>8</v>
      </c>
      <c r="L654" s="1">
        <v>8172.8</v>
      </c>
      <c r="M654" s="1">
        <f>SalesData[[#This Row],[Price]]*SalesData[[#This Row],[Quantity]]</f>
        <v>20432</v>
      </c>
      <c r="N654" s="6">
        <f>SalesData[[#This Row],[Sales Profit]]/SalesData[[#This Row],[Sales]]</f>
        <v>0.4</v>
      </c>
    </row>
    <row r="655" spans="1:14" x14ac:dyDescent="0.3">
      <c r="A655" s="1" t="s">
        <v>66</v>
      </c>
      <c r="B655" s="1" t="s">
        <v>13</v>
      </c>
      <c r="C655" s="1" t="s">
        <v>37</v>
      </c>
      <c r="D655" s="1">
        <v>44574</v>
      </c>
      <c r="E655" s="2">
        <v>45355</v>
      </c>
      <c r="F655" s="1" t="s">
        <v>29</v>
      </c>
      <c r="G655" s="1">
        <v>374934</v>
      </c>
      <c r="H655" s="1" t="s">
        <v>752</v>
      </c>
      <c r="I655" s="1">
        <v>813</v>
      </c>
      <c r="J655" s="1">
        <v>1735</v>
      </c>
      <c r="K655" s="1">
        <v>2</v>
      </c>
      <c r="L655" s="1">
        <v>1388</v>
      </c>
      <c r="M655" s="1">
        <f>SalesData[[#This Row],[Price]]*SalesData[[#This Row],[Quantity]]</f>
        <v>3470</v>
      </c>
      <c r="N655" s="6">
        <f>SalesData[[#This Row],[Sales Profit]]/SalesData[[#This Row],[Sales]]</f>
        <v>0.4</v>
      </c>
    </row>
    <row r="656" spans="1:14" x14ac:dyDescent="0.3">
      <c r="A656" s="1" t="s">
        <v>22</v>
      </c>
      <c r="B656" s="1" t="s">
        <v>23</v>
      </c>
      <c r="C656" s="1" t="s">
        <v>14</v>
      </c>
      <c r="D656" s="1">
        <v>70170</v>
      </c>
      <c r="E656" s="2">
        <v>45533</v>
      </c>
      <c r="F656" s="1" t="s">
        <v>25</v>
      </c>
      <c r="G656" s="1">
        <v>939509</v>
      </c>
      <c r="H656" s="1" t="s">
        <v>753</v>
      </c>
      <c r="I656" s="1">
        <v>653</v>
      </c>
      <c r="J656" s="1">
        <v>1679</v>
      </c>
      <c r="K656" s="1">
        <v>8</v>
      </c>
      <c r="L656" s="1">
        <v>5372.8</v>
      </c>
      <c r="M656" s="1">
        <f>SalesData[[#This Row],[Price]]*SalesData[[#This Row],[Quantity]]</f>
        <v>13432</v>
      </c>
      <c r="N656" s="6">
        <f>SalesData[[#This Row],[Sales Profit]]/SalesData[[#This Row],[Sales]]</f>
        <v>0.4</v>
      </c>
    </row>
    <row r="657" spans="1:14" x14ac:dyDescent="0.3">
      <c r="A657" s="1" t="s">
        <v>52</v>
      </c>
      <c r="B657" s="1" t="s">
        <v>13</v>
      </c>
      <c r="C657" s="1" t="s">
        <v>53</v>
      </c>
      <c r="D657" s="1">
        <v>42702</v>
      </c>
      <c r="E657" s="2">
        <v>45501</v>
      </c>
      <c r="F657" s="1" t="s">
        <v>45</v>
      </c>
      <c r="G657" s="1">
        <v>954015</v>
      </c>
      <c r="H657" s="1" t="s">
        <v>754</v>
      </c>
      <c r="I657" s="1">
        <v>392</v>
      </c>
      <c r="J657" s="1">
        <v>1661</v>
      </c>
      <c r="K657" s="1">
        <v>6</v>
      </c>
      <c r="L657" s="1">
        <v>3986.4</v>
      </c>
      <c r="M657" s="1">
        <f>SalesData[[#This Row],[Price]]*SalesData[[#This Row],[Quantity]]</f>
        <v>9966</v>
      </c>
      <c r="N657" s="6">
        <f>SalesData[[#This Row],[Sales Profit]]/SalesData[[#This Row],[Sales]]</f>
        <v>0.4</v>
      </c>
    </row>
    <row r="658" spans="1:14" x14ac:dyDescent="0.3">
      <c r="A658" s="1" t="s">
        <v>17</v>
      </c>
      <c r="B658" s="1" t="s">
        <v>13</v>
      </c>
      <c r="C658" s="1" t="s">
        <v>48</v>
      </c>
      <c r="D658" s="1">
        <v>33101</v>
      </c>
      <c r="E658" s="2">
        <v>45505</v>
      </c>
      <c r="F658" s="1" t="s">
        <v>25</v>
      </c>
      <c r="G658" s="1">
        <v>465545</v>
      </c>
      <c r="H658" s="1" t="s">
        <v>755</v>
      </c>
      <c r="I658" s="1">
        <v>668</v>
      </c>
      <c r="J658" s="1">
        <v>1097</v>
      </c>
      <c r="K658" s="1">
        <v>5</v>
      </c>
      <c r="L658" s="1">
        <v>2194</v>
      </c>
      <c r="M658" s="1">
        <f>SalesData[[#This Row],[Price]]*SalesData[[#This Row],[Quantity]]</f>
        <v>5485</v>
      </c>
      <c r="N658" s="6">
        <f>SalesData[[#This Row],[Sales Profit]]/SalesData[[#This Row],[Sales]]</f>
        <v>0.4</v>
      </c>
    </row>
    <row r="659" spans="1:14" x14ac:dyDescent="0.3">
      <c r="A659" s="1" t="s">
        <v>52</v>
      </c>
      <c r="B659" s="1" t="s">
        <v>23</v>
      </c>
      <c r="C659" s="1" t="s">
        <v>100</v>
      </c>
      <c r="D659" s="1">
        <v>88517</v>
      </c>
      <c r="E659" s="2">
        <v>45423</v>
      </c>
      <c r="F659" s="1" t="s">
        <v>49</v>
      </c>
      <c r="G659" s="1">
        <v>241310</v>
      </c>
      <c r="H659" s="1" t="s">
        <v>757</v>
      </c>
      <c r="I659" s="1">
        <v>428</v>
      </c>
      <c r="J659" s="1">
        <v>1654</v>
      </c>
      <c r="K659" s="1">
        <v>5</v>
      </c>
      <c r="L659" s="1">
        <v>3308</v>
      </c>
      <c r="M659" s="1">
        <f>SalesData[[#This Row],[Price]]*SalesData[[#This Row],[Quantity]]</f>
        <v>8270</v>
      </c>
      <c r="N659" s="6">
        <f>SalesData[[#This Row],[Sales Profit]]/SalesData[[#This Row],[Sales]]</f>
        <v>0.4</v>
      </c>
    </row>
    <row r="660" spans="1:14" x14ac:dyDescent="0.3">
      <c r="A660" s="1" t="s">
        <v>56</v>
      </c>
      <c r="B660" s="1" t="s">
        <v>13</v>
      </c>
      <c r="C660" s="1" t="s">
        <v>37</v>
      </c>
      <c r="D660" s="1">
        <v>34734</v>
      </c>
      <c r="E660" s="2">
        <v>45430</v>
      </c>
      <c r="F660" s="1" t="s">
        <v>49</v>
      </c>
      <c r="G660" s="1">
        <v>610345</v>
      </c>
      <c r="H660" s="1" t="s">
        <v>758</v>
      </c>
      <c r="I660" s="1">
        <v>454</v>
      </c>
      <c r="J660" s="1">
        <v>845</v>
      </c>
      <c r="K660" s="1">
        <v>5</v>
      </c>
      <c r="L660" s="1">
        <v>1690</v>
      </c>
      <c r="M660" s="1">
        <f>SalesData[[#This Row],[Price]]*SalesData[[#This Row],[Quantity]]</f>
        <v>4225</v>
      </c>
      <c r="N660" s="6">
        <f>SalesData[[#This Row],[Sales Profit]]/SalesData[[#This Row],[Sales]]</f>
        <v>0.4</v>
      </c>
    </row>
    <row r="661" spans="1:14" x14ac:dyDescent="0.3">
      <c r="A661" s="1" t="s">
        <v>66</v>
      </c>
      <c r="B661" s="1" t="s">
        <v>18</v>
      </c>
      <c r="C661" s="1" t="s">
        <v>14</v>
      </c>
      <c r="D661" s="1">
        <v>77284</v>
      </c>
      <c r="E661" s="2">
        <v>45600</v>
      </c>
      <c r="F661" s="1" t="s">
        <v>15</v>
      </c>
      <c r="G661" s="1">
        <v>869276</v>
      </c>
      <c r="H661" s="1" t="s">
        <v>759</v>
      </c>
      <c r="I661" s="1">
        <v>955</v>
      </c>
      <c r="J661" s="1">
        <v>2332</v>
      </c>
      <c r="K661" s="1">
        <v>7</v>
      </c>
      <c r="L661" s="1">
        <v>6529.6</v>
      </c>
      <c r="M661" s="1">
        <f>SalesData[[#This Row],[Price]]*SalesData[[#This Row],[Quantity]]</f>
        <v>16324</v>
      </c>
      <c r="N661" s="6">
        <f>SalesData[[#This Row],[Sales Profit]]/SalesData[[#This Row],[Sales]]</f>
        <v>0.4</v>
      </c>
    </row>
    <row r="662" spans="1:14" x14ac:dyDescent="0.3">
      <c r="A662" s="1" t="s">
        <v>22</v>
      </c>
      <c r="B662" s="1" t="s">
        <v>13</v>
      </c>
      <c r="C662" s="1" t="s">
        <v>37</v>
      </c>
      <c r="D662" s="1">
        <v>62387</v>
      </c>
      <c r="E662" s="2">
        <v>45592</v>
      </c>
      <c r="F662" s="1" t="s">
        <v>54</v>
      </c>
      <c r="G662" s="1">
        <v>901975</v>
      </c>
      <c r="H662" s="1" t="s">
        <v>760</v>
      </c>
      <c r="I662" s="1">
        <v>409</v>
      </c>
      <c r="J662" s="1">
        <v>1266</v>
      </c>
      <c r="K662" s="1">
        <v>8</v>
      </c>
      <c r="L662" s="1">
        <v>4051.2</v>
      </c>
      <c r="M662" s="1">
        <f>SalesData[[#This Row],[Price]]*SalesData[[#This Row],[Quantity]]</f>
        <v>10128</v>
      </c>
      <c r="N662" s="6">
        <f>SalesData[[#This Row],[Sales Profit]]/SalesData[[#This Row],[Sales]]</f>
        <v>0.39999999999999997</v>
      </c>
    </row>
    <row r="663" spans="1:14" x14ac:dyDescent="0.3">
      <c r="A663" s="1" t="s">
        <v>22</v>
      </c>
      <c r="B663" s="1" t="s">
        <v>13</v>
      </c>
      <c r="C663" s="1" t="s">
        <v>14</v>
      </c>
      <c r="D663" s="1">
        <v>59245</v>
      </c>
      <c r="E663" s="2">
        <v>45553</v>
      </c>
      <c r="F663" s="1" t="s">
        <v>61</v>
      </c>
      <c r="G663" s="1">
        <v>695944</v>
      </c>
      <c r="H663" s="1" t="s">
        <v>762</v>
      </c>
      <c r="I663" s="1">
        <v>498</v>
      </c>
      <c r="J663" s="1">
        <v>2381</v>
      </c>
      <c r="K663" s="1">
        <v>8</v>
      </c>
      <c r="L663" s="1">
        <v>7619.2</v>
      </c>
      <c r="M663" s="1">
        <f>SalesData[[#This Row],[Price]]*SalesData[[#This Row],[Quantity]]</f>
        <v>19048</v>
      </c>
      <c r="N663" s="6">
        <f>SalesData[[#This Row],[Sales Profit]]/SalesData[[#This Row],[Sales]]</f>
        <v>0.39999999999999997</v>
      </c>
    </row>
    <row r="664" spans="1:14" x14ac:dyDescent="0.3">
      <c r="A664" s="1" t="s">
        <v>17</v>
      </c>
      <c r="B664" s="1" t="s">
        <v>13</v>
      </c>
      <c r="C664" s="1" t="s">
        <v>33</v>
      </c>
      <c r="D664" s="1">
        <v>79117</v>
      </c>
      <c r="E664" s="2">
        <v>45482</v>
      </c>
      <c r="F664" s="1" t="s">
        <v>45</v>
      </c>
      <c r="G664" s="1">
        <v>164787</v>
      </c>
      <c r="H664" s="1" t="s">
        <v>764</v>
      </c>
      <c r="I664" s="1">
        <v>271</v>
      </c>
      <c r="J664" s="1">
        <v>2131</v>
      </c>
      <c r="K664" s="1">
        <v>6</v>
      </c>
      <c r="L664" s="1">
        <v>5114.3999999999996</v>
      </c>
      <c r="M664" s="1">
        <f>SalesData[[#This Row],[Price]]*SalesData[[#This Row],[Quantity]]</f>
        <v>12786</v>
      </c>
      <c r="N664" s="6">
        <f>SalesData[[#This Row],[Sales Profit]]/SalesData[[#This Row],[Sales]]</f>
        <v>0.39999999999999997</v>
      </c>
    </row>
    <row r="665" spans="1:14" x14ac:dyDescent="0.3">
      <c r="A665" s="1" t="s">
        <v>12</v>
      </c>
      <c r="B665" s="1" t="s">
        <v>13</v>
      </c>
      <c r="C665" s="1" t="s">
        <v>14</v>
      </c>
      <c r="D665" s="1">
        <v>39150</v>
      </c>
      <c r="E665" s="2">
        <v>45564</v>
      </c>
      <c r="F665" s="1" t="s">
        <v>61</v>
      </c>
      <c r="G665" s="1">
        <v>874440</v>
      </c>
      <c r="H665" s="1" t="s">
        <v>765</v>
      </c>
      <c r="I665" s="1">
        <v>214</v>
      </c>
      <c r="J665" s="1">
        <v>1725</v>
      </c>
      <c r="K665" s="1">
        <v>6</v>
      </c>
      <c r="L665" s="1">
        <v>4140</v>
      </c>
      <c r="M665" s="1">
        <f>SalesData[[#This Row],[Price]]*SalesData[[#This Row],[Quantity]]</f>
        <v>10350</v>
      </c>
      <c r="N665" s="6">
        <f>SalesData[[#This Row],[Sales Profit]]/SalesData[[#This Row],[Sales]]</f>
        <v>0.4</v>
      </c>
    </row>
    <row r="666" spans="1:14" x14ac:dyDescent="0.3">
      <c r="A666" s="1" t="s">
        <v>35</v>
      </c>
      <c r="B666" s="1" t="s">
        <v>13</v>
      </c>
      <c r="C666" s="1" t="s">
        <v>48</v>
      </c>
      <c r="D666" s="1">
        <v>28875</v>
      </c>
      <c r="E666" s="2">
        <v>45379</v>
      </c>
      <c r="F666" s="1" t="s">
        <v>29</v>
      </c>
      <c r="G666" s="1">
        <v>855145</v>
      </c>
      <c r="H666" s="1" t="s">
        <v>766</v>
      </c>
      <c r="I666" s="1">
        <v>263</v>
      </c>
      <c r="J666" s="1">
        <v>2181</v>
      </c>
      <c r="K666" s="1">
        <v>3</v>
      </c>
      <c r="L666" s="1">
        <v>2617.1999999999998</v>
      </c>
      <c r="M666" s="1">
        <f>SalesData[[#This Row],[Price]]*SalesData[[#This Row],[Quantity]]</f>
        <v>6543</v>
      </c>
      <c r="N666" s="6">
        <f>SalesData[[#This Row],[Sales Profit]]/SalesData[[#This Row],[Sales]]</f>
        <v>0.39999999999999997</v>
      </c>
    </row>
    <row r="667" spans="1:14" x14ac:dyDescent="0.3">
      <c r="A667" s="1" t="s">
        <v>22</v>
      </c>
      <c r="B667" s="1" t="s">
        <v>18</v>
      </c>
      <c r="C667" s="1" t="s">
        <v>42</v>
      </c>
      <c r="D667" s="1">
        <v>34459</v>
      </c>
      <c r="E667" s="2">
        <v>45550</v>
      </c>
      <c r="F667" s="1" t="s">
        <v>61</v>
      </c>
      <c r="G667" s="1">
        <v>519236</v>
      </c>
      <c r="H667" s="1" t="s">
        <v>767</v>
      </c>
      <c r="I667" s="1">
        <v>332</v>
      </c>
      <c r="J667" s="1">
        <v>1581</v>
      </c>
      <c r="K667" s="1">
        <v>5</v>
      </c>
      <c r="L667" s="1">
        <v>3162</v>
      </c>
      <c r="M667" s="1">
        <f>SalesData[[#This Row],[Price]]*SalesData[[#This Row],[Quantity]]</f>
        <v>7905</v>
      </c>
      <c r="N667" s="6">
        <f>SalesData[[#This Row],[Sales Profit]]/SalesData[[#This Row],[Sales]]</f>
        <v>0.4</v>
      </c>
    </row>
    <row r="668" spans="1:14" x14ac:dyDescent="0.3">
      <c r="A668" s="1" t="s">
        <v>12</v>
      </c>
      <c r="B668" s="1" t="s">
        <v>13</v>
      </c>
      <c r="C668" s="1" t="s">
        <v>19</v>
      </c>
      <c r="D668" s="1">
        <v>18957</v>
      </c>
      <c r="E668" s="2">
        <v>45492</v>
      </c>
      <c r="F668" s="1" t="s">
        <v>45</v>
      </c>
      <c r="G668" s="1">
        <v>312017</v>
      </c>
      <c r="H668" s="1" t="s">
        <v>768</v>
      </c>
      <c r="I668" s="1">
        <v>902</v>
      </c>
      <c r="J668" s="1">
        <v>1681</v>
      </c>
      <c r="K668" s="1">
        <v>3</v>
      </c>
      <c r="L668" s="1">
        <v>2017.2</v>
      </c>
      <c r="M668" s="1">
        <f>SalesData[[#This Row],[Price]]*SalesData[[#This Row],[Quantity]]</f>
        <v>5043</v>
      </c>
      <c r="N668" s="6">
        <f>SalesData[[#This Row],[Sales Profit]]/SalesData[[#This Row],[Sales]]</f>
        <v>0.4</v>
      </c>
    </row>
    <row r="669" spans="1:14" x14ac:dyDescent="0.3">
      <c r="A669" s="1" t="s">
        <v>35</v>
      </c>
      <c r="B669" s="1" t="s">
        <v>18</v>
      </c>
      <c r="C669" s="1" t="s">
        <v>39</v>
      </c>
      <c r="D669" s="1">
        <v>88265</v>
      </c>
      <c r="E669" s="2">
        <v>45586</v>
      </c>
      <c r="F669" s="1" t="s">
        <v>54</v>
      </c>
      <c r="G669" s="1">
        <v>681992</v>
      </c>
      <c r="H669" s="1" t="s">
        <v>769</v>
      </c>
      <c r="I669" s="1">
        <v>778</v>
      </c>
      <c r="J669" s="1">
        <v>1879</v>
      </c>
      <c r="K669" s="1">
        <v>4</v>
      </c>
      <c r="L669" s="1">
        <v>3006.4</v>
      </c>
      <c r="M669" s="1">
        <f>SalesData[[#This Row],[Price]]*SalesData[[#This Row],[Quantity]]</f>
        <v>7516</v>
      </c>
      <c r="N669" s="6">
        <f>SalesData[[#This Row],[Sales Profit]]/SalesData[[#This Row],[Sales]]</f>
        <v>0.4</v>
      </c>
    </row>
    <row r="670" spans="1:14" x14ac:dyDescent="0.3">
      <c r="A670" s="1" t="s">
        <v>35</v>
      </c>
      <c r="B670" s="1" t="s">
        <v>13</v>
      </c>
      <c r="C670" s="1" t="s">
        <v>24</v>
      </c>
      <c r="D670" s="1">
        <v>46350</v>
      </c>
      <c r="E670" s="2">
        <v>45459</v>
      </c>
      <c r="F670" s="1" t="s">
        <v>20</v>
      </c>
      <c r="G670" s="1">
        <v>903938</v>
      </c>
      <c r="H670" s="1" t="s">
        <v>487</v>
      </c>
      <c r="I670" s="1">
        <v>797</v>
      </c>
      <c r="J670" s="1">
        <v>1346</v>
      </c>
      <c r="K670" s="1">
        <v>5</v>
      </c>
      <c r="L670" s="1">
        <v>2692</v>
      </c>
      <c r="M670" s="1">
        <f>SalesData[[#This Row],[Price]]*SalesData[[#This Row],[Quantity]]</f>
        <v>6730</v>
      </c>
      <c r="N670" s="6">
        <f>SalesData[[#This Row],[Sales Profit]]/SalesData[[#This Row],[Sales]]</f>
        <v>0.4</v>
      </c>
    </row>
    <row r="671" spans="1:14" x14ac:dyDescent="0.3">
      <c r="A671" s="1" t="s">
        <v>35</v>
      </c>
      <c r="B671" s="1" t="s">
        <v>13</v>
      </c>
      <c r="C671" s="1" t="s">
        <v>19</v>
      </c>
      <c r="D671" s="1">
        <v>40850</v>
      </c>
      <c r="E671" s="2">
        <v>45502</v>
      </c>
      <c r="F671" s="1" t="s">
        <v>45</v>
      </c>
      <c r="G671" s="1">
        <v>763440</v>
      </c>
      <c r="H671" s="1" t="s">
        <v>770</v>
      </c>
      <c r="I671" s="1">
        <v>633</v>
      </c>
      <c r="J671" s="1">
        <v>2624</v>
      </c>
      <c r="K671" s="1">
        <v>8</v>
      </c>
      <c r="L671" s="1">
        <v>8396.7999999999993</v>
      </c>
      <c r="M671" s="1">
        <f>SalesData[[#This Row],[Price]]*SalesData[[#This Row],[Quantity]]</f>
        <v>20992</v>
      </c>
      <c r="N671" s="6">
        <f>SalesData[[#This Row],[Sales Profit]]/SalesData[[#This Row],[Sales]]</f>
        <v>0.39999999999999997</v>
      </c>
    </row>
    <row r="672" spans="1:14" x14ac:dyDescent="0.3">
      <c r="A672" s="1" t="s">
        <v>35</v>
      </c>
      <c r="B672" s="1" t="s">
        <v>13</v>
      </c>
      <c r="C672" s="1" t="s">
        <v>60</v>
      </c>
      <c r="D672" s="1">
        <v>92040</v>
      </c>
      <c r="E672" s="2">
        <v>45332</v>
      </c>
      <c r="F672" s="1" t="s">
        <v>43</v>
      </c>
      <c r="G672" s="1">
        <v>520136</v>
      </c>
      <c r="H672" s="1" t="s">
        <v>771</v>
      </c>
      <c r="I672" s="1">
        <v>915</v>
      </c>
      <c r="J672" s="1">
        <v>756</v>
      </c>
      <c r="K672" s="1">
        <v>5</v>
      </c>
      <c r="L672" s="1">
        <v>1512</v>
      </c>
      <c r="M672" s="1">
        <f>SalesData[[#This Row],[Price]]*SalesData[[#This Row],[Quantity]]</f>
        <v>3780</v>
      </c>
      <c r="N672" s="6">
        <f>SalesData[[#This Row],[Sales Profit]]/SalesData[[#This Row],[Sales]]</f>
        <v>0.4</v>
      </c>
    </row>
    <row r="673" spans="1:14" x14ac:dyDescent="0.3">
      <c r="A673" s="1" t="s">
        <v>56</v>
      </c>
      <c r="B673" s="1" t="s">
        <v>23</v>
      </c>
      <c r="C673" s="1" t="s">
        <v>14</v>
      </c>
      <c r="D673" s="1">
        <v>34498</v>
      </c>
      <c r="E673" s="2">
        <v>45534</v>
      </c>
      <c r="F673" s="1" t="s">
        <v>25</v>
      </c>
      <c r="G673" s="1">
        <v>539548</v>
      </c>
      <c r="H673" s="1" t="s">
        <v>772</v>
      </c>
      <c r="I673" s="1">
        <v>209</v>
      </c>
      <c r="J673" s="1">
        <v>871</v>
      </c>
      <c r="K673" s="1">
        <v>4</v>
      </c>
      <c r="L673" s="1">
        <v>1393.6</v>
      </c>
      <c r="M673" s="1">
        <f>SalesData[[#This Row],[Price]]*SalesData[[#This Row],[Quantity]]</f>
        <v>3484</v>
      </c>
      <c r="N673" s="6">
        <f>SalesData[[#This Row],[Sales Profit]]/SalesData[[#This Row],[Sales]]</f>
        <v>0.39999999999999997</v>
      </c>
    </row>
    <row r="674" spans="1:14" x14ac:dyDescent="0.3">
      <c r="A674" s="1" t="s">
        <v>35</v>
      </c>
      <c r="B674" s="1" t="s">
        <v>18</v>
      </c>
      <c r="C674" s="1" t="s">
        <v>33</v>
      </c>
      <c r="D674" s="1">
        <v>97149</v>
      </c>
      <c r="E674" s="2">
        <v>45320</v>
      </c>
      <c r="F674" s="1" t="s">
        <v>40</v>
      </c>
      <c r="G674" s="1">
        <v>765451</v>
      </c>
      <c r="H674" s="1" t="s">
        <v>773</v>
      </c>
      <c r="I674" s="1">
        <v>648</v>
      </c>
      <c r="J674" s="1">
        <v>1430</v>
      </c>
      <c r="K674" s="1">
        <v>6</v>
      </c>
      <c r="L674" s="1">
        <v>3432</v>
      </c>
      <c r="M674" s="1">
        <f>SalesData[[#This Row],[Price]]*SalesData[[#This Row],[Quantity]]</f>
        <v>8580</v>
      </c>
      <c r="N674" s="6">
        <f>SalesData[[#This Row],[Sales Profit]]/SalesData[[#This Row],[Sales]]</f>
        <v>0.4</v>
      </c>
    </row>
    <row r="675" spans="1:14" x14ac:dyDescent="0.3">
      <c r="A675" s="1" t="s">
        <v>35</v>
      </c>
      <c r="B675" s="1" t="s">
        <v>13</v>
      </c>
      <c r="C675" s="1" t="s">
        <v>33</v>
      </c>
      <c r="D675" s="1">
        <v>45795</v>
      </c>
      <c r="E675" s="2">
        <v>45389</v>
      </c>
      <c r="F675" s="1" t="s">
        <v>31</v>
      </c>
      <c r="G675" s="1">
        <v>535794</v>
      </c>
      <c r="H675" s="1" t="s">
        <v>774</v>
      </c>
      <c r="I675" s="1">
        <v>569</v>
      </c>
      <c r="J675" s="1">
        <v>1757</v>
      </c>
      <c r="K675" s="1">
        <v>3</v>
      </c>
      <c r="L675" s="1">
        <v>2108.4</v>
      </c>
      <c r="M675" s="1">
        <f>SalesData[[#This Row],[Price]]*SalesData[[#This Row],[Quantity]]</f>
        <v>5271</v>
      </c>
      <c r="N675" s="6">
        <f>SalesData[[#This Row],[Sales Profit]]/SalesData[[#This Row],[Sales]]</f>
        <v>0.4</v>
      </c>
    </row>
    <row r="676" spans="1:14" x14ac:dyDescent="0.3">
      <c r="A676" s="1" t="s">
        <v>12</v>
      </c>
      <c r="B676" s="1" t="s">
        <v>23</v>
      </c>
      <c r="C676" s="1" t="s">
        <v>53</v>
      </c>
      <c r="D676" s="1">
        <v>15116</v>
      </c>
      <c r="E676" s="2">
        <v>45334</v>
      </c>
      <c r="F676" s="1" t="s">
        <v>43</v>
      </c>
      <c r="G676" s="1">
        <v>942106</v>
      </c>
      <c r="H676" s="1" t="s">
        <v>775</v>
      </c>
      <c r="I676" s="1">
        <v>445</v>
      </c>
      <c r="J676" s="1">
        <v>2231</v>
      </c>
      <c r="K676" s="1">
        <v>6</v>
      </c>
      <c r="L676" s="1">
        <v>5354.4</v>
      </c>
      <c r="M676" s="1">
        <f>SalesData[[#This Row],[Price]]*SalesData[[#This Row],[Quantity]]</f>
        <v>13386</v>
      </c>
      <c r="N676" s="6">
        <f>SalesData[[#This Row],[Sales Profit]]/SalesData[[#This Row],[Sales]]</f>
        <v>0.39999999999999997</v>
      </c>
    </row>
    <row r="677" spans="1:14" x14ac:dyDescent="0.3">
      <c r="A677" s="1" t="s">
        <v>35</v>
      </c>
      <c r="B677" s="1" t="s">
        <v>18</v>
      </c>
      <c r="C677" s="1" t="s">
        <v>19</v>
      </c>
      <c r="D677" s="1">
        <v>46107</v>
      </c>
      <c r="E677" s="2">
        <v>45375</v>
      </c>
      <c r="F677" s="1" t="s">
        <v>29</v>
      </c>
      <c r="G677" s="1">
        <v>749117</v>
      </c>
      <c r="H677" s="1" t="s">
        <v>776</v>
      </c>
      <c r="I677" s="1">
        <v>642</v>
      </c>
      <c r="J677" s="1">
        <v>1796</v>
      </c>
      <c r="K677" s="1">
        <v>1</v>
      </c>
      <c r="L677" s="1">
        <v>718.4</v>
      </c>
      <c r="M677" s="1">
        <f>SalesData[[#This Row],[Price]]*SalesData[[#This Row],[Quantity]]</f>
        <v>1796</v>
      </c>
      <c r="N677" s="6">
        <f>SalesData[[#This Row],[Sales Profit]]/SalesData[[#This Row],[Sales]]</f>
        <v>0.39999999999999997</v>
      </c>
    </row>
    <row r="678" spans="1:14" x14ac:dyDescent="0.3">
      <c r="A678" s="1" t="s">
        <v>52</v>
      </c>
      <c r="B678" s="1" t="s">
        <v>13</v>
      </c>
      <c r="C678" s="1" t="s">
        <v>19</v>
      </c>
      <c r="D678" s="1">
        <v>69607</v>
      </c>
      <c r="E678" s="2">
        <v>45397</v>
      </c>
      <c r="F678" s="1" t="s">
        <v>31</v>
      </c>
      <c r="G678" s="1">
        <v>301435</v>
      </c>
      <c r="H678" s="1" t="s">
        <v>777</v>
      </c>
      <c r="I678" s="1">
        <v>742</v>
      </c>
      <c r="J678" s="1">
        <v>1565</v>
      </c>
      <c r="K678" s="1">
        <v>6</v>
      </c>
      <c r="L678" s="1">
        <v>3756</v>
      </c>
      <c r="M678" s="1">
        <f>SalesData[[#This Row],[Price]]*SalesData[[#This Row],[Quantity]]</f>
        <v>9390</v>
      </c>
      <c r="N678" s="6">
        <f>SalesData[[#This Row],[Sales Profit]]/SalesData[[#This Row],[Sales]]</f>
        <v>0.4</v>
      </c>
    </row>
    <row r="679" spans="1:14" x14ac:dyDescent="0.3">
      <c r="A679" s="1" t="s">
        <v>66</v>
      </c>
      <c r="B679" s="1" t="s">
        <v>18</v>
      </c>
      <c r="C679" s="1" t="s">
        <v>14</v>
      </c>
      <c r="D679" s="1">
        <v>18138</v>
      </c>
      <c r="E679" s="2">
        <v>45319</v>
      </c>
      <c r="F679" s="1" t="s">
        <v>40</v>
      </c>
      <c r="G679" s="1">
        <v>599126</v>
      </c>
      <c r="H679" s="1" t="s">
        <v>778</v>
      </c>
      <c r="I679" s="1">
        <v>210</v>
      </c>
      <c r="J679" s="1">
        <v>798</v>
      </c>
      <c r="K679" s="1">
        <v>2</v>
      </c>
      <c r="L679" s="1">
        <v>638.4</v>
      </c>
      <c r="M679" s="1">
        <f>SalesData[[#This Row],[Price]]*SalesData[[#This Row],[Quantity]]</f>
        <v>1596</v>
      </c>
      <c r="N679" s="6">
        <f>SalesData[[#This Row],[Sales Profit]]/SalesData[[#This Row],[Sales]]</f>
        <v>0.39999999999999997</v>
      </c>
    </row>
    <row r="680" spans="1:14" x14ac:dyDescent="0.3">
      <c r="A680" s="1" t="s">
        <v>66</v>
      </c>
      <c r="B680" s="1" t="s">
        <v>13</v>
      </c>
      <c r="C680" s="1" t="s">
        <v>19</v>
      </c>
      <c r="D680" s="1">
        <v>40512</v>
      </c>
      <c r="E680" s="2">
        <v>45474</v>
      </c>
      <c r="F680" s="1" t="s">
        <v>45</v>
      </c>
      <c r="G680" s="1">
        <v>543303</v>
      </c>
      <c r="H680" s="1" t="s">
        <v>779</v>
      </c>
      <c r="I680" s="1">
        <v>936</v>
      </c>
      <c r="J680" s="1">
        <v>1696</v>
      </c>
      <c r="K680" s="1">
        <v>1</v>
      </c>
      <c r="L680" s="1">
        <v>678.4</v>
      </c>
      <c r="M680" s="1">
        <f>SalesData[[#This Row],[Price]]*SalesData[[#This Row],[Quantity]]</f>
        <v>1696</v>
      </c>
      <c r="N680" s="6">
        <f>SalesData[[#This Row],[Sales Profit]]/SalesData[[#This Row],[Sales]]</f>
        <v>0.39999999999999997</v>
      </c>
    </row>
    <row r="681" spans="1:14" x14ac:dyDescent="0.3">
      <c r="A681" s="1" t="s">
        <v>12</v>
      </c>
      <c r="B681" s="1" t="s">
        <v>23</v>
      </c>
      <c r="C681" s="1" t="s">
        <v>37</v>
      </c>
      <c r="D681" s="1">
        <v>56989</v>
      </c>
      <c r="E681" s="2">
        <v>45338</v>
      </c>
      <c r="F681" s="1" t="s">
        <v>43</v>
      </c>
      <c r="G681" s="1">
        <v>625590</v>
      </c>
      <c r="H681" s="1" t="s">
        <v>780</v>
      </c>
      <c r="I681" s="1">
        <v>220</v>
      </c>
      <c r="J681" s="1">
        <v>2512</v>
      </c>
      <c r="K681" s="1">
        <v>3</v>
      </c>
      <c r="L681" s="1">
        <v>3014.4</v>
      </c>
      <c r="M681" s="1">
        <f>SalesData[[#This Row],[Price]]*SalesData[[#This Row],[Quantity]]</f>
        <v>7536</v>
      </c>
      <c r="N681" s="6">
        <f>SalesData[[#This Row],[Sales Profit]]/SalesData[[#This Row],[Sales]]</f>
        <v>0.4</v>
      </c>
    </row>
    <row r="682" spans="1:14" x14ac:dyDescent="0.3">
      <c r="A682" s="1" t="s">
        <v>52</v>
      </c>
      <c r="B682" s="1" t="s">
        <v>18</v>
      </c>
      <c r="C682" s="1" t="s">
        <v>33</v>
      </c>
      <c r="D682" s="1">
        <v>77664</v>
      </c>
      <c r="E682" s="2">
        <v>45352</v>
      </c>
      <c r="F682" s="1" t="s">
        <v>29</v>
      </c>
      <c r="G682" s="1">
        <v>134342</v>
      </c>
      <c r="H682" s="1" t="s">
        <v>781</v>
      </c>
      <c r="I682" s="1">
        <v>820</v>
      </c>
      <c r="J682" s="1">
        <v>1110</v>
      </c>
      <c r="K682" s="1">
        <v>1</v>
      </c>
      <c r="L682" s="1">
        <v>444</v>
      </c>
      <c r="M682" s="1">
        <f>SalesData[[#This Row],[Price]]*SalesData[[#This Row],[Quantity]]</f>
        <v>1110</v>
      </c>
      <c r="N682" s="6">
        <f>SalesData[[#This Row],[Sales Profit]]/SalesData[[#This Row],[Sales]]</f>
        <v>0.4</v>
      </c>
    </row>
    <row r="683" spans="1:14" x14ac:dyDescent="0.3">
      <c r="A683" s="1" t="s">
        <v>66</v>
      </c>
      <c r="B683" s="1" t="s">
        <v>13</v>
      </c>
      <c r="C683" s="1" t="s">
        <v>60</v>
      </c>
      <c r="D683" s="1">
        <v>14961</v>
      </c>
      <c r="E683" s="2">
        <v>45363</v>
      </c>
      <c r="F683" s="1" t="s">
        <v>29</v>
      </c>
      <c r="G683" s="1">
        <v>243005</v>
      </c>
      <c r="H683" s="1" t="s">
        <v>782</v>
      </c>
      <c r="I683" s="1">
        <v>916</v>
      </c>
      <c r="J683" s="1">
        <v>2389</v>
      </c>
      <c r="K683" s="1">
        <v>8</v>
      </c>
      <c r="L683" s="1">
        <v>7644.8</v>
      </c>
      <c r="M683" s="1">
        <f>SalesData[[#This Row],[Price]]*SalesData[[#This Row],[Quantity]]</f>
        <v>19112</v>
      </c>
      <c r="N683" s="6">
        <f>SalesData[[#This Row],[Sales Profit]]/SalesData[[#This Row],[Sales]]</f>
        <v>0.4</v>
      </c>
    </row>
    <row r="684" spans="1:14" x14ac:dyDescent="0.3">
      <c r="A684" s="1" t="s">
        <v>17</v>
      </c>
      <c r="B684" s="1" t="s">
        <v>13</v>
      </c>
      <c r="C684" s="1" t="s">
        <v>42</v>
      </c>
      <c r="D684" s="1">
        <v>98125</v>
      </c>
      <c r="E684" s="2">
        <v>45452</v>
      </c>
      <c r="F684" s="1" t="s">
        <v>20</v>
      </c>
      <c r="G684" s="1">
        <v>426735</v>
      </c>
      <c r="H684" s="1" t="s">
        <v>783</v>
      </c>
      <c r="I684" s="1">
        <v>552</v>
      </c>
      <c r="J684" s="1">
        <v>2919</v>
      </c>
      <c r="K684" s="1">
        <v>4</v>
      </c>
      <c r="L684" s="1">
        <v>4670.3999999999996</v>
      </c>
      <c r="M684" s="1">
        <f>SalesData[[#This Row],[Price]]*SalesData[[#This Row],[Quantity]]</f>
        <v>11676</v>
      </c>
      <c r="N684" s="6">
        <f>SalesData[[#This Row],[Sales Profit]]/SalesData[[#This Row],[Sales]]</f>
        <v>0.39999999999999997</v>
      </c>
    </row>
    <row r="685" spans="1:14" x14ac:dyDescent="0.3">
      <c r="A685" s="1" t="s">
        <v>66</v>
      </c>
      <c r="B685" s="1" t="s">
        <v>13</v>
      </c>
      <c r="C685" s="1" t="s">
        <v>37</v>
      </c>
      <c r="D685" s="1">
        <v>29098</v>
      </c>
      <c r="E685" s="2">
        <v>45378</v>
      </c>
      <c r="F685" s="1" t="s">
        <v>29</v>
      </c>
      <c r="G685" s="1">
        <v>127656</v>
      </c>
      <c r="H685" s="1" t="s">
        <v>784</v>
      </c>
      <c r="I685" s="1">
        <v>790</v>
      </c>
      <c r="J685" s="1">
        <v>1625</v>
      </c>
      <c r="K685" s="1">
        <v>6</v>
      </c>
      <c r="L685" s="1">
        <v>3900</v>
      </c>
      <c r="M685" s="1">
        <f>SalesData[[#This Row],[Price]]*SalesData[[#This Row],[Quantity]]</f>
        <v>9750</v>
      </c>
      <c r="N685" s="6">
        <f>SalesData[[#This Row],[Sales Profit]]/SalesData[[#This Row],[Sales]]</f>
        <v>0.4</v>
      </c>
    </row>
    <row r="686" spans="1:14" x14ac:dyDescent="0.3">
      <c r="A686" s="1" t="s">
        <v>12</v>
      </c>
      <c r="B686" s="1" t="s">
        <v>18</v>
      </c>
      <c r="C686" s="1" t="s">
        <v>14</v>
      </c>
      <c r="D686" s="1">
        <v>96350</v>
      </c>
      <c r="E686" s="2">
        <v>45384</v>
      </c>
      <c r="F686" s="1" t="s">
        <v>31</v>
      </c>
      <c r="G686" s="1">
        <v>476603</v>
      </c>
      <c r="H686" s="1" t="s">
        <v>785</v>
      </c>
      <c r="I686" s="1">
        <v>622</v>
      </c>
      <c r="J686" s="1">
        <v>920</v>
      </c>
      <c r="K686" s="1">
        <v>6</v>
      </c>
      <c r="L686" s="1">
        <v>2208</v>
      </c>
      <c r="M686" s="1">
        <f>SalesData[[#This Row],[Price]]*SalesData[[#This Row],[Quantity]]</f>
        <v>5520</v>
      </c>
      <c r="N686" s="6">
        <f>SalesData[[#This Row],[Sales Profit]]/SalesData[[#This Row],[Sales]]</f>
        <v>0.4</v>
      </c>
    </row>
    <row r="687" spans="1:14" x14ac:dyDescent="0.3">
      <c r="A687" s="1" t="s">
        <v>27</v>
      </c>
      <c r="B687" s="1" t="s">
        <v>23</v>
      </c>
      <c r="C687" s="1" t="s">
        <v>19</v>
      </c>
      <c r="D687" s="1">
        <v>56962</v>
      </c>
      <c r="E687" s="2">
        <v>45391</v>
      </c>
      <c r="F687" s="1" t="s">
        <v>31</v>
      </c>
      <c r="G687" s="1">
        <v>820176</v>
      </c>
      <c r="H687" s="1" t="s">
        <v>786</v>
      </c>
      <c r="I687" s="1">
        <v>219</v>
      </c>
      <c r="J687" s="1">
        <v>592</v>
      </c>
      <c r="K687" s="1">
        <v>6</v>
      </c>
      <c r="L687" s="1">
        <v>1420.8</v>
      </c>
      <c r="M687" s="1">
        <f>SalesData[[#This Row],[Price]]*SalesData[[#This Row],[Quantity]]</f>
        <v>3552</v>
      </c>
      <c r="N687" s="6">
        <f>SalesData[[#This Row],[Sales Profit]]/SalesData[[#This Row],[Sales]]</f>
        <v>0.39999999999999997</v>
      </c>
    </row>
    <row r="688" spans="1:14" x14ac:dyDescent="0.3">
      <c r="A688" s="1" t="s">
        <v>12</v>
      </c>
      <c r="B688" s="1" t="s">
        <v>23</v>
      </c>
      <c r="C688" s="1" t="s">
        <v>100</v>
      </c>
      <c r="D688" s="1">
        <v>70300</v>
      </c>
      <c r="E688" s="2">
        <v>45423</v>
      </c>
      <c r="F688" s="1" t="s">
        <v>49</v>
      </c>
      <c r="G688" s="1">
        <v>689794</v>
      </c>
      <c r="H688" s="1" t="s">
        <v>787</v>
      </c>
      <c r="I688" s="1">
        <v>715</v>
      </c>
      <c r="J688" s="1">
        <v>2649</v>
      </c>
      <c r="K688" s="1">
        <v>7</v>
      </c>
      <c r="L688" s="1">
        <v>7417.2</v>
      </c>
      <c r="M688" s="1">
        <f>SalesData[[#This Row],[Price]]*SalesData[[#This Row],[Quantity]]</f>
        <v>18543</v>
      </c>
      <c r="N688" s="6">
        <f>SalesData[[#This Row],[Sales Profit]]/SalesData[[#This Row],[Sales]]</f>
        <v>0.39999999999999997</v>
      </c>
    </row>
    <row r="689" spans="1:14" x14ac:dyDescent="0.3">
      <c r="A689" s="1" t="s">
        <v>56</v>
      </c>
      <c r="B689" s="1" t="s">
        <v>13</v>
      </c>
      <c r="C689" s="1" t="s">
        <v>53</v>
      </c>
      <c r="D689" s="1">
        <v>38858</v>
      </c>
      <c r="E689" s="2">
        <v>45611</v>
      </c>
      <c r="F689" s="1" t="s">
        <v>15</v>
      </c>
      <c r="G689" s="1">
        <v>552087</v>
      </c>
      <c r="H689" s="1" t="s">
        <v>788</v>
      </c>
      <c r="I689" s="1">
        <v>919</v>
      </c>
      <c r="J689" s="1">
        <v>2329</v>
      </c>
      <c r="K689" s="1">
        <v>3</v>
      </c>
      <c r="L689" s="1">
        <v>2794.8</v>
      </c>
      <c r="M689" s="1">
        <f>SalesData[[#This Row],[Price]]*SalesData[[#This Row],[Quantity]]</f>
        <v>6987</v>
      </c>
      <c r="N689" s="6">
        <f>SalesData[[#This Row],[Sales Profit]]/SalesData[[#This Row],[Sales]]</f>
        <v>0.4</v>
      </c>
    </row>
    <row r="690" spans="1:14" x14ac:dyDescent="0.3">
      <c r="A690" s="1" t="s">
        <v>12</v>
      </c>
      <c r="B690" s="1" t="s">
        <v>23</v>
      </c>
      <c r="C690" s="1" t="s">
        <v>14</v>
      </c>
      <c r="D690" s="1">
        <v>19171</v>
      </c>
      <c r="E690" s="2">
        <v>45367</v>
      </c>
      <c r="F690" s="1" t="s">
        <v>29</v>
      </c>
      <c r="G690" s="1">
        <v>572526</v>
      </c>
      <c r="H690" s="1" t="s">
        <v>789</v>
      </c>
      <c r="I690" s="1">
        <v>605</v>
      </c>
      <c r="J690" s="1">
        <v>1139</v>
      </c>
      <c r="K690" s="1">
        <v>1</v>
      </c>
      <c r="L690" s="1">
        <v>455.6</v>
      </c>
      <c r="M690" s="1">
        <f>SalesData[[#This Row],[Price]]*SalesData[[#This Row],[Quantity]]</f>
        <v>1139</v>
      </c>
      <c r="N690" s="6">
        <f>SalesData[[#This Row],[Sales Profit]]/SalesData[[#This Row],[Sales]]</f>
        <v>0.4</v>
      </c>
    </row>
    <row r="691" spans="1:14" x14ac:dyDescent="0.3">
      <c r="A691" s="1" t="s">
        <v>52</v>
      </c>
      <c r="B691" s="1" t="s">
        <v>18</v>
      </c>
      <c r="C691" s="1" t="s">
        <v>53</v>
      </c>
      <c r="D691" s="1">
        <v>72489</v>
      </c>
      <c r="E691" s="2">
        <v>45426</v>
      </c>
      <c r="F691" s="1" t="s">
        <v>49</v>
      </c>
      <c r="G691" s="1">
        <v>199529</v>
      </c>
      <c r="H691" s="1" t="s">
        <v>790</v>
      </c>
      <c r="I691" s="1">
        <v>824</v>
      </c>
      <c r="J691" s="1">
        <v>707</v>
      </c>
      <c r="K691" s="1">
        <v>2</v>
      </c>
      <c r="L691" s="1">
        <v>565.6</v>
      </c>
      <c r="M691" s="1">
        <f>SalesData[[#This Row],[Price]]*SalesData[[#This Row],[Quantity]]</f>
        <v>1414</v>
      </c>
      <c r="N691" s="6">
        <f>SalesData[[#This Row],[Sales Profit]]/SalesData[[#This Row],[Sales]]</f>
        <v>0.4</v>
      </c>
    </row>
    <row r="692" spans="1:14" x14ac:dyDescent="0.3">
      <c r="A692" s="1" t="s">
        <v>35</v>
      </c>
      <c r="B692" s="1" t="s">
        <v>13</v>
      </c>
      <c r="C692" s="1" t="s">
        <v>14</v>
      </c>
      <c r="D692" s="1">
        <v>89151</v>
      </c>
      <c r="E692" s="2">
        <v>45493</v>
      </c>
      <c r="F692" s="1" t="s">
        <v>45</v>
      </c>
      <c r="G692" s="1">
        <v>292219</v>
      </c>
      <c r="H692" s="1" t="s">
        <v>791</v>
      </c>
      <c r="I692" s="1">
        <v>205</v>
      </c>
      <c r="J692" s="1">
        <v>1679</v>
      </c>
      <c r="K692" s="1">
        <v>8</v>
      </c>
      <c r="L692" s="1">
        <v>5372.8</v>
      </c>
      <c r="M692" s="1">
        <f>SalesData[[#This Row],[Price]]*SalesData[[#This Row],[Quantity]]</f>
        <v>13432</v>
      </c>
      <c r="N692" s="6">
        <f>SalesData[[#This Row],[Sales Profit]]/SalesData[[#This Row],[Sales]]</f>
        <v>0.4</v>
      </c>
    </row>
    <row r="693" spans="1:14" x14ac:dyDescent="0.3">
      <c r="A693" s="1" t="s">
        <v>12</v>
      </c>
      <c r="B693" s="1" t="s">
        <v>13</v>
      </c>
      <c r="C693" s="1" t="s">
        <v>100</v>
      </c>
      <c r="D693" s="1">
        <v>50970</v>
      </c>
      <c r="E693" s="2">
        <v>45447</v>
      </c>
      <c r="F693" s="1" t="s">
        <v>20</v>
      </c>
      <c r="G693" s="1">
        <v>376777</v>
      </c>
      <c r="H693" s="1" t="s">
        <v>793</v>
      </c>
      <c r="I693" s="1">
        <v>690</v>
      </c>
      <c r="J693" s="1">
        <v>1677</v>
      </c>
      <c r="K693" s="1">
        <v>5</v>
      </c>
      <c r="L693" s="1">
        <v>3354</v>
      </c>
      <c r="M693" s="1">
        <f>SalesData[[#This Row],[Price]]*SalesData[[#This Row],[Quantity]]</f>
        <v>8385</v>
      </c>
      <c r="N693" s="6">
        <f>SalesData[[#This Row],[Sales Profit]]/SalesData[[#This Row],[Sales]]</f>
        <v>0.4</v>
      </c>
    </row>
    <row r="694" spans="1:14" x14ac:dyDescent="0.3">
      <c r="A694" s="1" t="s">
        <v>35</v>
      </c>
      <c r="B694" s="1" t="s">
        <v>23</v>
      </c>
      <c r="C694" s="1" t="s">
        <v>33</v>
      </c>
      <c r="D694" s="1">
        <v>40476</v>
      </c>
      <c r="E694" s="2">
        <v>45573</v>
      </c>
      <c r="F694" s="1" t="s">
        <v>54</v>
      </c>
      <c r="G694" s="1">
        <v>719616</v>
      </c>
      <c r="H694" s="1" t="s">
        <v>794</v>
      </c>
      <c r="I694" s="1">
        <v>530</v>
      </c>
      <c r="J694" s="1">
        <v>1430</v>
      </c>
      <c r="K694" s="1">
        <v>6</v>
      </c>
      <c r="L694" s="1">
        <v>3432</v>
      </c>
      <c r="M694" s="1">
        <f>SalesData[[#This Row],[Price]]*SalesData[[#This Row],[Quantity]]</f>
        <v>8580</v>
      </c>
      <c r="N694" s="6">
        <f>SalesData[[#This Row],[Sales Profit]]/SalesData[[#This Row],[Sales]]</f>
        <v>0.4</v>
      </c>
    </row>
    <row r="695" spans="1:14" x14ac:dyDescent="0.3">
      <c r="A695" s="1" t="s">
        <v>22</v>
      </c>
      <c r="B695" s="1" t="s">
        <v>18</v>
      </c>
      <c r="C695" s="1" t="s">
        <v>14</v>
      </c>
      <c r="D695" s="1">
        <v>43628</v>
      </c>
      <c r="E695" s="2">
        <v>45573</v>
      </c>
      <c r="F695" s="1" t="s">
        <v>54</v>
      </c>
      <c r="G695" s="1">
        <v>648944</v>
      </c>
      <c r="H695" s="1" t="s">
        <v>795</v>
      </c>
      <c r="I695" s="1">
        <v>638</v>
      </c>
      <c r="J695" s="1">
        <v>2122</v>
      </c>
      <c r="K695" s="1">
        <v>2</v>
      </c>
      <c r="L695" s="1">
        <v>1697.6</v>
      </c>
      <c r="M695" s="1">
        <f>SalesData[[#This Row],[Price]]*SalesData[[#This Row],[Quantity]]</f>
        <v>4244</v>
      </c>
      <c r="N695" s="6">
        <f>SalesData[[#This Row],[Sales Profit]]/SalesData[[#This Row],[Sales]]</f>
        <v>0.39999999999999997</v>
      </c>
    </row>
    <row r="696" spans="1:14" x14ac:dyDescent="0.3">
      <c r="A696" s="1" t="s">
        <v>27</v>
      </c>
      <c r="B696" s="1" t="s">
        <v>18</v>
      </c>
      <c r="C696" s="1" t="s">
        <v>14</v>
      </c>
      <c r="D696" s="1">
        <v>32713</v>
      </c>
      <c r="E696" s="2">
        <v>45619</v>
      </c>
      <c r="F696" s="1" t="s">
        <v>15</v>
      </c>
      <c r="G696" s="1">
        <v>793111</v>
      </c>
      <c r="H696" s="1" t="s">
        <v>796</v>
      </c>
      <c r="I696" s="1">
        <v>273</v>
      </c>
      <c r="J696" s="1">
        <v>984</v>
      </c>
      <c r="K696" s="1">
        <v>3</v>
      </c>
      <c r="L696" s="1">
        <v>1180.8</v>
      </c>
      <c r="M696" s="1">
        <f>SalesData[[#This Row],[Price]]*SalesData[[#This Row],[Quantity]]</f>
        <v>2952</v>
      </c>
      <c r="N696" s="6">
        <f>SalesData[[#This Row],[Sales Profit]]/SalesData[[#This Row],[Sales]]</f>
        <v>0.39999999999999997</v>
      </c>
    </row>
    <row r="697" spans="1:14" x14ac:dyDescent="0.3">
      <c r="A697" s="1" t="s">
        <v>35</v>
      </c>
      <c r="B697" s="1" t="s">
        <v>23</v>
      </c>
      <c r="C697" s="1" t="s">
        <v>19</v>
      </c>
      <c r="D697" s="1">
        <v>37357</v>
      </c>
      <c r="E697" s="2">
        <v>45380</v>
      </c>
      <c r="F697" s="1" t="s">
        <v>29</v>
      </c>
      <c r="G697" s="1">
        <v>558335</v>
      </c>
      <c r="H697" s="1" t="s">
        <v>797</v>
      </c>
      <c r="I697" s="1">
        <v>244</v>
      </c>
      <c r="J697" s="1">
        <v>2491</v>
      </c>
      <c r="K697" s="1">
        <v>6</v>
      </c>
      <c r="L697" s="1">
        <v>5978.4</v>
      </c>
      <c r="M697" s="1">
        <f>SalesData[[#This Row],[Price]]*SalesData[[#This Row],[Quantity]]</f>
        <v>14946</v>
      </c>
      <c r="N697" s="6">
        <f>SalesData[[#This Row],[Sales Profit]]/SalesData[[#This Row],[Sales]]</f>
        <v>0.39999999999999997</v>
      </c>
    </row>
    <row r="698" spans="1:14" x14ac:dyDescent="0.3">
      <c r="A698" s="1" t="s">
        <v>22</v>
      </c>
      <c r="B698" s="1" t="s">
        <v>18</v>
      </c>
      <c r="C698" s="1" t="s">
        <v>53</v>
      </c>
      <c r="D698" s="1">
        <v>48294</v>
      </c>
      <c r="E698" s="2">
        <v>45624</v>
      </c>
      <c r="F698" s="1" t="s">
        <v>15</v>
      </c>
      <c r="G698" s="1">
        <v>758286</v>
      </c>
      <c r="H698" s="1" t="s">
        <v>798</v>
      </c>
      <c r="I698" s="1">
        <v>618</v>
      </c>
      <c r="J698" s="1">
        <v>2601</v>
      </c>
      <c r="K698" s="1">
        <v>4</v>
      </c>
      <c r="L698" s="1">
        <v>4161.6000000000004</v>
      </c>
      <c r="M698" s="1">
        <f>SalesData[[#This Row],[Price]]*SalesData[[#This Row],[Quantity]]</f>
        <v>10404</v>
      </c>
      <c r="N698" s="6">
        <f>SalesData[[#This Row],[Sales Profit]]/SalesData[[#This Row],[Sales]]</f>
        <v>0.4</v>
      </c>
    </row>
    <row r="699" spans="1:14" x14ac:dyDescent="0.3">
      <c r="A699" s="1" t="s">
        <v>56</v>
      </c>
      <c r="B699" s="1" t="s">
        <v>23</v>
      </c>
      <c r="C699" s="1" t="s">
        <v>42</v>
      </c>
      <c r="D699" s="1">
        <v>94420</v>
      </c>
      <c r="E699" s="2">
        <v>45579</v>
      </c>
      <c r="F699" s="1" t="s">
        <v>54</v>
      </c>
      <c r="G699" s="1">
        <v>271565</v>
      </c>
      <c r="H699" s="1" t="s">
        <v>799</v>
      </c>
      <c r="I699" s="1">
        <v>559</v>
      </c>
      <c r="J699" s="1">
        <v>2801</v>
      </c>
      <c r="K699" s="1">
        <v>5</v>
      </c>
      <c r="L699" s="1">
        <v>5602</v>
      </c>
      <c r="M699" s="1">
        <f>SalesData[[#This Row],[Price]]*SalesData[[#This Row],[Quantity]]</f>
        <v>14005</v>
      </c>
      <c r="N699" s="6">
        <f>SalesData[[#This Row],[Sales Profit]]/SalesData[[#This Row],[Sales]]</f>
        <v>0.4</v>
      </c>
    </row>
    <row r="700" spans="1:14" x14ac:dyDescent="0.3">
      <c r="A700" s="1" t="s">
        <v>56</v>
      </c>
      <c r="B700" s="1" t="s">
        <v>13</v>
      </c>
      <c r="C700" s="1" t="s">
        <v>37</v>
      </c>
      <c r="D700" s="1">
        <v>63876</v>
      </c>
      <c r="E700" s="2">
        <v>45617</v>
      </c>
      <c r="F700" s="1" t="s">
        <v>15</v>
      </c>
      <c r="G700" s="1">
        <v>579236</v>
      </c>
      <c r="H700" s="1" t="s">
        <v>800</v>
      </c>
      <c r="I700" s="1">
        <v>539</v>
      </c>
      <c r="J700" s="1">
        <v>2129</v>
      </c>
      <c r="K700" s="1">
        <v>3</v>
      </c>
      <c r="L700" s="1">
        <v>2554.8000000000002</v>
      </c>
      <c r="M700" s="1">
        <f>SalesData[[#This Row],[Price]]*SalesData[[#This Row],[Quantity]]</f>
        <v>6387</v>
      </c>
      <c r="N700" s="6">
        <f>SalesData[[#This Row],[Sales Profit]]/SalesData[[#This Row],[Sales]]</f>
        <v>0.4</v>
      </c>
    </row>
    <row r="701" spans="1:14" x14ac:dyDescent="0.3">
      <c r="A701" s="1" t="s">
        <v>66</v>
      </c>
      <c r="B701" s="1" t="s">
        <v>13</v>
      </c>
      <c r="C701" s="1" t="s">
        <v>42</v>
      </c>
      <c r="D701" s="1">
        <v>77928</v>
      </c>
      <c r="E701" s="2">
        <v>45592</v>
      </c>
      <c r="F701" s="1" t="s">
        <v>54</v>
      </c>
      <c r="G701" s="1">
        <v>814168</v>
      </c>
      <c r="H701" s="1" t="s">
        <v>801</v>
      </c>
      <c r="I701" s="1">
        <v>391</v>
      </c>
      <c r="J701" s="1">
        <v>2152</v>
      </c>
      <c r="K701" s="1">
        <v>1</v>
      </c>
      <c r="L701" s="1">
        <v>860.8</v>
      </c>
      <c r="M701" s="1">
        <f>SalesData[[#This Row],[Price]]*SalesData[[#This Row],[Quantity]]</f>
        <v>2152</v>
      </c>
      <c r="N701" s="6">
        <f>SalesData[[#This Row],[Sales Profit]]/SalesData[[#This Row],[Sales]]</f>
        <v>0.39999999999999997</v>
      </c>
    </row>
    <row r="702" spans="1:14" x14ac:dyDescent="0.3">
      <c r="A702" s="1" t="s">
        <v>17</v>
      </c>
      <c r="B702" s="1" t="s">
        <v>13</v>
      </c>
      <c r="C702" s="1" t="s">
        <v>14</v>
      </c>
      <c r="D702" s="1">
        <v>67705</v>
      </c>
      <c r="E702" s="2">
        <v>45369</v>
      </c>
      <c r="F702" s="1" t="s">
        <v>29</v>
      </c>
      <c r="G702" s="1">
        <v>237693</v>
      </c>
      <c r="H702" s="1" t="s">
        <v>802</v>
      </c>
      <c r="I702" s="1">
        <v>785</v>
      </c>
      <c r="J702" s="1">
        <v>731</v>
      </c>
      <c r="K702" s="1">
        <v>8</v>
      </c>
      <c r="L702" s="1">
        <v>2339.1999999999998</v>
      </c>
      <c r="M702" s="1">
        <f>SalesData[[#This Row],[Price]]*SalesData[[#This Row],[Quantity]]</f>
        <v>5848</v>
      </c>
      <c r="N702" s="6">
        <f>SalesData[[#This Row],[Sales Profit]]/SalesData[[#This Row],[Sales]]</f>
        <v>0.39999999999999997</v>
      </c>
    </row>
    <row r="703" spans="1:14" x14ac:dyDescent="0.3">
      <c r="A703" s="1" t="s">
        <v>12</v>
      </c>
      <c r="B703" s="1" t="s">
        <v>23</v>
      </c>
      <c r="C703" s="1" t="s">
        <v>39</v>
      </c>
      <c r="D703" s="1">
        <v>11325</v>
      </c>
      <c r="E703" s="2">
        <v>45363</v>
      </c>
      <c r="F703" s="1" t="s">
        <v>29</v>
      </c>
      <c r="G703" s="1">
        <v>870975</v>
      </c>
      <c r="H703" s="1" t="s">
        <v>803</v>
      </c>
      <c r="I703" s="1">
        <v>513</v>
      </c>
      <c r="J703" s="1">
        <v>1585</v>
      </c>
      <c r="K703" s="1">
        <v>1</v>
      </c>
      <c r="L703" s="1">
        <v>634</v>
      </c>
      <c r="M703" s="1">
        <f>SalesData[[#This Row],[Price]]*SalesData[[#This Row],[Quantity]]</f>
        <v>1585</v>
      </c>
      <c r="N703" s="6">
        <f>SalesData[[#This Row],[Sales Profit]]/SalesData[[#This Row],[Sales]]</f>
        <v>0.4</v>
      </c>
    </row>
    <row r="704" spans="1:14" x14ac:dyDescent="0.3">
      <c r="A704" s="1" t="s">
        <v>17</v>
      </c>
      <c r="B704" s="1" t="s">
        <v>18</v>
      </c>
      <c r="C704" s="1" t="s">
        <v>39</v>
      </c>
      <c r="D704" s="1">
        <v>84183</v>
      </c>
      <c r="E704" s="2">
        <v>45622</v>
      </c>
      <c r="F704" s="1" t="s">
        <v>15</v>
      </c>
      <c r="G704" s="1">
        <v>470589</v>
      </c>
      <c r="H704" s="1" t="s">
        <v>804</v>
      </c>
      <c r="I704" s="1">
        <v>668</v>
      </c>
      <c r="J704" s="1">
        <v>2222</v>
      </c>
      <c r="K704" s="1">
        <v>5</v>
      </c>
      <c r="L704" s="1">
        <v>4444</v>
      </c>
      <c r="M704" s="1">
        <f>SalesData[[#This Row],[Price]]*SalesData[[#This Row],[Quantity]]</f>
        <v>11110</v>
      </c>
      <c r="N704" s="6">
        <f>SalesData[[#This Row],[Sales Profit]]/SalesData[[#This Row],[Sales]]</f>
        <v>0.4</v>
      </c>
    </row>
    <row r="705" spans="1:14" x14ac:dyDescent="0.3">
      <c r="A705" s="1" t="s">
        <v>27</v>
      </c>
      <c r="B705" s="1" t="s">
        <v>23</v>
      </c>
      <c r="C705" s="1" t="s">
        <v>53</v>
      </c>
      <c r="D705" s="1">
        <v>22914</v>
      </c>
      <c r="E705" s="2">
        <v>45567</v>
      </c>
      <c r="F705" s="1" t="s">
        <v>54</v>
      </c>
      <c r="G705" s="1">
        <v>946116</v>
      </c>
      <c r="H705" s="1" t="s">
        <v>805</v>
      </c>
      <c r="I705" s="1">
        <v>462</v>
      </c>
      <c r="J705" s="1">
        <v>1866</v>
      </c>
      <c r="K705" s="1">
        <v>4</v>
      </c>
      <c r="L705" s="1">
        <v>2985.6</v>
      </c>
      <c r="M705" s="1">
        <f>SalesData[[#This Row],[Price]]*SalesData[[#This Row],[Quantity]]</f>
        <v>7464</v>
      </c>
      <c r="N705" s="6">
        <f>SalesData[[#This Row],[Sales Profit]]/SalesData[[#This Row],[Sales]]</f>
        <v>0.39999999999999997</v>
      </c>
    </row>
    <row r="706" spans="1:14" x14ac:dyDescent="0.3">
      <c r="A706" s="1" t="s">
        <v>56</v>
      </c>
      <c r="B706" s="1" t="s">
        <v>13</v>
      </c>
      <c r="C706" s="1" t="s">
        <v>60</v>
      </c>
      <c r="D706" s="1">
        <v>11549</v>
      </c>
      <c r="E706" s="2">
        <v>45493</v>
      </c>
      <c r="F706" s="1" t="s">
        <v>45</v>
      </c>
      <c r="G706" s="1">
        <v>648306</v>
      </c>
      <c r="H706" s="1" t="s">
        <v>806</v>
      </c>
      <c r="I706" s="1">
        <v>827</v>
      </c>
      <c r="J706" s="1">
        <v>1289</v>
      </c>
      <c r="K706" s="1">
        <v>3</v>
      </c>
      <c r="L706" s="1">
        <v>1546.8</v>
      </c>
      <c r="M706" s="1">
        <f>SalesData[[#This Row],[Price]]*SalesData[[#This Row],[Quantity]]</f>
        <v>3867</v>
      </c>
      <c r="N706" s="6">
        <f>SalesData[[#This Row],[Sales Profit]]/SalesData[[#This Row],[Sales]]</f>
        <v>0.39999999999999997</v>
      </c>
    </row>
    <row r="707" spans="1:14" x14ac:dyDescent="0.3">
      <c r="A707" s="1" t="s">
        <v>35</v>
      </c>
      <c r="B707" s="1" t="s">
        <v>18</v>
      </c>
      <c r="C707" s="1" t="s">
        <v>48</v>
      </c>
      <c r="D707" s="1">
        <v>21476</v>
      </c>
      <c r="E707" s="2">
        <v>45322</v>
      </c>
      <c r="F707" s="1" t="s">
        <v>40</v>
      </c>
      <c r="G707" s="1">
        <v>878062</v>
      </c>
      <c r="H707" s="1" t="s">
        <v>807</v>
      </c>
      <c r="I707" s="1">
        <v>542</v>
      </c>
      <c r="J707" s="1">
        <v>2202</v>
      </c>
      <c r="K707" s="1">
        <v>8</v>
      </c>
      <c r="L707" s="1">
        <v>7046.4</v>
      </c>
      <c r="M707" s="1">
        <f>SalesData[[#This Row],[Price]]*SalesData[[#This Row],[Quantity]]</f>
        <v>17616</v>
      </c>
      <c r="N707" s="6">
        <f>SalesData[[#This Row],[Sales Profit]]/SalesData[[#This Row],[Sales]]</f>
        <v>0.39999999999999997</v>
      </c>
    </row>
    <row r="708" spans="1:14" x14ac:dyDescent="0.3">
      <c r="A708" s="1" t="s">
        <v>35</v>
      </c>
      <c r="B708" s="1" t="s">
        <v>23</v>
      </c>
      <c r="C708" s="1" t="s">
        <v>53</v>
      </c>
      <c r="D708" s="1">
        <v>89186</v>
      </c>
      <c r="E708" s="2">
        <v>45597</v>
      </c>
      <c r="F708" s="1" t="s">
        <v>15</v>
      </c>
      <c r="G708" s="1">
        <v>182925</v>
      </c>
      <c r="H708" s="1" t="s">
        <v>808</v>
      </c>
      <c r="I708" s="1">
        <v>727</v>
      </c>
      <c r="J708" s="1">
        <v>2155</v>
      </c>
      <c r="K708" s="1">
        <v>7</v>
      </c>
      <c r="L708" s="1">
        <v>6034</v>
      </c>
      <c r="M708" s="1">
        <f>SalesData[[#This Row],[Price]]*SalesData[[#This Row],[Quantity]]</f>
        <v>15085</v>
      </c>
      <c r="N708" s="6">
        <f>SalesData[[#This Row],[Sales Profit]]/SalesData[[#This Row],[Sales]]</f>
        <v>0.4</v>
      </c>
    </row>
    <row r="709" spans="1:14" x14ac:dyDescent="0.3">
      <c r="A709" s="1" t="s">
        <v>52</v>
      </c>
      <c r="B709" s="1" t="s">
        <v>23</v>
      </c>
      <c r="C709" s="1" t="s">
        <v>37</v>
      </c>
      <c r="D709" s="1">
        <v>69686</v>
      </c>
      <c r="E709" s="2">
        <v>45511</v>
      </c>
      <c r="F709" s="1" t="s">
        <v>25</v>
      </c>
      <c r="G709" s="1">
        <v>135311</v>
      </c>
      <c r="H709" s="1" t="s">
        <v>809</v>
      </c>
      <c r="I709" s="1">
        <v>950</v>
      </c>
      <c r="J709" s="1">
        <v>2438</v>
      </c>
      <c r="K709" s="1">
        <v>1</v>
      </c>
      <c r="L709" s="1">
        <v>975.2</v>
      </c>
      <c r="M709" s="1">
        <f>SalesData[[#This Row],[Price]]*SalesData[[#This Row],[Quantity]]</f>
        <v>2438</v>
      </c>
      <c r="N709" s="6">
        <f>SalesData[[#This Row],[Sales Profit]]/SalesData[[#This Row],[Sales]]</f>
        <v>0.4</v>
      </c>
    </row>
    <row r="710" spans="1:14" x14ac:dyDescent="0.3">
      <c r="A710" s="1" t="s">
        <v>56</v>
      </c>
      <c r="B710" s="1" t="s">
        <v>23</v>
      </c>
      <c r="C710" s="1" t="s">
        <v>48</v>
      </c>
      <c r="D710" s="1">
        <v>35722</v>
      </c>
      <c r="E710" s="2">
        <v>45620</v>
      </c>
      <c r="F710" s="1" t="s">
        <v>15</v>
      </c>
      <c r="G710" s="1">
        <v>316908</v>
      </c>
      <c r="H710" s="1" t="s">
        <v>810</v>
      </c>
      <c r="I710" s="1">
        <v>755</v>
      </c>
      <c r="J710" s="1">
        <v>918</v>
      </c>
      <c r="K710" s="1">
        <v>2</v>
      </c>
      <c r="L710" s="1">
        <v>734.4</v>
      </c>
      <c r="M710" s="1">
        <f>SalesData[[#This Row],[Price]]*SalesData[[#This Row],[Quantity]]</f>
        <v>1836</v>
      </c>
      <c r="N710" s="6">
        <f>SalesData[[#This Row],[Sales Profit]]/SalesData[[#This Row],[Sales]]</f>
        <v>0.39999999999999997</v>
      </c>
    </row>
    <row r="711" spans="1:14" x14ac:dyDescent="0.3">
      <c r="A711" s="1" t="s">
        <v>22</v>
      </c>
      <c r="B711" s="1" t="s">
        <v>23</v>
      </c>
      <c r="C711" s="1" t="s">
        <v>37</v>
      </c>
      <c r="D711" s="1">
        <v>32106</v>
      </c>
      <c r="E711" s="2">
        <v>45460</v>
      </c>
      <c r="F711" s="1" t="s">
        <v>20</v>
      </c>
      <c r="G711" s="1">
        <v>226735</v>
      </c>
      <c r="H711" s="1" t="s">
        <v>811</v>
      </c>
      <c r="I711" s="1">
        <v>251</v>
      </c>
      <c r="J711" s="1">
        <v>1573</v>
      </c>
      <c r="K711" s="1">
        <v>8</v>
      </c>
      <c r="L711" s="1">
        <v>5033.6000000000004</v>
      </c>
      <c r="M711" s="1">
        <f>SalesData[[#This Row],[Price]]*SalesData[[#This Row],[Quantity]]</f>
        <v>12584</v>
      </c>
      <c r="N711" s="6">
        <f>SalesData[[#This Row],[Sales Profit]]/SalesData[[#This Row],[Sales]]</f>
        <v>0.4</v>
      </c>
    </row>
    <row r="712" spans="1:14" x14ac:dyDescent="0.3">
      <c r="A712" s="1" t="s">
        <v>52</v>
      </c>
      <c r="B712" s="1" t="s">
        <v>13</v>
      </c>
      <c r="C712" s="1" t="s">
        <v>33</v>
      </c>
      <c r="D712" s="1">
        <v>70397</v>
      </c>
      <c r="E712" s="2">
        <v>45590</v>
      </c>
      <c r="F712" s="1" t="s">
        <v>54</v>
      </c>
      <c r="G712" s="1">
        <v>409125</v>
      </c>
      <c r="H712" s="1" t="s">
        <v>812</v>
      </c>
      <c r="I712" s="1">
        <v>224</v>
      </c>
      <c r="J712" s="1">
        <v>1881</v>
      </c>
      <c r="K712" s="1">
        <v>3</v>
      </c>
      <c r="L712" s="1">
        <v>2257.1999999999998</v>
      </c>
      <c r="M712" s="1">
        <f>SalesData[[#This Row],[Price]]*SalesData[[#This Row],[Quantity]]</f>
        <v>5643</v>
      </c>
      <c r="N712" s="6">
        <f>SalesData[[#This Row],[Sales Profit]]/SalesData[[#This Row],[Sales]]</f>
        <v>0.39999999999999997</v>
      </c>
    </row>
    <row r="713" spans="1:14" x14ac:dyDescent="0.3">
      <c r="A713" s="1" t="s">
        <v>12</v>
      </c>
      <c r="B713" s="1" t="s">
        <v>18</v>
      </c>
      <c r="C713" s="1" t="s">
        <v>53</v>
      </c>
      <c r="D713" s="1">
        <v>20835</v>
      </c>
      <c r="E713" s="2">
        <v>45561</v>
      </c>
      <c r="F713" s="1" t="s">
        <v>61</v>
      </c>
      <c r="G713" s="1">
        <v>211690</v>
      </c>
      <c r="H713" s="1" t="s">
        <v>814</v>
      </c>
      <c r="I713" s="1">
        <v>695</v>
      </c>
      <c r="J713" s="1">
        <v>1733</v>
      </c>
      <c r="K713" s="1">
        <v>4</v>
      </c>
      <c r="L713" s="1">
        <v>2772.8</v>
      </c>
      <c r="M713" s="1">
        <f>SalesData[[#This Row],[Price]]*SalesData[[#This Row],[Quantity]]</f>
        <v>6932</v>
      </c>
      <c r="N713" s="6">
        <f>SalesData[[#This Row],[Sales Profit]]/SalesData[[#This Row],[Sales]]</f>
        <v>0.4</v>
      </c>
    </row>
    <row r="714" spans="1:14" x14ac:dyDescent="0.3">
      <c r="A714" s="1" t="s">
        <v>17</v>
      </c>
      <c r="B714" s="1" t="s">
        <v>18</v>
      </c>
      <c r="C714" s="1" t="s">
        <v>39</v>
      </c>
      <c r="D714" s="1">
        <v>87042</v>
      </c>
      <c r="E714" s="2">
        <v>45400</v>
      </c>
      <c r="F714" s="1" t="s">
        <v>31</v>
      </c>
      <c r="G714" s="1">
        <v>831225</v>
      </c>
      <c r="H714" s="1" t="s">
        <v>816</v>
      </c>
      <c r="I714" s="1">
        <v>753</v>
      </c>
      <c r="J714" s="1">
        <v>541</v>
      </c>
      <c r="K714" s="1">
        <v>2</v>
      </c>
      <c r="L714" s="1">
        <v>432.8</v>
      </c>
      <c r="M714" s="1">
        <f>SalesData[[#This Row],[Price]]*SalesData[[#This Row],[Quantity]]</f>
        <v>1082</v>
      </c>
      <c r="N714" s="6">
        <f>SalesData[[#This Row],[Sales Profit]]/SalesData[[#This Row],[Sales]]</f>
        <v>0.4</v>
      </c>
    </row>
    <row r="715" spans="1:14" x14ac:dyDescent="0.3">
      <c r="A715" s="1" t="s">
        <v>27</v>
      </c>
      <c r="B715" s="1" t="s">
        <v>23</v>
      </c>
      <c r="C715" s="1" t="s">
        <v>24</v>
      </c>
      <c r="D715" s="1">
        <v>84282</v>
      </c>
      <c r="E715" s="2">
        <v>45578</v>
      </c>
      <c r="F715" s="1" t="s">
        <v>54</v>
      </c>
      <c r="G715" s="1">
        <v>972782</v>
      </c>
      <c r="H715" s="1" t="s">
        <v>817</v>
      </c>
      <c r="I715" s="1">
        <v>830</v>
      </c>
      <c r="J715" s="1">
        <v>824</v>
      </c>
      <c r="K715" s="1">
        <v>6</v>
      </c>
      <c r="L715" s="1">
        <v>1977.6</v>
      </c>
      <c r="M715" s="1">
        <f>SalesData[[#This Row],[Price]]*SalesData[[#This Row],[Quantity]]</f>
        <v>4944</v>
      </c>
      <c r="N715" s="6">
        <f>SalesData[[#This Row],[Sales Profit]]/SalesData[[#This Row],[Sales]]</f>
        <v>0.39999999999999997</v>
      </c>
    </row>
    <row r="716" spans="1:14" x14ac:dyDescent="0.3">
      <c r="A716" s="1" t="s">
        <v>27</v>
      </c>
      <c r="B716" s="1" t="s">
        <v>13</v>
      </c>
      <c r="C716" s="1" t="s">
        <v>14</v>
      </c>
      <c r="D716" s="1">
        <v>88144</v>
      </c>
      <c r="E716" s="2">
        <v>45523</v>
      </c>
      <c r="F716" s="1" t="s">
        <v>25</v>
      </c>
      <c r="G716" s="1">
        <v>459258</v>
      </c>
      <c r="H716" s="1" t="s">
        <v>818</v>
      </c>
      <c r="I716" s="1">
        <v>326</v>
      </c>
      <c r="J716" s="1">
        <v>2194</v>
      </c>
      <c r="K716" s="1">
        <v>4</v>
      </c>
      <c r="L716" s="1">
        <v>3510.4</v>
      </c>
      <c r="M716" s="1">
        <f>SalesData[[#This Row],[Price]]*SalesData[[#This Row],[Quantity]]</f>
        <v>8776</v>
      </c>
      <c r="N716" s="6">
        <f>SalesData[[#This Row],[Sales Profit]]/SalesData[[#This Row],[Sales]]</f>
        <v>0.4</v>
      </c>
    </row>
    <row r="717" spans="1:14" x14ac:dyDescent="0.3">
      <c r="A717" s="1" t="s">
        <v>66</v>
      </c>
      <c r="B717" s="1" t="s">
        <v>23</v>
      </c>
      <c r="C717" s="1" t="s">
        <v>42</v>
      </c>
      <c r="D717" s="1">
        <v>90922</v>
      </c>
      <c r="E717" s="2">
        <v>45422</v>
      </c>
      <c r="F717" s="1" t="s">
        <v>49</v>
      </c>
      <c r="G717" s="1">
        <v>489446</v>
      </c>
      <c r="H717" s="1" t="s">
        <v>819</v>
      </c>
      <c r="I717" s="1">
        <v>676</v>
      </c>
      <c r="J717" s="1">
        <v>1714</v>
      </c>
      <c r="K717" s="1">
        <v>1</v>
      </c>
      <c r="L717" s="1">
        <v>685.6</v>
      </c>
      <c r="M717" s="1">
        <f>SalesData[[#This Row],[Price]]*SalesData[[#This Row],[Quantity]]</f>
        <v>1714</v>
      </c>
      <c r="N717" s="6">
        <f>SalesData[[#This Row],[Sales Profit]]/SalesData[[#This Row],[Sales]]</f>
        <v>0.4</v>
      </c>
    </row>
    <row r="718" spans="1:14" x14ac:dyDescent="0.3">
      <c r="A718" s="1" t="s">
        <v>56</v>
      </c>
      <c r="B718" s="1" t="s">
        <v>18</v>
      </c>
      <c r="C718" s="1" t="s">
        <v>33</v>
      </c>
      <c r="D718" s="1">
        <v>10965</v>
      </c>
      <c r="E718" s="2">
        <v>45341</v>
      </c>
      <c r="F718" s="1" t="s">
        <v>43</v>
      </c>
      <c r="G718" s="1">
        <v>623791</v>
      </c>
      <c r="H718" s="1" t="s">
        <v>820</v>
      </c>
      <c r="I718" s="1">
        <v>772</v>
      </c>
      <c r="J718" s="1">
        <v>2334</v>
      </c>
      <c r="K718" s="1">
        <v>8</v>
      </c>
      <c r="L718" s="1">
        <v>7468.8</v>
      </c>
      <c r="M718" s="1">
        <f>SalesData[[#This Row],[Price]]*SalesData[[#This Row],[Quantity]]</f>
        <v>18672</v>
      </c>
      <c r="N718" s="6">
        <f>SalesData[[#This Row],[Sales Profit]]/SalesData[[#This Row],[Sales]]</f>
        <v>0.4</v>
      </c>
    </row>
    <row r="719" spans="1:14" x14ac:dyDescent="0.3">
      <c r="A719" s="1" t="s">
        <v>17</v>
      </c>
      <c r="B719" s="1" t="s">
        <v>18</v>
      </c>
      <c r="C719" s="1" t="s">
        <v>42</v>
      </c>
      <c r="D719" s="1">
        <v>84608</v>
      </c>
      <c r="E719" s="2">
        <v>45440</v>
      </c>
      <c r="F719" s="1" t="s">
        <v>49</v>
      </c>
      <c r="G719" s="1">
        <v>113622</v>
      </c>
      <c r="H719" s="1" t="s">
        <v>822</v>
      </c>
      <c r="I719" s="1">
        <v>930</v>
      </c>
      <c r="J719" s="1">
        <v>1082</v>
      </c>
      <c r="K719" s="1">
        <v>6</v>
      </c>
      <c r="L719" s="1">
        <v>2596.8000000000002</v>
      </c>
      <c r="M719" s="1">
        <f>SalesData[[#This Row],[Price]]*SalesData[[#This Row],[Quantity]]</f>
        <v>6492</v>
      </c>
      <c r="N719" s="6">
        <f>SalesData[[#This Row],[Sales Profit]]/SalesData[[#This Row],[Sales]]</f>
        <v>0.4</v>
      </c>
    </row>
    <row r="720" spans="1:14" x14ac:dyDescent="0.3">
      <c r="A720" s="1" t="s">
        <v>35</v>
      </c>
      <c r="B720" s="1" t="s">
        <v>18</v>
      </c>
      <c r="C720" s="1" t="s">
        <v>48</v>
      </c>
      <c r="D720" s="1">
        <v>14062</v>
      </c>
      <c r="E720" s="2">
        <v>45360</v>
      </c>
      <c r="F720" s="1" t="s">
        <v>29</v>
      </c>
      <c r="G720" s="1">
        <v>761578</v>
      </c>
      <c r="H720" s="1" t="s">
        <v>823</v>
      </c>
      <c r="I720" s="1">
        <v>339</v>
      </c>
      <c r="J720" s="1">
        <v>2201</v>
      </c>
      <c r="K720" s="1">
        <v>5</v>
      </c>
      <c r="L720" s="1">
        <v>4402</v>
      </c>
      <c r="M720" s="1">
        <f>SalesData[[#This Row],[Price]]*SalesData[[#This Row],[Quantity]]</f>
        <v>11005</v>
      </c>
      <c r="N720" s="6">
        <f>SalesData[[#This Row],[Sales Profit]]/SalesData[[#This Row],[Sales]]</f>
        <v>0.4</v>
      </c>
    </row>
    <row r="721" spans="1:14" x14ac:dyDescent="0.3">
      <c r="A721" s="1" t="s">
        <v>22</v>
      </c>
      <c r="B721" s="1" t="s">
        <v>23</v>
      </c>
      <c r="C721" s="1" t="s">
        <v>37</v>
      </c>
      <c r="D721" s="1">
        <v>93091</v>
      </c>
      <c r="E721" s="2">
        <v>45609</v>
      </c>
      <c r="F721" s="1" t="s">
        <v>15</v>
      </c>
      <c r="G721" s="1">
        <v>363810</v>
      </c>
      <c r="H721" s="1" t="s">
        <v>824</v>
      </c>
      <c r="I721" s="1">
        <v>445</v>
      </c>
      <c r="J721" s="1">
        <v>1870</v>
      </c>
      <c r="K721" s="1">
        <v>4</v>
      </c>
      <c r="L721" s="1">
        <v>2992</v>
      </c>
      <c r="M721" s="1">
        <f>SalesData[[#This Row],[Price]]*SalesData[[#This Row],[Quantity]]</f>
        <v>7480</v>
      </c>
      <c r="N721" s="6">
        <f>SalesData[[#This Row],[Sales Profit]]/SalesData[[#This Row],[Sales]]</f>
        <v>0.4</v>
      </c>
    </row>
    <row r="722" spans="1:14" x14ac:dyDescent="0.3">
      <c r="A722" s="1" t="s">
        <v>56</v>
      </c>
      <c r="B722" s="1" t="s">
        <v>23</v>
      </c>
      <c r="C722" s="1" t="s">
        <v>53</v>
      </c>
      <c r="D722" s="1">
        <v>60320</v>
      </c>
      <c r="E722" s="2">
        <v>45589</v>
      </c>
      <c r="F722" s="1" t="s">
        <v>54</v>
      </c>
      <c r="G722" s="1">
        <v>167966</v>
      </c>
      <c r="H722" s="1" t="s">
        <v>825</v>
      </c>
      <c r="I722" s="1">
        <v>844</v>
      </c>
      <c r="J722" s="1">
        <v>594</v>
      </c>
      <c r="K722" s="1">
        <v>4</v>
      </c>
      <c r="L722" s="1">
        <v>950.4</v>
      </c>
      <c r="M722" s="1">
        <f>SalesData[[#This Row],[Price]]*SalesData[[#This Row],[Quantity]]</f>
        <v>2376</v>
      </c>
      <c r="N722" s="6">
        <f>SalesData[[#This Row],[Sales Profit]]/SalesData[[#This Row],[Sales]]</f>
        <v>0.39999999999999997</v>
      </c>
    </row>
    <row r="723" spans="1:14" x14ac:dyDescent="0.3">
      <c r="A723" s="1" t="s">
        <v>12</v>
      </c>
      <c r="B723" s="1" t="s">
        <v>23</v>
      </c>
      <c r="C723" s="1" t="s">
        <v>48</v>
      </c>
      <c r="D723" s="1">
        <v>86412</v>
      </c>
      <c r="E723" s="2">
        <v>45328</v>
      </c>
      <c r="F723" s="1" t="s">
        <v>43</v>
      </c>
      <c r="G723" s="1">
        <v>320673</v>
      </c>
      <c r="H723" s="1" t="s">
        <v>826</v>
      </c>
      <c r="I723" s="1">
        <v>828</v>
      </c>
      <c r="J723" s="1">
        <v>1931</v>
      </c>
      <c r="K723" s="1">
        <v>4</v>
      </c>
      <c r="L723" s="1">
        <v>3089.6</v>
      </c>
      <c r="M723" s="1">
        <f>SalesData[[#This Row],[Price]]*SalesData[[#This Row],[Quantity]]</f>
        <v>7724</v>
      </c>
      <c r="N723" s="6">
        <f>SalesData[[#This Row],[Sales Profit]]/SalesData[[#This Row],[Sales]]</f>
        <v>0.39999999999999997</v>
      </c>
    </row>
    <row r="724" spans="1:14" x14ac:dyDescent="0.3">
      <c r="A724" s="1" t="s">
        <v>35</v>
      </c>
      <c r="B724" s="1" t="s">
        <v>13</v>
      </c>
      <c r="C724" s="1" t="s">
        <v>60</v>
      </c>
      <c r="D724" s="1">
        <v>30164</v>
      </c>
      <c r="E724" s="2">
        <v>45512</v>
      </c>
      <c r="F724" s="1" t="s">
        <v>25</v>
      </c>
      <c r="G724" s="1">
        <v>318585</v>
      </c>
      <c r="H724" s="1" t="s">
        <v>827</v>
      </c>
      <c r="I724" s="1">
        <v>333</v>
      </c>
      <c r="J724" s="1">
        <v>2632</v>
      </c>
      <c r="K724" s="1">
        <v>8</v>
      </c>
      <c r="L724" s="1">
        <v>8422.4</v>
      </c>
      <c r="M724" s="1">
        <f>SalesData[[#This Row],[Price]]*SalesData[[#This Row],[Quantity]]</f>
        <v>21056</v>
      </c>
      <c r="N724" s="6">
        <f>SalesData[[#This Row],[Sales Profit]]/SalesData[[#This Row],[Sales]]</f>
        <v>0.39999999999999997</v>
      </c>
    </row>
    <row r="725" spans="1:14" x14ac:dyDescent="0.3">
      <c r="A725" s="1" t="s">
        <v>12</v>
      </c>
      <c r="B725" s="1" t="s">
        <v>13</v>
      </c>
      <c r="C725" s="1" t="s">
        <v>53</v>
      </c>
      <c r="D725" s="1">
        <v>93937</v>
      </c>
      <c r="E725" s="2">
        <v>45583</v>
      </c>
      <c r="F725" s="1" t="s">
        <v>54</v>
      </c>
      <c r="G725" s="1">
        <v>435632</v>
      </c>
      <c r="H725" s="1" t="s">
        <v>828</v>
      </c>
      <c r="I725" s="1">
        <v>832</v>
      </c>
      <c r="J725" s="1">
        <v>2473</v>
      </c>
      <c r="K725" s="1">
        <v>8</v>
      </c>
      <c r="L725" s="1">
        <v>7913.6</v>
      </c>
      <c r="M725" s="1">
        <f>SalesData[[#This Row],[Price]]*SalesData[[#This Row],[Quantity]]</f>
        <v>19784</v>
      </c>
      <c r="N725" s="6">
        <f>SalesData[[#This Row],[Sales Profit]]/SalesData[[#This Row],[Sales]]</f>
        <v>0.4</v>
      </c>
    </row>
    <row r="726" spans="1:14" x14ac:dyDescent="0.3">
      <c r="A726" s="1" t="s">
        <v>35</v>
      </c>
      <c r="B726" s="1" t="s">
        <v>18</v>
      </c>
      <c r="C726" s="1" t="s">
        <v>24</v>
      </c>
      <c r="D726" s="1">
        <v>67156</v>
      </c>
      <c r="E726" s="2">
        <v>45347</v>
      </c>
      <c r="F726" s="1" t="s">
        <v>43</v>
      </c>
      <c r="G726" s="1">
        <v>115840</v>
      </c>
      <c r="H726" s="1" t="s">
        <v>829</v>
      </c>
      <c r="I726" s="1">
        <v>760</v>
      </c>
      <c r="J726" s="1">
        <v>2121</v>
      </c>
      <c r="K726" s="1">
        <v>8</v>
      </c>
      <c r="L726" s="1">
        <v>6787.2</v>
      </c>
      <c r="M726" s="1">
        <f>SalesData[[#This Row],[Price]]*SalesData[[#This Row],[Quantity]]</f>
        <v>16968</v>
      </c>
      <c r="N726" s="6">
        <f>SalesData[[#This Row],[Sales Profit]]/SalesData[[#This Row],[Sales]]</f>
        <v>0.39999999999999997</v>
      </c>
    </row>
    <row r="727" spans="1:14" x14ac:dyDescent="0.3">
      <c r="A727" s="1" t="s">
        <v>22</v>
      </c>
      <c r="B727" s="1" t="s">
        <v>18</v>
      </c>
      <c r="C727" s="1" t="s">
        <v>100</v>
      </c>
      <c r="D727" s="1">
        <v>57745</v>
      </c>
      <c r="E727" s="2">
        <v>45591</v>
      </c>
      <c r="F727" s="1" t="s">
        <v>54</v>
      </c>
      <c r="G727" s="1">
        <v>959576</v>
      </c>
      <c r="H727" s="1" t="s">
        <v>830</v>
      </c>
      <c r="I727" s="1">
        <v>365</v>
      </c>
      <c r="J727" s="1">
        <v>1507</v>
      </c>
      <c r="K727" s="1">
        <v>2</v>
      </c>
      <c r="L727" s="1">
        <v>1205.5999999999999</v>
      </c>
      <c r="M727" s="1">
        <f>SalesData[[#This Row],[Price]]*SalesData[[#This Row],[Quantity]]</f>
        <v>3014</v>
      </c>
      <c r="N727" s="6">
        <f>SalesData[[#This Row],[Sales Profit]]/SalesData[[#This Row],[Sales]]</f>
        <v>0.39999999999999997</v>
      </c>
    </row>
    <row r="728" spans="1:14" x14ac:dyDescent="0.3">
      <c r="A728" s="1" t="s">
        <v>22</v>
      </c>
      <c r="B728" s="1" t="s">
        <v>18</v>
      </c>
      <c r="C728" s="1" t="s">
        <v>42</v>
      </c>
      <c r="D728" s="1">
        <v>96359</v>
      </c>
      <c r="E728" s="2">
        <v>45503</v>
      </c>
      <c r="F728" s="1" t="s">
        <v>45</v>
      </c>
      <c r="G728" s="1">
        <v>514226</v>
      </c>
      <c r="H728" s="1" t="s">
        <v>831</v>
      </c>
      <c r="I728" s="1">
        <v>852</v>
      </c>
      <c r="J728" s="1">
        <v>2272</v>
      </c>
      <c r="K728" s="1">
        <v>8</v>
      </c>
      <c r="L728" s="1">
        <v>7270.4</v>
      </c>
      <c r="M728" s="1">
        <f>SalesData[[#This Row],[Price]]*SalesData[[#This Row],[Quantity]]</f>
        <v>18176</v>
      </c>
      <c r="N728" s="6">
        <f>SalesData[[#This Row],[Sales Profit]]/SalesData[[#This Row],[Sales]]</f>
        <v>0.39999999999999997</v>
      </c>
    </row>
    <row r="729" spans="1:14" x14ac:dyDescent="0.3">
      <c r="A729" s="1" t="s">
        <v>22</v>
      </c>
      <c r="B729" s="1" t="s">
        <v>23</v>
      </c>
      <c r="C729" s="1" t="s">
        <v>48</v>
      </c>
      <c r="D729" s="1">
        <v>29791</v>
      </c>
      <c r="E729" s="2">
        <v>45337</v>
      </c>
      <c r="F729" s="1" t="s">
        <v>43</v>
      </c>
      <c r="G729" s="1">
        <v>778303</v>
      </c>
      <c r="H729" s="1" t="s">
        <v>832</v>
      </c>
      <c r="I729" s="1">
        <v>746</v>
      </c>
      <c r="J729" s="1">
        <v>780</v>
      </c>
      <c r="K729" s="1">
        <v>6</v>
      </c>
      <c r="L729" s="1">
        <v>1872</v>
      </c>
      <c r="M729" s="1">
        <f>SalesData[[#This Row],[Price]]*SalesData[[#This Row],[Quantity]]</f>
        <v>4680</v>
      </c>
      <c r="N729" s="6">
        <f>SalesData[[#This Row],[Sales Profit]]/SalesData[[#This Row],[Sales]]</f>
        <v>0.4</v>
      </c>
    </row>
    <row r="730" spans="1:14" x14ac:dyDescent="0.3">
      <c r="A730" s="1" t="s">
        <v>17</v>
      </c>
      <c r="B730" s="1" t="s">
        <v>18</v>
      </c>
      <c r="C730" s="1" t="s">
        <v>39</v>
      </c>
      <c r="D730" s="1">
        <v>92969</v>
      </c>
      <c r="E730" s="2">
        <v>45519</v>
      </c>
      <c r="F730" s="1" t="s">
        <v>25</v>
      </c>
      <c r="G730" s="1">
        <v>444915</v>
      </c>
      <c r="H730" s="1" t="s">
        <v>833</v>
      </c>
      <c r="I730" s="1">
        <v>851</v>
      </c>
      <c r="J730" s="1">
        <v>2637</v>
      </c>
      <c r="K730" s="1">
        <v>7</v>
      </c>
      <c r="L730" s="1">
        <v>7383.6</v>
      </c>
      <c r="M730" s="1">
        <f>SalesData[[#This Row],[Price]]*SalesData[[#This Row],[Quantity]]</f>
        <v>18459</v>
      </c>
      <c r="N730" s="6">
        <f>SalesData[[#This Row],[Sales Profit]]/SalesData[[#This Row],[Sales]]</f>
        <v>0.4</v>
      </c>
    </row>
    <row r="731" spans="1:14" x14ac:dyDescent="0.3">
      <c r="A731" s="1" t="s">
        <v>66</v>
      </c>
      <c r="B731" s="1" t="s">
        <v>18</v>
      </c>
      <c r="C731" s="1" t="s">
        <v>42</v>
      </c>
      <c r="D731" s="1">
        <v>49706</v>
      </c>
      <c r="E731" s="2">
        <v>45408</v>
      </c>
      <c r="F731" s="1" t="s">
        <v>31</v>
      </c>
      <c r="G731" s="1">
        <v>421490</v>
      </c>
      <c r="H731" s="1" t="s">
        <v>834</v>
      </c>
      <c r="I731" s="1">
        <v>830</v>
      </c>
      <c r="J731" s="1">
        <v>1048</v>
      </c>
      <c r="K731" s="1">
        <v>6</v>
      </c>
      <c r="L731" s="1">
        <v>2515.1999999999998</v>
      </c>
      <c r="M731" s="1">
        <f>SalesData[[#This Row],[Price]]*SalesData[[#This Row],[Quantity]]</f>
        <v>6288</v>
      </c>
      <c r="N731" s="6">
        <f>SalesData[[#This Row],[Sales Profit]]/SalesData[[#This Row],[Sales]]</f>
        <v>0.39999999999999997</v>
      </c>
    </row>
    <row r="732" spans="1:14" x14ac:dyDescent="0.3">
      <c r="A732" s="1" t="s">
        <v>66</v>
      </c>
      <c r="B732" s="1" t="s">
        <v>23</v>
      </c>
      <c r="C732" s="1" t="s">
        <v>100</v>
      </c>
      <c r="D732" s="1">
        <v>60631</v>
      </c>
      <c r="E732" s="2">
        <v>45324</v>
      </c>
      <c r="F732" s="1" t="s">
        <v>43</v>
      </c>
      <c r="G732" s="1">
        <v>972807</v>
      </c>
      <c r="H732" s="1" t="s">
        <v>836</v>
      </c>
      <c r="I732" s="1">
        <v>643</v>
      </c>
      <c r="J732" s="1">
        <v>1690</v>
      </c>
      <c r="K732" s="1">
        <v>1</v>
      </c>
      <c r="L732" s="1">
        <v>676</v>
      </c>
      <c r="M732" s="1">
        <f>SalesData[[#This Row],[Price]]*SalesData[[#This Row],[Quantity]]</f>
        <v>1690</v>
      </c>
      <c r="N732" s="6">
        <f>SalesData[[#This Row],[Sales Profit]]/SalesData[[#This Row],[Sales]]</f>
        <v>0.4</v>
      </c>
    </row>
    <row r="733" spans="1:14" x14ac:dyDescent="0.3">
      <c r="A733" s="1" t="s">
        <v>56</v>
      </c>
      <c r="B733" s="1" t="s">
        <v>18</v>
      </c>
      <c r="C733" s="1" t="s">
        <v>33</v>
      </c>
      <c r="D733" s="1">
        <v>83496</v>
      </c>
      <c r="E733" s="2">
        <v>45306</v>
      </c>
      <c r="F733" s="1" t="s">
        <v>40</v>
      </c>
      <c r="G733" s="1">
        <v>839183</v>
      </c>
      <c r="H733" s="1" t="s">
        <v>837</v>
      </c>
      <c r="I733" s="1">
        <v>565</v>
      </c>
      <c r="J733" s="1">
        <v>2470</v>
      </c>
      <c r="K733" s="1">
        <v>7</v>
      </c>
      <c r="L733" s="1">
        <v>6916</v>
      </c>
      <c r="M733" s="1">
        <f>SalesData[[#This Row],[Price]]*SalesData[[#This Row],[Quantity]]</f>
        <v>17290</v>
      </c>
      <c r="N733" s="6">
        <f>SalesData[[#This Row],[Sales Profit]]/SalesData[[#This Row],[Sales]]</f>
        <v>0.4</v>
      </c>
    </row>
    <row r="734" spans="1:14" x14ac:dyDescent="0.3">
      <c r="A734" s="1" t="s">
        <v>17</v>
      </c>
      <c r="B734" s="1" t="s">
        <v>13</v>
      </c>
      <c r="C734" s="1" t="s">
        <v>100</v>
      </c>
      <c r="D734" s="1">
        <v>96586</v>
      </c>
      <c r="E734" s="2">
        <v>45584</v>
      </c>
      <c r="F734" s="1" t="s">
        <v>54</v>
      </c>
      <c r="G734" s="1">
        <v>669382</v>
      </c>
      <c r="H734" s="1" t="s">
        <v>838</v>
      </c>
      <c r="I734" s="1">
        <v>674</v>
      </c>
      <c r="J734" s="1">
        <v>1729</v>
      </c>
      <c r="K734" s="1">
        <v>5</v>
      </c>
      <c r="L734" s="1">
        <v>3458</v>
      </c>
      <c r="M734" s="1">
        <f>SalesData[[#This Row],[Price]]*SalesData[[#This Row],[Quantity]]</f>
        <v>8645</v>
      </c>
      <c r="N734" s="6">
        <f>SalesData[[#This Row],[Sales Profit]]/SalesData[[#This Row],[Sales]]</f>
        <v>0.4</v>
      </c>
    </row>
    <row r="735" spans="1:14" x14ac:dyDescent="0.3">
      <c r="A735" s="1" t="s">
        <v>17</v>
      </c>
      <c r="B735" s="1" t="s">
        <v>13</v>
      </c>
      <c r="C735" s="1" t="s">
        <v>100</v>
      </c>
      <c r="D735" s="1">
        <v>57830</v>
      </c>
      <c r="E735" s="2">
        <v>45340</v>
      </c>
      <c r="F735" s="1" t="s">
        <v>43</v>
      </c>
      <c r="G735" s="1">
        <v>192873</v>
      </c>
      <c r="H735" s="1" t="s">
        <v>839</v>
      </c>
      <c r="I735" s="1">
        <v>630</v>
      </c>
      <c r="J735" s="1">
        <v>640</v>
      </c>
      <c r="K735" s="1">
        <v>6</v>
      </c>
      <c r="L735" s="1">
        <v>1536</v>
      </c>
      <c r="M735" s="1">
        <f>SalesData[[#This Row],[Price]]*SalesData[[#This Row],[Quantity]]</f>
        <v>3840</v>
      </c>
      <c r="N735" s="6">
        <f>SalesData[[#This Row],[Sales Profit]]/SalesData[[#This Row],[Sales]]</f>
        <v>0.4</v>
      </c>
    </row>
    <row r="736" spans="1:14" x14ac:dyDescent="0.3">
      <c r="A736" s="1" t="s">
        <v>27</v>
      </c>
      <c r="B736" s="1" t="s">
        <v>18</v>
      </c>
      <c r="C736" s="1" t="s">
        <v>53</v>
      </c>
      <c r="D736" s="1">
        <v>27085</v>
      </c>
      <c r="E736" s="2">
        <v>45395</v>
      </c>
      <c r="F736" s="1" t="s">
        <v>31</v>
      </c>
      <c r="G736" s="1">
        <v>282914</v>
      </c>
      <c r="H736" s="1" t="s">
        <v>841</v>
      </c>
      <c r="I736" s="1">
        <v>715</v>
      </c>
      <c r="J736" s="1">
        <v>2317</v>
      </c>
      <c r="K736" s="1">
        <v>5</v>
      </c>
      <c r="L736" s="1">
        <v>4634</v>
      </c>
      <c r="M736" s="1">
        <f>SalesData[[#This Row],[Price]]*SalesData[[#This Row],[Quantity]]</f>
        <v>11585</v>
      </c>
      <c r="N736" s="6">
        <f>SalesData[[#This Row],[Sales Profit]]/SalesData[[#This Row],[Sales]]</f>
        <v>0.4</v>
      </c>
    </row>
    <row r="737" spans="1:14" x14ac:dyDescent="0.3">
      <c r="A737" s="1" t="s">
        <v>66</v>
      </c>
      <c r="B737" s="1" t="s">
        <v>13</v>
      </c>
      <c r="C737" s="1" t="s">
        <v>39</v>
      </c>
      <c r="D737" s="1">
        <v>37352</v>
      </c>
      <c r="E737" s="2">
        <v>45508</v>
      </c>
      <c r="F737" s="1" t="s">
        <v>25</v>
      </c>
      <c r="G737" s="1">
        <v>729510</v>
      </c>
      <c r="H737" s="1" t="s">
        <v>842</v>
      </c>
      <c r="I737" s="1">
        <v>728</v>
      </c>
      <c r="J737" s="1">
        <v>977</v>
      </c>
      <c r="K737" s="1">
        <v>1</v>
      </c>
      <c r="L737" s="1">
        <v>390.8</v>
      </c>
      <c r="M737" s="1">
        <f>SalesData[[#This Row],[Price]]*SalesData[[#This Row],[Quantity]]</f>
        <v>977</v>
      </c>
      <c r="N737" s="6">
        <f>SalesData[[#This Row],[Sales Profit]]/SalesData[[#This Row],[Sales]]</f>
        <v>0.4</v>
      </c>
    </row>
    <row r="738" spans="1:14" x14ac:dyDescent="0.3">
      <c r="A738" s="1" t="s">
        <v>22</v>
      </c>
      <c r="B738" s="1" t="s">
        <v>13</v>
      </c>
      <c r="C738" s="1" t="s">
        <v>33</v>
      </c>
      <c r="D738" s="1">
        <v>13582</v>
      </c>
      <c r="E738" s="2">
        <v>45508</v>
      </c>
      <c r="F738" s="1" t="s">
        <v>25</v>
      </c>
      <c r="G738" s="1">
        <v>993058</v>
      </c>
      <c r="H738" s="1" t="s">
        <v>843</v>
      </c>
      <c r="I738" s="1">
        <v>441</v>
      </c>
      <c r="J738" s="1">
        <v>1317</v>
      </c>
      <c r="K738" s="1">
        <v>7</v>
      </c>
      <c r="L738" s="1">
        <v>3687.6</v>
      </c>
      <c r="M738" s="1">
        <f>SalesData[[#This Row],[Price]]*SalesData[[#This Row],[Quantity]]</f>
        <v>9219</v>
      </c>
      <c r="N738" s="6">
        <f>SalesData[[#This Row],[Sales Profit]]/SalesData[[#This Row],[Sales]]</f>
        <v>0.39999999999999997</v>
      </c>
    </row>
    <row r="739" spans="1:14" x14ac:dyDescent="0.3">
      <c r="A739" s="1" t="s">
        <v>66</v>
      </c>
      <c r="B739" s="1" t="s">
        <v>23</v>
      </c>
      <c r="C739" s="1" t="s">
        <v>19</v>
      </c>
      <c r="D739" s="1">
        <v>41047</v>
      </c>
      <c r="E739" s="2">
        <v>45397</v>
      </c>
      <c r="F739" s="1" t="s">
        <v>31</v>
      </c>
      <c r="G739" s="1">
        <v>685131</v>
      </c>
      <c r="H739" s="1" t="s">
        <v>844</v>
      </c>
      <c r="I739" s="1">
        <v>208</v>
      </c>
      <c r="J739" s="1">
        <v>2434</v>
      </c>
      <c r="K739" s="1">
        <v>4</v>
      </c>
      <c r="L739" s="1">
        <v>3894.4</v>
      </c>
      <c r="M739" s="1">
        <f>SalesData[[#This Row],[Price]]*SalesData[[#This Row],[Quantity]]</f>
        <v>9736</v>
      </c>
      <c r="N739" s="6">
        <f>SalesData[[#This Row],[Sales Profit]]/SalesData[[#This Row],[Sales]]</f>
        <v>0.4</v>
      </c>
    </row>
    <row r="740" spans="1:14" x14ac:dyDescent="0.3">
      <c r="A740" s="1" t="s">
        <v>12</v>
      </c>
      <c r="B740" s="1" t="s">
        <v>13</v>
      </c>
      <c r="C740" s="1" t="s">
        <v>19</v>
      </c>
      <c r="D740" s="1">
        <v>39984</v>
      </c>
      <c r="E740" s="2">
        <v>45518</v>
      </c>
      <c r="F740" s="1" t="s">
        <v>25</v>
      </c>
      <c r="G740" s="1">
        <v>914119</v>
      </c>
      <c r="H740" s="1" t="s">
        <v>845</v>
      </c>
      <c r="I740" s="1">
        <v>730</v>
      </c>
      <c r="J740" s="1">
        <v>1431</v>
      </c>
      <c r="K740" s="1">
        <v>4</v>
      </c>
      <c r="L740" s="1">
        <v>2289.6</v>
      </c>
      <c r="M740" s="1">
        <f>SalesData[[#This Row],[Price]]*SalesData[[#This Row],[Quantity]]</f>
        <v>5724</v>
      </c>
      <c r="N740" s="6">
        <f>SalesData[[#This Row],[Sales Profit]]/SalesData[[#This Row],[Sales]]</f>
        <v>0.39999999999999997</v>
      </c>
    </row>
    <row r="741" spans="1:14" x14ac:dyDescent="0.3">
      <c r="A741" s="1" t="s">
        <v>12</v>
      </c>
      <c r="B741" s="1" t="s">
        <v>13</v>
      </c>
      <c r="C741" s="1" t="s">
        <v>14</v>
      </c>
      <c r="D741" s="1">
        <v>64442</v>
      </c>
      <c r="E741" s="2">
        <v>45544</v>
      </c>
      <c r="F741" s="1" t="s">
        <v>61</v>
      </c>
      <c r="G741" s="1">
        <v>117912</v>
      </c>
      <c r="H741" s="1" t="s">
        <v>846</v>
      </c>
      <c r="I741" s="1">
        <v>539</v>
      </c>
      <c r="J741" s="1">
        <v>1053</v>
      </c>
      <c r="K741" s="1">
        <v>2</v>
      </c>
      <c r="L741" s="1">
        <v>842.4</v>
      </c>
      <c r="M741" s="1">
        <f>SalesData[[#This Row],[Price]]*SalesData[[#This Row],[Quantity]]</f>
        <v>2106</v>
      </c>
      <c r="N741" s="6">
        <f>SalesData[[#This Row],[Sales Profit]]/SalesData[[#This Row],[Sales]]</f>
        <v>0.39999999999999997</v>
      </c>
    </row>
    <row r="742" spans="1:14" x14ac:dyDescent="0.3">
      <c r="A742" s="1" t="s">
        <v>35</v>
      </c>
      <c r="B742" s="1" t="s">
        <v>23</v>
      </c>
      <c r="C742" s="1" t="s">
        <v>100</v>
      </c>
      <c r="D742" s="1">
        <v>93196</v>
      </c>
      <c r="E742" s="2">
        <v>45433</v>
      </c>
      <c r="F742" s="1" t="s">
        <v>49</v>
      </c>
      <c r="G742" s="1">
        <v>908653</v>
      </c>
      <c r="H742" s="1" t="s">
        <v>847</v>
      </c>
      <c r="I742" s="1">
        <v>363</v>
      </c>
      <c r="J742" s="1">
        <v>1566</v>
      </c>
      <c r="K742" s="1">
        <v>7</v>
      </c>
      <c r="L742" s="1">
        <v>4384.8</v>
      </c>
      <c r="M742" s="1">
        <f>SalesData[[#This Row],[Price]]*SalesData[[#This Row],[Quantity]]</f>
        <v>10962</v>
      </c>
      <c r="N742" s="6">
        <f>SalesData[[#This Row],[Sales Profit]]/SalesData[[#This Row],[Sales]]</f>
        <v>0.4</v>
      </c>
    </row>
    <row r="743" spans="1:14" x14ac:dyDescent="0.3">
      <c r="A743" s="1" t="s">
        <v>52</v>
      </c>
      <c r="B743" s="1" t="s">
        <v>18</v>
      </c>
      <c r="C743" s="1" t="s">
        <v>24</v>
      </c>
      <c r="D743" s="1">
        <v>88484</v>
      </c>
      <c r="E743" s="2">
        <v>45470</v>
      </c>
      <c r="F743" s="1" t="s">
        <v>20</v>
      </c>
      <c r="G743" s="1">
        <v>608310</v>
      </c>
      <c r="H743" s="1" t="s">
        <v>848</v>
      </c>
      <c r="I743" s="1">
        <v>806</v>
      </c>
      <c r="J743" s="1">
        <v>1298</v>
      </c>
      <c r="K743" s="1">
        <v>4</v>
      </c>
      <c r="L743" s="1">
        <v>2076.8000000000002</v>
      </c>
      <c r="M743" s="1">
        <f>SalesData[[#This Row],[Price]]*SalesData[[#This Row],[Quantity]]</f>
        <v>5192</v>
      </c>
      <c r="N743" s="6">
        <f>SalesData[[#This Row],[Sales Profit]]/SalesData[[#This Row],[Sales]]</f>
        <v>0.4</v>
      </c>
    </row>
    <row r="744" spans="1:14" x14ac:dyDescent="0.3">
      <c r="A744" s="1" t="s">
        <v>35</v>
      </c>
      <c r="B744" s="1" t="s">
        <v>23</v>
      </c>
      <c r="C744" s="1" t="s">
        <v>33</v>
      </c>
      <c r="D744" s="1">
        <v>61793</v>
      </c>
      <c r="E744" s="2">
        <v>45536</v>
      </c>
      <c r="F744" s="1" t="s">
        <v>61</v>
      </c>
      <c r="G744" s="1">
        <v>259293</v>
      </c>
      <c r="H744" s="1" t="s">
        <v>849</v>
      </c>
      <c r="I744" s="1">
        <v>953</v>
      </c>
      <c r="J744" s="1">
        <v>1102</v>
      </c>
      <c r="K744" s="1">
        <v>4</v>
      </c>
      <c r="L744" s="1">
        <v>1763.2</v>
      </c>
      <c r="M744" s="1">
        <f>SalesData[[#This Row],[Price]]*SalesData[[#This Row],[Quantity]]</f>
        <v>4408</v>
      </c>
      <c r="N744" s="6">
        <f>SalesData[[#This Row],[Sales Profit]]/SalesData[[#This Row],[Sales]]</f>
        <v>0.4</v>
      </c>
    </row>
    <row r="745" spans="1:14" x14ac:dyDescent="0.3">
      <c r="A745" s="1" t="s">
        <v>22</v>
      </c>
      <c r="B745" s="1" t="s">
        <v>23</v>
      </c>
      <c r="C745" s="1" t="s">
        <v>60</v>
      </c>
      <c r="D745" s="1">
        <v>17830</v>
      </c>
      <c r="E745" s="2">
        <v>45404</v>
      </c>
      <c r="F745" s="1" t="s">
        <v>31</v>
      </c>
      <c r="G745" s="1">
        <v>890475</v>
      </c>
      <c r="H745" s="1" t="s">
        <v>850</v>
      </c>
      <c r="I745" s="1">
        <v>601</v>
      </c>
      <c r="J745" s="1">
        <v>2494</v>
      </c>
      <c r="K745" s="1">
        <v>4</v>
      </c>
      <c r="L745" s="1">
        <v>3990.4</v>
      </c>
      <c r="M745" s="1">
        <f>SalesData[[#This Row],[Price]]*SalesData[[#This Row],[Quantity]]</f>
        <v>9976</v>
      </c>
      <c r="N745" s="6">
        <f>SalesData[[#This Row],[Sales Profit]]/SalesData[[#This Row],[Sales]]</f>
        <v>0.4</v>
      </c>
    </row>
    <row r="746" spans="1:14" x14ac:dyDescent="0.3">
      <c r="A746" s="1" t="s">
        <v>52</v>
      </c>
      <c r="B746" s="1" t="s">
        <v>23</v>
      </c>
      <c r="C746" s="1" t="s">
        <v>53</v>
      </c>
      <c r="D746" s="1">
        <v>94880</v>
      </c>
      <c r="E746" s="2">
        <v>45373</v>
      </c>
      <c r="F746" s="1" t="s">
        <v>29</v>
      </c>
      <c r="G746" s="1">
        <v>945436</v>
      </c>
      <c r="H746" s="1" t="s">
        <v>851</v>
      </c>
      <c r="I746" s="1">
        <v>856</v>
      </c>
      <c r="J746" s="1">
        <v>649</v>
      </c>
      <c r="K746" s="1">
        <v>1</v>
      </c>
      <c r="L746" s="1">
        <v>259.60000000000002</v>
      </c>
      <c r="M746" s="1">
        <f>SalesData[[#This Row],[Price]]*SalesData[[#This Row],[Quantity]]</f>
        <v>649</v>
      </c>
      <c r="N746" s="6">
        <f>SalesData[[#This Row],[Sales Profit]]/SalesData[[#This Row],[Sales]]</f>
        <v>0.4</v>
      </c>
    </row>
    <row r="747" spans="1:14" x14ac:dyDescent="0.3">
      <c r="A747" s="1" t="s">
        <v>17</v>
      </c>
      <c r="B747" s="1" t="s">
        <v>23</v>
      </c>
      <c r="C747" s="1" t="s">
        <v>14</v>
      </c>
      <c r="D747" s="1">
        <v>15156</v>
      </c>
      <c r="E747" s="2">
        <v>45579</v>
      </c>
      <c r="F747" s="1" t="s">
        <v>54</v>
      </c>
      <c r="G747" s="1">
        <v>265181</v>
      </c>
      <c r="H747" s="1" t="s">
        <v>853</v>
      </c>
      <c r="I747" s="1">
        <v>606</v>
      </c>
      <c r="J747" s="1">
        <v>2287</v>
      </c>
      <c r="K747" s="1">
        <v>6</v>
      </c>
      <c r="L747" s="1">
        <v>5488.8</v>
      </c>
      <c r="M747" s="1">
        <f>SalesData[[#This Row],[Price]]*SalesData[[#This Row],[Quantity]]</f>
        <v>13722</v>
      </c>
      <c r="N747" s="6">
        <f>SalesData[[#This Row],[Sales Profit]]/SalesData[[#This Row],[Sales]]</f>
        <v>0.4</v>
      </c>
    </row>
    <row r="748" spans="1:14" x14ac:dyDescent="0.3">
      <c r="A748" s="1" t="s">
        <v>66</v>
      </c>
      <c r="B748" s="1" t="s">
        <v>18</v>
      </c>
      <c r="C748" s="1" t="s">
        <v>100</v>
      </c>
      <c r="D748" s="1">
        <v>79894</v>
      </c>
      <c r="E748" s="2">
        <v>45452</v>
      </c>
      <c r="F748" s="1" t="s">
        <v>20</v>
      </c>
      <c r="G748" s="1">
        <v>268959</v>
      </c>
      <c r="H748" s="1" t="s">
        <v>854</v>
      </c>
      <c r="I748" s="1">
        <v>880</v>
      </c>
      <c r="J748" s="1">
        <v>1749</v>
      </c>
      <c r="K748" s="1">
        <v>1</v>
      </c>
      <c r="L748" s="1">
        <v>699.6</v>
      </c>
      <c r="M748" s="1">
        <f>SalesData[[#This Row],[Price]]*SalesData[[#This Row],[Quantity]]</f>
        <v>1749</v>
      </c>
      <c r="N748" s="6">
        <f>SalesData[[#This Row],[Sales Profit]]/SalesData[[#This Row],[Sales]]</f>
        <v>0.4</v>
      </c>
    </row>
    <row r="749" spans="1:14" x14ac:dyDescent="0.3">
      <c r="A749" s="1" t="s">
        <v>12</v>
      </c>
      <c r="B749" s="1" t="s">
        <v>18</v>
      </c>
      <c r="C749" s="1" t="s">
        <v>53</v>
      </c>
      <c r="D749" s="1">
        <v>80733</v>
      </c>
      <c r="E749" s="2">
        <v>45435</v>
      </c>
      <c r="F749" s="1" t="s">
        <v>49</v>
      </c>
      <c r="G749" s="1">
        <v>552286</v>
      </c>
      <c r="H749" s="1" t="s">
        <v>855</v>
      </c>
      <c r="I749" s="1">
        <v>351</v>
      </c>
      <c r="J749" s="1">
        <v>943</v>
      </c>
      <c r="K749" s="1">
        <v>6</v>
      </c>
      <c r="L749" s="1">
        <v>2263.1999999999998</v>
      </c>
      <c r="M749" s="1">
        <f>SalesData[[#This Row],[Price]]*SalesData[[#This Row],[Quantity]]</f>
        <v>5658</v>
      </c>
      <c r="N749" s="6">
        <f>SalesData[[#This Row],[Sales Profit]]/SalesData[[#This Row],[Sales]]</f>
        <v>0.39999999999999997</v>
      </c>
    </row>
    <row r="750" spans="1:14" x14ac:dyDescent="0.3">
      <c r="A750" s="1" t="s">
        <v>52</v>
      </c>
      <c r="B750" s="1" t="s">
        <v>18</v>
      </c>
      <c r="C750" s="1" t="s">
        <v>33</v>
      </c>
      <c r="D750" s="1">
        <v>33406</v>
      </c>
      <c r="E750" s="2">
        <v>45488</v>
      </c>
      <c r="F750" s="1" t="s">
        <v>45</v>
      </c>
      <c r="G750" s="1">
        <v>243699</v>
      </c>
      <c r="H750" s="1" t="s">
        <v>856</v>
      </c>
      <c r="I750" s="1">
        <v>615</v>
      </c>
      <c r="J750" s="1">
        <v>1327</v>
      </c>
      <c r="K750" s="1">
        <v>6</v>
      </c>
      <c r="L750" s="1">
        <v>3184.8</v>
      </c>
      <c r="M750" s="1">
        <f>SalesData[[#This Row],[Price]]*SalesData[[#This Row],[Quantity]]</f>
        <v>7962</v>
      </c>
      <c r="N750" s="6">
        <f>SalesData[[#This Row],[Sales Profit]]/SalesData[[#This Row],[Sales]]</f>
        <v>0.4</v>
      </c>
    </row>
    <row r="751" spans="1:14" x14ac:dyDescent="0.3">
      <c r="A751" s="1" t="s">
        <v>52</v>
      </c>
      <c r="B751" s="1" t="s">
        <v>18</v>
      </c>
      <c r="C751" s="1" t="s">
        <v>33</v>
      </c>
      <c r="D751" s="1">
        <v>92488</v>
      </c>
      <c r="E751" s="2">
        <v>45452</v>
      </c>
      <c r="F751" s="1" t="s">
        <v>20</v>
      </c>
      <c r="G751" s="1">
        <v>175180</v>
      </c>
      <c r="H751" s="1" t="s">
        <v>857</v>
      </c>
      <c r="I751" s="1">
        <v>275</v>
      </c>
      <c r="J751" s="1">
        <v>1406</v>
      </c>
      <c r="K751" s="1">
        <v>1</v>
      </c>
      <c r="L751" s="1">
        <v>562.4</v>
      </c>
      <c r="M751" s="1">
        <f>SalesData[[#This Row],[Price]]*SalesData[[#This Row],[Quantity]]</f>
        <v>1406</v>
      </c>
      <c r="N751" s="6">
        <f>SalesData[[#This Row],[Sales Profit]]/SalesData[[#This Row],[Sales]]</f>
        <v>0.39999999999999997</v>
      </c>
    </row>
    <row r="752" spans="1:14" x14ac:dyDescent="0.3">
      <c r="A752" s="1" t="s">
        <v>35</v>
      </c>
      <c r="B752" s="1" t="s">
        <v>18</v>
      </c>
      <c r="C752" s="1" t="s">
        <v>60</v>
      </c>
      <c r="D752" s="1">
        <v>53492</v>
      </c>
      <c r="E752" s="2">
        <v>45320</v>
      </c>
      <c r="F752" s="1" t="s">
        <v>40</v>
      </c>
      <c r="G752" s="1">
        <v>473118</v>
      </c>
      <c r="H752" s="1" t="s">
        <v>858</v>
      </c>
      <c r="I752" s="1">
        <v>955</v>
      </c>
      <c r="J752" s="1">
        <v>647</v>
      </c>
      <c r="K752" s="1">
        <v>4</v>
      </c>
      <c r="L752" s="1">
        <v>1035.2</v>
      </c>
      <c r="M752" s="1">
        <f>SalesData[[#This Row],[Price]]*SalesData[[#This Row],[Quantity]]</f>
        <v>2588</v>
      </c>
      <c r="N752" s="6">
        <f>SalesData[[#This Row],[Sales Profit]]/SalesData[[#This Row],[Sales]]</f>
        <v>0.4</v>
      </c>
    </row>
    <row r="753" spans="1:14" x14ac:dyDescent="0.3">
      <c r="A753" s="1" t="s">
        <v>52</v>
      </c>
      <c r="B753" s="1" t="s">
        <v>23</v>
      </c>
      <c r="C753" s="1" t="s">
        <v>48</v>
      </c>
      <c r="D753" s="1">
        <v>24935</v>
      </c>
      <c r="E753" s="2">
        <v>45624</v>
      </c>
      <c r="F753" s="1" t="s">
        <v>15</v>
      </c>
      <c r="G753" s="1">
        <v>427776</v>
      </c>
      <c r="H753" s="1" t="s">
        <v>859</v>
      </c>
      <c r="I753" s="1">
        <v>915</v>
      </c>
      <c r="J753" s="1">
        <v>2262</v>
      </c>
      <c r="K753" s="1">
        <v>3</v>
      </c>
      <c r="L753" s="1">
        <v>2714.4</v>
      </c>
      <c r="M753" s="1">
        <f>SalesData[[#This Row],[Price]]*SalesData[[#This Row],[Quantity]]</f>
        <v>6786</v>
      </c>
      <c r="N753" s="6">
        <f>SalesData[[#This Row],[Sales Profit]]/SalesData[[#This Row],[Sales]]</f>
        <v>0.4</v>
      </c>
    </row>
    <row r="754" spans="1:14" x14ac:dyDescent="0.3">
      <c r="A754" s="1" t="s">
        <v>56</v>
      </c>
      <c r="B754" s="1" t="s">
        <v>13</v>
      </c>
      <c r="C754" s="1" t="s">
        <v>48</v>
      </c>
      <c r="D754" s="1">
        <v>96815</v>
      </c>
      <c r="E754" s="2">
        <v>45367</v>
      </c>
      <c r="F754" s="1" t="s">
        <v>29</v>
      </c>
      <c r="G754" s="1">
        <v>177876</v>
      </c>
      <c r="H754" s="1" t="s">
        <v>860</v>
      </c>
      <c r="I754" s="1">
        <v>235</v>
      </c>
      <c r="J754" s="1">
        <v>2347</v>
      </c>
      <c r="K754" s="1">
        <v>6</v>
      </c>
      <c r="L754" s="1">
        <v>5632.8</v>
      </c>
      <c r="M754" s="1">
        <f>SalesData[[#This Row],[Price]]*SalesData[[#This Row],[Quantity]]</f>
        <v>14082</v>
      </c>
      <c r="N754" s="6">
        <f>SalesData[[#This Row],[Sales Profit]]/SalesData[[#This Row],[Sales]]</f>
        <v>0.4</v>
      </c>
    </row>
    <row r="755" spans="1:14" x14ac:dyDescent="0.3">
      <c r="A755" s="1" t="s">
        <v>27</v>
      </c>
      <c r="B755" s="1" t="s">
        <v>23</v>
      </c>
      <c r="C755" s="1" t="s">
        <v>24</v>
      </c>
      <c r="D755" s="1">
        <v>93381</v>
      </c>
      <c r="E755" s="2">
        <v>45607</v>
      </c>
      <c r="F755" s="1" t="s">
        <v>15</v>
      </c>
      <c r="G755" s="1">
        <v>957226</v>
      </c>
      <c r="H755" s="1" t="s">
        <v>861</v>
      </c>
      <c r="I755" s="1">
        <v>586</v>
      </c>
      <c r="J755" s="1">
        <v>1033</v>
      </c>
      <c r="K755" s="1">
        <v>5</v>
      </c>
      <c r="L755" s="1">
        <v>2066</v>
      </c>
      <c r="M755" s="1">
        <f>SalesData[[#This Row],[Price]]*SalesData[[#This Row],[Quantity]]</f>
        <v>5165</v>
      </c>
      <c r="N755" s="6">
        <f>SalesData[[#This Row],[Sales Profit]]/SalesData[[#This Row],[Sales]]</f>
        <v>0.4</v>
      </c>
    </row>
    <row r="756" spans="1:14" x14ac:dyDescent="0.3">
      <c r="A756" s="1" t="s">
        <v>56</v>
      </c>
      <c r="B756" s="1" t="s">
        <v>13</v>
      </c>
      <c r="C756" s="1" t="s">
        <v>19</v>
      </c>
      <c r="D756" s="1">
        <v>11819</v>
      </c>
      <c r="E756" s="2">
        <v>45327</v>
      </c>
      <c r="F756" s="1" t="s">
        <v>43</v>
      </c>
      <c r="G756" s="1">
        <v>197543</v>
      </c>
      <c r="H756" s="1" t="s">
        <v>862</v>
      </c>
      <c r="I756" s="1">
        <v>633</v>
      </c>
      <c r="J756" s="1">
        <v>1013</v>
      </c>
      <c r="K756" s="1">
        <v>8</v>
      </c>
      <c r="L756" s="1">
        <v>3241.6</v>
      </c>
      <c r="M756" s="1">
        <f>SalesData[[#This Row],[Price]]*SalesData[[#This Row],[Quantity]]</f>
        <v>8104</v>
      </c>
      <c r="N756" s="6">
        <f>SalesData[[#This Row],[Sales Profit]]/SalesData[[#This Row],[Sales]]</f>
        <v>0.39999999999999997</v>
      </c>
    </row>
    <row r="757" spans="1:14" x14ac:dyDescent="0.3">
      <c r="A757" s="1" t="s">
        <v>56</v>
      </c>
      <c r="B757" s="1" t="s">
        <v>18</v>
      </c>
      <c r="C757" s="1" t="s">
        <v>53</v>
      </c>
      <c r="D757" s="1">
        <v>77316</v>
      </c>
      <c r="E757" s="2">
        <v>45532</v>
      </c>
      <c r="F757" s="1" t="s">
        <v>25</v>
      </c>
      <c r="G757" s="1">
        <v>981380</v>
      </c>
      <c r="H757" s="1" t="s">
        <v>863</v>
      </c>
      <c r="I757" s="1">
        <v>944</v>
      </c>
      <c r="J757" s="1">
        <v>2049</v>
      </c>
      <c r="K757" s="1">
        <v>1</v>
      </c>
      <c r="L757" s="1">
        <v>819.6</v>
      </c>
      <c r="M757" s="1">
        <f>SalesData[[#This Row],[Price]]*SalesData[[#This Row],[Quantity]]</f>
        <v>2049</v>
      </c>
      <c r="N757" s="6">
        <f>SalesData[[#This Row],[Sales Profit]]/SalesData[[#This Row],[Sales]]</f>
        <v>0.4</v>
      </c>
    </row>
    <row r="758" spans="1:14" x14ac:dyDescent="0.3">
      <c r="A758" s="1" t="s">
        <v>27</v>
      </c>
      <c r="B758" s="1" t="s">
        <v>23</v>
      </c>
      <c r="C758" s="1" t="s">
        <v>37</v>
      </c>
      <c r="D758" s="1">
        <v>16583</v>
      </c>
      <c r="E758" s="2">
        <v>45332</v>
      </c>
      <c r="F758" s="1" t="s">
        <v>43</v>
      </c>
      <c r="G758" s="1">
        <v>846818</v>
      </c>
      <c r="H758" s="1" t="s">
        <v>864</v>
      </c>
      <c r="I758" s="1">
        <v>389</v>
      </c>
      <c r="J758" s="1">
        <v>1013</v>
      </c>
      <c r="K758" s="1">
        <v>4</v>
      </c>
      <c r="L758" s="1">
        <v>1620.8</v>
      </c>
      <c r="M758" s="1">
        <f>SalesData[[#This Row],[Price]]*SalesData[[#This Row],[Quantity]]</f>
        <v>4052</v>
      </c>
      <c r="N758" s="6">
        <f>SalesData[[#This Row],[Sales Profit]]/SalesData[[#This Row],[Sales]]</f>
        <v>0.39999999999999997</v>
      </c>
    </row>
    <row r="759" spans="1:14" x14ac:dyDescent="0.3">
      <c r="A759" s="1" t="s">
        <v>17</v>
      </c>
      <c r="B759" s="1" t="s">
        <v>13</v>
      </c>
      <c r="C759" s="1" t="s">
        <v>39</v>
      </c>
      <c r="D759" s="1">
        <v>29641</v>
      </c>
      <c r="E759" s="2">
        <v>45396</v>
      </c>
      <c r="F759" s="1" t="s">
        <v>31</v>
      </c>
      <c r="G759" s="1">
        <v>994566</v>
      </c>
      <c r="H759" s="1" t="s">
        <v>865</v>
      </c>
      <c r="I759" s="1">
        <v>916</v>
      </c>
      <c r="J759" s="1">
        <v>885</v>
      </c>
      <c r="K759" s="1">
        <v>3</v>
      </c>
      <c r="L759" s="1">
        <v>1062</v>
      </c>
      <c r="M759" s="1">
        <f>SalesData[[#This Row],[Price]]*SalesData[[#This Row],[Quantity]]</f>
        <v>2655</v>
      </c>
      <c r="N759" s="6">
        <f>SalesData[[#This Row],[Sales Profit]]/SalesData[[#This Row],[Sales]]</f>
        <v>0.4</v>
      </c>
    </row>
    <row r="760" spans="1:14" x14ac:dyDescent="0.3">
      <c r="A760" s="1" t="s">
        <v>27</v>
      </c>
      <c r="B760" s="1" t="s">
        <v>13</v>
      </c>
      <c r="C760" s="1" t="s">
        <v>48</v>
      </c>
      <c r="D760" s="1">
        <v>77490</v>
      </c>
      <c r="E760" s="2">
        <v>45589</v>
      </c>
      <c r="F760" s="1" t="s">
        <v>54</v>
      </c>
      <c r="G760" s="1">
        <v>175429</v>
      </c>
      <c r="H760" s="1" t="s">
        <v>866</v>
      </c>
      <c r="I760" s="1">
        <v>560</v>
      </c>
      <c r="J760" s="1">
        <v>2294</v>
      </c>
      <c r="K760" s="1">
        <v>6</v>
      </c>
      <c r="L760" s="1">
        <v>5505.6</v>
      </c>
      <c r="M760" s="1">
        <f>SalesData[[#This Row],[Price]]*SalesData[[#This Row],[Quantity]]</f>
        <v>13764</v>
      </c>
      <c r="N760" s="6">
        <f>SalesData[[#This Row],[Sales Profit]]/SalesData[[#This Row],[Sales]]</f>
        <v>0.4</v>
      </c>
    </row>
    <row r="761" spans="1:14" x14ac:dyDescent="0.3">
      <c r="A761" s="1" t="s">
        <v>12</v>
      </c>
      <c r="B761" s="1" t="s">
        <v>18</v>
      </c>
      <c r="C761" s="1" t="s">
        <v>19</v>
      </c>
      <c r="D761" s="1">
        <v>29288</v>
      </c>
      <c r="E761" s="2">
        <v>45417</v>
      </c>
      <c r="F761" s="1" t="s">
        <v>49</v>
      </c>
      <c r="G761" s="1">
        <v>537184</v>
      </c>
      <c r="H761" s="1" t="s">
        <v>867</v>
      </c>
      <c r="I761" s="1">
        <v>501</v>
      </c>
      <c r="J761" s="1">
        <v>2837</v>
      </c>
      <c r="K761" s="1">
        <v>8</v>
      </c>
      <c r="L761" s="1">
        <v>9078.4</v>
      </c>
      <c r="M761" s="1">
        <f>SalesData[[#This Row],[Price]]*SalesData[[#This Row],[Quantity]]</f>
        <v>22696</v>
      </c>
      <c r="N761" s="6">
        <f>SalesData[[#This Row],[Sales Profit]]/SalesData[[#This Row],[Sales]]</f>
        <v>0.39999999999999997</v>
      </c>
    </row>
    <row r="762" spans="1:14" x14ac:dyDescent="0.3">
      <c r="A762" s="1" t="s">
        <v>27</v>
      </c>
      <c r="B762" s="1" t="s">
        <v>13</v>
      </c>
      <c r="C762" s="1" t="s">
        <v>42</v>
      </c>
      <c r="D762" s="1">
        <v>39592</v>
      </c>
      <c r="E762" s="2">
        <v>45486</v>
      </c>
      <c r="F762" s="1" t="s">
        <v>45</v>
      </c>
      <c r="G762" s="1">
        <v>966770</v>
      </c>
      <c r="H762" s="1" t="s">
        <v>868</v>
      </c>
      <c r="I762" s="1">
        <v>236</v>
      </c>
      <c r="J762" s="1">
        <v>931</v>
      </c>
      <c r="K762" s="1">
        <v>4</v>
      </c>
      <c r="L762" s="1">
        <v>1489.6</v>
      </c>
      <c r="M762" s="1">
        <f>SalesData[[#This Row],[Price]]*SalesData[[#This Row],[Quantity]]</f>
        <v>3724</v>
      </c>
      <c r="N762" s="6">
        <f>SalesData[[#This Row],[Sales Profit]]/SalesData[[#This Row],[Sales]]</f>
        <v>0.39999999999999997</v>
      </c>
    </row>
    <row r="763" spans="1:14" x14ac:dyDescent="0.3">
      <c r="A763" s="1" t="s">
        <v>22</v>
      </c>
      <c r="B763" s="1" t="s">
        <v>23</v>
      </c>
      <c r="C763" s="1" t="s">
        <v>39</v>
      </c>
      <c r="D763" s="1">
        <v>85281</v>
      </c>
      <c r="E763" s="2">
        <v>45591</v>
      </c>
      <c r="F763" s="1" t="s">
        <v>54</v>
      </c>
      <c r="G763" s="1">
        <v>321834</v>
      </c>
      <c r="H763" s="1" t="s">
        <v>869</v>
      </c>
      <c r="I763" s="1">
        <v>454</v>
      </c>
      <c r="J763" s="1">
        <v>1606</v>
      </c>
      <c r="K763" s="1">
        <v>4</v>
      </c>
      <c r="L763" s="1">
        <v>2569.6</v>
      </c>
      <c r="M763" s="1">
        <f>SalesData[[#This Row],[Price]]*SalesData[[#This Row],[Quantity]]</f>
        <v>6424</v>
      </c>
      <c r="N763" s="6">
        <f>SalesData[[#This Row],[Sales Profit]]/SalesData[[#This Row],[Sales]]</f>
        <v>0.39999999999999997</v>
      </c>
    </row>
    <row r="764" spans="1:14" x14ac:dyDescent="0.3">
      <c r="A764" s="1" t="s">
        <v>22</v>
      </c>
      <c r="B764" s="1" t="s">
        <v>13</v>
      </c>
      <c r="C764" s="1" t="s">
        <v>42</v>
      </c>
      <c r="D764" s="1">
        <v>43638</v>
      </c>
      <c r="E764" s="2">
        <v>45383</v>
      </c>
      <c r="F764" s="1" t="s">
        <v>31</v>
      </c>
      <c r="G764" s="1">
        <v>188055</v>
      </c>
      <c r="H764" s="1" t="s">
        <v>870</v>
      </c>
      <c r="I764" s="1">
        <v>861</v>
      </c>
      <c r="J764" s="1">
        <v>2383</v>
      </c>
      <c r="K764" s="1">
        <v>2</v>
      </c>
      <c r="L764" s="1">
        <v>1906.4</v>
      </c>
      <c r="M764" s="1">
        <f>SalesData[[#This Row],[Price]]*SalesData[[#This Row],[Quantity]]</f>
        <v>4766</v>
      </c>
      <c r="N764" s="6">
        <f>SalesData[[#This Row],[Sales Profit]]/SalesData[[#This Row],[Sales]]</f>
        <v>0.4</v>
      </c>
    </row>
    <row r="765" spans="1:14" x14ac:dyDescent="0.3">
      <c r="A765" s="1" t="s">
        <v>56</v>
      </c>
      <c r="B765" s="1" t="s">
        <v>13</v>
      </c>
      <c r="C765" s="1" t="s">
        <v>60</v>
      </c>
      <c r="D765" s="1">
        <v>69792</v>
      </c>
      <c r="E765" s="2">
        <v>45354</v>
      </c>
      <c r="F765" s="1" t="s">
        <v>29</v>
      </c>
      <c r="G765" s="1">
        <v>945372</v>
      </c>
      <c r="H765" s="1" t="s">
        <v>871</v>
      </c>
      <c r="I765" s="1">
        <v>371</v>
      </c>
      <c r="J765" s="1">
        <v>981</v>
      </c>
      <c r="K765" s="1">
        <v>6</v>
      </c>
      <c r="L765" s="1">
        <v>2354.4</v>
      </c>
      <c r="M765" s="1">
        <f>SalesData[[#This Row],[Price]]*SalesData[[#This Row],[Quantity]]</f>
        <v>5886</v>
      </c>
      <c r="N765" s="6">
        <f>SalesData[[#This Row],[Sales Profit]]/SalesData[[#This Row],[Sales]]</f>
        <v>0.4</v>
      </c>
    </row>
    <row r="766" spans="1:14" x14ac:dyDescent="0.3">
      <c r="A766" s="1" t="s">
        <v>17</v>
      </c>
      <c r="B766" s="1" t="s">
        <v>13</v>
      </c>
      <c r="C766" s="1" t="s">
        <v>37</v>
      </c>
      <c r="D766" s="1">
        <v>68133</v>
      </c>
      <c r="E766" s="2">
        <v>45310</v>
      </c>
      <c r="F766" s="1" t="s">
        <v>40</v>
      </c>
      <c r="G766" s="1">
        <v>333224</v>
      </c>
      <c r="H766" s="1" t="s">
        <v>872</v>
      </c>
      <c r="I766" s="1">
        <v>737</v>
      </c>
      <c r="J766" s="1">
        <v>727</v>
      </c>
      <c r="K766" s="1">
        <v>5</v>
      </c>
      <c r="L766" s="1">
        <v>1454</v>
      </c>
      <c r="M766" s="1">
        <f>SalesData[[#This Row],[Price]]*SalesData[[#This Row],[Quantity]]</f>
        <v>3635</v>
      </c>
      <c r="N766" s="6">
        <f>SalesData[[#This Row],[Sales Profit]]/SalesData[[#This Row],[Sales]]</f>
        <v>0.4</v>
      </c>
    </row>
    <row r="767" spans="1:14" x14ac:dyDescent="0.3">
      <c r="A767" s="1" t="s">
        <v>35</v>
      </c>
      <c r="B767" s="1" t="s">
        <v>23</v>
      </c>
      <c r="C767" s="1" t="s">
        <v>33</v>
      </c>
      <c r="D767" s="1">
        <v>99303</v>
      </c>
      <c r="E767" s="2">
        <v>45447</v>
      </c>
      <c r="F767" s="1" t="s">
        <v>20</v>
      </c>
      <c r="G767" s="1">
        <v>253225</v>
      </c>
      <c r="H767" s="1" t="s">
        <v>874</v>
      </c>
      <c r="I767" s="1">
        <v>814</v>
      </c>
      <c r="J767" s="1">
        <v>1227</v>
      </c>
      <c r="K767" s="1">
        <v>2</v>
      </c>
      <c r="L767" s="1">
        <v>981.6</v>
      </c>
      <c r="M767" s="1">
        <f>SalesData[[#This Row],[Price]]*SalesData[[#This Row],[Quantity]]</f>
        <v>2454</v>
      </c>
      <c r="N767" s="6">
        <f>SalesData[[#This Row],[Sales Profit]]/SalesData[[#This Row],[Sales]]</f>
        <v>0.4</v>
      </c>
    </row>
    <row r="768" spans="1:14" x14ac:dyDescent="0.3">
      <c r="A768" s="1" t="s">
        <v>56</v>
      </c>
      <c r="B768" s="1" t="s">
        <v>18</v>
      </c>
      <c r="C768" s="1" t="s">
        <v>24</v>
      </c>
      <c r="D768" s="1">
        <v>41383</v>
      </c>
      <c r="E768" s="2">
        <v>45434</v>
      </c>
      <c r="F768" s="1" t="s">
        <v>49</v>
      </c>
      <c r="G768" s="1">
        <v>609241</v>
      </c>
      <c r="H768" s="1" t="s">
        <v>875</v>
      </c>
      <c r="I768" s="1">
        <v>826</v>
      </c>
      <c r="J768" s="1">
        <v>1909</v>
      </c>
      <c r="K768" s="1">
        <v>1</v>
      </c>
      <c r="L768" s="1">
        <v>763.6</v>
      </c>
      <c r="M768" s="1">
        <f>SalesData[[#This Row],[Price]]*SalesData[[#This Row],[Quantity]]</f>
        <v>1909</v>
      </c>
      <c r="N768" s="6">
        <f>SalesData[[#This Row],[Sales Profit]]/SalesData[[#This Row],[Sales]]</f>
        <v>0.4</v>
      </c>
    </row>
    <row r="769" spans="1:14" x14ac:dyDescent="0.3">
      <c r="A769" s="1" t="s">
        <v>12</v>
      </c>
      <c r="B769" s="1" t="s">
        <v>18</v>
      </c>
      <c r="C769" s="1" t="s">
        <v>37</v>
      </c>
      <c r="D769" s="1">
        <v>61205</v>
      </c>
      <c r="E769" s="2">
        <v>45415</v>
      </c>
      <c r="F769" s="1" t="s">
        <v>49</v>
      </c>
      <c r="G769" s="1">
        <v>313618</v>
      </c>
      <c r="H769" s="1" t="s">
        <v>876</v>
      </c>
      <c r="I769" s="1">
        <v>824</v>
      </c>
      <c r="J769" s="1">
        <v>1380</v>
      </c>
      <c r="K769" s="1">
        <v>2</v>
      </c>
      <c r="L769" s="1">
        <v>1104</v>
      </c>
      <c r="M769" s="1">
        <f>SalesData[[#This Row],[Price]]*SalesData[[#This Row],[Quantity]]</f>
        <v>2760</v>
      </c>
      <c r="N769" s="6">
        <f>SalesData[[#This Row],[Sales Profit]]/SalesData[[#This Row],[Sales]]</f>
        <v>0.4</v>
      </c>
    </row>
    <row r="770" spans="1:14" x14ac:dyDescent="0.3">
      <c r="A770" s="1" t="s">
        <v>22</v>
      </c>
      <c r="B770" s="1" t="s">
        <v>13</v>
      </c>
      <c r="C770" s="1" t="s">
        <v>33</v>
      </c>
      <c r="D770" s="1">
        <v>98501</v>
      </c>
      <c r="E770" s="2">
        <v>45577</v>
      </c>
      <c r="F770" s="1" t="s">
        <v>54</v>
      </c>
      <c r="G770" s="1">
        <v>355412</v>
      </c>
      <c r="H770" s="1" t="s">
        <v>877</v>
      </c>
      <c r="I770" s="1">
        <v>499</v>
      </c>
      <c r="J770" s="1">
        <v>1369</v>
      </c>
      <c r="K770" s="1">
        <v>1</v>
      </c>
      <c r="L770" s="1">
        <v>547.6</v>
      </c>
      <c r="M770" s="1">
        <f>SalesData[[#This Row],[Price]]*SalesData[[#This Row],[Quantity]]</f>
        <v>1369</v>
      </c>
      <c r="N770" s="6">
        <f>SalesData[[#This Row],[Sales Profit]]/SalesData[[#This Row],[Sales]]</f>
        <v>0.4</v>
      </c>
    </row>
    <row r="771" spans="1:14" x14ac:dyDescent="0.3">
      <c r="A771" s="1" t="s">
        <v>27</v>
      </c>
      <c r="B771" s="1" t="s">
        <v>18</v>
      </c>
      <c r="C771" s="1" t="s">
        <v>24</v>
      </c>
      <c r="D771" s="1">
        <v>39349</v>
      </c>
      <c r="E771" s="2">
        <v>45604</v>
      </c>
      <c r="F771" s="1" t="s">
        <v>15</v>
      </c>
      <c r="G771" s="1">
        <v>362152</v>
      </c>
      <c r="H771" s="1" t="s">
        <v>878</v>
      </c>
      <c r="I771" s="1">
        <v>545</v>
      </c>
      <c r="J771" s="1">
        <v>1416</v>
      </c>
      <c r="K771" s="1">
        <v>6</v>
      </c>
      <c r="L771" s="1">
        <v>3398.4</v>
      </c>
      <c r="M771" s="1">
        <f>SalesData[[#This Row],[Price]]*SalesData[[#This Row],[Quantity]]</f>
        <v>8496</v>
      </c>
      <c r="N771" s="6">
        <f>SalesData[[#This Row],[Sales Profit]]/SalesData[[#This Row],[Sales]]</f>
        <v>0.4</v>
      </c>
    </row>
    <row r="772" spans="1:14" x14ac:dyDescent="0.3">
      <c r="A772" s="1" t="s">
        <v>52</v>
      </c>
      <c r="B772" s="1" t="s">
        <v>13</v>
      </c>
      <c r="C772" s="1" t="s">
        <v>39</v>
      </c>
      <c r="D772" s="1">
        <v>76736</v>
      </c>
      <c r="E772" s="2">
        <v>45536</v>
      </c>
      <c r="F772" s="1" t="s">
        <v>61</v>
      </c>
      <c r="G772" s="1">
        <v>466258</v>
      </c>
      <c r="H772" s="1" t="s">
        <v>879</v>
      </c>
      <c r="I772" s="1">
        <v>447</v>
      </c>
      <c r="J772" s="1">
        <v>1013</v>
      </c>
      <c r="K772" s="1">
        <v>7</v>
      </c>
      <c r="L772" s="1">
        <v>2836.4</v>
      </c>
      <c r="M772" s="1">
        <f>SalesData[[#This Row],[Price]]*SalesData[[#This Row],[Quantity]]</f>
        <v>7091</v>
      </c>
      <c r="N772" s="6">
        <f>SalesData[[#This Row],[Sales Profit]]/SalesData[[#This Row],[Sales]]</f>
        <v>0.4</v>
      </c>
    </row>
    <row r="773" spans="1:14" x14ac:dyDescent="0.3">
      <c r="A773" s="1" t="s">
        <v>17</v>
      </c>
      <c r="B773" s="1" t="s">
        <v>23</v>
      </c>
      <c r="C773" s="1" t="s">
        <v>39</v>
      </c>
      <c r="D773" s="1">
        <v>42474</v>
      </c>
      <c r="E773" s="2">
        <v>45477</v>
      </c>
      <c r="F773" s="1" t="s">
        <v>45</v>
      </c>
      <c r="G773" s="1">
        <v>845324</v>
      </c>
      <c r="H773" s="1" t="s">
        <v>880</v>
      </c>
      <c r="I773" s="1">
        <v>682</v>
      </c>
      <c r="J773" s="1">
        <v>1379</v>
      </c>
      <c r="K773" s="1">
        <v>8</v>
      </c>
      <c r="L773" s="1">
        <v>4412.8</v>
      </c>
      <c r="M773" s="1">
        <f>SalesData[[#This Row],[Price]]*SalesData[[#This Row],[Quantity]]</f>
        <v>11032</v>
      </c>
      <c r="N773" s="6">
        <f>SalesData[[#This Row],[Sales Profit]]/SalesData[[#This Row],[Sales]]</f>
        <v>0.4</v>
      </c>
    </row>
    <row r="774" spans="1:14" x14ac:dyDescent="0.3">
      <c r="A774" s="1" t="s">
        <v>17</v>
      </c>
      <c r="B774" s="1" t="s">
        <v>23</v>
      </c>
      <c r="C774" s="1" t="s">
        <v>48</v>
      </c>
      <c r="D774" s="1">
        <v>32320</v>
      </c>
      <c r="E774" s="2">
        <v>45536</v>
      </c>
      <c r="F774" s="1" t="s">
        <v>61</v>
      </c>
      <c r="G774" s="1">
        <v>911116</v>
      </c>
      <c r="H774" s="1" t="s">
        <v>881</v>
      </c>
      <c r="I774" s="1">
        <v>483</v>
      </c>
      <c r="J774" s="1">
        <v>957</v>
      </c>
      <c r="K774" s="1">
        <v>4</v>
      </c>
      <c r="L774" s="1">
        <v>1531.2</v>
      </c>
      <c r="M774" s="1">
        <f>SalesData[[#This Row],[Price]]*SalesData[[#This Row],[Quantity]]</f>
        <v>3828</v>
      </c>
      <c r="N774" s="6">
        <f>SalesData[[#This Row],[Sales Profit]]/SalesData[[#This Row],[Sales]]</f>
        <v>0.4</v>
      </c>
    </row>
    <row r="775" spans="1:14" x14ac:dyDescent="0.3">
      <c r="A775" s="1" t="s">
        <v>66</v>
      </c>
      <c r="B775" s="1" t="s">
        <v>23</v>
      </c>
      <c r="C775" s="1" t="s">
        <v>39</v>
      </c>
      <c r="D775" s="1">
        <v>37086</v>
      </c>
      <c r="E775" s="2">
        <v>45441</v>
      </c>
      <c r="F775" s="1" t="s">
        <v>49</v>
      </c>
      <c r="G775" s="1">
        <v>622109</v>
      </c>
      <c r="H775" s="1" t="s">
        <v>883</v>
      </c>
      <c r="I775" s="1">
        <v>283</v>
      </c>
      <c r="J775" s="1">
        <v>2951</v>
      </c>
      <c r="K775" s="1">
        <v>2</v>
      </c>
      <c r="L775" s="1">
        <v>2360.8000000000002</v>
      </c>
      <c r="M775" s="1">
        <f>SalesData[[#This Row],[Price]]*SalesData[[#This Row],[Quantity]]</f>
        <v>5902</v>
      </c>
      <c r="N775" s="6">
        <f>SalesData[[#This Row],[Sales Profit]]/SalesData[[#This Row],[Sales]]</f>
        <v>0.4</v>
      </c>
    </row>
    <row r="776" spans="1:14" x14ac:dyDescent="0.3">
      <c r="A776" s="1" t="s">
        <v>56</v>
      </c>
      <c r="B776" s="1" t="s">
        <v>13</v>
      </c>
      <c r="C776" s="1" t="s">
        <v>33</v>
      </c>
      <c r="D776" s="1">
        <v>54044</v>
      </c>
      <c r="E776" s="2">
        <v>45406</v>
      </c>
      <c r="F776" s="1" t="s">
        <v>31</v>
      </c>
      <c r="G776" s="1">
        <v>721320</v>
      </c>
      <c r="H776" s="1" t="s">
        <v>884</v>
      </c>
      <c r="I776" s="1">
        <v>307</v>
      </c>
      <c r="J776" s="1">
        <v>2671</v>
      </c>
      <c r="K776" s="1">
        <v>1</v>
      </c>
      <c r="L776" s="1">
        <v>1068.4000000000001</v>
      </c>
      <c r="M776" s="1">
        <f>SalesData[[#This Row],[Price]]*SalesData[[#This Row],[Quantity]]</f>
        <v>2671</v>
      </c>
      <c r="N776" s="6">
        <f>SalesData[[#This Row],[Sales Profit]]/SalesData[[#This Row],[Sales]]</f>
        <v>0.4</v>
      </c>
    </row>
    <row r="777" spans="1:14" x14ac:dyDescent="0.3">
      <c r="A777" s="1" t="s">
        <v>12</v>
      </c>
      <c r="B777" s="1" t="s">
        <v>18</v>
      </c>
      <c r="C777" s="1" t="s">
        <v>39</v>
      </c>
      <c r="D777" s="1">
        <v>55394</v>
      </c>
      <c r="E777" s="2">
        <v>45609</v>
      </c>
      <c r="F777" s="1" t="s">
        <v>15</v>
      </c>
      <c r="G777" s="1">
        <v>176871</v>
      </c>
      <c r="H777" s="1" t="s">
        <v>885</v>
      </c>
      <c r="I777" s="1">
        <v>953</v>
      </c>
      <c r="J777" s="1">
        <v>1409</v>
      </c>
      <c r="K777" s="1">
        <v>2</v>
      </c>
      <c r="L777" s="1">
        <v>1127.2</v>
      </c>
      <c r="M777" s="1">
        <f>SalesData[[#This Row],[Price]]*SalesData[[#This Row],[Quantity]]</f>
        <v>2818</v>
      </c>
      <c r="N777" s="6">
        <f>SalesData[[#This Row],[Sales Profit]]/SalesData[[#This Row],[Sales]]</f>
        <v>0.4</v>
      </c>
    </row>
    <row r="778" spans="1:14" x14ac:dyDescent="0.3">
      <c r="A778" s="1" t="s">
        <v>17</v>
      </c>
      <c r="B778" s="1" t="s">
        <v>13</v>
      </c>
      <c r="C778" s="1" t="s">
        <v>24</v>
      </c>
      <c r="D778" s="1">
        <v>64500</v>
      </c>
      <c r="E778" s="2">
        <v>45317</v>
      </c>
      <c r="F778" s="1" t="s">
        <v>40</v>
      </c>
      <c r="G778" s="1">
        <v>735591</v>
      </c>
      <c r="H778" s="1" t="s">
        <v>886</v>
      </c>
      <c r="I778" s="1">
        <v>750</v>
      </c>
      <c r="J778" s="1">
        <v>2049</v>
      </c>
      <c r="K778" s="1">
        <v>2</v>
      </c>
      <c r="L778" s="1">
        <v>1639.2</v>
      </c>
      <c r="M778" s="1">
        <f>SalesData[[#This Row],[Price]]*SalesData[[#This Row],[Quantity]]</f>
        <v>4098</v>
      </c>
      <c r="N778" s="6">
        <f>SalesData[[#This Row],[Sales Profit]]/SalesData[[#This Row],[Sales]]</f>
        <v>0.4</v>
      </c>
    </row>
    <row r="779" spans="1:14" x14ac:dyDescent="0.3">
      <c r="A779" s="1" t="s">
        <v>12</v>
      </c>
      <c r="B779" s="1" t="s">
        <v>23</v>
      </c>
      <c r="C779" s="1" t="s">
        <v>37</v>
      </c>
      <c r="D779" s="1">
        <v>93026</v>
      </c>
      <c r="E779" s="2">
        <v>45323</v>
      </c>
      <c r="F779" s="1" t="s">
        <v>43</v>
      </c>
      <c r="G779" s="1">
        <v>997017</v>
      </c>
      <c r="H779" s="1" t="s">
        <v>887</v>
      </c>
      <c r="I779" s="1">
        <v>233</v>
      </c>
      <c r="J779" s="1">
        <v>2004</v>
      </c>
      <c r="K779" s="1">
        <v>1</v>
      </c>
      <c r="L779" s="1">
        <v>801.6</v>
      </c>
      <c r="M779" s="1">
        <f>SalesData[[#This Row],[Price]]*SalesData[[#This Row],[Quantity]]</f>
        <v>2004</v>
      </c>
      <c r="N779" s="6">
        <f>SalesData[[#This Row],[Sales Profit]]/SalesData[[#This Row],[Sales]]</f>
        <v>0.4</v>
      </c>
    </row>
    <row r="780" spans="1:14" x14ac:dyDescent="0.3">
      <c r="A780" s="1" t="s">
        <v>66</v>
      </c>
      <c r="B780" s="1" t="s">
        <v>13</v>
      </c>
      <c r="C780" s="1" t="s">
        <v>24</v>
      </c>
      <c r="D780" s="1">
        <v>76118</v>
      </c>
      <c r="E780" s="2">
        <v>45394</v>
      </c>
      <c r="F780" s="1" t="s">
        <v>31</v>
      </c>
      <c r="G780" s="1">
        <v>415933</v>
      </c>
      <c r="H780" s="1" t="s">
        <v>888</v>
      </c>
      <c r="I780" s="1">
        <v>277</v>
      </c>
      <c r="J780" s="1">
        <v>1118</v>
      </c>
      <c r="K780" s="1">
        <v>3</v>
      </c>
      <c r="L780" s="1">
        <v>1341.6</v>
      </c>
      <c r="M780" s="1">
        <f>SalesData[[#This Row],[Price]]*SalesData[[#This Row],[Quantity]]</f>
        <v>3354</v>
      </c>
      <c r="N780" s="6">
        <f>SalesData[[#This Row],[Sales Profit]]/SalesData[[#This Row],[Sales]]</f>
        <v>0.39999999999999997</v>
      </c>
    </row>
    <row r="781" spans="1:14" x14ac:dyDescent="0.3">
      <c r="A781" s="1" t="s">
        <v>52</v>
      </c>
      <c r="B781" s="1" t="s">
        <v>13</v>
      </c>
      <c r="C781" s="1" t="s">
        <v>19</v>
      </c>
      <c r="D781" s="1">
        <v>80684</v>
      </c>
      <c r="E781" s="2">
        <v>45617</v>
      </c>
      <c r="F781" s="1" t="s">
        <v>15</v>
      </c>
      <c r="G781" s="1">
        <v>122037</v>
      </c>
      <c r="H781" s="1" t="s">
        <v>889</v>
      </c>
      <c r="I781" s="1">
        <v>205</v>
      </c>
      <c r="J781" s="1">
        <v>2190</v>
      </c>
      <c r="K781" s="1">
        <v>2</v>
      </c>
      <c r="L781" s="1">
        <v>1752</v>
      </c>
      <c r="M781" s="1">
        <f>SalesData[[#This Row],[Price]]*SalesData[[#This Row],[Quantity]]</f>
        <v>4380</v>
      </c>
      <c r="N781" s="6">
        <f>SalesData[[#This Row],[Sales Profit]]/SalesData[[#This Row],[Sales]]</f>
        <v>0.4</v>
      </c>
    </row>
    <row r="782" spans="1:14" x14ac:dyDescent="0.3">
      <c r="A782" s="1" t="s">
        <v>66</v>
      </c>
      <c r="B782" s="1" t="s">
        <v>23</v>
      </c>
      <c r="C782" s="1" t="s">
        <v>24</v>
      </c>
      <c r="D782" s="1">
        <v>28940</v>
      </c>
      <c r="E782" s="2">
        <v>45329</v>
      </c>
      <c r="F782" s="1" t="s">
        <v>43</v>
      </c>
      <c r="G782" s="1">
        <v>576065</v>
      </c>
      <c r="H782" s="1" t="s">
        <v>890</v>
      </c>
      <c r="I782" s="1">
        <v>535</v>
      </c>
      <c r="J782" s="1">
        <v>1544</v>
      </c>
      <c r="K782" s="1">
        <v>3</v>
      </c>
      <c r="L782" s="1">
        <v>1852.8</v>
      </c>
      <c r="M782" s="1">
        <f>SalesData[[#This Row],[Price]]*SalesData[[#This Row],[Quantity]]</f>
        <v>4632</v>
      </c>
      <c r="N782" s="6">
        <f>SalesData[[#This Row],[Sales Profit]]/SalesData[[#This Row],[Sales]]</f>
        <v>0.39999999999999997</v>
      </c>
    </row>
    <row r="783" spans="1:14" x14ac:dyDescent="0.3">
      <c r="A783" s="1" t="s">
        <v>12</v>
      </c>
      <c r="B783" s="1" t="s">
        <v>23</v>
      </c>
      <c r="C783" s="1" t="s">
        <v>100</v>
      </c>
      <c r="D783" s="1">
        <v>27768</v>
      </c>
      <c r="E783" s="2">
        <v>45328</v>
      </c>
      <c r="F783" s="1" t="s">
        <v>43</v>
      </c>
      <c r="G783" s="1">
        <v>454512</v>
      </c>
      <c r="H783" s="1" t="s">
        <v>891</v>
      </c>
      <c r="I783" s="1">
        <v>613</v>
      </c>
      <c r="J783" s="1">
        <v>2218</v>
      </c>
      <c r="K783" s="1">
        <v>1</v>
      </c>
      <c r="L783" s="1">
        <v>887.2</v>
      </c>
      <c r="M783" s="1">
        <f>SalesData[[#This Row],[Price]]*SalesData[[#This Row],[Quantity]]</f>
        <v>2218</v>
      </c>
      <c r="N783" s="6">
        <f>SalesData[[#This Row],[Sales Profit]]/SalesData[[#This Row],[Sales]]</f>
        <v>0.4</v>
      </c>
    </row>
    <row r="784" spans="1:14" x14ac:dyDescent="0.3">
      <c r="A784" s="1" t="s">
        <v>56</v>
      </c>
      <c r="B784" s="1" t="s">
        <v>13</v>
      </c>
      <c r="C784" s="1" t="s">
        <v>37</v>
      </c>
      <c r="D784" s="1">
        <v>30518</v>
      </c>
      <c r="E784" s="2">
        <v>45587</v>
      </c>
      <c r="F784" s="1" t="s">
        <v>54</v>
      </c>
      <c r="G784" s="1">
        <v>732049</v>
      </c>
      <c r="H784" s="1" t="s">
        <v>892</v>
      </c>
      <c r="I784" s="1">
        <v>816</v>
      </c>
      <c r="J784" s="1">
        <v>1232</v>
      </c>
      <c r="K784" s="1">
        <v>6</v>
      </c>
      <c r="L784" s="1">
        <v>2956.8</v>
      </c>
      <c r="M784" s="1">
        <f>SalesData[[#This Row],[Price]]*SalesData[[#This Row],[Quantity]]</f>
        <v>7392</v>
      </c>
      <c r="N784" s="6">
        <f>SalesData[[#This Row],[Sales Profit]]/SalesData[[#This Row],[Sales]]</f>
        <v>0.4</v>
      </c>
    </row>
    <row r="785" spans="1:14" x14ac:dyDescent="0.3">
      <c r="A785" s="1" t="s">
        <v>52</v>
      </c>
      <c r="B785" s="1" t="s">
        <v>13</v>
      </c>
      <c r="C785" s="1" t="s">
        <v>19</v>
      </c>
      <c r="D785" s="1">
        <v>92916</v>
      </c>
      <c r="E785" s="2">
        <v>45347</v>
      </c>
      <c r="F785" s="1" t="s">
        <v>43</v>
      </c>
      <c r="G785" s="1">
        <v>281279</v>
      </c>
      <c r="H785" s="1" t="s">
        <v>894</v>
      </c>
      <c r="I785" s="1">
        <v>876</v>
      </c>
      <c r="J785" s="1">
        <v>1539</v>
      </c>
      <c r="K785" s="1">
        <v>1</v>
      </c>
      <c r="L785" s="1">
        <v>615.6</v>
      </c>
      <c r="M785" s="1">
        <f>SalesData[[#This Row],[Price]]*SalesData[[#This Row],[Quantity]]</f>
        <v>1539</v>
      </c>
      <c r="N785" s="6">
        <f>SalesData[[#This Row],[Sales Profit]]/SalesData[[#This Row],[Sales]]</f>
        <v>0.4</v>
      </c>
    </row>
    <row r="786" spans="1:14" x14ac:dyDescent="0.3">
      <c r="A786" s="1" t="s">
        <v>52</v>
      </c>
      <c r="B786" s="1" t="s">
        <v>23</v>
      </c>
      <c r="C786" s="1" t="s">
        <v>33</v>
      </c>
      <c r="D786" s="1">
        <v>94976</v>
      </c>
      <c r="E786" s="2">
        <v>45473</v>
      </c>
      <c r="F786" s="1" t="s">
        <v>20</v>
      </c>
      <c r="G786" s="1">
        <v>288027</v>
      </c>
      <c r="H786" s="1" t="s">
        <v>895</v>
      </c>
      <c r="I786" s="1">
        <v>876</v>
      </c>
      <c r="J786" s="1">
        <v>1907</v>
      </c>
      <c r="K786" s="1">
        <v>5</v>
      </c>
      <c r="L786" s="1">
        <v>3814</v>
      </c>
      <c r="M786" s="1">
        <f>SalesData[[#This Row],[Price]]*SalesData[[#This Row],[Quantity]]</f>
        <v>9535</v>
      </c>
      <c r="N786" s="6">
        <f>SalesData[[#This Row],[Sales Profit]]/SalesData[[#This Row],[Sales]]</f>
        <v>0.4</v>
      </c>
    </row>
    <row r="787" spans="1:14" x14ac:dyDescent="0.3">
      <c r="A787" s="1" t="s">
        <v>52</v>
      </c>
      <c r="B787" s="1" t="s">
        <v>18</v>
      </c>
      <c r="C787" s="1" t="s">
        <v>14</v>
      </c>
      <c r="D787" s="1">
        <v>80436</v>
      </c>
      <c r="E787" s="2">
        <v>45609</v>
      </c>
      <c r="F787" s="1" t="s">
        <v>15</v>
      </c>
      <c r="G787" s="1">
        <v>760573</v>
      </c>
      <c r="H787" s="1" t="s">
        <v>896</v>
      </c>
      <c r="I787" s="1">
        <v>427</v>
      </c>
      <c r="J787" s="1">
        <v>2192</v>
      </c>
      <c r="K787" s="1">
        <v>7</v>
      </c>
      <c r="L787" s="1">
        <v>6137.6</v>
      </c>
      <c r="M787" s="1">
        <f>SalesData[[#This Row],[Price]]*SalesData[[#This Row],[Quantity]]</f>
        <v>15344</v>
      </c>
      <c r="N787" s="6">
        <f>SalesData[[#This Row],[Sales Profit]]/SalesData[[#This Row],[Sales]]</f>
        <v>0.4</v>
      </c>
    </row>
    <row r="788" spans="1:14" x14ac:dyDescent="0.3">
      <c r="A788" s="1" t="s">
        <v>27</v>
      </c>
      <c r="B788" s="1" t="s">
        <v>23</v>
      </c>
      <c r="C788" s="1" t="s">
        <v>60</v>
      </c>
      <c r="D788" s="1">
        <v>22055</v>
      </c>
      <c r="E788" s="2">
        <v>45504</v>
      </c>
      <c r="F788" s="1" t="s">
        <v>45</v>
      </c>
      <c r="G788" s="1">
        <v>107899</v>
      </c>
      <c r="H788" s="1" t="s">
        <v>897</v>
      </c>
      <c r="I788" s="1">
        <v>663</v>
      </c>
      <c r="J788" s="1">
        <v>2264</v>
      </c>
      <c r="K788" s="1">
        <v>2</v>
      </c>
      <c r="L788" s="1">
        <v>1811.2</v>
      </c>
      <c r="M788" s="1">
        <f>SalesData[[#This Row],[Price]]*SalesData[[#This Row],[Quantity]]</f>
        <v>4528</v>
      </c>
      <c r="N788" s="6">
        <f>SalesData[[#This Row],[Sales Profit]]/SalesData[[#This Row],[Sales]]</f>
        <v>0.4</v>
      </c>
    </row>
    <row r="789" spans="1:14" x14ac:dyDescent="0.3">
      <c r="A789" s="1" t="s">
        <v>27</v>
      </c>
      <c r="B789" s="1" t="s">
        <v>13</v>
      </c>
      <c r="C789" s="1" t="s">
        <v>53</v>
      </c>
      <c r="D789" s="1">
        <v>13409</v>
      </c>
      <c r="E789" s="2">
        <v>45451</v>
      </c>
      <c r="F789" s="1" t="s">
        <v>20</v>
      </c>
      <c r="G789" s="1">
        <v>734283</v>
      </c>
      <c r="H789" s="1" t="s">
        <v>898</v>
      </c>
      <c r="I789" s="1">
        <v>559</v>
      </c>
      <c r="J789" s="1">
        <v>2475</v>
      </c>
      <c r="K789" s="1">
        <v>8</v>
      </c>
      <c r="L789" s="1">
        <v>7920</v>
      </c>
      <c r="M789" s="1">
        <f>SalesData[[#This Row],[Price]]*SalesData[[#This Row],[Quantity]]</f>
        <v>19800</v>
      </c>
      <c r="N789" s="6">
        <f>SalesData[[#This Row],[Sales Profit]]/SalesData[[#This Row],[Sales]]</f>
        <v>0.4</v>
      </c>
    </row>
    <row r="790" spans="1:14" x14ac:dyDescent="0.3">
      <c r="A790" s="1" t="s">
        <v>27</v>
      </c>
      <c r="B790" s="1" t="s">
        <v>13</v>
      </c>
      <c r="C790" s="1" t="s">
        <v>48</v>
      </c>
      <c r="D790" s="1">
        <v>25318</v>
      </c>
      <c r="E790" s="2">
        <v>45614</v>
      </c>
      <c r="F790" s="1" t="s">
        <v>15</v>
      </c>
      <c r="G790" s="1">
        <v>740681</v>
      </c>
      <c r="H790" s="1" t="s">
        <v>899</v>
      </c>
      <c r="I790" s="1">
        <v>460</v>
      </c>
      <c r="J790" s="1">
        <v>948</v>
      </c>
      <c r="K790" s="1">
        <v>1</v>
      </c>
      <c r="L790" s="1">
        <v>379.2</v>
      </c>
      <c r="M790" s="1">
        <f>SalesData[[#This Row],[Price]]*SalesData[[#This Row],[Quantity]]</f>
        <v>948</v>
      </c>
      <c r="N790" s="6">
        <f>SalesData[[#This Row],[Sales Profit]]/SalesData[[#This Row],[Sales]]</f>
        <v>0.39999999999999997</v>
      </c>
    </row>
    <row r="791" spans="1:14" x14ac:dyDescent="0.3">
      <c r="A791" s="1" t="s">
        <v>17</v>
      </c>
      <c r="B791" s="1" t="s">
        <v>13</v>
      </c>
      <c r="C791" s="1" t="s">
        <v>60</v>
      </c>
      <c r="D791" s="1">
        <v>67336</v>
      </c>
      <c r="E791" s="2">
        <v>45542</v>
      </c>
      <c r="F791" s="1" t="s">
        <v>61</v>
      </c>
      <c r="G791" s="1">
        <v>694415</v>
      </c>
      <c r="H791" s="1" t="s">
        <v>900</v>
      </c>
      <c r="I791" s="1">
        <v>525</v>
      </c>
      <c r="J791" s="1">
        <v>1974</v>
      </c>
      <c r="K791" s="1">
        <v>6</v>
      </c>
      <c r="L791" s="1">
        <v>4737.6000000000004</v>
      </c>
      <c r="M791" s="1">
        <f>SalesData[[#This Row],[Price]]*SalesData[[#This Row],[Quantity]]</f>
        <v>11844</v>
      </c>
      <c r="N791" s="6">
        <f>SalesData[[#This Row],[Sales Profit]]/SalesData[[#This Row],[Sales]]</f>
        <v>0.4</v>
      </c>
    </row>
    <row r="792" spans="1:14" x14ac:dyDescent="0.3">
      <c r="A792" s="1" t="s">
        <v>27</v>
      </c>
      <c r="B792" s="1" t="s">
        <v>18</v>
      </c>
      <c r="C792" s="1" t="s">
        <v>100</v>
      </c>
      <c r="D792" s="1">
        <v>27484</v>
      </c>
      <c r="E792" s="2">
        <v>45576</v>
      </c>
      <c r="F792" s="1" t="s">
        <v>54</v>
      </c>
      <c r="G792" s="1">
        <v>318632</v>
      </c>
      <c r="H792" s="1" t="s">
        <v>901</v>
      </c>
      <c r="I792" s="1">
        <v>649</v>
      </c>
      <c r="J792" s="1">
        <v>2200</v>
      </c>
      <c r="K792" s="1">
        <v>8</v>
      </c>
      <c r="L792" s="1">
        <v>7040</v>
      </c>
      <c r="M792" s="1">
        <f>SalesData[[#This Row],[Price]]*SalesData[[#This Row],[Quantity]]</f>
        <v>17600</v>
      </c>
      <c r="N792" s="6">
        <f>SalesData[[#This Row],[Sales Profit]]/SalesData[[#This Row],[Sales]]</f>
        <v>0.4</v>
      </c>
    </row>
    <row r="793" spans="1:14" x14ac:dyDescent="0.3">
      <c r="A793" s="1" t="s">
        <v>56</v>
      </c>
      <c r="B793" s="1" t="s">
        <v>23</v>
      </c>
      <c r="C793" s="1" t="s">
        <v>48</v>
      </c>
      <c r="D793" s="1">
        <v>58211</v>
      </c>
      <c r="E793" s="2">
        <v>45464</v>
      </c>
      <c r="F793" s="1" t="s">
        <v>20</v>
      </c>
      <c r="G793" s="1">
        <v>156052</v>
      </c>
      <c r="H793" s="1" t="s">
        <v>902</v>
      </c>
      <c r="I793" s="1">
        <v>258</v>
      </c>
      <c r="J793" s="1">
        <v>2321</v>
      </c>
      <c r="K793" s="1">
        <v>8</v>
      </c>
      <c r="L793" s="1">
        <v>7427.2</v>
      </c>
      <c r="M793" s="1">
        <f>SalesData[[#This Row],[Price]]*SalesData[[#This Row],[Quantity]]</f>
        <v>18568</v>
      </c>
      <c r="N793" s="6">
        <f>SalesData[[#This Row],[Sales Profit]]/SalesData[[#This Row],[Sales]]</f>
        <v>0.39999999999999997</v>
      </c>
    </row>
    <row r="794" spans="1:14" x14ac:dyDescent="0.3">
      <c r="A794" s="1" t="s">
        <v>56</v>
      </c>
      <c r="B794" s="1" t="s">
        <v>18</v>
      </c>
      <c r="C794" s="1" t="s">
        <v>37</v>
      </c>
      <c r="D794" s="1">
        <v>76691</v>
      </c>
      <c r="E794" s="2">
        <v>45350</v>
      </c>
      <c r="F794" s="1" t="s">
        <v>43</v>
      </c>
      <c r="G794" s="1">
        <v>421561</v>
      </c>
      <c r="H794" s="1" t="s">
        <v>903</v>
      </c>
      <c r="I794" s="1">
        <v>650</v>
      </c>
      <c r="J794" s="1">
        <v>1576</v>
      </c>
      <c r="K794" s="1">
        <v>4</v>
      </c>
      <c r="L794" s="1">
        <v>2521.6</v>
      </c>
      <c r="M794" s="1">
        <f>SalesData[[#This Row],[Price]]*SalesData[[#This Row],[Quantity]]</f>
        <v>6304</v>
      </c>
      <c r="N794" s="6">
        <f>SalesData[[#This Row],[Sales Profit]]/SalesData[[#This Row],[Sales]]</f>
        <v>0.39999999999999997</v>
      </c>
    </row>
    <row r="795" spans="1:14" x14ac:dyDescent="0.3">
      <c r="A795" s="1" t="s">
        <v>27</v>
      </c>
      <c r="B795" s="1" t="s">
        <v>18</v>
      </c>
      <c r="C795" s="1" t="s">
        <v>60</v>
      </c>
      <c r="D795" s="1">
        <v>97975</v>
      </c>
      <c r="E795" s="2">
        <v>45609</v>
      </c>
      <c r="F795" s="1" t="s">
        <v>15</v>
      </c>
      <c r="G795" s="1">
        <v>369907</v>
      </c>
      <c r="H795" s="1" t="s">
        <v>904</v>
      </c>
      <c r="I795" s="1">
        <v>483</v>
      </c>
      <c r="J795" s="1">
        <v>1930</v>
      </c>
      <c r="K795" s="1">
        <v>4</v>
      </c>
      <c r="L795" s="1">
        <v>3088</v>
      </c>
      <c r="M795" s="1">
        <f>SalesData[[#This Row],[Price]]*SalesData[[#This Row],[Quantity]]</f>
        <v>7720</v>
      </c>
      <c r="N795" s="6">
        <f>SalesData[[#This Row],[Sales Profit]]/SalesData[[#This Row],[Sales]]</f>
        <v>0.4</v>
      </c>
    </row>
    <row r="796" spans="1:14" x14ac:dyDescent="0.3">
      <c r="A796" s="1" t="s">
        <v>22</v>
      </c>
      <c r="B796" s="1" t="s">
        <v>23</v>
      </c>
      <c r="C796" s="1" t="s">
        <v>39</v>
      </c>
      <c r="D796" s="1">
        <v>38034</v>
      </c>
      <c r="E796" s="2">
        <v>45481</v>
      </c>
      <c r="F796" s="1" t="s">
        <v>45</v>
      </c>
      <c r="G796" s="1">
        <v>288507</v>
      </c>
      <c r="H796" s="1" t="s">
        <v>905</v>
      </c>
      <c r="I796" s="1">
        <v>234</v>
      </c>
      <c r="J796" s="1">
        <v>1351</v>
      </c>
      <c r="K796" s="1">
        <v>2</v>
      </c>
      <c r="L796" s="1">
        <v>1080.8</v>
      </c>
      <c r="M796" s="1">
        <f>SalesData[[#This Row],[Price]]*SalesData[[#This Row],[Quantity]]</f>
        <v>2702</v>
      </c>
      <c r="N796" s="6">
        <f>SalesData[[#This Row],[Sales Profit]]/SalesData[[#This Row],[Sales]]</f>
        <v>0.39999999999999997</v>
      </c>
    </row>
    <row r="797" spans="1:14" x14ac:dyDescent="0.3">
      <c r="A797" s="1" t="s">
        <v>22</v>
      </c>
      <c r="B797" s="1" t="s">
        <v>18</v>
      </c>
      <c r="C797" s="1" t="s">
        <v>37</v>
      </c>
      <c r="D797" s="1">
        <v>81643</v>
      </c>
      <c r="E797" s="2">
        <v>45343</v>
      </c>
      <c r="F797" s="1" t="s">
        <v>43</v>
      </c>
      <c r="G797" s="1">
        <v>938789</v>
      </c>
      <c r="H797" s="1" t="s">
        <v>906</v>
      </c>
      <c r="I797" s="1">
        <v>467</v>
      </c>
      <c r="J797" s="1">
        <v>1418</v>
      </c>
      <c r="K797" s="1">
        <v>1</v>
      </c>
      <c r="L797" s="1">
        <v>567.20000000000005</v>
      </c>
      <c r="M797" s="1">
        <f>SalesData[[#This Row],[Price]]*SalesData[[#This Row],[Quantity]]</f>
        <v>1418</v>
      </c>
      <c r="N797" s="6">
        <f>SalesData[[#This Row],[Sales Profit]]/SalesData[[#This Row],[Sales]]</f>
        <v>0.4</v>
      </c>
    </row>
    <row r="798" spans="1:14" x14ac:dyDescent="0.3">
      <c r="A798" s="1" t="s">
        <v>12</v>
      </c>
      <c r="B798" s="1" t="s">
        <v>23</v>
      </c>
      <c r="C798" s="1" t="s">
        <v>48</v>
      </c>
      <c r="D798" s="1">
        <v>22325</v>
      </c>
      <c r="E798" s="2">
        <v>45589</v>
      </c>
      <c r="F798" s="1" t="s">
        <v>54</v>
      </c>
      <c r="G798" s="1">
        <v>299909</v>
      </c>
      <c r="H798" s="1" t="s">
        <v>907</v>
      </c>
      <c r="I798" s="1">
        <v>348</v>
      </c>
      <c r="J798" s="1">
        <v>1274</v>
      </c>
      <c r="K798" s="1">
        <v>6</v>
      </c>
      <c r="L798" s="1">
        <v>3057.6</v>
      </c>
      <c r="M798" s="1">
        <f>SalesData[[#This Row],[Price]]*SalesData[[#This Row],[Quantity]]</f>
        <v>7644</v>
      </c>
      <c r="N798" s="6">
        <f>SalesData[[#This Row],[Sales Profit]]/SalesData[[#This Row],[Sales]]</f>
        <v>0.39999999999999997</v>
      </c>
    </row>
    <row r="799" spans="1:14" x14ac:dyDescent="0.3">
      <c r="A799" s="1" t="s">
        <v>17</v>
      </c>
      <c r="B799" s="1" t="s">
        <v>18</v>
      </c>
      <c r="C799" s="1" t="s">
        <v>48</v>
      </c>
      <c r="D799" s="1">
        <v>74341</v>
      </c>
      <c r="E799" s="2">
        <v>45467</v>
      </c>
      <c r="F799" s="1" t="s">
        <v>20</v>
      </c>
      <c r="G799" s="1">
        <v>789219</v>
      </c>
      <c r="H799" s="1" t="s">
        <v>908</v>
      </c>
      <c r="I799" s="1">
        <v>459</v>
      </c>
      <c r="J799" s="1">
        <v>1495</v>
      </c>
      <c r="K799" s="1">
        <v>3</v>
      </c>
      <c r="L799" s="1">
        <v>1794</v>
      </c>
      <c r="M799" s="1">
        <f>SalesData[[#This Row],[Price]]*SalesData[[#This Row],[Quantity]]</f>
        <v>4485</v>
      </c>
      <c r="N799" s="6">
        <f>SalesData[[#This Row],[Sales Profit]]/SalesData[[#This Row],[Sales]]</f>
        <v>0.4</v>
      </c>
    </row>
    <row r="800" spans="1:14" x14ac:dyDescent="0.3">
      <c r="A800" s="1" t="s">
        <v>35</v>
      </c>
      <c r="B800" s="1" t="s">
        <v>23</v>
      </c>
      <c r="C800" s="1" t="s">
        <v>37</v>
      </c>
      <c r="D800" s="1">
        <v>78887</v>
      </c>
      <c r="E800" s="2">
        <v>45316</v>
      </c>
      <c r="F800" s="1" t="s">
        <v>40</v>
      </c>
      <c r="G800" s="1">
        <v>439427</v>
      </c>
      <c r="H800" s="1" t="s">
        <v>909</v>
      </c>
      <c r="I800" s="1">
        <v>576</v>
      </c>
      <c r="J800" s="1">
        <v>1472</v>
      </c>
      <c r="K800" s="1">
        <v>6</v>
      </c>
      <c r="L800" s="1">
        <v>3532.8</v>
      </c>
      <c r="M800" s="1">
        <f>SalesData[[#This Row],[Price]]*SalesData[[#This Row],[Quantity]]</f>
        <v>8832</v>
      </c>
      <c r="N800" s="6">
        <f>SalesData[[#This Row],[Sales Profit]]/SalesData[[#This Row],[Sales]]</f>
        <v>0.4</v>
      </c>
    </row>
    <row r="801" spans="1:14" x14ac:dyDescent="0.3">
      <c r="A801" s="1" t="s">
        <v>52</v>
      </c>
      <c r="B801" s="1" t="s">
        <v>23</v>
      </c>
      <c r="C801" s="1" t="s">
        <v>37</v>
      </c>
      <c r="D801" s="1">
        <v>74004</v>
      </c>
      <c r="E801" s="2">
        <v>45377</v>
      </c>
      <c r="F801" s="1" t="s">
        <v>29</v>
      </c>
      <c r="G801" s="1">
        <v>424812</v>
      </c>
      <c r="H801" s="1" t="s">
        <v>910</v>
      </c>
      <c r="I801" s="1">
        <v>450</v>
      </c>
      <c r="J801" s="1">
        <v>2718</v>
      </c>
      <c r="K801" s="1">
        <v>4</v>
      </c>
      <c r="L801" s="1">
        <v>4348.8</v>
      </c>
      <c r="M801" s="1">
        <f>SalesData[[#This Row],[Price]]*SalesData[[#This Row],[Quantity]]</f>
        <v>10872</v>
      </c>
      <c r="N801" s="6">
        <f>SalesData[[#This Row],[Sales Profit]]/SalesData[[#This Row],[Sales]]</f>
        <v>0.4</v>
      </c>
    </row>
    <row r="802" spans="1:14" x14ac:dyDescent="0.3">
      <c r="A802" s="1" t="s">
        <v>56</v>
      </c>
      <c r="B802" s="1" t="s">
        <v>23</v>
      </c>
      <c r="C802" s="1" t="s">
        <v>37</v>
      </c>
      <c r="D802" s="1">
        <v>80941</v>
      </c>
      <c r="E802" s="2">
        <v>45426</v>
      </c>
      <c r="F802" s="1" t="s">
        <v>49</v>
      </c>
      <c r="G802" s="1">
        <v>277311</v>
      </c>
      <c r="H802" s="1" t="s">
        <v>911</v>
      </c>
      <c r="I802" s="1">
        <v>839</v>
      </c>
      <c r="J802" s="1">
        <v>1899</v>
      </c>
      <c r="K802" s="1">
        <v>4</v>
      </c>
      <c r="L802" s="1">
        <v>3038.4</v>
      </c>
      <c r="M802" s="1">
        <f>SalesData[[#This Row],[Price]]*SalesData[[#This Row],[Quantity]]</f>
        <v>7596</v>
      </c>
      <c r="N802" s="6">
        <f>SalesData[[#This Row],[Sales Profit]]/SalesData[[#This Row],[Sales]]</f>
        <v>0.4</v>
      </c>
    </row>
    <row r="803" spans="1:14" x14ac:dyDescent="0.3">
      <c r="A803" s="1" t="s">
        <v>12</v>
      </c>
      <c r="B803" s="1" t="s">
        <v>23</v>
      </c>
      <c r="C803" s="1" t="s">
        <v>19</v>
      </c>
      <c r="D803" s="1">
        <v>45662</v>
      </c>
      <c r="E803" s="2">
        <v>45539</v>
      </c>
      <c r="F803" s="1" t="s">
        <v>61</v>
      </c>
      <c r="G803" s="1">
        <v>959376</v>
      </c>
      <c r="H803" s="1" t="s">
        <v>912</v>
      </c>
      <c r="I803" s="1">
        <v>362</v>
      </c>
      <c r="J803" s="1">
        <v>1656</v>
      </c>
      <c r="K803" s="1">
        <v>2</v>
      </c>
      <c r="L803" s="1">
        <v>1324.8</v>
      </c>
      <c r="M803" s="1">
        <f>SalesData[[#This Row],[Price]]*SalesData[[#This Row],[Quantity]]</f>
        <v>3312</v>
      </c>
      <c r="N803" s="6">
        <f>SalesData[[#This Row],[Sales Profit]]/SalesData[[#This Row],[Sales]]</f>
        <v>0.39999999999999997</v>
      </c>
    </row>
    <row r="804" spans="1:14" x14ac:dyDescent="0.3">
      <c r="A804" s="1" t="s">
        <v>52</v>
      </c>
      <c r="B804" s="1" t="s">
        <v>18</v>
      </c>
      <c r="C804" s="1" t="s">
        <v>42</v>
      </c>
      <c r="D804" s="1">
        <v>77580</v>
      </c>
      <c r="E804" s="2">
        <v>45551</v>
      </c>
      <c r="F804" s="1" t="s">
        <v>61</v>
      </c>
      <c r="G804" s="1">
        <v>839296</v>
      </c>
      <c r="H804" s="1" t="s">
        <v>913</v>
      </c>
      <c r="I804" s="1">
        <v>674</v>
      </c>
      <c r="J804" s="1">
        <v>1163</v>
      </c>
      <c r="K804" s="1">
        <v>3</v>
      </c>
      <c r="L804" s="1">
        <v>1395.6</v>
      </c>
      <c r="M804" s="1">
        <f>SalesData[[#This Row],[Price]]*SalesData[[#This Row],[Quantity]]</f>
        <v>3489</v>
      </c>
      <c r="N804" s="6">
        <f>SalesData[[#This Row],[Sales Profit]]/SalesData[[#This Row],[Sales]]</f>
        <v>0.39999999999999997</v>
      </c>
    </row>
    <row r="805" spans="1:14" x14ac:dyDescent="0.3">
      <c r="A805" s="1" t="s">
        <v>17</v>
      </c>
      <c r="B805" s="1" t="s">
        <v>23</v>
      </c>
      <c r="C805" s="1" t="s">
        <v>48</v>
      </c>
      <c r="D805" s="1">
        <v>91600</v>
      </c>
      <c r="E805" s="2">
        <v>45437</v>
      </c>
      <c r="F805" s="1" t="s">
        <v>49</v>
      </c>
      <c r="G805" s="1">
        <v>564256</v>
      </c>
      <c r="H805" s="1" t="s">
        <v>914</v>
      </c>
      <c r="I805" s="1">
        <v>389</v>
      </c>
      <c r="J805" s="1">
        <v>1198</v>
      </c>
      <c r="K805" s="1">
        <v>1</v>
      </c>
      <c r="L805" s="1">
        <v>479.2</v>
      </c>
      <c r="M805" s="1">
        <f>SalesData[[#This Row],[Price]]*SalesData[[#This Row],[Quantity]]</f>
        <v>1198</v>
      </c>
      <c r="N805" s="6">
        <f>SalesData[[#This Row],[Sales Profit]]/SalesData[[#This Row],[Sales]]</f>
        <v>0.39999999999999997</v>
      </c>
    </row>
    <row r="806" spans="1:14" x14ac:dyDescent="0.3">
      <c r="A806" s="1" t="s">
        <v>17</v>
      </c>
      <c r="B806" s="1" t="s">
        <v>23</v>
      </c>
      <c r="C806" s="1" t="s">
        <v>37</v>
      </c>
      <c r="D806" s="1">
        <v>62106</v>
      </c>
      <c r="E806" s="2">
        <v>45434</v>
      </c>
      <c r="F806" s="1" t="s">
        <v>49</v>
      </c>
      <c r="G806" s="1">
        <v>911051</v>
      </c>
      <c r="H806" s="1" t="s">
        <v>915</v>
      </c>
      <c r="I806" s="1">
        <v>788</v>
      </c>
      <c r="J806" s="1">
        <v>1311</v>
      </c>
      <c r="K806" s="1">
        <v>7</v>
      </c>
      <c r="L806" s="1">
        <v>3670.8</v>
      </c>
      <c r="M806" s="1">
        <f>SalesData[[#This Row],[Price]]*SalesData[[#This Row],[Quantity]]</f>
        <v>9177</v>
      </c>
      <c r="N806" s="6">
        <f>SalesData[[#This Row],[Sales Profit]]/SalesData[[#This Row],[Sales]]</f>
        <v>0.4</v>
      </c>
    </row>
    <row r="807" spans="1:14" x14ac:dyDescent="0.3">
      <c r="A807" s="1" t="s">
        <v>52</v>
      </c>
      <c r="B807" s="1" t="s">
        <v>18</v>
      </c>
      <c r="C807" s="1" t="s">
        <v>60</v>
      </c>
      <c r="D807" s="1">
        <v>68673</v>
      </c>
      <c r="E807" s="2">
        <v>45338</v>
      </c>
      <c r="F807" s="1" t="s">
        <v>43</v>
      </c>
      <c r="G807" s="1">
        <v>475038</v>
      </c>
      <c r="H807" s="1" t="s">
        <v>916</v>
      </c>
      <c r="I807" s="1">
        <v>288</v>
      </c>
      <c r="J807" s="1">
        <v>1119</v>
      </c>
      <c r="K807" s="1">
        <v>7</v>
      </c>
      <c r="L807" s="1">
        <v>3133.2</v>
      </c>
      <c r="M807" s="1">
        <f>SalesData[[#This Row],[Price]]*SalesData[[#This Row],[Quantity]]</f>
        <v>7833</v>
      </c>
      <c r="N807" s="6">
        <f>SalesData[[#This Row],[Sales Profit]]/SalesData[[#This Row],[Sales]]</f>
        <v>0.39999999999999997</v>
      </c>
    </row>
    <row r="808" spans="1:14" x14ac:dyDescent="0.3">
      <c r="A808" s="1" t="s">
        <v>27</v>
      </c>
      <c r="B808" s="1" t="s">
        <v>23</v>
      </c>
      <c r="C808" s="1" t="s">
        <v>100</v>
      </c>
      <c r="D808" s="1">
        <v>25613</v>
      </c>
      <c r="E808" s="2">
        <v>45362</v>
      </c>
      <c r="F808" s="1" t="s">
        <v>29</v>
      </c>
      <c r="G808" s="1">
        <v>311319</v>
      </c>
      <c r="H808" s="1" t="s">
        <v>917</v>
      </c>
      <c r="I808" s="1">
        <v>339</v>
      </c>
      <c r="J808" s="1">
        <v>2161</v>
      </c>
      <c r="K808" s="1">
        <v>8</v>
      </c>
      <c r="L808" s="1">
        <v>6915.2</v>
      </c>
      <c r="M808" s="1">
        <f>SalesData[[#This Row],[Price]]*SalesData[[#This Row],[Quantity]]</f>
        <v>17288</v>
      </c>
      <c r="N808" s="6">
        <f>SalesData[[#This Row],[Sales Profit]]/SalesData[[#This Row],[Sales]]</f>
        <v>0.39999999999999997</v>
      </c>
    </row>
    <row r="809" spans="1:14" x14ac:dyDescent="0.3">
      <c r="A809" s="1" t="s">
        <v>12</v>
      </c>
      <c r="B809" s="1" t="s">
        <v>23</v>
      </c>
      <c r="C809" s="1" t="s">
        <v>53</v>
      </c>
      <c r="D809" s="1">
        <v>10801</v>
      </c>
      <c r="E809" s="2">
        <v>45336</v>
      </c>
      <c r="F809" s="1" t="s">
        <v>43</v>
      </c>
      <c r="G809" s="1">
        <v>881308</v>
      </c>
      <c r="H809" s="1" t="s">
        <v>918</v>
      </c>
      <c r="I809" s="1">
        <v>388</v>
      </c>
      <c r="J809" s="1">
        <v>2524</v>
      </c>
      <c r="K809" s="1">
        <v>6</v>
      </c>
      <c r="L809" s="1">
        <v>6057.6</v>
      </c>
      <c r="M809" s="1">
        <f>SalesData[[#This Row],[Price]]*SalesData[[#This Row],[Quantity]]</f>
        <v>15144</v>
      </c>
      <c r="N809" s="6">
        <f>SalesData[[#This Row],[Sales Profit]]/SalesData[[#This Row],[Sales]]</f>
        <v>0.4</v>
      </c>
    </row>
    <row r="810" spans="1:14" x14ac:dyDescent="0.3">
      <c r="A810" s="1" t="s">
        <v>17</v>
      </c>
      <c r="B810" s="1" t="s">
        <v>13</v>
      </c>
      <c r="C810" s="1" t="s">
        <v>42</v>
      </c>
      <c r="D810" s="1">
        <v>71115</v>
      </c>
      <c r="E810" s="2">
        <v>45412</v>
      </c>
      <c r="F810" s="1" t="s">
        <v>31</v>
      </c>
      <c r="G810" s="1">
        <v>577610</v>
      </c>
      <c r="H810" s="1" t="s">
        <v>919</v>
      </c>
      <c r="I810" s="1">
        <v>263</v>
      </c>
      <c r="J810" s="1">
        <v>2561</v>
      </c>
      <c r="K810" s="1">
        <v>6</v>
      </c>
      <c r="L810" s="1">
        <v>6146.4</v>
      </c>
      <c r="M810" s="1">
        <f>SalesData[[#This Row],[Price]]*SalesData[[#This Row],[Quantity]]</f>
        <v>15366</v>
      </c>
      <c r="N810" s="6">
        <f>SalesData[[#This Row],[Sales Profit]]/SalesData[[#This Row],[Sales]]</f>
        <v>0.39999999999999997</v>
      </c>
    </row>
    <row r="811" spans="1:14" x14ac:dyDescent="0.3">
      <c r="A811" s="1" t="s">
        <v>12</v>
      </c>
      <c r="B811" s="1" t="s">
        <v>13</v>
      </c>
      <c r="C811" s="1" t="s">
        <v>53</v>
      </c>
      <c r="D811" s="1">
        <v>35307</v>
      </c>
      <c r="E811" s="2">
        <v>45448</v>
      </c>
      <c r="F811" s="1" t="s">
        <v>20</v>
      </c>
      <c r="G811" s="1">
        <v>698732</v>
      </c>
      <c r="H811" s="1" t="s">
        <v>920</v>
      </c>
      <c r="I811" s="1">
        <v>900</v>
      </c>
      <c r="J811" s="1">
        <v>1111</v>
      </c>
      <c r="K811" s="1">
        <v>7</v>
      </c>
      <c r="L811" s="1">
        <v>3110.8</v>
      </c>
      <c r="M811" s="1">
        <f>SalesData[[#This Row],[Price]]*SalesData[[#This Row],[Quantity]]</f>
        <v>7777</v>
      </c>
      <c r="N811" s="6">
        <f>SalesData[[#This Row],[Sales Profit]]/SalesData[[#This Row],[Sales]]</f>
        <v>0.4</v>
      </c>
    </row>
    <row r="812" spans="1:14" x14ac:dyDescent="0.3">
      <c r="A812" s="1" t="s">
        <v>35</v>
      </c>
      <c r="B812" s="1" t="s">
        <v>13</v>
      </c>
      <c r="C812" s="1" t="s">
        <v>37</v>
      </c>
      <c r="D812" s="1">
        <v>95736</v>
      </c>
      <c r="E812" s="2">
        <v>45452</v>
      </c>
      <c r="F812" s="1" t="s">
        <v>20</v>
      </c>
      <c r="G812" s="1">
        <v>609366</v>
      </c>
      <c r="H812" s="1" t="s">
        <v>921</v>
      </c>
      <c r="I812" s="1">
        <v>500</v>
      </c>
      <c r="J812" s="1">
        <v>2715</v>
      </c>
      <c r="K812" s="1">
        <v>2</v>
      </c>
      <c r="L812" s="1">
        <v>2172</v>
      </c>
      <c r="M812" s="1">
        <f>SalesData[[#This Row],[Price]]*SalesData[[#This Row],[Quantity]]</f>
        <v>5430</v>
      </c>
      <c r="N812" s="6">
        <f>SalesData[[#This Row],[Sales Profit]]/SalesData[[#This Row],[Sales]]</f>
        <v>0.4</v>
      </c>
    </row>
    <row r="813" spans="1:14" x14ac:dyDescent="0.3">
      <c r="A813" s="1" t="s">
        <v>22</v>
      </c>
      <c r="B813" s="1" t="s">
        <v>18</v>
      </c>
      <c r="C813" s="1" t="s">
        <v>24</v>
      </c>
      <c r="D813" s="1">
        <v>36681</v>
      </c>
      <c r="E813" s="2">
        <v>45462</v>
      </c>
      <c r="F813" s="1" t="s">
        <v>20</v>
      </c>
      <c r="G813" s="1">
        <v>910092</v>
      </c>
      <c r="H813" s="1" t="s">
        <v>922</v>
      </c>
      <c r="I813" s="1">
        <v>473</v>
      </c>
      <c r="J813" s="1">
        <v>1774</v>
      </c>
      <c r="K813" s="1">
        <v>7</v>
      </c>
      <c r="L813" s="1">
        <v>4967.2</v>
      </c>
      <c r="M813" s="1">
        <f>SalesData[[#This Row],[Price]]*SalesData[[#This Row],[Quantity]]</f>
        <v>12418</v>
      </c>
      <c r="N813" s="6">
        <f>SalesData[[#This Row],[Sales Profit]]/SalesData[[#This Row],[Sales]]</f>
        <v>0.39999999999999997</v>
      </c>
    </row>
    <row r="814" spans="1:14" x14ac:dyDescent="0.3">
      <c r="A814" s="1" t="s">
        <v>27</v>
      </c>
      <c r="B814" s="1" t="s">
        <v>18</v>
      </c>
      <c r="C814" s="1" t="s">
        <v>24</v>
      </c>
      <c r="D814" s="1">
        <v>78051</v>
      </c>
      <c r="E814" s="2">
        <v>45532</v>
      </c>
      <c r="F814" s="1" t="s">
        <v>25</v>
      </c>
      <c r="G814" s="1">
        <v>873321</v>
      </c>
      <c r="H814" s="1" t="s">
        <v>923</v>
      </c>
      <c r="I814" s="1">
        <v>400</v>
      </c>
      <c r="J814" s="1">
        <v>627</v>
      </c>
      <c r="K814" s="1">
        <v>5</v>
      </c>
      <c r="L814" s="1">
        <v>1254</v>
      </c>
      <c r="M814" s="1">
        <f>SalesData[[#This Row],[Price]]*SalesData[[#This Row],[Quantity]]</f>
        <v>3135</v>
      </c>
      <c r="N814" s="6">
        <f>SalesData[[#This Row],[Sales Profit]]/SalesData[[#This Row],[Sales]]</f>
        <v>0.4</v>
      </c>
    </row>
    <row r="815" spans="1:14" x14ac:dyDescent="0.3">
      <c r="A815" s="1" t="s">
        <v>66</v>
      </c>
      <c r="B815" s="1" t="s">
        <v>18</v>
      </c>
      <c r="C815" s="1" t="s">
        <v>14</v>
      </c>
      <c r="D815" s="1">
        <v>24503</v>
      </c>
      <c r="E815" s="2">
        <v>45608</v>
      </c>
      <c r="F815" s="1" t="s">
        <v>15</v>
      </c>
      <c r="G815" s="1">
        <v>748504</v>
      </c>
      <c r="H815" s="1" t="s">
        <v>924</v>
      </c>
      <c r="I815" s="1">
        <v>981</v>
      </c>
      <c r="J815" s="1">
        <v>1633</v>
      </c>
      <c r="K815" s="1">
        <v>1</v>
      </c>
      <c r="L815" s="1">
        <v>653.20000000000005</v>
      </c>
      <c r="M815" s="1">
        <f>SalesData[[#This Row],[Price]]*SalesData[[#This Row],[Quantity]]</f>
        <v>1633</v>
      </c>
      <c r="N815" s="6">
        <f>SalesData[[#This Row],[Sales Profit]]/SalesData[[#This Row],[Sales]]</f>
        <v>0.4</v>
      </c>
    </row>
    <row r="816" spans="1:14" x14ac:dyDescent="0.3">
      <c r="A816" s="1" t="s">
        <v>12</v>
      </c>
      <c r="B816" s="1" t="s">
        <v>13</v>
      </c>
      <c r="C816" s="1" t="s">
        <v>33</v>
      </c>
      <c r="D816" s="1">
        <v>17419</v>
      </c>
      <c r="E816" s="2">
        <v>45575</v>
      </c>
      <c r="F816" s="1" t="s">
        <v>54</v>
      </c>
      <c r="G816" s="1">
        <v>923625</v>
      </c>
      <c r="H816" s="1" t="s">
        <v>925</v>
      </c>
      <c r="I816" s="1">
        <v>365</v>
      </c>
      <c r="J816" s="1">
        <v>1255</v>
      </c>
      <c r="K816" s="1">
        <v>2</v>
      </c>
      <c r="L816" s="1">
        <v>1004</v>
      </c>
      <c r="M816" s="1">
        <f>SalesData[[#This Row],[Price]]*SalesData[[#This Row],[Quantity]]</f>
        <v>2510</v>
      </c>
      <c r="N816" s="6">
        <f>SalesData[[#This Row],[Sales Profit]]/SalesData[[#This Row],[Sales]]</f>
        <v>0.4</v>
      </c>
    </row>
    <row r="817" spans="1:14" x14ac:dyDescent="0.3">
      <c r="A817" s="1" t="s">
        <v>52</v>
      </c>
      <c r="B817" s="1" t="s">
        <v>23</v>
      </c>
      <c r="C817" s="1" t="s">
        <v>19</v>
      </c>
      <c r="D817" s="1">
        <v>16498</v>
      </c>
      <c r="E817" s="2">
        <v>45519</v>
      </c>
      <c r="F817" s="1" t="s">
        <v>25</v>
      </c>
      <c r="G817" s="1">
        <v>429968</v>
      </c>
      <c r="H817" s="1" t="s">
        <v>926</v>
      </c>
      <c r="I817" s="1">
        <v>881</v>
      </c>
      <c r="J817" s="1">
        <v>1813</v>
      </c>
      <c r="K817" s="1">
        <v>8</v>
      </c>
      <c r="L817" s="1">
        <v>5801.6</v>
      </c>
      <c r="M817" s="1">
        <f>SalesData[[#This Row],[Price]]*SalesData[[#This Row],[Quantity]]</f>
        <v>14504</v>
      </c>
      <c r="N817" s="6">
        <f>SalesData[[#This Row],[Sales Profit]]/SalesData[[#This Row],[Sales]]</f>
        <v>0.4</v>
      </c>
    </row>
    <row r="818" spans="1:14" x14ac:dyDescent="0.3">
      <c r="A818" s="1" t="s">
        <v>66</v>
      </c>
      <c r="B818" s="1" t="s">
        <v>18</v>
      </c>
      <c r="C818" s="1" t="s">
        <v>37</v>
      </c>
      <c r="D818" s="1">
        <v>39864</v>
      </c>
      <c r="E818" s="2">
        <v>45440</v>
      </c>
      <c r="F818" s="1" t="s">
        <v>49</v>
      </c>
      <c r="G818" s="1">
        <v>274571</v>
      </c>
      <c r="H818" s="1" t="s">
        <v>927</v>
      </c>
      <c r="I818" s="1">
        <v>829</v>
      </c>
      <c r="J818" s="1">
        <v>1182</v>
      </c>
      <c r="K818" s="1">
        <v>5</v>
      </c>
      <c r="L818" s="1">
        <v>2364</v>
      </c>
      <c r="M818" s="1">
        <f>SalesData[[#This Row],[Price]]*SalesData[[#This Row],[Quantity]]</f>
        <v>5910</v>
      </c>
      <c r="N818" s="6">
        <f>SalesData[[#This Row],[Sales Profit]]/SalesData[[#This Row],[Sales]]</f>
        <v>0.4</v>
      </c>
    </row>
    <row r="819" spans="1:14" x14ac:dyDescent="0.3">
      <c r="A819" s="1" t="s">
        <v>22</v>
      </c>
      <c r="B819" s="1" t="s">
        <v>23</v>
      </c>
      <c r="C819" s="1" t="s">
        <v>42</v>
      </c>
      <c r="D819" s="1">
        <v>17559</v>
      </c>
      <c r="E819" s="2">
        <v>45485</v>
      </c>
      <c r="F819" s="1" t="s">
        <v>45</v>
      </c>
      <c r="G819" s="1">
        <v>556777</v>
      </c>
      <c r="H819" s="1" t="s">
        <v>928</v>
      </c>
      <c r="I819" s="1">
        <v>779</v>
      </c>
      <c r="J819" s="1">
        <v>1528</v>
      </c>
      <c r="K819" s="1">
        <v>6</v>
      </c>
      <c r="L819" s="1">
        <v>3667.2</v>
      </c>
      <c r="M819" s="1">
        <f>SalesData[[#This Row],[Price]]*SalesData[[#This Row],[Quantity]]</f>
        <v>9168</v>
      </c>
      <c r="N819" s="6">
        <f>SalesData[[#This Row],[Sales Profit]]/SalesData[[#This Row],[Sales]]</f>
        <v>0.39999999999999997</v>
      </c>
    </row>
    <row r="820" spans="1:14" x14ac:dyDescent="0.3">
      <c r="A820" s="1" t="s">
        <v>56</v>
      </c>
      <c r="B820" s="1" t="s">
        <v>13</v>
      </c>
      <c r="C820" s="1" t="s">
        <v>42</v>
      </c>
      <c r="D820" s="1">
        <v>57568</v>
      </c>
      <c r="E820" s="2">
        <v>45577</v>
      </c>
      <c r="F820" s="1" t="s">
        <v>54</v>
      </c>
      <c r="G820" s="1">
        <v>254211</v>
      </c>
      <c r="H820" s="1" t="s">
        <v>929</v>
      </c>
      <c r="I820" s="1">
        <v>847</v>
      </c>
      <c r="J820" s="1">
        <v>1412</v>
      </c>
      <c r="K820" s="1">
        <v>8</v>
      </c>
      <c r="L820" s="1">
        <v>4518.3999999999996</v>
      </c>
      <c r="M820" s="1">
        <f>SalesData[[#This Row],[Price]]*SalesData[[#This Row],[Quantity]]</f>
        <v>11296</v>
      </c>
      <c r="N820" s="6">
        <f>SalesData[[#This Row],[Sales Profit]]/SalesData[[#This Row],[Sales]]</f>
        <v>0.39999999999999997</v>
      </c>
    </row>
    <row r="821" spans="1:14" x14ac:dyDescent="0.3">
      <c r="A821" s="1" t="s">
        <v>52</v>
      </c>
      <c r="B821" s="1" t="s">
        <v>13</v>
      </c>
      <c r="C821" s="1" t="s">
        <v>14</v>
      </c>
      <c r="D821" s="1">
        <v>59979</v>
      </c>
      <c r="E821" s="2">
        <v>45615</v>
      </c>
      <c r="F821" s="1" t="s">
        <v>15</v>
      </c>
      <c r="G821" s="1">
        <v>385118</v>
      </c>
      <c r="H821" s="1" t="s">
        <v>930</v>
      </c>
      <c r="I821" s="1">
        <v>399</v>
      </c>
      <c r="J821" s="1">
        <v>2358</v>
      </c>
      <c r="K821" s="1">
        <v>7</v>
      </c>
      <c r="L821" s="1">
        <v>6602.4</v>
      </c>
      <c r="M821" s="1">
        <f>SalesData[[#This Row],[Price]]*SalesData[[#This Row],[Quantity]]</f>
        <v>16506</v>
      </c>
      <c r="N821" s="6">
        <f>SalesData[[#This Row],[Sales Profit]]/SalesData[[#This Row],[Sales]]</f>
        <v>0.39999999999999997</v>
      </c>
    </row>
    <row r="822" spans="1:14" x14ac:dyDescent="0.3">
      <c r="A822" s="1" t="s">
        <v>35</v>
      </c>
      <c r="B822" s="1" t="s">
        <v>18</v>
      </c>
      <c r="C822" s="1" t="s">
        <v>37</v>
      </c>
      <c r="D822" s="1">
        <v>61777</v>
      </c>
      <c r="E822" s="2">
        <v>45588</v>
      </c>
      <c r="F822" s="1" t="s">
        <v>54</v>
      </c>
      <c r="G822" s="1">
        <v>591034</v>
      </c>
      <c r="H822" s="1" t="s">
        <v>931</v>
      </c>
      <c r="I822" s="1">
        <v>818</v>
      </c>
      <c r="J822" s="1">
        <v>1224</v>
      </c>
      <c r="K822" s="1">
        <v>3</v>
      </c>
      <c r="L822" s="1">
        <v>1468.8</v>
      </c>
      <c r="M822" s="1">
        <f>SalesData[[#This Row],[Price]]*SalesData[[#This Row],[Quantity]]</f>
        <v>3672</v>
      </c>
      <c r="N822" s="6">
        <f>SalesData[[#This Row],[Sales Profit]]/SalesData[[#This Row],[Sales]]</f>
        <v>0.39999999999999997</v>
      </c>
    </row>
    <row r="823" spans="1:14" x14ac:dyDescent="0.3">
      <c r="A823" s="1" t="s">
        <v>27</v>
      </c>
      <c r="B823" s="1" t="s">
        <v>23</v>
      </c>
      <c r="C823" s="1" t="s">
        <v>48</v>
      </c>
      <c r="D823" s="1">
        <v>14355</v>
      </c>
      <c r="E823" s="2">
        <v>45530</v>
      </c>
      <c r="F823" s="1" t="s">
        <v>25</v>
      </c>
      <c r="G823" s="1">
        <v>467757</v>
      </c>
      <c r="H823" s="1" t="s">
        <v>932</v>
      </c>
      <c r="I823" s="1">
        <v>893</v>
      </c>
      <c r="J823" s="1">
        <v>1721</v>
      </c>
      <c r="K823" s="1">
        <v>3</v>
      </c>
      <c r="L823" s="1">
        <v>2065.1999999999998</v>
      </c>
      <c r="M823" s="1">
        <f>SalesData[[#This Row],[Price]]*SalesData[[#This Row],[Quantity]]</f>
        <v>5163</v>
      </c>
      <c r="N823" s="6">
        <f>SalesData[[#This Row],[Sales Profit]]/SalesData[[#This Row],[Sales]]</f>
        <v>0.39999999999999997</v>
      </c>
    </row>
    <row r="824" spans="1:14" x14ac:dyDescent="0.3">
      <c r="A824" s="1" t="s">
        <v>52</v>
      </c>
      <c r="B824" s="1" t="s">
        <v>23</v>
      </c>
      <c r="C824" s="1" t="s">
        <v>33</v>
      </c>
      <c r="D824" s="1">
        <v>49352</v>
      </c>
      <c r="E824" s="2">
        <v>45396</v>
      </c>
      <c r="F824" s="1" t="s">
        <v>31</v>
      </c>
      <c r="G824" s="1">
        <v>705116</v>
      </c>
      <c r="H824" s="1" t="s">
        <v>933</v>
      </c>
      <c r="I824" s="1">
        <v>416</v>
      </c>
      <c r="J824" s="1">
        <v>1086</v>
      </c>
      <c r="K824" s="1">
        <v>6</v>
      </c>
      <c r="L824" s="1">
        <v>2606.4</v>
      </c>
      <c r="M824" s="1">
        <f>SalesData[[#This Row],[Price]]*SalesData[[#This Row],[Quantity]]</f>
        <v>6516</v>
      </c>
      <c r="N824" s="6">
        <f>SalesData[[#This Row],[Sales Profit]]/SalesData[[#This Row],[Sales]]</f>
        <v>0.4</v>
      </c>
    </row>
    <row r="825" spans="1:14" x14ac:dyDescent="0.3">
      <c r="A825" s="1" t="s">
        <v>56</v>
      </c>
      <c r="B825" s="1" t="s">
        <v>23</v>
      </c>
      <c r="C825" s="1" t="s">
        <v>14</v>
      </c>
      <c r="D825" s="1">
        <v>21954</v>
      </c>
      <c r="E825" s="2">
        <v>45463</v>
      </c>
      <c r="F825" s="1" t="s">
        <v>20</v>
      </c>
      <c r="G825" s="1">
        <v>108187</v>
      </c>
      <c r="H825" s="1" t="s">
        <v>934</v>
      </c>
      <c r="I825" s="1">
        <v>288</v>
      </c>
      <c r="J825" s="1">
        <v>869</v>
      </c>
      <c r="K825" s="1">
        <v>6</v>
      </c>
      <c r="L825" s="1">
        <v>2085.6</v>
      </c>
      <c r="M825" s="1">
        <f>SalesData[[#This Row],[Price]]*SalesData[[#This Row],[Quantity]]</f>
        <v>5214</v>
      </c>
      <c r="N825" s="6">
        <f>SalesData[[#This Row],[Sales Profit]]/SalesData[[#This Row],[Sales]]</f>
        <v>0.39999999999999997</v>
      </c>
    </row>
    <row r="826" spans="1:14" x14ac:dyDescent="0.3">
      <c r="A826" s="1" t="s">
        <v>66</v>
      </c>
      <c r="B826" s="1" t="s">
        <v>18</v>
      </c>
      <c r="C826" s="1" t="s">
        <v>24</v>
      </c>
      <c r="D826" s="1">
        <v>41360</v>
      </c>
      <c r="E826" s="2">
        <v>45496</v>
      </c>
      <c r="F826" s="1" t="s">
        <v>45</v>
      </c>
      <c r="G826" s="1">
        <v>956463</v>
      </c>
      <c r="H826" s="1" t="s">
        <v>935</v>
      </c>
      <c r="I826" s="1">
        <v>235</v>
      </c>
      <c r="J826" s="1">
        <v>1956</v>
      </c>
      <c r="K826" s="1">
        <v>5</v>
      </c>
      <c r="L826" s="1">
        <v>3912</v>
      </c>
      <c r="M826" s="1">
        <f>SalesData[[#This Row],[Price]]*SalesData[[#This Row],[Quantity]]</f>
        <v>9780</v>
      </c>
      <c r="N826" s="6">
        <f>SalesData[[#This Row],[Sales Profit]]/SalesData[[#This Row],[Sales]]</f>
        <v>0.4</v>
      </c>
    </row>
    <row r="827" spans="1:14" x14ac:dyDescent="0.3">
      <c r="A827" s="1" t="s">
        <v>22</v>
      </c>
      <c r="B827" s="1" t="s">
        <v>23</v>
      </c>
      <c r="C827" s="1" t="s">
        <v>100</v>
      </c>
      <c r="D827" s="1">
        <v>54121</v>
      </c>
      <c r="E827" s="2">
        <v>45323</v>
      </c>
      <c r="F827" s="1" t="s">
        <v>43</v>
      </c>
      <c r="G827" s="1">
        <v>824673</v>
      </c>
      <c r="H827" s="1" t="s">
        <v>936</v>
      </c>
      <c r="I827" s="1">
        <v>273</v>
      </c>
      <c r="J827" s="1">
        <v>1897</v>
      </c>
      <c r="K827" s="1">
        <v>8</v>
      </c>
      <c r="L827" s="1">
        <v>6070.4</v>
      </c>
      <c r="M827" s="1">
        <f>SalesData[[#This Row],[Price]]*SalesData[[#This Row],[Quantity]]</f>
        <v>15176</v>
      </c>
      <c r="N827" s="6">
        <f>SalesData[[#This Row],[Sales Profit]]/SalesData[[#This Row],[Sales]]</f>
        <v>0.39999999999999997</v>
      </c>
    </row>
    <row r="828" spans="1:14" x14ac:dyDescent="0.3">
      <c r="A828" s="1" t="s">
        <v>22</v>
      </c>
      <c r="B828" s="1" t="s">
        <v>13</v>
      </c>
      <c r="C828" s="1" t="s">
        <v>19</v>
      </c>
      <c r="D828" s="1">
        <v>18721</v>
      </c>
      <c r="E828" s="2">
        <v>45463</v>
      </c>
      <c r="F828" s="1" t="s">
        <v>20</v>
      </c>
      <c r="G828" s="1">
        <v>602611</v>
      </c>
      <c r="H828" s="1" t="s">
        <v>937</v>
      </c>
      <c r="I828" s="1">
        <v>523</v>
      </c>
      <c r="J828" s="1">
        <v>1217</v>
      </c>
      <c r="K828" s="1">
        <v>2</v>
      </c>
      <c r="L828" s="1">
        <v>973.6</v>
      </c>
      <c r="M828" s="1">
        <f>SalesData[[#This Row],[Price]]*SalesData[[#This Row],[Quantity]]</f>
        <v>2434</v>
      </c>
      <c r="N828" s="6">
        <f>SalesData[[#This Row],[Sales Profit]]/SalesData[[#This Row],[Sales]]</f>
        <v>0.4</v>
      </c>
    </row>
    <row r="829" spans="1:14" x14ac:dyDescent="0.3">
      <c r="A829" s="1" t="s">
        <v>27</v>
      </c>
      <c r="B829" s="1" t="s">
        <v>23</v>
      </c>
      <c r="C829" s="1" t="s">
        <v>37</v>
      </c>
      <c r="D829" s="1">
        <v>87653</v>
      </c>
      <c r="E829" s="2">
        <v>45397</v>
      </c>
      <c r="F829" s="1" t="s">
        <v>31</v>
      </c>
      <c r="G829" s="1">
        <v>158199</v>
      </c>
      <c r="H829" s="1" t="s">
        <v>938</v>
      </c>
      <c r="I829" s="1">
        <v>238</v>
      </c>
      <c r="J829" s="1">
        <v>619</v>
      </c>
      <c r="K829" s="1">
        <v>1</v>
      </c>
      <c r="L829" s="1">
        <v>247.6</v>
      </c>
      <c r="M829" s="1">
        <f>SalesData[[#This Row],[Price]]*SalesData[[#This Row],[Quantity]]</f>
        <v>619</v>
      </c>
      <c r="N829" s="6">
        <f>SalesData[[#This Row],[Sales Profit]]/SalesData[[#This Row],[Sales]]</f>
        <v>0.39999999999999997</v>
      </c>
    </row>
    <row r="830" spans="1:14" x14ac:dyDescent="0.3">
      <c r="A830" s="1" t="s">
        <v>12</v>
      </c>
      <c r="B830" s="1" t="s">
        <v>23</v>
      </c>
      <c r="C830" s="1" t="s">
        <v>48</v>
      </c>
      <c r="D830" s="1">
        <v>27764</v>
      </c>
      <c r="E830" s="2">
        <v>45368</v>
      </c>
      <c r="F830" s="1" t="s">
        <v>29</v>
      </c>
      <c r="G830" s="1">
        <v>976058</v>
      </c>
      <c r="H830" s="1" t="s">
        <v>939</v>
      </c>
      <c r="I830" s="1">
        <v>797</v>
      </c>
      <c r="J830" s="1">
        <v>1605</v>
      </c>
      <c r="K830" s="1">
        <v>3</v>
      </c>
      <c r="L830" s="1">
        <v>1926</v>
      </c>
      <c r="M830" s="1">
        <f>SalesData[[#This Row],[Price]]*SalesData[[#This Row],[Quantity]]</f>
        <v>4815</v>
      </c>
      <c r="N830" s="6">
        <f>SalesData[[#This Row],[Sales Profit]]/SalesData[[#This Row],[Sales]]</f>
        <v>0.4</v>
      </c>
    </row>
    <row r="831" spans="1:14" x14ac:dyDescent="0.3">
      <c r="A831" s="1" t="s">
        <v>27</v>
      </c>
      <c r="B831" s="1" t="s">
        <v>18</v>
      </c>
      <c r="C831" s="1" t="s">
        <v>53</v>
      </c>
      <c r="D831" s="1">
        <v>95901</v>
      </c>
      <c r="E831" s="2">
        <v>45512</v>
      </c>
      <c r="F831" s="1" t="s">
        <v>25</v>
      </c>
      <c r="G831" s="1">
        <v>572259</v>
      </c>
      <c r="H831" s="1" t="s">
        <v>940</v>
      </c>
      <c r="I831" s="1">
        <v>474</v>
      </c>
      <c r="J831" s="1">
        <v>2238</v>
      </c>
      <c r="K831" s="1">
        <v>7</v>
      </c>
      <c r="L831" s="1">
        <v>6266.4</v>
      </c>
      <c r="M831" s="1">
        <f>SalesData[[#This Row],[Price]]*SalesData[[#This Row],[Quantity]]</f>
        <v>15666</v>
      </c>
      <c r="N831" s="6">
        <f>SalesData[[#This Row],[Sales Profit]]/SalesData[[#This Row],[Sales]]</f>
        <v>0.39999999999999997</v>
      </c>
    </row>
    <row r="832" spans="1:14" x14ac:dyDescent="0.3">
      <c r="A832" s="1" t="s">
        <v>17</v>
      </c>
      <c r="B832" s="1" t="s">
        <v>23</v>
      </c>
      <c r="C832" s="1" t="s">
        <v>37</v>
      </c>
      <c r="D832" s="1">
        <v>54547</v>
      </c>
      <c r="E832" s="2">
        <v>45313</v>
      </c>
      <c r="F832" s="1" t="s">
        <v>40</v>
      </c>
      <c r="G832" s="1">
        <v>391801</v>
      </c>
      <c r="H832" s="1" t="s">
        <v>941</v>
      </c>
      <c r="I832" s="1">
        <v>632</v>
      </c>
      <c r="J832" s="1">
        <v>2731</v>
      </c>
      <c r="K832" s="1">
        <v>8</v>
      </c>
      <c r="L832" s="1">
        <v>8739.2000000000007</v>
      </c>
      <c r="M832" s="1">
        <f>SalesData[[#This Row],[Price]]*SalesData[[#This Row],[Quantity]]</f>
        <v>21848</v>
      </c>
      <c r="N832" s="6">
        <f>SalesData[[#This Row],[Sales Profit]]/SalesData[[#This Row],[Sales]]</f>
        <v>0.4</v>
      </c>
    </row>
    <row r="833" spans="1:14" x14ac:dyDescent="0.3">
      <c r="A833" s="1" t="s">
        <v>27</v>
      </c>
      <c r="B833" s="1" t="s">
        <v>13</v>
      </c>
      <c r="C833" s="1" t="s">
        <v>14</v>
      </c>
      <c r="D833" s="1">
        <v>18864</v>
      </c>
      <c r="E833" s="2">
        <v>45325</v>
      </c>
      <c r="F833" s="1" t="s">
        <v>43</v>
      </c>
      <c r="G833" s="1">
        <v>146022</v>
      </c>
      <c r="H833" s="1" t="s">
        <v>942</v>
      </c>
      <c r="I833" s="1">
        <v>638</v>
      </c>
      <c r="J833" s="1">
        <v>2148</v>
      </c>
      <c r="K833" s="1">
        <v>5</v>
      </c>
      <c r="L833" s="1">
        <v>4296</v>
      </c>
      <c r="M833" s="1">
        <f>SalesData[[#This Row],[Price]]*SalesData[[#This Row],[Quantity]]</f>
        <v>10740</v>
      </c>
      <c r="N833" s="6">
        <f>SalesData[[#This Row],[Sales Profit]]/SalesData[[#This Row],[Sales]]</f>
        <v>0.4</v>
      </c>
    </row>
    <row r="834" spans="1:14" x14ac:dyDescent="0.3">
      <c r="A834" s="1" t="s">
        <v>66</v>
      </c>
      <c r="B834" s="1" t="s">
        <v>23</v>
      </c>
      <c r="C834" s="1" t="s">
        <v>48</v>
      </c>
      <c r="D834" s="1">
        <v>27735</v>
      </c>
      <c r="E834" s="2">
        <v>45622</v>
      </c>
      <c r="F834" s="1" t="s">
        <v>15</v>
      </c>
      <c r="G834" s="1">
        <v>481020</v>
      </c>
      <c r="H834" s="1" t="s">
        <v>943</v>
      </c>
      <c r="I834" s="1">
        <v>575</v>
      </c>
      <c r="J834" s="1">
        <v>2742</v>
      </c>
      <c r="K834" s="1">
        <v>1</v>
      </c>
      <c r="L834" s="1">
        <v>1096.8</v>
      </c>
      <c r="M834" s="1">
        <f>SalesData[[#This Row],[Price]]*SalesData[[#This Row],[Quantity]]</f>
        <v>2742</v>
      </c>
      <c r="N834" s="6">
        <f>SalesData[[#This Row],[Sales Profit]]/SalesData[[#This Row],[Sales]]</f>
        <v>0.39999999999999997</v>
      </c>
    </row>
    <row r="835" spans="1:14" x14ac:dyDescent="0.3">
      <c r="A835" s="1" t="s">
        <v>22</v>
      </c>
      <c r="B835" s="1" t="s">
        <v>23</v>
      </c>
      <c r="C835" s="1" t="s">
        <v>37</v>
      </c>
      <c r="D835" s="1">
        <v>45788</v>
      </c>
      <c r="E835" s="2">
        <v>45344</v>
      </c>
      <c r="F835" s="1" t="s">
        <v>43</v>
      </c>
      <c r="G835" s="1">
        <v>459412</v>
      </c>
      <c r="H835" s="1" t="s">
        <v>944</v>
      </c>
      <c r="I835" s="1">
        <v>782</v>
      </c>
      <c r="J835" s="1">
        <v>2188</v>
      </c>
      <c r="K835" s="1">
        <v>4</v>
      </c>
      <c r="L835" s="1">
        <v>3500.8</v>
      </c>
      <c r="M835" s="1">
        <f>SalesData[[#This Row],[Price]]*SalesData[[#This Row],[Quantity]]</f>
        <v>8752</v>
      </c>
      <c r="N835" s="6">
        <f>SalesData[[#This Row],[Sales Profit]]/SalesData[[#This Row],[Sales]]</f>
        <v>0.4</v>
      </c>
    </row>
    <row r="836" spans="1:14" x14ac:dyDescent="0.3">
      <c r="A836" s="1" t="s">
        <v>17</v>
      </c>
      <c r="B836" s="1" t="s">
        <v>23</v>
      </c>
      <c r="C836" s="1" t="s">
        <v>39</v>
      </c>
      <c r="D836" s="1">
        <v>22538</v>
      </c>
      <c r="E836" s="2">
        <v>45612</v>
      </c>
      <c r="F836" s="1" t="s">
        <v>15</v>
      </c>
      <c r="G836" s="1">
        <v>126337</v>
      </c>
      <c r="H836" s="1" t="s">
        <v>945</v>
      </c>
      <c r="I836" s="1">
        <v>861</v>
      </c>
      <c r="J836" s="1">
        <v>897</v>
      </c>
      <c r="K836" s="1">
        <v>2</v>
      </c>
      <c r="L836" s="1">
        <v>717.6</v>
      </c>
      <c r="M836" s="1">
        <f>SalesData[[#This Row],[Price]]*SalesData[[#This Row],[Quantity]]</f>
        <v>1794</v>
      </c>
      <c r="N836" s="6">
        <f>SalesData[[#This Row],[Sales Profit]]/SalesData[[#This Row],[Sales]]</f>
        <v>0.4</v>
      </c>
    </row>
    <row r="837" spans="1:14" x14ac:dyDescent="0.3">
      <c r="A837" s="1" t="s">
        <v>35</v>
      </c>
      <c r="B837" s="1" t="s">
        <v>18</v>
      </c>
      <c r="C837" s="1" t="s">
        <v>60</v>
      </c>
      <c r="D837" s="1">
        <v>98193</v>
      </c>
      <c r="E837" s="2">
        <v>45555</v>
      </c>
      <c r="F837" s="1" t="s">
        <v>61</v>
      </c>
      <c r="G837" s="1">
        <v>302898</v>
      </c>
      <c r="H837" s="1" t="s">
        <v>946</v>
      </c>
      <c r="I837" s="1">
        <v>818</v>
      </c>
      <c r="J837" s="1">
        <v>1372</v>
      </c>
      <c r="K837" s="1">
        <v>3</v>
      </c>
      <c r="L837" s="1">
        <v>1646.4</v>
      </c>
      <c r="M837" s="1">
        <f>SalesData[[#This Row],[Price]]*SalesData[[#This Row],[Quantity]]</f>
        <v>4116</v>
      </c>
      <c r="N837" s="6">
        <f>SalesData[[#This Row],[Sales Profit]]/SalesData[[#This Row],[Sales]]</f>
        <v>0.4</v>
      </c>
    </row>
    <row r="838" spans="1:14" x14ac:dyDescent="0.3">
      <c r="A838" s="1" t="s">
        <v>52</v>
      </c>
      <c r="B838" s="1" t="s">
        <v>13</v>
      </c>
      <c r="C838" s="1" t="s">
        <v>42</v>
      </c>
      <c r="D838" s="1">
        <v>43190</v>
      </c>
      <c r="E838" s="2">
        <v>45402</v>
      </c>
      <c r="F838" s="1" t="s">
        <v>31</v>
      </c>
      <c r="G838" s="1">
        <v>500650</v>
      </c>
      <c r="H838" s="1" t="s">
        <v>948</v>
      </c>
      <c r="I838" s="1">
        <v>539</v>
      </c>
      <c r="J838" s="1">
        <v>1513</v>
      </c>
      <c r="K838" s="1">
        <v>7</v>
      </c>
      <c r="L838" s="1">
        <v>4236.3999999999996</v>
      </c>
      <c r="M838" s="1">
        <f>SalesData[[#This Row],[Price]]*SalesData[[#This Row],[Quantity]]</f>
        <v>10591</v>
      </c>
      <c r="N838" s="6">
        <f>SalesData[[#This Row],[Sales Profit]]/SalesData[[#This Row],[Sales]]</f>
        <v>0.39999999999999997</v>
      </c>
    </row>
    <row r="839" spans="1:14" x14ac:dyDescent="0.3">
      <c r="A839" s="1" t="s">
        <v>56</v>
      </c>
      <c r="B839" s="1" t="s">
        <v>13</v>
      </c>
      <c r="C839" s="1" t="s">
        <v>100</v>
      </c>
      <c r="D839" s="1">
        <v>17172</v>
      </c>
      <c r="E839" s="2">
        <v>45608</v>
      </c>
      <c r="F839" s="1" t="s">
        <v>15</v>
      </c>
      <c r="G839" s="1">
        <v>201494</v>
      </c>
      <c r="H839" s="1" t="s">
        <v>949</v>
      </c>
      <c r="I839" s="1">
        <v>759</v>
      </c>
      <c r="J839" s="1">
        <v>2218</v>
      </c>
      <c r="K839" s="1">
        <v>1</v>
      </c>
      <c r="L839" s="1">
        <v>887.2</v>
      </c>
      <c r="M839" s="1">
        <f>SalesData[[#This Row],[Price]]*SalesData[[#This Row],[Quantity]]</f>
        <v>2218</v>
      </c>
      <c r="N839" s="6">
        <f>SalesData[[#This Row],[Sales Profit]]/SalesData[[#This Row],[Sales]]</f>
        <v>0.4</v>
      </c>
    </row>
    <row r="840" spans="1:14" x14ac:dyDescent="0.3">
      <c r="A840" s="1" t="s">
        <v>12</v>
      </c>
      <c r="B840" s="1" t="s">
        <v>18</v>
      </c>
      <c r="C840" s="1" t="s">
        <v>60</v>
      </c>
      <c r="D840" s="1">
        <v>14040</v>
      </c>
      <c r="E840" s="2">
        <v>45572</v>
      </c>
      <c r="F840" s="1" t="s">
        <v>54</v>
      </c>
      <c r="G840" s="1">
        <v>113138</v>
      </c>
      <c r="H840" s="1" t="s">
        <v>950</v>
      </c>
      <c r="I840" s="1">
        <v>821</v>
      </c>
      <c r="J840" s="1">
        <v>2319</v>
      </c>
      <c r="K840" s="1">
        <v>6</v>
      </c>
      <c r="L840" s="1">
        <v>5565.6</v>
      </c>
      <c r="M840" s="1">
        <f>SalesData[[#This Row],[Price]]*SalesData[[#This Row],[Quantity]]</f>
        <v>13914</v>
      </c>
      <c r="N840" s="6">
        <f>SalesData[[#This Row],[Sales Profit]]/SalesData[[#This Row],[Sales]]</f>
        <v>0.4</v>
      </c>
    </row>
    <row r="841" spans="1:14" x14ac:dyDescent="0.3">
      <c r="A841" s="1" t="s">
        <v>35</v>
      </c>
      <c r="B841" s="1" t="s">
        <v>18</v>
      </c>
      <c r="C841" s="1" t="s">
        <v>100</v>
      </c>
      <c r="D841" s="1">
        <v>46677</v>
      </c>
      <c r="E841" s="2">
        <v>45312</v>
      </c>
      <c r="F841" s="1" t="s">
        <v>40</v>
      </c>
      <c r="G841" s="1">
        <v>946736</v>
      </c>
      <c r="H841" s="1" t="s">
        <v>951</v>
      </c>
      <c r="I841" s="1">
        <v>483</v>
      </c>
      <c r="J841" s="1">
        <v>2114</v>
      </c>
      <c r="K841" s="1">
        <v>5</v>
      </c>
      <c r="L841" s="1">
        <v>4228</v>
      </c>
      <c r="M841" s="1">
        <f>SalesData[[#This Row],[Price]]*SalesData[[#This Row],[Quantity]]</f>
        <v>10570</v>
      </c>
      <c r="N841" s="6">
        <f>SalesData[[#This Row],[Sales Profit]]/SalesData[[#This Row],[Sales]]</f>
        <v>0.4</v>
      </c>
    </row>
    <row r="842" spans="1:14" x14ac:dyDescent="0.3">
      <c r="A842" s="1" t="s">
        <v>66</v>
      </c>
      <c r="B842" s="1" t="s">
        <v>23</v>
      </c>
      <c r="C842" s="1" t="s">
        <v>14</v>
      </c>
      <c r="D842" s="1">
        <v>64183</v>
      </c>
      <c r="E842" s="2">
        <v>45465</v>
      </c>
      <c r="F842" s="1" t="s">
        <v>20</v>
      </c>
      <c r="G842" s="1">
        <v>862616</v>
      </c>
      <c r="H842" s="1" t="s">
        <v>952</v>
      </c>
      <c r="I842" s="1">
        <v>654</v>
      </c>
      <c r="J842" s="1">
        <v>2250</v>
      </c>
      <c r="K842" s="1">
        <v>5</v>
      </c>
      <c r="L842" s="1">
        <v>4500</v>
      </c>
      <c r="M842" s="1">
        <f>SalesData[[#This Row],[Price]]*SalesData[[#This Row],[Quantity]]</f>
        <v>11250</v>
      </c>
      <c r="N842" s="6">
        <f>SalesData[[#This Row],[Sales Profit]]/SalesData[[#This Row],[Sales]]</f>
        <v>0.4</v>
      </c>
    </row>
    <row r="843" spans="1:14" x14ac:dyDescent="0.3">
      <c r="A843" s="1" t="s">
        <v>52</v>
      </c>
      <c r="B843" s="1" t="s">
        <v>18</v>
      </c>
      <c r="C843" s="1" t="s">
        <v>48</v>
      </c>
      <c r="D843" s="1">
        <v>87984</v>
      </c>
      <c r="E843" s="2">
        <v>45388</v>
      </c>
      <c r="F843" s="1" t="s">
        <v>31</v>
      </c>
      <c r="G843" s="1">
        <v>136447</v>
      </c>
      <c r="H843" s="1" t="s">
        <v>953</v>
      </c>
      <c r="I843" s="1">
        <v>367</v>
      </c>
      <c r="J843" s="1">
        <v>2673</v>
      </c>
      <c r="K843" s="1">
        <v>2</v>
      </c>
      <c r="L843" s="1">
        <v>2138.4</v>
      </c>
      <c r="M843" s="1">
        <f>SalesData[[#This Row],[Price]]*SalesData[[#This Row],[Quantity]]</f>
        <v>5346</v>
      </c>
      <c r="N843" s="6">
        <f>SalesData[[#This Row],[Sales Profit]]/SalesData[[#This Row],[Sales]]</f>
        <v>0.4</v>
      </c>
    </row>
    <row r="844" spans="1:14" x14ac:dyDescent="0.3">
      <c r="A844" s="1" t="s">
        <v>52</v>
      </c>
      <c r="B844" s="1" t="s">
        <v>23</v>
      </c>
      <c r="C844" s="1" t="s">
        <v>37</v>
      </c>
      <c r="D844" s="1">
        <v>20708</v>
      </c>
      <c r="E844" s="2">
        <v>45480</v>
      </c>
      <c r="F844" s="1" t="s">
        <v>45</v>
      </c>
      <c r="G844" s="1">
        <v>389340</v>
      </c>
      <c r="H844" s="1" t="s">
        <v>955</v>
      </c>
      <c r="I844" s="1">
        <v>513</v>
      </c>
      <c r="J844" s="1">
        <v>1248</v>
      </c>
      <c r="K844" s="1">
        <v>5</v>
      </c>
      <c r="L844" s="1">
        <v>2496</v>
      </c>
      <c r="M844" s="1">
        <f>SalesData[[#This Row],[Price]]*SalesData[[#This Row],[Quantity]]</f>
        <v>6240</v>
      </c>
      <c r="N844" s="6">
        <f>SalesData[[#This Row],[Sales Profit]]/SalesData[[#This Row],[Sales]]</f>
        <v>0.4</v>
      </c>
    </row>
    <row r="845" spans="1:14" x14ac:dyDescent="0.3">
      <c r="A845" s="1" t="s">
        <v>27</v>
      </c>
      <c r="B845" s="1" t="s">
        <v>23</v>
      </c>
      <c r="C845" s="1" t="s">
        <v>33</v>
      </c>
      <c r="D845" s="1">
        <v>19356</v>
      </c>
      <c r="E845" s="2">
        <v>45355</v>
      </c>
      <c r="F845" s="1" t="s">
        <v>29</v>
      </c>
      <c r="G845" s="1">
        <v>447352</v>
      </c>
      <c r="H845" s="1" t="s">
        <v>956</v>
      </c>
      <c r="I845" s="1">
        <v>434</v>
      </c>
      <c r="J845" s="1">
        <v>2595</v>
      </c>
      <c r="K845" s="1">
        <v>3</v>
      </c>
      <c r="L845" s="1">
        <v>3114</v>
      </c>
      <c r="M845" s="1">
        <f>SalesData[[#This Row],[Price]]*SalesData[[#This Row],[Quantity]]</f>
        <v>7785</v>
      </c>
      <c r="N845" s="6">
        <f>SalesData[[#This Row],[Sales Profit]]/SalesData[[#This Row],[Sales]]</f>
        <v>0.4</v>
      </c>
    </row>
    <row r="846" spans="1:14" x14ac:dyDescent="0.3">
      <c r="A846" s="1" t="s">
        <v>22</v>
      </c>
      <c r="B846" s="1" t="s">
        <v>13</v>
      </c>
      <c r="C846" s="1" t="s">
        <v>19</v>
      </c>
      <c r="D846" s="1">
        <v>59681</v>
      </c>
      <c r="E846" s="2">
        <v>45511</v>
      </c>
      <c r="F846" s="1" t="s">
        <v>25</v>
      </c>
      <c r="G846" s="1">
        <v>756180</v>
      </c>
      <c r="H846" s="1" t="s">
        <v>957</v>
      </c>
      <c r="I846" s="1">
        <v>936</v>
      </c>
      <c r="J846" s="1">
        <v>2269</v>
      </c>
      <c r="K846" s="1">
        <v>7</v>
      </c>
      <c r="L846" s="1">
        <v>6353.2</v>
      </c>
      <c r="M846" s="1">
        <f>SalesData[[#This Row],[Price]]*SalesData[[#This Row],[Quantity]]</f>
        <v>15883</v>
      </c>
      <c r="N846" s="6">
        <f>SalesData[[#This Row],[Sales Profit]]/SalesData[[#This Row],[Sales]]</f>
        <v>0.39999999999999997</v>
      </c>
    </row>
    <row r="847" spans="1:14" x14ac:dyDescent="0.3">
      <c r="A847" s="1" t="s">
        <v>12</v>
      </c>
      <c r="B847" s="1" t="s">
        <v>18</v>
      </c>
      <c r="C847" s="1" t="s">
        <v>39</v>
      </c>
      <c r="D847" s="1">
        <v>74279</v>
      </c>
      <c r="E847" s="2">
        <v>45530</v>
      </c>
      <c r="F847" s="1" t="s">
        <v>25</v>
      </c>
      <c r="G847" s="1">
        <v>895352</v>
      </c>
      <c r="H847" s="1" t="s">
        <v>958</v>
      </c>
      <c r="I847" s="1">
        <v>434</v>
      </c>
      <c r="J847" s="1">
        <v>2254</v>
      </c>
      <c r="K847" s="1">
        <v>2</v>
      </c>
      <c r="L847" s="1">
        <v>1803.2</v>
      </c>
      <c r="M847" s="1">
        <f>SalesData[[#This Row],[Price]]*SalesData[[#This Row],[Quantity]]</f>
        <v>4508</v>
      </c>
      <c r="N847" s="6">
        <f>SalesData[[#This Row],[Sales Profit]]/SalesData[[#This Row],[Sales]]</f>
        <v>0.4</v>
      </c>
    </row>
    <row r="848" spans="1:14" x14ac:dyDescent="0.3">
      <c r="A848" s="1" t="s">
        <v>22</v>
      </c>
      <c r="B848" s="1" t="s">
        <v>13</v>
      </c>
      <c r="C848" s="1" t="s">
        <v>24</v>
      </c>
      <c r="D848" s="1">
        <v>26407</v>
      </c>
      <c r="E848" s="2">
        <v>45574</v>
      </c>
      <c r="F848" s="1" t="s">
        <v>54</v>
      </c>
      <c r="G848" s="1">
        <v>604848</v>
      </c>
      <c r="H848" s="1" t="s">
        <v>959</v>
      </c>
      <c r="I848" s="1">
        <v>607</v>
      </c>
      <c r="J848" s="1">
        <v>1418</v>
      </c>
      <c r="K848" s="1">
        <v>3</v>
      </c>
      <c r="L848" s="1">
        <v>1701.6</v>
      </c>
      <c r="M848" s="1">
        <f>SalesData[[#This Row],[Price]]*SalesData[[#This Row],[Quantity]]</f>
        <v>4254</v>
      </c>
      <c r="N848" s="6">
        <f>SalesData[[#This Row],[Sales Profit]]/SalesData[[#This Row],[Sales]]</f>
        <v>0.39999999999999997</v>
      </c>
    </row>
    <row r="849" spans="1:14" x14ac:dyDescent="0.3">
      <c r="A849" s="1" t="s">
        <v>66</v>
      </c>
      <c r="B849" s="1" t="s">
        <v>13</v>
      </c>
      <c r="C849" s="1" t="s">
        <v>14</v>
      </c>
      <c r="D849" s="1">
        <v>65378</v>
      </c>
      <c r="E849" s="2">
        <v>45619</v>
      </c>
      <c r="F849" s="1" t="s">
        <v>15</v>
      </c>
      <c r="G849" s="1">
        <v>763005</v>
      </c>
      <c r="H849" s="1" t="s">
        <v>960</v>
      </c>
      <c r="I849" s="1">
        <v>397</v>
      </c>
      <c r="J849" s="1">
        <v>1731</v>
      </c>
      <c r="K849" s="1">
        <v>6</v>
      </c>
      <c r="L849" s="1">
        <v>4154.3999999999996</v>
      </c>
      <c r="M849" s="1">
        <f>SalesData[[#This Row],[Price]]*SalesData[[#This Row],[Quantity]]</f>
        <v>10386</v>
      </c>
      <c r="N849" s="6">
        <f>SalesData[[#This Row],[Sales Profit]]/SalesData[[#This Row],[Sales]]</f>
        <v>0.39999999999999997</v>
      </c>
    </row>
    <row r="850" spans="1:14" x14ac:dyDescent="0.3">
      <c r="A850" s="1" t="s">
        <v>12</v>
      </c>
      <c r="B850" s="1" t="s">
        <v>23</v>
      </c>
      <c r="C850" s="1" t="s">
        <v>37</v>
      </c>
      <c r="D850" s="1">
        <v>84293</v>
      </c>
      <c r="E850" s="2">
        <v>45599</v>
      </c>
      <c r="F850" s="1" t="s">
        <v>15</v>
      </c>
      <c r="G850" s="1">
        <v>579303</v>
      </c>
      <c r="H850" s="1" t="s">
        <v>961</v>
      </c>
      <c r="I850" s="1">
        <v>859</v>
      </c>
      <c r="J850" s="1">
        <v>1689</v>
      </c>
      <c r="K850" s="1">
        <v>4</v>
      </c>
      <c r="L850" s="1">
        <v>2702.4</v>
      </c>
      <c r="M850" s="1">
        <f>SalesData[[#This Row],[Price]]*SalesData[[#This Row],[Quantity]]</f>
        <v>6756</v>
      </c>
      <c r="N850" s="6">
        <f>SalesData[[#This Row],[Sales Profit]]/SalesData[[#This Row],[Sales]]</f>
        <v>0.4</v>
      </c>
    </row>
    <row r="851" spans="1:14" x14ac:dyDescent="0.3">
      <c r="A851" s="1" t="s">
        <v>35</v>
      </c>
      <c r="B851" s="1" t="s">
        <v>23</v>
      </c>
      <c r="C851" s="1" t="s">
        <v>19</v>
      </c>
      <c r="D851" s="1">
        <v>89921</v>
      </c>
      <c r="E851" s="2">
        <v>45515</v>
      </c>
      <c r="F851" s="1" t="s">
        <v>25</v>
      </c>
      <c r="G851" s="1">
        <v>378314</v>
      </c>
      <c r="H851" s="1" t="s">
        <v>963</v>
      </c>
      <c r="I851" s="1">
        <v>292</v>
      </c>
      <c r="J851" s="1">
        <v>1792</v>
      </c>
      <c r="K851" s="1">
        <v>6</v>
      </c>
      <c r="L851" s="1">
        <v>4300.8</v>
      </c>
      <c r="M851" s="1">
        <f>SalesData[[#This Row],[Price]]*SalesData[[#This Row],[Quantity]]</f>
        <v>10752</v>
      </c>
      <c r="N851" s="6">
        <f>SalesData[[#This Row],[Sales Profit]]/SalesData[[#This Row],[Sales]]</f>
        <v>0.4</v>
      </c>
    </row>
    <row r="852" spans="1:14" x14ac:dyDescent="0.3">
      <c r="A852" s="1" t="s">
        <v>56</v>
      </c>
      <c r="B852" s="1" t="s">
        <v>13</v>
      </c>
      <c r="C852" s="1" t="s">
        <v>14</v>
      </c>
      <c r="D852" s="1">
        <v>55193</v>
      </c>
      <c r="E852" s="2">
        <v>45607</v>
      </c>
      <c r="F852" s="1" t="s">
        <v>15</v>
      </c>
      <c r="G852" s="1">
        <v>448949</v>
      </c>
      <c r="H852" s="1" t="s">
        <v>964</v>
      </c>
      <c r="I852" s="1">
        <v>612</v>
      </c>
      <c r="J852" s="1">
        <v>2667</v>
      </c>
      <c r="K852" s="1">
        <v>1</v>
      </c>
      <c r="L852" s="1">
        <v>1066.8</v>
      </c>
      <c r="M852" s="1">
        <f>SalesData[[#This Row],[Price]]*SalesData[[#This Row],[Quantity]]</f>
        <v>2667</v>
      </c>
      <c r="N852" s="6">
        <f>SalesData[[#This Row],[Sales Profit]]/SalesData[[#This Row],[Sales]]</f>
        <v>0.39999999999999997</v>
      </c>
    </row>
    <row r="853" spans="1:14" x14ac:dyDescent="0.3">
      <c r="A853" s="1" t="s">
        <v>56</v>
      </c>
      <c r="B853" s="1" t="s">
        <v>13</v>
      </c>
      <c r="C853" s="1" t="s">
        <v>39</v>
      </c>
      <c r="D853" s="1">
        <v>29503</v>
      </c>
      <c r="E853" s="2">
        <v>45605</v>
      </c>
      <c r="F853" s="1" t="s">
        <v>15</v>
      </c>
      <c r="G853" s="1">
        <v>267997</v>
      </c>
      <c r="H853" s="1" t="s">
        <v>965</v>
      </c>
      <c r="I853" s="1">
        <v>215</v>
      </c>
      <c r="J853" s="1">
        <v>781</v>
      </c>
      <c r="K853" s="1">
        <v>1</v>
      </c>
      <c r="L853" s="1">
        <v>312.39999999999998</v>
      </c>
      <c r="M853" s="1">
        <f>SalesData[[#This Row],[Price]]*SalesData[[#This Row],[Quantity]]</f>
        <v>781</v>
      </c>
      <c r="N853" s="6">
        <f>SalesData[[#This Row],[Sales Profit]]/SalesData[[#This Row],[Sales]]</f>
        <v>0.39999999999999997</v>
      </c>
    </row>
    <row r="854" spans="1:14" x14ac:dyDescent="0.3">
      <c r="A854" s="1" t="s">
        <v>52</v>
      </c>
      <c r="B854" s="1" t="s">
        <v>23</v>
      </c>
      <c r="C854" s="1" t="s">
        <v>33</v>
      </c>
      <c r="D854" s="1">
        <v>97874</v>
      </c>
      <c r="E854" s="2">
        <v>45457</v>
      </c>
      <c r="F854" s="1" t="s">
        <v>20</v>
      </c>
      <c r="G854" s="1">
        <v>326211</v>
      </c>
      <c r="H854" s="1" t="s">
        <v>966</v>
      </c>
      <c r="I854" s="1">
        <v>527</v>
      </c>
      <c r="J854" s="1">
        <v>1312</v>
      </c>
      <c r="K854" s="1">
        <v>7</v>
      </c>
      <c r="L854" s="1">
        <v>3673.6</v>
      </c>
      <c r="M854" s="1">
        <f>SalesData[[#This Row],[Price]]*SalesData[[#This Row],[Quantity]]</f>
        <v>9184</v>
      </c>
      <c r="N854" s="6">
        <f>SalesData[[#This Row],[Sales Profit]]/SalesData[[#This Row],[Sales]]</f>
        <v>0.39999999999999997</v>
      </c>
    </row>
    <row r="855" spans="1:14" x14ac:dyDescent="0.3">
      <c r="A855" s="1" t="s">
        <v>17</v>
      </c>
      <c r="B855" s="1" t="s">
        <v>18</v>
      </c>
      <c r="C855" s="1" t="s">
        <v>100</v>
      </c>
      <c r="D855" s="1">
        <v>33486</v>
      </c>
      <c r="E855" s="2">
        <v>45388</v>
      </c>
      <c r="F855" s="1" t="s">
        <v>31</v>
      </c>
      <c r="G855" s="1">
        <v>951883</v>
      </c>
      <c r="H855" s="1" t="s">
        <v>967</v>
      </c>
      <c r="I855" s="1">
        <v>643</v>
      </c>
      <c r="J855" s="1">
        <v>2848</v>
      </c>
      <c r="K855" s="1">
        <v>1</v>
      </c>
      <c r="L855" s="1">
        <v>1139.2</v>
      </c>
      <c r="M855" s="1">
        <f>SalesData[[#This Row],[Price]]*SalesData[[#This Row],[Quantity]]</f>
        <v>2848</v>
      </c>
      <c r="N855" s="6">
        <f>SalesData[[#This Row],[Sales Profit]]/SalesData[[#This Row],[Sales]]</f>
        <v>0.4</v>
      </c>
    </row>
    <row r="856" spans="1:14" x14ac:dyDescent="0.3">
      <c r="A856" s="1" t="s">
        <v>35</v>
      </c>
      <c r="B856" s="1" t="s">
        <v>18</v>
      </c>
      <c r="C856" s="1" t="s">
        <v>60</v>
      </c>
      <c r="D856" s="1">
        <v>14818</v>
      </c>
      <c r="E856" s="2">
        <v>45300</v>
      </c>
      <c r="F856" s="1" t="s">
        <v>40</v>
      </c>
      <c r="G856" s="1">
        <v>776356</v>
      </c>
      <c r="H856" s="1" t="s">
        <v>968</v>
      </c>
      <c r="I856" s="1">
        <v>448</v>
      </c>
      <c r="J856" s="1">
        <v>2820</v>
      </c>
      <c r="K856" s="1">
        <v>2</v>
      </c>
      <c r="L856" s="1">
        <v>2256</v>
      </c>
      <c r="M856" s="1">
        <f>SalesData[[#This Row],[Price]]*SalesData[[#This Row],[Quantity]]</f>
        <v>5640</v>
      </c>
      <c r="N856" s="6">
        <f>SalesData[[#This Row],[Sales Profit]]/SalesData[[#This Row],[Sales]]</f>
        <v>0.4</v>
      </c>
    </row>
    <row r="857" spans="1:14" x14ac:dyDescent="0.3">
      <c r="A857" s="1" t="s">
        <v>35</v>
      </c>
      <c r="B857" s="1" t="s">
        <v>18</v>
      </c>
      <c r="C857" s="1" t="s">
        <v>24</v>
      </c>
      <c r="D857" s="1">
        <v>34894</v>
      </c>
      <c r="E857" s="2">
        <v>45458</v>
      </c>
      <c r="F857" s="1" t="s">
        <v>20</v>
      </c>
      <c r="G857" s="1">
        <v>310741</v>
      </c>
      <c r="H857" s="1" t="s">
        <v>969</v>
      </c>
      <c r="I857" s="1">
        <v>990</v>
      </c>
      <c r="J857" s="1">
        <v>2719</v>
      </c>
      <c r="K857" s="1">
        <v>1</v>
      </c>
      <c r="L857" s="1">
        <v>1087.5999999999999</v>
      </c>
      <c r="M857" s="1">
        <f>SalesData[[#This Row],[Price]]*SalesData[[#This Row],[Quantity]]</f>
        <v>2719</v>
      </c>
      <c r="N857" s="6">
        <f>SalesData[[#This Row],[Sales Profit]]/SalesData[[#This Row],[Sales]]</f>
        <v>0.39999999999999997</v>
      </c>
    </row>
    <row r="858" spans="1:14" x14ac:dyDescent="0.3">
      <c r="A858" s="1" t="s">
        <v>22</v>
      </c>
      <c r="B858" s="1" t="s">
        <v>23</v>
      </c>
      <c r="C858" s="1" t="s">
        <v>39</v>
      </c>
      <c r="D858" s="1">
        <v>85707</v>
      </c>
      <c r="E858" s="2">
        <v>45294</v>
      </c>
      <c r="F858" s="1" t="s">
        <v>40</v>
      </c>
      <c r="G858" s="1">
        <v>696405</v>
      </c>
      <c r="H858" s="1" t="s">
        <v>970</v>
      </c>
      <c r="I858" s="1">
        <v>655</v>
      </c>
      <c r="J858" s="1">
        <v>2128</v>
      </c>
      <c r="K858" s="1">
        <v>3</v>
      </c>
      <c r="L858" s="1">
        <v>2553.6</v>
      </c>
      <c r="M858" s="1">
        <f>SalesData[[#This Row],[Price]]*SalesData[[#This Row],[Quantity]]</f>
        <v>6384</v>
      </c>
      <c r="N858" s="6">
        <f>SalesData[[#This Row],[Sales Profit]]/SalesData[[#This Row],[Sales]]</f>
        <v>0.39999999999999997</v>
      </c>
    </row>
    <row r="859" spans="1:14" x14ac:dyDescent="0.3">
      <c r="A859" s="1" t="s">
        <v>52</v>
      </c>
      <c r="B859" s="1" t="s">
        <v>13</v>
      </c>
      <c r="C859" s="1" t="s">
        <v>39</v>
      </c>
      <c r="D859" s="1">
        <v>46822</v>
      </c>
      <c r="E859" s="2">
        <v>45474</v>
      </c>
      <c r="F859" s="1" t="s">
        <v>45</v>
      </c>
      <c r="G859" s="1">
        <v>456539</v>
      </c>
      <c r="H859" s="1" t="s">
        <v>971</v>
      </c>
      <c r="I859" s="1">
        <v>239</v>
      </c>
      <c r="J859" s="1">
        <v>2082</v>
      </c>
      <c r="K859" s="1">
        <v>2</v>
      </c>
      <c r="L859" s="1">
        <v>1665.6</v>
      </c>
      <c r="M859" s="1">
        <f>SalesData[[#This Row],[Price]]*SalesData[[#This Row],[Quantity]]</f>
        <v>4164</v>
      </c>
      <c r="N859" s="6">
        <f>SalesData[[#This Row],[Sales Profit]]/SalesData[[#This Row],[Sales]]</f>
        <v>0.39999999999999997</v>
      </c>
    </row>
    <row r="860" spans="1:14" x14ac:dyDescent="0.3">
      <c r="A860" s="1" t="s">
        <v>66</v>
      </c>
      <c r="B860" s="1" t="s">
        <v>13</v>
      </c>
      <c r="C860" s="1" t="s">
        <v>37</v>
      </c>
      <c r="D860" s="1">
        <v>55624</v>
      </c>
      <c r="E860" s="2">
        <v>45433</v>
      </c>
      <c r="F860" s="1" t="s">
        <v>49</v>
      </c>
      <c r="G860" s="1">
        <v>246734</v>
      </c>
      <c r="H860" s="1" t="s">
        <v>972</v>
      </c>
      <c r="I860" s="1">
        <v>286</v>
      </c>
      <c r="J860" s="1">
        <v>956</v>
      </c>
      <c r="K860" s="1">
        <v>3</v>
      </c>
      <c r="L860" s="1">
        <v>1147.2</v>
      </c>
      <c r="M860" s="1">
        <f>SalesData[[#This Row],[Price]]*SalesData[[#This Row],[Quantity]]</f>
        <v>2868</v>
      </c>
      <c r="N860" s="6">
        <f>SalesData[[#This Row],[Sales Profit]]/SalesData[[#This Row],[Sales]]</f>
        <v>0.4</v>
      </c>
    </row>
    <row r="861" spans="1:14" x14ac:dyDescent="0.3">
      <c r="A861" s="1" t="s">
        <v>12</v>
      </c>
      <c r="B861" s="1" t="s">
        <v>13</v>
      </c>
      <c r="C861" s="1" t="s">
        <v>14</v>
      </c>
      <c r="D861" s="1">
        <v>57191</v>
      </c>
      <c r="E861" s="2">
        <v>45462</v>
      </c>
      <c r="F861" s="1" t="s">
        <v>20</v>
      </c>
      <c r="G861" s="1">
        <v>625057</v>
      </c>
      <c r="H861" s="1" t="s">
        <v>973</v>
      </c>
      <c r="I861" s="1">
        <v>410</v>
      </c>
      <c r="J861" s="1">
        <v>1661</v>
      </c>
      <c r="K861" s="1">
        <v>3</v>
      </c>
      <c r="L861" s="1">
        <v>1993.2</v>
      </c>
      <c r="M861" s="1">
        <f>SalesData[[#This Row],[Price]]*SalesData[[#This Row],[Quantity]]</f>
        <v>4983</v>
      </c>
      <c r="N861" s="6">
        <f>SalesData[[#This Row],[Sales Profit]]/SalesData[[#This Row],[Sales]]</f>
        <v>0.4</v>
      </c>
    </row>
    <row r="862" spans="1:14" x14ac:dyDescent="0.3">
      <c r="A862" s="1" t="s">
        <v>66</v>
      </c>
      <c r="B862" s="1" t="s">
        <v>23</v>
      </c>
      <c r="C862" s="1" t="s">
        <v>48</v>
      </c>
      <c r="D862" s="1">
        <v>51743</v>
      </c>
      <c r="E862" s="2">
        <v>45413</v>
      </c>
      <c r="F862" s="1" t="s">
        <v>49</v>
      </c>
      <c r="G862" s="1">
        <v>372266</v>
      </c>
      <c r="H862" s="1" t="s">
        <v>974</v>
      </c>
      <c r="I862" s="1">
        <v>418</v>
      </c>
      <c r="J862" s="1">
        <v>1160</v>
      </c>
      <c r="K862" s="1">
        <v>6</v>
      </c>
      <c r="L862" s="1">
        <v>2784</v>
      </c>
      <c r="M862" s="1">
        <f>SalesData[[#This Row],[Price]]*SalesData[[#This Row],[Quantity]]</f>
        <v>6960</v>
      </c>
      <c r="N862" s="6">
        <f>SalesData[[#This Row],[Sales Profit]]/SalesData[[#This Row],[Sales]]</f>
        <v>0.4</v>
      </c>
    </row>
    <row r="863" spans="1:14" x14ac:dyDescent="0.3">
      <c r="A863" s="1" t="s">
        <v>56</v>
      </c>
      <c r="B863" s="1" t="s">
        <v>23</v>
      </c>
      <c r="C863" s="1" t="s">
        <v>24</v>
      </c>
      <c r="D863" s="1">
        <v>82155</v>
      </c>
      <c r="E863" s="2">
        <v>45591</v>
      </c>
      <c r="F863" s="1" t="s">
        <v>54</v>
      </c>
      <c r="G863" s="1">
        <v>491781</v>
      </c>
      <c r="H863" s="1" t="s">
        <v>975</v>
      </c>
      <c r="I863" s="1">
        <v>682</v>
      </c>
      <c r="J863" s="1">
        <v>1978</v>
      </c>
      <c r="K863" s="1">
        <v>1</v>
      </c>
      <c r="L863" s="1">
        <v>791.2</v>
      </c>
      <c r="M863" s="1">
        <f>SalesData[[#This Row],[Price]]*SalesData[[#This Row],[Quantity]]</f>
        <v>1978</v>
      </c>
      <c r="N863" s="6">
        <f>SalesData[[#This Row],[Sales Profit]]/SalesData[[#This Row],[Sales]]</f>
        <v>0.4</v>
      </c>
    </row>
    <row r="864" spans="1:14" x14ac:dyDescent="0.3">
      <c r="A864" s="1" t="s">
        <v>17</v>
      </c>
      <c r="B864" s="1" t="s">
        <v>23</v>
      </c>
      <c r="C864" s="1" t="s">
        <v>60</v>
      </c>
      <c r="D864" s="1">
        <v>55637</v>
      </c>
      <c r="E864" s="2">
        <v>45347</v>
      </c>
      <c r="F864" s="1" t="s">
        <v>43</v>
      </c>
      <c r="G864" s="1">
        <v>238652</v>
      </c>
      <c r="H864" s="1" t="s">
        <v>976</v>
      </c>
      <c r="I864" s="1">
        <v>748</v>
      </c>
      <c r="J864" s="1">
        <v>1164</v>
      </c>
      <c r="K864" s="1">
        <v>2</v>
      </c>
      <c r="L864" s="1">
        <v>931.2</v>
      </c>
      <c r="M864" s="1">
        <f>SalesData[[#This Row],[Price]]*SalesData[[#This Row],[Quantity]]</f>
        <v>2328</v>
      </c>
      <c r="N864" s="6">
        <f>SalesData[[#This Row],[Sales Profit]]/SalesData[[#This Row],[Sales]]</f>
        <v>0.4</v>
      </c>
    </row>
    <row r="865" spans="1:14" x14ac:dyDescent="0.3">
      <c r="A865" s="1" t="s">
        <v>27</v>
      </c>
      <c r="B865" s="1" t="s">
        <v>13</v>
      </c>
      <c r="C865" s="1" t="s">
        <v>39</v>
      </c>
      <c r="D865" s="1">
        <v>49469</v>
      </c>
      <c r="E865" s="2">
        <v>45597</v>
      </c>
      <c r="F865" s="1" t="s">
        <v>15</v>
      </c>
      <c r="G865" s="1">
        <v>691141</v>
      </c>
      <c r="H865" s="1" t="s">
        <v>977</v>
      </c>
      <c r="I865" s="1">
        <v>968</v>
      </c>
      <c r="J865" s="1">
        <v>1743</v>
      </c>
      <c r="K865" s="1">
        <v>1</v>
      </c>
      <c r="L865" s="1">
        <v>697.2</v>
      </c>
      <c r="M865" s="1">
        <f>SalesData[[#This Row],[Price]]*SalesData[[#This Row],[Quantity]]</f>
        <v>1743</v>
      </c>
      <c r="N865" s="6">
        <f>SalesData[[#This Row],[Sales Profit]]/SalesData[[#This Row],[Sales]]</f>
        <v>0.4</v>
      </c>
    </row>
    <row r="866" spans="1:14" x14ac:dyDescent="0.3">
      <c r="A866" s="1" t="s">
        <v>56</v>
      </c>
      <c r="B866" s="1" t="s">
        <v>13</v>
      </c>
      <c r="C866" s="1" t="s">
        <v>33</v>
      </c>
      <c r="D866" s="1">
        <v>60322</v>
      </c>
      <c r="E866" s="2">
        <v>45519</v>
      </c>
      <c r="F866" s="1" t="s">
        <v>25</v>
      </c>
      <c r="G866" s="1">
        <v>848459</v>
      </c>
      <c r="H866" s="1" t="s">
        <v>978</v>
      </c>
      <c r="I866" s="1">
        <v>954</v>
      </c>
      <c r="J866" s="1">
        <v>595</v>
      </c>
      <c r="K866" s="1">
        <v>1</v>
      </c>
      <c r="L866" s="1">
        <v>238</v>
      </c>
      <c r="M866" s="1">
        <f>SalesData[[#This Row],[Price]]*SalesData[[#This Row],[Quantity]]</f>
        <v>595</v>
      </c>
      <c r="N866" s="6">
        <f>SalesData[[#This Row],[Sales Profit]]/SalesData[[#This Row],[Sales]]</f>
        <v>0.4</v>
      </c>
    </row>
    <row r="867" spans="1:14" x14ac:dyDescent="0.3">
      <c r="A867" s="1" t="s">
        <v>66</v>
      </c>
      <c r="B867" s="1" t="s">
        <v>13</v>
      </c>
      <c r="C867" s="1" t="s">
        <v>60</v>
      </c>
      <c r="D867" s="1">
        <v>44086</v>
      </c>
      <c r="E867" s="2">
        <v>45449</v>
      </c>
      <c r="F867" s="1" t="s">
        <v>20</v>
      </c>
      <c r="G867" s="1">
        <v>243441</v>
      </c>
      <c r="H867" s="1" t="s">
        <v>979</v>
      </c>
      <c r="I867" s="1">
        <v>720</v>
      </c>
      <c r="J867" s="1">
        <v>1644</v>
      </c>
      <c r="K867" s="1">
        <v>4</v>
      </c>
      <c r="L867" s="1">
        <v>2630.4</v>
      </c>
      <c r="M867" s="1">
        <f>SalesData[[#This Row],[Price]]*SalesData[[#This Row],[Quantity]]</f>
        <v>6576</v>
      </c>
      <c r="N867" s="6">
        <f>SalesData[[#This Row],[Sales Profit]]/SalesData[[#This Row],[Sales]]</f>
        <v>0.4</v>
      </c>
    </row>
    <row r="868" spans="1:14" x14ac:dyDescent="0.3">
      <c r="A868" s="1" t="s">
        <v>56</v>
      </c>
      <c r="B868" s="1" t="s">
        <v>13</v>
      </c>
      <c r="C868" s="1" t="s">
        <v>53</v>
      </c>
      <c r="D868" s="1">
        <v>99878</v>
      </c>
      <c r="E868" s="2">
        <v>45574</v>
      </c>
      <c r="F868" s="1" t="s">
        <v>54</v>
      </c>
      <c r="G868" s="1">
        <v>268234</v>
      </c>
      <c r="H868" s="1" t="s">
        <v>981</v>
      </c>
      <c r="I868" s="1">
        <v>443</v>
      </c>
      <c r="J868" s="1">
        <v>1486</v>
      </c>
      <c r="K868" s="1">
        <v>1</v>
      </c>
      <c r="L868" s="1">
        <v>594.4</v>
      </c>
      <c r="M868" s="1">
        <f>SalesData[[#This Row],[Price]]*SalesData[[#This Row],[Quantity]]</f>
        <v>1486</v>
      </c>
      <c r="N868" s="6">
        <f>SalesData[[#This Row],[Sales Profit]]/SalesData[[#This Row],[Sales]]</f>
        <v>0.39999999999999997</v>
      </c>
    </row>
    <row r="869" spans="1:14" x14ac:dyDescent="0.3">
      <c r="A869" s="1" t="s">
        <v>56</v>
      </c>
      <c r="B869" s="1" t="s">
        <v>13</v>
      </c>
      <c r="C869" s="1" t="s">
        <v>100</v>
      </c>
      <c r="D869" s="1">
        <v>58515</v>
      </c>
      <c r="E869" s="2">
        <v>45411</v>
      </c>
      <c r="F869" s="1" t="s">
        <v>31</v>
      </c>
      <c r="G869" s="1">
        <v>598430</v>
      </c>
      <c r="H869" s="1" t="s">
        <v>982</v>
      </c>
      <c r="I869" s="1">
        <v>332</v>
      </c>
      <c r="J869" s="1">
        <v>1749</v>
      </c>
      <c r="K869" s="1">
        <v>8</v>
      </c>
      <c r="L869" s="1">
        <v>5596.8</v>
      </c>
      <c r="M869" s="1">
        <f>SalesData[[#This Row],[Price]]*SalesData[[#This Row],[Quantity]]</f>
        <v>13992</v>
      </c>
      <c r="N869" s="6">
        <f>SalesData[[#This Row],[Sales Profit]]/SalesData[[#This Row],[Sales]]</f>
        <v>0.4</v>
      </c>
    </row>
    <row r="870" spans="1:14" x14ac:dyDescent="0.3">
      <c r="A870" s="1" t="s">
        <v>56</v>
      </c>
      <c r="B870" s="1" t="s">
        <v>13</v>
      </c>
      <c r="C870" s="1" t="s">
        <v>24</v>
      </c>
      <c r="D870" s="1">
        <v>81116</v>
      </c>
      <c r="E870" s="2">
        <v>45560</v>
      </c>
      <c r="F870" s="1" t="s">
        <v>61</v>
      </c>
      <c r="G870" s="1">
        <v>322125</v>
      </c>
      <c r="H870" s="1" t="s">
        <v>983</v>
      </c>
      <c r="I870" s="1">
        <v>535</v>
      </c>
      <c r="J870" s="1">
        <v>2194</v>
      </c>
      <c r="K870" s="1">
        <v>2</v>
      </c>
      <c r="L870" s="1">
        <v>1755.2</v>
      </c>
      <c r="M870" s="1">
        <f>SalesData[[#This Row],[Price]]*SalesData[[#This Row],[Quantity]]</f>
        <v>4388</v>
      </c>
      <c r="N870" s="6">
        <f>SalesData[[#This Row],[Sales Profit]]/SalesData[[#This Row],[Sales]]</f>
        <v>0.4</v>
      </c>
    </row>
    <row r="871" spans="1:14" x14ac:dyDescent="0.3">
      <c r="A871" s="1" t="s">
        <v>66</v>
      </c>
      <c r="B871" s="1" t="s">
        <v>18</v>
      </c>
      <c r="C871" s="1" t="s">
        <v>14</v>
      </c>
      <c r="D871" s="1">
        <v>88587</v>
      </c>
      <c r="E871" s="2">
        <v>45355</v>
      </c>
      <c r="F871" s="1" t="s">
        <v>29</v>
      </c>
      <c r="G871" s="1">
        <v>922839</v>
      </c>
      <c r="H871" s="1" t="s">
        <v>984</v>
      </c>
      <c r="I871" s="1">
        <v>430</v>
      </c>
      <c r="J871" s="1">
        <v>2442</v>
      </c>
      <c r="K871" s="1">
        <v>1</v>
      </c>
      <c r="L871" s="1">
        <v>976.8</v>
      </c>
      <c r="M871" s="1">
        <f>SalesData[[#This Row],[Price]]*SalesData[[#This Row],[Quantity]]</f>
        <v>2442</v>
      </c>
      <c r="N871" s="6">
        <f>SalesData[[#This Row],[Sales Profit]]/SalesData[[#This Row],[Sales]]</f>
        <v>0.39999999999999997</v>
      </c>
    </row>
    <row r="872" spans="1:14" x14ac:dyDescent="0.3">
      <c r="A872" s="1" t="s">
        <v>27</v>
      </c>
      <c r="B872" s="1" t="s">
        <v>13</v>
      </c>
      <c r="C872" s="1" t="s">
        <v>53</v>
      </c>
      <c r="D872" s="1">
        <v>77220</v>
      </c>
      <c r="E872" s="2">
        <v>45408</v>
      </c>
      <c r="F872" s="1" t="s">
        <v>31</v>
      </c>
      <c r="G872" s="1">
        <v>911372</v>
      </c>
      <c r="H872" s="1" t="s">
        <v>985</v>
      </c>
      <c r="I872" s="1">
        <v>919</v>
      </c>
      <c r="J872" s="1">
        <v>2358</v>
      </c>
      <c r="K872" s="1">
        <v>6</v>
      </c>
      <c r="L872" s="1">
        <v>5659.2</v>
      </c>
      <c r="M872" s="1">
        <f>SalesData[[#This Row],[Price]]*SalesData[[#This Row],[Quantity]]</f>
        <v>14148</v>
      </c>
      <c r="N872" s="6">
        <f>SalesData[[#This Row],[Sales Profit]]/SalesData[[#This Row],[Sales]]</f>
        <v>0.39999999999999997</v>
      </c>
    </row>
    <row r="873" spans="1:14" x14ac:dyDescent="0.3">
      <c r="A873" s="1" t="s">
        <v>52</v>
      </c>
      <c r="B873" s="1" t="s">
        <v>23</v>
      </c>
      <c r="C873" s="1" t="s">
        <v>19</v>
      </c>
      <c r="D873" s="1">
        <v>25331</v>
      </c>
      <c r="E873" s="2">
        <v>45369</v>
      </c>
      <c r="F873" s="1" t="s">
        <v>29</v>
      </c>
      <c r="G873" s="1">
        <v>767389</v>
      </c>
      <c r="H873" s="1" t="s">
        <v>986</v>
      </c>
      <c r="I873" s="1">
        <v>269</v>
      </c>
      <c r="J873" s="1">
        <v>757</v>
      </c>
      <c r="K873" s="1">
        <v>3</v>
      </c>
      <c r="L873" s="1">
        <v>908.4</v>
      </c>
      <c r="M873" s="1">
        <f>SalesData[[#This Row],[Price]]*SalesData[[#This Row],[Quantity]]</f>
        <v>2271</v>
      </c>
      <c r="N873" s="6">
        <f>SalesData[[#This Row],[Sales Profit]]/SalesData[[#This Row],[Sales]]</f>
        <v>0.39999999999999997</v>
      </c>
    </row>
    <row r="874" spans="1:14" x14ac:dyDescent="0.3">
      <c r="A874" s="1" t="s">
        <v>12</v>
      </c>
      <c r="B874" s="1" t="s">
        <v>13</v>
      </c>
      <c r="C874" s="1" t="s">
        <v>24</v>
      </c>
      <c r="D874" s="1">
        <v>71044</v>
      </c>
      <c r="E874" s="2">
        <v>45319</v>
      </c>
      <c r="F874" s="1" t="s">
        <v>40</v>
      </c>
      <c r="G874" s="1">
        <v>349716</v>
      </c>
      <c r="H874" s="1" t="s">
        <v>987</v>
      </c>
      <c r="I874" s="1">
        <v>447</v>
      </c>
      <c r="J874" s="1">
        <v>1194</v>
      </c>
      <c r="K874" s="1">
        <v>8</v>
      </c>
      <c r="L874" s="1">
        <v>3820.8</v>
      </c>
      <c r="M874" s="1">
        <f>SalesData[[#This Row],[Price]]*SalesData[[#This Row],[Quantity]]</f>
        <v>9552</v>
      </c>
      <c r="N874" s="6">
        <f>SalesData[[#This Row],[Sales Profit]]/SalesData[[#This Row],[Sales]]</f>
        <v>0.4</v>
      </c>
    </row>
    <row r="875" spans="1:14" x14ac:dyDescent="0.3">
      <c r="A875" s="1" t="s">
        <v>12</v>
      </c>
      <c r="B875" s="1" t="s">
        <v>13</v>
      </c>
      <c r="C875" s="1" t="s">
        <v>19</v>
      </c>
      <c r="D875" s="1">
        <v>15036</v>
      </c>
      <c r="E875" s="2">
        <v>45613</v>
      </c>
      <c r="F875" s="1" t="s">
        <v>15</v>
      </c>
      <c r="G875" s="1">
        <v>123623</v>
      </c>
      <c r="H875" s="1" t="s">
        <v>988</v>
      </c>
      <c r="I875" s="1">
        <v>231</v>
      </c>
      <c r="J875" s="1">
        <v>652</v>
      </c>
      <c r="K875" s="1">
        <v>4</v>
      </c>
      <c r="L875" s="1">
        <v>1043.2</v>
      </c>
      <c r="M875" s="1">
        <f>SalesData[[#This Row],[Price]]*SalesData[[#This Row],[Quantity]]</f>
        <v>2608</v>
      </c>
      <c r="N875" s="6">
        <f>SalesData[[#This Row],[Sales Profit]]/SalesData[[#This Row],[Sales]]</f>
        <v>0.4</v>
      </c>
    </row>
    <row r="876" spans="1:14" x14ac:dyDescent="0.3">
      <c r="A876" s="1" t="s">
        <v>56</v>
      </c>
      <c r="B876" s="1" t="s">
        <v>18</v>
      </c>
      <c r="C876" s="1" t="s">
        <v>24</v>
      </c>
      <c r="D876" s="1">
        <v>76073</v>
      </c>
      <c r="E876" s="2">
        <v>45619</v>
      </c>
      <c r="F876" s="1" t="s">
        <v>15</v>
      </c>
      <c r="G876" s="1">
        <v>146535</v>
      </c>
      <c r="H876" s="1" t="s">
        <v>989</v>
      </c>
      <c r="I876" s="1">
        <v>991</v>
      </c>
      <c r="J876" s="1">
        <v>2625</v>
      </c>
      <c r="K876" s="1">
        <v>4</v>
      </c>
      <c r="L876" s="1">
        <v>4200</v>
      </c>
      <c r="M876" s="1">
        <f>SalesData[[#This Row],[Price]]*SalesData[[#This Row],[Quantity]]</f>
        <v>10500</v>
      </c>
      <c r="N876" s="6">
        <f>SalesData[[#This Row],[Sales Profit]]/SalesData[[#This Row],[Sales]]</f>
        <v>0.4</v>
      </c>
    </row>
    <row r="877" spans="1:14" x14ac:dyDescent="0.3">
      <c r="A877" s="1" t="s">
        <v>17</v>
      </c>
      <c r="B877" s="1" t="s">
        <v>18</v>
      </c>
      <c r="C877" s="1" t="s">
        <v>37</v>
      </c>
      <c r="D877" s="1">
        <v>18449</v>
      </c>
      <c r="E877" s="2">
        <v>45472</v>
      </c>
      <c r="F877" s="1" t="s">
        <v>20</v>
      </c>
      <c r="G877" s="1">
        <v>244776</v>
      </c>
      <c r="H877" s="1" t="s">
        <v>990</v>
      </c>
      <c r="I877" s="1">
        <v>305</v>
      </c>
      <c r="J877" s="1">
        <v>2374</v>
      </c>
      <c r="K877" s="1">
        <v>1</v>
      </c>
      <c r="L877" s="1">
        <v>949.6</v>
      </c>
      <c r="M877" s="1">
        <f>SalesData[[#This Row],[Price]]*SalesData[[#This Row],[Quantity]]</f>
        <v>2374</v>
      </c>
      <c r="N877" s="6">
        <f>SalesData[[#This Row],[Sales Profit]]/SalesData[[#This Row],[Sales]]</f>
        <v>0.4</v>
      </c>
    </row>
    <row r="878" spans="1:14" x14ac:dyDescent="0.3">
      <c r="A878" s="1" t="s">
        <v>66</v>
      </c>
      <c r="B878" s="1" t="s">
        <v>18</v>
      </c>
      <c r="C878" s="1" t="s">
        <v>19</v>
      </c>
      <c r="D878" s="1">
        <v>69019</v>
      </c>
      <c r="E878" s="2">
        <v>45517</v>
      </c>
      <c r="F878" s="1" t="s">
        <v>25</v>
      </c>
      <c r="G878" s="1">
        <v>189930</v>
      </c>
      <c r="H878" s="1" t="s">
        <v>344</v>
      </c>
      <c r="I878" s="1">
        <v>404</v>
      </c>
      <c r="J878" s="1">
        <v>556</v>
      </c>
      <c r="K878" s="1">
        <v>1</v>
      </c>
      <c r="L878" s="1">
        <v>222.4</v>
      </c>
      <c r="M878" s="1">
        <f>SalesData[[#This Row],[Price]]*SalesData[[#This Row],[Quantity]]</f>
        <v>556</v>
      </c>
      <c r="N878" s="6">
        <f>SalesData[[#This Row],[Sales Profit]]/SalesData[[#This Row],[Sales]]</f>
        <v>0.4</v>
      </c>
    </row>
    <row r="879" spans="1:14" x14ac:dyDescent="0.3">
      <c r="A879" s="1" t="s">
        <v>66</v>
      </c>
      <c r="B879" s="1" t="s">
        <v>18</v>
      </c>
      <c r="C879" s="1" t="s">
        <v>37</v>
      </c>
      <c r="D879" s="1">
        <v>82352</v>
      </c>
      <c r="E879" s="2">
        <v>45315</v>
      </c>
      <c r="F879" s="1" t="s">
        <v>40</v>
      </c>
      <c r="G879" s="1">
        <v>734572</v>
      </c>
      <c r="H879" s="1" t="s">
        <v>991</v>
      </c>
      <c r="I879" s="1">
        <v>645</v>
      </c>
      <c r="J879" s="1">
        <v>1381</v>
      </c>
      <c r="K879" s="1">
        <v>7</v>
      </c>
      <c r="L879" s="1">
        <v>3866.8</v>
      </c>
      <c r="M879" s="1">
        <f>SalesData[[#This Row],[Price]]*SalesData[[#This Row],[Quantity]]</f>
        <v>9667</v>
      </c>
      <c r="N879" s="6">
        <f>SalesData[[#This Row],[Sales Profit]]/SalesData[[#This Row],[Sales]]</f>
        <v>0.4</v>
      </c>
    </row>
    <row r="880" spans="1:14" x14ac:dyDescent="0.3">
      <c r="A880" s="1" t="s">
        <v>66</v>
      </c>
      <c r="B880" s="1" t="s">
        <v>13</v>
      </c>
      <c r="C880" s="1" t="s">
        <v>39</v>
      </c>
      <c r="D880" s="1">
        <v>31281</v>
      </c>
      <c r="E880" s="2">
        <v>45507</v>
      </c>
      <c r="F880" s="1" t="s">
        <v>25</v>
      </c>
      <c r="G880" s="1">
        <v>705775</v>
      </c>
      <c r="H880" s="1" t="s">
        <v>992</v>
      </c>
      <c r="I880" s="1">
        <v>377</v>
      </c>
      <c r="J880" s="1">
        <v>2229</v>
      </c>
      <c r="K880" s="1">
        <v>7</v>
      </c>
      <c r="L880" s="1">
        <v>6241.2</v>
      </c>
      <c r="M880" s="1">
        <f>SalesData[[#This Row],[Price]]*SalesData[[#This Row],[Quantity]]</f>
        <v>15603</v>
      </c>
      <c r="N880" s="6">
        <f>SalesData[[#This Row],[Sales Profit]]/SalesData[[#This Row],[Sales]]</f>
        <v>0.39999999999999997</v>
      </c>
    </row>
    <row r="881" spans="1:14" x14ac:dyDescent="0.3">
      <c r="A881" s="1" t="s">
        <v>52</v>
      </c>
      <c r="B881" s="1" t="s">
        <v>13</v>
      </c>
      <c r="C881" s="1" t="s">
        <v>60</v>
      </c>
      <c r="D881" s="1">
        <v>33183</v>
      </c>
      <c r="E881" s="2">
        <v>45377</v>
      </c>
      <c r="F881" s="1" t="s">
        <v>29</v>
      </c>
      <c r="G881" s="1">
        <v>940285</v>
      </c>
      <c r="H881" s="1" t="s">
        <v>993</v>
      </c>
      <c r="I881" s="1">
        <v>250</v>
      </c>
      <c r="J881" s="1">
        <v>2087</v>
      </c>
      <c r="K881" s="1">
        <v>1</v>
      </c>
      <c r="L881" s="1">
        <v>834.8</v>
      </c>
      <c r="M881" s="1">
        <f>SalesData[[#This Row],[Price]]*SalesData[[#This Row],[Quantity]]</f>
        <v>2087</v>
      </c>
      <c r="N881" s="6">
        <f>SalesData[[#This Row],[Sales Profit]]/SalesData[[#This Row],[Sales]]</f>
        <v>0.39999999999999997</v>
      </c>
    </row>
    <row r="882" spans="1:14" x14ac:dyDescent="0.3">
      <c r="A882" s="1" t="s">
        <v>17</v>
      </c>
      <c r="B882" s="1" t="s">
        <v>18</v>
      </c>
      <c r="C882" s="1" t="s">
        <v>100</v>
      </c>
      <c r="D882" s="1">
        <v>55017</v>
      </c>
      <c r="E882" s="2">
        <v>45518</v>
      </c>
      <c r="F882" s="1" t="s">
        <v>25</v>
      </c>
      <c r="G882" s="1">
        <v>252002</v>
      </c>
      <c r="H882" s="1" t="s">
        <v>994</v>
      </c>
      <c r="I882" s="1">
        <v>931</v>
      </c>
      <c r="J882" s="1">
        <v>1661</v>
      </c>
      <c r="K882" s="1">
        <v>5</v>
      </c>
      <c r="L882" s="1">
        <v>3322</v>
      </c>
      <c r="M882" s="1">
        <f>SalesData[[#This Row],[Price]]*SalesData[[#This Row],[Quantity]]</f>
        <v>8305</v>
      </c>
      <c r="N882" s="6">
        <f>SalesData[[#This Row],[Sales Profit]]/SalesData[[#This Row],[Sales]]</f>
        <v>0.4</v>
      </c>
    </row>
    <row r="883" spans="1:14" x14ac:dyDescent="0.3">
      <c r="A883" s="1" t="s">
        <v>12</v>
      </c>
      <c r="B883" s="1" t="s">
        <v>23</v>
      </c>
      <c r="C883" s="1" t="s">
        <v>37</v>
      </c>
      <c r="D883" s="1">
        <v>28773</v>
      </c>
      <c r="E883" s="2">
        <v>45497</v>
      </c>
      <c r="F883" s="1" t="s">
        <v>45</v>
      </c>
      <c r="G883" s="1">
        <v>586780</v>
      </c>
      <c r="H883" s="1" t="s">
        <v>996</v>
      </c>
      <c r="I883" s="1">
        <v>460</v>
      </c>
      <c r="J883" s="1">
        <v>1848</v>
      </c>
      <c r="K883" s="1">
        <v>3</v>
      </c>
      <c r="L883" s="1">
        <v>2217.6</v>
      </c>
      <c r="M883" s="1">
        <f>SalesData[[#This Row],[Price]]*SalesData[[#This Row],[Quantity]]</f>
        <v>5544</v>
      </c>
      <c r="N883" s="6">
        <f>SalesData[[#This Row],[Sales Profit]]/SalesData[[#This Row],[Sales]]</f>
        <v>0.39999999999999997</v>
      </c>
    </row>
    <row r="884" spans="1:14" x14ac:dyDescent="0.3">
      <c r="A884" s="1" t="s">
        <v>12</v>
      </c>
      <c r="B884" s="1" t="s">
        <v>18</v>
      </c>
      <c r="C884" s="1" t="s">
        <v>48</v>
      </c>
      <c r="D884" s="1">
        <v>47581</v>
      </c>
      <c r="E884" s="2">
        <v>45468</v>
      </c>
      <c r="F884" s="1" t="s">
        <v>20</v>
      </c>
      <c r="G884" s="1">
        <v>774995</v>
      </c>
      <c r="H884" s="1" t="s">
        <v>998</v>
      </c>
      <c r="I884" s="1">
        <v>215</v>
      </c>
      <c r="J884" s="1">
        <v>998</v>
      </c>
      <c r="K884" s="1">
        <v>3</v>
      </c>
      <c r="L884" s="1">
        <v>1197.5999999999999</v>
      </c>
      <c r="M884" s="1">
        <f>SalesData[[#This Row],[Price]]*SalesData[[#This Row],[Quantity]]</f>
        <v>2994</v>
      </c>
      <c r="N884" s="6">
        <f>SalesData[[#This Row],[Sales Profit]]/SalesData[[#This Row],[Sales]]</f>
        <v>0.39999999999999997</v>
      </c>
    </row>
    <row r="885" spans="1:14" x14ac:dyDescent="0.3">
      <c r="A885" s="1" t="s">
        <v>66</v>
      </c>
      <c r="B885" s="1" t="s">
        <v>23</v>
      </c>
      <c r="C885" s="1" t="s">
        <v>39</v>
      </c>
      <c r="D885" s="1">
        <v>68877</v>
      </c>
      <c r="E885" s="2">
        <v>45331</v>
      </c>
      <c r="F885" s="1" t="s">
        <v>43</v>
      </c>
      <c r="G885" s="1">
        <v>240588</v>
      </c>
      <c r="H885" s="1" t="s">
        <v>999</v>
      </c>
      <c r="I885" s="1">
        <v>952</v>
      </c>
      <c r="J885" s="1">
        <v>1213</v>
      </c>
      <c r="K885" s="1">
        <v>3</v>
      </c>
      <c r="L885" s="1">
        <v>1455.6</v>
      </c>
      <c r="M885" s="1">
        <f>SalesData[[#This Row],[Price]]*SalesData[[#This Row],[Quantity]]</f>
        <v>3639</v>
      </c>
      <c r="N885" s="6">
        <f>SalesData[[#This Row],[Sales Profit]]/SalesData[[#This Row],[Sales]]</f>
        <v>0.39999999999999997</v>
      </c>
    </row>
    <row r="886" spans="1:14" x14ac:dyDescent="0.3">
      <c r="A886" s="1" t="s">
        <v>66</v>
      </c>
      <c r="B886" s="1" t="s">
        <v>23</v>
      </c>
      <c r="C886" s="1" t="s">
        <v>37</v>
      </c>
      <c r="D886" s="1">
        <v>74010</v>
      </c>
      <c r="E886" s="2">
        <v>45523</v>
      </c>
      <c r="F886" s="1" t="s">
        <v>25</v>
      </c>
      <c r="G886" s="1">
        <v>894245</v>
      </c>
      <c r="H886" s="1" t="s">
        <v>1000</v>
      </c>
      <c r="I886" s="1">
        <v>774</v>
      </c>
      <c r="J886" s="1">
        <v>1286</v>
      </c>
      <c r="K886" s="1">
        <v>6</v>
      </c>
      <c r="L886" s="1">
        <v>3086.4</v>
      </c>
      <c r="M886" s="1">
        <f>SalesData[[#This Row],[Price]]*SalesData[[#This Row],[Quantity]]</f>
        <v>7716</v>
      </c>
      <c r="N886" s="6">
        <f>SalesData[[#This Row],[Sales Profit]]/SalesData[[#This Row],[Sales]]</f>
        <v>0.4</v>
      </c>
    </row>
    <row r="887" spans="1:14" x14ac:dyDescent="0.3">
      <c r="A887" s="1" t="s">
        <v>27</v>
      </c>
      <c r="B887" s="1" t="s">
        <v>18</v>
      </c>
      <c r="C887" s="1" t="s">
        <v>42</v>
      </c>
      <c r="D887" s="1">
        <v>22131</v>
      </c>
      <c r="E887" s="2">
        <v>45310</v>
      </c>
      <c r="F887" s="1" t="s">
        <v>40</v>
      </c>
      <c r="G887" s="1">
        <v>178297</v>
      </c>
      <c r="H887" s="1" t="s">
        <v>1001</v>
      </c>
      <c r="I887" s="1">
        <v>584</v>
      </c>
      <c r="J887" s="1">
        <v>1321</v>
      </c>
      <c r="K887" s="1">
        <v>8</v>
      </c>
      <c r="L887" s="1">
        <v>4227.2</v>
      </c>
      <c r="M887" s="1">
        <f>SalesData[[#This Row],[Price]]*SalesData[[#This Row],[Quantity]]</f>
        <v>10568</v>
      </c>
      <c r="N887" s="6">
        <f>SalesData[[#This Row],[Sales Profit]]/SalesData[[#This Row],[Sales]]</f>
        <v>0.39999999999999997</v>
      </c>
    </row>
    <row r="888" spans="1:14" x14ac:dyDescent="0.3">
      <c r="A888" s="1" t="s">
        <v>66</v>
      </c>
      <c r="B888" s="1" t="s">
        <v>13</v>
      </c>
      <c r="C888" s="1" t="s">
        <v>48</v>
      </c>
      <c r="D888" s="1">
        <v>13075</v>
      </c>
      <c r="E888" s="2">
        <v>45393</v>
      </c>
      <c r="F888" s="1" t="s">
        <v>31</v>
      </c>
      <c r="G888" s="1">
        <v>114936</v>
      </c>
      <c r="H888" s="1" t="s">
        <v>1002</v>
      </c>
      <c r="I888" s="1">
        <v>512</v>
      </c>
      <c r="J888" s="1">
        <v>1617</v>
      </c>
      <c r="K888" s="1">
        <v>6</v>
      </c>
      <c r="L888" s="1">
        <v>3880.8</v>
      </c>
      <c r="M888" s="1">
        <f>SalesData[[#This Row],[Price]]*SalesData[[#This Row],[Quantity]]</f>
        <v>9702</v>
      </c>
      <c r="N888" s="6">
        <f>SalesData[[#This Row],[Sales Profit]]/SalesData[[#This Row],[Sales]]</f>
        <v>0.4</v>
      </c>
    </row>
    <row r="889" spans="1:14" x14ac:dyDescent="0.3">
      <c r="A889" s="1" t="s">
        <v>12</v>
      </c>
      <c r="B889" s="1" t="s">
        <v>23</v>
      </c>
      <c r="C889" s="1" t="s">
        <v>100</v>
      </c>
      <c r="D889" s="1">
        <v>12457</v>
      </c>
      <c r="E889" s="2">
        <v>45526</v>
      </c>
      <c r="F889" s="1" t="s">
        <v>25</v>
      </c>
      <c r="G889" s="1">
        <v>141050</v>
      </c>
      <c r="H889" s="1" t="s">
        <v>1003</v>
      </c>
      <c r="I889" s="1">
        <v>603</v>
      </c>
      <c r="J889" s="1">
        <v>1419</v>
      </c>
      <c r="K889" s="1">
        <v>2</v>
      </c>
      <c r="L889" s="1">
        <v>1135.2</v>
      </c>
      <c r="M889" s="1">
        <f>SalesData[[#This Row],[Price]]*SalesData[[#This Row],[Quantity]]</f>
        <v>2838</v>
      </c>
      <c r="N889" s="6">
        <f>SalesData[[#This Row],[Sales Profit]]/SalesData[[#This Row],[Sales]]</f>
        <v>0.4</v>
      </c>
    </row>
    <row r="890" spans="1:14" x14ac:dyDescent="0.3">
      <c r="A890" s="1" t="s">
        <v>17</v>
      </c>
      <c r="B890" s="1" t="s">
        <v>18</v>
      </c>
      <c r="C890" s="1" t="s">
        <v>42</v>
      </c>
      <c r="D890" s="1">
        <v>83875</v>
      </c>
      <c r="E890" s="2">
        <v>45359</v>
      </c>
      <c r="F890" s="1" t="s">
        <v>29</v>
      </c>
      <c r="G890" s="1">
        <v>495781</v>
      </c>
      <c r="H890" s="1" t="s">
        <v>1004</v>
      </c>
      <c r="I890" s="1">
        <v>985</v>
      </c>
      <c r="J890" s="1">
        <v>1459</v>
      </c>
      <c r="K890" s="1">
        <v>6</v>
      </c>
      <c r="L890" s="1">
        <v>3501.6</v>
      </c>
      <c r="M890" s="1">
        <f>SalesData[[#This Row],[Price]]*SalesData[[#This Row],[Quantity]]</f>
        <v>8754</v>
      </c>
      <c r="N890" s="6">
        <f>SalesData[[#This Row],[Sales Profit]]/SalesData[[#This Row],[Sales]]</f>
        <v>0.39999999999999997</v>
      </c>
    </row>
    <row r="891" spans="1:14" x14ac:dyDescent="0.3">
      <c r="A891" s="1" t="s">
        <v>35</v>
      </c>
      <c r="B891" s="1" t="s">
        <v>23</v>
      </c>
      <c r="C891" s="1" t="s">
        <v>33</v>
      </c>
      <c r="D891" s="1">
        <v>44749</v>
      </c>
      <c r="E891" s="2">
        <v>45424</v>
      </c>
      <c r="F891" s="1" t="s">
        <v>49</v>
      </c>
      <c r="G891" s="1">
        <v>481215</v>
      </c>
      <c r="H891" s="1" t="s">
        <v>1005</v>
      </c>
      <c r="I891" s="1">
        <v>974</v>
      </c>
      <c r="J891" s="1">
        <v>2227</v>
      </c>
      <c r="K891" s="1">
        <v>8</v>
      </c>
      <c r="L891" s="1">
        <v>7126.4</v>
      </c>
      <c r="M891" s="1">
        <f>SalesData[[#This Row],[Price]]*SalesData[[#This Row],[Quantity]]</f>
        <v>17816</v>
      </c>
      <c r="N891" s="6">
        <f>SalesData[[#This Row],[Sales Profit]]/SalesData[[#This Row],[Sales]]</f>
        <v>0.39999999999999997</v>
      </c>
    </row>
    <row r="892" spans="1:14" x14ac:dyDescent="0.3">
      <c r="A892" s="1" t="s">
        <v>12</v>
      </c>
      <c r="B892" s="1" t="s">
        <v>13</v>
      </c>
      <c r="C892" s="1" t="s">
        <v>14</v>
      </c>
      <c r="D892" s="1">
        <v>85399</v>
      </c>
      <c r="E892" s="2">
        <v>45406</v>
      </c>
      <c r="F892" s="1" t="s">
        <v>31</v>
      </c>
      <c r="G892" s="1">
        <v>897349</v>
      </c>
      <c r="H892" s="1" t="s">
        <v>1006</v>
      </c>
      <c r="I892" s="1">
        <v>784</v>
      </c>
      <c r="J892" s="1">
        <v>2464</v>
      </c>
      <c r="K892" s="1">
        <v>6</v>
      </c>
      <c r="L892" s="1">
        <v>5913.6</v>
      </c>
      <c r="M892" s="1">
        <f>SalesData[[#This Row],[Price]]*SalesData[[#This Row],[Quantity]]</f>
        <v>14784</v>
      </c>
      <c r="N892" s="6">
        <f>SalesData[[#This Row],[Sales Profit]]/SalesData[[#This Row],[Sales]]</f>
        <v>0.4</v>
      </c>
    </row>
    <row r="893" spans="1:14" x14ac:dyDescent="0.3">
      <c r="A893" s="1" t="s">
        <v>22</v>
      </c>
      <c r="B893" s="1" t="s">
        <v>23</v>
      </c>
      <c r="C893" s="1" t="s">
        <v>100</v>
      </c>
      <c r="D893" s="1">
        <v>69777</v>
      </c>
      <c r="E893" s="2">
        <v>45468</v>
      </c>
      <c r="F893" s="1" t="s">
        <v>20</v>
      </c>
      <c r="G893" s="1">
        <v>753273</v>
      </c>
      <c r="H893" s="1" t="s">
        <v>1007</v>
      </c>
      <c r="I893" s="1">
        <v>551</v>
      </c>
      <c r="J893" s="1">
        <v>971</v>
      </c>
      <c r="K893" s="1">
        <v>4</v>
      </c>
      <c r="L893" s="1">
        <v>1553.6</v>
      </c>
      <c r="M893" s="1">
        <f>SalesData[[#This Row],[Price]]*SalesData[[#This Row],[Quantity]]</f>
        <v>3884</v>
      </c>
      <c r="N893" s="6">
        <f>SalesData[[#This Row],[Sales Profit]]/SalesData[[#This Row],[Sales]]</f>
        <v>0.39999999999999997</v>
      </c>
    </row>
    <row r="894" spans="1:14" x14ac:dyDescent="0.3">
      <c r="A894" s="1" t="s">
        <v>27</v>
      </c>
      <c r="B894" s="1" t="s">
        <v>13</v>
      </c>
      <c r="C894" s="1" t="s">
        <v>19</v>
      </c>
      <c r="D894" s="1">
        <v>40044</v>
      </c>
      <c r="E894" s="2">
        <v>45390</v>
      </c>
      <c r="F894" s="1" t="s">
        <v>31</v>
      </c>
      <c r="G894" s="1">
        <v>301867</v>
      </c>
      <c r="H894" s="1" t="s">
        <v>1008</v>
      </c>
      <c r="I894" s="1">
        <v>631</v>
      </c>
      <c r="J894" s="1">
        <v>2782</v>
      </c>
      <c r="K894" s="1">
        <v>4</v>
      </c>
      <c r="L894" s="1">
        <v>4451.2</v>
      </c>
      <c r="M894" s="1">
        <f>SalesData[[#This Row],[Price]]*SalesData[[#This Row],[Quantity]]</f>
        <v>11128</v>
      </c>
      <c r="N894" s="6">
        <f>SalesData[[#This Row],[Sales Profit]]/SalesData[[#This Row],[Sales]]</f>
        <v>0.39999999999999997</v>
      </c>
    </row>
    <row r="895" spans="1:14" x14ac:dyDescent="0.3">
      <c r="A895" s="1" t="s">
        <v>56</v>
      </c>
      <c r="B895" s="1" t="s">
        <v>13</v>
      </c>
      <c r="C895" s="1" t="s">
        <v>100</v>
      </c>
      <c r="D895" s="1">
        <v>55600</v>
      </c>
      <c r="E895" s="2">
        <v>45424</v>
      </c>
      <c r="F895" s="1" t="s">
        <v>49</v>
      </c>
      <c r="G895" s="1">
        <v>882662</v>
      </c>
      <c r="H895" s="1" t="s">
        <v>1009</v>
      </c>
      <c r="I895" s="1">
        <v>671</v>
      </c>
      <c r="J895" s="1">
        <v>1876</v>
      </c>
      <c r="K895" s="1">
        <v>5</v>
      </c>
      <c r="L895" s="1">
        <v>3752</v>
      </c>
      <c r="M895" s="1">
        <f>SalesData[[#This Row],[Price]]*SalesData[[#This Row],[Quantity]]</f>
        <v>9380</v>
      </c>
      <c r="N895" s="6">
        <f>SalesData[[#This Row],[Sales Profit]]/SalesData[[#This Row],[Sales]]</f>
        <v>0.4</v>
      </c>
    </row>
    <row r="896" spans="1:14" x14ac:dyDescent="0.3">
      <c r="A896" s="1" t="s">
        <v>56</v>
      </c>
      <c r="B896" s="1" t="s">
        <v>23</v>
      </c>
      <c r="C896" s="1" t="s">
        <v>39</v>
      </c>
      <c r="D896" s="1">
        <v>58648</v>
      </c>
      <c r="E896" s="2">
        <v>45579</v>
      </c>
      <c r="F896" s="1" t="s">
        <v>54</v>
      </c>
      <c r="G896" s="1">
        <v>762599</v>
      </c>
      <c r="H896" s="1" t="s">
        <v>1010</v>
      </c>
      <c r="I896" s="1">
        <v>563</v>
      </c>
      <c r="J896" s="1">
        <v>2447</v>
      </c>
      <c r="K896" s="1">
        <v>2</v>
      </c>
      <c r="L896" s="1">
        <v>1957.6</v>
      </c>
      <c r="M896" s="1">
        <f>SalesData[[#This Row],[Price]]*SalesData[[#This Row],[Quantity]]</f>
        <v>4894</v>
      </c>
      <c r="N896" s="6">
        <f>SalesData[[#This Row],[Sales Profit]]/SalesData[[#This Row],[Sales]]</f>
        <v>0.39999999999999997</v>
      </c>
    </row>
    <row r="897" spans="1:14" x14ac:dyDescent="0.3">
      <c r="A897" s="1" t="s">
        <v>27</v>
      </c>
      <c r="B897" s="1" t="s">
        <v>18</v>
      </c>
      <c r="C897" s="1" t="s">
        <v>39</v>
      </c>
      <c r="D897" s="1">
        <v>24091</v>
      </c>
      <c r="E897" s="2">
        <v>45571</v>
      </c>
      <c r="F897" s="1" t="s">
        <v>54</v>
      </c>
      <c r="G897" s="1">
        <v>607204</v>
      </c>
      <c r="H897" s="1" t="s">
        <v>1011</v>
      </c>
      <c r="I897" s="1">
        <v>659</v>
      </c>
      <c r="J897" s="1">
        <v>1767</v>
      </c>
      <c r="K897" s="1">
        <v>1</v>
      </c>
      <c r="L897" s="1">
        <v>706.8</v>
      </c>
      <c r="M897" s="1">
        <f>SalesData[[#This Row],[Price]]*SalesData[[#This Row],[Quantity]]</f>
        <v>1767</v>
      </c>
      <c r="N897" s="6">
        <f>SalesData[[#This Row],[Sales Profit]]/SalesData[[#This Row],[Sales]]</f>
        <v>0.39999999999999997</v>
      </c>
    </row>
    <row r="898" spans="1:14" x14ac:dyDescent="0.3">
      <c r="A898" s="1" t="s">
        <v>56</v>
      </c>
      <c r="B898" s="1" t="s">
        <v>23</v>
      </c>
      <c r="C898" s="1" t="s">
        <v>24</v>
      </c>
      <c r="D898" s="1">
        <v>98957</v>
      </c>
      <c r="E898" s="2">
        <v>45367</v>
      </c>
      <c r="F898" s="1" t="s">
        <v>29</v>
      </c>
      <c r="G898" s="1">
        <v>937493</v>
      </c>
      <c r="H898" s="1" t="s">
        <v>1012</v>
      </c>
      <c r="I898" s="1">
        <v>821</v>
      </c>
      <c r="J898" s="1">
        <v>2049</v>
      </c>
      <c r="K898" s="1">
        <v>6</v>
      </c>
      <c r="L898" s="1">
        <v>4917.6000000000004</v>
      </c>
      <c r="M898" s="1">
        <f>SalesData[[#This Row],[Price]]*SalesData[[#This Row],[Quantity]]</f>
        <v>12294</v>
      </c>
      <c r="N898" s="6">
        <f>SalesData[[#This Row],[Sales Profit]]/SalesData[[#This Row],[Sales]]</f>
        <v>0.4</v>
      </c>
    </row>
    <row r="899" spans="1:14" x14ac:dyDescent="0.3">
      <c r="A899" s="1" t="s">
        <v>17</v>
      </c>
      <c r="B899" s="1" t="s">
        <v>13</v>
      </c>
      <c r="C899" s="1" t="s">
        <v>19</v>
      </c>
      <c r="D899" s="1">
        <v>72528</v>
      </c>
      <c r="E899" s="2">
        <v>45521</v>
      </c>
      <c r="F899" s="1" t="s">
        <v>25</v>
      </c>
      <c r="G899" s="1">
        <v>680535</v>
      </c>
      <c r="H899" s="1" t="s">
        <v>1013</v>
      </c>
      <c r="I899" s="1">
        <v>377</v>
      </c>
      <c r="J899" s="1">
        <v>817</v>
      </c>
      <c r="K899" s="1">
        <v>7</v>
      </c>
      <c r="L899" s="1">
        <v>2287.6</v>
      </c>
      <c r="M899" s="1">
        <f>SalesData[[#This Row],[Price]]*SalesData[[#This Row],[Quantity]]</f>
        <v>5719</v>
      </c>
      <c r="N899" s="6">
        <f>SalesData[[#This Row],[Sales Profit]]/SalesData[[#This Row],[Sales]]</f>
        <v>0.39999999999999997</v>
      </c>
    </row>
    <row r="900" spans="1:14" x14ac:dyDescent="0.3">
      <c r="A900" s="1" t="s">
        <v>12</v>
      </c>
      <c r="B900" s="1" t="s">
        <v>18</v>
      </c>
      <c r="C900" s="1" t="s">
        <v>42</v>
      </c>
      <c r="D900" s="1">
        <v>53901</v>
      </c>
      <c r="E900" s="2">
        <v>45387</v>
      </c>
      <c r="F900" s="1" t="s">
        <v>31</v>
      </c>
      <c r="G900" s="1">
        <v>875300</v>
      </c>
      <c r="H900" s="1" t="s">
        <v>1014</v>
      </c>
      <c r="I900" s="1">
        <v>935</v>
      </c>
      <c r="J900" s="1">
        <v>2170</v>
      </c>
      <c r="K900" s="1">
        <v>7</v>
      </c>
      <c r="L900" s="1">
        <v>6076</v>
      </c>
      <c r="M900" s="1">
        <f>SalesData[[#This Row],[Price]]*SalesData[[#This Row],[Quantity]]</f>
        <v>15190</v>
      </c>
      <c r="N900" s="6">
        <f>SalesData[[#This Row],[Sales Profit]]/SalesData[[#This Row],[Sales]]</f>
        <v>0.4</v>
      </c>
    </row>
    <row r="901" spans="1:14" x14ac:dyDescent="0.3">
      <c r="A901" s="1" t="s">
        <v>17</v>
      </c>
      <c r="B901" s="1" t="s">
        <v>23</v>
      </c>
      <c r="C901" s="1" t="s">
        <v>39</v>
      </c>
      <c r="D901" s="1">
        <v>84003</v>
      </c>
      <c r="E901" s="2">
        <v>45419</v>
      </c>
      <c r="F901" s="1" t="s">
        <v>49</v>
      </c>
      <c r="G901" s="1">
        <v>403433</v>
      </c>
      <c r="H901" s="1" t="s">
        <v>1015</v>
      </c>
      <c r="I901" s="1">
        <v>258</v>
      </c>
      <c r="J901" s="1">
        <v>1086</v>
      </c>
      <c r="K901" s="1">
        <v>2</v>
      </c>
      <c r="L901" s="1">
        <v>868.8</v>
      </c>
      <c r="M901" s="1">
        <f>SalesData[[#This Row],[Price]]*SalesData[[#This Row],[Quantity]]</f>
        <v>2172</v>
      </c>
      <c r="N901" s="6">
        <f>SalesData[[#This Row],[Sales Profit]]/SalesData[[#This Row],[Sales]]</f>
        <v>0.39999999999999997</v>
      </c>
    </row>
    <row r="902" spans="1:14" x14ac:dyDescent="0.3">
      <c r="A902" s="1" t="s">
        <v>27</v>
      </c>
      <c r="B902" s="1" t="s">
        <v>23</v>
      </c>
      <c r="C902" s="1" t="s">
        <v>24</v>
      </c>
      <c r="D902" s="1">
        <v>26112</v>
      </c>
      <c r="E902" s="2">
        <v>45489</v>
      </c>
      <c r="F902" s="1" t="s">
        <v>45</v>
      </c>
      <c r="G902" s="1">
        <v>263103</v>
      </c>
      <c r="H902" s="1" t="s">
        <v>1016</v>
      </c>
      <c r="I902" s="1">
        <v>742</v>
      </c>
      <c r="J902" s="1">
        <v>739</v>
      </c>
      <c r="K902" s="1">
        <v>5</v>
      </c>
      <c r="L902" s="1">
        <v>1478</v>
      </c>
      <c r="M902" s="1">
        <f>SalesData[[#This Row],[Price]]*SalesData[[#This Row],[Quantity]]</f>
        <v>3695</v>
      </c>
      <c r="N902" s="6">
        <f>SalesData[[#This Row],[Sales Profit]]/SalesData[[#This Row],[Sales]]</f>
        <v>0.4</v>
      </c>
    </row>
    <row r="903" spans="1:14" x14ac:dyDescent="0.3">
      <c r="A903" s="1" t="s">
        <v>17</v>
      </c>
      <c r="B903" s="1" t="s">
        <v>13</v>
      </c>
      <c r="C903" s="1" t="s">
        <v>48</v>
      </c>
      <c r="D903" s="1">
        <v>73080</v>
      </c>
      <c r="E903" s="2">
        <v>45488</v>
      </c>
      <c r="F903" s="1" t="s">
        <v>45</v>
      </c>
      <c r="G903" s="1">
        <v>832924</v>
      </c>
      <c r="H903" s="1" t="s">
        <v>1017</v>
      </c>
      <c r="I903" s="1">
        <v>462</v>
      </c>
      <c r="J903" s="1">
        <v>2213</v>
      </c>
      <c r="K903" s="1">
        <v>7</v>
      </c>
      <c r="L903" s="1">
        <v>6196.4</v>
      </c>
      <c r="M903" s="1">
        <f>SalesData[[#This Row],[Price]]*SalesData[[#This Row],[Quantity]]</f>
        <v>15491</v>
      </c>
      <c r="N903" s="6">
        <f>SalesData[[#This Row],[Sales Profit]]/SalesData[[#This Row],[Sales]]</f>
        <v>0.39999999999999997</v>
      </c>
    </row>
    <row r="904" spans="1:14" x14ac:dyDescent="0.3">
      <c r="A904" s="1" t="s">
        <v>35</v>
      </c>
      <c r="B904" s="1" t="s">
        <v>13</v>
      </c>
      <c r="C904" s="1" t="s">
        <v>60</v>
      </c>
      <c r="D904" s="1">
        <v>59019</v>
      </c>
      <c r="E904" s="2">
        <v>45629</v>
      </c>
      <c r="F904" s="1" t="s">
        <v>78</v>
      </c>
      <c r="G904" s="1">
        <v>918583</v>
      </c>
      <c r="H904" s="1" t="s">
        <v>1018</v>
      </c>
      <c r="I904" s="1">
        <v>504</v>
      </c>
      <c r="J904" s="1">
        <v>1006</v>
      </c>
      <c r="K904" s="1">
        <v>4</v>
      </c>
      <c r="L904" s="1">
        <v>1609.6</v>
      </c>
      <c r="M904" s="1">
        <f>SalesData[[#This Row],[Price]]*SalesData[[#This Row],[Quantity]]</f>
        <v>4024</v>
      </c>
      <c r="N904" s="6">
        <f>SalesData[[#This Row],[Sales Profit]]/SalesData[[#This Row],[Sales]]</f>
        <v>0.39999999999999997</v>
      </c>
    </row>
    <row r="905" spans="1:14" x14ac:dyDescent="0.3">
      <c r="A905" s="1" t="s">
        <v>27</v>
      </c>
      <c r="B905" s="1" t="s">
        <v>23</v>
      </c>
      <c r="C905" s="1" t="s">
        <v>19</v>
      </c>
      <c r="D905" s="1">
        <v>85954</v>
      </c>
      <c r="E905" s="2">
        <v>45415</v>
      </c>
      <c r="F905" s="1" t="s">
        <v>49</v>
      </c>
      <c r="G905" s="1">
        <v>383786</v>
      </c>
      <c r="H905" s="1" t="s">
        <v>1019</v>
      </c>
      <c r="I905" s="1">
        <v>263</v>
      </c>
      <c r="J905" s="1">
        <v>1323</v>
      </c>
      <c r="K905" s="1">
        <v>8</v>
      </c>
      <c r="L905" s="1">
        <v>4233.6000000000004</v>
      </c>
      <c r="M905" s="1">
        <f>SalesData[[#This Row],[Price]]*SalesData[[#This Row],[Quantity]]</f>
        <v>10584</v>
      </c>
      <c r="N905" s="6">
        <f>SalesData[[#This Row],[Sales Profit]]/SalesData[[#This Row],[Sales]]</f>
        <v>0.4</v>
      </c>
    </row>
    <row r="906" spans="1:14" x14ac:dyDescent="0.3">
      <c r="A906" s="1" t="s">
        <v>17</v>
      </c>
      <c r="B906" s="1" t="s">
        <v>18</v>
      </c>
      <c r="C906" s="1" t="s">
        <v>33</v>
      </c>
      <c r="D906" s="1">
        <v>97073</v>
      </c>
      <c r="E906" s="2">
        <v>45627</v>
      </c>
      <c r="F906" s="1" t="s">
        <v>78</v>
      </c>
      <c r="G906" s="1">
        <v>964076</v>
      </c>
      <c r="H906" s="1" t="s">
        <v>1020</v>
      </c>
      <c r="I906" s="1">
        <v>485</v>
      </c>
      <c r="J906" s="1">
        <v>2653</v>
      </c>
      <c r="K906" s="1">
        <v>2</v>
      </c>
      <c r="L906" s="1">
        <v>2122.4</v>
      </c>
      <c r="M906" s="1">
        <f>SalesData[[#This Row],[Price]]*SalesData[[#This Row],[Quantity]]</f>
        <v>5306</v>
      </c>
      <c r="N906" s="6">
        <f>SalesData[[#This Row],[Sales Profit]]/SalesData[[#This Row],[Sales]]</f>
        <v>0.4</v>
      </c>
    </row>
    <row r="907" spans="1:14" x14ac:dyDescent="0.3">
      <c r="A907" s="1" t="s">
        <v>56</v>
      </c>
      <c r="B907" s="1" t="s">
        <v>23</v>
      </c>
      <c r="C907" s="1" t="s">
        <v>14</v>
      </c>
      <c r="D907" s="1">
        <v>49288</v>
      </c>
      <c r="E907" s="2">
        <v>45341</v>
      </c>
      <c r="F907" s="1" t="s">
        <v>43</v>
      </c>
      <c r="G907" s="1">
        <v>428082</v>
      </c>
      <c r="H907" s="1" t="s">
        <v>1021</v>
      </c>
      <c r="I907" s="1">
        <v>576</v>
      </c>
      <c r="J907" s="1">
        <v>2291</v>
      </c>
      <c r="K907" s="1">
        <v>7</v>
      </c>
      <c r="L907" s="1">
        <v>6414.8</v>
      </c>
      <c r="M907" s="1">
        <f>SalesData[[#This Row],[Price]]*SalesData[[#This Row],[Quantity]]</f>
        <v>16037</v>
      </c>
      <c r="N907" s="6">
        <f>SalesData[[#This Row],[Sales Profit]]/SalesData[[#This Row],[Sales]]</f>
        <v>0.4</v>
      </c>
    </row>
    <row r="908" spans="1:14" x14ac:dyDescent="0.3">
      <c r="A908" s="1" t="s">
        <v>12</v>
      </c>
      <c r="B908" s="1" t="s">
        <v>23</v>
      </c>
      <c r="C908" s="1" t="s">
        <v>60</v>
      </c>
      <c r="D908" s="1">
        <v>19120</v>
      </c>
      <c r="E908" s="2">
        <v>45367</v>
      </c>
      <c r="F908" s="1" t="s">
        <v>29</v>
      </c>
      <c r="G908" s="1">
        <v>564652</v>
      </c>
      <c r="H908" s="1" t="s">
        <v>1022</v>
      </c>
      <c r="I908" s="1">
        <v>963</v>
      </c>
      <c r="J908" s="1">
        <v>625</v>
      </c>
      <c r="K908" s="1">
        <v>4</v>
      </c>
      <c r="L908" s="1">
        <v>1000</v>
      </c>
      <c r="M908" s="1">
        <f>SalesData[[#This Row],[Price]]*SalesData[[#This Row],[Quantity]]</f>
        <v>2500</v>
      </c>
      <c r="N908" s="6">
        <f>SalesData[[#This Row],[Sales Profit]]/SalesData[[#This Row],[Sales]]</f>
        <v>0.4</v>
      </c>
    </row>
    <row r="909" spans="1:14" x14ac:dyDescent="0.3">
      <c r="A909" s="1" t="s">
        <v>56</v>
      </c>
      <c r="B909" s="1" t="s">
        <v>23</v>
      </c>
      <c r="C909" s="1" t="s">
        <v>33</v>
      </c>
      <c r="D909" s="1">
        <v>90083</v>
      </c>
      <c r="E909" s="2">
        <v>45309</v>
      </c>
      <c r="F909" s="1" t="s">
        <v>40</v>
      </c>
      <c r="G909" s="1">
        <v>225806</v>
      </c>
      <c r="H909" s="1" t="s">
        <v>1023</v>
      </c>
      <c r="I909" s="1">
        <v>613</v>
      </c>
      <c r="J909" s="1">
        <v>2039</v>
      </c>
      <c r="K909" s="1">
        <v>8</v>
      </c>
      <c r="L909" s="1">
        <v>6524.8</v>
      </c>
      <c r="M909" s="1">
        <f>SalesData[[#This Row],[Price]]*SalesData[[#This Row],[Quantity]]</f>
        <v>16312</v>
      </c>
      <c r="N909" s="6">
        <f>SalesData[[#This Row],[Sales Profit]]/SalesData[[#This Row],[Sales]]</f>
        <v>0.4</v>
      </c>
    </row>
    <row r="910" spans="1:14" x14ac:dyDescent="0.3">
      <c r="A910" s="1" t="s">
        <v>17</v>
      </c>
      <c r="B910" s="1" t="s">
        <v>23</v>
      </c>
      <c r="C910" s="1" t="s">
        <v>60</v>
      </c>
      <c r="D910" s="1">
        <v>79343</v>
      </c>
      <c r="E910" s="2">
        <v>45295</v>
      </c>
      <c r="F910" s="1" t="s">
        <v>40</v>
      </c>
      <c r="G910" s="1">
        <v>515214</v>
      </c>
      <c r="H910" s="1" t="s">
        <v>1024</v>
      </c>
      <c r="I910" s="1">
        <v>908</v>
      </c>
      <c r="J910" s="1">
        <v>1660</v>
      </c>
      <c r="K910" s="1">
        <v>8</v>
      </c>
      <c r="L910" s="1">
        <v>5312</v>
      </c>
      <c r="M910" s="1">
        <f>SalesData[[#This Row],[Price]]*SalesData[[#This Row],[Quantity]]</f>
        <v>13280</v>
      </c>
      <c r="N910" s="6">
        <f>SalesData[[#This Row],[Sales Profit]]/SalesData[[#This Row],[Sales]]</f>
        <v>0.4</v>
      </c>
    </row>
    <row r="911" spans="1:14" x14ac:dyDescent="0.3">
      <c r="A911" s="1" t="s">
        <v>56</v>
      </c>
      <c r="B911" s="1" t="s">
        <v>18</v>
      </c>
      <c r="C911" s="1" t="s">
        <v>14</v>
      </c>
      <c r="D911" s="1">
        <v>23087</v>
      </c>
      <c r="E911" s="2">
        <v>45358</v>
      </c>
      <c r="F911" s="1" t="s">
        <v>29</v>
      </c>
      <c r="G911" s="1">
        <v>123014</v>
      </c>
      <c r="H911" s="1" t="s">
        <v>1025</v>
      </c>
      <c r="I911" s="1">
        <v>498</v>
      </c>
      <c r="J911" s="1">
        <v>1997</v>
      </c>
      <c r="K911" s="1">
        <v>7</v>
      </c>
      <c r="L911" s="1">
        <v>5591.6</v>
      </c>
      <c r="M911" s="1">
        <f>SalesData[[#This Row],[Price]]*SalesData[[#This Row],[Quantity]]</f>
        <v>13979</v>
      </c>
      <c r="N911" s="6">
        <f>SalesData[[#This Row],[Sales Profit]]/SalesData[[#This Row],[Sales]]</f>
        <v>0.4</v>
      </c>
    </row>
    <row r="912" spans="1:14" x14ac:dyDescent="0.3">
      <c r="A912" s="1" t="s">
        <v>12</v>
      </c>
      <c r="B912" s="1" t="s">
        <v>18</v>
      </c>
      <c r="C912" s="1" t="s">
        <v>42</v>
      </c>
      <c r="D912" s="1">
        <v>85451</v>
      </c>
      <c r="E912" s="2">
        <v>45325</v>
      </c>
      <c r="F912" s="1" t="s">
        <v>43</v>
      </c>
      <c r="G912" s="1">
        <v>267559</v>
      </c>
      <c r="H912" s="1" t="s">
        <v>1026</v>
      </c>
      <c r="I912" s="1">
        <v>247</v>
      </c>
      <c r="J912" s="1">
        <v>710</v>
      </c>
      <c r="K912" s="1">
        <v>1</v>
      </c>
      <c r="L912" s="1">
        <v>284</v>
      </c>
      <c r="M912" s="1">
        <f>SalesData[[#This Row],[Price]]*SalesData[[#This Row],[Quantity]]</f>
        <v>710</v>
      </c>
      <c r="N912" s="6">
        <f>SalesData[[#This Row],[Sales Profit]]/SalesData[[#This Row],[Sales]]</f>
        <v>0.4</v>
      </c>
    </row>
    <row r="913" spans="1:14" x14ac:dyDescent="0.3">
      <c r="A913" s="1" t="s">
        <v>22</v>
      </c>
      <c r="B913" s="1" t="s">
        <v>23</v>
      </c>
      <c r="C913" s="1" t="s">
        <v>19</v>
      </c>
      <c r="D913" s="1">
        <v>39789</v>
      </c>
      <c r="E913" s="2">
        <v>45315</v>
      </c>
      <c r="F913" s="1" t="s">
        <v>40</v>
      </c>
      <c r="G913" s="1">
        <v>343961</v>
      </c>
      <c r="H913" s="1" t="s">
        <v>1028</v>
      </c>
      <c r="I913" s="1">
        <v>322</v>
      </c>
      <c r="J913" s="1">
        <v>1796</v>
      </c>
      <c r="K913" s="1">
        <v>6</v>
      </c>
      <c r="L913" s="1">
        <v>4310.3999999999996</v>
      </c>
      <c r="M913" s="1">
        <f>SalesData[[#This Row],[Price]]*SalesData[[#This Row],[Quantity]]</f>
        <v>10776</v>
      </c>
      <c r="N913" s="6">
        <f>SalesData[[#This Row],[Sales Profit]]/SalesData[[#This Row],[Sales]]</f>
        <v>0.39999999999999997</v>
      </c>
    </row>
    <row r="914" spans="1:14" x14ac:dyDescent="0.3">
      <c r="A914" s="1" t="s">
        <v>35</v>
      </c>
      <c r="B914" s="1" t="s">
        <v>13</v>
      </c>
      <c r="C914" s="1" t="s">
        <v>19</v>
      </c>
      <c r="D914" s="1">
        <v>16106</v>
      </c>
      <c r="E914" s="2">
        <v>45297</v>
      </c>
      <c r="F914" s="1" t="s">
        <v>40</v>
      </c>
      <c r="G914" s="1">
        <v>889312</v>
      </c>
      <c r="H914" s="1" t="s">
        <v>1029</v>
      </c>
      <c r="I914" s="1">
        <v>892</v>
      </c>
      <c r="J914" s="1">
        <v>1451</v>
      </c>
      <c r="K914" s="1">
        <v>8</v>
      </c>
      <c r="L914" s="1">
        <v>4643.2</v>
      </c>
      <c r="M914" s="1">
        <f>SalesData[[#This Row],[Price]]*SalesData[[#This Row],[Quantity]]</f>
        <v>11608</v>
      </c>
      <c r="N914" s="6">
        <f>SalesData[[#This Row],[Sales Profit]]/SalesData[[#This Row],[Sales]]</f>
        <v>0.39999999999999997</v>
      </c>
    </row>
    <row r="915" spans="1:14" x14ac:dyDescent="0.3">
      <c r="A915" s="1" t="s">
        <v>52</v>
      </c>
      <c r="B915" s="1" t="s">
        <v>23</v>
      </c>
      <c r="C915" s="1" t="s">
        <v>60</v>
      </c>
      <c r="D915" s="1">
        <v>33173</v>
      </c>
      <c r="E915" s="2">
        <v>45389</v>
      </c>
      <c r="F915" s="1" t="s">
        <v>31</v>
      </c>
      <c r="G915" s="1">
        <v>617921</v>
      </c>
      <c r="H915" s="1" t="s">
        <v>1030</v>
      </c>
      <c r="I915" s="1">
        <v>209</v>
      </c>
      <c r="J915" s="1">
        <v>2768</v>
      </c>
      <c r="K915" s="1">
        <v>8</v>
      </c>
      <c r="L915" s="1">
        <v>8857.6</v>
      </c>
      <c r="M915" s="1">
        <f>SalesData[[#This Row],[Price]]*SalesData[[#This Row],[Quantity]]</f>
        <v>22144</v>
      </c>
      <c r="N915" s="6">
        <f>SalesData[[#This Row],[Sales Profit]]/SalesData[[#This Row],[Sales]]</f>
        <v>0.4</v>
      </c>
    </row>
    <row r="916" spans="1:14" x14ac:dyDescent="0.3">
      <c r="A916" s="1" t="s">
        <v>66</v>
      </c>
      <c r="B916" s="1" t="s">
        <v>23</v>
      </c>
      <c r="C916" s="1" t="s">
        <v>19</v>
      </c>
      <c r="D916" s="1">
        <v>49331</v>
      </c>
      <c r="E916" s="2">
        <v>45292</v>
      </c>
      <c r="F916" s="1" t="s">
        <v>40</v>
      </c>
      <c r="G916" s="1">
        <v>715072</v>
      </c>
      <c r="H916" s="1" t="s">
        <v>1031</v>
      </c>
      <c r="I916" s="1">
        <v>747</v>
      </c>
      <c r="J916" s="1">
        <v>2723</v>
      </c>
      <c r="K916" s="1">
        <v>5</v>
      </c>
      <c r="L916" s="1">
        <v>5446</v>
      </c>
      <c r="M916" s="1">
        <f>SalesData[[#This Row],[Price]]*SalesData[[#This Row],[Quantity]]</f>
        <v>13615</v>
      </c>
      <c r="N916" s="6">
        <f>SalesData[[#This Row],[Sales Profit]]/SalesData[[#This Row],[Sales]]</f>
        <v>0.4</v>
      </c>
    </row>
    <row r="917" spans="1:14" x14ac:dyDescent="0.3">
      <c r="A917" s="1" t="s">
        <v>52</v>
      </c>
      <c r="B917" s="1" t="s">
        <v>23</v>
      </c>
      <c r="C917" s="1" t="s">
        <v>37</v>
      </c>
      <c r="D917" s="1">
        <v>38498</v>
      </c>
      <c r="E917" s="2">
        <v>45556</v>
      </c>
      <c r="F917" s="1" t="s">
        <v>61</v>
      </c>
      <c r="G917" s="1">
        <v>385217</v>
      </c>
      <c r="H917" s="1" t="s">
        <v>1032</v>
      </c>
      <c r="I917" s="1">
        <v>731</v>
      </c>
      <c r="J917" s="1">
        <v>2402</v>
      </c>
      <c r="K917" s="1">
        <v>3</v>
      </c>
      <c r="L917" s="1">
        <v>2882.4</v>
      </c>
      <c r="M917" s="1">
        <f>SalesData[[#This Row],[Price]]*SalesData[[#This Row],[Quantity]]</f>
        <v>7206</v>
      </c>
      <c r="N917" s="6">
        <f>SalesData[[#This Row],[Sales Profit]]/SalesData[[#This Row],[Sales]]</f>
        <v>0.4</v>
      </c>
    </row>
    <row r="918" spans="1:14" x14ac:dyDescent="0.3">
      <c r="A918" s="1" t="s">
        <v>22</v>
      </c>
      <c r="B918" s="1" t="s">
        <v>13</v>
      </c>
      <c r="C918" s="1" t="s">
        <v>53</v>
      </c>
      <c r="D918" s="1">
        <v>73071</v>
      </c>
      <c r="E918" s="2">
        <v>45398</v>
      </c>
      <c r="F918" s="1" t="s">
        <v>31</v>
      </c>
      <c r="G918" s="1">
        <v>962633</v>
      </c>
      <c r="H918" s="1" t="s">
        <v>1033</v>
      </c>
      <c r="I918" s="1">
        <v>594</v>
      </c>
      <c r="J918" s="1">
        <v>1070</v>
      </c>
      <c r="K918" s="1">
        <v>2</v>
      </c>
      <c r="L918" s="1">
        <v>856</v>
      </c>
      <c r="M918" s="1">
        <f>SalesData[[#This Row],[Price]]*SalesData[[#This Row],[Quantity]]</f>
        <v>2140</v>
      </c>
      <c r="N918" s="6">
        <f>SalesData[[#This Row],[Sales Profit]]/SalesData[[#This Row],[Sales]]</f>
        <v>0.4</v>
      </c>
    </row>
    <row r="919" spans="1:14" x14ac:dyDescent="0.3">
      <c r="A919" s="1" t="s">
        <v>12</v>
      </c>
      <c r="B919" s="1" t="s">
        <v>23</v>
      </c>
      <c r="C919" s="1" t="s">
        <v>100</v>
      </c>
      <c r="D919" s="1">
        <v>15443</v>
      </c>
      <c r="E919" s="2">
        <v>45628</v>
      </c>
      <c r="F919" s="1" t="s">
        <v>78</v>
      </c>
      <c r="G919" s="1">
        <v>390209</v>
      </c>
      <c r="H919" s="1" t="s">
        <v>1034</v>
      </c>
      <c r="I919" s="1">
        <v>463</v>
      </c>
      <c r="J919" s="1">
        <v>1678</v>
      </c>
      <c r="K919" s="1">
        <v>3</v>
      </c>
      <c r="L919" s="1">
        <v>2013.6</v>
      </c>
      <c r="M919" s="1">
        <f>SalesData[[#This Row],[Price]]*SalesData[[#This Row],[Quantity]]</f>
        <v>5034</v>
      </c>
      <c r="N919" s="6">
        <f>SalesData[[#This Row],[Sales Profit]]/SalesData[[#This Row],[Sales]]</f>
        <v>0.39999999999999997</v>
      </c>
    </row>
    <row r="920" spans="1:14" x14ac:dyDescent="0.3">
      <c r="A920" s="1" t="s">
        <v>52</v>
      </c>
      <c r="B920" s="1" t="s">
        <v>18</v>
      </c>
      <c r="C920" s="1" t="s">
        <v>14</v>
      </c>
      <c r="D920" s="1">
        <v>92727</v>
      </c>
      <c r="E920" s="2">
        <v>45595</v>
      </c>
      <c r="F920" s="1" t="s">
        <v>54</v>
      </c>
      <c r="G920" s="1">
        <v>651587</v>
      </c>
      <c r="H920" s="1" t="s">
        <v>1035</v>
      </c>
      <c r="I920" s="1">
        <v>368</v>
      </c>
      <c r="J920" s="1">
        <v>2043</v>
      </c>
      <c r="K920" s="1">
        <v>8</v>
      </c>
      <c r="L920" s="1">
        <v>6537.6</v>
      </c>
      <c r="M920" s="1">
        <f>SalesData[[#This Row],[Price]]*SalesData[[#This Row],[Quantity]]</f>
        <v>16344</v>
      </c>
      <c r="N920" s="6">
        <f>SalesData[[#This Row],[Sales Profit]]/SalesData[[#This Row],[Sales]]</f>
        <v>0.4</v>
      </c>
    </row>
    <row r="921" spans="1:14" x14ac:dyDescent="0.3">
      <c r="A921" s="1" t="s">
        <v>35</v>
      </c>
      <c r="B921" s="1" t="s">
        <v>23</v>
      </c>
      <c r="C921" s="1" t="s">
        <v>48</v>
      </c>
      <c r="D921" s="1">
        <v>73484</v>
      </c>
      <c r="E921" s="2">
        <v>45332</v>
      </c>
      <c r="F921" s="1" t="s">
        <v>43</v>
      </c>
      <c r="G921" s="1">
        <v>528489</v>
      </c>
      <c r="H921" s="1" t="s">
        <v>1036</v>
      </c>
      <c r="I921" s="1">
        <v>995</v>
      </c>
      <c r="J921" s="1">
        <v>1694</v>
      </c>
      <c r="K921" s="1">
        <v>4</v>
      </c>
      <c r="L921" s="1">
        <v>2710.4</v>
      </c>
      <c r="M921" s="1">
        <f>SalesData[[#This Row],[Price]]*SalesData[[#This Row],[Quantity]]</f>
        <v>6776</v>
      </c>
      <c r="N921" s="6">
        <f>SalesData[[#This Row],[Sales Profit]]/SalesData[[#This Row],[Sales]]</f>
        <v>0.4</v>
      </c>
    </row>
    <row r="922" spans="1:14" x14ac:dyDescent="0.3">
      <c r="A922" s="1" t="s">
        <v>12</v>
      </c>
      <c r="B922" s="1" t="s">
        <v>18</v>
      </c>
      <c r="C922" s="1" t="s">
        <v>19</v>
      </c>
      <c r="D922" s="1">
        <v>70031</v>
      </c>
      <c r="E922" s="2">
        <v>45572</v>
      </c>
      <c r="F922" s="1" t="s">
        <v>54</v>
      </c>
      <c r="G922" s="1">
        <v>849131</v>
      </c>
      <c r="H922" s="1" t="s">
        <v>1037</v>
      </c>
      <c r="I922" s="1">
        <v>711</v>
      </c>
      <c r="J922" s="1">
        <v>2970</v>
      </c>
      <c r="K922" s="1">
        <v>1</v>
      </c>
      <c r="L922" s="1">
        <v>1188</v>
      </c>
      <c r="M922" s="1">
        <f>SalesData[[#This Row],[Price]]*SalesData[[#This Row],[Quantity]]</f>
        <v>2970</v>
      </c>
      <c r="N922" s="6">
        <f>SalesData[[#This Row],[Sales Profit]]/SalesData[[#This Row],[Sales]]</f>
        <v>0.4</v>
      </c>
    </row>
    <row r="923" spans="1:14" x14ac:dyDescent="0.3">
      <c r="A923" s="1" t="s">
        <v>12</v>
      </c>
      <c r="B923" s="1" t="s">
        <v>18</v>
      </c>
      <c r="C923" s="1" t="s">
        <v>48</v>
      </c>
      <c r="D923" s="1">
        <v>39381</v>
      </c>
      <c r="E923" s="2">
        <v>45320</v>
      </c>
      <c r="F923" s="1" t="s">
        <v>40</v>
      </c>
      <c r="G923" s="1">
        <v>696272</v>
      </c>
      <c r="H923" s="1" t="s">
        <v>1038</v>
      </c>
      <c r="I923" s="1">
        <v>498</v>
      </c>
      <c r="J923" s="1">
        <v>1878</v>
      </c>
      <c r="K923" s="1">
        <v>7</v>
      </c>
      <c r="L923" s="1">
        <v>5258.4</v>
      </c>
      <c r="M923" s="1">
        <f>SalesData[[#This Row],[Price]]*SalesData[[#This Row],[Quantity]]</f>
        <v>13146</v>
      </c>
      <c r="N923" s="6">
        <f>SalesData[[#This Row],[Sales Profit]]/SalesData[[#This Row],[Sales]]</f>
        <v>0.39999999999999997</v>
      </c>
    </row>
    <row r="924" spans="1:14" x14ac:dyDescent="0.3">
      <c r="A924" s="1" t="s">
        <v>12</v>
      </c>
      <c r="B924" s="1" t="s">
        <v>13</v>
      </c>
      <c r="C924" s="1" t="s">
        <v>100</v>
      </c>
      <c r="D924" s="1">
        <v>84789</v>
      </c>
      <c r="E924" s="2">
        <v>45333</v>
      </c>
      <c r="F924" s="1" t="s">
        <v>43</v>
      </c>
      <c r="G924" s="1">
        <v>888234</v>
      </c>
      <c r="H924" s="1" t="s">
        <v>1039</v>
      </c>
      <c r="I924" s="1">
        <v>654</v>
      </c>
      <c r="J924" s="1">
        <v>2446</v>
      </c>
      <c r="K924" s="1">
        <v>8</v>
      </c>
      <c r="L924" s="1">
        <v>7827.2</v>
      </c>
      <c r="M924" s="1">
        <f>SalesData[[#This Row],[Price]]*SalesData[[#This Row],[Quantity]]</f>
        <v>19568</v>
      </c>
      <c r="N924" s="6">
        <f>SalesData[[#This Row],[Sales Profit]]/SalesData[[#This Row],[Sales]]</f>
        <v>0.39999999999999997</v>
      </c>
    </row>
    <row r="925" spans="1:14" x14ac:dyDescent="0.3">
      <c r="A925" s="1" t="s">
        <v>56</v>
      </c>
      <c r="B925" s="1" t="s">
        <v>23</v>
      </c>
      <c r="C925" s="1" t="s">
        <v>48</v>
      </c>
      <c r="D925" s="1">
        <v>88823</v>
      </c>
      <c r="E925" s="2">
        <v>45338</v>
      </c>
      <c r="F925" s="1" t="s">
        <v>43</v>
      </c>
      <c r="G925" s="1">
        <v>192863</v>
      </c>
      <c r="H925" s="1" t="s">
        <v>1040</v>
      </c>
      <c r="I925" s="1">
        <v>701</v>
      </c>
      <c r="J925" s="1">
        <v>1721</v>
      </c>
      <c r="K925" s="1">
        <v>1</v>
      </c>
      <c r="L925" s="1">
        <v>688.4</v>
      </c>
      <c r="M925" s="1">
        <f>SalesData[[#This Row],[Price]]*SalesData[[#This Row],[Quantity]]</f>
        <v>1721</v>
      </c>
      <c r="N925" s="6">
        <f>SalesData[[#This Row],[Sales Profit]]/SalesData[[#This Row],[Sales]]</f>
        <v>0.39999999999999997</v>
      </c>
    </row>
    <row r="926" spans="1:14" x14ac:dyDescent="0.3">
      <c r="A926" s="1" t="s">
        <v>52</v>
      </c>
      <c r="B926" s="1" t="s">
        <v>13</v>
      </c>
      <c r="C926" s="1" t="s">
        <v>53</v>
      </c>
      <c r="D926" s="1">
        <v>98242</v>
      </c>
      <c r="E926" s="2">
        <v>45482</v>
      </c>
      <c r="F926" s="1" t="s">
        <v>45</v>
      </c>
      <c r="G926" s="1">
        <v>714187</v>
      </c>
      <c r="H926" s="1" t="s">
        <v>1041</v>
      </c>
      <c r="I926" s="1">
        <v>860</v>
      </c>
      <c r="J926" s="1">
        <v>861</v>
      </c>
      <c r="K926" s="1">
        <v>5</v>
      </c>
      <c r="L926" s="1">
        <v>1722</v>
      </c>
      <c r="M926" s="1">
        <f>SalesData[[#This Row],[Price]]*SalesData[[#This Row],[Quantity]]</f>
        <v>4305</v>
      </c>
      <c r="N926" s="6">
        <f>SalesData[[#This Row],[Sales Profit]]/SalesData[[#This Row],[Sales]]</f>
        <v>0.4</v>
      </c>
    </row>
    <row r="927" spans="1:14" x14ac:dyDescent="0.3">
      <c r="A927" s="1" t="s">
        <v>17</v>
      </c>
      <c r="B927" s="1" t="s">
        <v>18</v>
      </c>
      <c r="C927" s="1" t="s">
        <v>19</v>
      </c>
      <c r="D927" s="1">
        <v>38439</v>
      </c>
      <c r="E927" s="2">
        <v>45538</v>
      </c>
      <c r="F927" s="1" t="s">
        <v>61</v>
      </c>
      <c r="G927" s="1">
        <v>939937</v>
      </c>
      <c r="H927" s="1" t="s">
        <v>1042</v>
      </c>
      <c r="I927" s="1">
        <v>575</v>
      </c>
      <c r="J927" s="1">
        <v>1429</v>
      </c>
      <c r="K927" s="1">
        <v>8</v>
      </c>
      <c r="L927" s="1">
        <v>4572.8</v>
      </c>
      <c r="M927" s="1">
        <f>SalesData[[#This Row],[Price]]*SalesData[[#This Row],[Quantity]]</f>
        <v>11432</v>
      </c>
      <c r="N927" s="6">
        <f>SalesData[[#This Row],[Sales Profit]]/SalesData[[#This Row],[Sales]]</f>
        <v>0.4</v>
      </c>
    </row>
    <row r="928" spans="1:14" x14ac:dyDescent="0.3">
      <c r="A928" s="1" t="s">
        <v>35</v>
      </c>
      <c r="B928" s="1" t="s">
        <v>18</v>
      </c>
      <c r="C928" s="1" t="s">
        <v>24</v>
      </c>
      <c r="D928" s="1">
        <v>97405</v>
      </c>
      <c r="E928" s="2">
        <v>45389</v>
      </c>
      <c r="F928" s="1" t="s">
        <v>31</v>
      </c>
      <c r="G928" s="1">
        <v>499578</v>
      </c>
      <c r="H928" s="1" t="s">
        <v>1043</v>
      </c>
      <c r="I928" s="1">
        <v>749</v>
      </c>
      <c r="J928" s="1">
        <v>2553</v>
      </c>
      <c r="K928" s="1">
        <v>3</v>
      </c>
      <c r="L928" s="1">
        <v>3063.6</v>
      </c>
      <c r="M928" s="1">
        <f>SalesData[[#This Row],[Price]]*SalesData[[#This Row],[Quantity]]</f>
        <v>7659</v>
      </c>
      <c r="N928" s="6">
        <f>SalesData[[#This Row],[Sales Profit]]/SalesData[[#This Row],[Sales]]</f>
        <v>0.39999999999999997</v>
      </c>
    </row>
    <row r="929" spans="1:14" x14ac:dyDescent="0.3">
      <c r="A929" s="1" t="s">
        <v>22</v>
      </c>
      <c r="B929" s="1" t="s">
        <v>23</v>
      </c>
      <c r="C929" s="1" t="s">
        <v>37</v>
      </c>
      <c r="D929" s="1">
        <v>36572</v>
      </c>
      <c r="E929" s="2">
        <v>45321</v>
      </c>
      <c r="F929" s="1" t="s">
        <v>40</v>
      </c>
      <c r="G929" s="1">
        <v>767523</v>
      </c>
      <c r="H929" s="1" t="s">
        <v>1044</v>
      </c>
      <c r="I929" s="1">
        <v>320</v>
      </c>
      <c r="J929" s="1">
        <v>2413</v>
      </c>
      <c r="K929" s="1">
        <v>5</v>
      </c>
      <c r="L929" s="1">
        <v>4826</v>
      </c>
      <c r="M929" s="1">
        <f>SalesData[[#This Row],[Price]]*SalesData[[#This Row],[Quantity]]</f>
        <v>12065</v>
      </c>
      <c r="N929" s="6">
        <f>SalesData[[#This Row],[Sales Profit]]/SalesData[[#This Row],[Sales]]</f>
        <v>0.4</v>
      </c>
    </row>
    <row r="930" spans="1:14" x14ac:dyDescent="0.3">
      <c r="A930" s="1" t="s">
        <v>56</v>
      </c>
      <c r="B930" s="1" t="s">
        <v>13</v>
      </c>
      <c r="C930" s="1" t="s">
        <v>19</v>
      </c>
      <c r="D930" s="1">
        <v>88370</v>
      </c>
      <c r="E930" s="2">
        <v>45383</v>
      </c>
      <c r="F930" s="1" t="s">
        <v>31</v>
      </c>
      <c r="G930" s="1">
        <v>694855</v>
      </c>
      <c r="H930" s="1" t="s">
        <v>1045</v>
      </c>
      <c r="I930" s="1">
        <v>704</v>
      </c>
      <c r="J930" s="1">
        <v>820</v>
      </c>
      <c r="K930" s="1">
        <v>2</v>
      </c>
      <c r="L930" s="1">
        <v>656</v>
      </c>
      <c r="M930" s="1">
        <f>SalesData[[#This Row],[Price]]*SalesData[[#This Row],[Quantity]]</f>
        <v>1640</v>
      </c>
      <c r="N930" s="6">
        <f>SalesData[[#This Row],[Sales Profit]]/SalesData[[#This Row],[Sales]]</f>
        <v>0.4</v>
      </c>
    </row>
    <row r="931" spans="1:14" x14ac:dyDescent="0.3">
      <c r="A931" s="1" t="s">
        <v>56</v>
      </c>
      <c r="B931" s="1" t="s">
        <v>18</v>
      </c>
      <c r="C931" s="1" t="s">
        <v>19</v>
      </c>
      <c r="D931" s="1">
        <v>35504</v>
      </c>
      <c r="E931" s="2">
        <v>45573</v>
      </c>
      <c r="F931" s="1" t="s">
        <v>54</v>
      </c>
      <c r="G931" s="1">
        <v>318171</v>
      </c>
      <c r="H931" s="1" t="s">
        <v>1046</v>
      </c>
      <c r="I931" s="1">
        <v>413</v>
      </c>
      <c r="J931" s="1">
        <v>2412</v>
      </c>
      <c r="K931" s="1">
        <v>6</v>
      </c>
      <c r="L931" s="1">
        <v>5788.8</v>
      </c>
      <c r="M931" s="1">
        <f>SalesData[[#This Row],[Price]]*SalesData[[#This Row],[Quantity]]</f>
        <v>14472</v>
      </c>
      <c r="N931" s="6">
        <f>SalesData[[#This Row],[Sales Profit]]/SalesData[[#This Row],[Sales]]</f>
        <v>0.4</v>
      </c>
    </row>
    <row r="932" spans="1:14" x14ac:dyDescent="0.3">
      <c r="A932" s="1" t="s">
        <v>35</v>
      </c>
      <c r="B932" s="1" t="s">
        <v>18</v>
      </c>
      <c r="C932" s="1" t="s">
        <v>100</v>
      </c>
      <c r="D932" s="1">
        <v>31862</v>
      </c>
      <c r="E932" s="2">
        <v>45588</v>
      </c>
      <c r="F932" s="1" t="s">
        <v>54</v>
      </c>
      <c r="G932" s="1">
        <v>636557</v>
      </c>
      <c r="H932" s="1" t="s">
        <v>1047</v>
      </c>
      <c r="I932" s="1">
        <v>417</v>
      </c>
      <c r="J932" s="1">
        <v>1545</v>
      </c>
      <c r="K932" s="1">
        <v>8</v>
      </c>
      <c r="L932" s="1">
        <v>4944</v>
      </c>
      <c r="M932" s="1">
        <f>SalesData[[#This Row],[Price]]*SalesData[[#This Row],[Quantity]]</f>
        <v>12360</v>
      </c>
      <c r="N932" s="6">
        <f>SalesData[[#This Row],[Sales Profit]]/SalesData[[#This Row],[Sales]]</f>
        <v>0.4</v>
      </c>
    </row>
    <row r="933" spans="1:14" x14ac:dyDescent="0.3">
      <c r="A933" s="1" t="s">
        <v>52</v>
      </c>
      <c r="B933" s="1" t="s">
        <v>18</v>
      </c>
      <c r="C933" s="1" t="s">
        <v>53</v>
      </c>
      <c r="D933" s="1">
        <v>58346</v>
      </c>
      <c r="E933" s="2">
        <v>45492</v>
      </c>
      <c r="F933" s="1" t="s">
        <v>45</v>
      </c>
      <c r="G933" s="1">
        <v>300268</v>
      </c>
      <c r="H933" s="1" t="s">
        <v>1048</v>
      </c>
      <c r="I933" s="1">
        <v>992</v>
      </c>
      <c r="J933" s="1">
        <v>625</v>
      </c>
      <c r="K933" s="1">
        <v>7</v>
      </c>
      <c r="L933" s="1">
        <v>1750</v>
      </c>
      <c r="M933" s="1">
        <f>SalesData[[#This Row],[Price]]*SalesData[[#This Row],[Quantity]]</f>
        <v>4375</v>
      </c>
      <c r="N933" s="6">
        <f>SalesData[[#This Row],[Sales Profit]]/SalesData[[#This Row],[Sales]]</f>
        <v>0.4</v>
      </c>
    </row>
    <row r="934" spans="1:14" x14ac:dyDescent="0.3">
      <c r="A934" s="1" t="s">
        <v>56</v>
      </c>
      <c r="B934" s="1" t="s">
        <v>13</v>
      </c>
      <c r="C934" s="1" t="s">
        <v>19</v>
      </c>
      <c r="D934" s="1">
        <v>76901</v>
      </c>
      <c r="E934" s="2">
        <v>45437</v>
      </c>
      <c r="F934" s="1" t="s">
        <v>49</v>
      </c>
      <c r="G934" s="1">
        <v>535535</v>
      </c>
      <c r="H934" s="1" t="s">
        <v>1049</v>
      </c>
      <c r="I934" s="1">
        <v>640</v>
      </c>
      <c r="J934" s="1">
        <v>2123</v>
      </c>
      <c r="K934" s="1">
        <v>2</v>
      </c>
      <c r="L934" s="1">
        <v>1698.4</v>
      </c>
      <c r="M934" s="1">
        <f>SalesData[[#This Row],[Price]]*SalesData[[#This Row],[Quantity]]</f>
        <v>4246</v>
      </c>
      <c r="N934" s="6">
        <f>SalesData[[#This Row],[Sales Profit]]/SalesData[[#This Row],[Sales]]</f>
        <v>0.4</v>
      </c>
    </row>
    <row r="935" spans="1:14" x14ac:dyDescent="0.3">
      <c r="A935" s="1" t="s">
        <v>52</v>
      </c>
      <c r="B935" s="1" t="s">
        <v>13</v>
      </c>
      <c r="C935" s="1" t="s">
        <v>37</v>
      </c>
      <c r="D935" s="1">
        <v>56475</v>
      </c>
      <c r="E935" s="2">
        <v>45374</v>
      </c>
      <c r="F935" s="1" t="s">
        <v>29</v>
      </c>
      <c r="G935" s="1">
        <v>354744</v>
      </c>
      <c r="H935" s="1" t="s">
        <v>1050</v>
      </c>
      <c r="I935" s="1">
        <v>733</v>
      </c>
      <c r="J935" s="1">
        <v>510</v>
      </c>
      <c r="K935" s="1">
        <v>3</v>
      </c>
      <c r="L935" s="1">
        <v>612</v>
      </c>
      <c r="M935" s="1">
        <f>SalesData[[#This Row],[Price]]*SalesData[[#This Row],[Quantity]]</f>
        <v>1530</v>
      </c>
      <c r="N935" s="6">
        <f>SalesData[[#This Row],[Sales Profit]]/SalesData[[#This Row],[Sales]]</f>
        <v>0.4</v>
      </c>
    </row>
    <row r="936" spans="1:14" x14ac:dyDescent="0.3">
      <c r="A936" s="1" t="s">
        <v>35</v>
      </c>
      <c r="B936" s="1" t="s">
        <v>23</v>
      </c>
      <c r="C936" s="1" t="s">
        <v>42</v>
      </c>
      <c r="D936" s="1">
        <v>91010</v>
      </c>
      <c r="E936" s="2">
        <v>45584</v>
      </c>
      <c r="F936" s="1" t="s">
        <v>54</v>
      </c>
      <c r="G936" s="1">
        <v>464437</v>
      </c>
      <c r="H936" s="1" t="s">
        <v>1051</v>
      </c>
      <c r="I936" s="1">
        <v>964</v>
      </c>
      <c r="J936" s="1">
        <v>599</v>
      </c>
      <c r="K936" s="1">
        <v>4</v>
      </c>
      <c r="L936" s="1">
        <v>958.4</v>
      </c>
      <c r="M936" s="1">
        <f>SalesData[[#This Row],[Price]]*SalesData[[#This Row],[Quantity]]</f>
        <v>2396</v>
      </c>
      <c r="N936" s="6">
        <f>SalesData[[#This Row],[Sales Profit]]/SalesData[[#This Row],[Sales]]</f>
        <v>0.39999999999999997</v>
      </c>
    </row>
    <row r="937" spans="1:14" x14ac:dyDescent="0.3">
      <c r="A937" s="1" t="s">
        <v>35</v>
      </c>
      <c r="B937" s="1" t="s">
        <v>13</v>
      </c>
      <c r="C937" s="1" t="s">
        <v>19</v>
      </c>
      <c r="D937" s="1">
        <v>12429</v>
      </c>
      <c r="E937" s="2">
        <v>45354</v>
      </c>
      <c r="F937" s="1" t="s">
        <v>29</v>
      </c>
      <c r="G937" s="1">
        <v>829753</v>
      </c>
      <c r="H937" s="1" t="s">
        <v>1052</v>
      </c>
      <c r="I937" s="1">
        <v>694</v>
      </c>
      <c r="J937" s="1">
        <v>1587</v>
      </c>
      <c r="K937" s="1">
        <v>1</v>
      </c>
      <c r="L937" s="1">
        <v>634.79999999999995</v>
      </c>
      <c r="M937" s="1">
        <f>SalesData[[#This Row],[Price]]*SalesData[[#This Row],[Quantity]]</f>
        <v>1587</v>
      </c>
      <c r="N937" s="6">
        <f>SalesData[[#This Row],[Sales Profit]]/SalesData[[#This Row],[Sales]]</f>
        <v>0.39999999999999997</v>
      </c>
    </row>
    <row r="938" spans="1:14" x14ac:dyDescent="0.3">
      <c r="A938" s="1" t="s">
        <v>66</v>
      </c>
      <c r="B938" s="1" t="s">
        <v>13</v>
      </c>
      <c r="C938" s="1" t="s">
        <v>100</v>
      </c>
      <c r="D938" s="1">
        <v>69138</v>
      </c>
      <c r="E938" s="2">
        <v>45448</v>
      </c>
      <c r="F938" s="1" t="s">
        <v>20</v>
      </c>
      <c r="G938" s="1">
        <v>575143</v>
      </c>
      <c r="H938" s="1" t="s">
        <v>1053</v>
      </c>
      <c r="I938" s="1">
        <v>354</v>
      </c>
      <c r="J938" s="1">
        <v>1645</v>
      </c>
      <c r="K938" s="1">
        <v>4</v>
      </c>
      <c r="L938" s="1">
        <v>2632</v>
      </c>
      <c r="M938" s="1">
        <f>SalesData[[#This Row],[Price]]*SalesData[[#This Row],[Quantity]]</f>
        <v>6580</v>
      </c>
      <c r="N938" s="6">
        <f>SalesData[[#This Row],[Sales Profit]]/SalesData[[#This Row],[Sales]]</f>
        <v>0.4</v>
      </c>
    </row>
    <row r="939" spans="1:14" x14ac:dyDescent="0.3">
      <c r="A939" s="1" t="s">
        <v>22</v>
      </c>
      <c r="B939" s="1" t="s">
        <v>23</v>
      </c>
      <c r="C939" s="1" t="s">
        <v>48</v>
      </c>
      <c r="D939" s="1">
        <v>45519</v>
      </c>
      <c r="E939" s="2">
        <v>45362</v>
      </c>
      <c r="F939" s="1" t="s">
        <v>29</v>
      </c>
      <c r="G939" s="1">
        <v>735236</v>
      </c>
      <c r="H939" s="1" t="s">
        <v>1054</v>
      </c>
      <c r="I939" s="1">
        <v>661</v>
      </c>
      <c r="J939" s="1">
        <v>2166</v>
      </c>
      <c r="K939" s="1">
        <v>6</v>
      </c>
      <c r="L939" s="1">
        <v>5198.3999999999996</v>
      </c>
      <c r="M939" s="1">
        <f>SalesData[[#This Row],[Price]]*SalesData[[#This Row],[Quantity]]</f>
        <v>12996</v>
      </c>
      <c r="N939" s="6">
        <f>SalesData[[#This Row],[Sales Profit]]/SalesData[[#This Row],[Sales]]</f>
        <v>0.39999999999999997</v>
      </c>
    </row>
    <row r="940" spans="1:14" x14ac:dyDescent="0.3">
      <c r="A940" s="1" t="s">
        <v>35</v>
      </c>
      <c r="B940" s="1" t="s">
        <v>23</v>
      </c>
      <c r="C940" s="1" t="s">
        <v>39</v>
      </c>
      <c r="D940" s="1">
        <v>54045</v>
      </c>
      <c r="E940" s="2">
        <v>45581</v>
      </c>
      <c r="F940" s="1" t="s">
        <v>54</v>
      </c>
      <c r="G940" s="1">
        <v>480094</v>
      </c>
      <c r="H940" s="1" t="s">
        <v>1055</v>
      </c>
      <c r="I940" s="1">
        <v>685</v>
      </c>
      <c r="J940" s="1">
        <v>2913</v>
      </c>
      <c r="K940" s="1">
        <v>4</v>
      </c>
      <c r="L940" s="1">
        <v>4660.8</v>
      </c>
      <c r="M940" s="1">
        <f>SalesData[[#This Row],[Price]]*SalesData[[#This Row],[Quantity]]</f>
        <v>11652</v>
      </c>
      <c r="N940" s="6">
        <f>SalesData[[#This Row],[Sales Profit]]/SalesData[[#This Row],[Sales]]</f>
        <v>0.4</v>
      </c>
    </row>
    <row r="941" spans="1:14" x14ac:dyDescent="0.3">
      <c r="A941" s="1" t="s">
        <v>17</v>
      </c>
      <c r="B941" s="1" t="s">
        <v>13</v>
      </c>
      <c r="C941" s="1" t="s">
        <v>37</v>
      </c>
      <c r="D941" s="1">
        <v>10606</v>
      </c>
      <c r="E941" s="2">
        <v>45547</v>
      </c>
      <c r="F941" s="1" t="s">
        <v>61</v>
      </c>
      <c r="G941" s="1">
        <v>982627</v>
      </c>
      <c r="H941" s="1" t="s">
        <v>1056</v>
      </c>
      <c r="I941" s="1">
        <v>370</v>
      </c>
      <c r="J941" s="1">
        <v>825</v>
      </c>
      <c r="K941" s="1">
        <v>2</v>
      </c>
      <c r="L941" s="1">
        <v>660</v>
      </c>
      <c r="M941" s="1">
        <f>SalesData[[#This Row],[Price]]*SalesData[[#This Row],[Quantity]]</f>
        <v>1650</v>
      </c>
      <c r="N941" s="6">
        <f>SalesData[[#This Row],[Sales Profit]]/SalesData[[#This Row],[Sales]]</f>
        <v>0.4</v>
      </c>
    </row>
    <row r="942" spans="1:14" x14ac:dyDescent="0.3">
      <c r="A942" s="1" t="s">
        <v>52</v>
      </c>
      <c r="B942" s="1" t="s">
        <v>23</v>
      </c>
      <c r="C942" s="1" t="s">
        <v>100</v>
      </c>
      <c r="D942" s="1">
        <v>42636</v>
      </c>
      <c r="E942" s="2">
        <v>45316</v>
      </c>
      <c r="F942" s="1" t="s">
        <v>40</v>
      </c>
      <c r="G942" s="1">
        <v>737402</v>
      </c>
      <c r="H942" s="1" t="s">
        <v>1057</v>
      </c>
      <c r="I942" s="1">
        <v>699</v>
      </c>
      <c r="J942" s="1">
        <v>2378</v>
      </c>
      <c r="K942" s="1">
        <v>8</v>
      </c>
      <c r="L942" s="1">
        <v>7609.6</v>
      </c>
      <c r="M942" s="1">
        <f>SalesData[[#This Row],[Price]]*SalesData[[#This Row],[Quantity]]</f>
        <v>19024</v>
      </c>
      <c r="N942" s="6">
        <f>SalesData[[#This Row],[Sales Profit]]/SalesData[[#This Row],[Sales]]</f>
        <v>0.4</v>
      </c>
    </row>
    <row r="943" spans="1:14" x14ac:dyDescent="0.3">
      <c r="A943" s="1" t="s">
        <v>66</v>
      </c>
      <c r="B943" s="1" t="s">
        <v>18</v>
      </c>
      <c r="C943" s="1" t="s">
        <v>33</v>
      </c>
      <c r="D943" s="1">
        <v>92658</v>
      </c>
      <c r="E943" s="2">
        <v>45580</v>
      </c>
      <c r="F943" s="1" t="s">
        <v>54</v>
      </c>
      <c r="G943" s="1">
        <v>961075</v>
      </c>
      <c r="H943" s="1" t="s">
        <v>1058</v>
      </c>
      <c r="I943" s="1">
        <v>754</v>
      </c>
      <c r="J943" s="1">
        <v>1099</v>
      </c>
      <c r="K943" s="1">
        <v>3</v>
      </c>
      <c r="L943" s="1">
        <v>1318.8</v>
      </c>
      <c r="M943" s="1">
        <f>SalesData[[#This Row],[Price]]*SalesData[[#This Row],[Quantity]]</f>
        <v>3297</v>
      </c>
      <c r="N943" s="6">
        <f>SalesData[[#This Row],[Sales Profit]]/SalesData[[#This Row],[Sales]]</f>
        <v>0.39999999999999997</v>
      </c>
    </row>
    <row r="944" spans="1:14" x14ac:dyDescent="0.3">
      <c r="A944" s="1" t="s">
        <v>52</v>
      </c>
      <c r="B944" s="1" t="s">
        <v>23</v>
      </c>
      <c r="C944" s="1" t="s">
        <v>24</v>
      </c>
      <c r="D944" s="1">
        <v>26706</v>
      </c>
      <c r="E944" s="2">
        <v>45514</v>
      </c>
      <c r="F944" s="1" t="s">
        <v>25</v>
      </c>
      <c r="G944" s="1">
        <v>810159</v>
      </c>
      <c r="H944" s="1" t="s">
        <v>1059</v>
      </c>
      <c r="I944" s="1">
        <v>493</v>
      </c>
      <c r="J944" s="1">
        <v>568</v>
      </c>
      <c r="K944" s="1">
        <v>3</v>
      </c>
      <c r="L944" s="1">
        <v>681.6</v>
      </c>
      <c r="M944" s="1">
        <f>SalesData[[#This Row],[Price]]*SalesData[[#This Row],[Quantity]]</f>
        <v>1704</v>
      </c>
      <c r="N944" s="6">
        <f>SalesData[[#This Row],[Sales Profit]]/SalesData[[#This Row],[Sales]]</f>
        <v>0.4</v>
      </c>
    </row>
    <row r="945" spans="1:14" x14ac:dyDescent="0.3">
      <c r="A945" s="1" t="s">
        <v>17</v>
      </c>
      <c r="B945" s="1" t="s">
        <v>23</v>
      </c>
      <c r="C945" s="1" t="s">
        <v>60</v>
      </c>
      <c r="D945" s="1">
        <v>33350</v>
      </c>
      <c r="E945" s="2">
        <v>45572</v>
      </c>
      <c r="F945" s="1" t="s">
        <v>54</v>
      </c>
      <c r="G945" s="1">
        <v>630645</v>
      </c>
      <c r="H945" s="1" t="s">
        <v>1060</v>
      </c>
      <c r="I945" s="1">
        <v>848</v>
      </c>
      <c r="J945" s="1">
        <v>1434</v>
      </c>
      <c r="K945" s="1">
        <v>8</v>
      </c>
      <c r="L945" s="1">
        <v>4588.8</v>
      </c>
      <c r="M945" s="1">
        <f>SalesData[[#This Row],[Price]]*SalesData[[#This Row],[Quantity]]</f>
        <v>11472</v>
      </c>
      <c r="N945" s="6">
        <f>SalesData[[#This Row],[Sales Profit]]/SalesData[[#This Row],[Sales]]</f>
        <v>0.4</v>
      </c>
    </row>
    <row r="946" spans="1:14" x14ac:dyDescent="0.3">
      <c r="A946" s="1" t="s">
        <v>27</v>
      </c>
      <c r="B946" s="1" t="s">
        <v>13</v>
      </c>
      <c r="C946" s="1" t="s">
        <v>37</v>
      </c>
      <c r="D946" s="1">
        <v>44164</v>
      </c>
      <c r="E946" s="2">
        <v>45389</v>
      </c>
      <c r="F946" s="1" t="s">
        <v>31</v>
      </c>
      <c r="G946" s="1">
        <v>811854</v>
      </c>
      <c r="H946" s="1" t="s">
        <v>1061</v>
      </c>
      <c r="I946" s="1">
        <v>276</v>
      </c>
      <c r="J946" s="1">
        <v>792</v>
      </c>
      <c r="K946" s="1">
        <v>6</v>
      </c>
      <c r="L946" s="1">
        <v>1900.8</v>
      </c>
      <c r="M946" s="1">
        <f>SalesData[[#This Row],[Price]]*SalesData[[#This Row],[Quantity]]</f>
        <v>4752</v>
      </c>
      <c r="N946" s="6">
        <f>SalesData[[#This Row],[Sales Profit]]/SalesData[[#This Row],[Sales]]</f>
        <v>0.39999999999999997</v>
      </c>
    </row>
    <row r="947" spans="1:14" x14ac:dyDescent="0.3">
      <c r="A947" s="1" t="s">
        <v>35</v>
      </c>
      <c r="B947" s="1" t="s">
        <v>18</v>
      </c>
      <c r="C947" s="1" t="s">
        <v>60</v>
      </c>
      <c r="D947" s="1">
        <v>75205</v>
      </c>
      <c r="E947" s="2">
        <v>45478</v>
      </c>
      <c r="F947" s="1" t="s">
        <v>45</v>
      </c>
      <c r="G947" s="1">
        <v>415198</v>
      </c>
      <c r="H947" s="1" t="s">
        <v>1062</v>
      </c>
      <c r="I947" s="1">
        <v>615</v>
      </c>
      <c r="J947" s="1">
        <v>1121</v>
      </c>
      <c r="K947" s="1">
        <v>6</v>
      </c>
      <c r="L947" s="1">
        <v>2690.4</v>
      </c>
      <c r="M947" s="1">
        <f>SalesData[[#This Row],[Price]]*SalesData[[#This Row],[Quantity]]</f>
        <v>6726</v>
      </c>
      <c r="N947" s="6">
        <f>SalesData[[#This Row],[Sales Profit]]/SalesData[[#This Row],[Sales]]</f>
        <v>0.4</v>
      </c>
    </row>
    <row r="948" spans="1:14" x14ac:dyDescent="0.3">
      <c r="A948" s="1" t="s">
        <v>12</v>
      </c>
      <c r="B948" s="1" t="s">
        <v>13</v>
      </c>
      <c r="C948" s="1" t="s">
        <v>19</v>
      </c>
      <c r="D948" s="1">
        <v>66166</v>
      </c>
      <c r="E948" s="2">
        <v>45432</v>
      </c>
      <c r="F948" s="1" t="s">
        <v>49</v>
      </c>
      <c r="G948" s="1">
        <v>510633</v>
      </c>
      <c r="H948" s="1" t="s">
        <v>1063</v>
      </c>
      <c r="I948" s="1">
        <v>388</v>
      </c>
      <c r="J948" s="1">
        <v>1577</v>
      </c>
      <c r="K948" s="1">
        <v>1</v>
      </c>
      <c r="L948" s="1">
        <v>630.79999999999995</v>
      </c>
      <c r="M948" s="1">
        <f>SalesData[[#This Row],[Price]]*SalesData[[#This Row],[Quantity]]</f>
        <v>1577</v>
      </c>
      <c r="N948" s="6">
        <f>SalesData[[#This Row],[Sales Profit]]/SalesData[[#This Row],[Sales]]</f>
        <v>0.39999999999999997</v>
      </c>
    </row>
    <row r="949" spans="1:14" x14ac:dyDescent="0.3">
      <c r="A949" s="1" t="s">
        <v>35</v>
      </c>
      <c r="B949" s="1" t="s">
        <v>18</v>
      </c>
      <c r="C949" s="1" t="s">
        <v>39</v>
      </c>
      <c r="D949" s="1">
        <v>32284</v>
      </c>
      <c r="E949" s="2">
        <v>45456</v>
      </c>
      <c r="F949" s="1" t="s">
        <v>20</v>
      </c>
      <c r="G949" s="1">
        <v>708659</v>
      </c>
      <c r="H949" s="1" t="s">
        <v>1064</v>
      </c>
      <c r="I949" s="1">
        <v>478</v>
      </c>
      <c r="J949" s="1">
        <v>2438</v>
      </c>
      <c r="K949" s="1">
        <v>4</v>
      </c>
      <c r="L949" s="1">
        <v>3900.8</v>
      </c>
      <c r="M949" s="1">
        <f>SalesData[[#This Row],[Price]]*SalesData[[#This Row],[Quantity]]</f>
        <v>9752</v>
      </c>
      <c r="N949" s="6">
        <f>SalesData[[#This Row],[Sales Profit]]/SalesData[[#This Row],[Sales]]</f>
        <v>0.4</v>
      </c>
    </row>
    <row r="950" spans="1:14" x14ac:dyDescent="0.3">
      <c r="A950" s="1" t="s">
        <v>17</v>
      </c>
      <c r="B950" s="1" t="s">
        <v>23</v>
      </c>
      <c r="C950" s="1" t="s">
        <v>37</v>
      </c>
      <c r="D950" s="1">
        <v>28599</v>
      </c>
      <c r="E950" s="2">
        <v>45571</v>
      </c>
      <c r="F950" s="1" t="s">
        <v>54</v>
      </c>
      <c r="G950" s="1">
        <v>918234</v>
      </c>
      <c r="H950" s="1" t="s">
        <v>1065</v>
      </c>
      <c r="I950" s="1">
        <v>833</v>
      </c>
      <c r="J950" s="1">
        <v>949</v>
      </c>
      <c r="K950" s="1">
        <v>4</v>
      </c>
      <c r="L950" s="1">
        <v>1518.4</v>
      </c>
      <c r="M950" s="1">
        <f>SalesData[[#This Row],[Price]]*SalesData[[#This Row],[Quantity]]</f>
        <v>3796</v>
      </c>
      <c r="N950" s="6">
        <f>SalesData[[#This Row],[Sales Profit]]/SalesData[[#This Row],[Sales]]</f>
        <v>0.4</v>
      </c>
    </row>
    <row r="951" spans="1:14" x14ac:dyDescent="0.3">
      <c r="A951" s="1" t="s">
        <v>35</v>
      </c>
      <c r="B951" s="1" t="s">
        <v>23</v>
      </c>
      <c r="C951" s="1" t="s">
        <v>19</v>
      </c>
      <c r="D951" s="1">
        <v>22480</v>
      </c>
      <c r="E951" s="2">
        <v>45593</v>
      </c>
      <c r="F951" s="1" t="s">
        <v>54</v>
      </c>
      <c r="G951" s="1">
        <v>771495</v>
      </c>
      <c r="H951" s="1" t="s">
        <v>1066</v>
      </c>
      <c r="I951" s="1">
        <v>591</v>
      </c>
      <c r="J951" s="1">
        <v>2190</v>
      </c>
      <c r="K951" s="1">
        <v>5</v>
      </c>
      <c r="L951" s="1">
        <v>4380</v>
      </c>
      <c r="M951" s="1">
        <f>SalesData[[#This Row],[Price]]*SalesData[[#This Row],[Quantity]]</f>
        <v>10950</v>
      </c>
      <c r="N951" s="6">
        <f>SalesData[[#This Row],[Sales Profit]]/SalesData[[#This Row],[Sales]]</f>
        <v>0.4</v>
      </c>
    </row>
    <row r="952" spans="1:14" x14ac:dyDescent="0.3">
      <c r="A952" s="1" t="s">
        <v>22</v>
      </c>
      <c r="B952" s="1" t="s">
        <v>23</v>
      </c>
      <c r="C952" s="1" t="s">
        <v>37</v>
      </c>
      <c r="D952" s="1">
        <v>48032</v>
      </c>
      <c r="E952" s="2">
        <v>45603</v>
      </c>
      <c r="F952" s="1" t="s">
        <v>15</v>
      </c>
      <c r="G952" s="1">
        <v>423232</v>
      </c>
      <c r="H952" s="1" t="s">
        <v>1067</v>
      </c>
      <c r="I952" s="1">
        <v>987</v>
      </c>
      <c r="J952" s="1">
        <v>1535</v>
      </c>
      <c r="K952" s="1">
        <v>2</v>
      </c>
      <c r="L952" s="1">
        <v>1228</v>
      </c>
      <c r="M952" s="1">
        <f>SalesData[[#This Row],[Price]]*SalesData[[#This Row],[Quantity]]</f>
        <v>3070</v>
      </c>
      <c r="N952" s="6">
        <f>SalesData[[#This Row],[Sales Profit]]/SalesData[[#This Row],[Sales]]</f>
        <v>0.4</v>
      </c>
    </row>
    <row r="953" spans="1:14" x14ac:dyDescent="0.3">
      <c r="A953" s="1" t="s">
        <v>35</v>
      </c>
      <c r="B953" s="1" t="s">
        <v>23</v>
      </c>
      <c r="C953" s="1" t="s">
        <v>19</v>
      </c>
      <c r="D953" s="1">
        <v>10550</v>
      </c>
      <c r="E953" s="2">
        <v>45520</v>
      </c>
      <c r="F953" s="1" t="s">
        <v>25</v>
      </c>
      <c r="G953" s="1">
        <v>100597</v>
      </c>
      <c r="H953" s="1" t="s">
        <v>1068</v>
      </c>
      <c r="I953" s="1">
        <v>494</v>
      </c>
      <c r="J953" s="1">
        <v>1461</v>
      </c>
      <c r="K953" s="1">
        <v>3</v>
      </c>
      <c r="L953" s="1">
        <v>1753.2</v>
      </c>
      <c r="M953" s="1">
        <f>SalesData[[#This Row],[Price]]*SalesData[[#This Row],[Quantity]]</f>
        <v>4383</v>
      </c>
      <c r="N953" s="6">
        <f>SalesData[[#This Row],[Sales Profit]]/SalesData[[#This Row],[Sales]]</f>
        <v>0.4</v>
      </c>
    </row>
    <row r="954" spans="1:14" x14ac:dyDescent="0.3">
      <c r="A954" s="1" t="s">
        <v>66</v>
      </c>
      <c r="B954" s="1" t="s">
        <v>18</v>
      </c>
      <c r="C954" s="1" t="s">
        <v>39</v>
      </c>
      <c r="D954" s="1">
        <v>73025</v>
      </c>
      <c r="E954" s="2">
        <v>45326</v>
      </c>
      <c r="F954" s="1" t="s">
        <v>43</v>
      </c>
      <c r="G954" s="1">
        <v>159830</v>
      </c>
      <c r="H954" s="1" t="s">
        <v>1069</v>
      </c>
      <c r="I954" s="1">
        <v>988</v>
      </c>
      <c r="J954" s="1">
        <v>718</v>
      </c>
      <c r="K954" s="1">
        <v>6</v>
      </c>
      <c r="L954" s="1">
        <v>1723.2</v>
      </c>
      <c r="M954" s="1">
        <f>SalesData[[#This Row],[Price]]*SalesData[[#This Row],[Quantity]]</f>
        <v>4308</v>
      </c>
      <c r="N954" s="6">
        <f>SalesData[[#This Row],[Sales Profit]]/SalesData[[#This Row],[Sales]]</f>
        <v>0.4</v>
      </c>
    </row>
    <row r="955" spans="1:14" x14ac:dyDescent="0.3">
      <c r="A955" s="1" t="s">
        <v>17</v>
      </c>
      <c r="B955" s="1" t="s">
        <v>13</v>
      </c>
      <c r="C955" s="1" t="s">
        <v>24</v>
      </c>
      <c r="D955" s="1">
        <v>50894</v>
      </c>
      <c r="E955" s="2">
        <v>45370</v>
      </c>
      <c r="F955" s="1" t="s">
        <v>29</v>
      </c>
      <c r="G955" s="1">
        <v>416835</v>
      </c>
      <c r="H955" s="1" t="s">
        <v>1070</v>
      </c>
      <c r="I955" s="1">
        <v>555</v>
      </c>
      <c r="J955" s="1">
        <v>1632</v>
      </c>
      <c r="K955" s="1">
        <v>7</v>
      </c>
      <c r="L955" s="1">
        <v>4569.6000000000004</v>
      </c>
      <c r="M955" s="1">
        <f>SalesData[[#This Row],[Price]]*SalesData[[#This Row],[Quantity]]</f>
        <v>11424</v>
      </c>
      <c r="N955" s="6">
        <f>SalesData[[#This Row],[Sales Profit]]/SalesData[[#This Row],[Sales]]</f>
        <v>0.4</v>
      </c>
    </row>
    <row r="956" spans="1:14" x14ac:dyDescent="0.3">
      <c r="A956" s="1" t="s">
        <v>12</v>
      </c>
      <c r="B956" s="1" t="s">
        <v>13</v>
      </c>
      <c r="C956" s="1" t="s">
        <v>48</v>
      </c>
      <c r="D956" s="1">
        <v>12882</v>
      </c>
      <c r="E956" s="2">
        <v>45564</v>
      </c>
      <c r="F956" s="1" t="s">
        <v>61</v>
      </c>
      <c r="G956" s="1">
        <v>440604</v>
      </c>
      <c r="H956" s="1" t="s">
        <v>1071</v>
      </c>
      <c r="I956" s="1">
        <v>231</v>
      </c>
      <c r="J956" s="1">
        <v>793</v>
      </c>
      <c r="K956" s="1">
        <v>7</v>
      </c>
      <c r="L956" s="1">
        <v>2220.4</v>
      </c>
      <c r="M956" s="1">
        <f>SalesData[[#This Row],[Price]]*SalesData[[#This Row],[Quantity]]</f>
        <v>5551</v>
      </c>
      <c r="N956" s="6">
        <f>SalesData[[#This Row],[Sales Profit]]/SalesData[[#This Row],[Sales]]</f>
        <v>0.4</v>
      </c>
    </row>
    <row r="957" spans="1:14" x14ac:dyDescent="0.3">
      <c r="A957" s="1" t="s">
        <v>27</v>
      </c>
      <c r="B957" s="1" t="s">
        <v>23</v>
      </c>
      <c r="C957" s="1" t="s">
        <v>39</v>
      </c>
      <c r="D957" s="1">
        <v>69768</v>
      </c>
      <c r="E957" s="2">
        <v>45334</v>
      </c>
      <c r="F957" s="1" t="s">
        <v>43</v>
      </c>
      <c r="G957" s="1">
        <v>668680</v>
      </c>
      <c r="H957" s="1" t="s">
        <v>1072</v>
      </c>
      <c r="I957" s="1">
        <v>928</v>
      </c>
      <c r="J957" s="1">
        <v>2012</v>
      </c>
      <c r="K957" s="1">
        <v>1</v>
      </c>
      <c r="L957" s="1">
        <v>804.8</v>
      </c>
      <c r="M957" s="1">
        <f>SalesData[[#This Row],[Price]]*SalesData[[#This Row],[Quantity]]</f>
        <v>2012</v>
      </c>
      <c r="N957" s="6">
        <f>SalesData[[#This Row],[Sales Profit]]/SalesData[[#This Row],[Sales]]</f>
        <v>0.39999999999999997</v>
      </c>
    </row>
    <row r="958" spans="1:14" x14ac:dyDescent="0.3">
      <c r="A958" s="1" t="s">
        <v>52</v>
      </c>
      <c r="B958" s="1" t="s">
        <v>13</v>
      </c>
      <c r="C958" s="1" t="s">
        <v>24</v>
      </c>
      <c r="D958" s="1">
        <v>82850</v>
      </c>
      <c r="E958" s="2">
        <v>45517</v>
      </c>
      <c r="F958" s="1" t="s">
        <v>25</v>
      </c>
      <c r="G958" s="1">
        <v>542477</v>
      </c>
      <c r="H958" s="1" t="s">
        <v>1073</v>
      </c>
      <c r="I958" s="1">
        <v>747</v>
      </c>
      <c r="J958" s="1">
        <v>2003</v>
      </c>
      <c r="K958" s="1">
        <v>6</v>
      </c>
      <c r="L958" s="1">
        <v>4807.2</v>
      </c>
      <c r="M958" s="1">
        <f>SalesData[[#This Row],[Price]]*SalesData[[#This Row],[Quantity]]</f>
        <v>12018</v>
      </c>
      <c r="N958" s="6">
        <f>SalesData[[#This Row],[Sales Profit]]/SalesData[[#This Row],[Sales]]</f>
        <v>0.39999999999999997</v>
      </c>
    </row>
    <row r="959" spans="1:14" x14ac:dyDescent="0.3">
      <c r="A959" s="1" t="s">
        <v>56</v>
      </c>
      <c r="B959" s="1" t="s">
        <v>13</v>
      </c>
      <c r="C959" s="1" t="s">
        <v>48</v>
      </c>
      <c r="D959" s="1">
        <v>16405</v>
      </c>
      <c r="E959" s="2">
        <v>45589</v>
      </c>
      <c r="F959" s="1" t="s">
        <v>54</v>
      </c>
      <c r="G959" s="1">
        <v>998040</v>
      </c>
      <c r="H959" s="1" t="s">
        <v>1074</v>
      </c>
      <c r="I959" s="1">
        <v>414</v>
      </c>
      <c r="J959" s="1">
        <v>1407</v>
      </c>
      <c r="K959" s="1">
        <v>7</v>
      </c>
      <c r="L959" s="1">
        <v>3939.6</v>
      </c>
      <c r="M959" s="1">
        <f>SalesData[[#This Row],[Price]]*SalesData[[#This Row],[Quantity]]</f>
        <v>9849</v>
      </c>
      <c r="N959" s="6">
        <f>SalesData[[#This Row],[Sales Profit]]/SalesData[[#This Row],[Sales]]</f>
        <v>0.39999999999999997</v>
      </c>
    </row>
    <row r="960" spans="1:14" x14ac:dyDescent="0.3">
      <c r="A960" s="1" t="s">
        <v>22</v>
      </c>
      <c r="B960" s="1" t="s">
        <v>13</v>
      </c>
      <c r="C960" s="1" t="s">
        <v>48</v>
      </c>
      <c r="D960" s="1">
        <v>88996</v>
      </c>
      <c r="E960" s="2">
        <v>45321</v>
      </c>
      <c r="F960" s="1" t="s">
        <v>40</v>
      </c>
      <c r="G960" s="1">
        <v>579704</v>
      </c>
      <c r="H960" s="1" t="s">
        <v>1075</v>
      </c>
      <c r="I960" s="1">
        <v>731</v>
      </c>
      <c r="J960" s="1">
        <v>2459</v>
      </c>
      <c r="K960" s="1">
        <v>2</v>
      </c>
      <c r="L960" s="1">
        <v>1967.2</v>
      </c>
      <c r="M960" s="1">
        <f>SalesData[[#This Row],[Price]]*SalesData[[#This Row],[Quantity]]</f>
        <v>4918</v>
      </c>
      <c r="N960" s="6">
        <f>SalesData[[#This Row],[Sales Profit]]/SalesData[[#This Row],[Sales]]</f>
        <v>0.4</v>
      </c>
    </row>
    <row r="961" spans="1:14" x14ac:dyDescent="0.3">
      <c r="A961" s="1" t="s">
        <v>27</v>
      </c>
      <c r="B961" s="1" t="s">
        <v>13</v>
      </c>
      <c r="C961" s="1" t="s">
        <v>39</v>
      </c>
      <c r="D961" s="1">
        <v>24661</v>
      </c>
      <c r="E961" s="2">
        <v>45494</v>
      </c>
      <c r="F961" s="1" t="s">
        <v>45</v>
      </c>
      <c r="G961" s="1">
        <v>928908</v>
      </c>
      <c r="H961" s="1" t="s">
        <v>1076</v>
      </c>
      <c r="I961" s="1">
        <v>619</v>
      </c>
      <c r="J961" s="1">
        <v>2590</v>
      </c>
      <c r="K961" s="1">
        <v>5</v>
      </c>
      <c r="L961" s="1">
        <v>5180</v>
      </c>
      <c r="M961" s="1">
        <f>SalesData[[#This Row],[Price]]*SalesData[[#This Row],[Quantity]]</f>
        <v>12950</v>
      </c>
      <c r="N961" s="6">
        <f>SalesData[[#This Row],[Sales Profit]]/SalesData[[#This Row],[Sales]]</f>
        <v>0.4</v>
      </c>
    </row>
    <row r="962" spans="1:14" x14ac:dyDescent="0.3">
      <c r="A962" s="1" t="s">
        <v>35</v>
      </c>
      <c r="B962" s="1" t="s">
        <v>23</v>
      </c>
      <c r="C962" s="1" t="s">
        <v>100</v>
      </c>
      <c r="D962" s="1">
        <v>30871</v>
      </c>
      <c r="E962" s="2">
        <v>45495</v>
      </c>
      <c r="F962" s="1" t="s">
        <v>45</v>
      </c>
      <c r="G962" s="1">
        <v>117243</v>
      </c>
      <c r="H962" s="1" t="s">
        <v>1077</v>
      </c>
      <c r="I962" s="1">
        <v>988</v>
      </c>
      <c r="J962" s="1">
        <v>2102</v>
      </c>
      <c r="K962" s="1">
        <v>7</v>
      </c>
      <c r="L962" s="1">
        <v>5885.6</v>
      </c>
      <c r="M962" s="1">
        <f>SalesData[[#This Row],[Price]]*SalesData[[#This Row],[Quantity]]</f>
        <v>14714</v>
      </c>
      <c r="N962" s="6">
        <f>SalesData[[#This Row],[Sales Profit]]/SalesData[[#This Row],[Sales]]</f>
        <v>0.4</v>
      </c>
    </row>
    <row r="963" spans="1:14" x14ac:dyDescent="0.3">
      <c r="A963" s="1" t="s">
        <v>35</v>
      </c>
      <c r="B963" s="1" t="s">
        <v>23</v>
      </c>
      <c r="C963" s="1" t="s">
        <v>37</v>
      </c>
      <c r="D963" s="1">
        <v>89070</v>
      </c>
      <c r="E963" s="2">
        <v>45348</v>
      </c>
      <c r="F963" s="1" t="s">
        <v>43</v>
      </c>
      <c r="G963" s="1">
        <v>100271</v>
      </c>
      <c r="H963" s="1" t="s">
        <v>1078</v>
      </c>
      <c r="I963" s="1">
        <v>837</v>
      </c>
      <c r="J963" s="1">
        <v>2106</v>
      </c>
      <c r="K963" s="1">
        <v>1</v>
      </c>
      <c r="L963" s="1">
        <v>842.4</v>
      </c>
      <c r="M963" s="1">
        <f>SalesData[[#This Row],[Price]]*SalesData[[#This Row],[Quantity]]</f>
        <v>2106</v>
      </c>
      <c r="N963" s="6">
        <f>SalesData[[#This Row],[Sales Profit]]/SalesData[[#This Row],[Sales]]</f>
        <v>0.39999999999999997</v>
      </c>
    </row>
    <row r="964" spans="1:14" x14ac:dyDescent="0.3">
      <c r="A964" s="1" t="s">
        <v>52</v>
      </c>
      <c r="B964" s="1" t="s">
        <v>13</v>
      </c>
      <c r="C964" s="1" t="s">
        <v>24</v>
      </c>
      <c r="D964" s="1">
        <v>46137</v>
      </c>
      <c r="E964" s="2">
        <v>45490</v>
      </c>
      <c r="F964" s="1" t="s">
        <v>45</v>
      </c>
      <c r="G964" s="1">
        <v>972655</v>
      </c>
      <c r="H964" s="1" t="s">
        <v>1080</v>
      </c>
      <c r="I964" s="1">
        <v>496</v>
      </c>
      <c r="J964" s="1">
        <v>895</v>
      </c>
      <c r="K964" s="1">
        <v>4</v>
      </c>
      <c r="L964" s="1">
        <v>1432</v>
      </c>
      <c r="M964" s="1">
        <f>SalesData[[#This Row],[Price]]*SalesData[[#This Row],[Quantity]]</f>
        <v>3580</v>
      </c>
      <c r="N964" s="6">
        <f>SalesData[[#This Row],[Sales Profit]]/SalesData[[#This Row],[Sales]]</f>
        <v>0.4</v>
      </c>
    </row>
    <row r="965" spans="1:14" x14ac:dyDescent="0.3">
      <c r="A965" s="1" t="s">
        <v>12</v>
      </c>
      <c r="B965" s="1" t="s">
        <v>13</v>
      </c>
      <c r="C965" s="1" t="s">
        <v>42</v>
      </c>
      <c r="D965" s="1">
        <v>46969</v>
      </c>
      <c r="E965" s="2">
        <v>45624</v>
      </c>
      <c r="F965" s="1" t="s">
        <v>15</v>
      </c>
      <c r="G965" s="1">
        <v>305037</v>
      </c>
      <c r="H965" s="1" t="s">
        <v>1081</v>
      </c>
      <c r="I965" s="1">
        <v>715</v>
      </c>
      <c r="J965" s="1">
        <v>1300</v>
      </c>
      <c r="K965" s="1">
        <v>3</v>
      </c>
      <c r="L965" s="1">
        <v>1560</v>
      </c>
      <c r="M965" s="1">
        <f>SalesData[[#This Row],[Price]]*SalesData[[#This Row],[Quantity]]</f>
        <v>3900</v>
      </c>
      <c r="N965" s="6">
        <f>SalesData[[#This Row],[Sales Profit]]/SalesData[[#This Row],[Sales]]</f>
        <v>0.4</v>
      </c>
    </row>
    <row r="966" spans="1:14" x14ac:dyDescent="0.3">
      <c r="A966" s="1" t="s">
        <v>22</v>
      </c>
      <c r="B966" s="1" t="s">
        <v>13</v>
      </c>
      <c r="C966" s="1" t="s">
        <v>24</v>
      </c>
      <c r="D966" s="1">
        <v>38712</v>
      </c>
      <c r="E966" s="2">
        <v>45402</v>
      </c>
      <c r="F966" s="1" t="s">
        <v>31</v>
      </c>
      <c r="G966" s="1">
        <v>304948</v>
      </c>
      <c r="H966" s="1" t="s">
        <v>1082</v>
      </c>
      <c r="I966" s="1">
        <v>911</v>
      </c>
      <c r="J966" s="1">
        <v>1425</v>
      </c>
      <c r="K966" s="1">
        <v>1</v>
      </c>
      <c r="L966" s="1">
        <v>570</v>
      </c>
      <c r="M966" s="1">
        <f>SalesData[[#This Row],[Price]]*SalesData[[#This Row],[Quantity]]</f>
        <v>1425</v>
      </c>
      <c r="N966" s="6">
        <f>SalesData[[#This Row],[Sales Profit]]/SalesData[[#This Row],[Sales]]</f>
        <v>0.4</v>
      </c>
    </row>
    <row r="967" spans="1:14" x14ac:dyDescent="0.3">
      <c r="A967" s="1" t="s">
        <v>35</v>
      </c>
      <c r="B967" s="1" t="s">
        <v>23</v>
      </c>
      <c r="C967" s="1" t="s">
        <v>39</v>
      </c>
      <c r="D967" s="1">
        <v>39513</v>
      </c>
      <c r="E967" s="2">
        <v>45308</v>
      </c>
      <c r="F967" s="1" t="s">
        <v>40</v>
      </c>
      <c r="G967" s="1">
        <v>158766</v>
      </c>
      <c r="H967" s="1" t="s">
        <v>1083</v>
      </c>
      <c r="I967" s="1">
        <v>712</v>
      </c>
      <c r="J967" s="1">
        <v>1596</v>
      </c>
      <c r="K967" s="1">
        <v>3</v>
      </c>
      <c r="L967" s="1">
        <v>1915.2</v>
      </c>
      <c r="M967" s="1">
        <f>SalesData[[#This Row],[Price]]*SalesData[[#This Row],[Quantity]]</f>
        <v>4788</v>
      </c>
      <c r="N967" s="6">
        <f>SalesData[[#This Row],[Sales Profit]]/SalesData[[#This Row],[Sales]]</f>
        <v>0.4</v>
      </c>
    </row>
    <row r="968" spans="1:14" x14ac:dyDescent="0.3">
      <c r="A968" s="1" t="s">
        <v>17</v>
      </c>
      <c r="B968" s="1" t="s">
        <v>18</v>
      </c>
      <c r="C968" s="1" t="s">
        <v>14</v>
      </c>
      <c r="D968" s="1">
        <v>63893</v>
      </c>
      <c r="E968" s="2">
        <v>45352</v>
      </c>
      <c r="F968" s="1" t="s">
        <v>29</v>
      </c>
      <c r="G968" s="1">
        <v>158501</v>
      </c>
      <c r="H968" s="1" t="s">
        <v>1084</v>
      </c>
      <c r="I968" s="1">
        <v>903</v>
      </c>
      <c r="J968" s="1">
        <v>1140</v>
      </c>
      <c r="K968" s="1">
        <v>4</v>
      </c>
      <c r="L968" s="1">
        <v>1824</v>
      </c>
      <c r="M968" s="1">
        <f>SalesData[[#This Row],[Price]]*SalesData[[#This Row],[Quantity]]</f>
        <v>4560</v>
      </c>
      <c r="N968" s="6">
        <f>SalesData[[#This Row],[Sales Profit]]/SalesData[[#This Row],[Sales]]</f>
        <v>0.4</v>
      </c>
    </row>
    <row r="969" spans="1:14" x14ac:dyDescent="0.3">
      <c r="A969" s="1" t="s">
        <v>66</v>
      </c>
      <c r="B969" s="1" t="s">
        <v>23</v>
      </c>
      <c r="C969" s="1" t="s">
        <v>100</v>
      </c>
      <c r="D969" s="1">
        <v>64932</v>
      </c>
      <c r="E969" s="2">
        <v>45327</v>
      </c>
      <c r="F969" s="1" t="s">
        <v>43</v>
      </c>
      <c r="G969" s="1">
        <v>244299</v>
      </c>
      <c r="H969" s="1" t="s">
        <v>1086</v>
      </c>
      <c r="I969" s="1">
        <v>950</v>
      </c>
      <c r="J969" s="1">
        <v>2629</v>
      </c>
      <c r="K969" s="1">
        <v>7</v>
      </c>
      <c r="L969" s="1">
        <v>7361.2</v>
      </c>
      <c r="M969" s="1">
        <f>SalesData[[#This Row],[Price]]*SalesData[[#This Row],[Quantity]]</f>
        <v>18403</v>
      </c>
      <c r="N969" s="6">
        <f>SalesData[[#This Row],[Sales Profit]]/SalesData[[#This Row],[Sales]]</f>
        <v>0.39999999999999997</v>
      </c>
    </row>
    <row r="970" spans="1:14" x14ac:dyDescent="0.3">
      <c r="A970" s="1" t="s">
        <v>12</v>
      </c>
      <c r="B970" s="1" t="s">
        <v>23</v>
      </c>
      <c r="C970" s="1" t="s">
        <v>48</v>
      </c>
      <c r="D970" s="1">
        <v>35017</v>
      </c>
      <c r="E970" s="2">
        <v>45345</v>
      </c>
      <c r="F970" s="1" t="s">
        <v>43</v>
      </c>
      <c r="G970" s="1">
        <v>760210</v>
      </c>
      <c r="H970" s="1" t="s">
        <v>1088</v>
      </c>
      <c r="I970" s="1">
        <v>939</v>
      </c>
      <c r="J970" s="1">
        <v>2584</v>
      </c>
      <c r="K970" s="1">
        <v>7</v>
      </c>
      <c r="L970" s="1">
        <v>7235.2</v>
      </c>
      <c r="M970" s="1">
        <f>SalesData[[#This Row],[Price]]*SalesData[[#This Row],[Quantity]]</f>
        <v>18088</v>
      </c>
      <c r="N970" s="6">
        <f>SalesData[[#This Row],[Sales Profit]]/SalesData[[#This Row],[Sales]]</f>
        <v>0.39999999999999997</v>
      </c>
    </row>
    <row r="971" spans="1:14" x14ac:dyDescent="0.3">
      <c r="A971" s="1" t="s">
        <v>52</v>
      </c>
      <c r="B971" s="1" t="s">
        <v>18</v>
      </c>
      <c r="C971" s="1" t="s">
        <v>33</v>
      </c>
      <c r="D971" s="1">
        <v>37150</v>
      </c>
      <c r="E971" s="2">
        <v>45506</v>
      </c>
      <c r="F971" s="1" t="s">
        <v>25</v>
      </c>
      <c r="G971" s="1">
        <v>619653</v>
      </c>
      <c r="H971" s="1" t="s">
        <v>1089</v>
      </c>
      <c r="I971" s="1">
        <v>750</v>
      </c>
      <c r="J971" s="1">
        <v>1925</v>
      </c>
      <c r="K971" s="1">
        <v>6</v>
      </c>
      <c r="L971" s="1">
        <v>4620</v>
      </c>
      <c r="M971" s="1">
        <f>SalesData[[#This Row],[Price]]*SalesData[[#This Row],[Quantity]]</f>
        <v>11550</v>
      </c>
      <c r="N971" s="6">
        <f>SalesData[[#This Row],[Sales Profit]]/SalesData[[#This Row],[Sales]]</f>
        <v>0.4</v>
      </c>
    </row>
    <row r="972" spans="1:14" x14ac:dyDescent="0.3">
      <c r="A972" s="1" t="s">
        <v>56</v>
      </c>
      <c r="B972" s="1" t="s">
        <v>23</v>
      </c>
      <c r="C972" s="1" t="s">
        <v>37</v>
      </c>
      <c r="D972" s="1">
        <v>74742</v>
      </c>
      <c r="E972" s="2">
        <v>45609</v>
      </c>
      <c r="F972" s="1" t="s">
        <v>15</v>
      </c>
      <c r="G972" s="1">
        <v>877841</v>
      </c>
      <c r="H972" s="1" t="s">
        <v>1090</v>
      </c>
      <c r="I972" s="1">
        <v>423</v>
      </c>
      <c r="J972" s="1">
        <v>1200</v>
      </c>
      <c r="K972" s="1">
        <v>7</v>
      </c>
      <c r="L972" s="1">
        <v>3360</v>
      </c>
      <c r="M972" s="1">
        <f>SalesData[[#This Row],[Price]]*SalesData[[#This Row],[Quantity]]</f>
        <v>8400</v>
      </c>
      <c r="N972" s="6">
        <f>SalesData[[#This Row],[Sales Profit]]/SalesData[[#This Row],[Sales]]</f>
        <v>0.4</v>
      </c>
    </row>
    <row r="973" spans="1:14" x14ac:dyDescent="0.3">
      <c r="A973" s="1" t="s">
        <v>35</v>
      </c>
      <c r="B973" s="1" t="s">
        <v>18</v>
      </c>
      <c r="C973" s="1" t="s">
        <v>37</v>
      </c>
      <c r="D973" s="1">
        <v>25564</v>
      </c>
      <c r="E973" s="2">
        <v>45373</v>
      </c>
      <c r="F973" s="1" t="s">
        <v>29</v>
      </c>
      <c r="G973" s="1">
        <v>434063</v>
      </c>
      <c r="H973" s="1" t="s">
        <v>1091</v>
      </c>
      <c r="I973" s="1">
        <v>737</v>
      </c>
      <c r="J973" s="1">
        <v>938</v>
      </c>
      <c r="K973" s="1">
        <v>7</v>
      </c>
      <c r="L973" s="1">
        <v>2626.4</v>
      </c>
      <c r="M973" s="1">
        <f>SalesData[[#This Row],[Price]]*SalesData[[#This Row],[Quantity]]</f>
        <v>6566</v>
      </c>
      <c r="N973" s="6">
        <f>SalesData[[#This Row],[Sales Profit]]/SalesData[[#This Row],[Sales]]</f>
        <v>0.4</v>
      </c>
    </row>
    <row r="974" spans="1:14" x14ac:dyDescent="0.3">
      <c r="A974" s="1" t="s">
        <v>66</v>
      </c>
      <c r="B974" s="1" t="s">
        <v>23</v>
      </c>
      <c r="C974" s="1" t="s">
        <v>39</v>
      </c>
      <c r="D974" s="1">
        <v>15933</v>
      </c>
      <c r="E974" s="2">
        <v>45461</v>
      </c>
      <c r="F974" s="1" t="s">
        <v>20</v>
      </c>
      <c r="G974" s="1">
        <v>572254</v>
      </c>
      <c r="H974" s="1" t="s">
        <v>1092</v>
      </c>
      <c r="I974" s="1">
        <v>597</v>
      </c>
      <c r="J974" s="1">
        <v>2383</v>
      </c>
      <c r="K974" s="1">
        <v>3</v>
      </c>
      <c r="L974" s="1">
        <v>2859.6</v>
      </c>
      <c r="M974" s="1">
        <f>SalesData[[#This Row],[Price]]*SalesData[[#This Row],[Quantity]]</f>
        <v>7149</v>
      </c>
      <c r="N974" s="6">
        <f>SalesData[[#This Row],[Sales Profit]]/SalesData[[#This Row],[Sales]]</f>
        <v>0.39999999999999997</v>
      </c>
    </row>
    <row r="975" spans="1:14" x14ac:dyDescent="0.3">
      <c r="A975" s="1" t="s">
        <v>56</v>
      </c>
      <c r="B975" s="1" t="s">
        <v>18</v>
      </c>
      <c r="C975" s="1" t="s">
        <v>42</v>
      </c>
      <c r="D975" s="1">
        <v>11373</v>
      </c>
      <c r="E975" s="2">
        <v>45346</v>
      </c>
      <c r="F975" s="1" t="s">
        <v>43</v>
      </c>
      <c r="G975" s="1">
        <v>931381</v>
      </c>
      <c r="H975" s="1" t="s">
        <v>1093</v>
      </c>
      <c r="I975" s="1">
        <v>689</v>
      </c>
      <c r="J975" s="1">
        <v>1713</v>
      </c>
      <c r="K975" s="1">
        <v>7</v>
      </c>
      <c r="L975" s="1">
        <v>4796.3999999999996</v>
      </c>
      <c r="M975" s="1">
        <f>SalesData[[#This Row],[Price]]*SalesData[[#This Row],[Quantity]]</f>
        <v>11991</v>
      </c>
      <c r="N975" s="6">
        <f>SalesData[[#This Row],[Sales Profit]]/SalesData[[#This Row],[Sales]]</f>
        <v>0.39999999999999997</v>
      </c>
    </row>
    <row r="976" spans="1:14" x14ac:dyDescent="0.3">
      <c r="A976" s="1" t="s">
        <v>52</v>
      </c>
      <c r="B976" s="1" t="s">
        <v>13</v>
      </c>
      <c r="C976" s="1" t="s">
        <v>100</v>
      </c>
      <c r="D976" s="1">
        <v>92934</v>
      </c>
      <c r="E976" s="2">
        <v>45376</v>
      </c>
      <c r="F976" s="1" t="s">
        <v>29</v>
      </c>
      <c r="G976" s="1">
        <v>208257</v>
      </c>
      <c r="H976" s="1" t="s">
        <v>1094</v>
      </c>
      <c r="I976" s="1">
        <v>231</v>
      </c>
      <c r="J976" s="1">
        <v>1524</v>
      </c>
      <c r="K976" s="1">
        <v>6</v>
      </c>
      <c r="L976" s="1">
        <v>3657.6</v>
      </c>
      <c r="M976" s="1">
        <f>SalesData[[#This Row],[Price]]*SalesData[[#This Row],[Quantity]]</f>
        <v>9144</v>
      </c>
      <c r="N976" s="6">
        <f>SalesData[[#This Row],[Sales Profit]]/SalesData[[#This Row],[Sales]]</f>
        <v>0.39999999999999997</v>
      </c>
    </row>
    <row r="977" spans="1:14" x14ac:dyDescent="0.3">
      <c r="A977" s="1" t="s">
        <v>12</v>
      </c>
      <c r="B977" s="1" t="s">
        <v>18</v>
      </c>
      <c r="C977" s="1" t="s">
        <v>33</v>
      </c>
      <c r="D977" s="1">
        <v>88437</v>
      </c>
      <c r="E977" s="2">
        <v>45296</v>
      </c>
      <c r="F977" s="1" t="s">
        <v>40</v>
      </c>
      <c r="G977" s="1">
        <v>599828</v>
      </c>
      <c r="H977" s="1" t="s">
        <v>1095</v>
      </c>
      <c r="I977" s="1">
        <v>675</v>
      </c>
      <c r="J977" s="1">
        <v>2137</v>
      </c>
      <c r="K977" s="1">
        <v>2</v>
      </c>
      <c r="L977" s="1">
        <v>1709.6</v>
      </c>
      <c r="M977" s="1">
        <f>SalesData[[#This Row],[Price]]*SalesData[[#This Row],[Quantity]]</f>
        <v>4274</v>
      </c>
      <c r="N977" s="6">
        <f>SalesData[[#This Row],[Sales Profit]]/SalesData[[#This Row],[Sales]]</f>
        <v>0.39999999999999997</v>
      </c>
    </row>
    <row r="978" spans="1:14" x14ac:dyDescent="0.3">
      <c r="A978" s="1" t="s">
        <v>27</v>
      </c>
      <c r="B978" s="1" t="s">
        <v>23</v>
      </c>
      <c r="C978" s="1" t="s">
        <v>39</v>
      </c>
      <c r="D978" s="1">
        <v>57925</v>
      </c>
      <c r="E978" s="2">
        <v>45413</v>
      </c>
      <c r="F978" s="1" t="s">
        <v>49</v>
      </c>
      <c r="G978" s="1">
        <v>466245</v>
      </c>
      <c r="H978" s="1" t="s">
        <v>1096</v>
      </c>
      <c r="I978" s="1">
        <v>420</v>
      </c>
      <c r="J978" s="1">
        <v>1348</v>
      </c>
      <c r="K978" s="1">
        <v>5</v>
      </c>
      <c r="L978" s="1">
        <v>2696</v>
      </c>
      <c r="M978" s="1">
        <f>SalesData[[#This Row],[Price]]*SalesData[[#This Row],[Quantity]]</f>
        <v>6740</v>
      </c>
      <c r="N978" s="6">
        <f>SalesData[[#This Row],[Sales Profit]]/SalesData[[#This Row],[Sales]]</f>
        <v>0.4</v>
      </c>
    </row>
    <row r="979" spans="1:14" x14ac:dyDescent="0.3">
      <c r="A979" s="1" t="s">
        <v>35</v>
      </c>
      <c r="B979" s="1" t="s">
        <v>23</v>
      </c>
      <c r="C979" s="1" t="s">
        <v>100</v>
      </c>
      <c r="D979" s="1">
        <v>58595</v>
      </c>
      <c r="E979" s="2">
        <v>45342</v>
      </c>
      <c r="F979" s="1" t="s">
        <v>43</v>
      </c>
      <c r="G979" s="1">
        <v>733166</v>
      </c>
      <c r="H979" s="1" t="s">
        <v>1097</v>
      </c>
      <c r="I979" s="1">
        <v>604</v>
      </c>
      <c r="J979" s="1">
        <v>2089</v>
      </c>
      <c r="K979" s="1">
        <v>8</v>
      </c>
      <c r="L979" s="1">
        <v>6684.8</v>
      </c>
      <c r="M979" s="1">
        <f>SalesData[[#This Row],[Price]]*SalesData[[#This Row],[Quantity]]</f>
        <v>16712</v>
      </c>
      <c r="N979" s="6">
        <f>SalesData[[#This Row],[Sales Profit]]/SalesData[[#This Row],[Sales]]</f>
        <v>0.4</v>
      </c>
    </row>
    <row r="980" spans="1:14" x14ac:dyDescent="0.3">
      <c r="A980" s="1" t="s">
        <v>27</v>
      </c>
      <c r="B980" s="1" t="s">
        <v>13</v>
      </c>
      <c r="C980" s="1" t="s">
        <v>14</v>
      </c>
      <c r="D980" s="1">
        <v>95094</v>
      </c>
      <c r="E980" s="2">
        <v>45579</v>
      </c>
      <c r="F980" s="1" t="s">
        <v>54</v>
      </c>
      <c r="G980" s="1">
        <v>616075</v>
      </c>
      <c r="H980" s="1" t="s">
        <v>1098</v>
      </c>
      <c r="I980" s="1">
        <v>867</v>
      </c>
      <c r="J980" s="1">
        <v>1159</v>
      </c>
      <c r="K980" s="1">
        <v>2</v>
      </c>
      <c r="L980" s="1">
        <v>927.2</v>
      </c>
      <c r="M980" s="1">
        <f>SalesData[[#This Row],[Price]]*SalesData[[#This Row],[Quantity]]</f>
        <v>2318</v>
      </c>
      <c r="N980" s="6">
        <f>SalesData[[#This Row],[Sales Profit]]/SalesData[[#This Row],[Sales]]</f>
        <v>0.4</v>
      </c>
    </row>
    <row r="981" spans="1:14" x14ac:dyDescent="0.3">
      <c r="A981" s="1" t="s">
        <v>52</v>
      </c>
      <c r="B981" s="1" t="s">
        <v>13</v>
      </c>
      <c r="C981" s="1" t="s">
        <v>24</v>
      </c>
      <c r="D981" s="1">
        <v>15401</v>
      </c>
      <c r="E981" s="2">
        <v>45403</v>
      </c>
      <c r="F981" s="1" t="s">
        <v>31</v>
      </c>
      <c r="G981" s="1">
        <v>942181</v>
      </c>
      <c r="H981" s="1" t="s">
        <v>1099</v>
      </c>
      <c r="I981" s="1">
        <v>897</v>
      </c>
      <c r="J981" s="1">
        <v>969</v>
      </c>
      <c r="K981" s="1">
        <v>5</v>
      </c>
      <c r="L981" s="1">
        <v>1938</v>
      </c>
      <c r="M981" s="1">
        <f>SalesData[[#This Row],[Price]]*SalesData[[#This Row],[Quantity]]</f>
        <v>4845</v>
      </c>
      <c r="N981" s="6">
        <f>SalesData[[#This Row],[Sales Profit]]/SalesData[[#This Row],[Sales]]</f>
        <v>0.4</v>
      </c>
    </row>
    <row r="982" spans="1:14" x14ac:dyDescent="0.3">
      <c r="A982" s="1" t="s">
        <v>17</v>
      </c>
      <c r="B982" s="1" t="s">
        <v>13</v>
      </c>
      <c r="C982" s="1" t="s">
        <v>39</v>
      </c>
      <c r="D982" s="1">
        <v>89214</v>
      </c>
      <c r="E982" s="2">
        <v>45617</v>
      </c>
      <c r="F982" s="1" t="s">
        <v>15</v>
      </c>
      <c r="G982" s="1">
        <v>911028</v>
      </c>
      <c r="H982" s="1" t="s">
        <v>1100</v>
      </c>
      <c r="I982" s="1">
        <v>906</v>
      </c>
      <c r="J982" s="1">
        <v>1440</v>
      </c>
      <c r="K982" s="1">
        <v>6</v>
      </c>
      <c r="L982" s="1">
        <v>3456</v>
      </c>
      <c r="M982" s="1">
        <f>SalesData[[#This Row],[Price]]*SalesData[[#This Row],[Quantity]]</f>
        <v>8640</v>
      </c>
      <c r="N982" s="6">
        <f>SalesData[[#This Row],[Sales Profit]]/SalesData[[#This Row],[Sales]]</f>
        <v>0.4</v>
      </c>
    </row>
    <row r="983" spans="1:14" x14ac:dyDescent="0.3">
      <c r="A983" s="1" t="s">
        <v>56</v>
      </c>
      <c r="B983" s="1" t="s">
        <v>18</v>
      </c>
      <c r="C983" s="1" t="s">
        <v>33</v>
      </c>
      <c r="D983" s="1">
        <v>85596</v>
      </c>
      <c r="E983" s="2">
        <v>45585</v>
      </c>
      <c r="F983" s="1" t="s">
        <v>54</v>
      </c>
      <c r="G983" s="1">
        <v>206477</v>
      </c>
      <c r="H983" s="1" t="s">
        <v>1101</v>
      </c>
      <c r="I983" s="1">
        <v>205</v>
      </c>
      <c r="J983" s="1">
        <v>2886</v>
      </c>
      <c r="K983" s="1">
        <v>4</v>
      </c>
      <c r="L983" s="1">
        <v>4617.6000000000004</v>
      </c>
      <c r="M983" s="1">
        <f>SalesData[[#This Row],[Price]]*SalesData[[#This Row],[Quantity]]</f>
        <v>11544</v>
      </c>
      <c r="N983" s="6">
        <f>SalesData[[#This Row],[Sales Profit]]/SalesData[[#This Row],[Sales]]</f>
        <v>0.4</v>
      </c>
    </row>
    <row r="984" spans="1:14" x14ac:dyDescent="0.3">
      <c r="A984" s="1" t="s">
        <v>27</v>
      </c>
      <c r="B984" s="1" t="s">
        <v>18</v>
      </c>
      <c r="C984" s="1" t="s">
        <v>37</v>
      </c>
      <c r="D984" s="1">
        <v>75792</v>
      </c>
      <c r="E984" s="2">
        <v>45408</v>
      </c>
      <c r="F984" s="1" t="s">
        <v>31</v>
      </c>
      <c r="G984" s="1">
        <v>554606</v>
      </c>
      <c r="H984" s="1" t="s">
        <v>1103</v>
      </c>
      <c r="I984" s="1">
        <v>733</v>
      </c>
      <c r="J984" s="1">
        <v>1932</v>
      </c>
      <c r="K984" s="1">
        <v>2</v>
      </c>
      <c r="L984" s="1">
        <v>1545.6</v>
      </c>
      <c r="M984" s="1">
        <f>SalesData[[#This Row],[Price]]*SalesData[[#This Row],[Quantity]]</f>
        <v>3864</v>
      </c>
      <c r="N984" s="6">
        <f>SalesData[[#This Row],[Sales Profit]]/SalesData[[#This Row],[Sales]]</f>
        <v>0.39999999999999997</v>
      </c>
    </row>
    <row r="985" spans="1:14" x14ac:dyDescent="0.3">
      <c r="A985" s="1" t="s">
        <v>52</v>
      </c>
      <c r="B985" s="1" t="s">
        <v>18</v>
      </c>
      <c r="C985" s="1" t="s">
        <v>60</v>
      </c>
      <c r="D985" s="1">
        <v>97033</v>
      </c>
      <c r="E985" s="2">
        <v>45402</v>
      </c>
      <c r="F985" s="1" t="s">
        <v>31</v>
      </c>
      <c r="G985" s="1">
        <v>253435</v>
      </c>
      <c r="H985" s="1" t="s">
        <v>1104</v>
      </c>
      <c r="I985" s="1">
        <v>437</v>
      </c>
      <c r="J985" s="1">
        <v>1729</v>
      </c>
      <c r="K985" s="1">
        <v>8</v>
      </c>
      <c r="L985" s="1">
        <v>5532.8</v>
      </c>
      <c r="M985" s="1">
        <f>SalesData[[#This Row],[Price]]*SalesData[[#This Row],[Quantity]]</f>
        <v>13832</v>
      </c>
      <c r="N985" s="6">
        <f>SalesData[[#This Row],[Sales Profit]]/SalesData[[#This Row],[Sales]]</f>
        <v>0.4</v>
      </c>
    </row>
    <row r="986" spans="1:14" x14ac:dyDescent="0.3">
      <c r="A986" s="1" t="s">
        <v>56</v>
      </c>
      <c r="B986" s="1" t="s">
        <v>13</v>
      </c>
      <c r="C986" s="1" t="s">
        <v>14</v>
      </c>
      <c r="D986" s="1">
        <v>11400</v>
      </c>
      <c r="E986" s="2">
        <v>45584</v>
      </c>
      <c r="F986" s="1" t="s">
        <v>54</v>
      </c>
      <c r="G986" s="1">
        <v>545425</v>
      </c>
      <c r="H986" s="1" t="s">
        <v>1105</v>
      </c>
      <c r="I986" s="1">
        <v>949</v>
      </c>
      <c r="J986" s="1">
        <v>1159</v>
      </c>
      <c r="K986" s="1">
        <v>1</v>
      </c>
      <c r="L986" s="1">
        <v>463.6</v>
      </c>
      <c r="M986" s="1">
        <f>SalesData[[#This Row],[Price]]*SalesData[[#This Row],[Quantity]]</f>
        <v>1159</v>
      </c>
      <c r="N986" s="6">
        <f>SalesData[[#This Row],[Sales Profit]]/SalesData[[#This Row],[Sales]]</f>
        <v>0.4</v>
      </c>
    </row>
    <row r="987" spans="1:14" x14ac:dyDescent="0.3">
      <c r="A987" s="1" t="s">
        <v>66</v>
      </c>
      <c r="B987" s="1" t="s">
        <v>18</v>
      </c>
      <c r="C987" s="1" t="s">
        <v>42</v>
      </c>
      <c r="D987" s="1">
        <v>69397</v>
      </c>
      <c r="E987" s="2">
        <v>45484</v>
      </c>
      <c r="F987" s="1" t="s">
        <v>45</v>
      </c>
      <c r="G987" s="1">
        <v>581282</v>
      </c>
      <c r="H987" s="1" t="s">
        <v>1106</v>
      </c>
      <c r="I987" s="1">
        <v>798</v>
      </c>
      <c r="J987" s="1">
        <v>1016</v>
      </c>
      <c r="K987" s="1">
        <v>3</v>
      </c>
      <c r="L987" s="1">
        <v>1219.2</v>
      </c>
      <c r="M987" s="1">
        <f>SalesData[[#This Row],[Price]]*SalesData[[#This Row],[Quantity]]</f>
        <v>3048</v>
      </c>
      <c r="N987" s="6">
        <f>SalesData[[#This Row],[Sales Profit]]/SalesData[[#This Row],[Sales]]</f>
        <v>0.4</v>
      </c>
    </row>
    <row r="988" spans="1:14" x14ac:dyDescent="0.3">
      <c r="A988" s="1" t="s">
        <v>52</v>
      </c>
      <c r="B988" s="1" t="s">
        <v>23</v>
      </c>
      <c r="C988" s="1" t="s">
        <v>60</v>
      </c>
      <c r="D988" s="1">
        <v>73241</v>
      </c>
      <c r="E988" s="2">
        <v>45569</v>
      </c>
      <c r="F988" s="1" t="s">
        <v>54</v>
      </c>
      <c r="G988" s="1">
        <v>197359</v>
      </c>
      <c r="H988" s="1" t="s">
        <v>1108</v>
      </c>
      <c r="I988" s="1">
        <v>415</v>
      </c>
      <c r="J988" s="1">
        <v>2192</v>
      </c>
      <c r="K988" s="1">
        <v>3</v>
      </c>
      <c r="L988" s="1">
        <v>2630.4</v>
      </c>
      <c r="M988" s="1">
        <f>SalesData[[#This Row],[Price]]*SalesData[[#This Row],[Quantity]]</f>
        <v>6576</v>
      </c>
      <c r="N988" s="6">
        <f>SalesData[[#This Row],[Sales Profit]]/SalesData[[#This Row],[Sales]]</f>
        <v>0.4</v>
      </c>
    </row>
    <row r="989" spans="1:14" x14ac:dyDescent="0.3">
      <c r="A989" s="1" t="s">
        <v>35</v>
      </c>
      <c r="B989" s="1" t="s">
        <v>13</v>
      </c>
      <c r="C989" s="1" t="s">
        <v>48</v>
      </c>
      <c r="D989" s="1">
        <v>91134</v>
      </c>
      <c r="E989" s="2">
        <v>45406</v>
      </c>
      <c r="F989" s="1" t="s">
        <v>31</v>
      </c>
      <c r="G989" s="1">
        <v>521024</v>
      </c>
      <c r="H989" s="1" t="s">
        <v>1109</v>
      </c>
      <c r="I989" s="1">
        <v>428</v>
      </c>
      <c r="J989" s="1">
        <v>1024</v>
      </c>
      <c r="K989" s="1">
        <v>3</v>
      </c>
      <c r="L989" s="1">
        <v>1228.8</v>
      </c>
      <c r="M989" s="1">
        <f>SalesData[[#This Row],[Price]]*SalesData[[#This Row],[Quantity]]</f>
        <v>3072</v>
      </c>
      <c r="N989" s="6">
        <f>SalesData[[#This Row],[Sales Profit]]/SalesData[[#This Row],[Sales]]</f>
        <v>0.39999999999999997</v>
      </c>
    </row>
    <row r="990" spans="1:14" x14ac:dyDescent="0.3">
      <c r="A990" s="1" t="s">
        <v>56</v>
      </c>
      <c r="B990" s="1" t="s">
        <v>23</v>
      </c>
      <c r="C990" s="1" t="s">
        <v>14</v>
      </c>
      <c r="D990" s="1">
        <v>99893</v>
      </c>
      <c r="E990" s="2">
        <v>45415</v>
      </c>
      <c r="F990" s="1" t="s">
        <v>49</v>
      </c>
      <c r="G990" s="1">
        <v>549758</v>
      </c>
      <c r="H990" s="1" t="s">
        <v>1110</v>
      </c>
      <c r="I990" s="1">
        <v>822</v>
      </c>
      <c r="J990" s="1">
        <v>849</v>
      </c>
      <c r="K990" s="1">
        <v>1</v>
      </c>
      <c r="L990" s="1">
        <v>339.6</v>
      </c>
      <c r="M990" s="1">
        <f>SalesData[[#This Row],[Price]]*SalesData[[#This Row],[Quantity]]</f>
        <v>849</v>
      </c>
      <c r="N990" s="6">
        <f>SalesData[[#This Row],[Sales Profit]]/SalesData[[#This Row],[Sales]]</f>
        <v>0.4</v>
      </c>
    </row>
    <row r="991" spans="1:14" x14ac:dyDescent="0.3">
      <c r="A991" s="1" t="s">
        <v>27</v>
      </c>
      <c r="B991" s="1" t="s">
        <v>18</v>
      </c>
      <c r="C991" s="1" t="s">
        <v>53</v>
      </c>
      <c r="D991" s="1">
        <v>42780</v>
      </c>
      <c r="E991" s="2">
        <v>45596</v>
      </c>
      <c r="F991" s="1" t="s">
        <v>54</v>
      </c>
      <c r="G991" s="1">
        <v>244849</v>
      </c>
      <c r="H991" s="1" t="s">
        <v>1111</v>
      </c>
      <c r="I991" s="1">
        <v>996</v>
      </c>
      <c r="J991" s="1">
        <v>2902</v>
      </c>
      <c r="K991" s="1">
        <v>4</v>
      </c>
      <c r="L991" s="1">
        <v>4643.2</v>
      </c>
      <c r="M991" s="1">
        <f>SalesData[[#This Row],[Price]]*SalesData[[#This Row],[Quantity]]</f>
        <v>11608</v>
      </c>
      <c r="N991" s="6">
        <f>SalesData[[#This Row],[Sales Profit]]/SalesData[[#This Row],[Sales]]</f>
        <v>0.39999999999999997</v>
      </c>
    </row>
    <row r="992" spans="1:14" x14ac:dyDescent="0.3">
      <c r="A992" s="1" t="s">
        <v>27</v>
      </c>
      <c r="B992" s="1" t="s">
        <v>23</v>
      </c>
      <c r="C992" s="1" t="s">
        <v>39</v>
      </c>
      <c r="D992" s="1">
        <v>36195</v>
      </c>
      <c r="E992" s="2">
        <v>45590</v>
      </c>
      <c r="F992" s="1" t="s">
        <v>54</v>
      </c>
      <c r="G992" s="1">
        <v>615409</v>
      </c>
      <c r="H992" s="1" t="s">
        <v>1112</v>
      </c>
      <c r="I992" s="1">
        <v>647</v>
      </c>
      <c r="J992" s="1">
        <v>2664</v>
      </c>
      <c r="K992" s="1">
        <v>8</v>
      </c>
      <c r="L992" s="1">
        <v>8524.7999999999993</v>
      </c>
      <c r="M992" s="1">
        <f>SalesData[[#This Row],[Price]]*SalesData[[#This Row],[Quantity]]</f>
        <v>21312</v>
      </c>
      <c r="N992" s="6">
        <f>SalesData[[#This Row],[Sales Profit]]/SalesData[[#This Row],[Sales]]</f>
        <v>0.39999999999999997</v>
      </c>
    </row>
    <row r="993" spans="1:14" x14ac:dyDescent="0.3">
      <c r="A993" s="1" t="s">
        <v>22</v>
      </c>
      <c r="B993" s="1" t="s">
        <v>23</v>
      </c>
      <c r="C993" s="1" t="s">
        <v>42</v>
      </c>
      <c r="D993" s="1">
        <v>75800</v>
      </c>
      <c r="E993" s="2">
        <v>45583</v>
      </c>
      <c r="F993" s="1" t="s">
        <v>54</v>
      </c>
      <c r="G993" s="1">
        <v>451115</v>
      </c>
      <c r="H993" s="1" t="s">
        <v>1113</v>
      </c>
      <c r="I993" s="1">
        <v>605</v>
      </c>
      <c r="J993" s="1">
        <v>2576</v>
      </c>
      <c r="K993" s="1">
        <v>3</v>
      </c>
      <c r="L993" s="1">
        <v>3091.2</v>
      </c>
      <c r="M993" s="1">
        <f>SalesData[[#This Row],[Price]]*SalesData[[#This Row],[Quantity]]</f>
        <v>7728</v>
      </c>
      <c r="N993" s="6">
        <f>SalesData[[#This Row],[Sales Profit]]/SalesData[[#This Row],[Sales]]</f>
        <v>0.39999999999999997</v>
      </c>
    </row>
    <row r="994" spans="1:14" x14ac:dyDescent="0.3">
      <c r="A994" s="1" t="s">
        <v>12</v>
      </c>
      <c r="B994" s="1" t="s">
        <v>13</v>
      </c>
      <c r="C994" s="1" t="s">
        <v>60</v>
      </c>
      <c r="D994" s="1">
        <v>63239</v>
      </c>
      <c r="E994" s="2">
        <v>45530</v>
      </c>
      <c r="F994" s="1" t="s">
        <v>25</v>
      </c>
      <c r="G994" s="1">
        <v>675042</v>
      </c>
      <c r="H994" s="1" t="s">
        <v>1114</v>
      </c>
      <c r="I994" s="1">
        <v>422</v>
      </c>
      <c r="J994" s="1">
        <v>1548</v>
      </c>
      <c r="K994" s="1">
        <v>4</v>
      </c>
      <c r="L994" s="1">
        <v>2476.8000000000002</v>
      </c>
      <c r="M994" s="1">
        <f>SalesData[[#This Row],[Price]]*SalesData[[#This Row],[Quantity]]</f>
        <v>6192</v>
      </c>
      <c r="N994" s="6">
        <f>SalesData[[#This Row],[Sales Profit]]/SalesData[[#This Row],[Sales]]</f>
        <v>0.4</v>
      </c>
    </row>
    <row r="995" spans="1:14" x14ac:dyDescent="0.3">
      <c r="A995" s="1" t="s">
        <v>12</v>
      </c>
      <c r="B995" s="1" t="s">
        <v>13</v>
      </c>
      <c r="C995" s="1" t="s">
        <v>19</v>
      </c>
      <c r="D995" s="1">
        <v>68745</v>
      </c>
      <c r="E995" s="2">
        <v>45505</v>
      </c>
      <c r="F995" s="1" t="s">
        <v>25</v>
      </c>
      <c r="G995" s="1">
        <v>643874</v>
      </c>
      <c r="H995" s="1" t="s">
        <v>1115</v>
      </c>
      <c r="I995" s="1">
        <v>910</v>
      </c>
      <c r="J995" s="1">
        <v>1238</v>
      </c>
      <c r="K995" s="1">
        <v>5</v>
      </c>
      <c r="L995" s="1">
        <v>2476</v>
      </c>
      <c r="M995" s="1">
        <f>SalesData[[#This Row],[Price]]*SalesData[[#This Row],[Quantity]]</f>
        <v>6190</v>
      </c>
      <c r="N995" s="6">
        <f>SalesData[[#This Row],[Sales Profit]]/SalesData[[#This Row],[Sales]]</f>
        <v>0.4</v>
      </c>
    </row>
    <row r="996" spans="1:14" x14ac:dyDescent="0.3">
      <c r="A996" s="1" t="s">
        <v>27</v>
      </c>
      <c r="B996" s="1" t="s">
        <v>13</v>
      </c>
      <c r="C996" s="1" t="s">
        <v>39</v>
      </c>
      <c r="D996" s="1">
        <v>78027</v>
      </c>
      <c r="E996" s="2">
        <v>45540</v>
      </c>
      <c r="F996" s="1" t="s">
        <v>61</v>
      </c>
      <c r="G996" s="1">
        <v>722471</v>
      </c>
      <c r="H996" s="1" t="s">
        <v>1116</v>
      </c>
      <c r="I996" s="1">
        <v>957</v>
      </c>
      <c r="J996" s="1">
        <v>2619</v>
      </c>
      <c r="K996" s="1">
        <v>2</v>
      </c>
      <c r="L996" s="1">
        <v>2095.1999999999998</v>
      </c>
      <c r="M996" s="1">
        <f>SalesData[[#This Row],[Price]]*SalesData[[#This Row],[Quantity]]</f>
        <v>5238</v>
      </c>
      <c r="N996" s="6">
        <f>SalesData[[#This Row],[Sales Profit]]/SalesData[[#This Row],[Sales]]</f>
        <v>0.39999999999999997</v>
      </c>
    </row>
    <row r="997" spans="1:14" x14ac:dyDescent="0.3">
      <c r="A997" s="1" t="s">
        <v>22</v>
      </c>
      <c r="B997" s="1" t="s">
        <v>18</v>
      </c>
      <c r="C997" s="1" t="s">
        <v>53</v>
      </c>
      <c r="D997" s="1">
        <v>36426</v>
      </c>
      <c r="E997" s="2">
        <v>45402</v>
      </c>
      <c r="F997" s="1" t="s">
        <v>31</v>
      </c>
      <c r="G997" s="1">
        <v>260770</v>
      </c>
      <c r="H997" s="1" t="s">
        <v>1117</v>
      </c>
      <c r="I997" s="1">
        <v>204</v>
      </c>
      <c r="J997" s="1">
        <v>2640</v>
      </c>
      <c r="K997" s="1">
        <v>3</v>
      </c>
      <c r="L997" s="1">
        <v>3168</v>
      </c>
      <c r="M997" s="1">
        <f>SalesData[[#This Row],[Price]]*SalesData[[#This Row],[Quantity]]</f>
        <v>7920</v>
      </c>
      <c r="N997" s="6">
        <f>SalesData[[#This Row],[Sales Profit]]/SalesData[[#This Row],[Sales]]</f>
        <v>0.4</v>
      </c>
    </row>
    <row r="998" spans="1:14" x14ac:dyDescent="0.3">
      <c r="A998" s="1" t="s">
        <v>12</v>
      </c>
      <c r="B998" s="1" t="s">
        <v>18</v>
      </c>
      <c r="C998" s="1" t="s">
        <v>37</v>
      </c>
      <c r="D998" s="1">
        <v>62154</v>
      </c>
      <c r="E998" s="2">
        <v>45297</v>
      </c>
      <c r="F998" s="1" t="s">
        <v>40</v>
      </c>
      <c r="G998" s="1">
        <v>242811</v>
      </c>
      <c r="H998" s="1" t="s">
        <v>1118</v>
      </c>
      <c r="I998" s="1">
        <v>698</v>
      </c>
      <c r="J998" s="1">
        <v>852</v>
      </c>
      <c r="K998" s="1">
        <v>3</v>
      </c>
      <c r="L998" s="1">
        <v>1022.4</v>
      </c>
      <c r="M998" s="1">
        <f>SalesData[[#This Row],[Price]]*SalesData[[#This Row],[Quantity]]</f>
        <v>2556</v>
      </c>
      <c r="N998" s="6">
        <f>SalesData[[#This Row],[Sales Profit]]/SalesData[[#This Row],[Sales]]</f>
        <v>0.39999999999999997</v>
      </c>
    </row>
    <row r="999" spans="1:14" x14ac:dyDescent="0.3">
      <c r="A999" s="1" t="s">
        <v>22</v>
      </c>
      <c r="B999" s="1" t="s">
        <v>13</v>
      </c>
      <c r="C999" s="1" t="s">
        <v>24</v>
      </c>
      <c r="D999" s="1">
        <v>34519</v>
      </c>
      <c r="E999" s="2">
        <v>45333</v>
      </c>
      <c r="F999" s="1" t="s">
        <v>43</v>
      </c>
      <c r="G999" s="1">
        <v>813401</v>
      </c>
      <c r="H999" s="1" t="s">
        <v>1119</v>
      </c>
      <c r="I999" s="1">
        <v>405</v>
      </c>
      <c r="J999" s="1">
        <v>654</v>
      </c>
      <c r="K999" s="1">
        <v>3</v>
      </c>
      <c r="L999" s="1">
        <v>784.8</v>
      </c>
      <c r="M999" s="1">
        <f>SalesData[[#This Row],[Price]]*SalesData[[#This Row],[Quantity]]</f>
        <v>1962</v>
      </c>
      <c r="N999" s="6">
        <f>SalesData[[#This Row],[Sales Profit]]/SalesData[[#This Row],[Sales]]</f>
        <v>0.39999999999999997</v>
      </c>
    </row>
    <row r="1000" spans="1:14" x14ac:dyDescent="0.3">
      <c r="A1000" s="1" t="s">
        <v>12</v>
      </c>
      <c r="B1000" s="1" t="s">
        <v>23</v>
      </c>
      <c r="C1000" s="1" t="s">
        <v>37</v>
      </c>
      <c r="D1000" s="1">
        <v>29816</v>
      </c>
      <c r="E1000" s="2">
        <v>45617</v>
      </c>
      <c r="F1000" s="1" t="s">
        <v>15</v>
      </c>
      <c r="G1000" s="1">
        <v>916334</v>
      </c>
      <c r="H1000" s="1" t="s">
        <v>1120</v>
      </c>
      <c r="I1000" s="1">
        <v>371</v>
      </c>
      <c r="J1000" s="1">
        <v>616</v>
      </c>
      <c r="K1000" s="1">
        <v>5</v>
      </c>
      <c r="L1000" s="1">
        <v>1232</v>
      </c>
      <c r="M1000" s="1">
        <f>SalesData[[#This Row],[Price]]*SalesData[[#This Row],[Quantity]]</f>
        <v>3080</v>
      </c>
      <c r="N1000" s="6">
        <f>SalesData[[#This Row],[Sales Profit]]/SalesData[[#This Row],[Sales]]</f>
        <v>0.4</v>
      </c>
    </row>
    <row r="1001" spans="1:14" x14ac:dyDescent="0.3">
      <c r="A1001" s="1" t="s">
        <v>17</v>
      </c>
      <c r="B1001" s="1" t="s">
        <v>23</v>
      </c>
      <c r="C1001" s="1" t="s">
        <v>37</v>
      </c>
      <c r="D1001" s="1">
        <v>43205</v>
      </c>
      <c r="E1001" s="2">
        <v>45492</v>
      </c>
      <c r="F1001" s="1" t="s">
        <v>45</v>
      </c>
      <c r="G1001" s="1">
        <v>628694</v>
      </c>
      <c r="H1001" s="1" t="s">
        <v>1122</v>
      </c>
      <c r="I1001" s="1">
        <v>910</v>
      </c>
      <c r="J1001" s="1">
        <v>2064</v>
      </c>
      <c r="K1001" s="1">
        <v>3</v>
      </c>
      <c r="L1001" s="1">
        <v>2476.8000000000002</v>
      </c>
      <c r="M1001" s="1">
        <f>SalesData[[#This Row],[Price]]*SalesData[[#This Row],[Quantity]]</f>
        <v>6192</v>
      </c>
      <c r="N1001" s="6">
        <f>SalesData[[#This Row],[Sales Profit]]/SalesData[[#This Row],[Sales]]</f>
        <v>0.4</v>
      </c>
    </row>
    <row r="1002" spans="1:14" x14ac:dyDescent="0.3">
      <c r="A1002" s="1" t="s">
        <v>22</v>
      </c>
      <c r="B1002" s="1" t="s">
        <v>13</v>
      </c>
      <c r="C1002" s="1" t="s">
        <v>53</v>
      </c>
      <c r="D1002" s="1">
        <v>37349</v>
      </c>
      <c r="E1002" s="2">
        <v>45398</v>
      </c>
      <c r="F1002" s="1" t="s">
        <v>31</v>
      </c>
      <c r="G1002" s="1">
        <v>113601</v>
      </c>
      <c r="H1002" s="1" t="s">
        <v>1124</v>
      </c>
      <c r="I1002" s="1">
        <v>285</v>
      </c>
      <c r="J1002" s="1">
        <v>520</v>
      </c>
      <c r="K1002" s="1">
        <v>6</v>
      </c>
      <c r="L1002" s="1">
        <v>1248</v>
      </c>
      <c r="M1002" s="1">
        <f>SalesData[[#This Row],[Price]]*SalesData[[#This Row],[Quantity]]</f>
        <v>3120</v>
      </c>
      <c r="N1002" s="6">
        <f>SalesData[[#This Row],[Sales Profit]]/SalesData[[#This Row],[Sales]]</f>
        <v>0.4</v>
      </c>
    </row>
    <row r="1003" spans="1:14" x14ac:dyDescent="0.3">
      <c r="A1003" s="1" t="s">
        <v>35</v>
      </c>
      <c r="B1003" s="1" t="s">
        <v>23</v>
      </c>
      <c r="C1003" s="1" t="s">
        <v>33</v>
      </c>
      <c r="D1003" s="1">
        <v>98004</v>
      </c>
      <c r="E1003" s="2">
        <v>45599</v>
      </c>
      <c r="F1003" s="1" t="s">
        <v>15</v>
      </c>
      <c r="G1003" s="1">
        <v>607924</v>
      </c>
      <c r="H1003" s="1" t="s">
        <v>1125</v>
      </c>
      <c r="I1003" s="1">
        <v>874</v>
      </c>
      <c r="J1003" s="1">
        <v>2840</v>
      </c>
      <c r="K1003" s="1">
        <v>6</v>
      </c>
      <c r="L1003" s="1">
        <v>6816</v>
      </c>
      <c r="M1003" s="1">
        <f>SalesData[[#This Row],[Price]]*SalesData[[#This Row],[Quantity]]</f>
        <v>17040</v>
      </c>
      <c r="N1003" s="6">
        <f>SalesData[[#This Row],[Sales Profit]]/SalesData[[#This Row],[Sales]]</f>
        <v>0.4</v>
      </c>
    </row>
    <row r="1004" spans="1:14" x14ac:dyDescent="0.3">
      <c r="A1004" s="1" t="s">
        <v>66</v>
      </c>
      <c r="B1004" s="1" t="s">
        <v>18</v>
      </c>
      <c r="C1004" s="1" t="s">
        <v>24</v>
      </c>
      <c r="D1004" s="1">
        <v>36978</v>
      </c>
      <c r="E1004" s="2">
        <v>45512</v>
      </c>
      <c r="F1004" s="1" t="s">
        <v>25</v>
      </c>
      <c r="G1004" s="1">
        <v>737981</v>
      </c>
      <c r="H1004" s="1" t="s">
        <v>1126</v>
      </c>
      <c r="I1004" s="1">
        <v>308</v>
      </c>
      <c r="J1004" s="1">
        <v>612</v>
      </c>
      <c r="K1004" s="1">
        <v>7</v>
      </c>
      <c r="L1004" s="1">
        <v>1713.6</v>
      </c>
      <c r="M1004" s="1">
        <f>SalesData[[#This Row],[Price]]*SalesData[[#This Row],[Quantity]]</f>
        <v>4284</v>
      </c>
      <c r="N1004" s="6">
        <f>SalesData[[#This Row],[Sales Profit]]/SalesData[[#This Row],[Sales]]</f>
        <v>0.39999999999999997</v>
      </c>
    </row>
    <row r="1005" spans="1:14" x14ac:dyDescent="0.3">
      <c r="A1005" s="1" t="s">
        <v>35</v>
      </c>
      <c r="B1005" s="1" t="s">
        <v>23</v>
      </c>
      <c r="C1005" s="1" t="s">
        <v>37</v>
      </c>
      <c r="D1005" s="1">
        <v>48852</v>
      </c>
      <c r="E1005" s="2">
        <v>45567</v>
      </c>
      <c r="F1005" s="1" t="s">
        <v>54</v>
      </c>
      <c r="G1005" s="1">
        <v>324880</v>
      </c>
      <c r="H1005" s="1" t="s">
        <v>1127</v>
      </c>
      <c r="I1005" s="1">
        <v>339</v>
      </c>
      <c r="J1005" s="1">
        <v>1544</v>
      </c>
      <c r="K1005" s="1">
        <v>8</v>
      </c>
      <c r="L1005" s="1">
        <v>4940.8</v>
      </c>
      <c r="M1005" s="1">
        <f>SalesData[[#This Row],[Price]]*SalesData[[#This Row],[Quantity]]</f>
        <v>12352</v>
      </c>
      <c r="N1005" s="6">
        <f>SalesData[[#This Row],[Sales Profit]]/SalesData[[#This Row],[Sales]]</f>
        <v>0.4</v>
      </c>
    </row>
    <row r="1006" spans="1:14" x14ac:dyDescent="0.3">
      <c r="A1006" s="1" t="s">
        <v>27</v>
      </c>
      <c r="B1006" s="1" t="s">
        <v>23</v>
      </c>
      <c r="C1006" s="1" t="s">
        <v>53</v>
      </c>
      <c r="D1006" s="1">
        <v>90829</v>
      </c>
      <c r="E1006" s="2">
        <v>45532</v>
      </c>
      <c r="F1006" s="1" t="s">
        <v>25</v>
      </c>
      <c r="G1006" s="1">
        <v>523943</v>
      </c>
      <c r="H1006" s="1" t="s">
        <v>1128</v>
      </c>
      <c r="I1006" s="1">
        <v>300</v>
      </c>
      <c r="J1006" s="1">
        <v>2203</v>
      </c>
      <c r="K1006" s="1">
        <v>8</v>
      </c>
      <c r="L1006" s="1">
        <v>7049.6</v>
      </c>
      <c r="M1006" s="1">
        <f>SalesData[[#This Row],[Price]]*SalesData[[#This Row],[Quantity]]</f>
        <v>17624</v>
      </c>
      <c r="N1006" s="6">
        <f>SalesData[[#This Row],[Sales Profit]]/SalesData[[#This Row],[Sales]]</f>
        <v>0.4</v>
      </c>
    </row>
    <row r="1007" spans="1:14" x14ac:dyDescent="0.3">
      <c r="A1007" s="1" t="s">
        <v>52</v>
      </c>
      <c r="B1007" s="1" t="s">
        <v>18</v>
      </c>
      <c r="C1007" s="1" t="s">
        <v>37</v>
      </c>
      <c r="D1007" s="1">
        <v>22381</v>
      </c>
      <c r="E1007" s="2">
        <v>45298</v>
      </c>
      <c r="F1007" s="1" t="s">
        <v>40</v>
      </c>
      <c r="G1007" s="1">
        <v>291409</v>
      </c>
      <c r="H1007" s="1" t="s">
        <v>1129</v>
      </c>
      <c r="I1007" s="1">
        <v>301</v>
      </c>
      <c r="J1007" s="1">
        <v>2632</v>
      </c>
      <c r="K1007" s="1">
        <v>5</v>
      </c>
      <c r="L1007" s="1">
        <v>5264</v>
      </c>
      <c r="M1007" s="1">
        <f>SalesData[[#This Row],[Price]]*SalesData[[#This Row],[Quantity]]</f>
        <v>13160</v>
      </c>
      <c r="N1007" s="6">
        <f>SalesData[[#This Row],[Sales Profit]]/SalesData[[#This Row],[Sales]]</f>
        <v>0.4</v>
      </c>
    </row>
    <row r="1008" spans="1:14" x14ac:dyDescent="0.3">
      <c r="A1008" s="1" t="s">
        <v>12</v>
      </c>
      <c r="B1008" s="1" t="s">
        <v>18</v>
      </c>
      <c r="C1008" s="1" t="s">
        <v>60</v>
      </c>
      <c r="D1008" s="1">
        <v>26468</v>
      </c>
      <c r="E1008" s="2">
        <v>45524</v>
      </c>
      <c r="F1008" s="1" t="s">
        <v>25</v>
      </c>
      <c r="G1008" s="1">
        <v>266066</v>
      </c>
      <c r="H1008" s="1" t="s">
        <v>1110</v>
      </c>
      <c r="I1008" s="1">
        <v>426</v>
      </c>
      <c r="J1008" s="1">
        <v>2243</v>
      </c>
      <c r="K1008" s="1">
        <v>2</v>
      </c>
      <c r="L1008" s="1">
        <v>1794.4</v>
      </c>
      <c r="M1008" s="1">
        <f>SalesData[[#This Row],[Price]]*SalesData[[#This Row],[Quantity]]</f>
        <v>4486</v>
      </c>
      <c r="N1008" s="6">
        <f>SalesData[[#This Row],[Sales Profit]]/SalesData[[#This Row],[Sales]]</f>
        <v>0.4</v>
      </c>
    </row>
    <row r="1009" spans="1:14" x14ac:dyDescent="0.3">
      <c r="A1009" s="1" t="s">
        <v>22</v>
      </c>
      <c r="B1009" s="1" t="s">
        <v>13</v>
      </c>
      <c r="C1009" s="1" t="s">
        <v>53</v>
      </c>
      <c r="D1009" s="1">
        <v>58908</v>
      </c>
      <c r="E1009" s="2">
        <v>45424</v>
      </c>
      <c r="F1009" s="1" t="s">
        <v>49</v>
      </c>
      <c r="G1009" s="1">
        <v>997354</v>
      </c>
      <c r="H1009" s="1" t="s">
        <v>1130</v>
      </c>
      <c r="I1009" s="1">
        <v>887</v>
      </c>
      <c r="J1009" s="1">
        <v>2855</v>
      </c>
      <c r="K1009" s="1">
        <v>5</v>
      </c>
      <c r="L1009" s="1">
        <v>5710</v>
      </c>
      <c r="M1009" s="1">
        <f>SalesData[[#This Row],[Price]]*SalesData[[#This Row],[Quantity]]</f>
        <v>14275</v>
      </c>
      <c r="N1009" s="6">
        <f>SalesData[[#This Row],[Sales Profit]]/SalesData[[#This Row],[Sales]]</f>
        <v>0.4</v>
      </c>
    </row>
    <row r="1010" spans="1:14" x14ac:dyDescent="0.3">
      <c r="A1010" s="1" t="s">
        <v>27</v>
      </c>
      <c r="B1010" s="1" t="s">
        <v>18</v>
      </c>
      <c r="C1010" s="1" t="s">
        <v>19</v>
      </c>
      <c r="D1010" s="1">
        <v>81833</v>
      </c>
      <c r="E1010" s="2">
        <v>45582</v>
      </c>
      <c r="F1010" s="1" t="s">
        <v>54</v>
      </c>
      <c r="G1010" s="1">
        <v>912121</v>
      </c>
      <c r="H1010" s="1" t="s">
        <v>1131</v>
      </c>
      <c r="I1010" s="1">
        <v>637</v>
      </c>
      <c r="J1010" s="1">
        <v>524</v>
      </c>
      <c r="K1010" s="1">
        <v>4</v>
      </c>
      <c r="L1010" s="1">
        <v>838.4</v>
      </c>
      <c r="M1010" s="1">
        <f>SalesData[[#This Row],[Price]]*SalesData[[#This Row],[Quantity]]</f>
        <v>2096</v>
      </c>
      <c r="N1010" s="6">
        <f>SalesData[[#This Row],[Sales Profit]]/SalesData[[#This Row],[Sales]]</f>
        <v>0.39999999999999997</v>
      </c>
    </row>
    <row r="1011" spans="1:14" x14ac:dyDescent="0.3">
      <c r="A1011" s="1" t="s">
        <v>35</v>
      </c>
      <c r="B1011" s="1" t="s">
        <v>18</v>
      </c>
      <c r="C1011" s="1" t="s">
        <v>39</v>
      </c>
      <c r="D1011" s="1">
        <v>85598</v>
      </c>
      <c r="E1011" s="2">
        <v>45597</v>
      </c>
      <c r="F1011" s="1" t="s">
        <v>15</v>
      </c>
      <c r="G1011" s="1">
        <v>441843</v>
      </c>
      <c r="H1011" s="1" t="s">
        <v>1132</v>
      </c>
      <c r="I1011" s="1">
        <v>733</v>
      </c>
      <c r="J1011" s="1">
        <v>599</v>
      </c>
      <c r="K1011" s="1">
        <v>5</v>
      </c>
      <c r="L1011" s="1">
        <v>1198</v>
      </c>
      <c r="M1011" s="1">
        <f>SalesData[[#This Row],[Price]]*SalesData[[#This Row],[Quantity]]</f>
        <v>2995</v>
      </c>
      <c r="N1011" s="6">
        <f>SalesData[[#This Row],[Sales Profit]]/SalesData[[#This Row],[Sales]]</f>
        <v>0.4</v>
      </c>
    </row>
    <row r="1012" spans="1:14" x14ac:dyDescent="0.3">
      <c r="A1012" s="1" t="s">
        <v>17</v>
      </c>
      <c r="B1012" s="1" t="s">
        <v>18</v>
      </c>
      <c r="C1012" s="1" t="s">
        <v>53</v>
      </c>
      <c r="D1012" s="1">
        <v>25484</v>
      </c>
      <c r="E1012" s="2">
        <v>45461</v>
      </c>
      <c r="F1012" s="1" t="s">
        <v>20</v>
      </c>
      <c r="G1012" s="1">
        <v>940257</v>
      </c>
      <c r="H1012" s="1" t="s">
        <v>1134</v>
      </c>
      <c r="I1012" s="1">
        <v>328</v>
      </c>
      <c r="J1012" s="1">
        <v>2131</v>
      </c>
      <c r="K1012" s="1">
        <v>1</v>
      </c>
      <c r="L1012" s="1">
        <v>852.4</v>
      </c>
      <c r="M1012" s="1">
        <f>SalesData[[#This Row],[Price]]*SalesData[[#This Row],[Quantity]]</f>
        <v>2131</v>
      </c>
      <c r="N1012" s="6">
        <f>SalesData[[#This Row],[Sales Profit]]/SalesData[[#This Row],[Sales]]</f>
        <v>0.39999999999999997</v>
      </c>
    </row>
    <row r="1013" spans="1:14" x14ac:dyDescent="0.3">
      <c r="A1013" s="1" t="s">
        <v>22</v>
      </c>
      <c r="B1013" s="1" t="s">
        <v>18</v>
      </c>
      <c r="C1013" s="1" t="s">
        <v>24</v>
      </c>
      <c r="D1013" s="1">
        <v>85862</v>
      </c>
      <c r="E1013" s="2">
        <v>45554</v>
      </c>
      <c r="F1013" s="1" t="s">
        <v>61</v>
      </c>
      <c r="G1013" s="1">
        <v>995325</v>
      </c>
      <c r="H1013" s="1" t="s">
        <v>1136</v>
      </c>
      <c r="I1013" s="1">
        <v>700</v>
      </c>
      <c r="J1013" s="1">
        <v>2330</v>
      </c>
      <c r="K1013" s="1">
        <v>2</v>
      </c>
      <c r="L1013" s="1">
        <v>1864</v>
      </c>
      <c r="M1013" s="1">
        <f>SalesData[[#This Row],[Price]]*SalesData[[#This Row],[Quantity]]</f>
        <v>4660</v>
      </c>
      <c r="N1013" s="6">
        <f>SalesData[[#This Row],[Sales Profit]]/SalesData[[#This Row],[Sales]]</f>
        <v>0.4</v>
      </c>
    </row>
    <row r="1014" spans="1:14" x14ac:dyDescent="0.3">
      <c r="A1014" s="1" t="s">
        <v>22</v>
      </c>
      <c r="B1014" s="1" t="s">
        <v>13</v>
      </c>
      <c r="C1014" s="1" t="s">
        <v>48</v>
      </c>
      <c r="D1014" s="1">
        <v>74530</v>
      </c>
      <c r="E1014" s="2">
        <v>45401</v>
      </c>
      <c r="F1014" s="1" t="s">
        <v>31</v>
      </c>
      <c r="G1014" s="1">
        <v>549664</v>
      </c>
      <c r="H1014" s="1" t="s">
        <v>1137</v>
      </c>
      <c r="I1014" s="1">
        <v>358</v>
      </c>
      <c r="J1014" s="1">
        <v>731</v>
      </c>
      <c r="K1014" s="1">
        <v>5</v>
      </c>
      <c r="L1014" s="1">
        <v>1462</v>
      </c>
      <c r="M1014" s="1">
        <f>SalesData[[#This Row],[Price]]*SalesData[[#This Row],[Quantity]]</f>
        <v>3655</v>
      </c>
      <c r="N1014" s="6">
        <f>SalesData[[#This Row],[Sales Profit]]/SalesData[[#This Row],[Sales]]</f>
        <v>0.4</v>
      </c>
    </row>
    <row r="1015" spans="1:14" x14ac:dyDescent="0.3">
      <c r="A1015" s="1" t="s">
        <v>52</v>
      </c>
      <c r="B1015" s="1" t="s">
        <v>13</v>
      </c>
      <c r="C1015" s="1" t="s">
        <v>100</v>
      </c>
      <c r="D1015" s="1">
        <v>82872</v>
      </c>
      <c r="E1015" s="2">
        <v>45368</v>
      </c>
      <c r="F1015" s="1" t="s">
        <v>29</v>
      </c>
      <c r="G1015" s="1">
        <v>680954</v>
      </c>
      <c r="H1015" s="1" t="s">
        <v>1139</v>
      </c>
      <c r="I1015" s="1">
        <v>650</v>
      </c>
      <c r="J1015" s="1">
        <v>2468</v>
      </c>
      <c r="K1015" s="1">
        <v>6</v>
      </c>
      <c r="L1015" s="1">
        <v>5923.2</v>
      </c>
      <c r="M1015" s="1">
        <f>SalesData[[#This Row],[Price]]*SalesData[[#This Row],[Quantity]]</f>
        <v>14808</v>
      </c>
      <c r="N1015" s="6">
        <f>SalesData[[#This Row],[Sales Profit]]/SalesData[[#This Row],[Sales]]</f>
        <v>0.39999999999999997</v>
      </c>
    </row>
    <row r="1016" spans="1:14" x14ac:dyDescent="0.3">
      <c r="A1016" s="1" t="s">
        <v>17</v>
      </c>
      <c r="B1016" s="1" t="s">
        <v>13</v>
      </c>
      <c r="C1016" s="1" t="s">
        <v>19</v>
      </c>
      <c r="D1016" s="1">
        <v>89325</v>
      </c>
      <c r="E1016" s="2">
        <v>45341</v>
      </c>
      <c r="F1016" s="1" t="s">
        <v>43</v>
      </c>
      <c r="G1016" s="1">
        <v>862596</v>
      </c>
      <c r="H1016" s="1" t="s">
        <v>1140</v>
      </c>
      <c r="I1016" s="1">
        <v>474</v>
      </c>
      <c r="J1016" s="1">
        <v>2685</v>
      </c>
      <c r="K1016" s="1">
        <v>2</v>
      </c>
      <c r="L1016" s="1">
        <v>2148</v>
      </c>
      <c r="M1016" s="1">
        <f>SalesData[[#This Row],[Price]]*SalesData[[#This Row],[Quantity]]</f>
        <v>5370</v>
      </c>
      <c r="N1016" s="6">
        <f>SalesData[[#This Row],[Sales Profit]]/SalesData[[#This Row],[Sales]]</f>
        <v>0.4</v>
      </c>
    </row>
    <row r="1017" spans="1:14" x14ac:dyDescent="0.3">
      <c r="A1017" s="1" t="s">
        <v>66</v>
      </c>
      <c r="B1017" s="1" t="s">
        <v>18</v>
      </c>
      <c r="C1017" s="1" t="s">
        <v>37</v>
      </c>
      <c r="D1017" s="1">
        <v>18848</v>
      </c>
      <c r="E1017" s="2">
        <v>45302</v>
      </c>
      <c r="F1017" s="1" t="s">
        <v>40</v>
      </c>
      <c r="G1017" s="1">
        <v>602068</v>
      </c>
      <c r="H1017" s="1" t="s">
        <v>1141</v>
      </c>
      <c r="I1017" s="1">
        <v>795</v>
      </c>
      <c r="J1017" s="1">
        <v>2342</v>
      </c>
      <c r="K1017" s="1">
        <v>8</v>
      </c>
      <c r="L1017" s="1">
        <v>7494.4</v>
      </c>
      <c r="M1017" s="1">
        <f>SalesData[[#This Row],[Price]]*SalesData[[#This Row],[Quantity]]</f>
        <v>18736</v>
      </c>
      <c r="N1017" s="6">
        <f>SalesData[[#This Row],[Sales Profit]]/SalesData[[#This Row],[Sales]]</f>
        <v>0.39999999999999997</v>
      </c>
    </row>
    <row r="1018" spans="1:14" x14ac:dyDescent="0.3">
      <c r="A1018" s="1" t="s">
        <v>52</v>
      </c>
      <c r="B1018" s="1" t="s">
        <v>13</v>
      </c>
      <c r="C1018" s="1" t="s">
        <v>48</v>
      </c>
      <c r="D1018" s="1">
        <v>40008</v>
      </c>
      <c r="E1018" s="2">
        <v>45460</v>
      </c>
      <c r="F1018" s="1" t="s">
        <v>20</v>
      </c>
      <c r="G1018" s="1">
        <v>973710</v>
      </c>
      <c r="H1018" s="1" t="s">
        <v>1142</v>
      </c>
      <c r="I1018" s="1">
        <v>818</v>
      </c>
      <c r="J1018" s="1">
        <v>1164</v>
      </c>
      <c r="K1018" s="1">
        <v>5</v>
      </c>
      <c r="L1018" s="1">
        <v>2328</v>
      </c>
      <c r="M1018" s="1">
        <f>SalesData[[#This Row],[Price]]*SalesData[[#This Row],[Quantity]]</f>
        <v>5820</v>
      </c>
      <c r="N1018" s="6">
        <f>SalesData[[#This Row],[Sales Profit]]/SalesData[[#This Row],[Sales]]</f>
        <v>0.4</v>
      </c>
    </row>
    <row r="1019" spans="1:14" x14ac:dyDescent="0.3">
      <c r="A1019" s="1" t="s">
        <v>56</v>
      </c>
      <c r="B1019" s="1" t="s">
        <v>18</v>
      </c>
      <c r="C1019" s="1" t="s">
        <v>19</v>
      </c>
      <c r="D1019" s="1">
        <v>56245</v>
      </c>
      <c r="E1019" s="2">
        <v>45399</v>
      </c>
      <c r="F1019" s="1" t="s">
        <v>31</v>
      </c>
      <c r="G1019" s="1">
        <v>624532</v>
      </c>
      <c r="H1019" s="1" t="s">
        <v>1143</v>
      </c>
      <c r="I1019" s="1">
        <v>639</v>
      </c>
      <c r="J1019" s="1">
        <v>1273</v>
      </c>
      <c r="K1019" s="1">
        <v>5</v>
      </c>
      <c r="L1019" s="1">
        <v>2546</v>
      </c>
      <c r="M1019" s="1">
        <f>SalesData[[#This Row],[Price]]*SalesData[[#This Row],[Quantity]]</f>
        <v>6365</v>
      </c>
      <c r="N1019" s="6">
        <f>SalesData[[#This Row],[Sales Profit]]/SalesData[[#This Row],[Sales]]</f>
        <v>0.4</v>
      </c>
    </row>
    <row r="1020" spans="1:14" x14ac:dyDescent="0.3">
      <c r="A1020" s="1" t="s">
        <v>66</v>
      </c>
      <c r="B1020" s="1" t="s">
        <v>23</v>
      </c>
      <c r="C1020" s="1" t="s">
        <v>100</v>
      </c>
      <c r="D1020" s="1">
        <v>54675</v>
      </c>
      <c r="E1020" s="2">
        <v>45515</v>
      </c>
      <c r="F1020" s="1" t="s">
        <v>25</v>
      </c>
      <c r="G1020" s="1">
        <v>124739</v>
      </c>
      <c r="H1020" s="1" t="s">
        <v>1144</v>
      </c>
      <c r="I1020" s="1">
        <v>767</v>
      </c>
      <c r="J1020" s="1">
        <v>2636</v>
      </c>
      <c r="K1020" s="1">
        <v>2</v>
      </c>
      <c r="L1020" s="1">
        <v>2108.8000000000002</v>
      </c>
      <c r="M1020" s="1">
        <f>SalesData[[#This Row],[Price]]*SalesData[[#This Row],[Quantity]]</f>
        <v>5272</v>
      </c>
      <c r="N1020" s="6">
        <f>SalesData[[#This Row],[Sales Profit]]/SalesData[[#This Row],[Sales]]</f>
        <v>0.4</v>
      </c>
    </row>
    <row r="1021" spans="1:14" x14ac:dyDescent="0.3">
      <c r="A1021" s="1" t="s">
        <v>17</v>
      </c>
      <c r="B1021" s="1" t="s">
        <v>13</v>
      </c>
      <c r="C1021" s="1" t="s">
        <v>33</v>
      </c>
      <c r="D1021" s="1">
        <v>38529</v>
      </c>
      <c r="E1021" s="2">
        <v>45476</v>
      </c>
      <c r="F1021" s="1" t="s">
        <v>45</v>
      </c>
      <c r="G1021" s="1">
        <v>892242</v>
      </c>
      <c r="H1021" s="1" t="s">
        <v>1145</v>
      </c>
      <c r="I1021" s="1">
        <v>211</v>
      </c>
      <c r="J1021" s="1">
        <v>2852</v>
      </c>
      <c r="K1021" s="1">
        <v>8</v>
      </c>
      <c r="L1021" s="1">
        <v>9126.4</v>
      </c>
      <c r="M1021" s="1">
        <f>SalesData[[#This Row],[Price]]*SalesData[[#This Row],[Quantity]]</f>
        <v>22816</v>
      </c>
      <c r="N1021" s="6">
        <f>SalesData[[#This Row],[Sales Profit]]/SalesData[[#This Row],[Sales]]</f>
        <v>0.39999999999999997</v>
      </c>
    </row>
    <row r="1022" spans="1:14" x14ac:dyDescent="0.3">
      <c r="A1022" s="1" t="s">
        <v>52</v>
      </c>
      <c r="B1022" s="1" t="s">
        <v>23</v>
      </c>
      <c r="C1022" s="1" t="s">
        <v>37</v>
      </c>
      <c r="D1022" s="1">
        <v>99636</v>
      </c>
      <c r="E1022" s="2">
        <v>45293</v>
      </c>
      <c r="F1022" s="1" t="s">
        <v>40</v>
      </c>
      <c r="G1022" s="1">
        <v>947597</v>
      </c>
      <c r="H1022" s="1" t="s">
        <v>1147</v>
      </c>
      <c r="I1022" s="1">
        <v>927</v>
      </c>
      <c r="J1022" s="1">
        <v>2900</v>
      </c>
      <c r="K1022" s="1">
        <v>4</v>
      </c>
      <c r="L1022" s="1">
        <v>4640</v>
      </c>
      <c r="M1022" s="1">
        <f>SalesData[[#This Row],[Price]]*SalesData[[#This Row],[Quantity]]</f>
        <v>11600</v>
      </c>
      <c r="N1022" s="6">
        <f>SalesData[[#This Row],[Sales Profit]]/SalesData[[#This Row],[Sales]]</f>
        <v>0.4</v>
      </c>
    </row>
    <row r="1023" spans="1:14" x14ac:dyDescent="0.3">
      <c r="A1023" s="1" t="s">
        <v>17</v>
      </c>
      <c r="B1023" s="1" t="s">
        <v>18</v>
      </c>
      <c r="C1023" s="1" t="s">
        <v>53</v>
      </c>
      <c r="D1023" s="1">
        <v>27663</v>
      </c>
      <c r="E1023" s="2">
        <v>45628</v>
      </c>
      <c r="F1023" s="1" t="s">
        <v>78</v>
      </c>
      <c r="G1023" s="1">
        <v>328231</v>
      </c>
      <c r="H1023" s="1" t="s">
        <v>1148</v>
      </c>
      <c r="I1023" s="1">
        <v>807</v>
      </c>
      <c r="J1023" s="1">
        <v>1970</v>
      </c>
      <c r="K1023" s="1">
        <v>1</v>
      </c>
      <c r="L1023" s="1">
        <v>788</v>
      </c>
      <c r="M1023" s="1">
        <f>SalesData[[#This Row],[Price]]*SalesData[[#This Row],[Quantity]]</f>
        <v>1970</v>
      </c>
      <c r="N1023" s="6">
        <f>SalesData[[#This Row],[Sales Profit]]/SalesData[[#This Row],[Sales]]</f>
        <v>0.4</v>
      </c>
    </row>
    <row r="1024" spans="1:14" x14ac:dyDescent="0.3">
      <c r="A1024" s="1" t="s">
        <v>27</v>
      </c>
      <c r="B1024" s="1" t="s">
        <v>23</v>
      </c>
      <c r="C1024" s="1" t="s">
        <v>37</v>
      </c>
      <c r="D1024" s="1">
        <v>79009</v>
      </c>
      <c r="E1024" s="2">
        <v>45458</v>
      </c>
      <c r="F1024" s="1" t="s">
        <v>20</v>
      </c>
      <c r="G1024" s="1">
        <v>945635</v>
      </c>
      <c r="H1024" s="1" t="s">
        <v>1149</v>
      </c>
      <c r="I1024" s="1">
        <v>943</v>
      </c>
      <c r="J1024" s="1">
        <v>1067</v>
      </c>
      <c r="K1024" s="1">
        <v>6</v>
      </c>
      <c r="L1024" s="1">
        <v>2560.8000000000002</v>
      </c>
      <c r="M1024" s="1">
        <f>SalesData[[#This Row],[Price]]*SalesData[[#This Row],[Quantity]]</f>
        <v>6402</v>
      </c>
      <c r="N1024" s="6">
        <f>SalesData[[#This Row],[Sales Profit]]/SalesData[[#This Row],[Sales]]</f>
        <v>0.4</v>
      </c>
    </row>
    <row r="1025" spans="1:14" x14ac:dyDescent="0.3">
      <c r="A1025" s="1" t="s">
        <v>66</v>
      </c>
      <c r="B1025" s="1" t="s">
        <v>18</v>
      </c>
      <c r="C1025" s="1" t="s">
        <v>33</v>
      </c>
      <c r="D1025" s="1">
        <v>84194</v>
      </c>
      <c r="E1025" s="2">
        <v>45624</v>
      </c>
      <c r="F1025" s="1" t="s">
        <v>15</v>
      </c>
      <c r="G1025" s="1">
        <v>190808</v>
      </c>
      <c r="H1025" s="1" t="s">
        <v>1150</v>
      </c>
      <c r="I1025" s="1">
        <v>886</v>
      </c>
      <c r="J1025" s="1">
        <v>1813</v>
      </c>
      <c r="K1025" s="1">
        <v>7</v>
      </c>
      <c r="L1025" s="1">
        <v>5076.3999999999996</v>
      </c>
      <c r="M1025" s="1">
        <f>SalesData[[#This Row],[Price]]*SalesData[[#This Row],[Quantity]]</f>
        <v>12691</v>
      </c>
      <c r="N1025" s="6">
        <f>SalesData[[#This Row],[Sales Profit]]/SalesData[[#This Row],[Sales]]</f>
        <v>0.39999999999999997</v>
      </c>
    </row>
    <row r="1026" spans="1:14" x14ac:dyDescent="0.3">
      <c r="A1026" s="1" t="s">
        <v>56</v>
      </c>
      <c r="B1026" s="1" t="s">
        <v>23</v>
      </c>
      <c r="C1026" s="1" t="s">
        <v>33</v>
      </c>
      <c r="D1026" s="1">
        <v>39077</v>
      </c>
      <c r="E1026" s="2">
        <v>45533</v>
      </c>
      <c r="F1026" s="1" t="s">
        <v>25</v>
      </c>
      <c r="G1026" s="1">
        <v>403223</v>
      </c>
      <c r="H1026" s="1" t="s">
        <v>1151</v>
      </c>
      <c r="I1026" s="1">
        <v>911</v>
      </c>
      <c r="J1026" s="1">
        <v>974</v>
      </c>
      <c r="K1026" s="1">
        <v>2</v>
      </c>
      <c r="L1026" s="1">
        <v>779.2</v>
      </c>
      <c r="M1026" s="1">
        <f>SalesData[[#This Row],[Price]]*SalesData[[#This Row],[Quantity]]</f>
        <v>1948</v>
      </c>
      <c r="N1026" s="6">
        <f>SalesData[[#This Row],[Sales Profit]]/SalesData[[#This Row],[Sales]]</f>
        <v>0.4</v>
      </c>
    </row>
    <row r="1027" spans="1:14" x14ac:dyDescent="0.3">
      <c r="A1027" s="1" t="s">
        <v>22</v>
      </c>
      <c r="B1027" s="1" t="s">
        <v>23</v>
      </c>
      <c r="C1027" s="1" t="s">
        <v>39</v>
      </c>
      <c r="D1027" s="1">
        <v>76841</v>
      </c>
      <c r="E1027" s="2">
        <v>45562</v>
      </c>
      <c r="F1027" s="1" t="s">
        <v>61</v>
      </c>
      <c r="G1027" s="1">
        <v>120227</v>
      </c>
      <c r="H1027" s="1" t="s">
        <v>1153</v>
      </c>
      <c r="I1027" s="1">
        <v>875</v>
      </c>
      <c r="J1027" s="1">
        <v>2112</v>
      </c>
      <c r="K1027" s="1">
        <v>2</v>
      </c>
      <c r="L1027" s="1">
        <v>1689.6</v>
      </c>
      <c r="M1027" s="1">
        <f>SalesData[[#This Row],[Price]]*SalesData[[#This Row],[Quantity]]</f>
        <v>4224</v>
      </c>
      <c r="N1027" s="6">
        <f>SalesData[[#This Row],[Sales Profit]]/SalesData[[#This Row],[Sales]]</f>
        <v>0.39999999999999997</v>
      </c>
    </row>
    <row r="1028" spans="1:14" x14ac:dyDescent="0.3">
      <c r="A1028" s="1" t="s">
        <v>12</v>
      </c>
      <c r="B1028" s="1" t="s">
        <v>13</v>
      </c>
      <c r="C1028" s="1" t="s">
        <v>48</v>
      </c>
      <c r="D1028" s="1">
        <v>33165</v>
      </c>
      <c r="E1028" s="2">
        <v>45578</v>
      </c>
      <c r="F1028" s="1" t="s">
        <v>54</v>
      </c>
      <c r="G1028" s="1">
        <v>649741</v>
      </c>
      <c r="H1028" s="1" t="s">
        <v>1154</v>
      </c>
      <c r="I1028" s="1">
        <v>243</v>
      </c>
      <c r="J1028" s="1">
        <v>1425</v>
      </c>
      <c r="K1028" s="1">
        <v>3</v>
      </c>
      <c r="L1028" s="1">
        <v>1710</v>
      </c>
      <c r="M1028" s="1">
        <f>SalesData[[#This Row],[Price]]*SalesData[[#This Row],[Quantity]]</f>
        <v>4275</v>
      </c>
      <c r="N1028" s="6">
        <f>SalesData[[#This Row],[Sales Profit]]/SalesData[[#This Row],[Sales]]</f>
        <v>0.4</v>
      </c>
    </row>
    <row r="1029" spans="1:14" x14ac:dyDescent="0.3">
      <c r="A1029" s="1" t="s">
        <v>52</v>
      </c>
      <c r="B1029" s="1" t="s">
        <v>23</v>
      </c>
      <c r="C1029" s="1" t="s">
        <v>39</v>
      </c>
      <c r="D1029" s="1">
        <v>91529</v>
      </c>
      <c r="E1029" s="2">
        <v>45629</v>
      </c>
      <c r="F1029" s="1" t="s">
        <v>78</v>
      </c>
      <c r="G1029" s="1">
        <v>474390</v>
      </c>
      <c r="H1029" s="1" t="s">
        <v>1156</v>
      </c>
      <c r="I1029" s="1">
        <v>370</v>
      </c>
      <c r="J1029" s="1">
        <v>2428</v>
      </c>
      <c r="K1029" s="1">
        <v>3</v>
      </c>
      <c r="L1029" s="1">
        <v>2913.6</v>
      </c>
      <c r="M1029" s="1">
        <f>SalesData[[#This Row],[Price]]*SalesData[[#This Row],[Quantity]]</f>
        <v>7284</v>
      </c>
      <c r="N1029" s="6">
        <f>SalesData[[#This Row],[Sales Profit]]/SalesData[[#This Row],[Sales]]</f>
        <v>0.39999999999999997</v>
      </c>
    </row>
    <row r="1030" spans="1:14" x14ac:dyDescent="0.3">
      <c r="A1030" s="1" t="s">
        <v>12</v>
      </c>
      <c r="B1030" s="1" t="s">
        <v>18</v>
      </c>
      <c r="C1030" s="1" t="s">
        <v>14</v>
      </c>
      <c r="D1030" s="1">
        <v>36036</v>
      </c>
      <c r="E1030" s="2">
        <v>45580</v>
      </c>
      <c r="F1030" s="1" t="s">
        <v>54</v>
      </c>
      <c r="G1030" s="1">
        <v>225776</v>
      </c>
      <c r="H1030" s="1" t="s">
        <v>1157</v>
      </c>
      <c r="I1030" s="1">
        <v>866</v>
      </c>
      <c r="J1030" s="1">
        <v>2833</v>
      </c>
      <c r="K1030" s="1">
        <v>4</v>
      </c>
      <c r="L1030" s="1">
        <v>4532.8</v>
      </c>
      <c r="M1030" s="1">
        <f>SalesData[[#This Row],[Price]]*SalesData[[#This Row],[Quantity]]</f>
        <v>11332</v>
      </c>
      <c r="N1030" s="6">
        <f>SalesData[[#This Row],[Sales Profit]]/SalesData[[#This Row],[Sales]]</f>
        <v>0.4</v>
      </c>
    </row>
    <row r="1031" spans="1:14" x14ac:dyDescent="0.3">
      <c r="A1031" s="1" t="s">
        <v>22</v>
      </c>
      <c r="B1031" s="1" t="s">
        <v>23</v>
      </c>
      <c r="C1031" s="1" t="s">
        <v>100</v>
      </c>
      <c r="D1031" s="1">
        <v>30933</v>
      </c>
      <c r="E1031" s="2">
        <v>45428</v>
      </c>
      <c r="F1031" s="1" t="s">
        <v>49</v>
      </c>
      <c r="G1031" s="1">
        <v>927336</v>
      </c>
      <c r="H1031" s="1" t="s">
        <v>1158</v>
      </c>
      <c r="I1031" s="1">
        <v>602</v>
      </c>
      <c r="J1031" s="1">
        <v>2112</v>
      </c>
      <c r="K1031" s="1">
        <v>1</v>
      </c>
      <c r="L1031" s="1">
        <v>844.8</v>
      </c>
      <c r="M1031" s="1">
        <f>SalesData[[#This Row],[Price]]*SalesData[[#This Row],[Quantity]]</f>
        <v>2112</v>
      </c>
      <c r="N1031" s="6">
        <f>SalesData[[#This Row],[Sales Profit]]/SalesData[[#This Row],[Sales]]</f>
        <v>0.39999999999999997</v>
      </c>
    </row>
    <row r="1032" spans="1:14" x14ac:dyDescent="0.3">
      <c r="A1032" s="1" t="s">
        <v>12</v>
      </c>
      <c r="B1032" s="1" t="s">
        <v>18</v>
      </c>
      <c r="C1032" s="1" t="s">
        <v>24</v>
      </c>
      <c r="D1032" s="1">
        <v>17054</v>
      </c>
      <c r="E1032" s="2">
        <v>45422</v>
      </c>
      <c r="F1032" s="1" t="s">
        <v>49</v>
      </c>
      <c r="G1032" s="1">
        <v>329837</v>
      </c>
      <c r="H1032" s="1" t="s">
        <v>1159</v>
      </c>
      <c r="I1032" s="1">
        <v>518</v>
      </c>
      <c r="J1032" s="1">
        <v>1810</v>
      </c>
      <c r="K1032" s="1">
        <v>1</v>
      </c>
      <c r="L1032" s="1">
        <v>724</v>
      </c>
      <c r="M1032" s="1">
        <f>SalesData[[#This Row],[Price]]*SalesData[[#This Row],[Quantity]]</f>
        <v>1810</v>
      </c>
      <c r="N1032" s="6">
        <f>SalesData[[#This Row],[Sales Profit]]/SalesData[[#This Row],[Sales]]</f>
        <v>0.4</v>
      </c>
    </row>
    <row r="1033" spans="1:14" x14ac:dyDescent="0.3">
      <c r="A1033" s="1" t="s">
        <v>35</v>
      </c>
      <c r="B1033" s="1" t="s">
        <v>13</v>
      </c>
      <c r="C1033" s="1" t="s">
        <v>48</v>
      </c>
      <c r="D1033" s="1">
        <v>51899</v>
      </c>
      <c r="E1033" s="2">
        <v>45550</v>
      </c>
      <c r="F1033" s="1" t="s">
        <v>61</v>
      </c>
      <c r="G1033" s="1">
        <v>559185</v>
      </c>
      <c r="H1033" s="1" t="s">
        <v>1160</v>
      </c>
      <c r="I1033" s="1">
        <v>759</v>
      </c>
      <c r="J1033" s="1">
        <v>2296</v>
      </c>
      <c r="K1033" s="1">
        <v>2</v>
      </c>
      <c r="L1033" s="1">
        <v>1836.8</v>
      </c>
      <c r="M1033" s="1">
        <f>SalesData[[#This Row],[Price]]*SalesData[[#This Row],[Quantity]]</f>
        <v>4592</v>
      </c>
      <c r="N1033" s="6">
        <f>SalesData[[#This Row],[Sales Profit]]/SalesData[[#This Row],[Sales]]</f>
        <v>0.39999999999999997</v>
      </c>
    </row>
    <row r="1034" spans="1:14" x14ac:dyDescent="0.3">
      <c r="A1034" s="1" t="s">
        <v>56</v>
      </c>
      <c r="B1034" s="1" t="s">
        <v>18</v>
      </c>
      <c r="C1034" s="1" t="s">
        <v>60</v>
      </c>
      <c r="D1034" s="1">
        <v>76854</v>
      </c>
      <c r="E1034" s="2">
        <v>45552</v>
      </c>
      <c r="F1034" s="1" t="s">
        <v>61</v>
      </c>
      <c r="G1034" s="1">
        <v>390314</v>
      </c>
      <c r="H1034" s="1" t="s">
        <v>1161</v>
      </c>
      <c r="I1034" s="1">
        <v>925</v>
      </c>
      <c r="J1034" s="1">
        <v>1596</v>
      </c>
      <c r="K1034" s="1">
        <v>5</v>
      </c>
      <c r="L1034" s="1">
        <v>3192</v>
      </c>
      <c r="M1034" s="1">
        <f>SalesData[[#This Row],[Price]]*SalesData[[#This Row],[Quantity]]</f>
        <v>7980</v>
      </c>
      <c r="N1034" s="6">
        <f>SalesData[[#This Row],[Sales Profit]]/SalesData[[#This Row],[Sales]]</f>
        <v>0.4</v>
      </c>
    </row>
    <row r="1035" spans="1:14" x14ac:dyDescent="0.3">
      <c r="A1035" s="1" t="s">
        <v>27</v>
      </c>
      <c r="B1035" s="1" t="s">
        <v>23</v>
      </c>
      <c r="C1035" s="1" t="s">
        <v>19</v>
      </c>
      <c r="D1035" s="1">
        <v>76525</v>
      </c>
      <c r="E1035" s="2">
        <v>45581</v>
      </c>
      <c r="F1035" s="1" t="s">
        <v>54</v>
      </c>
      <c r="G1035" s="1">
        <v>595581</v>
      </c>
      <c r="H1035" s="1" t="s">
        <v>1162</v>
      </c>
      <c r="I1035" s="1">
        <v>587</v>
      </c>
      <c r="J1035" s="1">
        <v>2467</v>
      </c>
      <c r="K1035" s="1">
        <v>6</v>
      </c>
      <c r="L1035" s="1">
        <v>5920.8</v>
      </c>
      <c r="M1035" s="1">
        <f>SalesData[[#This Row],[Price]]*SalesData[[#This Row],[Quantity]]</f>
        <v>14802</v>
      </c>
      <c r="N1035" s="6">
        <f>SalesData[[#This Row],[Sales Profit]]/SalesData[[#This Row],[Sales]]</f>
        <v>0.4</v>
      </c>
    </row>
    <row r="1036" spans="1:14" x14ac:dyDescent="0.3">
      <c r="A1036" s="1" t="s">
        <v>22</v>
      </c>
      <c r="B1036" s="1" t="s">
        <v>23</v>
      </c>
      <c r="C1036" s="1" t="s">
        <v>60</v>
      </c>
      <c r="D1036" s="1">
        <v>97124</v>
      </c>
      <c r="E1036" s="2">
        <v>45463</v>
      </c>
      <c r="F1036" s="1" t="s">
        <v>20</v>
      </c>
      <c r="G1036" s="1">
        <v>190971</v>
      </c>
      <c r="H1036" s="1" t="s">
        <v>1163</v>
      </c>
      <c r="I1036" s="1">
        <v>207</v>
      </c>
      <c r="J1036" s="1">
        <v>876</v>
      </c>
      <c r="K1036" s="1">
        <v>8</v>
      </c>
      <c r="L1036" s="1">
        <v>2803.2</v>
      </c>
      <c r="M1036" s="1">
        <f>SalesData[[#This Row],[Price]]*SalesData[[#This Row],[Quantity]]</f>
        <v>7008</v>
      </c>
      <c r="N1036" s="6">
        <f>SalesData[[#This Row],[Sales Profit]]/SalesData[[#This Row],[Sales]]</f>
        <v>0.39999999999999997</v>
      </c>
    </row>
    <row r="1037" spans="1:14" x14ac:dyDescent="0.3">
      <c r="A1037" s="1" t="s">
        <v>12</v>
      </c>
      <c r="B1037" s="1" t="s">
        <v>18</v>
      </c>
      <c r="C1037" s="1" t="s">
        <v>39</v>
      </c>
      <c r="D1037" s="1">
        <v>51334</v>
      </c>
      <c r="E1037" s="2">
        <v>45521</v>
      </c>
      <c r="F1037" s="1" t="s">
        <v>25</v>
      </c>
      <c r="G1037" s="1">
        <v>271385</v>
      </c>
      <c r="H1037" s="1" t="s">
        <v>1164</v>
      </c>
      <c r="I1037" s="1">
        <v>957</v>
      </c>
      <c r="J1037" s="1">
        <v>1021</v>
      </c>
      <c r="K1037" s="1">
        <v>3</v>
      </c>
      <c r="L1037" s="1">
        <v>1225.2</v>
      </c>
      <c r="M1037" s="1">
        <f>SalesData[[#This Row],[Price]]*SalesData[[#This Row],[Quantity]]</f>
        <v>3063</v>
      </c>
      <c r="N1037" s="6">
        <f>SalesData[[#This Row],[Sales Profit]]/SalesData[[#This Row],[Sales]]</f>
        <v>0.4</v>
      </c>
    </row>
    <row r="1038" spans="1:14" x14ac:dyDescent="0.3">
      <c r="A1038" s="1" t="s">
        <v>35</v>
      </c>
      <c r="B1038" s="1" t="s">
        <v>13</v>
      </c>
      <c r="C1038" s="1" t="s">
        <v>24</v>
      </c>
      <c r="D1038" s="1">
        <v>45175</v>
      </c>
      <c r="E1038" s="2">
        <v>45488</v>
      </c>
      <c r="F1038" s="1" t="s">
        <v>45</v>
      </c>
      <c r="G1038" s="1">
        <v>875037</v>
      </c>
      <c r="H1038" s="1" t="s">
        <v>1165</v>
      </c>
      <c r="I1038" s="1">
        <v>885</v>
      </c>
      <c r="J1038" s="1">
        <v>1303</v>
      </c>
      <c r="K1038" s="1">
        <v>6</v>
      </c>
      <c r="L1038" s="1">
        <v>3127.2</v>
      </c>
      <c r="M1038" s="1">
        <f>SalesData[[#This Row],[Price]]*SalesData[[#This Row],[Quantity]]</f>
        <v>7818</v>
      </c>
      <c r="N1038" s="6">
        <f>SalesData[[#This Row],[Sales Profit]]/SalesData[[#This Row],[Sales]]</f>
        <v>0.39999999999999997</v>
      </c>
    </row>
    <row r="1039" spans="1:14" x14ac:dyDescent="0.3">
      <c r="A1039" s="1" t="s">
        <v>35</v>
      </c>
      <c r="B1039" s="1" t="s">
        <v>23</v>
      </c>
      <c r="C1039" s="1" t="s">
        <v>42</v>
      </c>
      <c r="D1039" s="1">
        <v>34628</v>
      </c>
      <c r="E1039" s="2">
        <v>45615</v>
      </c>
      <c r="F1039" s="1" t="s">
        <v>15</v>
      </c>
      <c r="G1039" s="1">
        <v>156491</v>
      </c>
      <c r="H1039" s="1" t="s">
        <v>1166</v>
      </c>
      <c r="I1039" s="1">
        <v>992</v>
      </c>
      <c r="J1039" s="1">
        <v>1432</v>
      </c>
      <c r="K1039" s="1">
        <v>2</v>
      </c>
      <c r="L1039" s="1">
        <v>1145.5999999999999</v>
      </c>
      <c r="M1039" s="1">
        <f>SalesData[[#This Row],[Price]]*SalesData[[#This Row],[Quantity]]</f>
        <v>2864</v>
      </c>
      <c r="N1039" s="6">
        <f>SalesData[[#This Row],[Sales Profit]]/SalesData[[#This Row],[Sales]]</f>
        <v>0.39999999999999997</v>
      </c>
    </row>
    <row r="1040" spans="1:14" x14ac:dyDescent="0.3">
      <c r="A1040" s="1" t="s">
        <v>35</v>
      </c>
      <c r="B1040" s="1" t="s">
        <v>13</v>
      </c>
      <c r="C1040" s="1" t="s">
        <v>14</v>
      </c>
      <c r="D1040" s="1">
        <v>71898</v>
      </c>
      <c r="E1040" s="2">
        <v>45312</v>
      </c>
      <c r="F1040" s="1" t="s">
        <v>40</v>
      </c>
      <c r="G1040" s="1">
        <v>891551</v>
      </c>
      <c r="H1040" s="1" t="s">
        <v>1167</v>
      </c>
      <c r="I1040" s="1">
        <v>501</v>
      </c>
      <c r="J1040" s="1">
        <v>2530</v>
      </c>
      <c r="K1040" s="1">
        <v>7</v>
      </c>
      <c r="L1040" s="1">
        <v>7084</v>
      </c>
      <c r="M1040" s="1">
        <f>SalesData[[#This Row],[Price]]*SalesData[[#This Row],[Quantity]]</f>
        <v>17710</v>
      </c>
      <c r="N1040" s="6">
        <f>SalesData[[#This Row],[Sales Profit]]/SalesData[[#This Row],[Sales]]</f>
        <v>0.4</v>
      </c>
    </row>
    <row r="1041" spans="1:14" x14ac:dyDescent="0.3">
      <c r="A1041" s="1" t="s">
        <v>27</v>
      </c>
      <c r="B1041" s="1" t="s">
        <v>23</v>
      </c>
      <c r="C1041" s="1" t="s">
        <v>42</v>
      </c>
      <c r="D1041" s="1">
        <v>19034</v>
      </c>
      <c r="E1041" s="2">
        <v>45437</v>
      </c>
      <c r="F1041" s="1" t="s">
        <v>49</v>
      </c>
      <c r="G1041" s="1">
        <v>721790</v>
      </c>
      <c r="H1041" s="1" t="s">
        <v>1168</v>
      </c>
      <c r="I1041" s="1">
        <v>555</v>
      </c>
      <c r="J1041" s="1">
        <v>1996</v>
      </c>
      <c r="K1041" s="1">
        <v>8</v>
      </c>
      <c r="L1041" s="1">
        <v>6387.2</v>
      </c>
      <c r="M1041" s="1">
        <f>SalesData[[#This Row],[Price]]*SalesData[[#This Row],[Quantity]]</f>
        <v>15968</v>
      </c>
      <c r="N1041" s="6">
        <f>SalesData[[#This Row],[Sales Profit]]/SalesData[[#This Row],[Sales]]</f>
        <v>0.39999999999999997</v>
      </c>
    </row>
    <row r="1042" spans="1:14" x14ac:dyDescent="0.3">
      <c r="A1042" s="1" t="s">
        <v>56</v>
      </c>
      <c r="B1042" s="1" t="s">
        <v>13</v>
      </c>
      <c r="C1042" s="1" t="s">
        <v>33</v>
      </c>
      <c r="D1042" s="1">
        <v>33458</v>
      </c>
      <c r="E1042" s="2">
        <v>45584</v>
      </c>
      <c r="F1042" s="1" t="s">
        <v>54</v>
      </c>
      <c r="G1042" s="1">
        <v>225634</v>
      </c>
      <c r="H1042" s="1" t="s">
        <v>1169</v>
      </c>
      <c r="I1042" s="1">
        <v>711</v>
      </c>
      <c r="J1042" s="1">
        <v>2686</v>
      </c>
      <c r="K1042" s="1">
        <v>4</v>
      </c>
      <c r="L1042" s="1">
        <v>4297.6000000000004</v>
      </c>
      <c r="M1042" s="1">
        <f>SalesData[[#This Row],[Price]]*SalesData[[#This Row],[Quantity]]</f>
        <v>10744</v>
      </c>
      <c r="N1042" s="6">
        <f>SalesData[[#This Row],[Sales Profit]]/SalesData[[#This Row],[Sales]]</f>
        <v>0.4</v>
      </c>
    </row>
    <row r="1043" spans="1:14" x14ac:dyDescent="0.3">
      <c r="A1043" s="1" t="s">
        <v>27</v>
      </c>
      <c r="B1043" s="1" t="s">
        <v>13</v>
      </c>
      <c r="C1043" s="1" t="s">
        <v>37</v>
      </c>
      <c r="D1043" s="1">
        <v>13781</v>
      </c>
      <c r="E1043" s="2">
        <v>45487</v>
      </c>
      <c r="F1043" s="1" t="s">
        <v>45</v>
      </c>
      <c r="G1043" s="1">
        <v>553666</v>
      </c>
      <c r="H1043" s="1" t="s">
        <v>1170</v>
      </c>
      <c r="I1043" s="1">
        <v>441</v>
      </c>
      <c r="J1043" s="1">
        <v>1232</v>
      </c>
      <c r="K1043" s="1">
        <v>1</v>
      </c>
      <c r="L1043" s="1">
        <v>492.8</v>
      </c>
      <c r="M1043" s="1">
        <f>SalesData[[#This Row],[Price]]*SalesData[[#This Row],[Quantity]]</f>
        <v>1232</v>
      </c>
      <c r="N1043" s="6">
        <f>SalesData[[#This Row],[Sales Profit]]/SalesData[[#This Row],[Sales]]</f>
        <v>0.4</v>
      </c>
    </row>
    <row r="1044" spans="1:14" x14ac:dyDescent="0.3">
      <c r="A1044" s="1" t="s">
        <v>56</v>
      </c>
      <c r="B1044" s="1" t="s">
        <v>23</v>
      </c>
      <c r="C1044" s="1" t="s">
        <v>48</v>
      </c>
      <c r="D1044" s="1">
        <v>30962</v>
      </c>
      <c r="E1044" s="2">
        <v>45436</v>
      </c>
      <c r="F1044" s="1" t="s">
        <v>49</v>
      </c>
      <c r="G1044" s="1">
        <v>574487</v>
      </c>
      <c r="H1044" s="1" t="s">
        <v>1171</v>
      </c>
      <c r="I1044" s="1">
        <v>813</v>
      </c>
      <c r="J1044" s="1">
        <v>1902</v>
      </c>
      <c r="K1044" s="1">
        <v>1</v>
      </c>
      <c r="L1044" s="1">
        <v>760.8</v>
      </c>
      <c r="M1044" s="1">
        <f>SalesData[[#This Row],[Price]]*SalesData[[#This Row],[Quantity]]</f>
        <v>1902</v>
      </c>
      <c r="N1044" s="6">
        <f>SalesData[[#This Row],[Sales Profit]]/SalesData[[#This Row],[Sales]]</f>
        <v>0.39999999999999997</v>
      </c>
    </row>
    <row r="1045" spans="1:14" x14ac:dyDescent="0.3">
      <c r="A1045" s="1" t="s">
        <v>17</v>
      </c>
      <c r="B1045" s="1" t="s">
        <v>13</v>
      </c>
      <c r="C1045" s="1" t="s">
        <v>24</v>
      </c>
      <c r="D1045" s="1">
        <v>29305</v>
      </c>
      <c r="E1045" s="2">
        <v>45343</v>
      </c>
      <c r="F1045" s="1" t="s">
        <v>43</v>
      </c>
      <c r="G1045" s="1">
        <v>480994</v>
      </c>
      <c r="H1045" s="1" t="s">
        <v>1173</v>
      </c>
      <c r="I1045" s="1">
        <v>966</v>
      </c>
      <c r="J1045" s="1">
        <v>795</v>
      </c>
      <c r="K1045" s="1">
        <v>4</v>
      </c>
      <c r="L1045" s="1">
        <v>1272</v>
      </c>
      <c r="M1045" s="1">
        <f>SalesData[[#This Row],[Price]]*SalesData[[#This Row],[Quantity]]</f>
        <v>3180</v>
      </c>
      <c r="N1045" s="6">
        <f>SalesData[[#This Row],[Sales Profit]]/SalesData[[#This Row],[Sales]]</f>
        <v>0.4</v>
      </c>
    </row>
    <row r="1046" spans="1:14" x14ac:dyDescent="0.3">
      <c r="A1046" s="1" t="s">
        <v>27</v>
      </c>
      <c r="B1046" s="1" t="s">
        <v>18</v>
      </c>
      <c r="C1046" s="1" t="s">
        <v>53</v>
      </c>
      <c r="D1046" s="1">
        <v>68380</v>
      </c>
      <c r="E1046" s="2">
        <v>45407</v>
      </c>
      <c r="F1046" s="1" t="s">
        <v>31</v>
      </c>
      <c r="G1046" s="1">
        <v>860329</v>
      </c>
      <c r="H1046" s="1" t="s">
        <v>1174</v>
      </c>
      <c r="I1046" s="1">
        <v>905</v>
      </c>
      <c r="J1046" s="1">
        <v>501</v>
      </c>
      <c r="K1046" s="1">
        <v>6</v>
      </c>
      <c r="L1046" s="1">
        <v>1202.4000000000001</v>
      </c>
      <c r="M1046" s="1">
        <f>SalesData[[#This Row],[Price]]*SalesData[[#This Row],[Quantity]]</f>
        <v>3006</v>
      </c>
      <c r="N1046" s="6">
        <f>SalesData[[#This Row],[Sales Profit]]/SalesData[[#This Row],[Sales]]</f>
        <v>0.4</v>
      </c>
    </row>
    <row r="1047" spans="1:14" x14ac:dyDescent="0.3">
      <c r="A1047" s="1" t="s">
        <v>56</v>
      </c>
      <c r="B1047" s="1" t="s">
        <v>23</v>
      </c>
      <c r="C1047" s="1" t="s">
        <v>33</v>
      </c>
      <c r="D1047" s="1">
        <v>41344</v>
      </c>
      <c r="E1047" s="2">
        <v>45564</v>
      </c>
      <c r="F1047" s="1" t="s">
        <v>61</v>
      </c>
      <c r="G1047" s="1">
        <v>377510</v>
      </c>
      <c r="H1047" s="1" t="s">
        <v>1175</v>
      </c>
      <c r="I1047" s="1">
        <v>539</v>
      </c>
      <c r="J1047" s="1">
        <v>2937</v>
      </c>
      <c r="K1047" s="1">
        <v>2</v>
      </c>
      <c r="L1047" s="1">
        <v>2349.6</v>
      </c>
      <c r="M1047" s="1">
        <f>SalesData[[#This Row],[Price]]*SalesData[[#This Row],[Quantity]]</f>
        <v>5874</v>
      </c>
      <c r="N1047" s="6">
        <f>SalesData[[#This Row],[Sales Profit]]/SalesData[[#This Row],[Sales]]</f>
        <v>0.39999999999999997</v>
      </c>
    </row>
    <row r="1048" spans="1:14" x14ac:dyDescent="0.3">
      <c r="A1048" s="1" t="s">
        <v>17</v>
      </c>
      <c r="B1048" s="1" t="s">
        <v>13</v>
      </c>
      <c r="C1048" s="1" t="s">
        <v>60</v>
      </c>
      <c r="D1048" s="1">
        <v>37670</v>
      </c>
      <c r="E1048" s="2">
        <v>45358</v>
      </c>
      <c r="F1048" s="1" t="s">
        <v>29</v>
      </c>
      <c r="G1048" s="1">
        <v>706113</v>
      </c>
      <c r="H1048" s="1" t="s">
        <v>1176</v>
      </c>
      <c r="I1048" s="1">
        <v>309</v>
      </c>
      <c r="J1048" s="1">
        <v>2993</v>
      </c>
      <c r="K1048" s="1">
        <v>1</v>
      </c>
      <c r="L1048" s="1">
        <v>1197.2</v>
      </c>
      <c r="M1048" s="1">
        <f>SalesData[[#This Row],[Price]]*SalesData[[#This Row],[Quantity]]</f>
        <v>2993</v>
      </c>
      <c r="N1048" s="6">
        <f>SalesData[[#This Row],[Sales Profit]]/SalesData[[#This Row],[Sales]]</f>
        <v>0.4</v>
      </c>
    </row>
    <row r="1049" spans="1:14" x14ac:dyDescent="0.3">
      <c r="A1049" s="1" t="s">
        <v>17</v>
      </c>
      <c r="B1049" s="1" t="s">
        <v>18</v>
      </c>
      <c r="C1049" s="1" t="s">
        <v>42</v>
      </c>
      <c r="D1049" s="1">
        <v>93517</v>
      </c>
      <c r="E1049" s="2">
        <v>45440</v>
      </c>
      <c r="F1049" s="1" t="s">
        <v>49</v>
      </c>
      <c r="G1049" s="1">
        <v>910618</v>
      </c>
      <c r="H1049" s="1" t="s">
        <v>1177</v>
      </c>
      <c r="I1049" s="1">
        <v>271</v>
      </c>
      <c r="J1049" s="1">
        <v>1602</v>
      </c>
      <c r="K1049" s="1">
        <v>5</v>
      </c>
      <c r="L1049" s="1">
        <v>3204</v>
      </c>
      <c r="M1049" s="1">
        <f>SalesData[[#This Row],[Price]]*SalesData[[#This Row],[Quantity]]</f>
        <v>8010</v>
      </c>
      <c r="N1049" s="6">
        <f>SalesData[[#This Row],[Sales Profit]]/SalesData[[#This Row],[Sales]]</f>
        <v>0.4</v>
      </c>
    </row>
    <row r="1050" spans="1:14" x14ac:dyDescent="0.3">
      <c r="A1050" s="1" t="s">
        <v>17</v>
      </c>
      <c r="B1050" s="1" t="s">
        <v>18</v>
      </c>
      <c r="C1050" s="1" t="s">
        <v>39</v>
      </c>
      <c r="D1050" s="1">
        <v>57610</v>
      </c>
      <c r="E1050" s="2">
        <v>45499</v>
      </c>
      <c r="F1050" s="1" t="s">
        <v>45</v>
      </c>
      <c r="G1050" s="1">
        <v>144219</v>
      </c>
      <c r="H1050" s="1" t="s">
        <v>1178</v>
      </c>
      <c r="I1050" s="1">
        <v>855</v>
      </c>
      <c r="J1050" s="1">
        <v>1463</v>
      </c>
      <c r="K1050" s="1">
        <v>5</v>
      </c>
      <c r="L1050" s="1">
        <v>2926</v>
      </c>
      <c r="M1050" s="1">
        <f>SalesData[[#This Row],[Price]]*SalesData[[#This Row],[Quantity]]</f>
        <v>7315</v>
      </c>
      <c r="N1050" s="6">
        <f>SalesData[[#This Row],[Sales Profit]]/SalesData[[#This Row],[Sales]]</f>
        <v>0.4</v>
      </c>
    </row>
    <row r="1051" spans="1:14" x14ac:dyDescent="0.3">
      <c r="A1051" s="1" t="s">
        <v>56</v>
      </c>
      <c r="B1051" s="1" t="s">
        <v>18</v>
      </c>
      <c r="C1051" s="1" t="s">
        <v>100</v>
      </c>
      <c r="D1051" s="1">
        <v>85752</v>
      </c>
      <c r="E1051" s="2">
        <v>45465</v>
      </c>
      <c r="F1051" s="1" t="s">
        <v>20</v>
      </c>
      <c r="G1051" s="1">
        <v>861580</v>
      </c>
      <c r="H1051" s="1" t="s">
        <v>1179</v>
      </c>
      <c r="I1051" s="1">
        <v>515</v>
      </c>
      <c r="J1051" s="1">
        <v>1091</v>
      </c>
      <c r="K1051" s="1">
        <v>6</v>
      </c>
      <c r="L1051" s="1">
        <v>2618.4</v>
      </c>
      <c r="M1051" s="1">
        <f>SalesData[[#This Row],[Price]]*SalesData[[#This Row],[Quantity]]</f>
        <v>6546</v>
      </c>
      <c r="N1051" s="6">
        <f>SalesData[[#This Row],[Sales Profit]]/SalesData[[#This Row],[Sales]]</f>
        <v>0.4</v>
      </c>
    </row>
    <row r="1052" spans="1:14" x14ac:dyDescent="0.3">
      <c r="A1052" s="1" t="s">
        <v>12</v>
      </c>
      <c r="B1052" s="1" t="s">
        <v>23</v>
      </c>
      <c r="C1052" s="1" t="s">
        <v>24</v>
      </c>
      <c r="D1052" s="1">
        <v>80028</v>
      </c>
      <c r="E1052" s="2">
        <v>45453</v>
      </c>
      <c r="F1052" s="1" t="s">
        <v>20</v>
      </c>
      <c r="G1052" s="1">
        <v>103107</v>
      </c>
      <c r="H1052" s="1" t="s">
        <v>1180</v>
      </c>
      <c r="I1052" s="1">
        <v>447</v>
      </c>
      <c r="J1052" s="1">
        <v>2474</v>
      </c>
      <c r="K1052" s="1">
        <v>8</v>
      </c>
      <c r="L1052" s="1">
        <v>7916.8</v>
      </c>
      <c r="M1052" s="1">
        <f>SalesData[[#This Row],[Price]]*SalesData[[#This Row],[Quantity]]</f>
        <v>19792</v>
      </c>
      <c r="N1052" s="6">
        <f>SalesData[[#This Row],[Sales Profit]]/SalesData[[#This Row],[Sales]]</f>
        <v>0.4</v>
      </c>
    </row>
    <row r="1053" spans="1:14" x14ac:dyDescent="0.3">
      <c r="A1053" s="1" t="s">
        <v>52</v>
      </c>
      <c r="B1053" s="1" t="s">
        <v>18</v>
      </c>
      <c r="C1053" s="1" t="s">
        <v>24</v>
      </c>
      <c r="D1053" s="1">
        <v>42655</v>
      </c>
      <c r="E1053" s="2">
        <v>45335</v>
      </c>
      <c r="F1053" s="1" t="s">
        <v>43</v>
      </c>
      <c r="G1053" s="1">
        <v>887417</v>
      </c>
      <c r="H1053" s="1" t="s">
        <v>1181</v>
      </c>
      <c r="I1053" s="1">
        <v>521</v>
      </c>
      <c r="J1053" s="1">
        <v>2808</v>
      </c>
      <c r="K1053" s="1">
        <v>2</v>
      </c>
      <c r="L1053" s="1">
        <v>2246.4</v>
      </c>
      <c r="M1053" s="1">
        <f>SalesData[[#This Row],[Price]]*SalesData[[#This Row],[Quantity]]</f>
        <v>5616</v>
      </c>
      <c r="N1053" s="6">
        <f>SalesData[[#This Row],[Sales Profit]]/SalesData[[#This Row],[Sales]]</f>
        <v>0.4</v>
      </c>
    </row>
    <row r="1054" spans="1:14" x14ac:dyDescent="0.3">
      <c r="A1054" s="1" t="s">
        <v>27</v>
      </c>
      <c r="B1054" s="1" t="s">
        <v>18</v>
      </c>
      <c r="C1054" s="1" t="s">
        <v>48</v>
      </c>
      <c r="D1054" s="1">
        <v>76609</v>
      </c>
      <c r="E1054" s="2">
        <v>45455</v>
      </c>
      <c r="F1054" s="1" t="s">
        <v>20</v>
      </c>
      <c r="G1054" s="1">
        <v>819030</v>
      </c>
      <c r="H1054" s="1" t="s">
        <v>1182</v>
      </c>
      <c r="I1054" s="1">
        <v>724</v>
      </c>
      <c r="J1054" s="1">
        <v>2564</v>
      </c>
      <c r="K1054" s="1">
        <v>4</v>
      </c>
      <c r="L1054" s="1">
        <v>4102.3999999999996</v>
      </c>
      <c r="M1054" s="1">
        <f>SalesData[[#This Row],[Price]]*SalesData[[#This Row],[Quantity]]</f>
        <v>10256</v>
      </c>
      <c r="N1054" s="6">
        <f>SalesData[[#This Row],[Sales Profit]]/SalesData[[#This Row],[Sales]]</f>
        <v>0.39999999999999997</v>
      </c>
    </row>
    <row r="1055" spans="1:14" x14ac:dyDescent="0.3">
      <c r="A1055" s="1" t="s">
        <v>12</v>
      </c>
      <c r="B1055" s="1" t="s">
        <v>13</v>
      </c>
      <c r="C1055" s="1" t="s">
        <v>19</v>
      </c>
      <c r="D1055" s="1">
        <v>41139</v>
      </c>
      <c r="E1055" s="2">
        <v>45330</v>
      </c>
      <c r="F1055" s="1" t="s">
        <v>43</v>
      </c>
      <c r="G1055" s="1">
        <v>238506</v>
      </c>
      <c r="H1055" s="1" t="s">
        <v>1183</v>
      </c>
      <c r="I1055" s="1">
        <v>616</v>
      </c>
      <c r="J1055" s="1">
        <v>1727</v>
      </c>
      <c r="K1055" s="1">
        <v>4</v>
      </c>
      <c r="L1055" s="1">
        <v>2763.2</v>
      </c>
      <c r="M1055" s="1">
        <f>SalesData[[#This Row],[Price]]*SalesData[[#This Row],[Quantity]]</f>
        <v>6908</v>
      </c>
      <c r="N1055" s="6">
        <f>SalesData[[#This Row],[Sales Profit]]/SalesData[[#This Row],[Sales]]</f>
        <v>0.39999999999999997</v>
      </c>
    </row>
    <row r="1056" spans="1:14" x14ac:dyDescent="0.3">
      <c r="A1056" s="1" t="s">
        <v>35</v>
      </c>
      <c r="B1056" s="1" t="s">
        <v>18</v>
      </c>
      <c r="C1056" s="1" t="s">
        <v>39</v>
      </c>
      <c r="D1056" s="1">
        <v>43627</v>
      </c>
      <c r="E1056" s="2">
        <v>45599</v>
      </c>
      <c r="F1056" s="1" t="s">
        <v>15</v>
      </c>
      <c r="G1056" s="1">
        <v>309300</v>
      </c>
      <c r="H1056" s="1" t="s">
        <v>1184</v>
      </c>
      <c r="I1056" s="1">
        <v>980</v>
      </c>
      <c r="J1056" s="1">
        <v>881</v>
      </c>
      <c r="K1056" s="1">
        <v>3</v>
      </c>
      <c r="L1056" s="1">
        <v>1057.2</v>
      </c>
      <c r="M1056" s="1">
        <f>SalesData[[#This Row],[Price]]*SalesData[[#This Row],[Quantity]]</f>
        <v>2643</v>
      </c>
      <c r="N1056" s="6">
        <f>SalesData[[#This Row],[Sales Profit]]/SalesData[[#This Row],[Sales]]</f>
        <v>0.4</v>
      </c>
    </row>
    <row r="1057" spans="1:14" x14ac:dyDescent="0.3">
      <c r="A1057" s="1" t="s">
        <v>22</v>
      </c>
      <c r="B1057" s="1" t="s">
        <v>18</v>
      </c>
      <c r="C1057" s="1" t="s">
        <v>24</v>
      </c>
      <c r="D1057" s="1">
        <v>36148</v>
      </c>
      <c r="E1057" s="2">
        <v>45474</v>
      </c>
      <c r="F1057" s="1" t="s">
        <v>45</v>
      </c>
      <c r="G1057" s="1">
        <v>382277</v>
      </c>
      <c r="H1057" s="1" t="s">
        <v>1185</v>
      </c>
      <c r="I1057" s="1">
        <v>550</v>
      </c>
      <c r="J1057" s="1">
        <v>2490</v>
      </c>
      <c r="K1057" s="1">
        <v>3</v>
      </c>
      <c r="L1057" s="1">
        <v>2988</v>
      </c>
      <c r="M1057" s="1">
        <f>SalesData[[#This Row],[Price]]*SalesData[[#This Row],[Quantity]]</f>
        <v>7470</v>
      </c>
      <c r="N1057" s="6">
        <f>SalesData[[#This Row],[Sales Profit]]/SalesData[[#This Row],[Sales]]</f>
        <v>0.4</v>
      </c>
    </row>
    <row r="1058" spans="1:14" x14ac:dyDescent="0.3">
      <c r="A1058" s="1" t="s">
        <v>56</v>
      </c>
      <c r="B1058" s="1" t="s">
        <v>23</v>
      </c>
      <c r="C1058" s="1" t="s">
        <v>33</v>
      </c>
      <c r="D1058" s="1">
        <v>88022</v>
      </c>
      <c r="E1058" s="2">
        <v>45532</v>
      </c>
      <c r="F1058" s="1" t="s">
        <v>25</v>
      </c>
      <c r="G1058" s="1">
        <v>597318</v>
      </c>
      <c r="H1058" s="1" t="s">
        <v>1186</v>
      </c>
      <c r="I1058" s="1">
        <v>346</v>
      </c>
      <c r="J1058" s="1">
        <v>2034</v>
      </c>
      <c r="K1058" s="1">
        <v>1</v>
      </c>
      <c r="L1058" s="1">
        <v>813.6</v>
      </c>
      <c r="M1058" s="1">
        <f>SalesData[[#This Row],[Price]]*SalesData[[#This Row],[Quantity]]</f>
        <v>2034</v>
      </c>
      <c r="N1058" s="6">
        <f>SalesData[[#This Row],[Sales Profit]]/SalesData[[#This Row],[Sales]]</f>
        <v>0.4</v>
      </c>
    </row>
    <row r="1059" spans="1:14" x14ac:dyDescent="0.3">
      <c r="A1059" s="1" t="s">
        <v>35</v>
      </c>
      <c r="B1059" s="1" t="s">
        <v>13</v>
      </c>
      <c r="C1059" s="1" t="s">
        <v>24</v>
      </c>
      <c r="D1059" s="1">
        <v>21254</v>
      </c>
      <c r="E1059" s="2">
        <v>45345</v>
      </c>
      <c r="F1059" s="1" t="s">
        <v>43</v>
      </c>
      <c r="G1059" s="1">
        <v>562884</v>
      </c>
      <c r="H1059" s="1" t="s">
        <v>1187</v>
      </c>
      <c r="I1059" s="1">
        <v>337</v>
      </c>
      <c r="J1059" s="1">
        <v>1954</v>
      </c>
      <c r="K1059" s="1">
        <v>7</v>
      </c>
      <c r="L1059" s="1">
        <v>5471.2</v>
      </c>
      <c r="M1059" s="1">
        <f>SalesData[[#This Row],[Price]]*SalesData[[#This Row],[Quantity]]</f>
        <v>13678</v>
      </c>
      <c r="N1059" s="6">
        <f>SalesData[[#This Row],[Sales Profit]]/SalesData[[#This Row],[Sales]]</f>
        <v>0.39999999999999997</v>
      </c>
    </row>
    <row r="1060" spans="1:14" x14ac:dyDescent="0.3">
      <c r="A1060" s="1" t="s">
        <v>52</v>
      </c>
      <c r="B1060" s="1" t="s">
        <v>13</v>
      </c>
      <c r="C1060" s="1" t="s">
        <v>60</v>
      </c>
      <c r="D1060" s="1">
        <v>42627</v>
      </c>
      <c r="E1060" s="2">
        <v>45532</v>
      </c>
      <c r="F1060" s="1" t="s">
        <v>25</v>
      </c>
      <c r="G1060" s="1">
        <v>230472</v>
      </c>
      <c r="H1060" s="1" t="s">
        <v>1188</v>
      </c>
      <c r="I1060" s="1">
        <v>888</v>
      </c>
      <c r="J1060" s="1">
        <v>1651</v>
      </c>
      <c r="K1060" s="1">
        <v>6</v>
      </c>
      <c r="L1060" s="1">
        <v>3962.4</v>
      </c>
      <c r="M1060" s="1">
        <f>SalesData[[#This Row],[Price]]*SalesData[[#This Row],[Quantity]]</f>
        <v>9906</v>
      </c>
      <c r="N1060" s="6">
        <f>SalesData[[#This Row],[Sales Profit]]/SalesData[[#This Row],[Sales]]</f>
        <v>0.4</v>
      </c>
    </row>
    <row r="1061" spans="1:14" x14ac:dyDescent="0.3">
      <c r="A1061" s="1" t="s">
        <v>12</v>
      </c>
      <c r="B1061" s="1" t="s">
        <v>18</v>
      </c>
      <c r="C1061" s="1" t="s">
        <v>100</v>
      </c>
      <c r="D1061" s="1">
        <v>66153</v>
      </c>
      <c r="E1061" s="2">
        <v>45599</v>
      </c>
      <c r="F1061" s="1" t="s">
        <v>15</v>
      </c>
      <c r="G1061" s="1">
        <v>513311</v>
      </c>
      <c r="H1061" s="1" t="s">
        <v>1189</v>
      </c>
      <c r="I1061" s="1">
        <v>284</v>
      </c>
      <c r="J1061" s="1">
        <v>766</v>
      </c>
      <c r="K1061" s="1">
        <v>8</v>
      </c>
      <c r="L1061" s="1">
        <v>2451.1999999999998</v>
      </c>
      <c r="M1061" s="1">
        <f>SalesData[[#This Row],[Price]]*SalesData[[#This Row],[Quantity]]</f>
        <v>6128</v>
      </c>
      <c r="N1061" s="6">
        <f>SalesData[[#This Row],[Sales Profit]]/SalesData[[#This Row],[Sales]]</f>
        <v>0.39999999999999997</v>
      </c>
    </row>
    <row r="1062" spans="1:14" x14ac:dyDescent="0.3">
      <c r="A1062" s="1" t="s">
        <v>27</v>
      </c>
      <c r="B1062" s="1" t="s">
        <v>18</v>
      </c>
      <c r="C1062" s="1" t="s">
        <v>37</v>
      </c>
      <c r="D1062" s="1">
        <v>61766</v>
      </c>
      <c r="E1062" s="2">
        <v>45321</v>
      </c>
      <c r="F1062" s="1" t="s">
        <v>40</v>
      </c>
      <c r="G1062" s="1">
        <v>755261</v>
      </c>
      <c r="H1062" s="1" t="s">
        <v>1190</v>
      </c>
      <c r="I1062" s="1">
        <v>692</v>
      </c>
      <c r="J1062" s="1">
        <v>2424</v>
      </c>
      <c r="K1062" s="1">
        <v>6</v>
      </c>
      <c r="L1062" s="1">
        <v>5817.6</v>
      </c>
      <c r="M1062" s="1">
        <f>SalesData[[#This Row],[Price]]*SalesData[[#This Row],[Quantity]]</f>
        <v>14544</v>
      </c>
      <c r="N1062" s="6">
        <f>SalesData[[#This Row],[Sales Profit]]/SalesData[[#This Row],[Sales]]</f>
        <v>0.4</v>
      </c>
    </row>
    <row r="1063" spans="1:14" x14ac:dyDescent="0.3">
      <c r="A1063" s="1" t="s">
        <v>52</v>
      </c>
      <c r="B1063" s="1" t="s">
        <v>23</v>
      </c>
      <c r="C1063" s="1" t="s">
        <v>48</v>
      </c>
      <c r="D1063" s="1">
        <v>46166</v>
      </c>
      <c r="E1063" s="2">
        <v>45367</v>
      </c>
      <c r="F1063" s="1" t="s">
        <v>29</v>
      </c>
      <c r="G1063" s="1">
        <v>573316</v>
      </c>
      <c r="H1063" s="1" t="s">
        <v>1191</v>
      </c>
      <c r="I1063" s="1">
        <v>488</v>
      </c>
      <c r="J1063" s="1">
        <v>1787</v>
      </c>
      <c r="K1063" s="1">
        <v>4</v>
      </c>
      <c r="L1063" s="1">
        <v>2859.2</v>
      </c>
      <c r="M1063" s="1">
        <f>SalesData[[#This Row],[Price]]*SalesData[[#This Row],[Quantity]]</f>
        <v>7148</v>
      </c>
      <c r="N1063" s="6">
        <f>SalesData[[#This Row],[Sales Profit]]/SalesData[[#This Row],[Sales]]</f>
        <v>0.39999999999999997</v>
      </c>
    </row>
    <row r="1064" spans="1:14" x14ac:dyDescent="0.3">
      <c r="A1064" s="1" t="s">
        <v>35</v>
      </c>
      <c r="B1064" s="1" t="s">
        <v>23</v>
      </c>
      <c r="C1064" s="1" t="s">
        <v>42</v>
      </c>
      <c r="D1064" s="1">
        <v>27665</v>
      </c>
      <c r="E1064" s="2">
        <v>45604</v>
      </c>
      <c r="F1064" s="1" t="s">
        <v>15</v>
      </c>
      <c r="G1064" s="1">
        <v>906376</v>
      </c>
      <c r="H1064" s="1" t="s">
        <v>1192</v>
      </c>
      <c r="I1064" s="1">
        <v>792</v>
      </c>
      <c r="J1064" s="1">
        <v>1663</v>
      </c>
      <c r="K1064" s="1">
        <v>6</v>
      </c>
      <c r="L1064" s="1">
        <v>3991.2</v>
      </c>
      <c r="M1064" s="1">
        <f>SalesData[[#This Row],[Price]]*SalesData[[#This Row],[Quantity]]</f>
        <v>9978</v>
      </c>
      <c r="N1064" s="6">
        <f>SalesData[[#This Row],[Sales Profit]]/SalesData[[#This Row],[Sales]]</f>
        <v>0.39999999999999997</v>
      </c>
    </row>
    <row r="1065" spans="1:14" x14ac:dyDescent="0.3">
      <c r="A1065" s="1" t="s">
        <v>12</v>
      </c>
      <c r="B1065" s="1" t="s">
        <v>23</v>
      </c>
      <c r="C1065" s="1" t="s">
        <v>37</v>
      </c>
      <c r="D1065" s="1">
        <v>28321</v>
      </c>
      <c r="E1065" s="2">
        <v>45458</v>
      </c>
      <c r="F1065" s="1" t="s">
        <v>20</v>
      </c>
      <c r="G1065" s="1">
        <v>403574</v>
      </c>
      <c r="H1065" s="1" t="s">
        <v>1193</v>
      </c>
      <c r="I1065" s="1">
        <v>429</v>
      </c>
      <c r="J1065" s="1">
        <v>2402</v>
      </c>
      <c r="K1065" s="1">
        <v>2</v>
      </c>
      <c r="L1065" s="1">
        <v>1921.6</v>
      </c>
      <c r="M1065" s="1">
        <f>SalesData[[#This Row],[Price]]*SalesData[[#This Row],[Quantity]]</f>
        <v>4804</v>
      </c>
      <c r="N1065" s="6">
        <f>SalesData[[#This Row],[Sales Profit]]/SalesData[[#This Row],[Sales]]</f>
        <v>0.39999999999999997</v>
      </c>
    </row>
    <row r="1066" spans="1:14" x14ac:dyDescent="0.3">
      <c r="A1066" s="1" t="s">
        <v>56</v>
      </c>
      <c r="B1066" s="1" t="s">
        <v>23</v>
      </c>
      <c r="C1066" s="1" t="s">
        <v>33</v>
      </c>
      <c r="D1066" s="1">
        <v>32416</v>
      </c>
      <c r="E1066" s="2">
        <v>45626</v>
      </c>
      <c r="F1066" s="1" t="s">
        <v>15</v>
      </c>
      <c r="G1066" s="1">
        <v>749798</v>
      </c>
      <c r="H1066" s="1" t="s">
        <v>1194</v>
      </c>
      <c r="I1066" s="1">
        <v>641</v>
      </c>
      <c r="J1066" s="1">
        <v>2360</v>
      </c>
      <c r="K1066" s="1">
        <v>3</v>
      </c>
      <c r="L1066" s="1">
        <v>2832</v>
      </c>
      <c r="M1066" s="1">
        <f>SalesData[[#This Row],[Price]]*SalesData[[#This Row],[Quantity]]</f>
        <v>7080</v>
      </c>
      <c r="N1066" s="6">
        <f>SalesData[[#This Row],[Sales Profit]]/SalesData[[#This Row],[Sales]]</f>
        <v>0.4</v>
      </c>
    </row>
    <row r="1067" spans="1:14" x14ac:dyDescent="0.3">
      <c r="A1067" s="1" t="s">
        <v>22</v>
      </c>
      <c r="B1067" s="1" t="s">
        <v>18</v>
      </c>
      <c r="C1067" s="1" t="s">
        <v>60</v>
      </c>
      <c r="D1067" s="1">
        <v>62136</v>
      </c>
      <c r="E1067" s="2">
        <v>45418</v>
      </c>
      <c r="F1067" s="1" t="s">
        <v>49</v>
      </c>
      <c r="G1067" s="1">
        <v>178416</v>
      </c>
      <c r="H1067" s="1" t="s">
        <v>1195</v>
      </c>
      <c r="I1067" s="1">
        <v>251</v>
      </c>
      <c r="J1067" s="1">
        <v>1136</v>
      </c>
      <c r="K1067" s="1">
        <v>2</v>
      </c>
      <c r="L1067" s="1">
        <v>908.8</v>
      </c>
      <c r="M1067" s="1">
        <f>SalesData[[#This Row],[Price]]*SalesData[[#This Row],[Quantity]]</f>
        <v>2272</v>
      </c>
      <c r="N1067" s="6">
        <f>SalesData[[#This Row],[Sales Profit]]/SalesData[[#This Row],[Sales]]</f>
        <v>0.39999999999999997</v>
      </c>
    </row>
    <row r="1068" spans="1:14" x14ac:dyDescent="0.3">
      <c r="A1068" s="1" t="s">
        <v>12</v>
      </c>
      <c r="B1068" s="1" t="s">
        <v>18</v>
      </c>
      <c r="C1068" s="1" t="s">
        <v>37</v>
      </c>
      <c r="D1068" s="1">
        <v>10451</v>
      </c>
      <c r="E1068" s="2">
        <v>45354</v>
      </c>
      <c r="F1068" s="1" t="s">
        <v>29</v>
      </c>
      <c r="G1068" s="1">
        <v>310295</v>
      </c>
      <c r="H1068" s="1" t="s">
        <v>1196</v>
      </c>
      <c r="I1068" s="1">
        <v>367</v>
      </c>
      <c r="J1068" s="1">
        <v>1933</v>
      </c>
      <c r="K1068" s="1">
        <v>5</v>
      </c>
      <c r="L1068" s="1">
        <v>3866</v>
      </c>
      <c r="M1068" s="1">
        <f>SalesData[[#This Row],[Price]]*SalesData[[#This Row],[Quantity]]</f>
        <v>9665</v>
      </c>
      <c r="N1068" s="6">
        <f>SalesData[[#This Row],[Sales Profit]]/SalesData[[#This Row],[Sales]]</f>
        <v>0.4</v>
      </c>
    </row>
    <row r="1069" spans="1:14" x14ac:dyDescent="0.3">
      <c r="A1069" s="1" t="s">
        <v>66</v>
      </c>
      <c r="B1069" s="1" t="s">
        <v>13</v>
      </c>
      <c r="C1069" s="1" t="s">
        <v>39</v>
      </c>
      <c r="D1069" s="1">
        <v>30297</v>
      </c>
      <c r="E1069" s="2">
        <v>45613</v>
      </c>
      <c r="F1069" s="1" t="s">
        <v>15</v>
      </c>
      <c r="G1069" s="1">
        <v>702973</v>
      </c>
      <c r="H1069" s="1" t="s">
        <v>1198</v>
      </c>
      <c r="I1069" s="1">
        <v>465</v>
      </c>
      <c r="J1069" s="1">
        <v>2603</v>
      </c>
      <c r="K1069" s="1">
        <v>1</v>
      </c>
      <c r="L1069" s="1">
        <v>1041.2</v>
      </c>
      <c r="M1069" s="1">
        <f>SalesData[[#This Row],[Price]]*SalesData[[#This Row],[Quantity]]</f>
        <v>2603</v>
      </c>
      <c r="N1069" s="6">
        <f>SalesData[[#This Row],[Sales Profit]]/SalesData[[#This Row],[Sales]]</f>
        <v>0.4</v>
      </c>
    </row>
    <row r="1070" spans="1:14" x14ac:dyDescent="0.3">
      <c r="A1070" s="1" t="s">
        <v>12</v>
      </c>
      <c r="B1070" s="1" t="s">
        <v>13</v>
      </c>
      <c r="C1070" s="1" t="s">
        <v>24</v>
      </c>
      <c r="D1070" s="1">
        <v>13569</v>
      </c>
      <c r="E1070" s="2">
        <v>45337</v>
      </c>
      <c r="F1070" s="1" t="s">
        <v>43</v>
      </c>
      <c r="G1070" s="1">
        <v>253293</v>
      </c>
      <c r="H1070" s="1" t="s">
        <v>1199</v>
      </c>
      <c r="I1070" s="1">
        <v>640</v>
      </c>
      <c r="J1070" s="1">
        <v>1278</v>
      </c>
      <c r="K1070" s="1">
        <v>5</v>
      </c>
      <c r="L1070" s="1">
        <v>2556</v>
      </c>
      <c r="M1070" s="1">
        <f>SalesData[[#This Row],[Price]]*SalesData[[#This Row],[Quantity]]</f>
        <v>6390</v>
      </c>
      <c r="N1070" s="6">
        <f>SalesData[[#This Row],[Sales Profit]]/SalesData[[#This Row],[Sales]]</f>
        <v>0.4</v>
      </c>
    </row>
    <row r="1071" spans="1:14" x14ac:dyDescent="0.3">
      <c r="A1071" s="1" t="s">
        <v>22</v>
      </c>
      <c r="B1071" s="1" t="s">
        <v>18</v>
      </c>
      <c r="C1071" s="1" t="s">
        <v>100</v>
      </c>
      <c r="D1071" s="1">
        <v>67980</v>
      </c>
      <c r="E1071" s="2">
        <v>45346</v>
      </c>
      <c r="F1071" s="1" t="s">
        <v>43</v>
      </c>
      <c r="G1071" s="1">
        <v>212643</v>
      </c>
      <c r="H1071" s="1" t="s">
        <v>1200</v>
      </c>
      <c r="I1071" s="1">
        <v>920</v>
      </c>
      <c r="J1071" s="1">
        <v>724</v>
      </c>
      <c r="K1071" s="1">
        <v>1</v>
      </c>
      <c r="L1071" s="1">
        <v>289.60000000000002</v>
      </c>
      <c r="M1071" s="1">
        <f>SalesData[[#This Row],[Price]]*SalesData[[#This Row],[Quantity]]</f>
        <v>724</v>
      </c>
      <c r="N1071" s="6">
        <f>SalesData[[#This Row],[Sales Profit]]/SalesData[[#This Row],[Sales]]</f>
        <v>0.4</v>
      </c>
    </row>
    <row r="1072" spans="1:14" x14ac:dyDescent="0.3">
      <c r="A1072" s="1" t="s">
        <v>17</v>
      </c>
      <c r="B1072" s="1" t="s">
        <v>23</v>
      </c>
      <c r="C1072" s="1" t="s">
        <v>33</v>
      </c>
      <c r="D1072" s="1">
        <v>35627</v>
      </c>
      <c r="E1072" s="2">
        <v>45401</v>
      </c>
      <c r="F1072" s="1" t="s">
        <v>31</v>
      </c>
      <c r="G1072" s="1">
        <v>240470</v>
      </c>
      <c r="H1072" s="1" t="s">
        <v>1201</v>
      </c>
      <c r="I1072" s="1">
        <v>607</v>
      </c>
      <c r="J1072" s="1">
        <v>1581</v>
      </c>
      <c r="K1072" s="1">
        <v>5</v>
      </c>
      <c r="L1072" s="1">
        <v>3162</v>
      </c>
      <c r="M1072" s="1">
        <f>SalesData[[#This Row],[Price]]*SalesData[[#This Row],[Quantity]]</f>
        <v>7905</v>
      </c>
      <c r="N1072" s="6">
        <f>SalesData[[#This Row],[Sales Profit]]/SalesData[[#This Row],[Sales]]</f>
        <v>0.4</v>
      </c>
    </row>
    <row r="1073" spans="1:14" x14ac:dyDescent="0.3">
      <c r="A1073" s="1" t="s">
        <v>56</v>
      </c>
      <c r="B1073" s="1" t="s">
        <v>18</v>
      </c>
      <c r="C1073" s="1" t="s">
        <v>60</v>
      </c>
      <c r="D1073" s="1">
        <v>74885</v>
      </c>
      <c r="E1073" s="2">
        <v>45322</v>
      </c>
      <c r="F1073" s="1" t="s">
        <v>40</v>
      </c>
      <c r="G1073" s="1">
        <v>427473</v>
      </c>
      <c r="H1073" s="1" t="s">
        <v>1202</v>
      </c>
      <c r="I1073" s="1">
        <v>345</v>
      </c>
      <c r="J1073" s="1">
        <v>2433</v>
      </c>
      <c r="K1073" s="1">
        <v>5</v>
      </c>
      <c r="L1073" s="1">
        <v>4866</v>
      </c>
      <c r="M1073" s="1">
        <f>SalesData[[#This Row],[Price]]*SalesData[[#This Row],[Quantity]]</f>
        <v>12165</v>
      </c>
      <c r="N1073" s="6">
        <f>SalesData[[#This Row],[Sales Profit]]/SalesData[[#This Row],[Sales]]</f>
        <v>0.4</v>
      </c>
    </row>
    <row r="1074" spans="1:14" x14ac:dyDescent="0.3">
      <c r="A1074" s="1" t="s">
        <v>22</v>
      </c>
      <c r="B1074" s="1" t="s">
        <v>18</v>
      </c>
      <c r="C1074" s="1" t="s">
        <v>42</v>
      </c>
      <c r="D1074" s="1">
        <v>45365</v>
      </c>
      <c r="E1074" s="2">
        <v>45618</v>
      </c>
      <c r="F1074" s="1" t="s">
        <v>15</v>
      </c>
      <c r="G1074" s="1">
        <v>715239</v>
      </c>
      <c r="H1074" s="1" t="s">
        <v>1203</v>
      </c>
      <c r="I1074" s="1">
        <v>881</v>
      </c>
      <c r="J1074" s="1">
        <v>2933</v>
      </c>
      <c r="K1074" s="1">
        <v>4</v>
      </c>
      <c r="L1074" s="1">
        <v>4692.8</v>
      </c>
      <c r="M1074" s="1">
        <f>SalesData[[#This Row],[Price]]*SalesData[[#This Row],[Quantity]]</f>
        <v>11732</v>
      </c>
      <c r="N1074" s="6">
        <f>SalesData[[#This Row],[Sales Profit]]/SalesData[[#This Row],[Sales]]</f>
        <v>0.4</v>
      </c>
    </row>
    <row r="1075" spans="1:14" x14ac:dyDescent="0.3">
      <c r="A1075" s="1" t="s">
        <v>66</v>
      </c>
      <c r="B1075" s="1" t="s">
        <v>18</v>
      </c>
      <c r="C1075" s="1" t="s">
        <v>60</v>
      </c>
      <c r="D1075" s="1">
        <v>89266</v>
      </c>
      <c r="E1075" s="2">
        <v>45423</v>
      </c>
      <c r="F1075" s="1" t="s">
        <v>49</v>
      </c>
      <c r="G1075" s="1">
        <v>320476</v>
      </c>
      <c r="H1075" s="1" t="s">
        <v>1204</v>
      </c>
      <c r="I1075" s="1">
        <v>227</v>
      </c>
      <c r="J1075" s="1">
        <v>2911</v>
      </c>
      <c r="K1075" s="1">
        <v>3</v>
      </c>
      <c r="L1075" s="1">
        <v>3493.2</v>
      </c>
      <c r="M1075" s="1">
        <f>SalesData[[#This Row],[Price]]*SalesData[[#This Row],[Quantity]]</f>
        <v>8733</v>
      </c>
      <c r="N1075" s="6">
        <f>SalesData[[#This Row],[Sales Profit]]/SalesData[[#This Row],[Sales]]</f>
        <v>0.39999999999999997</v>
      </c>
    </row>
    <row r="1076" spans="1:14" x14ac:dyDescent="0.3">
      <c r="A1076" s="1" t="s">
        <v>66</v>
      </c>
      <c r="B1076" s="1" t="s">
        <v>18</v>
      </c>
      <c r="C1076" s="1" t="s">
        <v>42</v>
      </c>
      <c r="D1076" s="1">
        <v>55214</v>
      </c>
      <c r="E1076" s="2">
        <v>45407</v>
      </c>
      <c r="F1076" s="1" t="s">
        <v>31</v>
      </c>
      <c r="G1076" s="1">
        <v>942968</v>
      </c>
      <c r="H1076" s="1" t="s">
        <v>1205</v>
      </c>
      <c r="I1076" s="1">
        <v>742</v>
      </c>
      <c r="J1076" s="1">
        <v>989</v>
      </c>
      <c r="K1076" s="1">
        <v>3</v>
      </c>
      <c r="L1076" s="1">
        <v>1186.8</v>
      </c>
      <c r="M1076" s="1">
        <f>SalesData[[#This Row],[Price]]*SalesData[[#This Row],[Quantity]]</f>
        <v>2967</v>
      </c>
      <c r="N1076" s="6">
        <f>SalesData[[#This Row],[Sales Profit]]/SalesData[[#This Row],[Sales]]</f>
        <v>0.39999999999999997</v>
      </c>
    </row>
    <row r="1077" spans="1:14" x14ac:dyDescent="0.3">
      <c r="A1077" s="1" t="s">
        <v>12</v>
      </c>
      <c r="B1077" s="1" t="s">
        <v>13</v>
      </c>
      <c r="C1077" s="1" t="s">
        <v>100</v>
      </c>
      <c r="D1077" s="1">
        <v>94719</v>
      </c>
      <c r="E1077" s="2">
        <v>45315</v>
      </c>
      <c r="F1077" s="1" t="s">
        <v>40</v>
      </c>
      <c r="G1077" s="1">
        <v>644860</v>
      </c>
      <c r="H1077" s="1" t="s">
        <v>1206</v>
      </c>
      <c r="I1077" s="1">
        <v>230</v>
      </c>
      <c r="J1077" s="1">
        <v>1822</v>
      </c>
      <c r="K1077" s="1">
        <v>3</v>
      </c>
      <c r="L1077" s="1">
        <v>2186.4</v>
      </c>
      <c r="M1077" s="1">
        <f>SalesData[[#This Row],[Price]]*SalesData[[#This Row],[Quantity]]</f>
        <v>5466</v>
      </c>
      <c r="N1077" s="6">
        <f>SalesData[[#This Row],[Sales Profit]]/SalesData[[#This Row],[Sales]]</f>
        <v>0.4</v>
      </c>
    </row>
    <row r="1078" spans="1:14" x14ac:dyDescent="0.3">
      <c r="A1078" s="1" t="s">
        <v>27</v>
      </c>
      <c r="B1078" s="1" t="s">
        <v>13</v>
      </c>
      <c r="C1078" s="1" t="s">
        <v>14</v>
      </c>
      <c r="D1078" s="1">
        <v>22201</v>
      </c>
      <c r="E1078" s="2">
        <v>45562</v>
      </c>
      <c r="F1078" s="1" t="s">
        <v>61</v>
      </c>
      <c r="G1078" s="1">
        <v>144497</v>
      </c>
      <c r="H1078" s="1" t="s">
        <v>1207</v>
      </c>
      <c r="I1078" s="1">
        <v>656</v>
      </c>
      <c r="J1078" s="1">
        <v>2496</v>
      </c>
      <c r="K1078" s="1">
        <v>1</v>
      </c>
      <c r="L1078" s="1">
        <v>998.4</v>
      </c>
      <c r="M1078" s="1">
        <f>SalesData[[#This Row],[Price]]*SalesData[[#This Row],[Quantity]]</f>
        <v>2496</v>
      </c>
      <c r="N1078" s="6">
        <f>SalesData[[#This Row],[Sales Profit]]/SalesData[[#This Row],[Sales]]</f>
        <v>0.39999999999999997</v>
      </c>
    </row>
    <row r="1079" spans="1:14" x14ac:dyDescent="0.3">
      <c r="A1079" s="1" t="s">
        <v>22</v>
      </c>
      <c r="B1079" s="1" t="s">
        <v>18</v>
      </c>
      <c r="C1079" s="1" t="s">
        <v>53</v>
      </c>
      <c r="D1079" s="1">
        <v>40073</v>
      </c>
      <c r="E1079" s="2">
        <v>45303</v>
      </c>
      <c r="F1079" s="1" t="s">
        <v>40</v>
      </c>
      <c r="G1079" s="1">
        <v>438261</v>
      </c>
      <c r="H1079" s="1" t="s">
        <v>1208</v>
      </c>
      <c r="I1079" s="1">
        <v>663</v>
      </c>
      <c r="J1079" s="1">
        <v>1073</v>
      </c>
      <c r="K1079" s="1">
        <v>3</v>
      </c>
      <c r="L1079" s="1">
        <v>1287.5999999999999</v>
      </c>
      <c r="M1079" s="1">
        <f>SalesData[[#This Row],[Price]]*SalesData[[#This Row],[Quantity]]</f>
        <v>3219</v>
      </c>
      <c r="N1079" s="6">
        <f>SalesData[[#This Row],[Sales Profit]]/SalesData[[#This Row],[Sales]]</f>
        <v>0.39999999999999997</v>
      </c>
    </row>
    <row r="1080" spans="1:14" x14ac:dyDescent="0.3">
      <c r="A1080" s="1" t="s">
        <v>35</v>
      </c>
      <c r="B1080" s="1" t="s">
        <v>23</v>
      </c>
      <c r="C1080" s="1" t="s">
        <v>39</v>
      </c>
      <c r="D1080" s="1">
        <v>96555</v>
      </c>
      <c r="E1080" s="2">
        <v>45436</v>
      </c>
      <c r="F1080" s="1" t="s">
        <v>49</v>
      </c>
      <c r="G1080" s="1">
        <v>414845</v>
      </c>
      <c r="H1080" s="1" t="s">
        <v>1209</v>
      </c>
      <c r="I1080" s="1">
        <v>980</v>
      </c>
      <c r="J1080" s="1">
        <v>571</v>
      </c>
      <c r="K1080" s="1">
        <v>4</v>
      </c>
      <c r="L1080" s="1">
        <v>913.6</v>
      </c>
      <c r="M1080" s="1">
        <f>SalesData[[#This Row],[Price]]*SalesData[[#This Row],[Quantity]]</f>
        <v>2284</v>
      </c>
      <c r="N1080" s="6">
        <f>SalesData[[#This Row],[Sales Profit]]/SalesData[[#This Row],[Sales]]</f>
        <v>0.4</v>
      </c>
    </row>
    <row r="1081" spans="1:14" x14ac:dyDescent="0.3">
      <c r="A1081" s="1" t="s">
        <v>52</v>
      </c>
      <c r="B1081" s="1" t="s">
        <v>23</v>
      </c>
      <c r="C1081" s="1" t="s">
        <v>37</v>
      </c>
      <c r="D1081" s="1">
        <v>92047</v>
      </c>
      <c r="E1081" s="2">
        <v>45410</v>
      </c>
      <c r="F1081" s="1" t="s">
        <v>31</v>
      </c>
      <c r="G1081" s="1">
        <v>962093</v>
      </c>
      <c r="H1081" s="1" t="s">
        <v>1210</v>
      </c>
      <c r="I1081" s="1">
        <v>290</v>
      </c>
      <c r="J1081" s="1">
        <v>1211</v>
      </c>
      <c r="K1081" s="1">
        <v>7</v>
      </c>
      <c r="L1081" s="1">
        <v>3390.8</v>
      </c>
      <c r="M1081" s="1">
        <f>SalesData[[#This Row],[Price]]*SalesData[[#This Row],[Quantity]]</f>
        <v>8477</v>
      </c>
      <c r="N1081" s="6">
        <f>SalesData[[#This Row],[Sales Profit]]/SalesData[[#This Row],[Sales]]</f>
        <v>0.4</v>
      </c>
    </row>
    <row r="1082" spans="1:14" x14ac:dyDescent="0.3">
      <c r="A1082" s="1" t="s">
        <v>22</v>
      </c>
      <c r="B1082" s="1" t="s">
        <v>18</v>
      </c>
      <c r="C1082" s="1" t="s">
        <v>42</v>
      </c>
      <c r="D1082" s="1">
        <v>29735</v>
      </c>
      <c r="E1082" s="2">
        <v>45493</v>
      </c>
      <c r="F1082" s="1" t="s">
        <v>45</v>
      </c>
      <c r="G1082" s="1">
        <v>516608</v>
      </c>
      <c r="H1082" s="1" t="s">
        <v>852</v>
      </c>
      <c r="I1082" s="1">
        <v>982</v>
      </c>
      <c r="J1082" s="1">
        <v>1764</v>
      </c>
      <c r="K1082" s="1">
        <v>6</v>
      </c>
      <c r="L1082" s="1">
        <v>4233.6000000000004</v>
      </c>
      <c r="M1082" s="1">
        <f>SalesData[[#This Row],[Price]]*SalesData[[#This Row],[Quantity]]</f>
        <v>10584</v>
      </c>
      <c r="N1082" s="6">
        <f>SalesData[[#This Row],[Sales Profit]]/SalesData[[#This Row],[Sales]]</f>
        <v>0.4</v>
      </c>
    </row>
    <row r="1083" spans="1:14" x14ac:dyDescent="0.3">
      <c r="A1083" s="1" t="s">
        <v>52</v>
      </c>
      <c r="B1083" s="1" t="s">
        <v>18</v>
      </c>
      <c r="C1083" s="1" t="s">
        <v>37</v>
      </c>
      <c r="D1083" s="1">
        <v>15462</v>
      </c>
      <c r="E1083" s="2">
        <v>45321</v>
      </c>
      <c r="F1083" s="1" t="s">
        <v>40</v>
      </c>
      <c r="G1083" s="1">
        <v>664019</v>
      </c>
      <c r="H1083" s="1" t="s">
        <v>1211</v>
      </c>
      <c r="I1083" s="1">
        <v>253</v>
      </c>
      <c r="J1083" s="1">
        <v>1572</v>
      </c>
      <c r="K1083" s="1">
        <v>1</v>
      </c>
      <c r="L1083" s="1">
        <v>628.79999999999995</v>
      </c>
      <c r="M1083" s="1">
        <f>SalesData[[#This Row],[Price]]*SalesData[[#This Row],[Quantity]]</f>
        <v>1572</v>
      </c>
      <c r="N1083" s="6">
        <f>SalesData[[#This Row],[Sales Profit]]/SalesData[[#This Row],[Sales]]</f>
        <v>0.39999999999999997</v>
      </c>
    </row>
    <row r="1084" spans="1:14" x14ac:dyDescent="0.3">
      <c r="A1084" s="1" t="s">
        <v>17</v>
      </c>
      <c r="B1084" s="1" t="s">
        <v>18</v>
      </c>
      <c r="C1084" s="1" t="s">
        <v>60</v>
      </c>
      <c r="D1084" s="1">
        <v>67637</v>
      </c>
      <c r="E1084" s="2">
        <v>45367</v>
      </c>
      <c r="F1084" s="1" t="s">
        <v>29</v>
      </c>
      <c r="G1084" s="1">
        <v>459610</v>
      </c>
      <c r="H1084" s="1" t="s">
        <v>1212</v>
      </c>
      <c r="I1084" s="1">
        <v>740</v>
      </c>
      <c r="J1084" s="1">
        <v>2480</v>
      </c>
      <c r="K1084" s="1">
        <v>3</v>
      </c>
      <c r="L1084" s="1">
        <v>2976</v>
      </c>
      <c r="M1084" s="1">
        <f>SalesData[[#This Row],[Price]]*SalesData[[#This Row],[Quantity]]</f>
        <v>7440</v>
      </c>
      <c r="N1084" s="6">
        <f>SalesData[[#This Row],[Sales Profit]]/SalesData[[#This Row],[Sales]]</f>
        <v>0.4</v>
      </c>
    </row>
    <row r="1085" spans="1:14" x14ac:dyDescent="0.3">
      <c r="A1085" s="1" t="s">
        <v>22</v>
      </c>
      <c r="B1085" s="1" t="s">
        <v>23</v>
      </c>
      <c r="C1085" s="1" t="s">
        <v>33</v>
      </c>
      <c r="D1085" s="1">
        <v>92539</v>
      </c>
      <c r="E1085" s="2">
        <v>45399</v>
      </c>
      <c r="F1085" s="1" t="s">
        <v>31</v>
      </c>
      <c r="G1085" s="1">
        <v>664345</v>
      </c>
      <c r="H1085" s="1" t="s">
        <v>1214</v>
      </c>
      <c r="I1085" s="1">
        <v>998</v>
      </c>
      <c r="J1085" s="1">
        <v>863</v>
      </c>
      <c r="K1085" s="1">
        <v>4</v>
      </c>
      <c r="L1085" s="1">
        <v>1380.8</v>
      </c>
      <c r="M1085" s="1">
        <f>SalesData[[#This Row],[Price]]*SalesData[[#This Row],[Quantity]]</f>
        <v>3452</v>
      </c>
      <c r="N1085" s="6">
        <f>SalesData[[#This Row],[Sales Profit]]/SalesData[[#This Row],[Sales]]</f>
        <v>0.39999999999999997</v>
      </c>
    </row>
    <row r="1086" spans="1:14" x14ac:dyDescent="0.3">
      <c r="A1086" s="1" t="s">
        <v>12</v>
      </c>
      <c r="B1086" s="1" t="s">
        <v>18</v>
      </c>
      <c r="C1086" s="1" t="s">
        <v>42</v>
      </c>
      <c r="D1086" s="1">
        <v>15892</v>
      </c>
      <c r="E1086" s="2">
        <v>45458</v>
      </c>
      <c r="F1086" s="1" t="s">
        <v>20</v>
      </c>
      <c r="G1086" s="1">
        <v>941115</v>
      </c>
      <c r="H1086" s="1" t="s">
        <v>1215</v>
      </c>
      <c r="I1086" s="1">
        <v>251</v>
      </c>
      <c r="J1086" s="1">
        <v>1797</v>
      </c>
      <c r="K1086" s="1">
        <v>2</v>
      </c>
      <c r="L1086" s="1">
        <v>1437.6</v>
      </c>
      <c r="M1086" s="1">
        <f>SalesData[[#This Row],[Price]]*SalesData[[#This Row],[Quantity]]</f>
        <v>3594</v>
      </c>
      <c r="N1086" s="6">
        <f>SalesData[[#This Row],[Sales Profit]]/SalesData[[#This Row],[Sales]]</f>
        <v>0.39999999999999997</v>
      </c>
    </row>
    <row r="1087" spans="1:14" x14ac:dyDescent="0.3">
      <c r="A1087" s="1" t="s">
        <v>27</v>
      </c>
      <c r="B1087" s="1" t="s">
        <v>18</v>
      </c>
      <c r="C1087" s="1" t="s">
        <v>60</v>
      </c>
      <c r="D1087" s="1">
        <v>31002</v>
      </c>
      <c r="E1087" s="2">
        <v>45292</v>
      </c>
      <c r="F1087" s="1" t="s">
        <v>40</v>
      </c>
      <c r="G1087" s="1">
        <v>122501</v>
      </c>
      <c r="H1087" s="1" t="s">
        <v>1216</v>
      </c>
      <c r="I1087" s="1">
        <v>310</v>
      </c>
      <c r="J1087" s="1">
        <v>2499</v>
      </c>
      <c r="K1087" s="1">
        <v>7</v>
      </c>
      <c r="L1087" s="1">
        <v>6997.2</v>
      </c>
      <c r="M1087" s="1">
        <f>SalesData[[#This Row],[Price]]*SalesData[[#This Row],[Quantity]]</f>
        <v>17493</v>
      </c>
      <c r="N1087" s="6">
        <f>SalesData[[#This Row],[Sales Profit]]/SalesData[[#This Row],[Sales]]</f>
        <v>0.39999999999999997</v>
      </c>
    </row>
    <row r="1088" spans="1:14" x14ac:dyDescent="0.3">
      <c r="A1088" s="1" t="s">
        <v>56</v>
      </c>
      <c r="B1088" s="1" t="s">
        <v>13</v>
      </c>
      <c r="C1088" s="1" t="s">
        <v>53</v>
      </c>
      <c r="D1088" s="1">
        <v>37451</v>
      </c>
      <c r="E1088" s="2">
        <v>45603</v>
      </c>
      <c r="F1088" s="1" t="s">
        <v>15</v>
      </c>
      <c r="G1088" s="1">
        <v>265217</v>
      </c>
      <c r="H1088" s="1" t="s">
        <v>1217</v>
      </c>
      <c r="I1088" s="1">
        <v>854</v>
      </c>
      <c r="J1088" s="1">
        <v>909</v>
      </c>
      <c r="K1088" s="1">
        <v>4</v>
      </c>
      <c r="L1088" s="1">
        <v>1454.4</v>
      </c>
      <c r="M1088" s="1">
        <f>SalesData[[#This Row],[Price]]*SalesData[[#This Row],[Quantity]]</f>
        <v>3636</v>
      </c>
      <c r="N1088" s="6">
        <f>SalesData[[#This Row],[Sales Profit]]/SalesData[[#This Row],[Sales]]</f>
        <v>0.4</v>
      </c>
    </row>
    <row r="1089" spans="1:14" x14ac:dyDescent="0.3">
      <c r="A1089" s="1" t="s">
        <v>56</v>
      </c>
      <c r="B1089" s="1" t="s">
        <v>18</v>
      </c>
      <c r="C1089" s="1" t="s">
        <v>100</v>
      </c>
      <c r="D1089" s="1">
        <v>94189</v>
      </c>
      <c r="E1089" s="2">
        <v>45303</v>
      </c>
      <c r="F1089" s="1" t="s">
        <v>40</v>
      </c>
      <c r="G1089" s="1">
        <v>675482</v>
      </c>
      <c r="H1089" s="1" t="s">
        <v>1218</v>
      </c>
      <c r="I1089" s="1">
        <v>995</v>
      </c>
      <c r="J1089" s="1">
        <v>1925</v>
      </c>
      <c r="K1089" s="1">
        <v>6</v>
      </c>
      <c r="L1089" s="1">
        <v>4620</v>
      </c>
      <c r="M1089" s="1">
        <f>SalesData[[#This Row],[Price]]*SalesData[[#This Row],[Quantity]]</f>
        <v>11550</v>
      </c>
      <c r="N1089" s="6">
        <f>SalesData[[#This Row],[Sales Profit]]/SalesData[[#This Row],[Sales]]</f>
        <v>0.4</v>
      </c>
    </row>
    <row r="1090" spans="1:14" x14ac:dyDescent="0.3">
      <c r="A1090" s="1" t="s">
        <v>66</v>
      </c>
      <c r="B1090" s="1" t="s">
        <v>23</v>
      </c>
      <c r="C1090" s="1" t="s">
        <v>48</v>
      </c>
      <c r="D1090" s="1">
        <v>94404</v>
      </c>
      <c r="E1090" s="2">
        <v>45621</v>
      </c>
      <c r="F1090" s="1" t="s">
        <v>15</v>
      </c>
      <c r="G1090" s="1">
        <v>808050</v>
      </c>
      <c r="H1090" s="1" t="s">
        <v>1219</v>
      </c>
      <c r="I1090" s="1">
        <v>219</v>
      </c>
      <c r="J1090" s="1">
        <v>2319</v>
      </c>
      <c r="K1090" s="1">
        <v>7</v>
      </c>
      <c r="L1090" s="1">
        <v>6493.2</v>
      </c>
      <c r="M1090" s="1">
        <f>SalesData[[#This Row],[Price]]*SalesData[[#This Row],[Quantity]]</f>
        <v>16233</v>
      </c>
      <c r="N1090" s="6">
        <f>SalesData[[#This Row],[Sales Profit]]/SalesData[[#This Row],[Sales]]</f>
        <v>0.39999999999999997</v>
      </c>
    </row>
    <row r="1091" spans="1:14" x14ac:dyDescent="0.3">
      <c r="A1091" s="1" t="s">
        <v>35</v>
      </c>
      <c r="B1091" s="1" t="s">
        <v>18</v>
      </c>
      <c r="C1091" s="1" t="s">
        <v>14</v>
      </c>
      <c r="D1091" s="1">
        <v>97295</v>
      </c>
      <c r="E1091" s="2">
        <v>45594</v>
      </c>
      <c r="F1091" s="1" t="s">
        <v>54</v>
      </c>
      <c r="G1091" s="1">
        <v>367803</v>
      </c>
      <c r="H1091" s="1" t="s">
        <v>1220</v>
      </c>
      <c r="I1091" s="1">
        <v>811</v>
      </c>
      <c r="J1091" s="1">
        <v>506</v>
      </c>
      <c r="K1091" s="1">
        <v>8</v>
      </c>
      <c r="L1091" s="1">
        <v>1619.2</v>
      </c>
      <c r="M1091" s="1">
        <f>SalesData[[#This Row],[Price]]*SalesData[[#This Row],[Quantity]]</f>
        <v>4048</v>
      </c>
      <c r="N1091" s="6">
        <f>SalesData[[#This Row],[Sales Profit]]/SalesData[[#This Row],[Sales]]</f>
        <v>0.4</v>
      </c>
    </row>
    <row r="1092" spans="1:14" x14ac:dyDescent="0.3">
      <c r="A1092" s="1" t="s">
        <v>66</v>
      </c>
      <c r="B1092" s="1" t="s">
        <v>23</v>
      </c>
      <c r="C1092" s="1" t="s">
        <v>33</v>
      </c>
      <c r="D1092" s="1">
        <v>38825</v>
      </c>
      <c r="E1092" s="2">
        <v>45497</v>
      </c>
      <c r="F1092" s="1" t="s">
        <v>45</v>
      </c>
      <c r="G1092" s="1">
        <v>977143</v>
      </c>
      <c r="H1092" s="1" t="s">
        <v>1221</v>
      </c>
      <c r="I1092" s="1">
        <v>265</v>
      </c>
      <c r="J1092" s="1">
        <v>2190</v>
      </c>
      <c r="K1092" s="1">
        <v>7</v>
      </c>
      <c r="L1092" s="1">
        <v>6132</v>
      </c>
      <c r="M1092" s="1">
        <f>SalesData[[#This Row],[Price]]*SalesData[[#This Row],[Quantity]]</f>
        <v>15330</v>
      </c>
      <c r="N1092" s="6">
        <f>SalesData[[#This Row],[Sales Profit]]/SalesData[[#This Row],[Sales]]</f>
        <v>0.4</v>
      </c>
    </row>
    <row r="1093" spans="1:14" x14ac:dyDescent="0.3">
      <c r="A1093" s="1" t="s">
        <v>22</v>
      </c>
      <c r="B1093" s="1" t="s">
        <v>23</v>
      </c>
      <c r="C1093" s="1" t="s">
        <v>48</v>
      </c>
      <c r="D1093" s="1">
        <v>49722</v>
      </c>
      <c r="E1093" s="2">
        <v>45598</v>
      </c>
      <c r="F1093" s="1" t="s">
        <v>15</v>
      </c>
      <c r="G1093" s="1">
        <v>657382</v>
      </c>
      <c r="H1093" s="1" t="s">
        <v>1222</v>
      </c>
      <c r="I1093" s="1">
        <v>652</v>
      </c>
      <c r="J1093" s="1">
        <v>1259</v>
      </c>
      <c r="K1093" s="1">
        <v>1</v>
      </c>
      <c r="L1093" s="1">
        <v>503.6</v>
      </c>
      <c r="M1093" s="1">
        <f>SalesData[[#This Row],[Price]]*SalesData[[#This Row],[Quantity]]</f>
        <v>1259</v>
      </c>
      <c r="N1093" s="6">
        <f>SalesData[[#This Row],[Sales Profit]]/SalesData[[#This Row],[Sales]]</f>
        <v>0.4</v>
      </c>
    </row>
    <row r="1094" spans="1:14" x14ac:dyDescent="0.3">
      <c r="A1094" s="1" t="s">
        <v>66</v>
      </c>
      <c r="B1094" s="1" t="s">
        <v>13</v>
      </c>
      <c r="C1094" s="1" t="s">
        <v>19</v>
      </c>
      <c r="D1094" s="1">
        <v>50791</v>
      </c>
      <c r="E1094" s="2">
        <v>45444</v>
      </c>
      <c r="F1094" s="1" t="s">
        <v>20</v>
      </c>
      <c r="G1094" s="1">
        <v>217517</v>
      </c>
      <c r="H1094" s="1" t="s">
        <v>1223</v>
      </c>
      <c r="I1094" s="1">
        <v>552</v>
      </c>
      <c r="J1094" s="1">
        <v>2832</v>
      </c>
      <c r="K1094" s="1">
        <v>7</v>
      </c>
      <c r="L1094" s="1">
        <v>7929.6</v>
      </c>
      <c r="M1094" s="1">
        <f>SalesData[[#This Row],[Price]]*SalesData[[#This Row],[Quantity]]</f>
        <v>19824</v>
      </c>
      <c r="N1094" s="6">
        <f>SalesData[[#This Row],[Sales Profit]]/SalesData[[#This Row],[Sales]]</f>
        <v>0.4</v>
      </c>
    </row>
    <row r="1095" spans="1:14" x14ac:dyDescent="0.3">
      <c r="A1095" s="1" t="s">
        <v>22</v>
      </c>
      <c r="B1095" s="1" t="s">
        <v>23</v>
      </c>
      <c r="C1095" s="1" t="s">
        <v>39</v>
      </c>
      <c r="D1095" s="1">
        <v>19770</v>
      </c>
      <c r="E1095" s="2">
        <v>45597</v>
      </c>
      <c r="F1095" s="1" t="s">
        <v>15</v>
      </c>
      <c r="G1095" s="1">
        <v>318722</v>
      </c>
      <c r="H1095" s="1" t="s">
        <v>1224</v>
      </c>
      <c r="I1095" s="1">
        <v>965</v>
      </c>
      <c r="J1095" s="1">
        <v>1259</v>
      </c>
      <c r="K1095" s="1">
        <v>8</v>
      </c>
      <c r="L1095" s="1">
        <v>4028.8</v>
      </c>
      <c r="M1095" s="1">
        <f>SalesData[[#This Row],[Price]]*SalesData[[#This Row],[Quantity]]</f>
        <v>10072</v>
      </c>
      <c r="N1095" s="6">
        <f>SalesData[[#This Row],[Sales Profit]]/SalesData[[#This Row],[Sales]]</f>
        <v>0.4</v>
      </c>
    </row>
    <row r="1096" spans="1:14" x14ac:dyDescent="0.3">
      <c r="A1096" s="1" t="s">
        <v>17</v>
      </c>
      <c r="B1096" s="1" t="s">
        <v>23</v>
      </c>
      <c r="C1096" s="1" t="s">
        <v>100</v>
      </c>
      <c r="D1096" s="1">
        <v>49330</v>
      </c>
      <c r="E1096" s="2">
        <v>45588</v>
      </c>
      <c r="F1096" s="1" t="s">
        <v>54</v>
      </c>
      <c r="G1096" s="1">
        <v>867455</v>
      </c>
      <c r="H1096" s="1" t="s">
        <v>1225</v>
      </c>
      <c r="I1096" s="1">
        <v>515</v>
      </c>
      <c r="J1096" s="1">
        <v>1738</v>
      </c>
      <c r="K1096" s="1">
        <v>4</v>
      </c>
      <c r="L1096" s="1">
        <v>2780.8</v>
      </c>
      <c r="M1096" s="1">
        <f>SalesData[[#This Row],[Price]]*SalesData[[#This Row],[Quantity]]</f>
        <v>6952</v>
      </c>
      <c r="N1096" s="6">
        <f>SalesData[[#This Row],[Sales Profit]]/SalesData[[#This Row],[Sales]]</f>
        <v>0.4</v>
      </c>
    </row>
    <row r="1097" spans="1:14" x14ac:dyDescent="0.3">
      <c r="A1097" s="1" t="s">
        <v>17</v>
      </c>
      <c r="B1097" s="1" t="s">
        <v>18</v>
      </c>
      <c r="C1097" s="1" t="s">
        <v>19</v>
      </c>
      <c r="D1097" s="1">
        <v>27339</v>
      </c>
      <c r="E1097" s="2">
        <v>45547</v>
      </c>
      <c r="F1097" s="1" t="s">
        <v>61</v>
      </c>
      <c r="G1097" s="1">
        <v>518485</v>
      </c>
      <c r="H1097" s="1" t="s">
        <v>1226</v>
      </c>
      <c r="I1097" s="1">
        <v>647</v>
      </c>
      <c r="J1097" s="1">
        <v>1786</v>
      </c>
      <c r="K1097" s="1">
        <v>5</v>
      </c>
      <c r="L1097" s="1">
        <v>3572</v>
      </c>
      <c r="M1097" s="1">
        <f>SalesData[[#This Row],[Price]]*SalesData[[#This Row],[Quantity]]</f>
        <v>8930</v>
      </c>
      <c r="N1097" s="6">
        <f>SalesData[[#This Row],[Sales Profit]]/SalesData[[#This Row],[Sales]]</f>
        <v>0.4</v>
      </c>
    </row>
    <row r="1098" spans="1:14" x14ac:dyDescent="0.3">
      <c r="A1098" s="1" t="s">
        <v>12</v>
      </c>
      <c r="B1098" s="1" t="s">
        <v>23</v>
      </c>
      <c r="C1098" s="1" t="s">
        <v>100</v>
      </c>
      <c r="D1098" s="1">
        <v>53212</v>
      </c>
      <c r="E1098" s="2">
        <v>45306</v>
      </c>
      <c r="F1098" s="1" t="s">
        <v>40</v>
      </c>
      <c r="G1098" s="1">
        <v>693624</v>
      </c>
      <c r="H1098" s="1" t="s">
        <v>1227</v>
      </c>
      <c r="I1098" s="1">
        <v>869</v>
      </c>
      <c r="J1098" s="1">
        <v>851</v>
      </c>
      <c r="K1098" s="1">
        <v>2</v>
      </c>
      <c r="L1098" s="1">
        <v>680.8</v>
      </c>
      <c r="M1098" s="1">
        <f>SalesData[[#This Row],[Price]]*SalesData[[#This Row],[Quantity]]</f>
        <v>1702</v>
      </c>
      <c r="N1098" s="6">
        <f>SalesData[[#This Row],[Sales Profit]]/SalesData[[#This Row],[Sales]]</f>
        <v>0.39999999999999997</v>
      </c>
    </row>
    <row r="1099" spans="1:14" x14ac:dyDescent="0.3">
      <c r="A1099" s="1" t="s">
        <v>52</v>
      </c>
      <c r="B1099" s="1" t="s">
        <v>23</v>
      </c>
      <c r="C1099" s="1" t="s">
        <v>14</v>
      </c>
      <c r="D1099" s="1">
        <v>48518</v>
      </c>
      <c r="E1099" s="2">
        <v>45306</v>
      </c>
      <c r="F1099" s="1" t="s">
        <v>40</v>
      </c>
      <c r="G1099" s="1">
        <v>638391</v>
      </c>
      <c r="H1099" s="1" t="s">
        <v>1228</v>
      </c>
      <c r="I1099" s="1">
        <v>779</v>
      </c>
      <c r="J1099" s="1">
        <v>2043</v>
      </c>
      <c r="K1099" s="1">
        <v>8</v>
      </c>
      <c r="L1099" s="1">
        <v>6537.6</v>
      </c>
      <c r="M1099" s="1">
        <f>SalesData[[#This Row],[Price]]*SalesData[[#This Row],[Quantity]]</f>
        <v>16344</v>
      </c>
      <c r="N1099" s="6">
        <f>SalesData[[#This Row],[Sales Profit]]/SalesData[[#This Row],[Sales]]</f>
        <v>0.4</v>
      </c>
    </row>
    <row r="1100" spans="1:14" x14ac:dyDescent="0.3">
      <c r="A1100" s="1" t="s">
        <v>66</v>
      </c>
      <c r="B1100" s="1" t="s">
        <v>18</v>
      </c>
      <c r="C1100" s="1" t="s">
        <v>19</v>
      </c>
      <c r="D1100" s="1">
        <v>66550</v>
      </c>
      <c r="E1100" s="2">
        <v>45460</v>
      </c>
      <c r="F1100" s="1" t="s">
        <v>20</v>
      </c>
      <c r="G1100" s="1">
        <v>477483</v>
      </c>
      <c r="H1100" s="1" t="s">
        <v>1229</v>
      </c>
      <c r="I1100" s="1">
        <v>912</v>
      </c>
      <c r="J1100" s="1">
        <v>2152</v>
      </c>
      <c r="K1100" s="1">
        <v>8</v>
      </c>
      <c r="L1100" s="1">
        <v>6886.4</v>
      </c>
      <c r="M1100" s="1">
        <f>SalesData[[#This Row],[Price]]*SalesData[[#This Row],[Quantity]]</f>
        <v>17216</v>
      </c>
      <c r="N1100" s="6">
        <f>SalesData[[#This Row],[Sales Profit]]/SalesData[[#This Row],[Sales]]</f>
        <v>0.39999999999999997</v>
      </c>
    </row>
    <row r="1101" spans="1:14" x14ac:dyDescent="0.3">
      <c r="A1101" s="1" t="s">
        <v>22</v>
      </c>
      <c r="B1101" s="1" t="s">
        <v>13</v>
      </c>
      <c r="C1101" s="1" t="s">
        <v>14</v>
      </c>
      <c r="D1101" s="1">
        <v>21714</v>
      </c>
      <c r="E1101" s="2">
        <v>45597</v>
      </c>
      <c r="F1101" s="1" t="s">
        <v>15</v>
      </c>
      <c r="G1101" s="1">
        <v>421909</v>
      </c>
      <c r="H1101" s="1" t="s">
        <v>1230</v>
      </c>
      <c r="I1101" s="1">
        <v>429</v>
      </c>
      <c r="J1101" s="1">
        <v>1343</v>
      </c>
      <c r="K1101" s="1">
        <v>6</v>
      </c>
      <c r="L1101" s="1">
        <v>3223.2</v>
      </c>
      <c r="M1101" s="1">
        <f>SalesData[[#This Row],[Price]]*SalesData[[#This Row],[Quantity]]</f>
        <v>8058</v>
      </c>
      <c r="N1101" s="6">
        <f>SalesData[[#This Row],[Sales Profit]]/SalesData[[#This Row],[Sales]]</f>
        <v>0.39999999999999997</v>
      </c>
    </row>
    <row r="1102" spans="1:14" x14ac:dyDescent="0.3">
      <c r="A1102" s="1" t="s">
        <v>17</v>
      </c>
      <c r="B1102" s="1" t="s">
        <v>13</v>
      </c>
      <c r="C1102" s="1" t="s">
        <v>39</v>
      </c>
      <c r="D1102" s="1">
        <v>11929</v>
      </c>
      <c r="E1102" s="2">
        <v>45405</v>
      </c>
      <c r="F1102" s="1" t="s">
        <v>31</v>
      </c>
      <c r="G1102" s="1">
        <v>207273</v>
      </c>
      <c r="H1102" s="1" t="s">
        <v>1231</v>
      </c>
      <c r="I1102" s="1">
        <v>775</v>
      </c>
      <c r="J1102" s="1">
        <v>2808</v>
      </c>
      <c r="K1102" s="1">
        <v>6</v>
      </c>
      <c r="L1102" s="1">
        <v>6739.2</v>
      </c>
      <c r="M1102" s="1">
        <f>SalesData[[#This Row],[Price]]*SalesData[[#This Row],[Quantity]]</f>
        <v>16848</v>
      </c>
      <c r="N1102" s="6">
        <f>SalesData[[#This Row],[Sales Profit]]/SalesData[[#This Row],[Sales]]</f>
        <v>0.39999999999999997</v>
      </c>
    </row>
    <row r="1103" spans="1:14" x14ac:dyDescent="0.3">
      <c r="A1103" s="1" t="s">
        <v>12</v>
      </c>
      <c r="B1103" s="1" t="s">
        <v>18</v>
      </c>
      <c r="C1103" s="1" t="s">
        <v>53</v>
      </c>
      <c r="D1103" s="1">
        <v>98024</v>
      </c>
      <c r="E1103" s="2">
        <v>45369</v>
      </c>
      <c r="F1103" s="1" t="s">
        <v>29</v>
      </c>
      <c r="G1103" s="1">
        <v>899864</v>
      </c>
      <c r="H1103" s="1" t="s">
        <v>1232</v>
      </c>
      <c r="I1103" s="1">
        <v>330</v>
      </c>
      <c r="J1103" s="1">
        <v>758</v>
      </c>
      <c r="K1103" s="1">
        <v>4</v>
      </c>
      <c r="L1103" s="1">
        <v>1212.8</v>
      </c>
      <c r="M1103" s="1">
        <f>SalesData[[#This Row],[Price]]*SalesData[[#This Row],[Quantity]]</f>
        <v>3032</v>
      </c>
      <c r="N1103" s="6">
        <f>SalesData[[#This Row],[Sales Profit]]/SalesData[[#This Row],[Sales]]</f>
        <v>0.39999999999999997</v>
      </c>
    </row>
    <row r="1104" spans="1:14" x14ac:dyDescent="0.3">
      <c r="A1104" s="1" t="s">
        <v>66</v>
      </c>
      <c r="B1104" s="1" t="s">
        <v>13</v>
      </c>
      <c r="C1104" s="1" t="s">
        <v>33</v>
      </c>
      <c r="D1104" s="1">
        <v>73212</v>
      </c>
      <c r="E1104" s="2">
        <v>45545</v>
      </c>
      <c r="F1104" s="1" t="s">
        <v>61</v>
      </c>
      <c r="G1104" s="1">
        <v>522711</v>
      </c>
      <c r="H1104" s="1" t="s">
        <v>1233</v>
      </c>
      <c r="I1104" s="1">
        <v>586</v>
      </c>
      <c r="J1104" s="1">
        <v>841</v>
      </c>
      <c r="K1104" s="1">
        <v>5</v>
      </c>
      <c r="L1104" s="1">
        <v>1682</v>
      </c>
      <c r="M1104" s="1">
        <f>SalesData[[#This Row],[Price]]*SalesData[[#This Row],[Quantity]]</f>
        <v>4205</v>
      </c>
      <c r="N1104" s="6">
        <f>SalesData[[#This Row],[Sales Profit]]/SalesData[[#This Row],[Sales]]</f>
        <v>0.4</v>
      </c>
    </row>
    <row r="1105" spans="1:14" x14ac:dyDescent="0.3">
      <c r="A1105" s="1" t="s">
        <v>56</v>
      </c>
      <c r="B1105" s="1" t="s">
        <v>13</v>
      </c>
      <c r="C1105" s="1" t="s">
        <v>53</v>
      </c>
      <c r="D1105" s="1">
        <v>97670</v>
      </c>
      <c r="E1105" s="2">
        <v>45474</v>
      </c>
      <c r="F1105" s="1" t="s">
        <v>45</v>
      </c>
      <c r="G1105" s="1">
        <v>991600</v>
      </c>
      <c r="H1105" s="1" t="s">
        <v>1234</v>
      </c>
      <c r="I1105" s="1">
        <v>637</v>
      </c>
      <c r="J1105" s="1">
        <v>2553</v>
      </c>
      <c r="K1105" s="1">
        <v>6</v>
      </c>
      <c r="L1105" s="1">
        <v>6127.2</v>
      </c>
      <c r="M1105" s="1">
        <f>SalesData[[#This Row],[Price]]*SalesData[[#This Row],[Quantity]]</f>
        <v>15318</v>
      </c>
      <c r="N1105" s="6">
        <f>SalesData[[#This Row],[Sales Profit]]/SalesData[[#This Row],[Sales]]</f>
        <v>0.39999999999999997</v>
      </c>
    </row>
    <row r="1106" spans="1:14" x14ac:dyDescent="0.3">
      <c r="A1106" s="1" t="s">
        <v>35</v>
      </c>
      <c r="B1106" s="1" t="s">
        <v>13</v>
      </c>
      <c r="C1106" s="1" t="s">
        <v>100</v>
      </c>
      <c r="D1106" s="1">
        <v>85580</v>
      </c>
      <c r="E1106" s="2">
        <v>45474</v>
      </c>
      <c r="F1106" s="1" t="s">
        <v>45</v>
      </c>
      <c r="G1106" s="1">
        <v>454444</v>
      </c>
      <c r="H1106" s="1" t="s">
        <v>1235</v>
      </c>
      <c r="I1106" s="1">
        <v>710</v>
      </c>
      <c r="J1106" s="1">
        <v>546</v>
      </c>
      <c r="K1106" s="1">
        <v>1</v>
      </c>
      <c r="L1106" s="1">
        <v>218.4</v>
      </c>
      <c r="M1106" s="1">
        <f>SalesData[[#This Row],[Price]]*SalesData[[#This Row],[Quantity]]</f>
        <v>546</v>
      </c>
      <c r="N1106" s="6">
        <f>SalesData[[#This Row],[Sales Profit]]/SalesData[[#This Row],[Sales]]</f>
        <v>0.4</v>
      </c>
    </row>
    <row r="1107" spans="1:14" x14ac:dyDescent="0.3">
      <c r="A1107" s="1" t="s">
        <v>27</v>
      </c>
      <c r="B1107" s="1" t="s">
        <v>13</v>
      </c>
      <c r="C1107" s="1" t="s">
        <v>19</v>
      </c>
      <c r="D1107" s="1">
        <v>90261</v>
      </c>
      <c r="E1107" s="2">
        <v>45624</v>
      </c>
      <c r="F1107" s="1" t="s">
        <v>15</v>
      </c>
      <c r="G1107" s="1">
        <v>269475</v>
      </c>
      <c r="H1107" s="1" t="s">
        <v>1236</v>
      </c>
      <c r="I1107" s="1">
        <v>694</v>
      </c>
      <c r="J1107" s="1">
        <v>1918</v>
      </c>
      <c r="K1107" s="1">
        <v>3</v>
      </c>
      <c r="L1107" s="1">
        <v>2301.6</v>
      </c>
      <c r="M1107" s="1">
        <f>SalesData[[#This Row],[Price]]*SalesData[[#This Row],[Quantity]]</f>
        <v>5754</v>
      </c>
      <c r="N1107" s="6">
        <f>SalesData[[#This Row],[Sales Profit]]/SalesData[[#This Row],[Sales]]</f>
        <v>0.39999999999999997</v>
      </c>
    </row>
    <row r="1108" spans="1:14" x14ac:dyDescent="0.3">
      <c r="A1108" s="1" t="s">
        <v>12</v>
      </c>
      <c r="B1108" s="1" t="s">
        <v>13</v>
      </c>
      <c r="C1108" s="1" t="s">
        <v>100</v>
      </c>
      <c r="D1108" s="1">
        <v>10764</v>
      </c>
      <c r="E1108" s="2">
        <v>45410</v>
      </c>
      <c r="F1108" s="1" t="s">
        <v>31</v>
      </c>
      <c r="G1108" s="1">
        <v>591861</v>
      </c>
      <c r="H1108" s="1" t="s">
        <v>1237</v>
      </c>
      <c r="I1108" s="1">
        <v>318</v>
      </c>
      <c r="J1108" s="1">
        <v>2310</v>
      </c>
      <c r="K1108" s="1">
        <v>8</v>
      </c>
      <c r="L1108" s="1">
        <v>7392</v>
      </c>
      <c r="M1108" s="1">
        <f>SalesData[[#This Row],[Price]]*SalesData[[#This Row],[Quantity]]</f>
        <v>18480</v>
      </c>
      <c r="N1108" s="6">
        <f>SalesData[[#This Row],[Sales Profit]]/SalesData[[#This Row],[Sales]]</f>
        <v>0.4</v>
      </c>
    </row>
    <row r="1109" spans="1:14" x14ac:dyDescent="0.3">
      <c r="A1109" s="1" t="s">
        <v>17</v>
      </c>
      <c r="B1109" s="1" t="s">
        <v>18</v>
      </c>
      <c r="C1109" s="1" t="s">
        <v>33</v>
      </c>
      <c r="D1109" s="1">
        <v>89849</v>
      </c>
      <c r="E1109" s="2">
        <v>45412</v>
      </c>
      <c r="F1109" s="1" t="s">
        <v>31</v>
      </c>
      <c r="G1109" s="1">
        <v>983481</v>
      </c>
      <c r="H1109" s="1" t="s">
        <v>1238</v>
      </c>
      <c r="I1109" s="1">
        <v>956</v>
      </c>
      <c r="J1109" s="1">
        <v>2108</v>
      </c>
      <c r="K1109" s="1">
        <v>5</v>
      </c>
      <c r="L1109" s="1">
        <v>4216</v>
      </c>
      <c r="M1109" s="1">
        <f>SalesData[[#This Row],[Price]]*SalesData[[#This Row],[Quantity]]</f>
        <v>10540</v>
      </c>
      <c r="N1109" s="6">
        <f>SalesData[[#This Row],[Sales Profit]]/SalesData[[#This Row],[Sales]]</f>
        <v>0.4</v>
      </c>
    </row>
    <row r="1110" spans="1:14" x14ac:dyDescent="0.3">
      <c r="A1110" s="1" t="s">
        <v>17</v>
      </c>
      <c r="B1110" s="1" t="s">
        <v>18</v>
      </c>
      <c r="C1110" s="1" t="s">
        <v>19</v>
      </c>
      <c r="D1110" s="1">
        <v>40873</v>
      </c>
      <c r="E1110" s="2">
        <v>45518</v>
      </c>
      <c r="F1110" s="1" t="s">
        <v>25</v>
      </c>
      <c r="G1110" s="1">
        <v>479527</v>
      </c>
      <c r="H1110" s="1" t="s">
        <v>1239</v>
      </c>
      <c r="I1110" s="1">
        <v>744</v>
      </c>
      <c r="J1110" s="1">
        <v>1765</v>
      </c>
      <c r="K1110" s="1">
        <v>1</v>
      </c>
      <c r="L1110" s="1">
        <v>706</v>
      </c>
      <c r="M1110" s="1">
        <f>SalesData[[#This Row],[Price]]*SalesData[[#This Row],[Quantity]]</f>
        <v>1765</v>
      </c>
      <c r="N1110" s="6">
        <f>SalesData[[#This Row],[Sales Profit]]/SalesData[[#This Row],[Sales]]</f>
        <v>0.4</v>
      </c>
    </row>
    <row r="1111" spans="1:14" x14ac:dyDescent="0.3">
      <c r="A1111" s="1" t="s">
        <v>27</v>
      </c>
      <c r="B1111" s="1" t="s">
        <v>18</v>
      </c>
      <c r="C1111" s="1" t="s">
        <v>60</v>
      </c>
      <c r="D1111" s="1">
        <v>64759</v>
      </c>
      <c r="E1111" s="2">
        <v>45414</v>
      </c>
      <c r="F1111" s="1" t="s">
        <v>49</v>
      </c>
      <c r="G1111" s="1">
        <v>227269</v>
      </c>
      <c r="H1111" s="1" t="s">
        <v>1240</v>
      </c>
      <c r="I1111" s="1">
        <v>548</v>
      </c>
      <c r="J1111" s="1">
        <v>2660</v>
      </c>
      <c r="K1111" s="1">
        <v>7</v>
      </c>
      <c r="L1111" s="1">
        <v>7448</v>
      </c>
      <c r="M1111" s="1">
        <f>SalesData[[#This Row],[Price]]*SalesData[[#This Row],[Quantity]]</f>
        <v>18620</v>
      </c>
      <c r="N1111" s="6">
        <f>SalesData[[#This Row],[Sales Profit]]/SalesData[[#This Row],[Sales]]</f>
        <v>0.4</v>
      </c>
    </row>
    <row r="1112" spans="1:14" x14ac:dyDescent="0.3">
      <c r="A1112" s="1" t="s">
        <v>35</v>
      </c>
      <c r="B1112" s="1" t="s">
        <v>18</v>
      </c>
      <c r="C1112" s="1" t="s">
        <v>100</v>
      </c>
      <c r="D1112" s="1">
        <v>32340</v>
      </c>
      <c r="E1112" s="2">
        <v>45321</v>
      </c>
      <c r="F1112" s="1" t="s">
        <v>40</v>
      </c>
      <c r="G1112" s="1">
        <v>899366</v>
      </c>
      <c r="H1112" s="1" t="s">
        <v>1241</v>
      </c>
      <c r="I1112" s="1">
        <v>301</v>
      </c>
      <c r="J1112" s="1">
        <v>1107</v>
      </c>
      <c r="K1112" s="1">
        <v>4</v>
      </c>
      <c r="L1112" s="1">
        <v>1771.2</v>
      </c>
      <c r="M1112" s="1">
        <f>SalesData[[#This Row],[Price]]*SalesData[[#This Row],[Quantity]]</f>
        <v>4428</v>
      </c>
      <c r="N1112" s="6">
        <f>SalesData[[#This Row],[Sales Profit]]/SalesData[[#This Row],[Sales]]</f>
        <v>0.4</v>
      </c>
    </row>
    <row r="1113" spans="1:14" x14ac:dyDescent="0.3">
      <c r="A1113" s="1" t="s">
        <v>17</v>
      </c>
      <c r="B1113" s="1" t="s">
        <v>23</v>
      </c>
      <c r="C1113" s="1" t="s">
        <v>24</v>
      </c>
      <c r="D1113" s="1">
        <v>17439</v>
      </c>
      <c r="E1113" s="2">
        <v>45492</v>
      </c>
      <c r="F1113" s="1" t="s">
        <v>45</v>
      </c>
      <c r="G1113" s="1">
        <v>632159</v>
      </c>
      <c r="H1113" s="1" t="s">
        <v>1242</v>
      </c>
      <c r="I1113" s="1">
        <v>519</v>
      </c>
      <c r="J1113" s="1">
        <v>1998</v>
      </c>
      <c r="K1113" s="1">
        <v>5</v>
      </c>
      <c r="L1113" s="1">
        <v>3996</v>
      </c>
      <c r="M1113" s="1">
        <f>SalesData[[#This Row],[Price]]*SalesData[[#This Row],[Quantity]]</f>
        <v>9990</v>
      </c>
      <c r="N1113" s="6">
        <f>SalesData[[#This Row],[Sales Profit]]/SalesData[[#This Row],[Sales]]</f>
        <v>0.4</v>
      </c>
    </row>
    <row r="1114" spans="1:14" x14ac:dyDescent="0.3">
      <c r="A1114" s="1" t="s">
        <v>66</v>
      </c>
      <c r="B1114" s="1" t="s">
        <v>23</v>
      </c>
      <c r="C1114" s="1" t="s">
        <v>53</v>
      </c>
      <c r="D1114" s="1">
        <v>37800</v>
      </c>
      <c r="E1114" s="2">
        <v>45307</v>
      </c>
      <c r="F1114" s="1" t="s">
        <v>40</v>
      </c>
      <c r="G1114" s="1">
        <v>908637</v>
      </c>
      <c r="H1114" s="1" t="s">
        <v>1243</v>
      </c>
      <c r="I1114" s="1">
        <v>462</v>
      </c>
      <c r="J1114" s="1">
        <v>2426</v>
      </c>
      <c r="K1114" s="1">
        <v>4</v>
      </c>
      <c r="L1114" s="1">
        <v>3881.6</v>
      </c>
      <c r="M1114" s="1">
        <f>SalesData[[#This Row],[Price]]*SalesData[[#This Row],[Quantity]]</f>
        <v>9704</v>
      </c>
      <c r="N1114" s="6">
        <f>SalesData[[#This Row],[Sales Profit]]/SalesData[[#This Row],[Sales]]</f>
        <v>0.39999999999999997</v>
      </c>
    </row>
    <row r="1115" spans="1:14" x14ac:dyDescent="0.3">
      <c r="A1115" s="1" t="s">
        <v>52</v>
      </c>
      <c r="B1115" s="1" t="s">
        <v>13</v>
      </c>
      <c r="C1115" s="1" t="s">
        <v>48</v>
      </c>
      <c r="D1115" s="1">
        <v>45741</v>
      </c>
      <c r="E1115" s="2">
        <v>45401</v>
      </c>
      <c r="F1115" s="1" t="s">
        <v>31</v>
      </c>
      <c r="G1115" s="1">
        <v>186905</v>
      </c>
      <c r="H1115" s="1" t="s">
        <v>1244</v>
      </c>
      <c r="I1115" s="1">
        <v>826</v>
      </c>
      <c r="J1115" s="1">
        <v>693</v>
      </c>
      <c r="K1115" s="1">
        <v>1</v>
      </c>
      <c r="L1115" s="1">
        <v>277.2</v>
      </c>
      <c r="M1115" s="1">
        <f>SalesData[[#This Row],[Price]]*SalesData[[#This Row],[Quantity]]</f>
        <v>693</v>
      </c>
      <c r="N1115" s="6">
        <f>SalesData[[#This Row],[Sales Profit]]/SalesData[[#This Row],[Sales]]</f>
        <v>0.39999999999999997</v>
      </c>
    </row>
    <row r="1116" spans="1:14" x14ac:dyDescent="0.3">
      <c r="A1116" s="1" t="s">
        <v>35</v>
      </c>
      <c r="B1116" s="1" t="s">
        <v>13</v>
      </c>
      <c r="C1116" s="1" t="s">
        <v>24</v>
      </c>
      <c r="D1116" s="1">
        <v>98120</v>
      </c>
      <c r="E1116" s="2">
        <v>45308</v>
      </c>
      <c r="F1116" s="1" t="s">
        <v>40</v>
      </c>
      <c r="G1116" s="1">
        <v>935171</v>
      </c>
      <c r="H1116" s="1" t="s">
        <v>1245</v>
      </c>
      <c r="I1116" s="1">
        <v>206</v>
      </c>
      <c r="J1116" s="1">
        <v>2264</v>
      </c>
      <c r="K1116" s="1">
        <v>5</v>
      </c>
      <c r="L1116" s="1">
        <v>4528</v>
      </c>
      <c r="M1116" s="1">
        <f>SalesData[[#This Row],[Price]]*SalesData[[#This Row],[Quantity]]</f>
        <v>11320</v>
      </c>
      <c r="N1116" s="6">
        <f>SalesData[[#This Row],[Sales Profit]]/SalesData[[#This Row],[Sales]]</f>
        <v>0.4</v>
      </c>
    </row>
    <row r="1117" spans="1:14" x14ac:dyDescent="0.3">
      <c r="A1117" s="1" t="s">
        <v>52</v>
      </c>
      <c r="B1117" s="1" t="s">
        <v>23</v>
      </c>
      <c r="C1117" s="1" t="s">
        <v>42</v>
      </c>
      <c r="D1117" s="1">
        <v>41724</v>
      </c>
      <c r="E1117" s="2">
        <v>45313</v>
      </c>
      <c r="F1117" s="1" t="s">
        <v>40</v>
      </c>
      <c r="G1117" s="1">
        <v>378102</v>
      </c>
      <c r="H1117" s="1" t="s">
        <v>1246</v>
      </c>
      <c r="I1117" s="1">
        <v>970</v>
      </c>
      <c r="J1117" s="1">
        <v>786</v>
      </c>
      <c r="K1117" s="1">
        <v>5</v>
      </c>
      <c r="L1117" s="1">
        <v>1572</v>
      </c>
      <c r="M1117" s="1">
        <f>SalesData[[#This Row],[Price]]*SalesData[[#This Row],[Quantity]]</f>
        <v>3930</v>
      </c>
      <c r="N1117" s="6">
        <f>SalesData[[#This Row],[Sales Profit]]/SalesData[[#This Row],[Sales]]</f>
        <v>0.4</v>
      </c>
    </row>
    <row r="1118" spans="1:14" x14ac:dyDescent="0.3">
      <c r="A1118" s="1" t="s">
        <v>56</v>
      </c>
      <c r="B1118" s="1" t="s">
        <v>13</v>
      </c>
      <c r="C1118" s="1" t="s">
        <v>14</v>
      </c>
      <c r="D1118" s="1">
        <v>61404</v>
      </c>
      <c r="E1118" s="2">
        <v>45359</v>
      </c>
      <c r="F1118" s="1" t="s">
        <v>29</v>
      </c>
      <c r="G1118" s="1">
        <v>418946</v>
      </c>
      <c r="H1118" s="1" t="s">
        <v>1247</v>
      </c>
      <c r="I1118" s="1">
        <v>910</v>
      </c>
      <c r="J1118" s="1">
        <v>577</v>
      </c>
      <c r="K1118" s="1">
        <v>4</v>
      </c>
      <c r="L1118" s="1">
        <v>923.2</v>
      </c>
      <c r="M1118" s="1">
        <f>SalesData[[#This Row],[Price]]*SalesData[[#This Row],[Quantity]]</f>
        <v>2308</v>
      </c>
      <c r="N1118" s="6">
        <f>SalesData[[#This Row],[Sales Profit]]/SalesData[[#This Row],[Sales]]</f>
        <v>0.4</v>
      </c>
    </row>
    <row r="1119" spans="1:14" x14ac:dyDescent="0.3">
      <c r="A1119" s="1" t="s">
        <v>56</v>
      </c>
      <c r="B1119" s="1" t="s">
        <v>18</v>
      </c>
      <c r="C1119" s="1" t="s">
        <v>19</v>
      </c>
      <c r="D1119" s="1">
        <v>49376</v>
      </c>
      <c r="E1119" s="2">
        <v>45516</v>
      </c>
      <c r="F1119" s="1" t="s">
        <v>25</v>
      </c>
      <c r="G1119" s="1">
        <v>840550</v>
      </c>
      <c r="H1119" s="1" t="s">
        <v>1248</v>
      </c>
      <c r="I1119" s="1">
        <v>599</v>
      </c>
      <c r="J1119" s="1">
        <v>2135</v>
      </c>
      <c r="K1119" s="1">
        <v>1</v>
      </c>
      <c r="L1119" s="1">
        <v>854</v>
      </c>
      <c r="M1119" s="1">
        <f>SalesData[[#This Row],[Price]]*SalesData[[#This Row],[Quantity]]</f>
        <v>2135</v>
      </c>
      <c r="N1119" s="6">
        <f>SalesData[[#This Row],[Sales Profit]]/SalesData[[#This Row],[Sales]]</f>
        <v>0.4</v>
      </c>
    </row>
    <row r="1120" spans="1:14" x14ac:dyDescent="0.3">
      <c r="A1120" s="1" t="s">
        <v>17</v>
      </c>
      <c r="B1120" s="1" t="s">
        <v>23</v>
      </c>
      <c r="C1120" s="1" t="s">
        <v>14</v>
      </c>
      <c r="D1120" s="1">
        <v>80739</v>
      </c>
      <c r="E1120" s="2">
        <v>45596</v>
      </c>
      <c r="F1120" s="1" t="s">
        <v>54</v>
      </c>
      <c r="G1120" s="1">
        <v>790253</v>
      </c>
      <c r="H1120" s="1" t="s">
        <v>1249</v>
      </c>
      <c r="I1120" s="1">
        <v>741</v>
      </c>
      <c r="J1120" s="1">
        <v>1809</v>
      </c>
      <c r="K1120" s="1">
        <v>3</v>
      </c>
      <c r="L1120" s="1">
        <v>2170.8000000000002</v>
      </c>
      <c r="M1120" s="1">
        <f>SalesData[[#This Row],[Price]]*SalesData[[#This Row],[Quantity]]</f>
        <v>5427</v>
      </c>
      <c r="N1120" s="6">
        <f>SalesData[[#This Row],[Sales Profit]]/SalesData[[#This Row],[Sales]]</f>
        <v>0.4</v>
      </c>
    </row>
    <row r="1121" spans="1:14" x14ac:dyDescent="0.3">
      <c r="A1121" s="1" t="s">
        <v>17</v>
      </c>
      <c r="B1121" s="1" t="s">
        <v>18</v>
      </c>
      <c r="C1121" s="1" t="s">
        <v>33</v>
      </c>
      <c r="D1121" s="1">
        <v>28029</v>
      </c>
      <c r="E1121" s="2">
        <v>45435</v>
      </c>
      <c r="F1121" s="1" t="s">
        <v>49</v>
      </c>
      <c r="G1121" s="1">
        <v>799720</v>
      </c>
      <c r="H1121" s="1" t="s">
        <v>551</v>
      </c>
      <c r="I1121" s="1">
        <v>496</v>
      </c>
      <c r="J1121" s="1">
        <v>1376</v>
      </c>
      <c r="K1121" s="1">
        <v>7</v>
      </c>
      <c r="L1121" s="1">
        <v>3852.8</v>
      </c>
      <c r="M1121" s="1">
        <f>SalesData[[#This Row],[Price]]*SalesData[[#This Row],[Quantity]]</f>
        <v>9632</v>
      </c>
      <c r="N1121" s="6">
        <f>SalesData[[#This Row],[Sales Profit]]/SalesData[[#This Row],[Sales]]</f>
        <v>0.4</v>
      </c>
    </row>
    <row r="1122" spans="1:14" x14ac:dyDescent="0.3">
      <c r="A1122" s="1" t="s">
        <v>22</v>
      </c>
      <c r="B1122" s="1" t="s">
        <v>18</v>
      </c>
      <c r="C1122" s="1" t="s">
        <v>48</v>
      </c>
      <c r="D1122" s="1">
        <v>35789</v>
      </c>
      <c r="E1122" s="2">
        <v>45516</v>
      </c>
      <c r="F1122" s="1" t="s">
        <v>25</v>
      </c>
      <c r="G1122" s="1">
        <v>783812</v>
      </c>
      <c r="H1122" s="1" t="s">
        <v>1250</v>
      </c>
      <c r="I1122" s="1">
        <v>841</v>
      </c>
      <c r="J1122" s="1">
        <v>2347</v>
      </c>
      <c r="K1122" s="1">
        <v>7</v>
      </c>
      <c r="L1122" s="1">
        <v>6571.6</v>
      </c>
      <c r="M1122" s="1">
        <f>SalesData[[#This Row],[Price]]*SalesData[[#This Row],[Quantity]]</f>
        <v>16429</v>
      </c>
      <c r="N1122" s="6">
        <f>SalesData[[#This Row],[Sales Profit]]/SalesData[[#This Row],[Sales]]</f>
        <v>0.4</v>
      </c>
    </row>
    <row r="1123" spans="1:14" x14ac:dyDescent="0.3">
      <c r="A1123" s="1" t="s">
        <v>17</v>
      </c>
      <c r="B1123" s="1" t="s">
        <v>18</v>
      </c>
      <c r="C1123" s="1" t="s">
        <v>39</v>
      </c>
      <c r="D1123" s="1">
        <v>64984</v>
      </c>
      <c r="E1123" s="2">
        <v>45614</v>
      </c>
      <c r="F1123" s="1" t="s">
        <v>15</v>
      </c>
      <c r="G1123" s="1">
        <v>931456</v>
      </c>
      <c r="H1123" s="1" t="s">
        <v>1251</v>
      </c>
      <c r="I1123" s="1">
        <v>426</v>
      </c>
      <c r="J1123" s="1">
        <v>1890</v>
      </c>
      <c r="K1123" s="1">
        <v>5</v>
      </c>
      <c r="L1123" s="1">
        <v>3780</v>
      </c>
      <c r="M1123" s="1">
        <f>SalesData[[#This Row],[Price]]*SalesData[[#This Row],[Quantity]]</f>
        <v>9450</v>
      </c>
      <c r="N1123" s="6">
        <f>SalesData[[#This Row],[Sales Profit]]/SalesData[[#This Row],[Sales]]</f>
        <v>0.4</v>
      </c>
    </row>
    <row r="1124" spans="1:14" x14ac:dyDescent="0.3">
      <c r="A1124" s="1" t="s">
        <v>35</v>
      </c>
      <c r="B1124" s="1" t="s">
        <v>23</v>
      </c>
      <c r="C1124" s="1" t="s">
        <v>48</v>
      </c>
      <c r="D1124" s="1">
        <v>10580</v>
      </c>
      <c r="E1124" s="2">
        <v>45481</v>
      </c>
      <c r="F1124" s="1" t="s">
        <v>45</v>
      </c>
      <c r="G1124" s="1">
        <v>270536</v>
      </c>
      <c r="H1124" s="1" t="s">
        <v>1252</v>
      </c>
      <c r="I1124" s="1">
        <v>902</v>
      </c>
      <c r="J1124" s="1">
        <v>1708</v>
      </c>
      <c r="K1124" s="1">
        <v>7</v>
      </c>
      <c r="L1124" s="1">
        <v>4782.3999999999996</v>
      </c>
      <c r="M1124" s="1">
        <f>SalesData[[#This Row],[Price]]*SalesData[[#This Row],[Quantity]]</f>
        <v>11956</v>
      </c>
      <c r="N1124" s="6">
        <f>SalesData[[#This Row],[Sales Profit]]/SalesData[[#This Row],[Sales]]</f>
        <v>0.39999999999999997</v>
      </c>
    </row>
    <row r="1125" spans="1:14" x14ac:dyDescent="0.3">
      <c r="A1125" s="1" t="s">
        <v>35</v>
      </c>
      <c r="B1125" s="1" t="s">
        <v>23</v>
      </c>
      <c r="C1125" s="1" t="s">
        <v>60</v>
      </c>
      <c r="D1125" s="1">
        <v>39552</v>
      </c>
      <c r="E1125" s="2">
        <v>45584</v>
      </c>
      <c r="F1125" s="1" t="s">
        <v>54</v>
      </c>
      <c r="G1125" s="1">
        <v>986931</v>
      </c>
      <c r="H1125" s="1" t="s">
        <v>1253</v>
      </c>
      <c r="I1125" s="1">
        <v>360</v>
      </c>
      <c r="J1125" s="1">
        <v>767</v>
      </c>
      <c r="K1125" s="1">
        <v>8</v>
      </c>
      <c r="L1125" s="1">
        <v>2454.4</v>
      </c>
      <c r="M1125" s="1">
        <f>SalesData[[#This Row],[Price]]*SalesData[[#This Row],[Quantity]]</f>
        <v>6136</v>
      </c>
      <c r="N1125" s="6">
        <f>SalesData[[#This Row],[Sales Profit]]/SalesData[[#This Row],[Sales]]</f>
        <v>0.4</v>
      </c>
    </row>
    <row r="1126" spans="1:14" x14ac:dyDescent="0.3">
      <c r="A1126" s="1" t="s">
        <v>52</v>
      </c>
      <c r="B1126" s="1" t="s">
        <v>18</v>
      </c>
      <c r="C1126" s="1" t="s">
        <v>39</v>
      </c>
      <c r="D1126" s="1">
        <v>99019</v>
      </c>
      <c r="E1126" s="2">
        <v>45534</v>
      </c>
      <c r="F1126" s="1" t="s">
        <v>25</v>
      </c>
      <c r="G1126" s="1">
        <v>227656</v>
      </c>
      <c r="H1126" s="1" t="s">
        <v>1254</v>
      </c>
      <c r="I1126" s="1">
        <v>924</v>
      </c>
      <c r="J1126" s="1">
        <v>2341</v>
      </c>
      <c r="K1126" s="1">
        <v>3</v>
      </c>
      <c r="L1126" s="1">
        <v>2809.2</v>
      </c>
      <c r="M1126" s="1">
        <f>SalesData[[#This Row],[Price]]*SalesData[[#This Row],[Quantity]]</f>
        <v>7023</v>
      </c>
      <c r="N1126" s="6">
        <f>SalesData[[#This Row],[Sales Profit]]/SalesData[[#This Row],[Sales]]</f>
        <v>0.39999999999999997</v>
      </c>
    </row>
    <row r="1127" spans="1:14" x14ac:dyDescent="0.3">
      <c r="A1127" s="1" t="s">
        <v>12</v>
      </c>
      <c r="B1127" s="1" t="s">
        <v>23</v>
      </c>
      <c r="C1127" s="1" t="s">
        <v>48</v>
      </c>
      <c r="D1127" s="1">
        <v>41413</v>
      </c>
      <c r="E1127" s="2">
        <v>45312</v>
      </c>
      <c r="F1127" s="1" t="s">
        <v>40</v>
      </c>
      <c r="G1127" s="1">
        <v>457623</v>
      </c>
      <c r="H1127" s="1" t="s">
        <v>1255</v>
      </c>
      <c r="I1127" s="1">
        <v>934</v>
      </c>
      <c r="J1127" s="1">
        <v>2713</v>
      </c>
      <c r="K1127" s="1">
        <v>7</v>
      </c>
      <c r="L1127" s="1">
        <v>7596.4</v>
      </c>
      <c r="M1127" s="1">
        <f>SalesData[[#This Row],[Price]]*SalesData[[#This Row],[Quantity]]</f>
        <v>18991</v>
      </c>
      <c r="N1127" s="6">
        <f>SalesData[[#This Row],[Sales Profit]]/SalesData[[#This Row],[Sales]]</f>
        <v>0.39999999999999997</v>
      </c>
    </row>
    <row r="1128" spans="1:14" x14ac:dyDescent="0.3">
      <c r="A1128" s="1" t="s">
        <v>22</v>
      </c>
      <c r="B1128" s="1" t="s">
        <v>13</v>
      </c>
      <c r="C1128" s="1" t="s">
        <v>42</v>
      </c>
      <c r="D1128" s="1">
        <v>83704</v>
      </c>
      <c r="E1128" s="2">
        <v>45580</v>
      </c>
      <c r="F1128" s="1" t="s">
        <v>54</v>
      </c>
      <c r="G1128" s="1">
        <v>663281</v>
      </c>
      <c r="H1128" s="1" t="s">
        <v>1256</v>
      </c>
      <c r="I1128" s="1">
        <v>499</v>
      </c>
      <c r="J1128" s="1">
        <v>1936</v>
      </c>
      <c r="K1128" s="1">
        <v>7</v>
      </c>
      <c r="L1128" s="1">
        <v>5420.8</v>
      </c>
      <c r="M1128" s="1">
        <f>SalesData[[#This Row],[Price]]*SalesData[[#This Row],[Quantity]]</f>
        <v>13552</v>
      </c>
      <c r="N1128" s="6">
        <f>SalesData[[#This Row],[Sales Profit]]/SalesData[[#This Row],[Sales]]</f>
        <v>0.4</v>
      </c>
    </row>
    <row r="1129" spans="1:14" x14ac:dyDescent="0.3">
      <c r="A1129" s="1" t="s">
        <v>27</v>
      </c>
      <c r="B1129" s="1" t="s">
        <v>18</v>
      </c>
      <c r="C1129" s="1" t="s">
        <v>60</v>
      </c>
      <c r="D1129" s="1">
        <v>49453</v>
      </c>
      <c r="E1129" s="2">
        <v>45527</v>
      </c>
      <c r="F1129" s="1" t="s">
        <v>25</v>
      </c>
      <c r="G1129" s="1">
        <v>670500</v>
      </c>
      <c r="H1129" s="1" t="s">
        <v>1257</v>
      </c>
      <c r="I1129" s="1">
        <v>367</v>
      </c>
      <c r="J1129" s="1">
        <v>1475</v>
      </c>
      <c r="K1129" s="1">
        <v>5</v>
      </c>
      <c r="L1129" s="1">
        <v>2950</v>
      </c>
      <c r="M1129" s="1">
        <f>SalesData[[#This Row],[Price]]*SalesData[[#This Row],[Quantity]]</f>
        <v>7375</v>
      </c>
      <c r="N1129" s="6">
        <f>SalesData[[#This Row],[Sales Profit]]/SalesData[[#This Row],[Sales]]</f>
        <v>0.4</v>
      </c>
    </row>
    <row r="1130" spans="1:14" x14ac:dyDescent="0.3">
      <c r="A1130" s="1" t="s">
        <v>27</v>
      </c>
      <c r="B1130" s="1" t="s">
        <v>18</v>
      </c>
      <c r="C1130" s="1" t="s">
        <v>33</v>
      </c>
      <c r="D1130" s="1">
        <v>71493</v>
      </c>
      <c r="E1130" s="2">
        <v>45323</v>
      </c>
      <c r="F1130" s="1" t="s">
        <v>43</v>
      </c>
      <c r="G1130" s="1">
        <v>623378</v>
      </c>
      <c r="H1130" s="1" t="s">
        <v>1258</v>
      </c>
      <c r="I1130" s="1">
        <v>273</v>
      </c>
      <c r="J1130" s="1">
        <v>2603</v>
      </c>
      <c r="K1130" s="1">
        <v>5</v>
      </c>
      <c r="L1130" s="1">
        <v>5206</v>
      </c>
      <c r="M1130" s="1">
        <f>SalesData[[#This Row],[Price]]*SalesData[[#This Row],[Quantity]]</f>
        <v>13015</v>
      </c>
      <c r="N1130" s="6">
        <f>SalesData[[#This Row],[Sales Profit]]/SalesData[[#This Row],[Sales]]</f>
        <v>0.4</v>
      </c>
    </row>
    <row r="1131" spans="1:14" x14ac:dyDescent="0.3">
      <c r="A1131" s="1" t="s">
        <v>56</v>
      </c>
      <c r="B1131" s="1" t="s">
        <v>18</v>
      </c>
      <c r="C1131" s="1" t="s">
        <v>24</v>
      </c>
      <c r="D1131" s="1">
        <v>81632</v>
      </c>
      <c r="E1131" s="2">
        <v>45309</v>
      </c>
      <c r="F1131" s="1" t="s">
        <v>40</v>
      </c>
      <c r="G1131" s="1">
        <v>222558</v>
      </c>
      <c r="H1131" s="1" t="s">
        <v>1259</v>
      </c>
      <c r="I1131" s="1">
        <v>508</v>
      </c>
      <c r="J1131" s="1">
        <v>1340</v>
      </c>
      <c r="K1131" s="1">
        <v>5</v>
      </c>
      <c r="L1131" s="1">
        <v>2680</v>
      </c>
      <c r="M1131" s="1">
        <f>SalesData[[#This Row],[Price]]*SalesData[[#This Row],[Quantity]]</f>
        <v>6700</v>
      </c>
      <c r="N1131" s="6">
        <f>SalesData[[#This Row],[Sales Profit]]/SalesData[[#This Row],[Sales]]</f>
        <v>0.4</v>
      </c>
    </row>
    <row r="1132" spans="1:14" x14ac:dyDescent="0.3">
      <c r="A1132" s="1" t="s">
        <v>52</v>
      </c>
      <c r="B1132" s="1" t="s">
        <v>23</v>
      </c>
      <c r="C1132" s="1" t="s">
        <v>60</v>
      </c>
      <c r="D1132" s="1">
        <v>55182</v>
      </c>
      <c r="E1132" s="2">
        <v>45397</v>
      </c>
      <c r="F1132" s="1" t="s">
        <v>31</v>
      </c>
      <c r="G1132" s="1">
        <v>194160</v>
      </c>
      <c r="H1132" s="1" t="s">
        <v>1260</v>
      </c>
      <c r="I1132" s="1">
        <v>817</v>
      </c>
      <c r="J1132" s="1">
        <v>2941</v>
      </c>
      <c r="K1132" s="1">
        <v>3</v>
      </c>
      <c r="L1132" s="1">
        <v>3529.2</v>
      </c>
      <c r="M1132" s="1">
        <f>SalesData[[#This Row],[Price]]*SalesData[[#This Row],[Quantity]]</f>
        <v>8823</v>
      </c>
      <c r="N1132" s="6">
        <f>SalesData[[#This Row],[Sales Profit]]/SalesData[[#This Row],[Sales]]</f>
        <v>0.39999999999999997</v>
      </c>
    </row>
    <row r="1133" spans="1:14" x14ac:dyDescent="0.3">
      <c r="A1133" s="1" t="s">
        <v>52</v>
      </c>
      <c r="B1133" s="1" t="s">
        <v>18</v>
      </c>
      <c r="C1133" s="1" t="s">
        <v>53</v>
      </c>
      <c r="D1133" s="1">
        <v>30629</v>
      </c>
      <c r="E1133" s="2">
        <v>45557</v>
      </c>
      <c r="F1133" s="1" t="s">
        <v>61</v>
      </c>
      <c r="G1133" s="1">
        <v>416119</v>
      </c>
      <c r="H1133" s="1" t="s">
        <v>1261</v>
      </c>
      <c r="I1133" s="1">
        <v>674</v>
      </c>
      <c r="J1133" s="1">
        <v>923</v>
      </c>
      <c r="K1133" s="1">
        <v>3</v>
      </c>
      <c r="L1133" s="1">
        <v>1107.5999999999999</v>
      </c>
      <c r="M1133" s="1">
        <f>SalesData[[#This Row],[Price]]*SalesData[[#This Row],[Quantity]]</f>
        <v>2769</v>
      </c>
      <c r="N1133" s="6">
        <f>SalesData[[#This Row],[Sales Profit]]/SalesData[[#This Row],[Sales]]</f>
        <v>0.39999999999999997</v>
      </c>
    </row>
    <row r="1134" spans="1:14" x14ac:dyDescent="0.3">
      <c r="A1134" s="1" t="s">
        <v>12</v>
      </c>
      <c r="B1134" s="1" t="s">
        <v>23</v>
      </c>
      <c r="C1134" s="1" t="s">
        <v>33</v>
      </c>
      <c r="D1134" s="1">
        <v>29022</v>
      </c>
      <c r="E1134" s="2">
        <v>45372</v>
      </c>
      <c r="F1134" s="1" t="s">
        <v>29</v>
      </c>
      <c r="G1134" s="1">
        <v>102192</v>
      </c>
      <c r="H1134" s="1" t="s">
        <v>1262</v>
      </c>
      <c r="I1134" s="1">
        <v>624</v>
      </c>
      <c r="J1134" s="1">
        <v>611</v>
      </c>
      <c r="K1134" s="1">
        <v>4</v>
      </c>
      <c r="L1134" s="1">
        <v>977.6</v>
      </c>
      <c r="M1134" s="1">
        <f>SalesData[[#This Row],[Price]]*SalesData[[#This Row],[Quantity]]</f>
        <v>2444</v>
      </c>
      <c r="N1134" s="6">
        <f>SalesData[[#This Row],[Sales Profit]]/SalesData[[#This Row],[Sales]]</f>
        <v>0.4</v>
      </c>
    </row>
    <row r="1135" spans="1:14" x14ac:dyDescent="0.3">
      <c r="A1135" s="1" t="s">
        <v>56</v>
      </c>
      <c r="B1135" s="1" t="s">
        <v>13</v>
      </c>
      <c r="C1135" s="1" t="s">
        <v>53</v>
      </c>
      <c r="D1135" s="1">
        <v>36889</v>
      </c>
      <c r="E1135" s="2">
        <v>45439</v>
      </c>
      <c r="F1135" s="1" t="s">
        <v>49</v>
      </c>
      <c r="G1135" s="1">
        <v>437138</v>
      </c>
      <c r="H1135" s="1" t="s">
        <v>1263</v>
      </c>
      <c r="I1135" s="1">
        <v>726</v>
      </c>
      <c r="J1135" s="1">
        <v>1915</v>
      </c>
      <c r="K1135" s="1">
        <v>1</v>
      </c>
      <c r="L1135" s="1">
        <v>766</v>
      </c>
      <c r="M1135" s="1">
        <f>SalesData[[#This Row],[Price]]*SalesData[[#This Row],[Quantity]]</f>
        <v>1915</v>
      </c>
      <c r="N1135" s="6">
        <f>SalesData[[#This Row],[Sales Profit]]/SalesData[[#This Row],[Sales]]</f>
        <v>0.4</v>
      </c>
    </row>
    <row r="1136" spans="1:14" x14ac:dyDescent="0.3">
      <c r="A1136" s="1" t="s">
        <v>66</v>
      </c>
      <c r="B1136" s="1" t="s">
        <v>23</v>
      </c>
      <c r="C1136" s="1" t="s">
        <v>37</v>
      </c>
      <c r="D1136" s="1">
        <v>95957</v>
      </c>
      <c r="E1136" s="2">
        <v>45362</v>
      </c>
      <c r="F1136" s="1" t="s">
        <v>29</v>
      </c>
      <c r="G1136" s="1">
        <v>223934</v>
      </c>
      <c r="H1136" s="1" t="s">
        <v>1264</v>
      </c>
      <c r="I1136" s="1">
        <v>422</v>
      </c>
      <c r="J1136" s="1">
        <v>2513</v>
      </c>
      <c r="K1136" s="1">
        <v>1</v>
      </c>
      <c r="L1136" s="1">
        <v>1005.2</v>
      </c>
      <c r="M1136" s="1">
        <f>SalesData[[#This Row],[Price]]*SalesData[[#This Row],[Quantity]]</f>
        <v>2513</v>
      </c>
      <c r="N1136" s="6">
        <f>SalesData[[#This Row],[Sales Profit]]/SalesData[[#This Row],[Sales]]</f>
        <v>0.4</v>
      </c>
    </row>
    <row r="1137" spans="1:14" x14ac:dyDescent="0.3">
      <c r="A1137" s="1" t="s">
        <v>22</v>
      </c>
      <c r="B1137" s="1" t="s">
        <v>18</v>
      </c>
      <c r="C1137" s="1" t="s">
        <v>100</v>
      </c>
      <c r="D1137" s="1">
        <v>89228</v>
      </c>
      <c r="E1137" s="2">
        <v>45542</v>
      </c>
      <c r="F1137" s="1" t="s">
        <v>61</v>
      </c>
      <c r="G1137" s="1">
        <v>623827</v>
      </c>
      <c r="H1137" s="1" t="s">
        <v>1265</v>
      </c>
      <c r="I1137" s="1">
        <v>261</v>
      </c>
      <c r="J1137" s="1">
        <v>2524</v>
      </c>
      <c r="K1137" s="1">
        <v>1</v>
      </c>
      <c r="L1137" s="1">
        <v>1009.6</v>
      </c>
      <c r="M1137" s="1">
        <f>SalesData[[#This Row],[Price]]*SalesData[[#This Row],[Quantity]]</f>
        <v>2524</v>
      </c>
      <c r="N1137" s="6">
        <f>SalesData[[#This Row],[Sales Profit]]/SalesData[[#This Row],[Sales]]</f>
        <v>0.4</v>
      </c>
    </row>
    <row r="1138" spans="1:14" x14ac:dyDescent="0.3">
      <c r="A1138" s="1" t="s">
        <v>66</v>
      </c>
      <c r="B1138" s="1" t="s">
        <v>23</v>
      </c>
      <c r="C1138" s="1" t="s">
        <v>24</v>
      </c>
      <c r="D1138" s="1">
        <v>96639</v>
      </c>
      <c r="E1138" s="2">
        <v>45535</v>
      </c>
      <c r="F1138" s="1" t="s">
        <v>25</v>
      </c>
      <c r="G1138" s="1">
        <v>972192</v>
      </c>
      <c r="H1138" s="1" t="s">
        <v>1266</v>
      </c>
      <c r="I1138" s="1">
        <v>601</v>
      </c>
      <c r="J1138" s="1">
        <v>725</v>
      </c>
      <c r="K1138" s="1">
        <v>5</v>
      </c>
      <c r="L1138" s="1">
        <v>1450</v>
      </c>
      <c r="M1138" s="1">
        <f>SalesData[[#This Row],[Price]]*SalesData[[#This Row],[Quantity]]</f>
        <v>3625</v>
      </c>
      <c r="N1138" s="6">
        <f>SalesData[[#This Row],[Sales Profit]]/SalesData[[#This Row],[Sales]]</f>
        <v>0.4</v>
      </c>
    </row>
    <row r="1139" spans="1:14" x14ac:dyDescent="0.3">
      <c r="A1139" s="1" t="s">
        <v>52</v>
      </c>
      <c r="B1139" s="1" t="s">
        <v>13</v>
      </c>
      <c r="C1139" s="1" t="s">
        <v>60</v>
      </c>
      <c r="D1139" s="1">
        <v>41769</v>
      </c>
      <c r="E1139" s="2">
        <v>45307</v>
      </c>
      <c r="F1139" s="1" t="s">
        <v>40</v>
      </c>
      <c r="G1139" s="1">
        <v>187171</v>
      </c>
      <c r="H1139" s="1" t="s">
        <v>1267</v>
      </c>
      <c r="I1139" s="1">
        <v>651</v>
      </c>
      <c r="J1139" s="1">
        <v>1251</v>
      </c>
      <c r="K1139" s="1">
        <v>6</v>
      </c>
      <c r="L1139" s="1">
        <v>3002.4</v>
      </c>
      <c r="M1139" s="1">
        <f>SalesData[[#This Row],[Price]]*SalesData[[#This Row],[Quantity]]</f>
        <v>7506</v>
      </c>
      <c r="N1139" s="6">
        <f>SalesData[[#This Row],[Sales Profit]]/SalesData[[#This Row],[Sales]]</f>
        <v>0.4</v>
      </c>
    </row>
    <row r="1140" spans="1:14" x14ac:dyDescent="0.3">
      <c r="A1140" s="1" t="s">
        <v>35</v>
      </c>
      <c r="B1140" s="1" t="s">
        <v>13</v>
      </c>
      <c r="C1140" s="1" t="s">
        <v>100</v>
      </c>
      <c r="D1140" s="1">
        <v>33813</v>
      </c>
      <c r="E1140" s="2">
        <v>45598</v>
      </c>
      <c r="F1140" s="1" t="s">
        <v>15</v>
      </c>
      <c r="G1140" s="1">
        <v>281967</v>
      </c>
      <c r="H1140" s="1" t="s">
        <v>1268</v>
      </c>
      <c r="I1140" s="1">
        <v>832</v>
      </c>
      <c r="J1140" s="1">
        <v>2759</v>
      </c>
      <c r="K1140" s="1">
        <v>4</v>
      </c>
      <c r="L1140" s="1">
        <v>4414.3999999999996</v>
      </c>
      <c r="M1140" s="1">
        <f>SalesData[[#This Row],[Price]]*SalesData[[#This Row],[Quantity]]</f>
        <v>11036</v>
      </c>
      <c r="N1140" s="6">
        <f>SalesData[[#This Row],[Sales Profit]]/SalesData[[#This Row],[Sales]]</f>
        <v>0.39999999999999997</v>
      </c>
    </row>
    <row r="1141" spans="1:14" x14ac:dyDescent="0.3">
      <c r="A1141" s="1" t="s">
        <v>35</v>
      </c>
      <c r="B1141" s="1" t="s">
        <v>18</v>
      </c>
      <c r="C1141" s="1" t="s">
        <v>100</v>
      </c>
      <c r="D1141" s="1">
        <v>57666</v>
      </c>
      <c r="E1141" s="2">
        <v>45454</v>
      </c>
      <c r="F1141" s="1" t="s">
        <v>20</v>
      </c>
      <c r="G1141" s="1">
        <v>601250</v>
      </c>
      <c r="H1141" s="1" t="s">
        <v>1269</v>
      </c>
      <c r="I1141" s="1">
        <v>520</v>
      </c>
      <c r="J1141" s="1">
        <v>772</v>
      </c>
      <c r="K1141" s="1">
        <v>4</v>
      </c>
      <c r="L1141" s="1">
        <v>1235.2</v>
      </c>
      <c r="M1141" s="1">
        <f>SalesData[[#This Row],[Price]]*SalesData[[#This Row],[Quantity]]</f>
        <v>3088</v>
      </c>
      <c r="N1141" s="6">
        <f>SalesData[[#This Row],[Sales Profit]]/SalesData[[#This Row],[Sales]]</f>
        <v>0.4</v>
      </c>
    </row>
    <row r="1142" spans="1:14" x14ac:dyDescent="0.3">
      <c r="A1142" s="1" t="s">
        <v>52</v>
      </c>
      <c r="B1142" s="1" t="s">
        <v>23</v>
      </c>
      <c r="C1142" s="1" t="s">
        <v>37</v>
      </c>
      <c r="D1142" s="1">
        <v>74519</v>
      </c>
      <c r="E1142" s="2">
        <v>45322</v>
      </c>
      <c r="F1142" s="1" t="s">
        <v>40</v>
      </c>
      <c r="G1142" s="1">
        <v>612702</v>
      </c>
      <c r="H1142" s="1" t="s">
        <v>1270</v>
      </c>
      <c r="I1142" s="1">
        <v>255</v>
      </c>
      <c r="J1142" s="1">
        <v>2015</v>
      </c>
      <c r="K1142" s="1">
        <v>6</v>
      </c>
      <c r="L1142" s="1">
        <v>4836</v>
      </c>
      <c r="M1142" s="1">
        <f>SalesData[[#This Row],[Price]]*SalesData[[#This Row],[Quantity]]</f>
        <v>12090</v>
      </c>
      <c r="N1142" s="6">
        <f>SalesData[[#This Row],[Sales Profit]]/SalesData[[#This Row],[Sales]]</f>
        <v>0.4</v>
      </c>
    </row>
    <row r="1143" spans="1:14" x14ac:dyDescent="0.3">
      <c r="A1143" s="1" t="s">
        <v>12</v>
      </c>
      <c r="B1143" s="1" t="s">
        <v>13</v>
      </c>
      <c r="C1143" s="1" t="s">
        <v>24</v>
      </c>
      <c r="D1143" s="1">
        <v>35448</v>
      </c>
      <c r="E1143" s="2">
        <v>45380</v>
      </c>
      <c r="F1143" s="1" t="s">
        <v>29</v>
      </c>
      <c r="G1143" s="1">
        <v>659085</v>
      </c>
      <c r="H1143" s="1" t="s">
        <v>1271</v>
      </c>
      <c r="I1143" s="1">
        <v>703</v>
      </c>
      <c r="J1143" s="1">
        <v>1475</v>
      </c>
      <c r="K1143" s="1">
        <v>4</v>
      </c>
      <c r="L1143" s="1">
        <v>2360</v>
      </c>
      <c r="M1143" s="1">
        <f>SalesData[[#This Row],[Price]]*SalesData[[#This Row],[Quantity]]</f>
        <v>5900</v>
      </c>
      <c r="N1143" s="6">
        <f>SalesData[[#This Row],[Sales Profit]]/SalesData[[#This Row],[Sales]]</f>
        <v>0.4</v>
      </c>
    </row>
    <row r="1144" spans="1:14" x14ac:dyDescent="0.3">
      <c r="A1144" s="1" t="s">
        <v>66</v>
      </c>
      <c r="B1144" s="1" t="s">
        <v>23</v>
      </c>
      <c r="C1144" s="1" t="s">
        <v>53</v>
      </c>
      <c r="D1144" s="1">
        <v>32206</v>
      </c>
      <c r="E1144" s="2">
        <v>45608</v>
      </c>
      <c r="F1144" s="1" t="s">
        <v>15</v>
      </c>
      <c r="G1144" s="1">
        <v>282317</v>
      </c>
      <c r="H1144" s="1" t="s">
        <v>1272</v>
      </c>
      <c r="I1144" s="1">
        <v>638</v>
      </c>
      <c r="J1144" s="1">
        <v>2739</v>
      </c>
      <c r="K1144" s="1">
        <v>7</v>
      </c>
      <c r="L1144" s="1">
        <v>7669.2</v>
      </c>
      <c r="M1144" s="1">
        <f>SalesData[[#This Row],[Price]]*SalesData[[#This Row],[Quantity]]</f>
        <v>19173</v>
      </c>
      <c r="N1144" s="6">
        <f>SalesData[[#This Row],[Sales Profit]]/SalesData[[#This Row],[Sales]]</f>
        <v>0.39999999999999997</v>
      </c>
    </row>
    <row r="1145" spans="1:14" x14ac:dyDescent="0.3">
      <c r="A1145" s="1" t="s">
        <v>12</v>
      </c>
      <c r="B1145" s="1" t="s">
        <v>18</v>
      </c>
      <c r="C1145" s="1" t="s">
        <v>24</v>
      </c>
      <c r="D1145" s="1">
        <v>20837</v>
      </c>
      <c r="E1145" s="2">
        <v>45542</v>
      </c>
      <c r="F1145" s="1" t="s">
        <v>61</v>
      </c>
      <c r="G1145" s="1">
        <v>784321</v>
      </c>
      <c r="H1145" s="1" t="s">
        <v>1273</v>
      </c>
      <c r="I1145" s="1">
        <v>251</v>
      </c>
      <c r="J1145" s="1">
        <v>1531</v>
      </c>
      <c r="K1145" s="1">
        <v>5</v>
      </c>
      <c r="L1145" s="1">
        <v>3062</v>
      </c>
      <c r="M1145" s="1">
        <f>SalesData[[#This Row],[Price]]*SalesData[[#This Row],[Quantity]]</f>
        <v>7655</v>
      </c>
      <c r="N1145" s="6">
        <f>SalesData[[#This Row],[Sales Profit]]/SalesData[[#This Row],[Sales]]</f>
        <v>0.4</v>
      </c>
    </row>
    <row r="1146" spans="1:14" x14ac:dyDescent="0.3">
      <c r="A1146" s="1" t="s">
        <v>52</v>
      </c>
      <c r="B1146" s="1" t="s">
        <v>13</v>
      </c>
      <c r="C1146" s="1" t="s">
        <v>37</v>
      </c>
      <c r="D1146" s="1">
        <v>75954</v>
      </c>
      <c r="E1146" s="2">
        <v>45384</v>
      </c>
      <c r="F1146" s="1" t="s">
        <v>31</v>
      </c>
      <c r="G1146" s="1">
        <v>743771</v>
      </c>
      <c r="H1146" s="1" t="s">
        <v>1275</v>
      </c>
      <c r="I1146" s="1">
        <v>923</v>
      </c>
      <c r="J1146" s="1">
        <v>505</v>
      </c>
      <c r="K1146" s="1">
        <v>4</v>
      </c>
      <c r="L1146" s="1">
        <v>808</v>
      </c>
      <c r="M1146" s="1">
        <f>SalesData[[#This Row],[Price]]*SalesData[[#This Row],[Quantity]]</f>
        <v>2020</v>
      </c>
      <c r="N1146" s="6">
        <f>SalesData[[#This Row],[Sales Profit]]/SalesData[[#This Row],[Sales]]</f>
        <v>0.4</v>
      </c>
    </row>
    <row r="1147" spans="1:14" x14ac:dyDescent="0.3">
      <c r="A1147" s="1" t="s">
        <v>17</v>
      </c>
      <c r="B1147" s="1" t="s">
        <v>13</v>
      </c>
      <c r="C1147" s="1" t="s">
        <v>48</v>
      </c>
      <c r="D1147" s="1">
        <v>90300</v>
      </c>
      <c r="E1147" s="2">
        <v>45401</v>
      </c>
      <c r="F1147" s="1" t="s">
        <v>31</v>
      </c>
      <c r="G1147" s="1">
        <v>233231</v>
      </c>
      <c r="H1147" s="1" t="s">
        <v>1276</v>
      </c>
      <c r="I1147" s="1">
        <v>293</v>
      </c>
      <c r="J1147" s="1">
        <v>857</v>
      </c>
      <c r="K1147" s="1">
        <v>5</v>
      </c>
      <c r="L1147" s="1">
        <v>1714</v>
      </c>
      <c r="M1147" s="1">
        <f>SalesData[[#This Row],[Price]]*SalesData[[#This Row],[Quantity]]</f>
        <v>4285</v>
      </c>
      <c r="N1147" s="6">
        <f>SalesData[[#This Row],[Sales Profit]]/SalesData[[#This Row],[Sales]]</f>
        <v>0.4</v>
      </c>
    </row>
    <row r="1148" spans="1:14" x14ac:dyDescent="0.3">
      <c r="A1148" s="1" t="s">
        <v>52</v>
      </c>
      <c r="B1148" s="1" t="s">
        <v>18</v>
      </c>
      <c r="C1148" s="1" t="s">
        <v>33</v>
      </c>
      <c r="D1148" s="1">
        <v>47475</v>
      </c>
      <c r="E1148" s="2">
        <v>45572</v>
      </c>
      <c r="F1148" s="1" t="s">
        <v>54</v>
      </c>
      <c r="G1148" s="1">
        <v>177564</v>
      </c>
      <c r="H1148" s="1" t="s">
        <v>1277</v>
      </c>
      <c r="I1148" s="1">
        <v>981</v>
      </c>
      <c r="J1148" s="1">
        <v>2394</v>
      </c>
      <c r="K1148" s="1">
        <v>3</v>
      </c>
      <c r="L1148" s="1">
        <v>2872.8</v>
      </c>
      <c r="M1148" s="1">
        <f>SalesData[[#This Row],[Price]]*SalesData[[#This Row],[Quantity]]</f>
        <v>7182</v>
      </c>
      <c r="N1148" s="6">
        <f>SalesData[[#This Row],[Sales Profit]]/SalesData[[#This Row],[Sales]]</f>
        <v>0.4</v>
      </c>
    </row>
    <row r="1149" spans="1:14" x14ac:dyDescent="0.3">
      <c r="A1149" s="1" t="s">
        <v>17</v>
      </c>
      <c r="B1149" s="1" t="s">
        <v>23</v>
      </c>
      <c r="C1149" s="1" t="s">
        <v>100</v>
      </c>
      <c r="D1149" s="1">
        <v>48173</v>
      </c>
      <c r="E1149" s="2">
        <v>45606</v>
      </c>
      <c r="F1149" s="1" t="s">
        <v>15</v>
      </c>
      <c r="G1149" s="1">
        <v>906695</v>
      </c>
      <c r="H1149" s="1" t="s">
        <v>1278</v>
      </c>
      <c r="I1149" s="1">
        <v>640</v>
      </c>
      <c r="J1149" s="1">
        <v>1804</v>
      </c>
      <c r="K1149" s="1">
        <v>6</v>
      </c>
      <c r="L1149" s="1">
        <v>4329.6000000000004</v>
      </c>
      <c r="M1149" s="1">
        <f>SalesData[[#This Row],[Price]]*SalesData[[#This Row],[Quantity]]</f>
        <v>10824</v>
      </c>
      <c r="N1149" s="6">
        <f>SalesData[[#This Row],[Sales Profit]]/SalesData[[#This Row],[Sales]]</f>
        <v>0.4</v>
      </c>
    </row>
    <row r="1150" spans="1:14" x14ac:dyDescent="0.3">
      <c r="A1150" s="1" t="s">
        <v>56</v>
      </c>
      <c r="B1150" s="1" t="s">
        <v>18</v>
      </c>
      <c r="C1150" s="1" t="s">
        <v>19</v>
      </c>
      <c r="D1150" s="1">
        <v>49350</v>
      </c>
      <c r="E1150" s="2">
        <v>45520</v>
      </c>
      <c r="F1150" s="1" t="s">
        <v>25</v>
      </c>
      <c r="G1150" s="1">
        <v>396904</v>
      </c>
      <c r="H1150" s="1" t="s">
        <v>1279</v>
      </c>
      <c r="I1150" s="1">
        <v>740</v>
      </c>
      <c r="J1150" s="1">
        <v>2687</v>
      </c>
      <c r="K1150" s="1">
        <v>6</v>
      </c>
      <c r="L1150" s="1">
        <v>6448.8</v>
      </c>
      <c r="M1150" s="1">
        <f>SalesData[[#This Row],[Price]]*SalesData[[#This Row],[Quantity]]</f>
        <v>16122</v>
      </c>
      <c r="N1150" s="6">
        <f>SalesData[[#This Row],[Sales Profit]]/SalesData[[#This Row],[Sales]]</f>
        <v>0.4</v>
      </c>
    </row>
    <row r="1151" spans="1:14" x14ac:dyDescent="0.3">
      <c r="A1151" s="1" t="s">
        <v>56</v>
      </c>
      <c r="B1151" s="1" t="s">
        <v>13</v>
      </c>
      <c r="C1151" s="1" t="s">
        <v>48</v>
      </c>
      <c r="D1151" s="1">
        <v>89409</v>
      </c>
      <c r="E1151" s="2">
        <v>45445</v>
      </c>
      <c r="F1151" s="1" t="s">
        <v>20</v>
      </c>
      <c r="G1151" s="1">
        <v>475932</v>
      </c>
      <c r="H1151" s="1" t="s">
        <v>1280</v>
      </c>
      <c r="I1151" s="1">
        <v>970</v>
      </c>
      <c r="J1151" s="1">
        <v>1987</v>
      </c>
      <c r="K1151" s="1">
        <v>8</v>
      </c>
      <c r="L1151" s="1">
        <v>6358.4</v>
      </c>
      <c r="M1151" s="1">
        <f>SalesData[[#This Row],[Price]]*SalesData[[#This Row],[Quantity]]</f>
        <v>15896</v>
      </c>
      <c r="N1151" s="6">
        <f>SalesData[[#This Row],[Sales Profit]]/SalesData[[#This Row],[Sales]]</f>
        <v>0.39999999999999997</v>
      </c>
    </row>
    <row r="1152" spans="1:14" x14ac:dyDescent="0.3">
      <c r="A1152" s="1" t="s">
        <v>56</v>
      </c>
      <c r="B1152" s="1" t="s">
        <v>13</v>
      </c>
      <c r="C1152" s="1" t="s">
        <v>53</v>
      </c>
      <c r="D1152" s="1">
        <v>94166</v>
      </c>
      <c r="E1152" s="2">
        <v>45552</v>
      </c>
      <c r="F1152" s="1" t="s">
        <v>61</v>
      </c>
      <c r="G1152" s="1">
        <v>167485</v>
      </c>
      <c r="H1152" s="1" t="s">
        <v>392</v>
      </c>
      <c r="I1152" s="1">
        <v>374</v>
      </c>
      <c r="J1152" s="1">
        <v>2419</v>
      </c>
      <c r="K1152" s="1">
        <v>5</v>
      </c>
      <c r="L1152" s="1">
        <v>4838</v>
      </c>
      <c r="M1152" s="1">
        <f>SalesData[[#This Row],[Price]]*SalesData[[#This Row],[Quantity]]</f>
        <v>12095</v>
      </c>
      <c r="N1152" s="6">
        <f>SalesData[[#This Row],[Sales Profit]]/SalesData[[#This Row],[Sales]]</f>
        <v>0.4</v>
      </c>
    </row>
    <row r="1153" spans="1:14" x14ac:dyDescent="0.3">
      <c r="A1153" s="1" t="s">
        <v>52</v>
      </c>
      <c r="B1153" s="1" t="s">
        <v>13</v>
      </c>
      <c r="C1153" s="1" t="s">
        <v>100</v>
      </c>
      <c r="D1153" s="1">
        <v>93566</v>
      </c>
      <c r="E1153" s="2">
        <v>45359</v>
      </c>
      <c r="F1153" s="1" t="s">
        <v>29</v>
      </c>
      <c r="G1153" s="1">
        <v>159634</v>
      </c>
      <c r="H1153" s="1" t="s">
        <v>1281</v>
      </c>
      <c r="I1153" s="1">
        <v>765</v>
      </c>
      <c r="J1153" s="1">
        <v>582</v>
      </c>
      <c r="K1153" s="1">
        <v>4</v>
      </c>
      <c r="L1153" s="1">
        <v>931.2</v>
      </c>
      <c r="M1153" s="1">
        <f>SalesData[[#This Row],[Price]]*SalesData[[#This Row],[Quantity]]</f>
        <v>2328</v>
      </c>
      <c r="N1153" s="6">
        <f>SalesData[[#This Row],[Sales Profit]]/SalesData[[#This Row],[Sales]]</f>
        <v>0.4</v>
      </c>
    </row>
    <row r="1154" spans="1:14" x14ac:dyDescent="0.3">
      <c r="A1154" s="1" t="s">
        <v>35</v>
      </c>
      <c r="B1154" s="1" t="s">
        <v>23</v>
      </c>
      <c r="C1154" s="1" t="s">
        <v>60</v>
      </c>
      <c r="D1154" s="1">
        <v>28411</v>
      </c>
      <c r="E1154" s="2">
        <v>45471</v>
      </c>
      <c r="F1154" s="1" t="s">
        <v>20</v>
      </c>
      <c r="G1154" s="1">
        <v>948302</v>
      </c>
      <c r="H1154" s="1" t="s">
        <v>1282</v>
      </c>
      <c r="I1154" s="1">
        <v>469</v>
      </c>
      <c r="J1154" s="1">
        <v>2645</v>
      </c>
      <c r="K1154" s="1">
        <v>4</v>
      </c>
      <c r="L1154" s="1">
        <v>4232</v>
      </c>
      <c r="M1154" s="1">
        <f>SalesData[[#This Row],[Price]]*SalesData[[#This Row],[Quantity]]</f>
        <v>10580</v>
      </c>
      <c r="N1154" s="6">
        <f>SalesData[[#This Row],[Sales Profit]]/SalesData[[#This Row],[Sales]]</f>
        <v>0.4</v>
      </c>
    </row>
    <row r="1155" spans="1:14" x14ac:dyDescent="0.3">
      <c r="A1155" s="1" t="s">
        <v>56</v>
      </c>
      <c r="B1155" s="1" t="s">
        <v>23</v>
      </c>
      <c r="C1155" s="1" t="s">
        <v>14</v>
      </c>
      <c r="D1155" s="1">
        <v>56197</v>
      </c>
      <c r="E1155" s="2">
        <v>45383</v>
      </c>
      <c r="F1155" s="1" t="s">
        <v>31</v>
      </c>
      <c r="G1155" s="1">
        <v>746331</v>
      </c>
      <c r="H1155" s="1" t="s">
        <v>1283</v>
      </c>
      <c r="I1155" s="1">
        <v>813</v>
      </c>
      <c r="J1155" s="1">
        <v>2454</v>
      </c>
      <c r="K1155" s="1">
        <v>4</v>
      </c>
      <c r="L1155" s="1">
        <v>3926.4</v>
      </c>
      <c r="M1155" s="1">
        <f>SalesData[[#This Row],[Price]]*SalesData[[#This Row],[Quantity]]</f>
        <v>9816</v>
      </c>
      <c r="N1155" s="6">
        <f>SalesData[[#This Row],[Sales Profit]]/SalesData[[#This Row],[Sales]]</f>
        <v>0.4</v>
      </c>
    </row>
    <row r="1156" spans="1:14" x14ac:dyDescent="0.3">
      <c r="A1156" s="1" t="s">
        <v>22</v>
      </c>
      <c r="B1156" s="1" t="s">
        <v>13</v>
      </c>
      <c r="C1156" s="1" t="s">
        <v>42</v>
      </c>
      <c r="D1156" s="1">
        <v>40990</v>
      </c>
      <c r="E1156" s="2">
        <v>45388</v>
      </c>
      <c r="F1156" s="1" t="s">
        <v>31</v>
      </c>
      <c r="G1156" s="1">
        <v>125809</v>
      </c>
      <c r="H1156" s="1" t="s">
        <v>1284</v>
      </c>
      <c r="I1156" s="1">
        <v>982</v>
      </c>
      <c r="J1156" s="1">
        <v>1257</v>
      </c>
      <c r="K1156" s="1">
        <v>8</v>
      </c>
      <c r="L1156" s="1">
        <v>4022.4</v>
      </c>
      <c r="M1156" s="1">
        <f>SalesData[[#This Row],[Price]]*SalesData[[#This Row],[Quantity]]</f>
        <v>10056</v>
      </c>
      <c r="N1156" s="6">
        <f>SalesData[[#This Row],[Sales Profit]]/SalesData[[#This Row],[Sales]]</f>
        <v>0.4</v>
      </c>
    </row>
    <row r="1157" spans="1:14" x14ac:dyDescent="0.3">
      <c r="A1157" s="1" t="s">
        <v>12</v>
      </c>
      <c r="B1157" s="1" t="s">
        <v>18</v>
      </c>
      <c r="C1157" s="1" t="s">
        <v>37</v>
      </c>
      <c r="D1157" s="1">
        <v>52866</v>
      </c>
      <c r="E1157" s="2">
        <v>45296</v>
      </c>
      <c r="F1157" s="1" t="s">
        <v>40</v>
      </c>
      <c r="G1157" s="1">
        <v>154546</v>
      </c>
      <c r="H1157" s="1" t="s">
        <v>1285</v>
      </c>
      <c r="I1157" s="1">
        <v>635</v>
      </c>
      <c r="J1157" s="1">
        <v>2199</v>
      </c>
      <c r="K1157" s="1">
        <v>5</v>
      </c>
      <c r="L1157" s="1">
        <v>4398</v>
      </c>
      <c r="M1157" s="1">
        <f>SalesData[[#This Row],[Price]]*SalesData[[#This Row],[Quantity]]</f>
        <v>10995</v>
      </c>
      <c r="N1157" s="6">
        <f>SalesData[[#This Row],[Sales Profit]]/SalesData[[#This Row],[Sales]]</f>
        <v>0.4</v>
      </c>
    </row>
    <row r="1158" spans="1:14" x14ac:dyDescent="0.3">
      <c r="A1158" s="1" t="s">
        <v>35</v>
      </c>
      <c r="B1158" s="1" t="s">
        <v>23</v>
      </c>
      <c r="C1158" s="1" t="s">
        <v>19</v>
      </c>
      <c r="D1158" s="1">
        <v>79392</v>
      </c>
      <c r="E1158" s="2">
        <v>45497</v>
      </c>
      <c r="F1158" s="1" t="s">
        <v>45</v>
      </c>
      <c r="G1158" s="1">
        <v>125524</v>
      </c>
      <c r="H1158" s="1" t="s">
        <v>792</v>
      </c>
      <c r="I1158" s="1">
        <v>718</v>
      </c>
      <c r="J1158" s="1">
        <v>1581</v>
      </c>
      <c r="K1158" s="1">
        <v>7</v>
      </c>
      <c r="L1158" s="1">
        <v>4426.8</v>
      </c>
      <c r="M1158" s="1">
        <f>SalesData[[#This Row],[Price]]*SalesData[[#This Row],[Quantity]]</f>
        <v>11067</v>
      </c>
      <c r="N1158" s="6">
        <f>SalesData[[#This Row],[Sales Profit]]/SalesData[[#This Row],[Sales]]</f>
        <v>0.4</v>
      </c>
    </row>
    <row r="1159" spans="1:14" x14ac:dyDescent="0.3">
      <c r="A1159" s="1" t="s">
        <v>27</v>
      </c>
      <c r="B1159" s="1" t="s">
        <v>18</v>
      </c>
      <c r="C1159" s="1" t="s">
        <v>24</v>
      </c>
      <c r="D1159" s="1">
        <v>84081</v>
      </c>
      <c r="E1159" s="2">
        <v>45415</v>
      </c>
      <c r="F1159" s="1" t="s">
        <v>49</v>
      </c>
      <c r="G1159" s="1">
        <v>494239</v>
      </c>
      <c r="H1159" s="1" t="s">
        <v>1286</v>
      </c>
      <c r="I1159" s="1">
        <v>865</v>
      </c>
      <c r="J1159" s="1">
        <v>1013</v>
      </c>
      <c r="K1159" s="1">
        <v>7</v>
      </c>
      <c r="L1159" s="1">
        <v>2836.4</v>
      </c>
      <c r="M1159" s="1">
        <f>SalesData[[#This Row],[Price]]*SalesData[[#This Row],[Quantity]]</f>
        <v>7091</v>
      </c>
      <c r="N1159" s="6">
        <f>SalesData[[#This Row],[Sales Profit]]/SalesData[[#This Row],[Sales]]</f>
        <v>0.4</v>
      </c>
    </row>
    <row r="1160" spans="1:14" x14ac:dyDescent="0.3">
      <c r="A1160" s="1" t="s">
        <v>22</v>
      </c>
      <c r="B1160" s="1" t="s">
        <v>18</v>
      </c>
      <c r="C1160" s="1" t="s">
        <v>53</v>
      </c>
      <c r="D1160" s="1">
        <v>13119</v>
      </c>
      <c r="E1160" s="2">
        <v>45505</v>
      </c>
      <c r="F1160" s="1" t="s">
        <v>25</v>
      </c>
      <c r="G1160" s="1">
        <v>919784</v>
      </c>
      <c r="H1160" s="1" t="s">
        <v>1287</v>
      </c>
      <c r="I1160" s="1">
        <v>592</v>
      </c>
      <c r="J1160" s="1">
        <v>2276</v>
      </c>
      <c r="K1160" s="1">
        <v>1</v>
      </c>
      <c r="L1160" s="1">
        <v>910.4</v>
      </c>
      <c r="M1160" s="1">
        <f>SalesData[[#This Row],[Price]]*SalesData[[#This Row],[Quantity]]</f>
        <v>2276</v>
      </c>
      <c r="N1160" s="6">
        <f>SalesData[[#This Row],[Sales Profit]]/SalesData[[#This Row],[Sales]]</f>
        <v>0.39999999999999997</v>
      </c>
    </row>
    <row r="1161" spans="1:14" x14ac:dyDescent="0.3">
      <c r="A1161" s="1" t="s">
        <v>27</v>
      </c>
      <c r="B1161" s="1" t="s">
        <v>23</v>
      </c>
      <c r="C1161" s="1" t="s">
        <v>60</v>
      </c>
      <c r="D1161" s="1">
        <v>70651</v>
      </c>
      <c r="E1161" s="2">
        <v>45390</v>
      </c>
      <c r="F1161" s="1" t="s">
        <v>31</v>
      </c>
      <c r="G1161" s="1">
        <v>292975</v>
      </c>
      <c r="H1161" s="1" t="s">
        <v>1288</v>
      </c>
      <c r="I1161" s="1">
        <v>738</v>
      </c>
      <c r="J1161" s="1">
        <v>2638</v>
      </c>
      <c r="K1161" s="1">
        <v>2</v>
      </c>
      <c r="L1161" s="1">
        <v>2110.4</v>
      </c>
      <c r="M1161" s="1">
        <f>SalesData[[#This Row],[Price]]*SalesData[[#This Row],[Quantity]]</f>
        <v>5276</v>
      </c>
      <c r="N1161" s="6">
        <f>SalesData[[#This Row],[Sales Profit]]/SalesData[[#This Row],[Sales]]</f>
        <v>0.4</v>
      </c>
    </row>
    <row r="1162" spans="1:14" x14ac:dyDescent="0.3">
      <c r="A1162" s="1" t="s">
        <v>12</v>
      </c>
      <c r="B1162" s="1" t="s">
        <v>23</v>
      </c>
      <c r="C1162" s="1" t="s">
        <v>100</v>
      </c>
      <c r="D1162" s="1">
        <v>96686</v>
      </c>
      <c r="E1162" s="2">
        <v>45627</v>
      </c>
      <c r="F1162" s="1" t="s">
        <v>78</v>
      </c>
      <c r="G1162" s="1">
        <v>584389</v>
      </c>
      <c r="H1162" s="1" t="s">
        <v>586</v>
      </c>
      <c r="I1162" s="1">
        <v>751</v>
      </c>
      <c r="J1162" s="1">
        <v>1039</v>
      </c>
      <c r="K1162" s="1">
        <v>3</v>
      </c>
      <c r="L1162" s="1">
        <v>1246.8</v>
      </c>
      <c r="M1162" s="1">
        <f>SalesData[[#This Row],[Price]]*SalesData[[#This Row],[Quantity]]</f>
        <v>3117</v>
      </c>
      <c r="N1162" s="6">
        <f>SalesData[[#This Row],[Sales Profit]]/SalesData[[#This Row],[Sales]]</f>
        <v>0.39999999999999997</v>
      </c>
    </row>
    <row r="1163" spans="1:14" x14ac:dyDescent="0.3">
      <c r="A1163" s="1" t="s">
        <v>27</v>
      </c>
      <c r="B1163" s="1" t="s">
        <v>13</v>
      </c>
      <c r="C1163" s="1" t="s">
        <v>14</v>
      </c>
      <c r="D1163" s="1">
        <v>96905</v>
      </c>
      <c r="E1163" s="2">
        <v>45378</v>
      </c>
      <c r="F1163" s="1" t="s">
        <v>29</v>
      </c>
      <c r="G1163" s="1">
        <v>891908</v>
      </c>
      <c r="H1163" s="1" t="s">
        <v>1289</v>
      </c>
      <c r="I1163" s="1">
        <v>726</v>
      </c>
      <c r="J1163" s="1">
        <v>2376</v>
      </c>
      <c r="K1163" s="1">
        <v>6</v>
      </c>
      <c r="L1163" s="1">
        <v>5702.4</v>
      </c>
      <c r="M1163" s="1">
        <f>SalesData[[#This Row],[Price]]*SalesData[[#This Row],[Quantity]]</f>
        <v>14256</v>
      </c>
      <c r="N1163" s="6">
        <f>SalesData[[#This Row],[Sales Profit]]/SalesData[[#This Row],[Sales]]</f>
        <v>0.39999999999999997</v>
      </c>
    </row>
    <row r="1164" spans="1:14" x14ac:dyDescent="0.3">
      <c r="A1164" s="1" t="s">
        <v>35</v>
      </c>
      <c r="B1164" s="1" t="s">
        <v>23</v>
      </c>
      <c r="C1164" s="1" t="s">
        <v>24</v>
      </c>
      <c r="D1164" s="1">
        <v>56430</v>
      </c>
      <c r="E1164" s="2">
        <v>45331</v>
      </c>
      <c r="F1164" s="1" t="s">
        <v>43</v>
      </c>
      <c r="G1164" s="1">
        <v>433619</v>
      </c>
      <c r="H1164" s="1" t="s">
        <v>1291</v>
      </c>
      <c r="I1164" s="1">
        <v>969</v>
      </c>
      <c r="J1164" s="1">
        <v>2577</v>
      </c>
      <c r="K1164" s="1">
        <v>3</v>
      </c>
      <c r="L1164" s="1">
        <v>3092.4</v>
      </c>
      <c r="M1164" s="1">
        <f>SalesData[[#This Row],[Price]]*SalesData[[#This Row],[Quantity]]</f>
        <v>7731</v>
      </c>
      <c r="N1164" s="6">
        <f>SalesData[[#This Row],[Sales Profit]]/SalesData[[#This Row],[Sales]]</f>
        <v>0.4</v>
      </c>
    </row>
    <row r="1165" spans="1:14" x14ac:dyDescent="0.3">
      <c r="A1165" s="1" t="s">
        <v>17</v>
      </c>
      <c r="B1165" s="1" t="s">
        <v>23</v>
      </c>
      <c r="C1165" s="1" t="s">
        <v>42</v>
      </c>
      <c r="D1165" s="1">
        <v>51229</v>
      </c>
      <c r="E1165" s="2">
        <v>45374</v>
      </c>
      <c r="F1165" s="1" t="s">
        <v>29</v>
      </c>
      <c r="G1165" s="1">
        <v>745061</v>
      </c>
      <c r="H1165" s="1" t="s">
        <v>1292</v>
      </c>
      <c r="I1165" s="1">
        <v>905</v>
      </c>
      <c r="J1165" s="1">
        <v>2332</v>
      </c>
      <c r="K1165" s="1">
        <v>4</v>
      </c>
      <c r="L1165" s="1">
        <v>3731.2</v>
      </c>
      <c r="M1165" s="1">
        <f>SalesData[[#This Row],[Price]]*SalesData[[#This Row],[Quantity]]</f>
        <v>9328</v>
      </c>
      <c r="N1165" s="6">
        <f>SalesData[[#This Row],[Sales Profit]]/SalesData[[#This Row],[Sales]]</f>
        <v>0.39999999999999997</v>
      </c>
    </row>
    <row r="1166" spans="1:14" x14ac:dyDescent="0.3">
      <c r="A1166" s="1" t="s">
        <v>27</v>
      </c>
      <c r="B1166" s="1" t="s">
        <v>13</v>
      </c>
      <c r="C1166" s="1" t="s">
        <v>42</v>
      </c>
      <c r="D1166" s="1">
        <v>21046</v>
      </c>
      <c r="E1166" s="2">
        <v>45468</v>
      </c>
      <c r="F1166" s="1" t="s">
        <v>20</v>
      </c>
      <c r="G1166" s="1">
        <v>694987</v>
      </c>
      <c r="H1166" s="1" t="s">
        <v>1293</v>
      </c>
      <c r="I1166" s="1">
        <v>298</v>
      </c>
      <c r="J1166" s="1">
        <v>1843</v>
      </c>
      <c r="K1166" s="1">
        <v>6</v>
      </c>
      <c r="L1166" s="1">
        <v>4423.2</v>
      </c>
      <c r="M1166" s="1">
        <f>SalesData[[#This Row],[Price]]*SalesData[[#This Row],[Quantity]]</f>
        <v>11058</v>
      </c>
      <c r="N1166" s="6">
        <f>SalesData[[#This Row],[Sales Profit]]/SalesData[[#This Row],[Sales]]</f>
        <v>0.39999999999999997</v>
      </c>
    </row>
    <row r="1167" spans="1:14" x14ac:dyDescent="0.3">
      <c r="A1167" s="1" t="s">
        <v>17</v>
      </c>
      <c r="B1167" s="1" t="s">
        <v>18</v>
      </c>
      <c r="C1167" s="1" t="s">
        <v>24</v>
      </c>
      <c r="D1167" s="1">
        <v>54702</v>
      </c>
      <c r="E1167" s="2">
        <v>45558</v>
      </c>
      <c r="F1167" s="1" t="s">
        <v>61</v>
      </c>
      <c r="G1167" s="1">
        <v>910284</v>
      </c>
      <c r="H1167" s="1" t="s">
        <v>1294</v>
      </c>
      <c r="I1167" s="1">
        <v>999</v>
      </c>
      <c r="J1167" s="1">
        <v>661</v>
      </c>
      <c r="K1167" s="1">
        <v>2</v>
      </c>
      <c r="L1167" s="1">
        <v>528.79999999999995</v>
      </c>
      <c r="M1167" s="1">
        <f>SalesData[[#This Row],[Price]]*SalesData[[#This Row],[Quantity]]</f>
        <v>1322</v>
      </c>
      <c r="N1167" s="6">
        <f>SalesData[[#This Row],[Sales Profit]]/SalesData[[#This Row],[Sales]]</f>
        <v>0.39999999999999997</v>
      </c>
    </row>
    <row r="1168" spans="1:14" x14ac:dyDescent="0.3">
      <c r="A1168" s="1" t="s">
        <v>52</v>
      </c>
      <c r="B1168" s="1" t="s">
        <v>23</v>
      </c>
      <c r="C1168" s="1" t="s">
        <v>19</v>
      </c>
      <c r="D1168" s="1">
        <v>15856</v>
      </c>
      <c r="E1168" s="2">
        <v>45446</v>
      </c>
      <c r="F1168" s="1" t="s">
        <v>20</v>
      </c>
      <c r="G1168" s="1">
        <v>728518</v>
      </c>
      <c r="H1168" s="1" t="s">
        <v>1296</v>
      </c>
      <c r="I1168" s="1">
        <v>702</v>
      </c>
      <c r="J1168" s="1">
        <v>1181</v>
      </c>
      <c r="K1168" s="1">
        <v>8</v>
      </c>
      <c r="L1168" s="1">
        <v>3779.2</v>
      </c>
      <c r="M1168" s="1">
        <f>SalesData[[#This Row],[Price]]*SalesData[[#This Row],[Quantity]]</f>
        <v>9448</v>
      </c>
      <c r="N1168" s="6">
        <f>SalesData[[#This Row],[Sales Profit]]/SalesData[[#This Row],[Sales]]</f>
        <v>0.39999999999999997</v>
      </c>
    </row>
    <row r="1169" spans="1:14" x14ac:dyDescent="0.3">
      <c r="A1169" s="1" t="s">
        <v>52</v>
      </c>
      <c r="B1169" s="1" t="s">
        <v>13</v>
      </c>
      <c r="C1169" s="1" t="s">
        <v>24</v>
      </c>
      <c r="D1169" s="1">
        <v>38549</v>
      </c>
      <c r="E1169" s="2">
        <v>45529</v>
      </c>
      <c r="F1169" s="1" t="s">
        <v>25</v>
      </c>
      <c r="G1169" s="1">
        <v>651621</v>
      </c>
      <c r="H1169" s="1" t="s">
        <v>1297</v>
      </c>
      <c r="I1169" s="1">
        <v>948</v>
      </c>
      <c r="J1169" s="1">
        <v>867</v>
      </c>
      <c r="K1169" s="1">
        <v>5</v>
      </c>
      <c r="L1169" s="1">
        <v>1734</v>
      </c>
      <c r="M1169" s="1">
        <f>SalesData[[#This Row],[Price]]*SalesData[[#This Row],[Quantity]]</f>
        <v>4335</v>
      </c>
      <c r="N1169" s="6">
        <f>SalesData[[#This Row],[Sales Profit]]/SalesData[[#This Row],[Sales]]</f>
        <v>0.4</v>
      </c>
    </row>
    <row r="1170" spans="1:14" x14ac:dyDescent="0.3">
      <c r="A1170" s="1" t="s">
        <v>17</v>
      </c>
      <c r="B1170" s="1" t="s">
        <v>13</v>
      </c>
      <c r="C1170" s="1" t="s">
        <v>19</v>
      </c>
      <c r="D1170" s="1">
        <v>14720</v>
      </c>
      <c r="E1170" s="2">
        <v>45311</v>
      </c>
      <c r="F1170" s="1" t="s">
        <v>40</v>
      </c>
      <c r="G1170" s="1">
        <v>385818</v>
      </c>
      <c r="H1170" s="1" t="s">
        <v>1299</v>
      </c>
      <c r="I1170" s="1">
        <v>586</v>
      </c>
      <c r="J1170" s="1">
        <v>2791</v>
      </c>
      <c r="K1170" s="1">
        <v>5</v>
      </c>
      <c r="L1170" s="1">
        <v>5582</v>
      </c>
      <c r="M1170" s="1">
        <f>SalesData[[#This Row],[Price]]*SalesData[[#This Row],[Quantity]]</f>
        <v>13955</v>
      </c>
      <c r="N1170" s="6">
        <f>SalesData[[#This Row],[Sales Profit]]/SalesData[[#This Row],[Sales]]</f>
        <v>0.4</v>
      </c>
    </row>
    <row r="1171" spans="1:14" x14ac:dyDescent="0.3">
      <c r="A1171" s="1" t="s">
        <v>66</v>
      </c>
      <c r="B1171" s="1" t="s">
        <v>18</v>
      </c>
      <c r="C1171" s="1" t="s">
        <v>24</v>
      </c>
      <c r="D1171" s="1">
        <v>32740</v>
      </c>
      <c r="E1171" s="2">
        <v>45617</v>
      </c>
      <c r="F1171" s="1" t="s">
        <v>15</v>
      </c>
      <c r="G1171" s="1">
        <v>860205</v>
      </c>
      <c r="H1171" s="1" t="s">
        <v>1300</v>
      </c>
      <c r="I1171" s="1">
        <v>825</v>
      </c>
      <c r="J1171" s="1">
        <v>1186</v>
      </c>
      <c r="K1171" s="1">
        <v>2</v>
      </c>
      <c r="L1171" s="1">
        <v>948.8</v>
      </c>
      <c r="M1171" s="1">
        <f>SalesData[[#This Row],[Price]]*SalesData[[#This Row],[Quantity]]</f>
        <v>2372</v>
      </c>
      <c r="N1171" s="6">
        <f>SalesData[[#This Row],[Sales Profit]]/SalesData[[#This Row],[Sales]]</f>
        <v>0.39999999999999997</v>
      </c>
    </row>
    <row r="1172" spans="1:14" x14ac:dyDescent="0.3">
      <c r="A1172" s="1" t="s">
        <v>35</v>
      </c>
      <c r="B1172" s="1" t="s">
        <v>13</v>
      </c>
      <c r="C1172" s="1" t="s">
        <v>53</v>
      </c>
      <c r="D1172" s="1">
        <v>65316</v>
      </c>
      <c r="E1172" s="2">
        <v>45539</v>
      </c>
      <c r="F1172" s="1" t="s">
        <v>61</v>
      </c>
      <c r="G1172" s="1">
        <v>323348</v>
      </c>
      <c r="H1172" s="1" t="s">
        <v>1301</v>
      </c>
      <c r="I1172" s="1">
        <v>946</v>
      </c>
      <c r="J1172" s="1">
        <v>2946</v>
      </c>
      <c r="K1172" s="1">
        <v>2</v>
      </c>
      <c r="L1172" s="1">
        <v>2356.8000000000002</v>
      </c>
      <c r="M1172" s="1">
        <f>SalesData[[#This Row],[Price]]*SalesData[[#This Row],[Quantity]]</f>
        <v>5892</v>
      </c>
      <c r="N1172" s="6">
        <f>SalesData[[#This Row],[Sales Profit]]/SalesData[[#This Row],[Sales]]</f>
        <v>0.4</v>
      </c>
    </row>
    <row r="1173" spans="1:14" x14ac:dyDescent="0.3">
      <c r="A1173" s="1" t="s">
        <v>56</v>
      </c>
      <c r="B1173" s="1" t="s">
        <v>13</v>
      </c>
      <c r="C1173" s="1" t="s">
        <v>24</v>
      </c>
      <c r="D1173" s="1">
        <v>34333</v>
      </c>
      <c r="E1173" s="2">
        <v>45606</v>
      </c>
      <c r="F1173" s="1" t="s">
        <v>15</v>
      </c>
      <c r="G1173" s="1">
        <v>775130</v>
      </c>
      <c r="H1173" s="1" t="s">
        <v>1303</v>
      </c>
      <c r="I1173" s="1">
        <v>496</v>
      </c>
      <c r="J1173" s="1">
        <v>788</v>
      </c>
      <c r="K1173" s="1">
        <v>7</v>
      </c>
      <c r="L1173" s="1">
        <v>2206.4</v>
      </c>
      <c r="M1173" s="1">
        <f>SalesData[[#This Row],[Price]]*SalesData[[#This Row],[Quantity]]</f>
        <v>5516</v>
      </c>
      <c r="N1173" s="6">
        <f>SalesData[[#This Row],[Sales Profit]]/SalesData[[#This Row],[Sales]]</f>
        <v>0.4</v>
      </c>
    </row>
    <row r="1174" spans="1:14" x14ac:dyDescent="0.3">
      <c r="A1174" s="1" t="s">
        <v>22</v>
      </c>
      <c r="B1174" s="1" t="s">
        <v>18</v>
      </c>
      <c r="C1174" s="1" t="s">
        <v>39</v>
      </c>
      <c r="D1174" s="1">
        <v>30339</v>
      </c>
      <c r="E1174" s="2">
        <v>45359</v>
      </c>
      <c r="F1174" s="1" t="s">
        <v>29</v>
      </c>
      <c r="G1174" s="1">
        <v>785125</v>
      </c>
      <c r="H1174" s="1" t="s">
        <v>1304</v>
      </c>
      <c r="I1174" s="1">
        <v>929</v>
      </c>
      <c r="J1174" s="1">
        <v>1023</v>
      </c>
      <c r="K1174" s="1">
        <v>2</v>
      </c>
      <c r="L1174" s="1">
        <v>818.4</v>
      </c>
      <c r="M1174" s="1">
        <f>SalesData[[#This Row],[Price]]*SalesData[[#This Row],[Quantity]]</f>
        <v>2046</v>
      </c>
      <c r="N1174" s="6">
        <f>SalesData[[#This Row],[Sales Profit]]/SalesData[[#This Row],[Sales]]</f>
        <v>0.39999999999999997</v>
      </c>
    </row>
    <row r="1175" spans="1:14" x14ac:dyDescent="0.3">
      <c r="A1175" s="1" t="s">
        <v>56</v>
      </c>
      <c r="B1175" s="1" t="s">
        <v>23</v>
      </c>
      <c r="C1175" s="1" t="s">
        <v>48</v>
      </c>
      <c r="D1175" s="1">
        <v>14484</v>
      </c>
      <c r="E1175" s="2">
        <v>45498</v>
      </c>
      <c r="F1175" s="1" t="s">
        <v>45</v>
      </c>
      <c r="G1175" s="1">
        <v>308711</v>
      </c>
      <c r="H1175" s="1" t="s">
        <v>1305</v>
      </c>
      <c r="I1175" s="1">
        <v>903</v>
      </c>
      <c r="J1175" s="1">
        <v>1989</v>
      </c>
      <c r="K1175" s="1">
        <v>4</v>
      </c>
      <c r="L1175" s="1">
        <v>3182.4</v>
      </c>
      <c r="M1175" s="1">
        <f>SalesData[[#This Row],[Price]]*SalesData[[#This Row],[Quantity]]</f>
        <v>7956</v>
      </c>
      <c r="N1175" s="6">
        <f>SalesData[[#This Row],[Sales Profit]]/SalesData[[#This Row],[Sales]]</f>
        <v>0.4</v>
      </c>
    </row>
    <row r="1176" spans="1:14" x14ac:dyDescent="0.3">
      <c r="A1176" s="1" t="s">
        <v>35</v>
      </c>
      <c r="B1176" s="1" t="s">
        <v>13</v>
      </c>
      <c r="C1176" s="1" t="s">
        <v>24</v>
      </c>
      <c r="D1176" s="1">
        <v>68002</v>
      </c>
      <c r="E1176" s="2">
        <v>45529</v>
      </c>
      <c r="F1176" s="1" t="s">
        <v>25</v>
      </c>
      <c r="G1176" s="1">
        <v>348583</v>
      </c>
      <c r="H1176" s="1" t="s">
        <v>1306</v>
      </c>
      <c r="I1176" s="1">
        <v>727</v>
      </c>
      <c r="J1176" s="1">
        <v>2101</v>
      </c>
      <c r="K1176" s="1">
        <v>3</v>
      </c>
      <c r="L1176" s="1">
        <v>2521.1999999999998</v>
      </c>
      <c r="M1176" s="1">
        <f>SalesData[[#This Row],[Price]]*SalesData[[#This Row],[Quantity]]</f>
        <v>6303</v>
      </c>
      <c r="N1176" s="6">
        <f>SalesData[[#This Row],[Sales Profit]]/SalesData[[#This Row],[Sales]]</f>
        <v>0.39999999999999997</v>
      </c>
    </row>
    <row r="1177" spans="1:14" x14ac:dyDescent="0.3">
      <c r="A1177" s="1" t="s">
        <v>56</v>
      </c>
      <c r="B1177" s="1" t="s">
        <v>23</v>
      </c>
      <c r="C1177" s="1" t="s">
        <v>53</v>
      </c>
      <c r="D1177" s="1">
        <v>63759</v>
      </c>
      <c r="E1177" s="2">
        <v>45626</v>
      </c>
      <c r="F1177" s="1" t="s">
        <v>15</v>
      </c>
      <c r="G1177" s="1">
        <v>989292</v>
      </c>
      <c r="H1177" s="1" t="s">
        <v>1307</v>
      </c>
      <c r="I1177" s="1">
        <v>239</v>
      </c>
      <c r="J1177" s="1">
        <v>2677</v>
      </c>
      <c r="K1177" s="1">
        <v>3</v>
      </c>
      <c r="L1177" s="1">
        <v>3212.4</v>
      </c>
      <c r="M1177" s="1">
        <f>SalesData[[#This Row],[Price]]*SalesData[[#This Row],[Quantity]]</f>
        <v>8031</v>
      </c>
      <c r="N1177" s="6">
        <f>SalesData[[#This Row],[Sales Profit]]/SalesData[[#This Row],[Sales]]</f>
        <v>0.4</v>
      </c>
    </row>
    <row r="1178" spans="1:14" x14ac:dyDescent="0.3">
      <c r="A1178" s="1" t="s">
        <v>27</v>
      </c>
      <c r="B1178" s="1" t="s">
        <v>13</v>
      </c>
      <c r="C1178" s="1" t="s">
        <v>19</v>
      </c>
      <c r="D1178" s="1">
        <v>53290</v>
      </c>
      <c r="E1178" s="2">
        <v>45578</v>
      </c>
      <c r="F1178" s="1" t="s">
        <v>54</v>
      </c>
      <c r="G1178" s="1">
        <v>497388</v>
      </c>
      <c r="H1178" s="1" t="s">
        <v>1308</v>
      </c>
      <c r="I1178" s="1">
        <v>523</v>
      </c>
      <c r="J1178" s="1">
        <v>2824</v>
      </c>
      <c r="K1178" s="1">
        <v>4</v>
      </c>
      <c r="L1178" s="1">
        <v>4518.3999999999996</v>
      </c>
      <c r="M1178" s="1">
        <f>SalesData[[#This Row],[Price]]*SalesData[[#This Row],[Quantity]]</f>
        <v>11296</v>
      </c>
      <c r="N1178" s="6">
        <f>SalesData[[#This Row],[Sales Profit]]/SalesData[[#This Row],[Sales]]</f>
        <v>0.39999999999999997</v>
      </c>
    </row>
    <row r="1179" spans="1:14" x14ac:dyDescent="0.3">
      <c r="A1179" s="1" t="s">
        <v>35</v>
      </c>
      <c r="B1179" s="1" t="s">
        <v>18</v>
      </c>
      <c r="C1179" s="1" t="s">
        <v>42</v>
      </c>
      <c r="D1179" s="1">
        <v>85200</v>
      </c>
      <c r="E1179" s="2">
        <v>45328</v>
      </c>
      <c r="F1179" s="1" t="s">
        <v>43</v>
      </c>
      <c r="G1179" s="1">
        <v>561074</v>
      </c>
      <c r="H1179" s="1" t="s">
        <v>1309</v>
      </c>
      <c r="I1179" s="1">
        <v>943</v>
      </c>
      <c r="J1179" s="1">
        <v>1722</v>
      </c>
      <c r="K1179" s="1">
        <v>1</v>
      </c>
      <c r="L1179" s="1">
        <v>688.8</v>
      </c>
      <c r="M1179" s="1">
        <f>SalesData[[#This Row],[Price]]*SalesData[[#This Row],[Quantity]]</f>
        <v>1722</v>
      </c>
      <c r="N1179" s="6">
        <f>SalesData[[#This Row],[Sales Profit]]/SalesData[[#This Row],[Sales]]</f>
        <v>0.39999999999999997</v>
      </c>
    </row>
    <row r="1180" spans="1:14" x14ac:dyDescent="0.3">
      <c r="A1180" s="1" t="s">
        <v>35</v>
      </c>
      <c r="B1180" s="1" t="s">
        <v>18</v>
      </c>
      <c r="C1180" s="1" t="s">
        <v>37</v>
      </c>
      <c r="D1180" s="1">
        <v>93997</v>
      </c>
      <c r="E1180" s="2">
        <v>45366</v>
      </c>
      <c r="F1180" s="1" t="s">
        <v>29</v>
      </c>
      <c r="G1180" s="1">
        <v>217834</v>
      </c>
      <c r="H1180" s="1" t="s">
        <v>1310</v>
      </c>
      <c r="I1180" s="1">
        <v>938</v>
      </c>
      <c r="J1180" s="1">
        <v>707</v>
      </c>
      <c r="K1180" s="1">
        <v>3</v>
      </c>
      <c r="L1180" s="1">
        <v>848.4</v>
      </c>
      <c r="M1180" s="1">
        <f>SalesData[[#This Row],[Price]]*SalesData[[#This Row],[Quantity]]</f>
        <v>2121</v>
      </c>
      <c r="N1180" s="6">
        <f>SalesData[[#This Row],[Sales Profit]]/SalesData[[#This Row],[Sales]]</f>
        <v>0.39999999999999997</v>
      </c>
    </row>
    <row r="1181" spans="1:14" x14ac:dyDescent="0.3">
      <c r="A1181" s="1" t="s">
        <v>35</v>
      </c>
      <c r="B1181" s="1" t="s">
        <v>13</v>
      </c>
      <c r="C1181" s="1" t="s">
        <v>14</v>
      </c>
      <c r="D1181" s="1">
        <v>78628</v>
      </c>
      <c r="E1181" s="2">
        <v>45370</v>
      </c>
      <c r="F1181" s="1" t="s">
        <v>29</v>
      </c>
      <c r="G1181" s="1">
        <v>906293</v>
      </c>
      <c r="H1181" s="1" t="s">
        <v>1311</v>
      </c>
      <c r="I1181" s="1">
        <v>276</v>
      </c>
      <c r="J1181" s="1">
        <v>2433</v>
      </c>
      <c r="K1181" s="1">
        <v>8</v>
      </c>
      <c r="L1181" s="1">
        <v>7785.6</v>
      </c>
      <c r="M1181" s="1">
        <f>SalesData[[#This Row],[Price]]*SalesData[[#This Row],[Quantity]]</f>
        <v>19464</v>
      </c>
      <c r="N1181" s="6">
        <f>SalesData[[#This Row],[Sales Profit]]/SalesData[[#This Row],[Sales]]</f>
        <v>0.4</v>
      </c>
    </row>
    <row r="1182" spans="1:14" x14ac:dyDescent="0.3">
      <c r="A1182" s="1" t="s">
        <v>17</v>
      </c>
      <c r="B1182" s="1" t="s">
        <v>18</v>
      </c>
      <c r="C1182" s="1" t="s">
        <v>100</v>
      </c>
      <c r="D1182" s="1">
        <v>53333</v>
      </c>
      <c r="E1182" s="2">
        <v>45382</v>
      </c>
      <c r="F1182" s="1" t="s">
        <v>29</v>
      </c>
      <c r="G1182" s="1">
        <v>629847</v>
      </c>
      <c r="H1182" s="1" t="s">
        <v>1312</v>
      </c>
      <c r="I1182" s="1">
        <v>577</v>
      </c>
      <c r="J1182" s="1">
        <v>730</v>
      </c>
      <c r="K1182" s="1">
        <v>5</v>
      </c>
      <c r="L1182" s="1">
        <v>1460</v>
      </c>
      <c r="M1182" s="1">
        <f>SalesData[[#This Row],[Price]]*SalesData[[#This Row],[Quantity]]</f>
        <v>3650</v>
      </c>
      <c r="N1182" s="6">
        <f>SalesData[[#This Row],[Sales Profit]]/SalesData[[#This Row],[Sales]]</f>
        <v>0.4</v>
      </c>
    </row>
    <row r="1183" spans="1:14" x14ac:dyDescent="0.3">
      <c r="A1183" s="1" t="s">
        <v>35</v>
      </c>
      <c r="B1183" s="1" t="s">
        <v>23</v>
      </c>
      <c r="C1183" s="1" t="s">
        <v>53</v>
      </c>
      <c r="D1183" s="1">
        <v>51360</v>
      </c>
      <c r="E1183" s="2">
        <v>45532</v>
      </c>
      <c r="F1183" s="1" t="s">
        <v>25</v>
      </c>
      <c r="G1183" s="1">
        <v>187851</v>
      </c>
      <c r="H1183" s="1" t="s">
        <v>1313</v>
      </c>
      <c r="I1183" s="1">
        <v>887</v>
      </c>
      <c r="J1183" s="1">
        <v>1017</v>
      </c>
      <c r="K1183" s="1">
        <v>3</v>
      </c>
      <c r="L1183" s="1">
        <v>1220.4000000000001</v>
      </c>
      <c r="M1183" s="1">
        <f>SalesData[[#This Row],[Price]]*SalesData[[#This Row],[Quantity]]</f>
        <v>3051</v>
      </c>
      <c r="N1183" s="6">
        <f>SalesData[[#This Row],[Sales Profit]]/SalesData[[#This Row],[Sales]]</f>
        <v>0.4</v>
      </c>
    </row>
    <row r="1184" spans="1:14" x14ac:dyDescent="0.3">
      <c r="A1184" s="1" t="s">
        <v>56</v>
      </c>
      <c r="B1184" s="1" t="s">
        <v>18</v>
      </c>
      <c r="C1184" s="1" t="s">
        <v>24</v>
      </c>
      <c r="D1184" s="1">
        <v>99274</v>
      </c>
      <c r="E1184" s="2">
        <v>45333</v>
      </c>
      <c r="F1184" s="1" t="s">
        <v>43</v>
      </c>
      <c r="G1184" s="1">
        <v>414857</v>
      </c>
      <c r="H1184" s="1" t="s">
        <v>1314</v>
      </c>
      <c r="I1184" s="1">
        <v>741</v>
      </c>
      <c r="J1184" s="1">
        <v>2554</v>
      </c>
      <c r="K1184" s="1">
        <v>4</v>
      </c>
      <c r="L1184" s="1">
        <v>4086.4</v>
      </c>
      <c r="M1184" s="1">
        <f>SalesData[[#This Row],[Price]]*SalesData[[#This Row],[Quantity]]</f>
        <v>10216</v>
      </c>
      <c r="N1184" s="6">
        <f>SalesData[[#This Row],[Sales Profit]]/SalesData[[#This Row],[Sales]]</f>
        <v>0.4</v>
      </c>
    </row>
    <row r="1185" spans="1:14" x14ac:dyDescent="0.3">
      <c r="A1185" s="1" t="s">
        <v>35</v>
      </c>
      <c r="B1185" s="1" t="s">
        <v>18</v>
      </c>
      <c r="C1185" s="1" t="s">
        <v>14</v>
      </c>
      <c r="D1185" s="1">
        <v>96836</v>
      </c>
      <c r="E1185" s="2">
        <v>45324</v>
      </c>
      <c r="F1185" s="1" t="s">
        <v>43</v>
      </c>
      <c r="G1185" s="1">
        <v>619310</v>
      </c>
      <c r="H1185" s="1" t="s">
        <v>1315</v>
      </c>
      <c r="I1185" s="1">
        <v>453</v>
      </c>
      <c r="J1185" s="1">
        <v>2181</v>
      </c>
      <c r="K1185" s="1">
        <v>5</v>
      </c>
      <c r="L1185" s="1">
        <v>4362</v>
      </c>
      <c r="M1185" s="1">
        <f>SalesData[[#This Row],[Price]]*SalesData[[#This Row],[Quantity]]</f>
        <v>10905</v>
      </c>
      <c r="N1185" s="6">
        <f>SalesData[[#This Row],[Sales Profit]]/SalesData[[#This Row],[Sales]]</f>
        <v>0.4</v>
      </c>
    </row>
    <row r="1186" spans="1:14" x14ac:dyDescent="0.3">
      <c r="A1186" s="1" t="s">
        <v>27</v>
      </c>
      <c r="B1186" s="1" t="s">
        <v>18</v>
      </c>
      <c r="C1186" s="1" t="s">
        <v>14</v>
      </c>
      <c r="D1186" s="1">
        <v>95167</v>
      </c>
      <c r="E1186" s="2">
        <v>45534</v>
      </c>
      <c r="F1186" s="1" t="s">
        <v>25</v>
      </c>
      <c r="G1186" s="1">
        <v>177660</v>
      </c>
      <c r="H1186" s="1" t="s">
        <v>1316</v>
      </c>
      <c r="I1186" s="1">
        <v>898</v>
      </c>
      <c r="J1186" s="1">
        <v>2499</v>
      </c>
      <c r="K1186" s="1">
        <v>8</v>
      </c>
      <c r="L1186" s="1">
        <v>7996.8</v>
      </c>
      <c r="M1186" s="1">
        <f>SalesData[[#This Row],[Price]]*SalesData[[#This Row],[Quantity]]</f>
        <v>19992</v>
      </c>
      <c r="N1186" s="6">
        <f>SalesData[[#This Row],[Sales Profit]]/SalesData[[#This Row],[Sales]]</f>
        <v>0.4</v>
      </c>
    </row>
    <row r="1187" spans="1:14" x14ac:dyDescent="0.3">
      <c r="A1187" s="1" t="s">
        <v>56</v>
      </c>
      <c r="B1187" s="1" t="s">
        <v>13</v>
      </c>
      <c r="C1187" s="1" t="s">
        <v>42</v>
      </c>
      <c r="D1187" s="1">
        <v>37739</v>
      </c>
      <c r="E1187" s="2">
        <v>45392</v>
      </c>
      <c r="F1187" s="1" t="s">
        <v>31</v>
      </c>
      <c r="G1187" s="1">
        <v>662833</v>
      </c>
      <c r="H1187" s="1" t="s">
        <v>1317</v>
      </c>
      <c r="I1187" s="1">
        <v>644</v>
      </c>
      <c r="J1187" s="1">
        <v>1906</v>
      </c>
      <c r="K1187" s="1">
        <v>8</v>
      </c>
      <c r="L1187" s="1">
        <v>6099.2</v>
      </c>
      <c r="M1187" s="1">
        <f>SalesData[[#This Row],[Price]]*SalesData[[#This Row],[Quantity]]</f>
        <v>15248</v>
      </c>
      <c r="N1187" s="6">
        <f>SalesData[[#This Row],[Sales Profit]]/SalesData[[#This Row],[Sales]]</f>
        <v>0.39999999999999997</v>
      </c>
    </row>
    <row r="1188" spans="1:14" x14ac:dyDescent="0.3">
      <c r="A1188" s="1" t="s">
        <v>35</v>
      </c>
      <c r="B1188" s="1" t="s">
        <v>13</v>
      </c>
      <c r="C1188" s="1" t="s">
        <v>33</v>
      </c>
      <c r="D1188" s="1">
        <v>43368</v>
      </c>
      <c r="E1188" s="2">
        <v>45318</v>
      </c>
      <c r="F1188" s="1" t="s">
        <v>40</v>
      </c>
      <c r="G1188" s="1">
        <v>314467</v>
      </c>
      <c r="H1188" s="1" t="s">
        <v>1319</v>
      </c>
      <c r="I1188" s="1">
        <v>618</v>
      </c>
      <c r="J1188" s="1">
        <v>2756</v>
      </c>
      <c r="K1188" s="1">
        <v>7</v>
      </c>
      <c r="L1188" s="1">
        <v>7716.8</v>
      </c>
      <c r="M1188" s="1">
        <f>SalesData[[#This Row],[Price]]*SalesData[[#This Row],[Quantity]]</f>
        <v>19292</v>
      </c>
      <c r="N1188" s="6">
        <f>SalesData[[#This Row],[Sales Profit]]/SalesData[[#This Row],[Sales]]</f>
        <v>0.4</v>
      </c>
    </row>
    <row r="1189" spans="1:14" x14ac:dyDescent="0.3">
      <c r="A1189" s="1" t="s">
        <v>56</v>
      </c>
      <c r="B1189" s="1" t="s">
        <v>18</v>
      </c>
      <c r="C1189" s="1" t="s">
        <v>33</v>
      </c>
      <c r="D1189" s="1">
        <v>49212</v>
      </c>
      <c r="E1189" s="2">
        <v>45513</v>
      </c>
      <c r="F1189" s="1" t="s">
        <v>25</v>
      </c>
      <c r="G1189" s="1">
        <v>160406</v>
      </c>
      <c r="H1189" s="1" t="s">
        <v>1320</v>
      </c>
      <c r="I1189" s="1">
        <v>577</v>
      </c>
      <c r="J1189" s="1">
        <v>827</v>
      </c>
      <c r="K1189" s="1">
        <v>3</v>
      </c>
      <c r="L1189" s="1">
        <v>992.4</v>
      </c>
      <c r="M1189" s="1">
        <f>SalesData[[#This Row],[Price]]*SalesData[[#This Row],[Quantity]]</f>
        <v>2481</v>
      </c>
      <c r="N1189" s="6">
        <f>SalesData[[#This Row],[Sales Profit]]/SalesData[[#This Row],[Sales]]</f>
        <v>0.39999999999999997</v>
      </c>
    </row>
    <row r="1190" spans="1:14" x14ac:dyDescent="0.3">
      <c r="A1190" s="1" t="s">
        <v>52</v>
      </c>
      <c r="B1190" s="1" t="s">
        <v>13</v>
      </c>
      <c r="C1190" s="1" t="s">
        <v>42</v>
      </c>
      <c r="D1190" s="1">
        <v>15858</v>
      </c>
      <c r="E1190" s="2">
        <v>45374</v>
      </c>
      <c r="F1190" s="1" t="s">
        <v>29</v>
      </c>
      <c r="G1190" s="1">
        <v>112400</v>
      </c>
      <c r="H1190" s="1" t="s">
        <v>1321</v>
      </c>
      <c r="I1190" s="1">
        <v>894</v>
      </c>
      <c r="J1190" s="1">
        <v>1489</v>
      </c>
      <c r="K1190" s="1">
        <v>5</v>
      </c>
      <c r="L1190" s="1">
        <v>2978</v>
      </c>
      <c r="M1190" s="1">
        <f>SalesData[[#This Row],[Price]]*SalesData[[#This Row],[Quantity]]</f>
        <v>7445</v>
      </c>
      <c r="N1190" s="6">
        <f>SalesData[[#This Row],[Sales Profit]]/SalesData[[#This Row],[Sales]]</f>
        <v>0.4</v>
      </c>
    </row>
    <row r="1191" spans="1:14" x14ac:dyDescent="0.3">
      <c r="A1191" s="1" t="s">
        <v>22</v>
      </c>
      <c r="B1191" s="1" t="s">
        <v>18</v>
      </c>
      <c r="C1191" s="1" t="s">
        <v>37</v>
      </c>
      <c r="D1191" s="1">
        <v>94656</v>
      </c>
      <c r="E1191" s="2">
        <v>45584</v>
      </c>
      <c r="F1191" s="1" t="s">
        <v>54</v>
      </c>
      <c r="G1191" s="1">
        <v>631115</v>
      </c>
      <c r="H1191" s="1" t="s">
        <v>1322</v>
      </c>
      <c r="I1191" s="1">
        <v>422</v>
      </c>
      <c r="J1191" s="1">
        <v>751</v>
      </c>
      <c r="K1191" s="1">
        <v>1</v>
      </c>
      <c r="L1191" s="1">
        <v>300.39999999999998</v>
      </c>
      <c r="M1191" s="1">
        <f>SalesData[[#This Row],[Price]]*SalesData[[#This Row],[Quantity]]</f>
        <v>751</v>
      </c>
      <c r="N1191" s="6">
        <f>SalesData[[#This Row],[Sales Profit]]/SalesData[[#This Row],[Sales]]</f>
        <v>0.39999999999999997</v>
      </c>
    </row>
    <row r="1192" spans="1:14" x14ac:dyDescent="0.3">
      <c r="A1192" s="1" t="s">
        <v>35</v>
      </c>
      <c r="B1192" s="1" t="s">
        <v>23</v>
      </c>
      <c r="C1192" s="1" t="s">
        <v>48</v>
      </c>
      <c r="D1192" s="1">
        <v>22666</v>
      </c>
      <c r="E1192" s="2">
        <v>45387</v>
      </c>
      <c r="F1192" s="1" t="s">
        <v>31</v>
      </c>
      <c r="G1192" s="1">
        <v>309145</v>
      </c>
      <c r="H1192" s="1" t="s">
        <v>1323</v>
      </c>
      <c r="I1192" s="1">
        <v>901</v>
      </c>
      <c r="J1192" s="1">
        <v>1610</v>
      </c>
      <c r="K1192" s="1">
        <v>5</v>
      </c>
      <c r="L1192" s="1">
        <v>3220</v>
      </c>
      <c r="M1192" s="1">
        <f>SalesData[[#This Row],[Price]]*SalesData[[#This Row],[Quantity]]</f>
        <v>8050</v>
      </c>
      <c r="N1192" s="6">
        <f>SalesData[[#This Row],[Sales Profit]]/SalesData[[#This Row],[Sales]]</f>
        <v>0.4</v>
      </c>
    </row>
    <row r="1193" spans="1:14" x14ac:dyDescent="0.3">
      <c r="A1193" s="1" t="s">
        <v>56</v>
      </c>
      <c r="B1193" s="1" t="s">
        <v>23</v>
      </c>
      <c r="C1193" s="1" t="s">
        <v>39</v>
      </c>
      <c r="D1193" s="1">
        <v>29666</v>
      </c>
      <c r="E1193" s="2">
        <v>45361</v>
      </c>
      <c r="F1193" s="1" t="s">
        <v>29</v>
      </c>
      <c r="G1193" s="1">
        <v>276791</v>
      </c>
      <c r="H1193" s="1" t="s">
        <v>1324</v>
      </c>
      <c r="I1193" s="1">
        <v>644</v>
      </c>
      <c r="J1193" s="1">
        <v>1697</v>
      </c>
      <c r="K1193" s="1">
        <v>6</v>
      </c>
      <c r="L1193" s="1">
        <v>4072.8</v>
      </c>
      <c r="M1193" s="1">
        <f>SalesData[[#This Row],[Price]]*SalesData[[#This Row],[Quantity]]</f>
        <v>10182</v>
      </c>
      <c r="N1193" s="6">
        <f>SalesData[[#This Row],[Sales Profit]]/SalesData[[#This Row],[Sales]]</f>
        <v>0.4</v>
      </c>
    </row>
    <row r="1194" spans="1:14" x14ac:dyDescent="0.3">
      <c r="A1194" s="1" t="s">
        <v>66</v>
      </c>
      <c r="B1194" s="1" t="s">
        <v>18</v>
      </c>
      <c r="C1194" s="1" t="s">
        <v>42</v>
      </c>
      <c r="D1194" s="1">
        <v>82007</v>
      </c>
      <c r="E1194" s="2">
        <v>45413</v>
      </c>
      <c r="F1194" s="1" t="s">
        <v>49</v>
      </c>
      <c r="G1194" s="1">
        <v>191391</v>
      </c>
      <c r="H1194" s="1" t="s">
        <v>1325</v>
      </c>
      <c r="I1194" s="1">
        <v>463</v>
      </c>
      <c r="J1194" s="1">
        <v>2406</v>
      </c>
      <c r="K1194" s="1">
        <v>2</v>
      </c>
      <c r="L1194" s="1">
        <v>1924.8</v>
      </c>
      <c r="M1194" s="1">
        <f>SalesData[[#This Row],[Price]]*SalesData[[#This Row],[Quantity]]</f>
        <v>4812</v>
      </c>
      <c r="N1194" s="6">
        <f>SalesData[[#This Row],[Sales Profit]]/SalesData[[#This Row],[Sales]]</f>
        <v>0.39999999999999997</v>
      </c>
    </row>
    <row r="1195" spans="1:14" x14ac:dyDescent="0.3">
      <c r="A1195" s="1" t="s">
        <v>27</v>
      </c>
      <c r="B1195" s="1" t="s">
        <v>13</v>
      </c>
      <c r="C1195" s="1" t="s">
        <v>24</v>
      </c>
      <c r="D1195" s="1">
        <v>55956</v>
      </c>
      <c r="E1195" s="2">
        <v>45443</v>
      </c>
      <c r="F1195" s="1" t="s">
        <v>49</v>
      </c>
      <c r="G1195" s="1">
        <v>318122</v>
      </c>
      <c r="H1195" s="1" t="s">
        <v>1326</v>
      </c>
      <c r="I1195" s="1">
        <v>619</v>
      </c>
      <c r="J1195" s="1">
        <v>1925</v>
      </c>
      <c r="K1195" s="1">
        <v>5</v>
      </c>
      <c r="L1195" s="1">
        <v>3850</v>
      </c>
      <c r="M1195" s="1">
        <f>SalesData[[#This Row],[Price]]*SalesData[[#This Row],[Quantity]]</f>
        <v>9625</v>
      </c>
      <c r="N1195" s="6">
        <f>SalesData[[#This Row],[Sales Profit]]/SalesData[[#This Row],[Sales]]</f>
        <v>0.4</v>
      </c>
    </row>
    <row r="1196" spans="1:14" x14ac:dyDescent="0.3">
      <c r="A1196" s="1" t="s">
        <v>22</v>
      </c>
      <c r="B1196" s="1" t="s">
        <v>23</v>
      </c>
      <c r="C1196" s="1" t="s">
        <v>42</v>
      </c>
      <c r="D1196" s="1">
        <v>99177</v>
      </c>
      <c r="E1196" s="2">
        <v>45311</v>
      </c>
      <c r="F1196" s="1" t="s">
        <v>40</v>
      </c>
      <c r="G1196" s="1">
        <v>102485</v>
      </c>
      <c r="H1196" s="1" t="s">
        <v>1327</v>
      </c>
      <c r="I1196" s="1">
        <v>740</v>
      </c>
      <c r="J1196" s="1">
        <v>1676</v>
      </c>
      <c r="K1196" s="1">
        <v>6</v>
      </c>
      <c r="L1196" s="1">
        <v>4022.4</v>
      </c>
      <c r="M1196" s="1">
        <f>SalesData[[#This Row],[Price]]*SalesData[[#This Row],[Quantity]]</f>
        <v>10056</v>
      </c>
      <c r="N1196" s="6">
        <f>SalesData[[#This Row],[Sales Profit]]/SalesData[[#This Row],[Sales]]</f>
        <v>0.4</v>
      </c>
    </row>
    <row r="1197" spans="1:14" x14ac:dyDescent="0.3">
      <c r="A1197" s="1" t="s">
        <v>66</v>
      </c>
      <c r="B1197" s="1" t="s">
        <v>13</v>
      </c>
      <c r="C1197" s="1" t="s">
        <v>19</v>
      </c>
      <c r="D1197" s="1">
        <v>45242</v>
      </c>
      <c r="E1197" s="2">
        <v>45450</v>
      </c>
      <c r="F1197" s="1" t="s">
        <v>20</v>
      </c>
      <c r="G1197" s="1">
        <v>266904</v>
      </c>
      <c r="H1197" s="1" t="s">
        <v>1329</v>
      </c>
      <c r="I1197" s="1">
        <v>714</v>
      </c>
      <c r="J1197" s="1">
        <v>1166</v>
      </c>
      <c r="K1197" s="1">
        <v>4</v>
      </c>
      <c r="L1197" s="1">
        <v>1865.6</v>
      </c>
      <c r="M1197" s="1">
        <f>SalesData[[#This Row],[Price]]*SalesData[[#This Row],[Quantity]]</f>
        <v>4664</v>
      </c>
      <c r="N1197" s="6">
        <f>SalesData[[#This Row],[Sales Profit]]/SalesData[[#This Row],[Sales]]</f>
        <v>0.39999999999999997</v>
      </c>
    </row>
    <row r="1198" spans="1:14" x14ac:dyDescent="0.3">
      <c r="A1198" s="1" t="s">
        <v>52</v>
      </c>
      <c r="B1198" s="1" t="s">
        <v>13</v>
      </c>
      <c r="C1198" s="1" t="s">
        <v>19</v>
      </c>
      <c r="D1198" s="1">
        <v>96430</v>
      </c>
      <c r="E1198" s="2">
        <v>45628</v>
      </c>
      <c r="F1198" s="1" t="s">
        <v>78</v>
      </c>
      <c r="G1198" s="1">
        <v>285366</v>
      </c>
      <c r="H1198" s="1" t="s">
        <v>1330</v>
      </c>
      <c r="I1198" s="1">
        <v>532</v>
      </c>
      <c r="J1198" s="1">
        <v>2994</v>
      </c>
      <c r="K1198" s="1">
        <v>1</v>
      </c>
      <c r="L1198" s="1">
        <v>1197.5999999999999</v>
      </c>
      <c r="M1198" s="1">
        <f>SalesData[[#This Row],[Price]]*SalesData[[#This Row],[Quantity]]</f>
        <v>2994</v>
      </c>
      <c r="N1198" s="6">
        <f>SalesData[[#This Row],[Sales Profit]]/SalesData[[#This Row],[Sales]]</f>
        <v>0.39999999999999997</v>
      </c>
    </row>
    <row r="1199" spans="1:14" x14ac:dyDescent="0.3">
      <c r="A1199" s="1" t="s">
        <v>56</v>
      </c>
      <c r="B1199" s="1" t="s">
        <v>23</v>
      </c>
      <c r="C1199" s="1" t="s">
        <v>14</v>
      </c>
      <c r="D1199" s="1">
        <v>40789</v>
      </c>
      <c r="E1199" s="2">
        <v>45348</v>
      </c>
      <c r="F1199" s="1" t="s">
        <v>43</v>
      </c>
      <c r="G1199" s="1">
        <v>687436</v>
      </c>
      <c r="H1199" s="1" t="s">
        <v>1331</v>
      </c>
      <c r="I1199" s="1">
        <v>866</v>
      </c>
      <c r="J1199" s="1">
        <v>2590</v>
      </c>
      <c r="K1199" s="1">
        <v>6</v>
      </c>
      <c r="L1199" s="1">
        <v>6216</v>
      </c>
      <c r="M1199" s="1">
        <f>SalesData[[#This Row],[Price]]*SalesData[[#This Row],[Quantity]]</f>
        <v>15540</v>
      </c>
      <c r="N1199" s="6">
        <f>SalesData[[#This Row],[Sales Profit]]/SalesData[[#This Row],[Sales]]</f>
        <v>0.4</v>
      </c>
    </row>
    <row r="1200" spans="1:14" x14ac:dyDescent="0.3">
      <c r="A1200" s="1" t="s">
        <v>12</v>
      </c>
      <c r="B1200" s="1" t="s">
        <v>13</v>
      </c>
      <c r="C1200" s="1" t="s">
        <v>24</v>
      </c>
      <c r="D1200" s="1">
        <v>27799</v>
      </c>
      <c r="E1200" s="2">
        <v>45438</v>
      </c>
      <c r="F1200" s="1" t="s">
        <v>49</v>
      </c>
      <c r="G1200" s="1">
        <v>100430</v>
      </c>
      <c r="H1200" s="1" t="s">
        <v>1332</v>
      </c>
      <c r="I1200" s="1">
        <v>606</v>
      </c>
      <c r="J1200" s="1">
        <v>2833</v>
      </c>
      <c r="K1200" s="1">
        <v>5</v>
      </c>
      <c r="L1200" s="1">
        <v>5666</v>
      </c>
      <c r="M1200" s="1">
        <f>SalesData[[#This Row],[Price]]*SalesData[[#This Row],[Quantity]]</f>
        <v>14165</v>
      </c>
      <c r="N1200" s="6">
        <f>SalesData[[#This Row],[Sales Profit]]/SalesData[[#This Row],[Sales]]</f>
        <v>0.4</v>
      </c>
    </row>
    <row r="1201" spans="1:14" x14ac:dyDescent="0.3">
      <c r="A1201" s="1" t="s">
        <v>12</v>
      </c>
      <c r="B1201" s="1" t="s">
        <v>23</v>
      </c>
      <c r="C1201" s="1" t="s">
        <v>48</v>
      </c>
      <c r="D1201" s="1">
        <v>38937</v>
      </c>
      <c r="E1201" s="2">
        <v>45585</v>
      </c>
      <c r="F1201" s="1" t="s">
        <v>54</v>
      </c>
      <c r="G1201" s="1">
        <v>273276</v>
      </c>
      <c r="H1201" s="1" t="s">
        <v>1333</v>
      </c>
      <c r="I1201" s="1">
        <v>307</v>
      </c>
      <c r="J1201" s="1">
        <v>1459</v>
      </c>
      <c r="K1201" s="1">
        <v>2</v>
      </c>
      <c r="L1201" s="1">
        <v>1167.2</v>
      </c>
      <c r="M1201" s="1">
        <f>SalesData[[#This Row],[Price]]*SalesData[[#This Row],[Quantity]]</f>
        <v>2918</v>
      </c>
      <c r="N1201" s="6">
        <f>SalesData[[#This Row],[Sales Profit]]/SalesData[[#This Row],[Sales]]</f>
        <v>0.4</v>
      </c>
    </row>
    <row r="1202" spans="1:14" x14ac:dyDescent="0.3">
      <c r="A1202" s="1" t="s">
        <v>52</v>
      </c>
      <c r="B1202" s="1" t="s">
        <v>13</v>
      </c>
      <c r="C1202" s="1" t="s">
        <v>39</v>
      </c>
      <c r="D1202" s="1">
        <v>23610</v>
      </c>
      <c r="E1202" s="2">
        <v>45465</v>
      </c>
      <c r="F1202" s="1" t="s">
        <v>20</v>
      </c>
      <c r="G1202" s="1">
        <v>922607</v>
      </c>
      <c r="H1202" s="1" t="s">
        <v>1334</v>
      </c>
      <c r="I1202" s="1">
        <v>723</v>
      </c>
      <c r="J1202" s="1">
        <v>1202</v>
      </c>
      <c r="K1202" s="1">
        <v>3</v>
      </c>
      <c r="L1202" s="1">
        <v>1442.4</v>
      </c>
      <c r="M1202" s="1">
        <f>SalesData[[#This Row],[Price]]*SalesData[[#This Row],[Quantity]]</f>
        <v>3606</v>
      </c>
      <c r="N1202" s="6">
        <f>SalesData[[#This Row],[Sales Profit]]/SalesData[[#This Row],[Sales]]</f>
        <v>0.4</v>
      </c>
    </row>
    <row r="1203" spans="1:14" x14ac:dyDescent="0.3">
      <c r="A1203" s="1" t="s">
        <v>17</v>
      </c>
      <c r="B1203" s="1" t="s">
        <v>18</v>
      </c>
      <c r="C1203" s="1" t="s">
        <v>48</v>
      </c>
      <c r="D1203" s="1">
        <v>48261</v>
      </c>
      <c r="E1203" s="2">
        <v>45440</v>
      </c>
      <c r="F1203" s="1" t="s">
        <v>49</v>
      </c>
      <c r="G1203" s="1">
        <v>161068</v>
      </c>
      <c r="H1203" s="1" t="s">
        <v>1335</v>
      </c>
      <c r="I1203" s="1">
        <v>837</v>
      </c>
      <c r="J1203" s="1">
        <v>2431</v>
      </c>
      <c r="K1203" s="1">
        <v>6</v>
      </c>
      <c r="L1203" s="1">
        <v>5834.4</v>
      </c>
      <c r="M1203" s="1">
        <f>SalesData[[#This Row],[Price]]*SalesData[[#This Row],[Quantity]]</f>
        <v>14586</v>
      </c>
      <c r="N1203" s="6">
        <f>SalesData[[#This Row],[Sales Profit]]/SalesData[[#This Row],[Sales]]</f>
        <v>0.39999999999999997</v>
      </c>
    </row>
    <row r="1204" spans="1:14" x14ac:dyDescent="0.3">
      <c r="A1204" s="1" t="s">
        <v>52</v>
      </c>
      <c r="B1204" s="1" t="s">
        <v>18</v>
      </c>
      <c r="C1204" s="1" t="s">
        <v>48</v>
      </c>
      <c r="D1204" s="1">
        <v>89776</v>
      </c>
      <c r="E1204" s="2">
        <v>45421</v>
      </c>
      <c r="F1204" s="1" t="s">
        <v>49</v>
      </c>
      <c r="G1204" s="1">
        <v>472196</v>
      </c>
      <c r="H1204" s="1" t="s">
        <v>1336</v>
      </c>
      <c r="I1204" s="1">
        <v>585</v>
      </c>
      <c r="J1204" s="1">
        <v>1202</v>
      </c>
      <c r="K1204" s="1">
        <v>6</v>
      </c>
      <c r="L1204" s="1">
        <v>2884.8</v>
      </c>
      <c r="M1204" s="1">
        <f>SalesData[[#This Row],[Price]]*SalesData[[#This Row],[Quantity]]</f>
        <v>7212</v>
      </c>
      <c r="N1204" s="6">
        <f>SalesData[[#This Row],[Sales Profit]]/SalesData[[#This Row],[Sales]]</f>
        <v>0.4</v>
      </c>
    </row>
    <row r="1205" spans="1:14" x14ac:dyDescent="0.3">
      <c r="A1205" s="1" t="s">
        <v>12</v>
      </c>
      <c r="B1205" s="1" t="s">
        <v>18</v>
      </c>
      <c r="C1205" s="1" t="s">
        <v>39</v>
      </c>
      <c r="D1205" s="1">
        <v>55533</v>
      </c>
      <c r="E1205" s="2">
        <v>45408</v>
      </c>
      <c r="F1205" s="1" t="s">
        <v>31</v>
      </c>
      <c r="G1205" s="1">
        <v>949123</v>
      </c>
      <c r="H1205" s="1" t="s">
        <v>1337</v>
      </c>
      <c r="I1205" s="1">
        <v>424</v>
      </c>
      <c r="J1205" s="1">
        <v>2415</v>
      </c>
      <c r="K1205" s="1">
        <v>2</v>
      </c>
      <c r="L1205" s="1">
        <v>1932</v>
      </c>
      <c r="M1205" s="1">
        <f>SalesData[[#This Row],[Price]]*SalesData[[#This Row],[Quantity]]</f>
        <v>4830</v>
      </c>
      <c r="N1205" s="6">
        <f>SalesData[[#This Row],[Sales Profit]]/SalesData[[#This Row],[Sales]]</f>
        <v>0.4</v>
      </c>
    </row>
    <row r="1206" spans="1:14" x14ac:dyDescent="0.3">
      <c r="A1206" s="1" t="s">
        <v>35</v>
      </c>
      <c r="B1206" s="1" t="s">
        <v>18</v>
      </c>
      <c r="C1206" s="1" t="s">
        <v>19</v>
      </c>
      <c r="D1206" s="1">
        <v>84569</v>
      </c>
      <c r="E1206" s="2">
        <v>45585</v>
      </c>
      <c r="F1206" s="1" t="s">
        <v>54</v>
      </c>
      <c r="G1206" s="1">
        <v>765192</v>
      </c>
      <c r="H1206" s="1" t="s">
        <v>1338</v>
      </c>
      <c r="I1206" s="1">
        <v>992</v>
      </c>
      <c r="J1206" s="1">
        <v>2941</v>
      </c>
      <c r="K1206" s="1">
        <v>7</v>
      </c>
      <c r="L1206" s="1">
        <v>8234.7999999999993</v>
      </c>
      <c r="M1206" s="1">
        <f>SalesData[[#This Row],[Price]]*SalesData[[#This Row],[Quantity]]</f>
        <v>20587</v>
      </c>
      <c r="N1206" s="6">
        <f>SalesData[[#This Row],[Sales Profit]]/SalesData[[#This Row],[Sales]]</f>
        <v>0.39999999999999997</v>
      </c>
    </row>
    <row r="1207" spans="1:14" x14ac:dyDescent="0.3">
      <c r="A1207" s="1" t="s">
        <v>66</v>
      </c>
      <c r="B1207" s="1" t="s">
        <v>18</v>
      </c>
      <c r="C1207" s="1" t="s">
        <v>33</v>
      </c>
      <c r="D1207" s="1">
        <v>65182</v>
      </c>
      <c r="E1207" s="2">
        <v>45307</v>
      </c>
      <c r="F1207" s="1" t="s">
        <v>40</v>
      </c>
      <c r="G1207" s="1">
        <v>189915</v>
      </c>
      <c r="H1207" s="1" t="s">
        <v>1339</v>
      </c>
      <c r="I1207" s="1">
        <v>545</v>
      </c>
      <c r="J1207" s="1">
        <v>2503</v>
      </c>
      <c r="K1207" s="1">
        <v>8</v>
      </c>
      <c r="L1207" s="1">
        <v>8009.6</v>
      </c>
      <c r="M1207" s="1">
        <f>SalesData[[#This Row],[Price]]*SalesData[[#This Row],[Quantity]]</f>
        <v>20024</v>
      </c>
      <c r="N1207" s="6">
        <f>SalesData[[#This Row],[Sales Profit]]/SalesData[[#This Row],[Sales]]</f>
        <v>0.4</v>
      </c>
    </row>
    <row r="1208" spans="1:14" x14ac:dyDescent="0.3">
      <c r="A1208" s="1" t="s">
        <v>17</v>
      </c>
      <c r="B1208" s="1" t="s">
        <v>23</v>
      </c>
      <c r="C1208" s="1" t="s">
        <v>37</v>
      </c>
      <c r="D1208" s="1">
        <v>67523</v>
      </c>
      <c r="E1208" s="2">
        <v>45382</v>
      </c>
      <c r="F1208" s="1" t="s">
        <v>29</v>
      </c>
      <c r="G1208" s="1">
        <v>567325</v>
      </c>
      <c r="H1208" s="1" t="s">
        <v>1340</v>
      </c>
      <c r="I1208" s="1">
        <v>669</v>
      </c>
      <c r="J1208" s="1">
        <v>2450</v>
      </c>
      <c r="K1208" s="1">
        <v>2</v>
      </c>
      <c r="L1208" s="1">
        <v>1960</v>
      </c>
      <c r="M1208" s="1">
        <f>SalesData[[#This Row],[Price]]*SalesData[[#This Row],[Quantity]]</f>
        <v>4900</v>
      </c>
      <c r="N1208" s="6">
        <f>SalesData[[#This Row],[Sales Profit]]/SalesData[[#This Row],[Sales]]</f>
        <v>0.4</v>
      </c>
    </row>
    <row r="1209" spans="1:14" x14ac:dyDescent="0.3">
      <c r="A1209" s="1" t="s">
        <v>22</v>
      </c>
      <c r="B1209" s="1" t="s">
        <v>23</v>
      </c>
      <c r="C1209" s="1" t="s">
        <v>60</v>
      </c>
      <c r="D1209" s="1">
        <v>19670</v>
      </c>
      <c r="E1209" s="2">
        <v>45310</v>
      </c>
      <c r="F1209" s="1" t="s">
        <v>40</v>
      </c>
      <c r="G1209" s="1">
        <v>975969</v>
      </c>
      <c r="H1209" s="1" t="s">
        <v>1341</v>
      </c>
      <c r="I1209" s="1">
        <v>255</v>
      </c>
      <c r="J1209" s="1">
        <v>1443</v>
      </c>
      <c r="K1209" s="1">
        <v>8</v>
      </c>
      <c r="L1209" s="1">
        <v>4617.6000000000004</v>
      </c>
      <c r="M1209" s="1">
        <f>SalesData[[#This Row],[Price]]*SalesData[[#This Row],[Quantity]]</f>
        <v>11544</v>
      </c>
      <c r="N1209" s="6">
        <f>SalesData[[#This Row],[Sales Profit]]/SalesData[[#This Row],[Sales]]</f>
        <v>0.4</v>
      </c>
    </row>
    <row r="1210" spans="1:14" x14ac:dyDescent="0.3">
      <c r="A1210" s="1" t="s">
        <v>12</v>
      </c>
      <c r="B1210" s="1" t="s">
        <v>13</v>
      </c>
      <c r="C1210" s="1" t="s">
        <v>60</v>
      </c>
      <c r="D1210" s="1">
        <v>87405</v>
      </c>
      <c r="E1210" s="2">
        <v>45322</v>
      </c>
      <c r="F1210" s="1" t="s">
        <v>40</v>
      </c>
      <c r="G1210" s="1">
        <v>966079</v>
      </c>
      <c r="H1210" s="1" t="s">
        <v>1342</v>
      </c>
      <c r="I1210" s="1">
        <v>882</v>
      </c>
      <c r="J1210" s="1">
        <v>654</v>
      </c>
      <c r="K1210" s="1">
        <v>8</v>
      </c>
      <c r="L1210" s="1">
        <v>2092.8000000000002</v>
      </c>
      <c r="M1210" s="1">
        <f>SalesData[[#This Row],[Price]]*SalesData[[#This Row],[Quantity]]</f>
        <v>5232</v>
      </c>
      <c r="N1210" s="6">
        <f>SalesData[[#This Row],[Sales Profit]]/SalesData[[#This Row],[Sales]]</f>
        <v>0.4</v>
      </c>
    </row>
    <row r="1211" spans="1:14" x14ac:dyDescent="0.3">
      <c r="A1211" s="1" t="s">
        <v>27</v>
      </c>
      <c r="B1211" s="1" t="s">
        <v>23</v>
      </c>
      <c r="C1211" s="1" t="s">
        <v>48</v>
      </c>
      <c r="D1211" s="1">
        <v>74651</v>
      </c>
      <c r="E1211" s="2">
        <v>45309</v>
      </c>
      <c r="F1211" s="1" t="s">
        <v>40</v>
      </c>
      <c r="G1211" s="1">
        <v>667164</v>
      </c>
      <c r="H1211" s="1" t="s">
        <v>1343</v>
      </c>
      <c r="I1211" s="1">
        <v>479</v>
      </c>
      <c r="J1211" s="1">
        <v>2728</v>
      </c>
      <c r="K1211" s="1">
        <v>2</v>
      </c>
      <c r="L1211" s="1">
        <v>2182.4</v>
      </c>
      <c r="M1211" s="1">
        <f>SalesData[[#This Row],[Price]]*SalesData[[#This Row],[Quantity]]</f>
        <v>5456</v>
      </c>
      <c r="N1211" s="6">
        <f>SalesData[[#This Row],[Sales Profit]]/SalesData[[#This Row],[Sales]]</f>
        <v>0.4</v>
      </c>
    </row>
    <row r="1212" spans="1:14" x14ac:dyDescent="0.3">
      <c r="A1212" s="1" t="s">
        <v>66</v>
      </c>
      <c r="B1212" s="1" t="s">
        <v>18</v>
      </c>
      <c r="C1212" s="1" t="s">
        <v>24</v>
      </c>
      <c r="D1212" s="1">
        <v>98825</v>
      </c>
      <c r="E1212" s="2">
        <v>45292</v>
      </c>
      <c r="F1212" s="1" t="s">
        <v>40</v>
      </c>
      <c r="G1212" s="1">
        <v>307821</v>
      </c>
      <c r="H1212" s="1" t="s">
        <v>1344</v>
      </c>
      <c r="I1212" s="1">
        <v>388</v>
      </c>
      <c r="J1212" s="1">
        <v>1716</v>
      </c>
      <c r="K1212" s="1">
        <v>8</v>
      </c>
      <c r="L1212" s="1">
        <v>5491.2</v>
      </c>
      <c r="M1212" s="1">
        <f>SalesData[[#This Row],[Price]]*SalesData[[#This Row],[Quantity]]</f>
        <v>13728</v>
      </c>
      <c r="N1212" s="6">
        <f>SalesData[[#This Row],[Sales Profit]]/SalesData[[#This Row],[Sales]]</f>
        <v>0.39999999999999997</v>
      </c>
    </row>
    <row r="1213" spans="1:14" x14ac:dyDescent="0.3">
      <c r="A1213" s="1" t="s">
        <v>22</v>
      </c>
      <c r="B1213" s="1" t="s">
        <v>18</v>
      </c>
      <c r="C1213" s="1" t="s">
        <v>19</v>
      </c>
      <c r="D1213" s="1">
        <v>98928</v>
      </c>
      <c r="E1213" s="2">
        <v>45350</v>
      </c>
      <c r="F1213" s="1" t="s">
        <v>43</v>
      </c>
      <c r="G1213" s="1">
        <v>148252</v>
      </c>
      <c r="H1213" s="1" t="s">
        <v>1345</v>
      </c>
      <c r="I1213" s="1">
        <v>312</v>
      </c>
      <c r="J1213" s="1">
        <v>906</v>
      </c>
      <c r="K1213" s="1">
        <v>1</v>
      </c>
      <c r="L1213" s="1">
        <v>362.4</v>
      </c>
      <c r="M1213" s="1">
        <f>SalesData[[#This Row],[Price]]*SalesData[[#This Row],[Quantity]]</f>
        <v>906</v>
      </c>
      <c r="N1213" s="6">
        <f>SalesData[[#This Row],[Sales Profit]]/SalesData[[#This Row],[Sales]]</f>
        <v>0.39999999999999997</v>
      </c>
    </row>
    <row r="1214" spans="1:14" x14ac:dyDescent="0.3">
      <c r="A1214" s="1" t="s">
        <v>27</v>
      </c>
      <c r="B1214" s="1" t="s">
        <v>13</v>
      </c>
      <c r="C1214" s="1" t="s">
        <v>24</v>
      </c>
      <c r="D1214" s="1">
        <v>81615</v>
      </c>
      <c r="E1214" s="2">
        <v>45474</v>
      </c>
      <c r="F1214" s="1" t="s">
        <v>45</v>
      </c>
      <c r="G1214" s="1">
        <v>195420</v>
      </c>
      <c r="H1214" s="1" t="s">
        <v>1346</v>
      </c>
      <c r="I1214" s="1">
        <v>381</v>
      </c>
      <c r="J1214" s="1">
        <v>2863</v>
      </c>
      <c r="K1214" s="1">
        <v>2</v>
      </c>
      <c r="L1214" s="1">
        <v>2290.4</v>
      </c>
      <c r="M1214" s="1">
        <f>SalesData[[#This Row],[Price]]*SalesData[[#This Row],[Quantity]]</f>
        <v>5726</v>
      </c>
      <c r="N1214" s="6">
        <f>SalesData[[#This Row],[Sales Profit]]/SalesData[[#This Row],[Sales]]</f>
        <v>0.4</v>
      </c>
    </row>
    <row r="1215" spans="1:14" x14ac:dyDescent="0.3">
      <c r="A1215" s="1" t="s">
        <v>22</v>
      </c>
      <c r="B1215" s="1" t="s">
        <v>23</v>
      </c>
      <c r="C1215" s="1" t="s">
        <v>48</v>
      </c>
      <c r="D1215" s="1">
        <v>60161</v>
      </c>
      <c r="E1215" s="2">
        <v>45506</v>
      </c>
      <c r="F1215" s="1" t="s">
        <v>25</v>
      </c>
      <c r="G1215" s="1">
        <v>606872</v>
      </c>
      <c r="H1215" s="1" t="s">
        <v>1348</v>
      </c>
      <c r="I1215" s="1">
        <v>802</v>
      </c>
      <c r="J1215" s="1">
        <v>2654</v>
      </c>
      <c r="K1215" s="1">
        <v>3</v>
      </c>
      <c r="L1215" s="1">
        <v>3184.8</v>
      </c>
      <c r="M1215" s="1">
        <f>SalesData[[#This Row],[Price]]*SalesData[[#This Row],[Quantity]]</f>
        <v>7962</v>
      </c>
      <c r="N1215" s="6">
        <f>SalesData[[#This Row],[Sales Profit]]/SalesData[[#This Row],[Sales]]</f>
        <v>0.4</v>
      </c>
    </row>
    <row r="1216" spans="1:14" x14ac:dyDescent="0.3">
      <c r="A1216" s="1" t="s">
        <v>35</v>
      </c>
      <c r="B1216" s="1" t="s">
        <v>13</v>
      </c>
      <c r="C1216" s="1" t="s">
        <v>42</v>
      </c>
      <c r="D1216" s="1">
        <v>28402</v>
      </c>
      <c r="E1216" s="2">
        <v>45541</v>
      </c>
      <c r="F1216" s="1" t="s">
        <v>61</v>
      </c>
      <c r="G1216" s="1">
        <v>756860</v>
      </c>
      <c r="H1216" s="1" t="s">
        <v>1349</v>
      </c>
      <c r="I1216" s="1">
        <v>662</v>
      </c>
      <c r="J1216" s="1">
        <v>1911</v>
      </c>
      <c r="K1216" s="1">
        <v>5</v>
      </c>
      <c r="L1216" s="1">
        <v>3822</v>
      </c>
      <c r="M1216" s="1">
        <f>SalesData[[#This Row],[Price]]*SalesData[[#This Row],[Quantity]]</f>
        <v>9555</v>
      </c>
      <c r="N1216" s="6">
        <f>SalesData[[#This Row],[Sales Profit]]/SalesData[[#This Row],[Sales]]</f>
        <v>0.4</v>
      </c>
    </row>
    <row r="1217" spans="1:14" x14ac:dyDescent="0.3">
      <c r="A1217" s="1" t="s">
        <v>12</v>
      </c>
      <c r="B1217" s="1" t="s">
        <v>13</v>
      </c>
      <c r="C1217" s="1" t="s">
        <v>19</v>
      </c>
      <c r="D1217" s="1">
        <v>15959</v>
      </c>
      <c r="E1217" s="2">
        <v>45369</v>
      </c>
      <c r="F1217" s="1" t="s">
        <v>29</v>
      </c>
      <c r="G1217" s="1">
        <v>147191</v>
      </c>
      <c r="H1217" s="1" t="s">
        <v>1350</v>
      </c>
      <c r="I1217" s="1">
        <v>832</v>
      </c>
      <c r="J1217" s="1">
        <v>2859</v>
      </c>
      <c r="K1217" s="1">
        <v>1</v>
      </c>
      <c r="L1217" s="1">
        <v>1143.5999999999999</v>
      </c>
      <c r="M1217" s="1">
        <f>SalesData[[#This Row],[Price]]*SalesData[[#This Row],[Quantity]]</f>
        <v>2859</v>
      </c>
      <c r="N1217" s="6">
        <f>SalesData[[#This Row],[Sales Profit]]/SalesData[[#This Row],[Sales]]</f>
        <v>0.39999999999999997</v>
      </c>
    </row>
    <row r="1218" spans="1:14" x14ac:dyDescent="0.3">
      <c r="A1218" s="1" t="s">
        <v>56</v>
      </c>
      <c r="B1218" s="1" t="s">
        <v>18</v>
      </c>
      <c r="C1218" s="1" t="s">
        <v>14</v>
      </c>
      <c r="D1218" s="1">
        <v>22497</v>
      </c>
      <c r="E1218" s="2">
        <v>45317</v>
      </c>
      <c r="F1218" s="1" t="s">
        <v>40</v>
      </c>
      <c r="G1218" s="1">
        <v>561496</v>
      </c>
      <c r="H1218" s="1" t="s">
        <v>1352</v>
      </c>
      <c r="I1218" s="1">
        <v>447</v>
      </c>
      <c r="J1218" s="1">
        <v>1465</v>
      </c>
      <c r="K1218" s="1">
        <v>6</v>
      </c>
      <c r="L1218" s="1">
        <v>3516</v>
      </c>
      <c r="M1218" s="1">
        <f>SalesData[[#This Row],[Price]]*SalesData[[#This Row],[Quantity]]</f>
        <v>8790</v>
      </c>
      <c r="N1218" s="6">
        <f>SalesData[[#This Row],[Sales Profit]]/SalesData[[#This Row],[Sales]]</f>
        <v>0.4</v>
      </c>
    </row>
    <row r="1219" spans="1:14" x14ac:dyDescent="0.3">
      <c r="A1219" s="1" t="s">
        <v>22</v>
      </c>
      <c r="B1219" s="1" t="s">
        <v>18</v>
      </c>
      <c r="C1219" s="1" t="s">
        <v>42</v>
      </c>
      <c r="D1219" s="1">
        <v>89642</v>
      </c>
      <c r="E1219" s="2">
        <v>45359</v>
      </c>
      <c r="F1219" s="1" t="s">
        <v>29</v>
      </c>
      <c r="G1219" s="1">
        <v>177022</v>
      </c>
      <c r="H1219" s="1" t="s">
        <v>1353</v>
      </c>
      <c r="I1219" s="1">
        <v>826</v>
      </c>
      <c r="J1219" s="1">
        <v>594</v>
      </c>
      <c r="K1219" s="1">
        <v>7</v>
      </c>
      <c r="L1219" s="1">
        <v>1663.2</v>
      </c>
      <c r="M1219" s="1">
        <f>SalesData[[#This Row],[Price]]*SalesData[[#This Row],[Quantity]]</f>
        <v>4158</v>
      </c>
      <c r="N1219" s="6">
        <f>SalesData[[#This Row],[Sales Profit]]/SalesData[[#This Row],[Sales]]</f>
        <v>0.4</v>
      </c>
    </row>
    <row r="1220" spans="1:14" x14ac:dyDescent="0.3">
      <c r="A1220" s="1" t="s">
        <v>66</v>
      </c>
      <c r="B1220" s="1" t="s">
        <v>13</v>
      </c>
      <c r="C1220" s="1" t="s">
        <v>14</v>
      </c>
      <c r="D1220" s="1">
        <v>86355</v>
      </c>
      <c r="E1220" s="2">
        <v>45452</v>
      </c>
      <c r="F1220" s="1" t="s">
        <v>20</v>
      </c>
      <c r="G1220" s="1">
        <v>748185</v>
      </c>
      <c r="H1220" s="1" t="s">
        <v>1354</v>
      </c>
      <c r="I1220" s="1">
        <v>453</v>
      </c>
      <c r="J1220" s="1">
        <v>2189</v>
      </c>
      <c r="K1220" s="1">
        <v>2</v>
      </c>
      <c r="L1220" s="1">
        <v>1751.2</v>
      </c>
      <c r="M1220" s="1">
        <f>SalesData[[#This Row],[Price]]*SalesData[[#This Row],[Quantity]]</f>
        <v>4378</v>
      </c>
      <c r="N1220" s="6">
        <f>SalesData[[#This Row],[Sales Profit]]/SalesData[[#This Row],[Sales]]</f>
        <v>0.4</v>
      </c>
    </row>
    <row r="1221" spans="1:14" x14ac:dyDescent="0.3">
      <c r="A1221" s="1" t="s">
        <v>17</v>
      </c>
      <c r="B1221" s="1" t="s">
        <v>23</v>
      </c>
      <c r="C1221" s="1" t="s">
        <v>39</v>
      </c>
      <c r="D1221" s="1">
        <v>78406</v>
      </c>
      <c r="E1221" s="2">
        <v>45553</v>
      </c>
      <c r="F1221" s="1" t="s">
        <v>61</v>
      </c>
      <c r="G1221" s="1">
        <v>128440</v>
      </c>
      <c r="H1221" s="1" t="s">
        <v>1355</v>
      </c>
      <c r="I1221" s="1">
        <v>651</v>
      </c>
      <c r="J1221" s="1">
        <v>2612</v>
      </c>
      <c r="K1221" s="1">
        <v>1</v>
      </c>
      <c r="L1221" s="1">
        <v>1044.8</v>
      </c>
      <c r="M1221" s="1">
        <f>SalesData[[#This Row],[Price]]*SalesData[[#This Row],[Quantity]]</f>
        <v>2612</v>
      </c>
      <c r="N1221" s="6">
        <f>SalesData[[#This Row],[Sales Profit]]/SalesData[[#This Row],[Sales]]</f>
        <v>0.39999999999999997</v>
      </c>
    </row>
    <row r="1222" spans="1:14" x14ac:dyDescent="0.3">
      <c r="A1222" s="1" t="s">
        <v>17</v>
      </c>
      <c r="B1222" s="1" t="s">
        <v>18</v>
      </c>
      <c r="C1222" s="1" t="s">
        <v>53</v>
      </c>
      <c r="D1222" s="1">
        <v>81400</v>
      </c>
      <c r="E1222" s="2">
        <v>45412</v>
      </c>
      <c r="F1222" s="1" t="s">
        <v>31</v>
      </c>
      <c r="G1222" s="1">
        <v>903842</v>
      </c>
      <c r="H1222" s="1" t="s">
        <v>1356</v>
      </c>
      <c r="I1222" s="1">
        <v>292</v>
      </c>
      <c r="J1222" s="1">
        <v>1196</v>
      </c>
      <c r="K1222" s="1">
        <v>6</v>
      </c>
      <c r="L1222" s="1">
        <v>2870.4</v>
      </c>
      <c r="M1222" s="1">
        <f>SalesData[[#This Row],[Price]]*SalesData[[#This Row],[Quantity]]</f>
        <v>7176</v>
      </c>
      <c r="N1222" s="6">
        <f>SalesData[[#This Row],[Sales Profit]]/SalesData[[#This Row],[Sales]]</f>
        <v>0.4</v>
      </c>
    </row>
    <row r="1223" spans="1:14" x14ac:dyDescent="0.3">
      <c r="A1223" s="1" t="s">
        <v>52</v>
      </c>
      <c r="B1223" s="1" t="s">
        <v>13</v>
      </c>
      <c r="C1223" s="1" t="s">
        <v>100</v>
      </c>
      <c r="D1223" s="1">
        <v>22594</v>
      </c>
      <c r="E1223" s="2">
        <v>45402</v>
      </c>
      <c r="F1223" s="1" t="s">
        <v>31</v>
      </c>
      <c r="G1223" s="1">
        <v>592432</v>
      </c>
      <c r="H1223" s="1" t="s">
        <v>1357</v>
      </c>
      <c r="I1223" s="1">
        <v>381</v>
      </c>
      <c r="J1223" s="1">
        <v>1467</v>
      </c>
      <c r="K1223" s="1">
        <v>6</v>
      </c>
      <c r="L1223" s="1">
        <v>3520.8</v>
      </c>
      <c r="M1223" s="1">
        <f>SalesData[[#This Row],[Price]]*SalesData[[#This Row],[Quantity]]</f>
        <v>8802</v>
      </c>
      <c r="N1223" s="6">
        <f>SalesData[[#This Row],[Sales Profit]]/SalesData[[#This Row],[Sales]]</f>
        <v>0.4</v>
      </c>
    </row>
    <row r="1224" spans="1:14" x14ac:dyDescent="0.3">
      <c r="A1224" s="1" t="s">
        <v>27</v>
      </c>
      <c r="B1224" s="1" t="s">
        <v>18</v>
      </c>
      <c r="C1224" s="1" t="s">
        <v>33</v>
      </c>
      <c r="D1224" s="1">
        <v>82748</v>
      </c>
      <c r="E1224" s="2">
        <v>45431</v>
      </c>
      <c r="F1224" s="1" t="s">
        <v>49</v>
      </c>
      <c r="G1224" s="1">
        <v>253871</v>
      </c>
      <c r="H1224" s="1" t="s">
        <v>1358</v>
      </c>
      <c r="I1224" s="1">
        <v>294</v>
      </c>
      <c r="J1224" s="1">
        <v>899</v>
      </c>
      <c r="K1224" s="1">
        <v>4</v>
      </c>
      <c r="L1224" s="1">
        <v>1438.4</v>
      </c>
      <c r="M1224" s="1">
        <f>SalesData[[#This Row],[Price]]*SalesData[[#This Row],[Quantity]]</f>
        <v>3596</v>
      </c>
      <c r="N1224" s="6">
        <f>SalesData[[#This Row],[Sales Profit]]/SalesData[[#This Row],[Sales]]</f>
        <v>0.4</v>
      </c>
    </row>
    <row r="1225" spans="1:14" x14ac:dyDescent="0.3">
      <c r="A1225" s="1" t="s">
        <v>52</v>
      </c>
      <c r="B1225" s="1" t="s">
        <v>13</v>
      </c>
      <c r="C1225" s="1" t="s">
        <v>53</v>
      </c>
      <c r="D1225" s="1">
        <v>39243</v>
      </c>
      <c r="E1225" s="2">
        <v>45488</v>
      </c>
      <c r="F1225" s="1" t="s">
        <v>45</v>
      </c>
      <c r="G1225" s="1">
        <v>607423</v>
      </c>
      <c r="H1225" s="1" t="s">
        <v>1359</v>
      </c>
      <c r="I1225" s="1">
        <v>973</v>
      </c>
      <c r="J1225" s="1">
        <v>972</v>
      </c>
      <c r="K1225" s="1">
        <v>8</v>
      </c>
      <c r="L1225" s="1">
        <v>3110.4</v>
      </c>
      <c r="M1225" s="1">
        <f>SalesData[[#This Row],[Price]]*SalesData[[#This Row],[Quantity]]</f>
        <v>7776</v>
      </c>
      <c r="N1225" s="6">
        <f>SalesData[[#This Row],[Sales Profit]]/SalesData[[#This Row],[Sales]]</f>
        <v>0.4</v>
      </c>
    </row>
    <row r="1226" spans="1:14" x14ac:dyDescent="0.3">
      <c r="A1226" s="1" t="s">
        <v>17</v>
      </c>
      <c r="B1226" s="1" t="s">
        <v>23</v>
      </c>
      <c r="C1226" s="1" t="s">
        <v>14</v>
      </c>
      <c r="D1226" s="1">
        <v>53005</v>
      </c>
      <c r="E1226" s="2">
        <v>45342</v>
      </c>
      <c r="F1226" s="1" t="s">
        <v>43</v>
      </c>
      <c r="G1226" s="1">
        <v>782203</v>
      </c>
      <c r="H1226" s="1" t="s">
        <v>1360</v>
      </c>
      <c r="I1226" s="1">
        <v>597</v>
      </c>
      <c r="J1226" s="1">
        <v>2085</v>
      </c>
      <c r="K1226" s="1">
        <v>3</v>
      </c>
      <c r="L1226" s="1">
        <v>2502</v>
      </c>
      <c r="M1226" s="1">
        <f>SalesData[[#This Row],[Price]]*SalesData[[#This Row],[Quantity]]</f>
        <v>6255</v>
      </c>
      <c r="N1226" s="6">
        <f>SalesData[[#This Row],[Sales Profit]]/SalesData[[#This Row],[Sales]]</f>
        <v>0.4</v>
      </c>
    </row>
    <row r="1227" spans="1:14" x14ac:dyDescent="0.3">
      <c r="A1227" s="1" t="s">
        <v>22</v>
      </c>
      <c r="B1227" s="1" t="s">
        <v>23</v>
      </c>
      <c r="C1227" s="1" t="s">
        <v>53</v>
      </c>
      <c r="D1227" s="1">
        <v>93791</v>
      </c>
      <c r="E1227" s="2">
        <v>45546</v>
      </c>
      <c r="F1227" s="1" t="s">
        <v>61</v>
      </c>
      <c r="G1227" s="1">
        <v>247432</v>
      </c>
      <c r="H1227" s="1" t="s">
        <v>1361</v>
      </c>
      <c r="I1227" s="1">
        <v>855</v>
      </c>
      <c r="J1227" s="1">
        <v>2734</v>
      </c>
      <c r="K1227" s="1">
        <v>8</v>
      </c>
      <c r="L1227" s="1">
        <v>8748.7999999999993</v>
      </c>
      <c r="M1227" s="1">
        <f>SalesData[[#This Row],[Price]]*SalesData[[#This Row],[Quantity]]</f>
        <v>21872</v>
      </c>
      <c r="N1227" s="6">
        <f>SalesData[[#This Row],[Sales Profit]]/SalesData[[#This Row],[Sales]]</f>
        <v>0.39999999999999997</v>
      </c>
    </row>
    <row r="1228" spans="1:14" x14ac:dyDescent="0.3">
      <c r="A1228" s="1" t="s">
        <v>66</v>
      </c>
      <c r="B1228" s="1" t="s">
        <v>13</v>
      </c>
      <c r="C1228" s="1" t="s">
        <v>60</v>
      </c>
      <c r="D1228" s="1">
        <v>78208</v>
      </c>
      <c r="E1228" s="2">
        <v>45569</v>
      </c>
      <c r="F1228" s="1" t="s">
        <v>54</v>
      </c>
      <c r="G1228" s="1">
        <v>365143</v>
      </c>
      <c r="H1228" s="1" t="s">
        <v>1363</v>
      </c>
      <c r="I1228" s="1">
        <v>629</v>
      </c>
      <c r="J1228" s="1">
        <v>2083</v>
      </c>
      <c r="K1228" s="1">
        <v>6</v>
      </c>
      <c r="L1228" s="1">
        <v>4999.2</v>
      </c>
      <c r="M1228" s="1">
        <f>SalesData[[#This Row],[Price]]*SalesData[[#This Row],[Quantity]]</f>
        <v>12498</v>
      </c>
      <c r="N1228" s="6">
        <f>SalesData[[#This Row],[Sales Profit]]/SalesData[[#This Row],[Sales]]</f>
        <v>0.39999999999999997</v>
      </c>
    </row>
    <row r="1229" spans="1:14" x14ac:dyDescent="0.3">
      <c r="A1229" s="1" t="s">
        <v>52</v>
      </c>
      <c r="B1229" s="1" t="s">
        <v>18</v>
      </c>
      <c r="C1229" s="1" t="s">
        <v>37</v>
      </c>
      <c r="D1229" s="1">
        <v>14150</v>
      </c>
      <c r="E1229" s="2">
        <v>45526</v>
      </c>
      <c r="F1229" s="1" t="s">
        <v>25</v>
      </c>
      <c r="G1229" s="1">
        <v>399509</v>
      </c>
      <c r="H1229" s="1" t="s">
        <v>1364</v>
      </c>
      <c r="I1229" s="1">
        <v>630</v>
      </c>
      <c r="J1229" s="1">
        <v>1673</v>
      </c>
      <c r="K1229" s="1">
        <v>4</v>
      </c>
      <c r="L1229" s="1">
        <v>2676.8</v>
      </c>
      <c r="M1229" s="1">
        <f>SalesData[[#This Row],[Price]]*SalesData[[#This Row],[Quantity]]</f>
        <v>6692</v>
      </c>
      <c r="N1229" s="6">
        <f>SalesData[[#This Row],[Sales Profit]]/SalesData[[#This Row],[Sales]]</f>
        <v>0.4</v>
      </c>
    </row>
    <row r="1230" spans="1:14" x14ac:dyDescent="0.3">
      <c r="A1230" s="1" t="s">
        <v>27</v>
      </c>
      <c r="B1230" s="1" t="s">
        <v>23</v>
      </c>
      <c r="C1230" s="1" t="s">
        <v>24</v>
      </c>
      <c r="D1230" s="1">
        <v>90608</v>
      </c>
      <c r="E1230" s="2">
        <v>45563</v>
      </c>
      <c r="F1230" s="1" t="s">
        <v>61</v>
      </c>
      <c r="G1230" s="1">
        <v>261204</v>
      </c>
      <c r="H1230" s="1" t="s">
        <v>1365</v>
      </c>
      <c r="I1230" s="1">
        <v>448</v>
      </c>
      <c r="J1230" s="1">
        <v>1324</v>
      </c>
      <c r="K1230" s="1">
        <v>4</v>
      </c>
      <c r="L1230" s="1">
        <v>2118.4</v>
      </c>
      <c r="M1230" s="1">
        <f>SalesData[[#This Row],[Price]]*SalesData[[#This Row],[Quantity]]</f>
        <v>5296</v>
      </c>
      <c r="N1230" s="6">
        <f>SalesData[[#This Row],[Sales Profit]]/SalesData[[#This Row],[Sales]]</f>
        <v>0.4</v>
      </c>
    </row>
    <row r="1231" spans="1:14" x14ac:dyDescent="0.3">
      <c r="A1231" s="1" t="s">
        <v>35</v>
      </c>
      <c r="B1231" s="1" t="s">
        <v>13</v>
      </c>
      <c r="C1231" s="1" t="s">
        <v>39</v>
      </c>
      <c r="D1231" s="1">
        <v>11757</v>
      </c>
      <c r="E1231" s="2">
        <v>45515</v>
      </c>
      <c r="F1231" s="1" t="s">
        <v>25</v>
      </c>
      <c r="G1231" s="1">
        <v>809487</v>
      </c>
      <c r="H1231" s="1" t="s">
        <v>1366</v>
      </c>
      <c r="I1231" s="1">
        <v>391</v>
      </c>
      <c r="J1231" s="1">
        <v>2357</v>
      </c>
      <c r="K1231" s="1">
        <v>7</v>
      </c>
      <c r="L1231" s="1">
        <v>6599.6</v>
      </c>
      <c r="M1231" s="1">
        <f>SalesData[[#This Row],[Price]]*SalesData[[#This Row],[Quantity]]</f>
        <v>16499</v>
      </c>
      <c r="N1231" s="6">
        <f>SalesData[[#This Row],[Sales Profit]]/SalesData[[#This Row],[Sales]]</f>
        <v>0.4</v>
      </c>
    </row>
    <row r="1232" spans="1:14" x14ac:dyDescent="0.3">
      <c r="A1232" s="1" t="s">
        <v>66</v>
      </c>
      <c r="B1232" s="1" t="s">
        <v>23</v>
      </c>
      <c r="C1232" s="1" t="s">
        <v>19</v>
      </c>
      <c r="D1232" s="1">
        <v>27583</v>
      </c>
      <c r="E1232" s="2">
        <v>45374</v>
      </c>
      <c r="F1232" s="1" t="s">
        <v>29</v>
      </c>
      <c r="G1232" s="1">
        <v>610653</v>
      </c>
      <c r="H1232" s="1" t="s">
        <v>1367</v>
      </c>
      <c r="I1232" s="1">
        <v>217</v>
      </c>
      <c r="J1232" s="1">
        <v>2075</v>
      </c>
      <c r="K1232" s="1">
        <v>5</v>
      </c>
      <c r="L1232" s="1">
        <v>4150</v>
      </c>
      <c r="M1232" s="1">
        <f>SalesData[[#This Row],[Price]]*SalesData[[#This Row],[Quantity]]</f>
        <v>10375</v>
      </c>
      <c r="N1232" s="6">
        <f>SalesData[[#This Row],[Sales Profit]]/SalesData[[#This Row],[Sales]]</f>
        <v>0.4</v>
      </c>
    </row>
    <row r="1233" spans="1:14" x14ac:dyDescent="0.3">
      <c r="A1233" s="1" t="s">
        <v>35</v>
      </c>
      <c r="B1233" s="1" t="s">
        <v>23</v>
      </c>
      <c r="C1233" s="1" t="s">
        <v>39</v>
      </c>
      <c r="D1233" s="1">
        <v>75370</v>
      </c>
      <c r="E1233" s="2">
        <v>45355</v>
      </c>
      <c r="F1233" s="1" t="s">
        <v>29</v>
      </c>
      <c r="G1233" s="1">
        <v>913822</v>
      </c>
      <c r="H1233" s="1" t="s">
        <v>1368</v>
      </c>
      <c r="I1233" s="1">
        <v>836</v>
      </c>
      <c r="J1233" s="1">
        <v>852</v>
      </c>
      <c r="K1233" s="1">
        <v>4</v>
      </c>
      <c r="L1233" s="1">
        <v>1363.2</v>
      </c>
      <c r="M1233" s="1">
        <f>SalesData[[#This Row],[Price]]*SalesData[[#This Row],[Quantity]]</f>
        <v>3408</v>
      </c>
      <c r="N1233" s="6">
        <f>SalesData[[#This Row],[Sales Profit]]/SalesData[[#This Row],[Sales]]</f>
        <v>0.4</v>
      </c>
    </row>
    <row r="1234" spans="1:14" x14ac:dyDescent="0.3">
      <c r="A1234" s="1" t="s">
        <v>52</v>
      </c>
      <c r="B1234" s="1" t="s">
        <v>13</v>
      </c>
      <c r="C1234" s="1" t="s">
        <v>19</v>
      </c>
      <c r="D1234" s="1">
        <v>68768</v>
      </c>
      <c r="E1234" s="2">
        <v>45380</v>
      </c>
      <c r="F1234" s="1" t="s">
        <v>29</v>
      </c>
      <c r="G1234" s="1">
        <v>152996</v>
      </c>
      <c r="H1234" s="1" t="s">
        <v>1369</v>
      </c>
      <c r="I1234" s="1">
        <v>716</v>
      </c>
      <c r="J1234" s="1">
        <v>781</v>
      </c>
      <c r="K1234" s="1">
        <v>7</v>
      </c>
      <c r="L1234" s="1">
        <v>2186.8000000000002</v>
      </c>
      <c r="M1234" s="1">
        <f>SalesData[[#This Row],[Price]]*SalesData[[#This Row],[Quantity]]</f>
        <v>5467</v>
      </c>
      <c r="N1234" s="6">
        <f>SalesData[[#This Row],[Sales Profit]]/SalesData[[#This Row],[Sales]]</f>
        <v>0.4</v>
      </c>
    </row>
    <row r="1235" spans="1:14" x14ac:dyDescent="0.3">
      <c r="A1235" s="1" t="s">
        <v>52</v>
      </c>
      <c r="B1235" s="1" t="s">
        <v>13</v>
      </c>
      <c r="C1235" s="1" t="s">
        <v>100</v>
      </c>
      <c r="D1235" s="1">
        <v>80387</v>
      </c>
      <c r="E1235" s="2">
        <v>45437</v>
      </c>
      <c r="F1235" s="1" t="s">
        <v>49</v>
      </c>
      <c r="G1235" s="1">
        <v>906913</v>
      </c>
      <c r="H1235" s="1" t="s">
        <v>1370</v>
      </c>
      <c r="I1235" s="1">
        <v>504</v>
      </c>
      <c r="J1235" s="1">
        <v>1559</v>
      </c>
      <c r="K1235" s="1">
        <v>4</v>
      </c>
      <c r="L1235" s="1">
        <v>2494.4</v>
      </c>
      <c r="M1235" s="1">
        <f>SalesData[[#This Row],[Price]]*SalesData[[#This Row],[Quantity]]</f>
        <v>6236</v>
      </c>
      <c r="N1235" s="6">
        <f>SalesData[[#This Row],[Sales Profit]]/SalesData[[#This Row],[Sales]]</f>
        <v>0.4</v>
      </c>
    </row>
    <row r="1236" spans="1:14" x14ac:dyDescent="0.3">
      <c r="A1236" s="1" t="s">
        <v>12</v>
      </c>
      <c r="B1236" s="1" t="s">
        <v>18</v>
      </c>
      <c r="C1236" s="1" t="s">
        <v>60</v>
      </c>
      <c r="D1236" s="1">
        <v>29256</v>
      </c>
      <c r="E1236" s="2">
        <v>45456</v>
      </c>
      <c r="F1236" s="1" t="s">
        <v>20</v>
      </c>
      <c r="G1236" s="1">
        <v>123924</v>
      </c>
      <c r="H1236" s="1" t="s">
        <v>1372</v>
      </c>
      <c r="I1236" s="1">
        <v>991</v>
      </c>
      <c r="J1236" s="1">
        <v>2267</v>
      </c>
      <c r="K1236" s="1">
        <v>6</v>
      </c>
      <c r="L1236" s="1">
        <v>5440.8</v>
      </c>
      <c r="M1236" s="1">
        <f>SalesData[[#This Row],[Price]]*SalesData[[#This Row],[Quantity]]</f>
        <v>13602</v>
      </c>
      <c r="N1236" s="6">
        <f>SalesData[[#This Row],[Sales Profit]]/SalesData[[#This Row],[Sales]]</f>
        <v>0.4</v>
      </c>
    </row>
    <row r="1237" spans="1:14" x14ac:dyDescent="0.3">
      <c r="A1237" s="1" t="s">
        <v>56</v>
      </c>
      <c r="B1237" s="1" t="s">
        <v>23</v>
      </c>
      <c r="C1237" s="1" t="s">
        <v>37</v>
      </c>
      <c r="D1237" s="1">
        <v>66490</v>
      </c>
      <c r="E1237" s="2">
        <v>45480</v>
      </c>
      <c r="F1237" s="1" t="s">
        <v>45</v>
      </c>
      <c r="G1237" s="1">
        <v>509133</v>
      </c>
      <c r="H1237" s="1" t="s">
        <v>1374</v>
      </c>
      <c r="I1237" s="1">
        <v>724</v>
      </c>
      <c r="J1237" s="1">
        <v>2219</v>
      </c>
      <c r="K1237" s="1">
        <v>2</v>
      </c>
      <c r="L1237" s="1">
        <v>1775.2</v>
      </c>
      <c r="M1237" s="1">
        <f>SalesData[[#This Row],[Price]]*SalesData[[#This Row],[Quantity]]</f>
        <v>4438</v>
      </c>
      <c r="N1237" s="6">
        <f>SalesData[[#This Row],[Sales Profit]]/SalesData[[#This Row],[Sales]]</f>
        <v>0.4</v>
      </c>
    </row>
    <row r="1238" spans="1:14" x14ac:dyDescent="0.3">
      <c r="A1238" s="1" t="s">
        <v>66</v>
      </c>
      <c r="B1238" s="1" t="s">
        <v>23</v>
      </c>
      <c r="C1238" s="1" t="s">
        <v>19</v>
      </c>
      <c r="D1238" s="1">
        <v>57082</v>
      </c>
      <c r="E1238" s="2">
        <v>45297</v>
      </c>
      <c r="F1238" s="1" t="s">
        <v>40</v>
      </c>
      <c r="G1238" s="1">
        <v>578734</v>
      </c>
      <c r="H1238" s="1" t="s">
        <v>1375</v>
      </c>
      <c r="I1238" s="1">
        <v>822</v>
      </c>
      <c r="J1238" s="1">
        <v>2478</v>
      </c>
      <c r="K1238" s="1">
        <v>5</v>
      </c>
      <c r="L1238" s="1">
        <v>4956</v>
      </c>
      <c r="M1238" s="1">
        <f>SalesData[[#This Row],[Price]]*SalesData[[#This Row],[Quantity]]</f>
        <v>12390</v>
      </c>
      <c r="N1238" s="6">
        <f>SalesData[[#This Row],[Sales Profit]]/SalesData[[#This Row],[Sales]]</f>
        <v>0.4</v>
      </c>
    </row>
    <row r="1239" spans="1:14" x14ac:dyDescent="0.3">
      <c r="A1239" s="1" t="s">
        <v>35</v>
      </c>
      <c r="B1239" s="1" t="s">
        <v>23</v>
      </c>
      <c r="C1239" s="1" t="s">
        <v>100</v>
      </c>
      <c r="D1239" s="1">
        <v>79865</v>
      </c>
      <c r="E1239" s="2">
        <v>45319</v>
      </c>
      <c r="F1239" s="1" t="s">
        <v>40</v>
      </c>
      <c r="G1239" s="1">
        <v>403351</v>
      </c>
      <c r="H1239" s="1" t="s">
        <v>1376</v>
      </c>
      <c r="I1239" s="1">
        <v>961</v>
      </c>
      <c r="J1239" s="1">
        <v>912</v>
      </c>
      <c r="K1239" s="1">
        <v>4</v>
      </c>
      <c r="L1239" s="1">
        <v>1459.2</v>
      </c>
      <c r="M1239" s="1">
        <f>SalesData[[#This Row],[Price]]*SalesData[[#This Row],[Quantity]]</f>
        <v>3648</v>
      </c>
      <c r="N1239" s="6">
        <f>SalesData[[#This Row],[Sales Profit]]/SalesData[[#This Row],[Sales]]</f>
        <v>0.4</v>
      </c>
    </row>
    <row r="1240" spans="1:14" x14ac:dyDescent="0.3">
      <c r="A1240" s="1" t="s">
        <v>56</v>
      </c>
      <c r="B1240" s="1" t="s">
        <v>23</v>
      </c>
      <c r="C1240" s="1" t="s">
        <v>19</v>
      </c>
      <c r="D1240" s="1">
        <v>49029</v>
      </c>
      <c r="E1240" s="2">
        <v>45443</v>
      </c>
      <c r="F1240" s="1" t="s">
        <v>49</v>
      </c>
      <c r="G1240" s="1">
        <v>360759</v>
      </c>
      <c r="H1240" s="1" t="s">
        <v>1377</v>
      </c>
      <c r="I1240" s="1">
        <v>650</v>
      </c>
      <c r="J1240" s="1">
        <v>1531</v>
      </c>
      <c r="K1240" s="1">
        <v>1</v>
      </c>
      <c r="L1240" s="1">
        <v>612.4</v>
      </c>
      <c r="M1240" s="1">
        <f>SalesData[[#This Row],[Price]]*SalesData[[#This Row],[Quantity]]</f>
        <v>1531</v>
      </c>
      <c r="N1240" s="6">
        <f>SalesData[[#This Row],[Sales Profit]]/SalesData[[#This Row],[Sales]]</f>
        <v>0.39999999999999997</v>
      </c>
    </row>
    <row r="1241" spans="1:14" x14ac:dyDescent="0.3">
      <c r="A1241" s="1" t="s">
        <v>56</v>
      </c>
      <c r="B1241" s="1" t="s">
        <v>23</v>
      </c>
      <c r="C1241" s="1" t="s">
        <v>100</v>
      </c>
      <c r="D1241" s="1">
        <v>64634</v>
      </c>
      <c r="E1241" s="2">
        <v>45440</v>
      </c>
      <c r="F1241" s="1" t="s">
        <v>49</v>
      </c>
      <c r="G1241" s="1">
        <v>365052</v>
      </c>
      <c r="H1241" s="1" t="s">
        <v>1378</v>
      </c>
      <c r="I1241" s="1">
        <v>735</v>
      </c>
      <c r="J1241" s="1">
        <v>1286</v>
      </c>
      <c r="K1241" s="1">
        <v>3</v>
      </c>
      <c r="L1241" s="1">
        <v>1543.2</v>
      </c>
      <c r="M1241" s="1">
        <f>SalesData[[#This Row],[Price]]*SalesData[[#This Row],[Quantity]]</f>
        <v>3858</v>
      </c>
      <c r="N1241" s="6">
        <f>SalesData[[#This Row],[Sales Profit]]/SalesData[[#This Row],[Sales]]</f>
        <v>0.4</v>
      </c>
    </row>
    <row r="1242" spans="1:14" x14ac:dyDescent="0.3">
      <c r="A1242" s="1" t="s">
        <v>27</v>
      </c>
      <c r="B1242" s="1" t="s">
        <v>18</v>
      </c>
      <c r="C1242" s="1" t="s">
        <v>42</v>
      </c>
      <c r="D1242" s="1">
        <v>71221</v>
      </c>
      <c r="E1242" s="2">
        <v>45474</v>
      </c>
      <c r="F1242" s="1" t="s">
        <v>45</v>
      </c>
      <c r="G1242" s="1">
        <v>283107</v>
      </c>
      <c r="H1242" s="1" t="s">
        <v>1379</v>
      </c>
      <c r="I1242" s="1">
        <v>761</v>
      </c>
      <c r="J1242" s="1">
        <v>949</v>
      </c>
      <c r="K1242" s="1">
        <v>2</v>
      </c>
      <c r="L1242" s="1">
        <v>759.2</v>
      </c>
      <c r="M1242" s="1">
        <f>SalesData[[#This Row],[Price]]*SalesData[[#This Row],[Quantity]]</f>
        <v>1898</v>
      </c>
      <c r="N1242" s="6">
        <f>SalesData[[#This Row],[Sales Profit]]/SalesData[[#This Row],[Sales]]</f>
        <v>0.4</v>
      </c>
    </row>
    <row r="1243" spans="1:14" x14ac:dyDescent="0.3">
      <c r="A1243" s="1" t="s">
        <v>17</v>
      </c>
      <c r="B1243" s="1" t="s">
        <v>23</v>
      </c>
      <c r="C1243" s="1" t="s">
        <v>19</v>
      </c>
      <c r="D1243" s="1">
        <v>34505</v>
      </c>
      <c r="E1243" s="2">
        <v>45533</v>
      </c>
      <c r="F1243" s="1" t="s">
        <v>25</v>
      </c>
      <c r="G1243" s="1">
        <v>359162</v>
      </c>
      <c r="H1243" s="1" t="s">
        <v>1381</v>
      </c>
      <c r="I1243" s="1">
        <v>336</v>
      </c>
      <c r="J1243" s="1">
        <v>2040</v>
      </c>
      <c r="K1243" s="1">
        <v>6</v>
      </c>
      <c r="L1243" s="1">
        <v>4896</v>
      </c>
      <c r="M1243" s="1">
        <f>SalesData[[#This Row],[Price]]*SalesData[[#This Row],[Quantity]]</f>
        <v>12240</v>
      </c>
      <c r="N1243" s="6">
        <f>SalesData[[#This Row],[Sales Profit]]/SalesData[[#This Row],[Sales]]</f>
        <v>0.4</v>
      </c>
    </row>
    <row r="1244" spans="1:14" x14ac:dyDescent="0.3">
      <c r="A1244" s="1" t="s">
        <v>12</v>
      </c>
      <c r="B1244" s="1" t="s">
        <v>23</v>
      </c>
      <c r="C1244" s="1" t="s">
        <v>24</v>
      </c>
      <c r="D1244" s="1">
        <v>60443</v>
      </c>
      <c r="E1244" s="2">
        <v>45436</v>
      </c>
      <c r="F1244" s="1" t="s">
        <v>49</v>
      </c>
      <c r="G1244" s="1">
        <v>533723</v>
      </c>
      <c r="H1244" s="1" t="s">
        <v>1382</v>
      </c>
      <c r="I1244" s="1">
        <v>311</v>
      </c>
      <c r="J1244" s="1">
        <v>2066</v>
      </c>
      <c r="K1244" s="1">
        <v>3</v>
      </c>
      <c r="L1244" s="1">
        <v>2479.1999999999998</v>
      </c>
      <c r="M1244" s="1">
        <f>SalesData[[#This Row],[Price]]*SalesData[[#This Row],[Quantity]]</f>
        <v>6198</v>
      </c>
      <c r="N1244" s="6">
        <f>SalesData[[#This Row],[Sales Profit]]/SalesData[[#This Row],[Sales]]</f>
        <v>0.39999999999999997</v>
      </c>
    </row>
    <row r="1245" spans="1:14" x14ac:dyDescent="0.3">
      <c r="A1245" s="1" t="s">
        <v>12</v>
      </c>
      <c r="B1245" s="1" t="s">
        <v>23</v>
      </c>
      <c r="C1245" s="1" t="s">
        <v>42</v>
      </c>
      <c r="D1245" s="1">
        <v>70501</v>
      </c>
      <c r="E1245" s="2">
        <v>45477</v>
      </c>
      <c r="F1245" s="1" t="s">
        <v>45</v>
      </c>
      <c r="G1245" s="1">
        <v>920179</v>
      </c>
      <c r="H1245" s="1" t="s">
        <v>1383</v>
      </c>
      <c r="I1245" s="1">
        <v>643</v>
      </c>
      <c r="J1245" s="1">
        <v>1261</v>
      </c>
      <c r="K1245" s="1">
        <v>6</v>
      </c>
      <c r="L1245" s="1">
        <v>3026.4</v>
      </c>
      <c r="M1245" s="1">
        <f>SalesData[[#This Row],[Price]]*SalesData[[#This Row],[Quantity]]</f>
        <v>7566</v>
      </c>
      <c r="N1245" s="6">
        <f>SalesData[[#This Row],[Sales Profit]]/SalesData[[#This Row],[Sales]]</f>
        <v>0.4</v>
      </c>
    </row>
    <row r="1246" spans="1:14" x14ac:dyDescent="0.3">
      <c r="A1246" s="1" t="s">
        <v>22</v>
      </c>
      <c r="B1246" s="1" t="s">
        <v>18</v>
      </c>
      <c r="C1246" s="1" t="s">
        <v>53</v>
      </c>
      <c r="D1246" s="1">
        <v>81452</v>
      </c>
      <c r="E1246" s="2">
        <v>45506</v>
      </c>
      <c r="F1246" s="1" t="s">
        <v>25</v>
      </c>
      <c r="G1246" s="1">
        <v>603472</v>
      </c>
      <c r="H1246" s="1" t="s">
        <v>1384</v>
      </c>
      <c r="I1246" s="1">
        <v>297</v>
      </c>
      <c r="J1246" s="1">
        <v>2945</v>
      </c>
      <c r="K1246" s="1">
        <v>1</v>
      </c>
      <c r="L1246" s="1">
        <v>1178</v>
      </c>
      <c r="M1246" s="1">
        <f>SalesData[[#This Row],[Price]]*SalesData[[#This Row],[Quantity]]</f>
        <v>2945</v>
      </c>
      <c r="N1246" s="6">
        <f>SalesData[[#This Row],[Sales Profit]]/SalesData[[#This Row],[Sales]]</f>
        <v>0.4</v>
      </c>
    </row>
    <row r="1247" spans="1:14" x14ac:dyDescent="0.3">
      <c r="A1247" s="1" t="s">
        <v>52</v>
      </c>
      <c r="B1247" s="1" t="s">
        <v>18</v>
      </c>
      <c r="C1247" s="1" t="s">
        <v>53</v>
      </c>
      <c r="D1247" s="1">
        <v>35093</v>
      </c>
      <c r="E1247" s="2">
        <v>45426</v>
      </c>
      <c r="F1247" s="1" t="s">
        <v>49</v>
      </c>
      <c r="G1247" s="1">
        <v>360791</v>
      </c>
      <c r="H1247" s="1" t="s">
        <v>1385</v>
      </c>
      <c r="I1247" s="1">
        <v>955</v>
      </c>
      <c r="J1247" s="1">
        <v>1909</v>
      </c>
      <c r="K1247" s="1">
        <v>5</v>
      </c>
      <c r="L1247" s="1">
        <v>3818</v>
      </c>
      <c r="M1247" s="1">
        <f>SalesData[[#This Row],[Price]]*SalesData[[#This Row],[Quantity]]</f>
        <v>9545</v>
      </c>
      <c r="N1247" s="6">
        <f>SalesData[[#This Row],[Sales Profit]]/SalesData[[#This Row],[Sales]]</f>
        <v>0.4</v>
      </c>
    </row>
    <row r="1248" spans="1:14" x14ac:dyDescent="0.3">
      <c r="A1248" s="1" t="s">
        <v>17</v>
      </c>
      <c r="B1248" s="1" t="s">
        <v>13</v>
      </c>
      <c r="C1248" s="1" t="s">
        <v>33</v>
      </c>
      <c r="D1248" s="1">
        <v>72723</v>
      </c>
      <c r="E1248" s="2">
        <v>45385</v>
      </c>
      <c r="F1248" s="1" t="s">
        <v>31</v>
      </c>
      <c r="G1248" s="1">
        <v>373592</v>
      </c>
      <c r="H1248" s="1" t="s">
        <v>1386</v>
      </c>
      <c r="I1248" s="1">
        <v>537</v>
      </c>
      <c r="J1248" s="1">
        <v>2321</v>
      </c>
      <c r="K1248" s="1">
        <v>2</v>
      </c>
      <c r="L1248" s="1">
        <v>1856.8</v>
      </c>
      <c r="M1248" s="1">
        <f>SalesData[[#This Row],[Price]]*SalesData[[#This Row],[Quantity]]</f>
        <v>4642</v>
      </c>
      <c r="N1248" s="6">
        <f>SalesData[[#This Row],[Sales Profit]]/SalesData[[#This Row],[Sales]]</f>
        <v>0.39999999999999997</v>
      </c>
    </row>
    <row r="1249" spans="1:14" x14ac:dyDescent="0.3">
      <c r="A1249" s="1" t="s">
        <v>27</v>
      </c>
      <c r="B1249" s="1" t="s">
        <v>13</v>
      </c>
      <c r="C1249" s="1" t="s">
        <v>60</v>
      </c>
      <c r="D1249" s="1">
        <v>99089</v>
      </c>
      <c r="E1249" s="2">
        <v>45404</v>
      </c>
      <c r="F1249" s="1" t="s">
        <v>31</v>
      </c>
      <c r="G1249" s="1">
        <v>672403</v>
      </c>
      <c r="H1249" s="1" t="s">
        <v>1387</v>
      </c>
      <c r="I1249" s="1">
        <v>316</v>
      </c>
      <c r="J1249" s="1">
        <v>784</v>
      </c>
      <c r="K1249" s="1">
        <v>6</v>
      </c>
      <c r="L1249" s="1">
        <v>1881.6</v>
      </c>
      <c r="M1249" s="1">
        <f>SalesData[[#This Row],[Price]]*SalesData[[#This Row],[Quantity]]</f>
        <v>4704</v>
      </c>
      <c r="N1249" s="6">
        <f>SalesData[[#This Row],[Sales Profit]]/SalesData[[#This Row],[Sales]]</f>
        <v>0.39999999999999997</v>
      </c>
    </row>
    <row r="1250" spans="1:14" x14ac:dyDescent="0.3">
      <c r="A1250" s="1" t="s">
        <v>52</v>
      </c>
      <c r="B1250" s="1" t="s">
        <v>23</v>
      </c>
      <c r="C1250" s="1" t="s">
        <v>37</v>
      </c>
      <c r="D1250" s="1">
        <v>21024</v>
      </c>
      <c r="E1250" s="2">
        <v>45527</v>
      </c>
      <c r="F1250" s="1" t="s">
        <v>25</v>
      </c>
      <c r="G1250" s="1">
        <v>288940</v>
      </c>
      <c r="H1250" s="1" t="s">
        <v>1388</v>
      </c>
      <c r="I1250" s="1">
        <v>511</v>
      </c>
      <c r="J1250" s="1">
        <v>1653</v>
      </c>
      <c r="K1250" s="1">
        <v>1</v>
      </c>
      <c r="L1250" s="1">
        <v>661.2</v>
      </c>
      <c r="M1250" s="1">
        <f>SalesData[[#This Row],[Price]]*SalesData[[#This Row],[Quantity]]</f>
        <v>1653</v>
      </c>
      <c r="N1250" s="6">
        <f>SalesData[[#This Row],[Sales Profit]]/SalesData[[#This Row],[Sales]]</f>
        <v>0.4</v>
      </c>
    </row>
    <row r="1251" spans="1:14" x14ac:dyDescent="0.3">
      <c r="A1251" s="1" t="s">
        <v>27</v>
      </c>
      <c r="B1251" s="1" t="s">
        <v>23</v>
      </c>
      <c r="C1251" s="1" t="s">
        <v>60</v>
      </c>
      <c r="D1251" s="1">
        <v>83209</v>
      </c>
      <c r="E1251" s="2">
        <v>45296</v>
      </c>
      <c r="F1251" s="1" t="s">
        <v>40</v>
      </c>
      <c r="G1251" s="1">
        <v>857168</v>
      </c>
      <c r="H1251" s="1" t="s">
        <v>1389</v>
      </c>
      <c r="I1251" s="1">
        <v>417</v>
      </c>
      <c r="J1251" s="1">
        <v>2493</v>
      </c>
      <c r="K1251" s="1">
        <v>3</v>
      </c>
      <c r="L1251" s="1">
        <v>2991.6</v>
      </c>
      <c r="M1251" s="1">
        <f>SalesData[[#This Row],[Price]]*SalesData[[#This Row],[Quantity]]</f>
        <v>7479</v>
      </c>
      <c r="N1251" s="6">
        <f>SalesData[[#This Row],[Sales Profit]]/SalesData[[#This Row],[Sales]]</f>
        <v>0.39999999999999997</v>
      </c>
    </row>
    <row r="1252" spans="1:14" x14ac:dyDescent="0.3">
      <c r="A1252" s="1" t="s">
        <v>52</v>
      </c>
      <c r="B1252" s="1" t="s">
        <v>18</v>
      </c>
      <c r="C1252" s="1" t="s">
        <v>14</v>
      </c>
      <c r="D1252" s="1">
        <v>30713</v>
      </c>
      <c r="E1252" s="2">
        <v>45611</v>
      </c>
      <c r="F1252" s="1" t="s">
        <v>15</v>
      </c>
      <c r="G1252" s="1">
        <v>308272</v>
      </c>
      <c r="H1252" s="1" t="s">
        <v>284</v>
      </c>
      <c r="I1252" s="1">
        <v>653</v>
      </c>
      <c r="J1252" s="1">
        <v>2460</v>
      </c>
      <c r="K1252" s="1">
        <v>7</v>
      </c>
      <c r="L1252" s="1">
        <v>6888</v>
      </c>
      <c r="M1252" s="1">
        <f>SalesData[[#This Row],[Price]]*SalesData[[#This Row],[Quantity]]</f>
        <v>17220</v>
      </c>
      <c r="N1252" s="6">
        <f>SalesData[[#This Row],[Sales Profit]]/SalesData[[#This Row],[Sales]]</f>
        <v>0.4</v>
      </c>
    </row>
    <row r="1253" spans="1:14" x14ac:dyDescent="0.3">
      <c r="A1253" s="1" t="s">
        <v>35</v>
      </c>
      <c r="B1253" s="1" t="s">
        <v>18</v>
      </c>
      <c r="C1253" s="1" t="s">
        <v>14</v>
      </c>
      <c r="D1253" s="1">
        <v>86454</v>
      </c>
      <c r="E1253" s="2">
        <v>45565</v>
      </c>
      <c r="F1253" s="1" t="s">
        <v>61</v>
      </c>
      <c r="G1253" s="1">
        <v>901246</v>
      </c>
      <c r="H1253" s="1" t="s">
        <v>1390</v>
      </c>
      <c r="I1253" s="1">
        <v>704</v>
      </c>
      <c r="J1253" s="1">
        <v>1765</v>
      </c>
      <c r="K1253" s="1">
        <v>8</v>
      </c>
      <c r="L1253" s="1">
        <v>5648</v>
      </c>
      <c r="M1253" s="1">
        <f>SalesData[[#This Row],[Price]]*SalesData[[#This Row],[Quantity]]</f>
        <v>14120</v>
      </c>
      <c r="N1253" s="6">
        <f>SalesData[[#This Row],[Sales Profit]]/SalesData[[#This Row],[Sales]]</f>
        <v>0.4</v>
      </c>
    </row>
    <row r="1254" spans="1:14" x14ac:dyDescent="0.3">
      <c r="A1254" s="1" t="s">
        <v>22</v>
      </c>
      <c r="B1254" s="1" t="s">
        <v>23</v>
      </c>
      <c r="C1254" s="1" t="s">
        <v>100</v>
      </c>
      <c r="D1254" s="1">
        <v>43132</v>
      </c>
      <c r="E1254" s="2">
        <v>45579</v>
      </c>
      <c r="F1254" s="1" t="s">
        <v>54</v>
      </c>
      <c r="G1254" s="1">
        <v>530371</v>
      </c>
      <c r="H1254" s="1" t="s">
        <v>1391</v>
      </c>
      <c r="I1254" s="1">
        <v>345</v>
      </c>
      <c r="J1254" s="1">
        <v>1646</v>
      </c>
      <c r="K1254" s="1">
        <v>4</v>
      </c>
      <c r="L1254" s="1">
        <v>2633.6</v>
      </c>
      <c r="M1254" s="1">
        <f>SalesData[[#This Row],[Price]]*SalesData[[#This Row],[Quantity]]</f>
        <v>6584</v>
      </c>
      <c r="N1254" s="6">
        <f>SalesData[[#This Row],[Sales Profit]]/SalesData[[#This Row],[Sales]]</f>
        <v>0.39999999999999997</v>
      </c>
    </row>
    <row r="1255" spans="1:14" x14ac:dyDescent="0.3">
      <c r="A1255" s="1" t="s">
        <v>22</v>
      </c>
      <c r="B1255" s="1" t="s">
        <v>13</v>
      </c>
      <c r="C1255" s="1" t="s">
        <v>48</v>
      </c>
      <c r="D1255" s="1">
        <v>28346</v>
      </c>
      <c r="E1255" s="2">
        <v>45402</v>
      </c>
      <c r="F1255" s="1" t="s">
        <v>31</v>
      </c>
      <c r="G1255" s="1">
        <v>831120</v>
      </c>
      <c r="H1255" s="1" t="s">
        <v>1392</v>
      </c>
      <c r="I1255" s="1">
        <v>817</v>
      </c>
      <c r="J1255" s="1">
        <v>1364</v>
      </c>
      <c r="K1255" s="1">
        <v>4</v>
      </c>
      <c r="L1255" s="1">
        <v>2182.4</v>
      </c>
      <c r="M1255" s="1">
        <f>SalesData[[#This Row],[Price]]*SalesData[[#This Row],[Quantity]]</f>
        <v>5456</v>
      </c>
      <c r="N1255" s="6">
        <f>SalesData[[#This Row],[Sales Profit]]/SalesData[[#This Row],[Sales]]</f>
        <v>0.4</v>
      </c>
    </row>
    <row r="1256" spans="1:14" x14ac:dyDescent="0.3">
      <c r="A1256" s="1" t="s">
        <v>12</v>
      </c>
      <c r="B1256" s="1" t="s">
        <v>13</v>
      </c>
      <c r="C1256" s="1" t="s">
        <v>14</v>
      </c>
      <c r="D1256" s="1">
        <v>81536</v>
      </c>
      <c r="E1256" s="2">
        <v>45542</v>
      </c>
      <c r="F1256" s="1" t="s">
        <v>61</v>
      </c>
      <c r="G1256" s="1">
        <v>213716</v>
      </c>
      <c r="H1256" s="1" t="s">
        <v>1393</v>
      </c>
      <c r="I1256" s="1">
        <v>740</v>
      </c>
      <c r="J1256" s="1">
        <v>2710</v>
      </c>
      <c r="K1256" s="1">
        <v>3</v>
      </c>
      <c r="L1256" s="1">
        <v>3252</v>
      </c>
      <c r="M1256" s="1">
        <f>SalesData[[#This Row],[Price]]*SalesData[[#This Row],[Quantity]]</f>
        <v>8130</v>
      </c>
      <c r="N1256" s="6">
        <f>SalesData[[#This Row],[Sales Profit]]/SalesData[[#This Row],[Sales]]</f>
        <v>0.4</v>
      </c>
    </row>
    <row r="1257" spans="1:14" x14ac:dyDescent="0.3">
      <c r="A1257" s="1" t="s">
        <v>52</v>
      </c>
      <c r="B1257" s="1" t="s">
        <v>18</v>
      </c>
      <c r="C1257" s="1" t="s">
        <v>19</v>
      </c>
      <c r="D1257" s="1">
        <v>12364</v>
      </c>
      <c r="E1257" s="2">
        <v>45535</v>
      </c>
      <c r="F1257" s="1" t="s">
        <v>25</v>
      </c>
      <c r="G1257" s="1">
        <v>523140</v>
      </c>
      <c r="H1257" s="1" t="s">
        <v>1394</v>
      </c>
      <c r="I1257" s="1">
        <v>718</v>
      </c>
      <c r="J1257" s="1">
        <v>722</v>
      </c>
      <c r="K1257" s="1">
        <v>1</v>
      </c>
      <c r="L1257" s="1">
        <v>288.8</v>
      </c>
      <c r="M1257" s="1">
        <f>SalesData[[#This Row],[Price]]*SalesData[[#This Row],[Quantity]]</f>
        <v>722</v>
      </c>
      <c r="N1257" s="6">
        <f>SalesData[[#This Row],[Sales Profit]]/SalesData[[#This Row],[Sales]]</f>
        <v>0.4</v>
      </c>
    </row>
    <row r="1258" spans="1:14" x14ac:dyDescent="0.3">
      <c r="A1258" s="1" t="s">
        <v>66</v>
      </c>
      <c r="B1258" s="1" t="s">
        <v>23</v>
      </c>
      <c r="C1258" s="1" t="s">
        <v>48</v>
      </c>
      <c r="D1258" s="1">
        <v>65085</v>
      </c>
      <c r="E1258" s="2">
        <v>45508</v>
      </c>
      <c r="F1258" s="1" t="s">
        <v>25</v>
      </c>
      <c r="G1258" s="1">
        <v>944249</v>
      </c>
      <c r="H1258" s="1" t="s">
        <v>1395</v>
      </c>
      <c r="I1258" s="1">
        <v>632</v>
      </c>
      <c r="J1258" s="1">
        <v>829</v>
      </c>
      <c r="K1258" s="1">
        <v>3</v>
      </c>
      <c r="L1258" s="1">
        <v>994.8</v>
      </c>
      <c r="M1258" s="1">
        <f>SalesData[[#This Row],[Price]]*SalesData[[#This Row],[Quantity]]</f>
        <v>2487</v>
      </c>
      <c r="N1258" s="6">
        <f>SalesData[[#This Row],[Sales Profit]]/SalesData[[#This Row],[Sales]]</f>
        <v>0.39999999999999997</v>
      </c>
    </row>
    <row r="1259" spans="1:14" x14ac:dyDescent="0.3">
      <c r="A1259" s="1" t="s">
        <v>56</v>
      </c>
      <c r="B1259" s="1" t="s">
        <v>18</v>
      </c>
      <c r="C1259" s="1" t="s">
        <v>42</v>
      </c>
      <c r="D1259" s="1">
        <v>99822</v>
      </c>
      <c r="E1259" s="2">
        <v>45460</v>
      </c>
      <c r="F1259" s="1" t="s">
        <v>20</v>
      </c>
      <c r="G1259" s="1">
        <v>145804</v>
      </c>
      <c r="H1259" s="1" t="s">
        <v>1396</v>
      </c>
      <c r="I1259" s="1">
        <v>314</v>
      </c>
      <c r="J1259" s="1">
        <v>1415</v>
      </c>
      <c r="K1259" s="1">
        <v>7</v>
      </c>
      <c r="L1259" s="1">
        <v>3962</v>
      </c>
      <c r="M1259" s="1">
        <f>SalesData[[#This Row],[Price]]*SalesData[[#This Row],[Quantity]]</f>
        <v>9905</v>
      </c>
      <c r="N1259" s="6">
        <f>SalesData[[#This Row],[Sales Profit]]/SalesData[[#This Row],[Sales]]</f>
        <v>0.4</v>
      </c>
    </row>
    <row r="1260" spans="1:14" x14ac:dyDescent="0.3">
      <c r="A1260" s="1" t="s">
        <v>17</v>
      </c>
      <c r="B1260" s="1" t="s">
        <v>13</v>
      </c>
      <c r="C1260" s="1" t="s">
        <v>100</v>
      </c>
      <c r="D1260" s="1">
        <v>68266</v>
      </c>
      <c r="E1260" s="2">
        <v>45394</v>
      </c>
      <c r="F1260" s="1" t="s">
        <v>31</v>
      </c>
      <c r="G1260" s="1">
        <v>392487</v>
      </c>
      <c r="H1260" s="1" t="s">
        <v>1397</v>
      </c>
      <c r="I1260" s="1">
        <v>939</v>
      </c>
      <c r="J1260" s="1">
        <v>1336</v>
      </c>
      <c r="K1260" s="1">
        <v>8</v>
      </c>
      <c r="L1260" s="1">
        <v>4275.2</v>
      </c>
      <c r="M1260" s="1">
        <f>SalesData[[#This Row],[Price]]*SalesData[[#This Row],[Quantity]]</f>
        <v>10688</v>
      </c>
      <c r="N1260" s="6">
        <f>SalesData[[#This Row],[Sales Profit]]/SalesData[[#This Row],[Sales]]</f>
        <v>0.39999999999999997</v>
      </c>
    </row>
    <row r="1261" spans="1:14" x14ac:dyDescent="0.3">
      <c r="A1261" s="1" t="s">
        <v>35</v>
      </c>
      <c r="B1261" s="1" t="s">
        <v>18</v>
      </c>
      <c r="C1261" s="1" t="s">
        <v>14</v>
      </c>
      <c r="D1261" s="1">
        <v>62266</v>
      </c>
      <c r="E1261" s="2">
        <v>45428</v>
      </c>
      <c r="F1261" s="1" t="s">
        <v>49</v>
      </c>
      <c r="G1261" s="1">
        <v>111777</v>
      </c>
      <c r="H1261" s="1" t="s">
        <v>1398</v>
      </c>
      <c r="I1261" s="1">
        <v>726</v>
      </c>
      <c r="J1261" s="1">
        <v>2555</v>
      </c>
      <c r="K1261" s="1">
        <v>1</v>
      </c>
      <c r="L1261" s="1">
        <v>1022</v>
      </c>
      <c r="M1261" s="1">
        <f>SalesData[[#This Row],[Price]]*SalesData[[#This Row],[Quantity]]</f>
        <v>2555</v>
      </c>
      <c r="N1261" s="6">
        <f>SalesData[[#This Row],[Sales Profit]]/SalesData[[#This Row],[Sales]]</f>
        <v>0.4</v>
      </c>
    </row>
    <row r="1262" spans="1:14" x14ac:dyDescent="0.3">
      <c r="A1262" s="1" t="s">
        <v>22</v>
      </c>
      <c r="B1262" s="1" t="s">
        <v>23</v>
      </c>
      <c r="C1262" s="1" t="s">
        <v>100</v>
      </c>
      <c r="D1262" s="1">
        <v>32183</v>
      </c>
      <c r="E1262" s="2">
        <v>45401</v>
      </c>
      <c r="F1262" s="1" t="s">
        <v>31</v>
      </c>
      <c r="G1262" s="1">
        <v>574230</v>
      </c>
      <c r="H1262" s="1" t="s">
        <v>1399</v>
      </c>
      <c r="I1262" s="1">
        <v>906</v>
      </c>
      <c r="J1262" s="1">
        <v>2973</v>
      </c>
      <c r="K1262" s="1">
        <v>4</v>
      </c>
      <c r="L1262" s="1">
        <v>4756.8</v>
      </c>
      <c r="M1262" s="1">
        <f>SalesData[[#This Row],[Price]]*SalesData[[#This Row],[Quantity]]</f>
        <v>11892</v>
      </c>
      <c r="N1262" s="6">
        <f>SalesData[[#This Row],[Sales Profit]]/SalesData[[#This Row],[Sales]]</f>
        <v>0.4</v>
      </c>
    </row>
    <row r="1263" spans="1:14" x14ac:dyDescent="0.3">
      <c r="A1263" s="1" t="s">
        <v>12</v>
      </c>
      <c r="B1263" s="1" t="s">
        <v>13</v>
      </c>
      <c r="C1263" s="1" t="s">
        <v>37</v>
      </c>
      <c r="D1263" s="1">
        <v>99546</v>
      </c>
      <c r="E1263" s="2">
        <v>45293</v>
      </c>
      <c r="F1263" s="1" t="s">
        <v>40</v>
      </c>
      <c r="G1263" s="1">
        <v>360759</v>
      </c>
      <c r="H1263" s="1" t="s">
        <v>1400</v>
      </c>
      <c r="I1263" s="1">
        <v>717</v>
      </c>
      <c r="J1263" s="1">
        <v>2915</v>
      </c>
      <c r="K1263" s="1">
        <v>6</v>
      </c>
      <c r="L1263" s="1">
        <v>6996</v>
      </c>
      <c r="M1263" s="1">
        <f>SalesData[[#This Row],[Price]]*SalesData[[#This Row],[Quantity]]</f>
        <v>17490</v>
      </c>
      <c r="N1263" s="6">
        <f>SalesData[[#This Row],[Sales Profit]]/SalesData[[#This Row],[Sales]]</f>
        <v>0.4</v>
      </c>
    </row>
    <row r="1264" spans="1:14" x14ac:dyDescent="0.3">
      <c r="A1264" s="1" t="s">
        <v>27</v>
      </c>
      <c r="B1264" s="1" t="s">
        <v>23</v>
      </c>
      <c r="C1264" s="1" t="s">
        <v>100</v>
      </c>
      <c r="D1264" s="1">
        <v>63150</v>
      </c>
      <c r="E1264" s="2">
        <v>45615</v>
      </c>
      <c r="F1264" s="1" t="s">
        <v>15</v>
      </c>
      <c r="G1264" s="1">
        <v>814701</v>
      </c>
      <c r="H1264" s="1" t="s">
        <v>1401</v>
      </c>
      <c r="I1264" s="1">
        <v>771</v>
      </c>
      <c r="J1264" s="1">
        <v>2488</v>
      </c>
      <c r="K1264" s="1">
        <v>8</v>
      </c>
      <c r="L1264" s="1">
        <v>7961.6</v>
      </c>
      <c r="M1264" s="1">
        <f>SalesData[[#This Row],[Price]]*SalesData[[#This Row],[Quantity]]</f>
        <v>19904</v>
      </c>
      <c r="N1264" s="6">
        <f>SalesData[[#This Row],[Sales Profit]]/SalesData[[#This Row],[Sales]]</f>
        <v>0.4</v>
      </c>
    </row>
    <row r="1265" spans="1:14" x14ac:dyDescent="0.3">
      <c r="A1265" s="1" t="s">
        <v>17</v>
      </c>
      <c r="B1265" s="1" t="s">
        <v>13</v>
      </c>
      <c r="C1265" s="1" t="s">
        <v>19</v>
      </c>
      <c r="D1265" s="1">
        <v>33526</v>
      </c>
      <c r="E1265" s="2">
        <v>45445</v>
      </c>
      <c r="F1265" s="1" t="s">
        <v>20</v>
      </c>
      <c r="G1265" s="1">
        <v>236011</v>
      </c>
      <c r="H1265" s="1" t="s">
        <v>1402</v>
      </c>
      <c r="I1265" s="1">
        <v>659</v>
      </c>
      <c r="J1265" s="1">
        <v>633</v>
      </c>
      <c r="K1265" s="1">
        <v>7</v>
      </c>
      <c r="L1265" s="1">
        <v>1772.4</v>
      </c>
      <c r="M1265" s="1">
        <f>SalesData[[#This Row],[Price]]*SalesData[[#This Row],[Quantity]]</f>
        <v>4431</v>
      </c>
      <c r="N1265" s="6">
        <f>SalesData[[#This Row],[Sales Profit]]/SalesData[[#This Row],[Sales]]</f>
        <v>0.4</v>
      </c>
    </row>
    <row r="1266" spans="1:14" x14ac:dyDescent="0.3">
      <c r="A1266" s="1" t="s">
        <v>17</v>
      </c>
      <c r="B1266" s="1" t="s">
        <v>23</v>
      </c>
      <c r="C1266" s="1" t="s">
        <v>33</v>
      </c>
      <c r="D1266" s="1">
        <v>78573</v>
      </c>
      <c r="E1266" s="2">
        <v>45369</v>
      </c>
      <c r="F1266" s="1" t="s">
        <v>29</v>
      </c>
      <c r="G1266" s="1">
        <v>497208</v>
      </c>
      <c r="H1266" s="1" t="s">
        <v>1403</v>
      </c>
      <c r="I1266" s="1">
        <v>285</v>
      </c>
      <c r="J1266" s="1">
        <v>1410</v>
      </c>
      <c r="K1266" s="1">
        <v>3</v>
      </c>
      <c r="L1266" s="1">
        <v>1692</v>
      </c>
      <c r="M1266" s="1">
        <f>SalesData[[#This Row],[Price]]*SalesData[[#This Row],[Quantity]]</f>
        <v>4230</v>
      </c>
      <c r="N1266" s="6">
        <f>SalesData[[#This Row],[Sales Profit]]/SalesData[[#This Row],[Sales]]</f>
        <v>0.4</v>
      </c>
    </row>
    <row r="1267" spans="1:14" x14ac:dyDescent="0.3">
      <c r="A1267" s="1" t="s">
        <v>52</v>
      </c>
      <c r="B1267" s="1" t="s">
        <v>18</v>
      </c>
      <c r="C1267" s="1" t="s">
        <v>14</v>
      </c>
      <c r="D1267" s="1">
        <v>62795</v>
      </c>
      <c r="E1267" s="2">
        <v>45399</v>
      </c>
      <c r="F1267" s="1" t="s">
        <v>31</v>
      </c>
      <c r="G1267" s="1">
        <v>278521</v>
      </c>
      <c r="H1267" s="1" t="s">
        <v>1404</v>
      </c>
      <c r="I1267" s="1">
        <v>527</v>
      </c>
      <c r="J1267" s="1">
        <v>2634</v>
      </c>
      <c r="K1267" s="1">
        <v>7</v>
      </c>
      <c r="L1267" s="1">
        <v>7375.2</v>
      </c>
      <c r="M1267" s="1">
        <f>SalesData[[#This Row],[Price]]*SalesData[[#This Row],[Quantity]]</f>
        <v>18438</v>
      </c>
      <c r="N1267" s="6">
        <f>SalesData[[#This Row],[Sales Profit]]/SalesData[[#This Row],[Sales]]</f>
        <v>0.39999999999999997</v>
      </c>
    </row>
    <row r="1268" spans="1:14" x14ac:dyDescent="0.3">
      <c r="A1268" s="1" t="s">
        <v>17</v>
      </c>
      <c r="B1268" s="1" t="s">
        <v>23</v>
      </c>
      <c r="C1268" s="1" t="s">
        <v>14</v>
      </c>
      <c r="D1268" s="1">
        <v>25110</v>
      </c>
      <c r="E1268" s="2">
        <v>45590</v>
      </c>
      <c r="F1268" s="1" t="s">
        <v>54</v>
      </c>
      <c r="G1268" s="1">
        <v>392803</v>
      </c>
      <c r="H1268" s="1" t="s">
        <v>1406</v>
      </c>
      <c r="I1268" s="1">
        <v>606</v>
      </c>
      <c r="J1268" s="1">
        <v>874</v>
      </c>
      <c r="K1268" s="1">
        <v>6</v>
      </c>
      <c r="L1268" s="1">
        <v>2097.6</v>
      </c>
      <c r="M1268" s="1">
        <f>SalesData[[#This Row],[Price]]*SalesData[[#This Row],[Quantity]]</f>
        <v>5244</v>
      </c>
      <c r="N1268" s="6">
        <f>SalesData[[#This Row],[Sales Profit]]/SalesData[[#This Row],[Sales]]</f>
        <v>0.39999999999999997</v>
      </c>
    </row>
    <row r="1269" spans="1:14" x14ac:dyDescent="0.3">
      <c r="A1269" s="1" t="s">
        <v>52</v>
      </c>
      <c r="B1269" s="1" t="s">
        <v>23</v>
      </c>
      <c r="C1269" s="1" t="s">
        <v>48</v>
      </c>
      <c r="D1269" s="1">
        <v>15269</v>
      </c>
      <c r="E1269" s="2">
        <v>45430</v>
      </c>
      <c r="F1269" s="1" t="s">
        <v>49</v>
      </c>
      <c r="G1269" s="1">
        <v>177166</v>
      </c>
      <c r="H1269" s="1" t="s">
        <v>1407</v>
      </c>
      <c r="I1269" s="1">
        <v>328</v>
      </c>
      <c r="J1269" s="1">
        <v>1427</v>
      </c>
      <c r="K1269" s="1">
        <v>2</v>
      </c>
      <c r="L1269" s="1">
        <v>1141.5999999999999</v>
      </c>
      <c r="M1269" s="1">
        <f>SalesData[[#This Row],[Price]]*SalesData[[#This Row],[Quantity]]</f>
        <v>2854</v>
      </c>
      <c r="N1269" s="6">
        <f>SalesData[[#This Row],[Sales Profit]]/SalesData[[#This Row],[Sales]]</f>
        <v>0.39999999999999997</v>
      </c>
    </row>
    <row r="1270" spans="1:14" x14ac:dyDescent="0.3">
      <c r="A1270" s="1" t="s">
        <v>22</v>
      </c>
      <c r="B1270" s="1" t="s">
        <v>23</v>
      </c>
      <c r="C1270" s="1" t="s">
        <v>100</v>
      </c>
      <c r="D1270" s="1">
        <v>13923</v>
      </c>
      <c r="E1270" s="2">
        <v>45324</v>
      </c>
      <c r="F1270" s="1" t="s">
        <v>43</v>
      </c>
      <c r="G1270" s="1">
        <v>742477</v>
      </c>
      <c r="H1270" s="1" t="s">
        <v>1408</v>
      </c>
      <c r="I1270" s="1">
        <v>365</v>
      </c>
      <c r="J1270" s="1">
        <v>2918</v>
      </c>
      <c r="K1270" s="1">
        <v>1</v>
      </c>
      <c r="L1270" s="1">
        <v>1167.2</v>
      </c>
      <c r="M1270" s="1">
        <f>SalesData[[#This Row],[Price]]*SalesData[[#This Row],[Quantity]]</f>
        <v>2918</v>
      </c>
      <c r="N1270" s="6">
        <f>SalesData[[#This Row],[Sales Profit]]/SalesData[[#This Row],[Sales]]</f>
        <v>0.4</v>
      </c>
    </row>
    <row r="1271" spans="1:14" x14ac:dyDescent="0.3">
      <c r="A1271" s="1" t="s">
        <v>52</v>
      </c>
      <c r="B1271" s="1" t="s">
        <v>13</v>
      </c>
      <c r="C1271" s="1" t="s">
        <v>14</v>
      </c>
      <c r="D1271" s="1">
        <v>63978</v>
      </c>
      <c r="E1271" s="2">
        <v>45540</v>
      </c>
      <c r="F1271" s="1" t="s">
        <v>61</v>
      </c>
      <c r="G1271" s="1">
        <v>675521</v>
      </c>
      <c r="H1271" s="1" t="s">
        <v>1409</v>
      </c>
      <c r="I1271" s="1">
        <v>654</v>
      </c>
      <c r="J1271" s="1">
        <v>2540</v>
      </c>
      <c r="K1271" s="1">
        <v>2</v>
      </c>
      <c r="L1271" s="1">
        <v>2032</v>
      </c>
      <c r="M1271" s="1">
        <f>SalesData[[#This Row],[Price]]*SalesData[[#This Row],[Quantity]]</f>
        <v>5080</v>
      </c>
      <c r="N1271" s="6">
        <f>SalesData[[#This Row],[Sales Profit]]/SalesData[[#This Row],[Sales]]</f>
        <v>0.4</v>
      </c>
    </row>
    <row r="1272" spans="1:14" x14ac:dyDescent="0.3">
      <c r="A1272" s="1" t="s">
        <v>17</v>
      </c>
      <c r="B1272" s="1" t="s">
        <v>18</v>
      </c>
      <c r="C1272" s="1" t="s">
        <v>53</v>
      </c>
      <c r="D1272" s="1">
        <v>12372</v>
      </c>
      <c r="E1272" s="2">
        <v>45392</v>
      </c>
      <c r="F1272" s="1" t="s">
        <v>31</v>
      </c>
      <c r="G1272" s="1">
        <v>337909</v>
      </c>
      <c r="H1272" s="1" t="s">
        <v>1410</v>
      </c>
      <c r="I1272" s="1">
        <v>697</v>
      </c>
      <c r="J1272" s="1">
        <v>1227</v>
      </c>
      <c r="K1272" s="1">
        <v>4</v>
      </c>
      <c r="L1272" s="1">
        <v>1963.2</v>
      </c>
      <c r="M1272" s="1">
        <f>SalesData[[#This Row],[Price]]*SalesData[[#This Row],[Quantity]]</f>
        <v>4908</v>
      </c>
      <c r="N1272" s="6">
        <f>SalesData[[#This Row],[Sales Profit]]/SalesData[[#This Row],[Sales]]</f>
        <v>0.4</v>
      </c>
    </row>
    <row r="1273" spans="1:14" x14ac:dyDescent="0.3">
      <c r="A1273" s="1" t="s">
        <v>12</v>
      </c>
      <c r="B1273" s="1" t="s">
        <v>18</v>
      </c>
      <c r="C1273" s="1" t="s">
        <v>42</v>
      </c>
      <c r="D1273" s="1">
        <v>41784</v>
      </c>
      <c r="E1273" s="2">
        <v>45375</v>
      </c>
      <c r="F1273" s="1" t="s">
        <v>29</v>
      </c>
      <c r="G1273" s="1">
        <v>611589</v>
      </c>
      <c r="H1273" s="1" t="s">
        <v>1411</v>
      </c>
      <c r="I1273" s="1">
        <v>954</v>
      </c>
      <c r="J1273" s="1">
        <v>1414</v>
      </c>
      <c r="K1273" s="1">
        <v>2</v>
      </c>
      <c r="L1273" s="1">
        <v>1131.2</v>
      </c>
      <c r="M1273" s="1">
        <f>SalesData[[#This Row],[Price]]*SalesData[[#This Row],[Quantity]]</f>
        <v>2828</v>
      </c>
      <c r="N1273" s="6">
        <f>SalesData[[#This Row],[Sales Profit]]/SalesData[[#This Row],[Sales]]</f>
        <v>0.4</v>
      </c>
    </row>
    <row r="1274" spans="1:14" x14ac:dyDescent="0.3">
      <c r="A1274" s="1" t="s">
        <v>22</v>
      </c>
      <c r="B1274" s="1" t="s">
        <v>13</v>
      </c>
      <c r="C1274" s="1" t="s">
        <v>100</v>
      </c>
      <c r="D1274" s="1">
        <v>48348</v>
      </c>
      <c r="E1274" s="2">
        <v>45438</v>
      </c>
      <c r="F1274" s="1" t="s">
        <v>49</v>
      </c>
      <c r="G1274" s="1">
        <v>245973</v>
      </c>
      <c r="H1274" s="1" t="s">
        <v>1412</v>
      </c>
      <c r="I1274" s="1">
        <v>237</v>
      </c>
      <c r="J1274" s="1">
        <v>1312</v>
      </c>
      <c r="K1274" s="1">
        <v>1</v>
      </c>
      <c r="L1274" s="1">
        <v>524.79999999999995</v>
      </c>
      <c r="M1274" s="1">
        <f>SalesData[[#This Row],[Price]]*SalesData[[#This Row],[Quantity]]</f>
        <v>1312</v>
      </c>
      <c r="N1274" s="6">
        <f>SalesData[[#This Row],[Sales Profit]]/SalesData[[#This Row],[Sales]]</f>
        <v>0.39999999999999997</v>
      </c>
    </row>
    <row r="1275" spans="1:14" x14ac:dyDescent="0.3">
      <c r="A1275" s="1" t="s">
        <v>22</v>
      </c>
      <c r="B1275" s="1" t="s">
        <v>13</v>
      </c>
      <c r="C1275" s="1" t="s">
        <v>48</v>
      </c>
      <c r="D1275" s="1">
        <v>61953</v>
      </c>
      <c r="E1275" s="2">
        <v>45466</v>
      </c>
      <c r="F1275" s="1" t="s">
        <v>20</v>
      </c>
      <c r="G1275" s="1">
        <v>634376</v>
      </c>
      <c r="H1275" s="1" t="s">
        <v>813</v>
      </c>
      <c r="I1275" s="1">
        <v>799</v>
      </c>
      <c r="J1275" s="1">
        <v>1736</v>
      </c>
      <c r="K1275" s="1">
        <v>5</v>
      </c>
      <c r="L1275" s="1">
        <v>3472</v>
      </c>
      <c r="M1275" s="1">
        <f>SalesData[[#This Row],[Price]]*SalesData[[#This Row],[Quantity]]</f>
        <v>8680</v>
      </c>
      <c r="N1275" s="6">
        <f>SalesData[[#This Row],[Sales Profit]]/SalesData[[#This Row],[Sales]]</f>
        <v>0.4</v>
      </c>
    </row>
    <row r="1276" spans="1:14" x14ac:dyDescent="0.3">
      <c r="A1276" s="1" t="s">
        <v>35</v>
      </c>
      <c r="B1276" s="1" t="s">
        <v>13</v>
      </c>
      <c r="C1276" s="1" t="s">
        <v>48</v>
      </c>
      <c r="D1276" s="1">
        <v>19166</v>
      </c>
      <c r="E1276" s="2">
        <v>45312</v>
      </c>
      <c r="F1276" s="1" t="s">
        <v>40</v>
      </c>
      <c r="G1276" s="1">
        <v>708802</v>
      </c>
      <c r="H1276" s="1" t="s">
        <v>1413</v>
      </c>
      <c r="I1276" s="1">
        <v>913</v>
      </c>
      <c r="J1276" s="1">
        <v>1788</v>
      </c>
      <c r="K1276" s="1">
        <v>6</v>
      </c>
      <c r="L1276" s="1">
        <v>4291.2</v>
      </c>
      <c r="M1276" s="1">
        <f>SalesData[[#This Row],[Price]]*SalesData[[#This Row],[Quantity]]</f>
        <v>10728</v>
      </c>
      <c r="N1276" s="6">
        <f>SalesData[[#This Row],[Sales Profit]]/SalesData[[#This Row],[Sales]]</f>
        <v>0.39999999999999997</v>
      </c>
    </row>
    <row r="1277" spans="1:14" x14ac:dyDescent="0.3">
      <c r="A1277" s="1" t="s">
        <v>52</v>
      </c>
      <c r="B1277" s="1" t="s">
        <v>18</v>
      </c>
      <c r="C1277" s="1" t="s">
        <v>14</v>
      </c>
      <c r="D1277" s="1">
        <v>33585</v>
      </c>
      <c r="E1277" s="2">
        <v>45410</v>
      </c>
      <c r="F1277" s="1" t="s">
        <v>31</v>
      </c>
      <c r="G1277" s="1">
        <v>647935</v>
      </c>
      <c r="H1277" s="1" t="s">
        <v>1414</v>
      </c>
      <c r="I1277" s="1">
        <v>431</v>
      </c>
      <c r="J1277" s="1">
        <v>695</v>
      </c>
      <c r="K1277" s="1">
        <v>4</v>
      </c>
      <c r="L1277" s="1">
        <v>1112</v>
      </c>
      <c r="M1277" s="1">
        <f>SalesData[[#This Row],[Price]]*SalesData[[#This Row],[Quantity]]</f>
        <v>2780</v>
      </c>
      <c r="N1277" s="6">
        <f>SalesData[[#This Row],[Sales Profit]]/SalesData[[#This Row],[Sales]]</f>
        <v>0.4</v>
      </c>
    </row>
    <row r="1278" spans="1:14" x14ac:dyDescent="0.3">
      <c r="A1278" s="1" t="s">
        <v>56</v>
      </c>
      <c r="B1278" s="1" t="s">
        <v>18</v>
      </c>
      <c r="C1278" s="1" t="s">
        <v>48</v>
      </c>
      <c r="D1278" s="1">
        <v>23604</v>
      </c>
      <c r="E1278" s="2">
        <v>45510</v>
      </c>
      <c r="F1278" s="1" t="s">
        <v>25</v>
      </c>
      <c r="G1278" s="1">
        <v>529962</v>
      </c>
      <c r="H1278" s="1" t="s">
        <v>1415</v>
      </c>
      <c r="I1278" s="1">
        <v>938</v>
      </c>
      <c r="J1278" s="1">
        <v>1382</v>
      </c>
      <c r="K1278" s="1">
        <v>4</v>
      </c>
      <c r="L1278" s="1">
        <v>2211.1999999999998</v>
      </c>
      <c r="M1278" s="1">
        <f>SalesData[[#This Row],[Price]]*SalesData[[#This Row],[Quantity]]</f>
        <v>5528</v>
      </c>
      <c r="N1278" s="6">
        <f>SalesData[[#This Row],[Sales Profit]]/SalesData[[#This Row],[Sales]]</f>
        <v>0.39999999999999997</v>
      </c>
    </row>
    <row r="1279" spans="1:14" x14ac:dyDescent="0.3">
      <c r="A1279" s="1" t="s">
        <v>17</v>
      </c>
      <c r="B1279" s="1" t="s">
        <v>13</v>
      </c>
      <c r="C1279" s="1" t="s">
        <v>33</v>
      </c>
      <c r="D1279" s="1">
        <v>92793</v>
      </c>
      <c r="E1279" s="2">
        <v>45431</v>
      </c>
      <c r="F1279" s="1" t="s">
        <v>49</v>
      </c>
      <c r="G1279" s="1">
        <v>904001</v>
      </c>
      <c r="H1279" s="1" t="s">
        <v>1416</v>
      </c>
      <c r="I1279" s="1">
        <v>809</v>
      </c>
      <c r="J1279" s="1">
        <v>2576</v>
      </c>
      <c r="K1279" s="1">
        <v>2</v>
      </c>
      <c r="L1279" s="1">
        <v>2060.8000000000002</v>
      </c>
      <c r="M1279" s="1">
        <f>SalesData[[#This Row],[Price]]*SalesData[[#This Row],[Quantity]]</f>
        <v>5152</v>
      </c>
      <c r="N1279" s="6">
        <f>SalesData[[#This Row],[Sales Profit]]/SalesData[[#This Row],[Sales]]</f>
        <v>0.4</v>
      </c>
    </row>
    <row r="1280" spans="1:14" x14ac:dyDescent="0.3">
      <c r="A1280" s="1" t="s">
        <v>35</v>
      </c>
      <c r="B1280" s="1" t="s">
        <v>23</v>
      </c>
      <c r="C1280" s="1" t="s">
        <v>60</v>
      </c>
      <c r="D1280" s="1">
        <v>63771</v>
      </c>
      <c r="E1280" s="2">
        <v>45557</v>
      </c>
      <c r="F1280" s="1" t="s">
        <v>61</v>
      </c>
      <c r="G1280" s="1">
        <v>268481</v>
      </c>
      <c r="H1280" s="1" t="s">
        <v>1417</v>
      </c>
      <c r="I1280" s="1">
        <v>344</v>
      </c>
      <c r="J1280" s="1">
        <v>1085</v>
      </c>
      <c r="K1280" s="1">
        <v>8</v>
      </c>
      <c r="L1280" s="1">
        <v>3472</v>
      </c>
      <c r="M1280" s="1">
        <f>SalesData[[#This Row],[Price]]*SalesData[[#This Row],[Quantity]]</f>
        <v>8680</v>
      </c>
      <c r="N1280" s="6">
        <f>SalesData[[#This Row],[Sales Profit]]/SalesData[[#This Row],[Sales]]</f>
        <v>0.4</v>
      </c>
    </row>
    <row r="1281" spans="1:14" x14ac:dyDescent="0.3">
      <c r="A1281" s="1" t="s">
        <v>22</v>
      </c>
      <c r="B1281" s="1" t="s">
        <v>18</v>
      </c>
      <c r="C1281" s="1" t="s">
        <v>42</v>
      </c>
      <c r="D1281" s="1">
        <v>70794</v>
      </c>
      <c r="E1281" s="2">
        <v>45581</v>
      </c>
      <c r="F1281" s="1" t="s">
        <v>54</v>
      </c>
      <c r="G1281" s="1">
        <v>226393</v>
      </c>
      <c r="H1281" s="1" t="s">
        <v>1418</v>
      </c>
      <c r="I1281" s="1">
        <v>960</v>
      </c>
      <c r="J1281" s="1">
        <v>1853</v>
      </c>
      <c r="K1281" s="1">
        <v>1</v>
      </c>
      <c r="L1281" s="1">
        <v>741.2</v>
      </c>
      <c r="M1281" s="1">
        <f>SalesData[[#This Row],[Price]]*SalesData[[#This Row],[Quantity]]</f>
        <v>1853</v>
      </c>
      <c r="N1281" s="6">
        <f>SalesData[[#This Row],[Sales Profit]]/SalesData[[#This Row],[Sales]]</f>
        <v>0.4</v>
      </c>
    </row>
    <row r="1282" spans="1:14" x14ac:dyDescent="0.3">
      <c r="A1282" s="1" t="s">
        <v>17</v>
      </c>
      <c r="B1282" s="1" t="s">
        <v>18</v>
      </c>
      <c r="C1282" s="1" t="s">
        <v>19</v>
      </c>
      <c r="D1282" s="1">
        <v>32023</v>
      </c>
      <c r="E1282" s="2">
        <v>45409</v>
      </c>
      <c r="F1282" s="1" t="s">
        <v>31</v>
      </c>
      <c r="G1282" s="1">
        <v>985941</v>
      </c>
      <c r="H1282" s="1" t="s">
        <v>1419</v>
      </c>
      <c r="I1282" s="1">
        <v>699</v>
      </c>
      <c r="J1282" s="1">
        <v>599</v>
      </c>
      <c r="K1282" s="1">
        <v>6</v>
      </c>
      <c r="L1282" s="1">
        <v>1437.6</v>
      </c>
      <c r="M1282" s="1">
        <f>SalesData[[#This Row],[Price]]*SalesData[[#This Row],[Quantity]]</f>
        <v>3594</v>
      </c>
      <c r="N1282" s="6">
        <f>SalesData[[#This Row],[Sales Profit]]/SalesData[[#This Row],[Sales]]</f>
        <v>0.39999999999999997</v>
      </c>
    </row>
    <row r="1283" spans="1:14" x14ac:dyDescent="0.3">
      <c r="A1283" s="1" t="s">
        <v>12</v>
      </c>
      <c r="B1283" s="1" t="s">
        <v>23</v>
      </c>
      <c r="C1283" s="1" t="s">
        <v>33</v>
      </c>
      <c r="D1283" s="1">
        <v>60572</v>
      </c>
      <c r="E1283" s="2">
        <v>45616</v>
      </c>
      <c r="F1283" s="1" t="s">
        <v>15</v>
      </c>
      <c r="G1283" s="1">
        <v>866999</v>
      </c>
      <c r="H1283" s="1" t="s">
        <v>1420</v>
      </c>
      <c r="I1283" s="1">
        <v>278</v>
      </c>
      <c r="J1283" s="1">
        <v>1676</v>
      </c>
      <c r="K1283" s="1">
        <v>6</v>
      </c>
      <c r="L1283" s="1">
        <v>4022.4</v>
      </c>
      <c r="M1283" s="1">
        <f>SalesData[[#This Row],[Price]]*SalesData[[#This Row],[Quantity]]</f>
        <v>10056</v>
      </c>
      <c r="N1283" s="6">
        <f>SalesData[[#This Row],[Sales Profit]]/SalesData[[#This Row],[Sales]]</f>
        <v>0.4</v>
      </c>
    </row>
    <row r="1284" spans="1:14" x14ac:dyDescent="0.3">
      <c r="A1284" s="1" t="s">
        <v>12</v>
      </c>
      <c r="B1284" s="1" t="s">
        <v>13</v>
      </c>
      <c r="C1284" s="1" t="s">
        <v>37</v>
      </c>
      <c r="D1284" s="1">
        <v>51390</v>
      </c>
      <c r="E1284" s="2">
        <v>45325</v>
      </c>
      <c r="F1284" s="1" t="s">
        <v>43</v>
      </c>
      <c r="G1284" s="1">
        <v>718031</v>
      </c>
      <c r="H1284" s="1" t="s">
        <v>1421</v>
      </c>
      <c r="I1284" s="1">
        <v>484</v>
      </c>
      <c r="J1284" s="1">
        <v>965</v>
      </c>
      <c r="K1284" s="1">
        <v>6</v>
      </c>
      <c r="L1284" s="1">
        <v>2316</v>
      </c>
      <c r="M1284" s="1">
        <f>SalesData[[#This Row],[Price]]*SalesData[[#This Row],[Quantity]]</f>
        <v>5790</v>
      </c>
      <c r="N1284" s="6">
        <f>SalesData[[#This Row],[Sales Profit]]/SalesData[[#This Row],[Sales]]</f>
        <v>0.4</v>
      </c>
    </row>
    <row r="1285" spans="1:14" x14ac:dyDescent="0.3">
      <c r="A1285" s="1" t="s">
        <v>56</v>
      </c>
      <c r="B1285" s="1" t="s">
        <v>23</v>
      </c>
      <c r="C1285" s="1" t="s">
        <v>19</v>
      </c>
      <c r="D1285" s="1">
        <v>11711</v>
      </c>
      <c r="E1285" s="2">
        <v>45402</v>
      </c>
      <c r="F1285" s="1" t="s">
        <v>31</v>
      </c>
      <c r="G1285" s="1">
        <v>316137</v>
      </c>
      <c r="H1285" s="1" t="s">
        <v>1422</v>
      </c>
      <c r="I1285" s="1">
        <v>823</v>
      </c>
      <c r="J1285" s="1">
        <v>2517</v>
      </c>
      <c r="K1285" s="1">
        <v>2</v>
      </c>
      <c r="L1285" s="1">
        <v>2013.6</v>
      </c>
      <c r="M1285" s="1">
        <f>SalesData[[#This Row],[Price]]*SalesData[[#This Row],[Quantity]]</f>
        <v>5034</v>
      </c>
      <c r="N1285" s="6">
        <f>SalesData[[#This Row],[Sales Profit]]/SalesData[[#This Row],[Sales]]</f>
        <v>0.39999999999999997</v>
      </c>
    </row>
    <row r="1286" spans="1:14" x14ac:dyDescent="0.3">
      <c r="A1286" s="1" t="s">
        <v>35</v>
      </c>
      <c r="B1286" s="1" t="s">
        <v>18</v>
      </c>
      <c r="C1286" s="1" t="s">
        <v>19</v>
      </c>
      <c r="D1286" s="1">
        <v>92738</v>
      </c>
      <c r="E1286" s="2">
        <v>45595</v>
      </c>
      <c r="F1286" s="1" t="s">
        <v>54</v>
      </c>
      <c r="G1286" s="1">
        <v>476208</v>
      </c>
      <c r="H1286" s="1" t="s">
        <v>1423</v>
      </c>
      <c r="I1286" s="1">
        <v>723</v>
      </c>
      <c r="J1286" s="1">
        <v>2522</v>
      </c>
      <c r="K1286" s="1">
        <v>8</v>
      </c>
      <c r="L1286" s="1">
        <v>8070.4</v>
      </c>
      <c r="M1286" s="1">
        <f>SalesData[[#This Row],[Price]]*SalesData[[#This Row],[Quantity]]</f>
        <v>20176</v>
      </c>
      <c r="N1286" s="6">
        <f>SalesData[[#This Row],[Sales Profit]]/SalesData[[#This Row],[Sales]]</f>
        <v>0.39999999999999997</v>
      </c>
    </row>
    <row r="1287" spans="1:14" x14ac:dyDescent="0.3">
      <c r="A1287" s="1" t="s">
        <v>27</v>
      </c>
      <c r="B1287" s="1" t="s">
        <v>18</v>
      </c>
      <c r="C1287" s="1" t="s">
        <v>60</v>
      </c>
      <c r="D1287" s="1">
        <v>71944</v>
      </c>
      <c r="E1287" s="2">
        <v>45330</v>
      </c>
      <c r="F1287" s="1" t="s">
        <v>43</v>
      </c>
      <c r="G1287" s="1">
        <v>735962</v>
      </c>
      <c r="H1287" s="1" t="s">
        <v>1424</v>
      </c>
      <c r="I1287" s="1">
        <v>571</v>
      </c>
      <c r="J1287" s="1">
        <v>2228</v>
      </c>
      <c r="K1287" s="1">
        <v>4</v>
      </c>
      <c r="L1287" s="1">
        <v>3564.8</v>
      </c>
      <c r="M1287" s="1">
        <f>SalesData[[#This Row],[Price]]*SalesData[[#This Row],[Quantity]]</f>
        <v>8912</v>
      </c>
      <c r="N1287" s="6">
        <f>SalesData[[#This Row],[Sales Profit]]/SalesData[[#This Row],[Sales]]</f>
        <v>0.4</v>
      </c>
    </row>
    <row r="1288" spans="1:14" x14ac:dyDescent="0.3">
      <c r="A1288" s="1" t="s">
        <v>56</v>
      </c>
      <c r="B1288" s="1" t="s">
        <v>13</v>
      </c>
      <c r="C1288" s="1" t="s">
        <v>42</v>
      </c>
      <c r="D1288" s="1">
        <v>69882</v>
      </c>
      <c r="E1288" s="2">
        <v>45598</v>
      </c>
      <c r="F1288" s="1" t="s">
        <v>15</v>
      </c>
      <c r="G1288" s="1">
        <v>877688</v>
      </c>
      <c r="H1288" s="1" t="s">
        <v>1425</v>
      </c>
      <c r="I1288" s="1">
        <v>494</v>
      </c>
      <c r="J1288" s="1">
        <v>939</v>
      </c>
      <c r="K1288" s="1">
        <v>5</v>
      </c>
      <c r="L1288" s="1">
        <v>1878</v>
      </c>
      <c r="M1288" s="1">
        <f>SalesData[[#This Row],[Price]]*SalesData[[#This Row],[Quantity]]</f>
        <v>4695</v>
      </c>
      <c r="N1288" s="6">
        <f>SalesData[[#This Row],[Sales Profit]]/SalesData[[#This Row],[Sales]]</f>
        <v>0.4</v>
      </c>
    </row>
    <row r="1289" spans="1:14" x14ac:dyDescent="0.3">
      <c r="A1289" s="1" t="s">
        <v>56</v>
      </c>
      <c r="B1289" s="1" t="s">
        <v>23</v>
      </c>
      <c r="C1289" s="1" t="s">
        <v>19</v>
      </c>
      <c r="D1289" s="1">
        <v>70014</v>
      </c>
      <c r="E1289" s="2">
        <v>45559</v>
      </c>
      <c r="F1289" s="1" t="s">
        <v>61</v>
      </c>
      <c r="G1289" s="1">
        <v>410039</v>
      </c>
      <c r="H1289" s="1" t="s">
        <v>1426</v>
      </c>
      <c r="I1289" s="1">
        <v>427</v>
      </c>
      <c r="J1289" s="1">
        <v>2130</v>
      </c>
      <c r="K1289" s="1">
        <v>5</v>
      </c>
      <c r="L1289" s="1">
        <v>4260</v>
      </c>
      <c r="M1289" s="1">
        <f>SalesData[[#This Row],[Price]]*SalesData[[#This Row],[Quantity]]</f>
        <v>10650</v>
      </c>
      <c r="N1289" s="6">
        <f>SalesData[[#This Row],[Sales Profit]]/SalesData[[#This Row],[Sales]]</f>
        <v>0.4</v>
      </c>
    </row>
    <row r="1290" spans="1:14" x14ac:dyDescent="0.3">
      <c r="A1290" s="1" t="s">
        <v>35</v>
      </c>
      <c r="B1290" s="1" t="s">
        <v>13</v>
      </c>
      <c r="C1290" s="1" t="s">
        <v>42</v>
      </c>
      <c r="D1290" s="1">
        <v>70666</v>
      </c>
      <c r="E1290" s="2">
        <v>45607</v>
      </c>
      <c r="F1290" s="1" t="s">
        <v>15</v>
      </c>
      <c r="G1290" s="1">
        <v>788829</v>
      </c>
      <c r="H1290" s="1" t="s">
        <v>1427</v>
      </c>
      <c r="I1290" s="1">
        <v>811</v>
      </c>
      <c r="J1290" s="1">
        <v>1201</v>
      </c>
      <c r="K1290" s="1">
        <v>3</v>
      </c>
      <c r="L1290" s="1">
        <v>1441.2</v>
      </c>
      <c r="M1290" s="1">
        <f>SalesData[[#This Row],[Price]]*SalesData[[#This Row],[Quantity]]</f>
        <v>3603</v>
      </c>
      <c r="N1290" s="6">
        <f>SalesData[[#This Row],[Sales Profit]]/SalesData[[#This Row],[Sales]]</f>
        <v>0.4</v>
      </c>
    </row>
    <row r="1291" spans="1:14" x14ac:dyDescent="0.3">
      <c r="A1291" s="1" t="s">
        <v>22</v>
      </c>
      <c r="B1291" s="1" t="s">
        <v>23</v>
      </c>
      <c r="C1291" s="1" t="s">
        <v>24</v>
      </c>
      <c r="D1291" s="1">
        <v>10301</v>
      </c>
      <c r="E1291" s="2">
        <v>45356</v>
      </c>
      <c r="F1291" s="1" t="s">
        <v>29</v>
      </c>
      <c r="G1291" s="1">
        <v>854808</v>
      </c>
      <c r="H1291" s="1" t="s">
        <v>1428</v>
      </c>
      <c r="I1291" s="1">
        <v>491</v>
      </c>
      <c r="J1291" s="1">
        <v>621</v>
      </c>
      <c r="K1291" s="1">
        <v>7</v>
      </c>
      <c r="L1291" s="1">
        <v>1738.8</v>
      </c>
      <c r="M1291" s="1">
        <f>SalesData[[#This Row],[Price]]*SalesData[[#This Row],[Quantity]]</f>
        <v>4347</v>
      </c>
      <c r="N1291" s="6">
        <f>SalesData[[#This Row],[Sales Profit]]/SalesData[[#This Row],[Sales]]</f>
        <v>0.39999999999999997</v>
      </c>
    </row>
    <row r="1292" spans="1:14" x14ac:dyDescent="0.3">
      <c r="A1292" s="1" t="s">
        <v>35</v>
      </c>
      <c r="B1292" s="1" t="s">
        <v>18</v>
      </c>
      <c r="C1292" s="1" t="s">
        <v>53</v>
      </c>
      <c r="D1292" s="1">
        <v>78389</v>
      </c>
      <c r="E1292" s="2">
        <v>45463</v>
      </c>
      <c r="F1292" s="1" t="s">
        <v>20</v>
      </c>
      <c r="G1292" s="1">
        <v>533317</v>
      </c>
      <c r="H1292" s="1" t="s">
        <v>1429</v>
      </c>
      <c r="I1292" s="1">
        <v>774</v>
      </c>
      <c r="J1292" s="1">
        <v>2222</v>
      </c>
      <c r="K1292" s="1">
        <v>6</v>
      </c>
      <c r="L1292" s="1">
        <v>5332.8</v>
      </c>
      <c r="M1292" s="1">
        <f>SalesData[[#This Row],[Price]]*SalesData[[#This Row],[Quantity]]</f>
        <v>13332</v>
      </c>
      <c r="N1292" s="6">
        <f>SalesData[[#This Row],[Sales Profit]]/SalesData[[#This Row],[Sales]]</f>
        <v>0.4</v>
      </c>
    </row>
    <row r="1293" spans="1:14" x14ac:dyDescent="0.3">
      <c r="A1293" s="1" t="s">
        <v>17</v>
      </c>
      <c r="B1293" s="1" t="s">
        <v>23</v>
      </c>
      <c r="C1293" s="1" t="s">
        <v>60</v>
      </c>
      <c r="D1293" s="1">
        <v>32085</v>
      </c>
      <c r="E1293" s="2">
        <v>45580</v>
      </c>
      <c r="F1293" s="1" t="s">
        <v>54</v>
      </c>
      <c r="G1293" s="1">
        <v>800822</v>
      </c>
      <c r="H1293" s="1" t="s">
        <v>1430</v>
      </c>
      <c r="I1293" s="1">
        <v>254</v>
      </c>
      <c r="J1293" s="1">
        <v>2942</v>
      </c>
      <c r="K1293" s="1">
        <v>2</v>
      </c>
      <c r="L1293" s="1">
        <v>2353.6</v>
      </c>
      <c r="M1293" s="1">
        <f>SalesData[[#This Row],[Price]]*SalesData[[#This Row],[Quantity]]</f>
        <v>5884</v>
      </c>
      <c r="N1293" s="6">
        <f>SalesData[[#This Row],[Sales Profit]]/SalesData[[#This Row],[Sales]]</f>
        <v>0.39999999999999997</v>
      </c>
    </row>
    <row r="1294" spans="1:14" x14ac:dyDescent="0.3">
      <c r="A1294" s="1" t="s">
        <v>66</v>
      </c>
      <c r="B1294" s="1" t="s">
        <v>13</v>
      </c>
      <c r="C1294" s="1" t="s">
        <v>53</v>
      </c>
      <c r="D1294" s="1">
        <v>48970</v>
      </c>
      <c r="E1294" s="2">
        <v>45458</v>
      </c>
      <c r="F1294" s="1" t="s">
        <v>20</v>
      </c>
      <c r="G1294" s="1">
        <v>376972</v>
      </c>
      <c r="H1294" s="1" t="s">
        <v>1431</v>
      </c>
      <c r="I1294" s="1">
        <v>767</v>
      </c>
      <c r="J1294" s="1">
        <v>1610</v>
      </c>
      <c r="K1294" s="1">
        <v>3</v>
      </c>
      <c r="L1294" s="1">
        <v>1932</v>
      </c>
      <c r="M1294" s="1">
        <f>SalesData[[#This Row],[Price]]*SalesData[[#This Row],[Quantity]]</f>
        <v>4830</v>
      </c>
      <c r="N1294" s="6">
        <f>SalesData[[#This Row],[Sales Profit]]/SalesData[[#This Row],[Sales]]</f>
        <v>0.4</v>
      </c>
    </row>
    <row r="1295" spans="1:14" x14ac:dyDescent="0.3">
      <c r="A1295" s="1" t="s">
        <v>66</v>
      </c>
      <c r="B1295" s="1" t="s">
        <v>18</v>
      </c>
      <c r="C1295" s="1" t="s">
        <v>24</v>
      </c>
      <c r="D1295" s="1">
        <v>22505</v>
      </c>
      <c r="E1295" s="2">
        <v>45310</v>
      </c>
      <c r="F1295" s="1" t="s">
        <v>40</v>
      </c>
      <c r="G1295" s="1">
        <v>632274</v>
      </c>
      <c r="H1295" s="1" t="s">
        <v>1433</v>
      </c>
      <c r="I1295" s="1">
        <v>495</v>
      </c>
      <c r="J1295" s="1">
        <v>639</v>
      </c>
      <c r="K1295" s="1">
        <v>8</v>
      </c>
      <c r="L1295" s="1">
        <v>2044.8</v>
      </c>
      <c r="M1295" s="1">
        <f>SalesData[[#This Row],[Price]]*SalesData[[#This Row],[Quantity]]</f>
        <v>5112</v>
      </c>
      <c r="N1295" s="6">
        <f>SalesData[[#This Row],[Sales Profit]]/SalesData[[#This Row],[Sales]]</f>
        <v>0.39999999999999997</v>
      </c>
    </row>
    <row r="1296" spans="1:14" x14ac:dyDescent="0.3">
      <c r="A1296" s="1" t="s">
        <v>22</v>
      </c>
      <c r="B1296" s="1" t="s">
        <v>23</v>
      </c>
      <c r="C1296" s="1" t="s">
        <v>48</v>
      </c>
      <c r="D1296" s="1">
        <v>15142</v>
      </c>
      <c r="E1296" s="2">
        <v>45347</v>
      </c>
      <c r="F1296" s="1" t="s">
        <v>43</v>
      </c>
      <c r="G1296" s="1">
        <v>728859</v>
      </c>
      <c r="H1296" s="1" t="s">
        <v>1434</v>
      </c>
      <c r="I1296" s="1">
        <v>852</v>
      </c>
      <c r="J1296" s="1">
        <v>2658</v>
      </c>
      <c r="K1296" s="1">
        <v>4</v>
      </c>
      <c r="L1296" s="1">
        <v>4252.8</v>
      </c>
      <c r="M1296" s="1">
        <f>SalesData[[#This Row],[Price]]*SalesData[[#This Row],[Quantity]]</f>
        <v>10632</v>
      </c>
      <c r="N1296" s="6">
        <f>SalesData[[#This Row],[Sales Profit]]/SalesData[[#This Row],[Sales]]</f>
        <v>0.4</v>
      </c>
    </row>
    <row r="1297" spans="1:14" x14ac:dyDescent="0.3">
      <c r="A1297" s="1" t="s">
        <v>22</v>
      </c>
      <c r="B1297" s="1" t="s">
        <v>18</v>
      </c>
      <c r="C1297" s="1" t="s">
        <v>14</v>
      </c>
      <c r="D1297" s="1">
        <v>95558</v>
      </c>
      <c r="E1297" s="2">
        <v>45586</v>
      </c>
      <c r="F1297" s="1" t="s">
        <v>54</v>
      </c>
      <c r="G1297" s="1">
        <v>631599</v>
      </c>
      <c r="H1297" s="1" t="s">
        <v>1435</v>
      </c>
      <c r="I1297" s="1">
        <v>860</v>
      </c>
      <c r="J1297" s="1">
        <v>1658</v>
      </c>
      <c r="K1297" s="1">
        <v>1</v>
      </c>
      <c r="L1297" s="1">
        <v>663.2</v>
      </c>
      <c r="M1297" s="1">
        <f>SalesData[[#This Row],[Price]]*SalesData[[#This Row],[Quantity]]</f>
        <v>1658</v>
      </c>
      <c r="N1297" s="6">
        <f>SalesData[[#This Row],[Sales Profit]]/SalesData[[#This Row],[Sales]]</f>
        <v>0.4</v>
      </c>
    </row>
    <row r="1298" spans="1:14" x14ac:dyDescent="0.3">
      <c r="A1298" s="1" t="s">
        <v>35</v>
      </c>
      <c r="B1298" s="1" t="s">
        <v>13</v>
      </c>
      <c r="C1298" s="1" t="s">
        <v>100</v>
      </c>
      <c r="D1298" s="1">
        <v>10106</v>
      </c>
      <c r="E1298" s="2">
        <v>45560</v>
      </c>
      <c r="F1298" s="1" t="s">
        <v>61</v>
      </c>
      <c r="G1298" s="1">
        <v>908665</v>
      </c>
      <c r="H1298" s="1" t="s">
        <v>1437</v>
      </c>
      <c r="I1298" s="1">
        <v>266</v>
      </c>
      <c r="J1298" s="1">
        <v>522</v>
      </c>
      <c r="K1298" s="1">
        <v>7</v>
      </c>
      <c r="L1298" s="1">
        <v>1461.6</v>
      </c>
      <c r="M1298" s="1">
        <f>SalesData[[#This Row],[Price]]*SalesData[[#This Row],[Quantity]]</f>
        <v>3654</v>
      </c>
      <c r="N1298" s="6">
        <f>SalesData[[#This Row],[Sales Profit]]/SalesData[[#This Row],[Sales]]</f>
        <v>0.39999999999999997</v>
      </c>
    </row>
    <row r="1299" spans="1:14" x14ac:dyDescent="0.3">
      <c r="A1299" s="1" t="s">
        <v>12</v>
      </c>
      <c r="B1299" s="1" t="s">
        <v>18</v>
      </c>
      <c r="C1299" s="1" t="s">
        <v>60</v>
      </c>
      <c r="D1299" s="1">
        <v>48843</v>
      </c>
      <c r="E1299" s="2">
        <v>45467</v>
      </c>
      <c r="F1299" s="1" t="s">
        <v>20</v>
      </c>
      <c r="G1299" s="1">
        <v>187862</v>
      </c>
      <c r="H1299" s="1" t="s">
        <v>1438</v>
      </c>
      <c r="I1299" s="1">
        <v>644</v>
      </c>
      <c r="J1299" s="1">
        <v>1241</v>
      </c>
      <c r="K1299" s="1">
        <v>5</v>
      </c>
      <c r="L1299" s="1">
        <v>2482</v>
      </c>
      <c r="M1299" s="1">
        <f>SalesData[[#This Row],[Price]]*SalesData[[#This Row],[Quantity]]</f>
        <v>6205</v>
      </c>
      <c r="N1299" s="6">
        <f>SalesData[[#This Row],[Sales Profit]]/SalesData[[#This Row],[Sales]]</f>
        <v>0.4</v>
      </c>
    </row>
    <row r="1300" spans="1:14" x14ac:dyDescent="0.3">
      <c r="A1300" s="1" t="s">
        <v>56</v>
      </c>
      <c r="B1300" s="1" t="s">
        <v>18</v>
      </c>
      <c r="C1300" s="1" t="s">
        <v>100</v>
      </c>
      <c r="D1300" s="1">
        <v>90084</v>
      </c>
      <c r="E1300" s="2">
        <v>45444</v>
      </c>
      <c r="F1300" s="1" t="s">
        <v>20</v>
      </c>
      <c r="G1300" s="1">
        <v>507591</v>
      </c>
      <c r="H1300" s="1" t="s">
        <v>1439</v>
      </c>
      <c r="I1300" s="1">
        <v>667</v>
      </c>
      <c r="J1300" s="1">
        <v>2970</v>
      </c>
      <c r="K1300" s="1">
        <v>3</v>
      </c>
      <c r="L1300" s="1">
        <v>3564</v>
      </c>
      <c r="M1300" s="1">
        <f>SalesData[[#This Row],[Price]]*SalesData[[#This Row],[Quantity]]</f>
        <v>8910</v>
      </c>
      <c r="N1300" s="6">
        <f>SalesData[[#This Row],[Sales Profit]]/SalesData[[#This Row],[Sales]]</f>
        <v>0.4</v>
      </c>
    </row>
    <row r="1301" spans="1:14" x14ac:dyDescent="0.3">
      <c r="A1301" s="1" t="s">
        <v>35</v>
      </c>
      <c r="B1301" s="1" t="s">
        <v>23</v>
      </c>
      <c r="C1301" s="1" t="s">
        <v>14</v>
      </c>
      <c r="D1301" s="1">
        <v>18338</v>
      </c>
      <c r="E1301" s="2">
        <v>45419</v>
      </c>
      <c r="F1301" s="1" t="s">
        <v>49</v>
      </c>
      <c r="G1301" s="1">
        <v>447686</v>
      </c>
      <c r="H1301" s="1" t="s">
        <v>1440</v>
      </c>
      <c r="I1301" s="1">
        <v>547</v>
      </c>
      <c r="J1301" s="1">
        <v>1788</v>
      </c>
      <c r="K1301" s="1">
        <v>5</v>
      </c>
      <c r="L1301" s="1">
        <v>3576</v>
      </c>
      <c r="M1301" s="1">
        <f>SalesData[[#This Row],[Price]]*SalesData[[#This Row],[Quantity]]</f>
        <v>8940</v>
      </c>
      <c r="N1301" s="6">
        <f>SalesData[[#This Row],[Sales Profit]]/SalesData[[#This Row],[Sales]]</f>
        <v>0.4</v>
      </c>
    </row>
    <row r="1302" spans="1:14" x14ac:dyDescent="0.3">
      <c r="A1302" s="1" t="s">
        <v>52</v>
      </c>
      <c r="B1302" s="1" t="s">
        <v>18</v>
      </c>
      <c r="C1302" s="1" t="s">
        <v>14</v>
      </c>
      <c r="D1302" s="1">
        <v>35903</v>
      </c>
      <c r="E1302" s="2">
        <v>45542</v>
      </c>
      <c r="F1302" s="1" t="s">
        <v>61</v>
      </c>
      <c r="G1302" s="1">
        <v>722994</v>
      </c>
      <c r="H1302" s="1" t="s">
        <v>1441</v>
      </c>
      <c r="I1302" s="1">
        <v>596</v>
      </c>
      <c r="J1302" s="1">
        <v>1062</v>
      </c>
      <c r="K1302" s="1">
        <v>7</v>
      </c>
      <c r="L1302" s="1">
        <v>2973.6</v>
      </c>
      <c r="M1302" s="1">
        <f>SalesData[[#This Row],[Price]]*SalesData[[#This Row],[Quantity]]</f>
        <v>7434</v>
      </c>
      <c r="N1302" s="6">
        <f>SalesData[[#This Row],[Sales Profit]]/SalesData[[#This Row],[Sales]]</f>
        <v>0.39999999999999997</v>
      </c>
    </row>
    <row r="1303" spans="1:14" x14ac:dyDescent="0.3">
      <c r="A1303" s="1" t="s">
        <v>12</v>
      </c>
      <c r="B1303" s="1" t="s">
        <v>18</v>
      </c>
      <c r="C1303" s="1" t="s">
        <v>42</v>
      </c>
      <c r="D1303" s="1">
        <v>13163</v>
      </c>
      <c r="E1303" s="2">
        <v>45344</v>
      </c>
      <c r="F1303" s="1" t="s">
        <v>43</v>
      </c>
      <c r="G1303" s="1">
        <v>431083</v>
      </c>
      <c r="H1303" s="1" t="s">
        <v>1442</v>
      </c>
      <c r="I1303" s="1">
        <v>290</v>
      </c>
      <c r="J1303" s="1">
        <v>571</v>
      </c>
      <c r="K1303" s="1">
        <v>5</v>
      </c>
      <c r="L1303" s="1">
        <v>1142</v>
      </c>
      <c r="M1303" s="1">
        <f>SalesData[[#This Row],[Price]]*SalesData[[#This Row],[Quantity]]</f>
        <v>2855</v>
      </c>
      <c r="N1303" s="6">
        <f>SalesData[[#This Row],[Sales Profit]]/SalesData[[#This Row],[Sales]]</f>
        <v>0.4</v>
      </c>
    </row>
    <row r="1304" spans="1:14" x14ac:dyDescent="0.3">
      <c r="A1304" s="1" t="s">
        <v>27</v>
      </c>
      <c r="B1304" s="1" t="s">
        <v>18</v>
      </c>
      <c r="C1304" s="1" t="s">
        <v>53</v>
      </c>
      <c r="D1304" s="1">
        <v>14332</v>
      </c>
      <c r="E1304" s="2">
        <v>45626</v>
      </c>
      <c r="F1304" s="1" t="s">
        <v>15</v>
      </c>
      <c r="G1304" s="1">
        <v>391141</v>
      </c>
      <c r="H1304" s="1" t="s">
        <v>1443</v>
      </c>
      <c r="I1304" s="1">
        <v>338</v>
      </c>
      <c r="J1304" s="1">
        <v>1014</v>
      </c>
      <c r="K1304" s="1">
        <v>1</v>
      </c>
      <c r="L1304" s="1">
        <v>405.6</v>
      </c>
      <c r="M1304" s="1">
        <f>SalesData[[#This Row],[Price]]*SalesData[[#This Row],[Quantity]]</f>
        <v>1014</v>
      </c>
      <c r="N1304" s="6">
        <f>SalesData[[#This Row],[Sales Profit]]/SalesData[[#This Row],[Sales]]</f>
        <v>0.4</v>
      </c>
    </row>
    <row r="1305" spans="1:14" x14ac:dyDescent="0.3">
      <c r="A1305" s="1" t="s">
        <v>52</v>
      </c>
      <c r="B1305" s="1" t="s">
        <v>13</v>
      </c>
      <c r="C1305" s="1" t="s">
        <v>53</v>
      </c>
      <c r="D1305" s="1">
        <v>48308</v>
      </c>
      <c r="E1305" s="2">
        <v>45604</v>
      </c>
      <c r="F1305" s="1" t="s">
        <v>15</v>
      </c>
      <c r="G1305" s="1">
        <v>473987</v>
      </c>
      <c r="H1305" s="1" t="s">
        <v>1444</v>
      </c>
      <c r="I1305" s="1">
        <v>585</v>
      </c>
      <c r="J1305" s="1">
        <v>2963</v>
      </c>
      <c r="K1305" s="1">
        <v>2</v>
      </c>
      <c r="L1305" s="1">
        <v>2370.4</v>
      </c>
      <c r="M1305" s="1">
        <f>SalesData[[#This Row],[Price]]*SalesData[[#This Row],[Quantity]]</f>
        <v>5926</v>
      </c>
      <c r="N1305" s="6">
        <f>SalesData[[#This Row],[Sales Profit]]/SalesData[[#This Row],[Sales]]</f>
        <v>0.4</v>
      </c>
    </row>
    <row r="1306" spans="1:14" x14ac:dyDescent="0.3">
      <c r="A1306" s="1" t="s">
        <v>52</v>
      </c>
      <c r="B1306" s="1" t="s">
        <v>13</v>
      </c>
      <c r="C1306" s="1" t="s">
        <v>33</v>
      </c>
      <c r="D1306" s="1">
        <v>87710</v>
      </c>
      <c r="E1306" s="2">
        <v>45455</v>
      </c>
      <c r="F1306" s="1" t="s">
        <v>20</v>
      </c>
      <c r="G1306" s="1">
        <v>997762</v>
      </c>
      <c r="H1306" s="1" t="s">
        <v>1445</v>
      </c>
      <c r="I1306" s="1">
        <v>901</v>
      </c>
      <c r="J1306" s="1">
        <v>2156</v>
      </c>
      <c r="K1306" s="1">
        <v>7</v>
      </c>
      <c r="L1306" s="1">
        <v>6036.8</v>
      </c>
      <c r="M1306" s="1">
        <f>SalesData[[#This Row],[Price]]*SalesData[[#This Row],[Quantity]]</f>
        <v>15092</v>
      </c>
      <c r="N1306" s="6">
        <f>SalesData[[#This Row],[Sales Profit]]/SalesData[[#This Row],[Sales]]</f>
        <v>0.4</v>
      </c>
    </row>
    <row r="1307" spans="1:14" x14ac:dyDescent="0.3">
      <c r="A1307" s="1" t="s">
        <v>52</v>
      </c>
      <c r="B1307" s="1" t="s">
        <v>23</v>
      </c>
      <c r="C1307" s="1" t="s">
        <v>33</v>
      </c>
      <c r="D1307" s="1">
        <v>99981</v>
      </c>
      <c r="E1307" s="2">
        <v>45527</v>
      </c>
      <c r="F1307" s="1" t="s">
        <v>25</v>
      </c>
      <c r="G1307" s="1">
        <v>342889</v>
      </c>
      <c r="H1307" s="1" t="s">
        <v>1446</v>
      </c>
      <c r="I1307" s="1">
        <v>932</v>
      </c>
      <c r="J1307" s="1">
        <v>2173</v>
      </c>
      <c r="K1307" s="1">
        <v>5</v>
      </c>
      <c r="L1307" s="1">
        <v>4346</v>
      </c>
      <c r="M1307" s="1">
        <f>SalesData[[#This Row],[Price]]*SalesData[[#This Row],[Quantity]]</f>
        <v>10865</v>
      </c>
      <c r="N1307" s="6">
        <f>SalesData[[#This Row],[Sales Profit]]/SalesData[[#This Row],[Sales]]</f>
        <v>0.4</v>
      </c>
    </row>
    <row r="1308" spans="1:14" x14ac:dyDescent="0.3">
      <c r="A1308" s="1" t="s">
        <v>27</v>
      </c>
      <c r="B1308" s="1" t="s">
        <v>18</v>
      </c>
      <c r="C1308" s="1" t="s">
        <v>33</v>
      </c>
      <c r="D1308" s="1">
        <v>97016</v>
      </c>
      <c r="E1308" s="2">
        <v>45499</v>
      </c>
      <c r="F1308" s="1" t="s">
        <v>45</v>
      </c>
      <c r="G1308" s="1">
        <v>953775</v>
      </c>
      <c r="H1308" s="1" t="s">
        <v>1447</v>
      </c>
      <c r="I1308" s="1">
        <v>369</v>
      </c>
      <c r="J1308" s="1">
        <v>1787</v>
      </c>
      <c r="K1308" s="1">
        <v>2</v>
      </c>
      <c r="L1308" s="1">
        <v>1429.6</v>
      </c>
      <c r="M1308" s="1">
        <f>SalesData[[#This Row],[Price]]*SalesData[[#This Row],[Quantity]]</f>
        <v>3574</v>
      </c>
      <c r="N1308" s="6">
        <f>SalesData[[#This Row],[Sales Profit]]/SalesData[[#This Row],[Sales]]</f>
        <v>0.39999999999999997</v>
      </c>
    </row>
    <row r="1309" spans="1:14" x14ac:dyDescent="0.3">
      <c r="A1309" s="1" t="s">
        <v>66</v>
      </c>
      <c r="B1309" s="1" t="s">
        <v>13</v>
      </c>
      <c r="C1309" s="1" t="s">
        <v>19</v>
      </c>
      <c r="D1309" s="1">
        <v>74803</v>
      </c>
      <c r="E1309" s="2">
        <v>45620</v>
      </c>
      <c r="F1309" s="1" t="s">
        <v>15</v>
      </c>
      <c r="G1309" s="1">
        <v>419263</v>
      </c>
      <c r="H1309" s="1" t="s">
        <v>1448</v>
      </c>
      <c r="I1309" s="1">
        <v>904</v>
      </c>
      <c r="J1309" s="1">
        <v>2255</v>
      </c>
      <c r="K1309" s="1">
        <v>8</v>
      </c>
      <c r="L1309" s="1">
        <v>7216</v>
      </c>
      <c r="M1309" s="1">
        <f>SalesData[[#This Row],[Price]]*SalesData[[#This Row],[Quantity]]</f>
        <v>18040</v>
      </c>
      <c r="N1309" s="6">
        <f>SalesData[[#This Row],[Sales Profit]]/SalesData[[#This Row],[Sales]]</f>
        <v>0.4</v>
      </c>
    </row>
    <row r="1310" spans="1:14" x14ac:dyDescent="0.3">
      <c r="A1310" s="1" t="s">
        <v>27</v>
      </c>
      <c r="B1310" s="1" t="s">
        <v>18</v>
      </c>
      <c r="C1310" s="1" t="s">
        <v>19</v>
      </c>
      <c r="D1310" s="1">
        <v>48858</v>
      </c>
      <c r="E1310" s="2">
        <v>45579</v>
      </c>
      <c r="F1310" s="1" t="s">
        <v>54</v>
      </c>
      <c r="G1310" s="1">
        <v>560490</v>
      </c>
      <c r="H1310" s="1" t="s">
        <v>1449</v>
      </c>
      <c r="I1310" s="1">
        <v>401</v>
      </c>
      <c r="J1310" s="1">
        <v>732</v>
      </c>
      <c r="K1310" s="1">
        <v>3</v>
      </c>
      <c r="L1310" s="1">
        <v>878.4</v>
      </c>
      <c r="M1310" s="1">
        <f>SalesData[[#This Row],[Price]]*SalesData[[#This Row],[Quantity]]</f>
        <v>2196</v>
      </c>
      <c r="N1310" s="6">
        <f>SalesData[[#This Row],[Sales Profit]]/SalesData[[#This Row],[Sales]]</f>
        <v>0.39999999999999997</v>
      </c>
    </row>
    <row r="1311" spans="1:14" x14ac:dyDescent="0.3">
      <c r="A1311" s="1" t="s">
        <v>35</v>
      </c>
      <c r="B1311" s="1" t="s">
        <v>13</v>
      </c>
      <c r="C1311" s="1" t="s">
        <v>19</v>
      </c>
      <c r="D1311" s="1">
        <v>95388</v>
      </c>
      <c r="E1311" s="2">
        <v>45330</v>
      </c>
      <c r="F1311" s="1" t="s">
        <v>43</v>
      </c>
      <c r="G1311" s="1">
        <v>470739</v>
      </c>
      <c r="H1311" s="1" t="s">
        <v>1451</v>
      </c>
      <c r="I1311" s="1">
        <v>426</v>
      </c>
      <c r="J1311" s="1">
        <v>982</v>
      </c>
      <c r="K1311" s="1">
        <v>5</v>
      </c>
      <c r="L1311" s="1">
        <v>1964</v>
      </c>
      <c r="M1311" s="1">
        <f>SalesData[[#This Row],[Price]]*SalesData[[#This Row],[Quantity]]</f>
        <v>4910</v>
      </c>
      <c r="N1311" s="6">
        <f>SalesData[[#This Row],[Sales Profit]]/SalesData[[#This Row],[Sales]]</f>
        <v>0.4</v>
      </c>
    </row>
    <row r="1312" spans="1:14" x14ac:dyDescent="0.3">
      <c r="A1312" s="1" t="s">
        <v>56</v>
      </c>
      <c r="B1312" s="1" t="s">
        <v>18</v>
      </c>
      <c r="C1312" s="1" t="s">
        <v>60</v>
      </c>
      <c r="D1312" s="1">
        <v>14970</v>
      </c>
      <c r="E1312" s="2">
        <v>45393</v>
      </c>
      <c r="F1312" s="1" t="s">
        <v>31</v>
      </c>
      <c r="G1312" s="1">
        <v>526968</v>
      </c>
      <c r="H1312" s="1" t="s">
        <v>1452</v>
      </c>
      <c r="I1312" s="1">
        <v>780</v>
      </c>
      <c r="J1312" s="1">
        <v>1163</v>
      </c>
      <c r="K1312" s="1">
        <v>6</v>
      </c>
      <c r="L1312" s="1">
        <v>2791.2</v>
      </c>
      <c r="M1312" s="1">
        <f>SalesData[[#This Row],[Price]]*SalesData[[#This Row],[Quantity]]</f>
        <v>6978</v>
      </c>
      <c r="N1312" s="6">
        <f>SalesData[[#This Row],[Sales Profit]]/SalesData[[#This Row],[Sales]]</f>
        <v>0.39999999999999997</v>
      </c>
    </row>
    <row r="1313" spans="1:14" x14ac:dyDescent="0.3">
      <c r="A1313" s="1" t="s">
        <v>52</v>
      </c>
      <c r="B1313" s="1" t="s">
        <v>23</v>
      </c>
      <c r="C1313" s="1" t="s">
        <v>42</v>
      </c>
      <c r="D1313" s="1">
        <v>88997</v>
      </c>
      <c r="E1313" s="2">
        <v>45530</v>
      </c>
      <c r="F1313" s="1" t="s">
        <v>25</v>
      </c>
      <c r="G1313" s="1">
        <v>120006</v>
      </c>
      <c r="H1313" s="1" t="s">
        <v>1453</v>
      </c>
      <c r="I1313" s="1">
        <v>623</v>
      </c>
      <c r="J1313" s="1">
        <v>1588</v>
      </c>
      <c r="K1313" s="1">
        <v>4</v>
      </c>
      <c r="L1313" s="1">
        <v>2540.8000000000002</v>
      </c>
      <c r="M1313" s="1">
        <f>SalesData[[#This Row],[Price]]*SalesData[[#This Row],[Quantity]]</f>
        <v>6352</v>
      </c>
      <c r="N1313" s="6">
        <f>SalesData[[#This Row],[Sales Profit]]/SalesData[[#This Row],[Sales]]</f>
        <v>0.4</v>
      </c>
    </row>
    <row r="1314" spans="1:14" x14ac:dyDescent="0.3">
      <c r="A1314" s="1" t="s">
        <v>22</v>
      </c>
      <c r="B1314" s="1" t="s">
        <v>18</v>
      </c>
      <c r="C1314" s="1" t="s">
        <v>37</v>
      </c>
      <c r="D1314" s="1">
        <v>77402</v>
      </c>
      <c r="E1314" s="2">
        <v>45489</v>
      </c>
      <c r="F1314" s="1" t="s">
        <v>45</v>
      </c>
      <c r="G1314" s="1">
        <v>401798</v>
      </c>
      <c r="H1314" s="1" t="s">
        <v>1454</v>
      </c>
      <c r="I1314" s="1">
        <v>484</v>
      </c>
      <c r="J1314" s="1">
        <v>905</v>
      </c>
      <c r="K1314" s="1">
        <v>2</v>
      </c>
      <c r="L1314" s="1">
        <v>724</v>
      </c>
      <c r="M1314" s="1">
        <f>SalesData[[#This Row],[Price]]*SalesData[[#This Row],[Quantity]]</f>
        <v>1810</v>
      </c>
      <c r="N1314" s="6">
        <f>SalesData[[#This Row],[Sales Profit]]/SalesData[[#This Row],[Sales]]</f>
        <v>0.4</v>
      </c>
    </row>
    <row r="1315" spans="1:14" x14ac:dyDescent="0.3">
      <c r="A1315" s="1" t="s">
        <v>66</v>
      </c>
      <c r="B1315" s="1" t="s">
        <v>23</v>
      </c>
      <c r="C1315" s="1" t="s">
        <v>24</v>
      </c>
      <c r="D1315" s="1">
        <v>16821</v>
      </c>
      <c r="E1315" s="2">
        <v>45295</v>
      </c>
      <c r="F1315" s="1" t="s">
        <v>40</v>
      </c>
      <c r="G1315" s="1">
        <v>922221</v>
      </c>
      <c r="H1315" s="1" t="s">
        <v>1455</v>
      </c>
      <c r="I1315" s="1">
        <v>426</v>
      </c>
      <c r="J1315" s="1">
        <v>1888</v>
      </c>
      <c r="K1315" s="1">
        <v>5</v>
      </c>
      <c r="L1315" s="1">
        <v>3776</v>
      </c>
      <c r="M1315" s="1">
        <f>SalesData[[#This Row],[Price]]*SalesData[[#This Row],[Quantity]]</f>
        <v>9440</v>
      </c>
      <c r="N1315" s="6">
        <f>SalesData[[#This Row],[Sales Profit]]/SalesData[[#This Row],[Sales]]</f>
        <v>0.4</v>
      </c>
    </row>
    <row r="1316" spans="1:14" x14ac:dyDescent="0.3">
      <c r="A1316" s="1" t="s">
        <v>27</v>
      </c>
      <c r="B1316" s="1" t="s">
        <v>13</v>
      </c>
      <c r="C1316" s="1" t="s">
        <v>37</v>
      </c>
      <c r="D1316" s="1">
        <v>69957</v>
      </c>
      <c r="E1316" s="2">
        <v>45440</v>
      </c>
      <c r="F1316" s="1" t="s">
        <v>49</v>
      </c>
      <c r="G1316" s="1">
        <v>200234</v>
      </c>
      <c r="H1316" s="1" t="s">
        <v>1456</v>
      </c>
      <c r="I1316" s="1">
        <v>683</v>
      </c>
      <c r="J1316" s="1">
        <v>2529</v>
      </c>
      <c r="K1316" s="1">
        <v>2</v>
      </c>
      <c r="L1316" s="1">
        <v>2023.2</v>
      </c>
      <c r="M1316" s="1">
        <f>SalesData[[#This Row],[Price]]*SalesData[[#This Row],[Quantity]]</f>
        <v>5058</v>
      </c>
      <c r="N1316" s="6">
        <f>SalesData[[#This Row],[Sales Profit]]/SalesData[[#This Row],[Sales]]</f>
        <v>0.4</v>
      </c>
    </row>
    <row r="1317" spans="1:14" x14ac:dyDescent="0.3">
      <c r="A1317" s="1" t="s">
        <v>27</v>
      </c>
      <c r="B1317" s="1" t="s">
        <v>23</v>
      </c>
      <c r="C1317" s="1" t="s">
        <v>60</v>
      </c>
      <c r="D1317" s="1">
        <v>98225</v>
      </c>
      <c r="E1317" s="2">
        <v>45305</v>
      </c>
      <c r="F1317" s="1" t="s">
        <v>40</v>
      </c>
      <c r="G1317" s="1">
        <v>604837</v>
      </c>
      <c r="H1317" s="1" t="s">
        <v>1457</v>
      </c>
      <c r="I1317" s="1">
        <v>455</v>
      </c>
      <c r="J1317" s="1">
        <v>1200</v>
      </c>
      <c r="K1317" s="1">
        <v>7</v>
      </c>
      <c r="L1317" s="1">
        <v>3360</v>
      </c>
      <c r="M1317" s="1">
        <f>SalesData[[#This Row],[Price]]*SalesData[[#This Row],[Quantity]]</f>
        <v>8400</v>
      </c>
      <c r="N1317" s="6">
        <f>SalesData[[#This Row],[Sales Profit]]/SalesData[[#This Row],[Sales]]</f>
        <v>0.4</v>
      </c>
    </row>
    <row r="1318" spans="1:14" x14ac:dyDescent="0.3">
      <c r="A1318" s="1" t="s">
        <v>12</v>
      </c>
      <c r="B1318" s="1" t="s">
        <v>23</v>
      </c>
      <c r="C1318" s="1" t="s">
        <v>24</v>
      </c>
      <c r="D1318" s="1">
        <v>64976</v>
      </c>
      <c r="E1318" s="2">
        <v>45609</v>
      </c>
      <c r="F1318" s="1" t="s">
        <v>15</v>
      </c>
      <c r="G1318" s="1">
        <v>162071</v>
      </c>
      <c r="H1318" s="1" t="s">
        <v>1458</v>
      </c>
      <c r="I1318" s="1">
        <v>826</v>
      </c>
      <c r="J1318" s="1">
        <v>2850</v>
      </c>
      <c r="K1318" s="1">
        <v>2</v>
      </c>
      <c r="L1318" s="1">
        <v>2280</v>
      </c>
      <c r="M1318" s="1">
        <f>SalesData[[#This Row],[Price]]*SalesData[[#This Row],[Quantity]]</f>
        <v>5700</v>
      </c>
      <c r="N1318" s="6">
        <f>SalesData[[#This Row],[Sales Profit]]/SalesData[[#This Row],[Sales]]</f>
        <v>0.4</v>
      </c>
    </row>
    <row r="1319" spans="1:14" x14ac:dyDescent="0.3">
      <c r="A1319" s="1" t="s">
        <v>27</v>
      </c>
      <c r="B1319" s="1" t="s">
        <v>13</v>
      </c>
      <c r="C1319" s="1" t="s">
        <v>100</v>
      </c>
      <c r="D1319" s="1">
        <v>97884</v>
      </c>
      <c r="E1319" s="2">
        <v>45425</v>
      </c>
      <c r="F1319" s="1" t="s">
        <v>49</v>
      </c>
      <c r="G1319" s="1">
        <v>592926</v>
      </c>
      <c r="H1319" s="1" t="s">
        <v>1459</v>
      </c>
      <c r="I1319" s="1">
        <v>559</v>
      </c>
      <c r="J1319" s="1">
        <v>845</v>
      </c>
      <c r="K1319" s="1">
        <v>2</v>
      </c>
      <c r="L1319" s="1">
        <v>676</v>
      </c>
      <c r="M1319" s="1">
        <f>SalesData[[#This Row],[Price]]*SalesData[[#This Row],[Quantity]]</f>
        <v>1690</v>
      </c>
      <c r="N1319" s="6">
        <f>SalesData[[#This Row],[Sales Profit]]/SalesData[[#This Row],[Sales]]</f>
        <v>0.4</v>
      </c>
    </row>
    <row r="1320" spans="1:14" x14ac:dyDescent="0.3">
      <c r="A1320" s="1" t="s">
        <v>22</v>
      </c>
      <c r="B1320" s="1" t="s">
        <v>13</v>
      </c>
      <c r="C1320" s="1" t="s">
        <v>33</v>
      </c>
      <c r="D1320" s="1">
        <v>29574</v>
      </c>
      <c r="E1320" s="2">
        <v>45570</v>
      </c>
      <c r="F1320" s="1" t="s">
        <v>54</v>
      </c>
      <c r="G1320" s="1">
        <v>486064</v>
      </c>
      <c r="H1320" s="1" t="s">
        <v>1460</v>
      </c>
      <c r="I1320" s="1">
        <v>249</v>
      </c>
      <c r="J1320" s="1">
        <v>1137</v>
      </c>
      <c r="K1320" s="1">
        <v>2</v>
      </c>
      <c r="L1320" s="1">
        <v>909.6</v>
      </c>
      <c r="M1320" s="1">
        <f>SalesData[[#This Row],[Price]]*SalesData[[#This Row],[Quantity]]</f>
        <v>2274</v>
      </c>
      <c r="N1320" s="6">
        <f>SalesData[[#This Row],[Sales Profit]]/SalesData[[#This Row],[Sales]]</f>
        <v>0.4</v>
      </c>
    </row>
    <row r="1321" spans="1:14" x14ac:dyDescent="0.3">
      <c r="A1321" s="1" t="s">
        <v>12</v>
      </c>
      <c r="B1321" s="1" t="s">
        <v>23</v>
      </c>
      <c r="C1321" s="1" t="s">
        <v>48</v>
      </c>
      <c r="D1321" s="1">
        <v>92619</v>
      </c>
      <c r="E1321" s="2">
        <v>45420</v>
      </c>
      <c r="F1321" s="1" t="s">
        <v>49</v>
      </c>
      <c r="G1321" s="1">
        <v>289182</v>
      </c>
      <c r="H1321" s="1" t="s">
        <v>152</v>
      </c>
      <c r="I1321" s="1">
        <v>401</v>
      </c>
      <c r="J1321" s="1">
        <v>2626</v>
      </c>
      <c r="K1321" s="1">
        <v>8</v>
      </c>
      <c r="L1321" s="1">
        <v>8403.2000000000007</v>
      </c>
      <c r="M1321" s="1">
        <f>SalesData[[#This Row],[Price]]*SalesData[[#This Row],[Quantity]]</f>
        <v>21008</v>
      </c>
      <c r="N1321" s="6">
        <f>SalesData[[#This Row],[Sales Profit]]/SalesData[[#This Row],[Sales]]</f>
        <v>0.4</v>
      </c>
    </row>
    <row r="1322" spans="1:14" x14ac:dyDescent="0.3">
      <c r="A1322" s="1" t="s">
        <v>17</v>
      </c>
      <c r="B1322" s="1" t="s">
        <v>18</v>
      </c>
      <c r="C1322" s="1" t="s">
        <v>19</v>
      </c>
      <c r="D1322" s="1">
        <v>66624</v>
      </c>
      <c r="E1322" s="2">
        <v>45514</v>
      </c>
      <c r="F1322" s="1" t="s">
        <v>25</v>
      </c>
      <c r="G1322" s="1">
        <v>622292</v>
      </c>
      <c r="H1322" s="1" t="s">
        <v>1461</v>
      </c>
      <c r="I1322" s="1">
        <v>968</v>
      </c>
      <c r="J1322" s="1">
        <v>2298</v>
      </c>
      <c r="K1322" s="1">
        <v>1</v>
      </c>
      <c r="L1322" s="1">
        <v>919.2</v>
      </c>
      <c r="M1322" s="1">
        <f>SalesData[[#This Row],[Price]]*SalesData[[#This Row],[Quantity]]</f>
        <v>2298</v>
      </c>
      <c r="N1322" s="6">
        <f>SalesData[[#This Row],[Sales Profit]]/SalesData[[#This Row],[Sales]]</f>
        <v>0.4</v>
      </c>
    </row>
    <row r="1323" spans="1:14" x14ac:dyDescent="0.3">
      <c r="A1323" s="1" t="s">
        <v>27</v>
      </c>
      <c r="B1323" s="1" t="s">
        <v>18</v>
      </c>
      <c r="C1323" s="1" t="s">
        <v>37</v>
      </c>
      <c r="D1323" s="1">
        <v>42495</v>
      </c>
      <c r="E1323" s="2">
        <v>45297</v>
      </c>
      <c r="F1323" s="1" t="s">
        <v>40</v>
      </c>
      <c r="G1323" s="1">
        <v>187929</v>
      </c>
      <c r="H1323" s="1" t="s">
        <v>1462</v>
      </c>
      <c r="I1323" s="1">
        <v>858</v>
      </c>
      <c r="J1323" s="1">
        <v>1446</v>
      </c>
      <c r="K1323" s="1">
        <v>7</v>
      </c>
      <c r="L1323" s="1">
        <v>4048.8</v>
      </c>
      <c r="M1323" s="1">
        <f>SalesData[[#This Row],[Price]]*SalesData[[#This Row],[Quantity]]</f>
        <v>10122</v>
      </c>
      <c r="N1323" s="6">
        <f>SalesData[[#This Row],[Sales Profit]]/SalesData[[#This Row],[Sales]]</f>
        <v>0.4</v>
      </c>
    </row>
    <row r="1324" spans="1:14" x14ac:dyDescent="0.3">
      <c r="A1324" s="1" t="s">
        <v>12</v>
      </c>
      <c r="B1324" s="1" t="s">
        <v>13</v>
      </c>
      <c r="C1324" s="1" t="s">
        <v>37</v>
      </c>
      <c r="D1324" s="1">
        <v>52912</v>
      </c>
      <c r="E1324" s="2">
        <v>45449</v>
      </c>
      <c r="F1324" s="1" t="s">
        <v>20</v>
      </c>
      <c r="G1324" s="1">
        <v>477858</v>
      </c>
      <c r="H1324" s="1" t="s">
        <v>1463</v>
      </c>
      <c r="I1324" s="1">
        <v>366</v>
      </c>
      <c r="J1324" s="1">
        <v>912</v>
      </c>
      <c r="K1324" s="1">
        <v>6</v>
      </c>
      <c r="L1324" s="1">
        <v>2188.8000000000002</v>
      </c>
      <c r="M1324" s="1">
        <f>SalesData[[#This Row],[Price]]*SalesData[[#This Row],[Quantity]]</f>
        <v>5472</v>
      </c>
      <c r="N1324" s="6">
        <f>SalesData[[#This Row],[Sales Profit]]/SalesData[[#This Row],[Sales]]</f>
        <v>0.4</v>
      </c>
    </row>
    <row r="1325" spans="1:14" x14ac:dyDescent="0.3">
      <c r="A1325" s="1" t="s">
        <v>66</v>
      </c>
      <c r="B1325" s="1" t="s">
        <v>18</v>
      </c>
      <c r="C1325" s="1" t="s">
        <v>19</v>
      </c>
      <c r="D1325" s="1">
        <v>60208</v>
      </c>
      <c r="E1325" s="2">
        <v>45484</v>
      </c>
      <c r="F1325" s="1" t="s">
        <v>45</v>
      </c>
      <c r="G1325" s="1">
        <v>163026</v>
      </c>
      <c r="H1325" s="1" t="s">
        <v>1465</v>
      </c>
      <c r="I1325" s="1">
        <v>461</v>
      </c>
      <c r="J1325" s="1">
        <v>1339</v>
      </c>
      <c r="K1325" s="1">
        <v>4</v>
      </c>
      <c r="L1325" s="1">
        <v>2142.4</v>
      </c>
      <c r="M1325" s="1">
        <f>SalesData[[#This Row],[Price]]*SalesData[[#This Row],[Quantity]]</f>
        <v>5356</v>
      </c>
      <c r="N1325" s="6">
        <f>SalesData[[#This Row],[Sales Profit]]/SalesData[[#This Row],[Sales]]</f>
        <v>0.4</v>
      </c>
    </row>
    <row r="1326" spans="1:14" x14ac:dyDescent="0.3">
      <c r="A1326" s="1" t="s">
        <v>12</v>
      </c>
      <c r="B1326" s="1" t="s">
        <v>18</v>
      </c>
      <c r="C1326" s="1" t="s">
        <v>100</v>
      </c>
      <c r="D1326" s="1">
        <v>37622</v>
      </c>
      <c r="E1326" s="2">
        <v>45348</v>
      </c>
      <c r="F1326" s="1" t="s">
        <v>43</v>
      </c>
      <c r="G1326" s="1">
        <v>379054</v>
      </c>
      <c r="H1326" s="1" t="s">
        <v>1466</v>
      </c>
      <c r="I1326" s="1">
        <v>337</v>
      </c>
      <c r="J1326" s="1">
        <v>616</v>
      </c>
      <c r="K1326" s="1">
        <v>4</v>
      </c>
      <c r="L1326" s="1">
        <v>985.6</v>
      </c>
      <c r="M1326" s="1">
        <f>SalesData[[#This Row],[Price]]*SalesData[[#This Row],[Quantity]]</f>
        <v>2464</v>
      </c>
      <c r="N1326" s="6">
        <f>SalesData[[#This Row],[Sales Profit]]/SalesData[[#This Row],[Sales]]</f>
        <v>0.4</v>
      </c>
    </row>
    <row r="1327" spans="1:14" x14ac:dyDescent="0.3">
      <c r="A1327" s="1" t="s">
        <v>56</v>
      </c>
      <c r="B1327" s="1" t="s">
        <v>18</v>
      </c>
      <c r="C1327" s="1" t="s">
        <v>39</v>
      </c>
      <c r="D1327" s="1">
        <v>21690</v>
      </c>
      <c r="E1327" s="2">
        <v>45610</v>
      </c>
      <c r="F1327" s="1" t="s">
        <v>15</v>
      </c>
      <c r="G1327" s="1">
        <v>850014</v>
      </c>
      <c r="H1327" s="1" t="s">
        <v>1467</v>
      </c>
      <c r="I1327" s="1">
        <v>880</v>
      </c>
      <c r="J1327" s="1">
        <v>1206</v>
      </c>
      <c r="K1327" s="1">
        <v>5</v>
      </c>
      <c r="L1327" s="1">
        <v>2412</v>
      </c>
      <c r="M1327" s="1">
        <f>SalesData[[#This Row],[Price]]*SalesData[[#This Row],[Quantity]]</f>
        <v>6030</v>
      </c>
      <c r="N1327" s="6">
        <f>SalesData[[#This Row],[Sales Profit]]/SalesData[[#This Row],[Sales]]</f>
        <v>0.4</v>
      </c>
    </row>
    <row r="1328" spans="1:14" x14ac:dyDescent="0.3">
      <c r="A1328" s="1" t="s">
        <v>12</v>
      </c>
      <c r="B1328" s="1" t="s">
        <v>18</v>
      </c>
      <c r="C1328" s="1" t="s">
        <v>14</v>
      </c>
      <c r="D1328" s="1">
        <v>16266</v>
      </c>
      <c r="E1328" s="2">
        <v>45443</v>
      </c>
      <c r="F1328" s="1" t="s">
        <v>49</v>
      </c>
      <c r="G1328" s="1">
        <v>225155</v>
      </c>
      <c r="H1328" s="1" t="s">
        <v>1468</v>
      </c>
      <c r="I1328" s="1">
        <v>879</v>
      </c>
      <c r="J1328" s="1">
        <v>1395</v>
      </c>
      <c r="K1328" s="1">
        <v>2</v>
      </c>
      <c r="L1328" s="1">
        <v>1116</v>
      </c>
      <c r="M1328" s="1">
        <f>SalesData[[#This Row],[Price]]*SalesData[[#This Row],[Quantity]]</f>
        <v>2790</v>
      </c>
      <c r="N1328" s="6">
        <f>SalesData[[#This Row],[Sales Profit]]/SalesData[[#This Row],[Sales]]</f>
        <v>0.4</v>
      </c>
    </row>
    <row r="1329" spans="1:14" x14ac:dyDescent="0.3">
      <c r="A1329" s="1" t="s">
        <v>52</v>
      </c>
      <c r="B1329" s="1" t="s">
        <v>18</v>
      </c>
      <c r="C1329" s="1" t="s">
        <v>53</v>
      </c>
      <c r="D1329" s="1">
        <v>64369</v>
      </c>
      <c r="E1329" s="2">
        <v>45502</v>
      </c>
      <c r="F1329" s="1" t="s">
        <v>45</v>
      </c>
      <c r="G1329" s="1">
        <v>126118</v>
      </c>
      <c r="H1329" s="1" t="s">
        <v>1469</v>
      </c>
      <c r="I1329" s="1">
        <v>396</v>
      </c>
      <c r="J1329" s="1">
        <v>2747</v>
      </c>
      <c r="K1329" s="1">
        <v>3</v>
      </c>
      <c r="L1329" s="1">
        <v>3296.4</v>
      </c>
      <c r="M1329" s="1">
        <f>SalesData[[#This Row],[Price]]*SalesData[[#This Row],[Quantity]]</f>
        <v>8241</v>
      </c>
      <c r="N1329" s="6">
        <f>SalesData[[#This Row],[Sales Profit]]/SalesData[[#This Row],[Sales]]</f>
        <v>0.4</v>
      </c>
    </row>
    <row r="1330" spans="1:14" x14ac:dyDescent="0.3">
      <c r="A1330" s="1" t="s">
        <v>35</v>
      </c>
      <c r="B1330" s="1" t="s">
        <v>23</v>
      </c>
      <c r="C1330" s="1" t="s">
        <v>14</v>
      </c>
      <c r="D1330" s="1">
        <v>38624</v>
      </c>
      <c r="E1330" s="2">
        <v>45328</v>
      </c>
      <c r="F1330" s="1" t="s">
        <v>43</v>
      </c>
      <c r="G1330" s="1">
        <v>566732</v>
      </c>
      <c r="H1330" s="1" t="s">
        <v>1470</v>
      </c>
      <c r="I1330" s="1">
        <v>729</v>
      </c>
      <c r="J1330" s="1">
        <v>2459</v>
      </c>
      <c r="K1330" s="1">
        <v>8</v>
      </c>
      <c r="L1330" s="1">
        <v>7868.8</v>
      </c>
      <c r="M1330" s="1">
        <f>SalesData[[#This Row],[Price]]*SalesData[[#This Row],[Quantity]]</f>
        <v>19672</v>
      </c>
      <c r="N1330" s="6">
        <f>SalesData[[#This Row],[Sales Profit]]/SalesData[[#This Row],[Sales]]</f>
        <v>0.4</v>
      </c>
    </row>
    <row r="1331" spans="1:14" x14ac:dyDescent="0.3">
      <c r="A1331" s="1" t="s">
        <v>56</v>
      </c>
      <c r="B1331" s="1" t="s">
        <v>23</v>
      </c>
      <c r="C1331" s="1" t="s">
        <v>24</v>
      </c>
      <c r="D1331" s="1">
        <v>53890</v>
      </c>
      <c r="E1331" s="2">
        <v>45303</v>
      </c>
      <c r="F1331" s="1" t="s">
        <v>40</v>
      </c>
      <c r="G1331" s="1">
        <v>590262</v>
      </c>
      <c r="H1331" s="1" t="s">
        <v>1471</v>
      </c>
      <c r="I1331" s="1">
        <v>678</v>
      </c>
      <c r="J1331" s="1">
        <v>755</v>
      </c>
      <c r="K1331" s="1">
        <v>8</v>
      </c>
      <c r="L1331" s="1">
        <v>2416</v>
      </c>
      <c r="M1331" s="1">
        <f>SalesData[[#This Row],[Price]]*SalesData[[#This Row],[Quantity]]</f>
        <v>6040</v>
      </c>
      <c r="N1331" s="6">
        <f>SalesData[[#This Row],[Sales Profit]]/SalesData[[#This Row],[Sales]]</f>
        <v>0.4</v>
      </c>
    </row>
    <row r="1332" spans="1:14" x14ac:dyDescent="0.3">
      <c r="A1332" s="1" t="s">
        <v>52</v>
      </c>
      <c r="B1332" s="1" t="s">
        <v>18</v>
      </c>
      <c r="C1332" s="1" t="s">
        <v>60</v>
      </c>
      <c r="D1332" s="1">
        <v>47415</v>
      </c>
      <c r="E1332" s="2">
        <v>45401</v>
      </c>
      <c r="F1332" s="1" t="s">
        <v>31</v>
      </c>
      <c r="G1332" s="1">
        <v>709481</v>
      </c>
      <c r="H1332" s="1" t="s">
        <v>1472</v>
      </c>
      <c r="I1332" s="1">
        <v>828</v>
      </c>
      <c r="J1332" s="1">
        <v>2369</v>
      </c>
      <c r="K1332" s="1">
        <v>4</v>
      </c>
      <c r="L1332" s="1">
        <v>3790.4</v>
      </c>
      <c r="M1332" s="1">
        <f>SalesData[[#This Row],[Price]]*SalesData[[#This Row],[Quantity]]</f>
        <v>9476</v>
      </c>
      <c r="N1332" s="6">
        <f>SalesData[[#This Row],[Sales Profit]]/SalesData[[#This Row],[Sales]]</f>
        <v>0.4</v>
      </c>
    </row>
    <row r="1333" spans="1:14" x14ac:dyDescent="0.3">
      <c r="A1333" s="1" t="s">
        <v>22</v>
      </c>
      <c r="B1333" s="1" t="s">
        <v>23</v>
      </c>
      <c r="C1333" s="1" t="s">
        <v>42</v>
      </c>
      <c r="D1333" s="1">
        <v>62437</v>
      </c>
      <c r="E1333" s="2">
        <v>45331</v>
      </c>
      <c r="F1333" s="1" t="s">
        <v>43</v>
      </c>
      <c r="G1333" s="1">
        <v>465898</v>
      </c>
      <c r="H1333" s="1" t="s">
        <v>1473</v>
      </c>
      <c r="I1333" s="1">
        <v>929</v>
      </c>
      <c r="J1333" s="1">
        <v>1244</v>
      </c>
      <c r="K1333" s="1">
        <v>2</v>
      </c>
      <c r="L1333" s="1">
        <v>995.2</v>
      </c>
      <c r="M1333" s="1">
        <f>SalesData[[#This Row],[Price]]*SalesData[[#This Row],[Quantity]]</f>
        <v>2488</v>
      </c>
      <c r="N1333" s="6">
        <f>SalesData[[#This Row],[Sales Profit]]/SalesData[[#This Row],[Sales]]</f>
        <v>0.4</v>
      </c>
    </row>
    <row r="1334" spans="1:14" x14ac:dyDescent="0.3">
      <c r="A1334" s="1" t="s">
        <v>52</v>
      </c>
      <c r="B1334" s="1" t="s">
        <v>13</v>
      </c>
      <c r="C1334" s="1" t="s">
        <v>24</v>
      </c>
      <c r="D1334" s="1">
        <v>77050</v>
      </c>
      <c r="E1334" s="2">
        <v>45346</v>
      </c>
      <c r="F1334" s="1" t="s">
        <v>43</v>
      </c>
      <c r="G1334" s="1">
        <v>968087</v>
      </c>
      <c r="H1334" s="1" t="s">
        <v>1474</v>
      </c>
      <c r="I1334" s="1">
        <v>846</v>
      </c>
      <c r="J1334" s="1">
        <v>2994</v>
      </c>
      <c r="K1334" s="1">
        <v>7</v>
      </c>
      <c r="L1334" s="1">
        <v>8383.2000000000007</v>
      </c>
      <c r="M1334" s="1">
        <f>SalesData[[#This Row],[Price]]*SalesData[[#This Row],[Quantity]]</f>
        <v>20958</v>
      </c>
      <c r="N1334" s="6">
        <f>SalesData[[#This Row],[Sales Profit]]/SalesData[[#This Row],[Sales]]</f>
        <v>0.4</v>
      </c>
    </row>
    <row r="1335" spans="1:14" x14ac:dyDescent="0.3">
      <c r="A1335" s="1" t="s">
        <v>12</v>
      </c>
      <c r="B1335" s="1" t="s">
        <v>23</v>
      </c>
      <c r="C1335" s="1" t="s">
        <v>37</v>
      </c>
      <c r="D1335" s="1">
        <v>70094</v>
      </c>
      <c r="E1335" s="2">
        <v>45597</v>
      </c>
      <c r="F1335" s="1" t="s">
        <v>15</v>
      </c>
      <c r="G1335" s="1">
        <v>950200</v>
      </c>
      <c r="H1335" s="1" t="s">
        <v>892</v>
      </c>
      <c r="I1335" s="1">
        <v>294</v>
      </c>
      <c r="J1335" s="1">
        <v>2287</v>
      </c>
      <c r="K1335" s="1">
        <v>2</v>
      </c>
      <c r="L1335" s="1">
        <v>1829.6</v>
      </c>
      <c r="M1335" s="1">
        <f>SalesData[[#This Row],[Price]]*SalesData[[#This Row],[Quantity]]</f>
        <v>4574</v>
      </c>
      <c r="N1335" s="6">
        <f>SalesData[[#This Row],[Sales Profit]]/SalesData[[#This Row],[Sales]]</f>
        <v>0.39999999999999997</v>
      </c>
    </row>
    <row r="1336" spans="1:14" x14ac:dyDescent="0.3">
      <c r="A1336" s="1" t="s">
        <v>12</v>
      </c>
      <c r="B1336" s="1" t="s">
        <v>13</v>
      </c>
      <c r="C1336" s="1" t="s">
        <v>39</v>
      </c>
      <c r="D1336" s="1">
        <v>29410</v>
      </c>
      <c r="E1336" s="2">
        <v>45591</v>
      </c>
      <c r="F1336" s="1" t="s">
        <v>54</v>
      </c>
      <c r="G1336" s="1">
        <v>220992</v>
      </c>
      <c r="H1336" s="1" t="s">
        <v>1475</v>
      </c>
      <c r="I1336" s="1">
        <v>677</v>
      </c>
      <c r="J1336" s="1">
        <v>1506</v>
      </c>
      <c r="K1336" s="1">
        <v>7</v>
      </c>
      <c r="L1336" s="1">
        <v>4216.8</v>
      </c>
      <c r="M1336" s="1">
        <f>SalesData[[#This Row],[Price]]*SalesData[[#This Row],[Quantity]]</f>
        <v>10542</v>
      </c>
      <c r="N1336" s="6">
        <f>SalesData[[#This Row],[Sales Profit]]/SalesData[[#This Row],[Sales]]</f>
        <v>0.4</v>
      </c>
    </row>
    <row r="1337" spans="1:14" x14ac:dyDescent="0.3">
      <c r="A1337" s="1" t="s">
        <v>52</v>
      </c>
      <c r="B1337" s="1" t="s">
        <v>13</v>
      </c>
      <c r="C1337" s="1" t="s">
        <v>33</v>
      </c>
      <c r="D1337" s="1">
        <v>85770</v>
      </c>
      <c r="E1337" s="2">
        <v>45355</v>
      </c>
      <c r="F1337" s="1" t="s">
        <v>29</v>
      </c>
      <c r="G1337" s="1">
        <v>958840</v>
      </c>
      <c r="H1337" s="1" t="s">
        <v>1476</v>
      </c>
      <c r="I1337" s="1">
        <v>952</v>
      </c>
      <c r="J1337" s="1">
        <v>903</v>
      </c>
      <c r="K1337" s="1">
        <v>7</v>
      </c>
      <c r="L1337" s="1">
        <v>2528.4</v>
      </c>
      <c r="M1337" s="1">
        <f>SalesData[[#This Row],[Price]]*SalesData[[#This Row],[Quantity]]</f>
        <v>6321</v>
      </c>
      <c r="N1337" s="6">
        <f>SalesData[[#This Row],[Sales Profit]]/SalesData[[#This Row],[Sales]]</f>
        <v>0.4</v>
      </c>
    </row>
    <row r="1338" spans="1:14" x14ac:dyDescent="0.3">
      <c r="A1338" s="1" t="s">
        <v>52</v>
      </c>
      <c r="B1338" s="1" t="s">
        <v>13</v>
      </c>
      <c r="C1338" s="1" t="s">
        <v>33</v>
      </c>
      <c r="D1338" s="1">
        <v>53561</v>
      </c>
      <c r="E1338" s="2">
        <v>45569</v>
      </c>
      <c r="F1338" s="1" t="s">
        <v>54</v>
      </c>
      <c r="G1338" s="1">
        <v>118213</v>
      </c>
      <c r="H1338" s="1" t="s">
        <v>1477</v>
      </c>
      <c r="I1338" s="1">
        <v>644</v>
      </c>
      <c r="J1338" s="1">
        <v>2741</v>
      </c>
      <c r="K1338" s="1">
        <v>7</v>
      </c>
      <c r="L1338" s="1">
        <v>7674.8</v>
      </c>
      <c r="M1338" s="1">
        <f>SalesData[[#This Row],[Price]]*SalesData[[#This Row],[Quantity]]</f>
        <v>19187</v>
      </c>
      <c r="N1338" s="6">
        <f>SalesData[[#This Row],[Sales Profit]]/SalesData[[#This Row],[Sales]]</f>
        <v>0.4</v>
      </c>
    </row>
    <row r="1339" spans="1:14" x14ac:dyDescent="0.3">
      <c r="A1339" s="1" t="s">
        <v>52</v>
      </c>
      <c r="B1339" s="1" t="s">
        <v>13</v>
      </c>
      <c r="C1339" s="1" t="s">
        <v>42</v>
      </c>
      <c r="D1339" s="1">
        <v>86003</v>
      </c>
      <c r="E1339" s="2">
        <v>45532</v>
      </c>
      <c r="F1339" s="1" t="s">
        <v>25</v>
      </c>
      <c r="G1339" s="1">
        <v>605369</v>
      </c>
      <c r="H1339" s="1" t="s">
        <v>1478</v>
      </c>
      <c r="I1339" s="1">
        <v>548</v>
      </c>
      <c r="J1339" s="1">
        <v>2404</v>
      </c>
      <c r="K1339" s="1">
        <v>2</v>
      </c>
      <c r="L1339" s="1">
        <v>1923.2</v>
      </c>
      <c r="M1339" s="1">
        <f>SalesData[[#This Row],[Price]]*SalesData[[#This Row],[Quantity]]</f>
        <v>4808</v>
      </c>
      <c r="N1339" s="6">
        <f>SalesData[[#This Row],[Sales Profit]]/SalesData[[#This Row],[Sales]]</f>
        <v>0.4</v>
      </c>
    </row>
    <row r="1340" spans="1:14" x14ac:dyDescent="0.3">
      <c r="A1340" s="1" t="s">
        <v>66</v>
      </c>
      <c r="B1340" s="1" t="s">
        <v>23</v>
      </c>
      <c r="C1340" s="1" t="s">
        <v>39</v>
      </c>
      <c r="D1340" s="1">
        <v>56709</v>
      </c>
      <c r="E1340" s="2">
        <v>45373</v>
      </c>
      <c r="F1340" s="1" t="s">
        <v>29</v>
      </c>
      <c r="G1340" s="1">
        <v>603032</v>
      </c>
      <c r="H1340" s="1" t="s">
        <v>1479</v>
      </c>
      <c r="I1340" s="1">
        <v>658</v>
      </c>
      <c r="J1340" s="1">
        <v>2058</v>
      </c>
      <c r="K1340" s="1">
        <v>1</v>
      </c>
      <c r="L1340" s="1">
        <v>823.2</v>
      </c>
      <c r="M1340" s="1">
        <f>SalesData[[#This Row],[Price]]*SalesData[[#This Row],[Quantity]]</f>
        <v>2058</v>
      </c>
      <c r="N1340" s="6">
        <f>SalesData[[#This Row],[Sales Profit]]/SalesData[[#This Row],[Sales]]</f>
        <v>0.4</v>
      </c>
    </row>
    <row r="1341" spans="1:14" x14ac:dyDescent="0.3">
      <c r="A1341" s="1" t="s">
        <v>52</v>
      </c>
      <c r="B1341" s="1" t="s">
        <v>23</v>
      </c>
      <c r="C1341" s="1" t="s">
        <v>60</v>
      </c>
      <c r="D1341" s="1">
        <v>79683</v>
      </c>
      <c r="E1341" s="2">
        <v>45459</v>
      </c>
      <c r="F1341" s="1" t="s">
        <v>20</v>
      </c>
      <c r="G1341" s="1">
        <v>809976</v>
      </c>
      <c r="H1341" s="1" t="s">
        <v>1480</v>
      </c>
      <c r="I1341" s="1">
        <v>572</v>
      </c>
      <c r="J1341" s="1">
        <v>864</v>
      </c>
      <c r="K1341" s="1">
        <v>3</v>
      </c>
      <c r="L1341" s="1">
        <v>1036.8</v>
      </c>
      <c r="M1341" s="1">
        <f>SalesData[[#This Row],[Price]]*SalesData[[#This Row],[Quantity]]</f>
        <v>2592</v>
      </c>
      <c r="N1341" s="6">
        <f>SalesData[[#This Row],[Sales Profit]]/SalesData[[#This Row],[Sales]]</f>
        <v>0.39999999999999997</v>
      </c>
    </row>
    <row r="1342" spans="1:14" x14ac:dyDescent="0.3">
      <c r="A1342" s="1" t="s">
        <v>12</v>
      </c>
      <c r="B1342" s="1" t="s">
        <v>13</v>
      </c>
      <c r="C1342" s="1" t="s">
        <v>14</v>
      </c>
      <c r="D1342" s="1">
        <v>22925</v>
      </c>
      <c r="E1342" s="2">
        <v>45497</v>
      </c>
      <c r="F1342" s="1" t="s">
        <v>45</v>
      </c>
      <c r="G1342" s="1">
        <v>897421</v>
      </c>
      <c r="H1342" s="1" t="s">
        <v>1481</v>
      </c>
      <c r="I1342" s="1">
        <v>619</v>
      </c>
      <c r="J1342" s="1">
        <v>1449</v>
      </c>
      <c r="K1342" s="1">
        <v>2</v>
      </c>
      <c r="L1342" s="1">
        <v>1159.2</v>
      </c>
      <c r="M1342" s="1">
        <f>SalesData[[#This Row],[Price]]*SalesData[[#This Row],[Quantity]]</f>
        <v>2898</v>
      </c>
      <c r="N1342" s="6">
        <f>SalesData[[#This Row],[Sales Profit]]/SalesData[[#This Row],[Sales]]</f>
        <v>0.4</v>
      </c>
    </row>
    <row r="1343" spans="1:14" x14ac:dyDescent="0.3">
      <c r="A1343" s="1" t="s">
        <v>27</v>
      </c>
      <c r="B1343" s="1" t="s">
        <v>18</v>
      </c>
      <c r="C1343" s="1" t="s">
        <v>37</v>
      </c>
      <c r="D1343" s="1">
        <v>41997</v>
      </c>
      <c r="E1343" s="2">
        <v>45343</v>
      </c>
      <c r="F1343" s="1" t="s">
        <v>43</v>
      </c>
      <c r="G1343" s="1">
        <v>862544</v>
      </c>
      <c r="H1343" s="1" t="s">
        <v>1483</v>
      </c>
      <c r="I1343" s="1">
        <v>963</v>
      </c>
      <c r="J1343" s="1">
        <v>2601</v>
      </c>
      <c r="K1343" s="1">
        <v>3</v>
      </c>
      <c r="L1343" s="1">
        <v>3121.2</v>
      </c>
      <c r="M1343" s="1">
        <f>SalesData[[#This Row],[Price]]*SalesData[[#This Row],[Quantity]]</f>
        <v>7803</v>
      </c>
      <c r="N1343" s="6">
        <f>SalesData[[#This Row],[Sales Profit]]/SalesData[[#This Row],[Sales]]</f>
        <v>0.39999999999999997</v>
      </c>
    </row>
    <row r="1344" spans="1:14" x14ac:dyDescent="0.3">
      <c r="A1344" s="1" t="s">
        <v>52</v>
      </c>
      <c r="B1344" s="1" t="s">
        <v>18</v>
      </c>
      <c r="C1344" s="1" t="s">
        <v>60</v>
      </c>
      <c r="D1344" s="1">
        <v>48537</v>
      </c>
      <c r="E1344" s="2">
        <v>45359</v>
      </c>
      <c r="F1344" s="1" t="s">
        <v>29</v>
      </c>
      <c r="G1344" s="1">
        <v>360972</v>
      </c>
      <c r="H1344" s="1" t="s">
        <v>1484</v>
      </c>
      <c r="I1344" s="1">
        <v>980</v>
      </c>
      <c r="J1344" s="1">
        <v>1440</v>
      </c>
      <c r="K1344" s="1">
        <v>2</v>
      </c>
      <c r="L1344" s="1">
        <v>1152</v>
      </c>
      <c r="M1344" s="1">
        <f>SalesData[[#This Row],[Price]]*SalesData[[#This Row],[Quantity]]</f>
        <v>2880</v>
      </c>
      <c r="N1344" s="6">
        <f>SalesData[[#This Row],[Sales Profit]]/SalesData[[#This Row],[Sales]]</f>
        <v>0.4</v>
      </c>
    </row>
    <row r="1345" spans="1:14" x14ac:dyDescent="0.3">
      <c r="A1345" s="1" t="s">
        <v>52</v>
      </c>
      <c r="B1345" s="1" t="s">
        <v>23</v>
      </c>
      <c r="C1345" s="1" t="s">
        <v>100</v>
      </c>
      <c r="D1345" s="1">
        <v>40309</v>
      </c>
      <c r="E1345" s="2">
        <v>45440</v>
      </c>
      <c r="F1345" s="1" t="s">
        <v>49</v>
      </c>
      <c r="G1345" s="1">
        <v>208955</v>
      </c>
      <c r="H1345" s="1" t="s">
        <v>1485</v>
      </c>
      <c r="I1345" s="1">
        <v>786</v>
      </c>
      <c r="J1345" s="1">
        <v>1041</v>
      </c>
      <c r="K1345" s="1">
        <v>1</v>
      </c>
      <c r="L1345" s="1">
        <v>416.4</v>
      </c>
      <c r="M1345" s="1">
        <f>SalesData[[#This Row],[Price]]*SalesData[[#This Row],[Quantity]]</f>
        <v>1041</v>
      </c>
      <c r="N1345" s="6">
        <f>SalesData[[#This Row],[Sales Profit]]/SalesData[[#This Row],[Sales]]</f>
        <v>0.39999999999999997</v>
      </c>
    </row>
    <row r="1346" spans="1:14" x14ac:dyDescent="0.3">
      <c r="A1346" s="1" t="s">
        <v>22</v>
      </c>
      <c r="B1346" s="1" t="s">
        <v>23</v>
      </c>
      <c r="C1346" s="1" t="s">
        <v>60</v>
      </c>
      <c r="D1346" s="1">
        <v>43070</v>
      </c>
      <c r="E1346" s="2">
        <v>45309</v>
      </c>
      <c r="F1346" s="1" t="s">
        <v>40</v>
      </c>
      <c r="G1346" s="1">
        <v>101269</v>
      </c>
      <c r="H1346" s="1" t="s">
        <v>1486</v>
      </c>
      <c r="I1346" s="1">
        <v>590</v>
      </c>
      <c r="J1346" s="1">
        <v>841</v>
      </c>
      <c r="K1346" s="1">
        <v>7</v>
      </c>
      <c r="L1346" s="1">
        <v>2354.8000000000002</v>
      </c>
      <c r="M1346" s="1">
        <f>SalesData[[#This Row],[Price]]*SalesData[[#This Row],[Quantity]]</f>
        <v>5887</v>
      </c>
      <c r="N1346" s="6">
        <f>SalesData[[#This Row],[Sales Profit]]/SalesData[[#This Row],[Sales]]</f>
        <v>0.4</v>
      </c>
    </row>
    <row r="1347" spans="1:14" x14ac:dyDescent="0.3">
      <c r="A1347" s="1" t="s">
        <v>12</v>
      </c>
      <c r="B1347" s="1" t="s">
        <v>23</v>
      </c>
      <c r="C1347" s="1" t="s">
        <v>14</v>
      </c>
      <c r="D1347" s="1">
        <v>70112</v>
      </c>
      <c r="E1347" s="2">
        <v>45624</v>
      </c>
      <c r="F1347" s="1" t="s">
        <v>15</v>
      </c>
      <c r="G1347" s="1">
        <v>461312</v>
      </c>
      <c r="H1347" s="1" t="s">
        <v>1487</v>
      </c>
      <c r="I1347" s="1">
        <v>639</v>
      </c>
      <c r="J1347" s="1">
        <v>1070</v>
      </c>
      <c r="K1347" s="1">
        <v>1</v>
      </c>
      <c r="L1347" s="1">
        <v>428</v>
      </c>
      <c r="M1347" s="1">
        <f>SalesData[[#This Row],[Price]]*SalesData[[#This Row],[Quantity]]</f>
        <v>1070</v>
      </c>
      <c r="N1347" s="6">
        <f>SalesData[[#This Row],[Sales Profit]]/SalesData[[#This Row],[Sales]]</f>
        <v>0.4</v>
      </c>
    </row>
    <row r="1348" spans="1:14" x14ac:dyDescent="0.3">
      <c r="A1348" s="1" t="s">
        <v>56</v>
      </c>
      <c r="B1348" s="1" t="s">
        <v>18</v>
      </c>
      <c r="C1348" s="1" t="s">
        <v>48</v>
      </c>
      <c r="D1348" s="1">
        <v>57389</v>
      </c>
      <c r="E1348" s="2">
        <v>45400</v>
      </c>
      <c r="F1348" s="1" t="s">
        <v>31</v>
      </c>
      <c r="G1348" s="1">
        <v>756042</v>
      </c>
      <c r="H1348" s="1" t="s">
        <v>1488</v>
      </c>
      <c r="I1348" s="1">
        <v>425</v>
      </c>
      <c r="J1348" s="1">
        <v>2736</v>
      </c>
      <c r="K1348" s="1">
        <v>6</v>
      </c>
      <c r="L1348" s="1">
        <v>6566.4</v>
      </c>
      <c r="M1348" s="1">
        <f>SalesData[[#This Row],[Price]]*SalesData[[#This Row],[Quantity]]</f>
        <v>16416</v>
      </c>
      <c r="N1348" s="6">
        <f>SalesData[[#This Row],[Sales Profit]]/SalesData[[#This Row],[Sales]]</f>
        <v>0.39999999999999997</v>
      </c>
    </row>
    <row r="1349" spans="1:14" x14ac:dyDescent="0.3">
      <c r="A1349" s="1" t="s">
        <v>52</v>
      </c>
      <c r="B1349" s="1" t="s">
        <v>13</v>
      </c>
      <c r="C1349" s="1" t="s">
        <v>100</v>
      </c>
      <c r="D1349" s="1">
        <v>10127</v>
      </c>
      <c r="E1349" s="2">
        <v>45547</v>
      </c>
      <c r="F1349" s="1" t="s">
        <v>61</v>
      </c>
      <c r="G1349" s="1">
        <v>497090</v>
      </c>
      <c r="H1349" s="1" t="s">
        <v>1118</v>
      </c>
      <c r="I1349" s="1">
        <v>379</v>
      </c>
      <c r="J1349" s="1">
        <v>2359</v>
      </c>
      <c r="K1349" s="1">
        <v>6</v>
      </c>
      <c r="L1349" s="1">
        <v>5661.6</v>
      </c>
      <c r="M1349" s="1">
        <f>SalesData[[#This Row],[Price]]*SalesData[[#This Row],[Quantity]]</f>
        <v>14154</v>
      </c>
      <c r="N1349" s="6">
        <f>SalesData[[#This Row],[Sales Profit]]/SalesData[[#This Row],[Sales]]</f>
        <v>0.4</v>
      </c>
    </row>
    <row r="1350" spans="1:14" x14ac:dyDescent="0.3">
      <c r="A1350" s="1" t="s">
        <v>27</v>
      </c>
      <c r="B1350" s="1" t="s">
        <v>18</v>
      </c>
      <c r="C1350" s="1" t="s">
        <v>60</v>
      </c>
      <c r="D1350" s="1">
        <v>37899</v>
      </c>
      <c r="E1350" s="2">
        <v>45436</v>
      </c>
      <c r="F1350" s="1" t="s">
        <v>49</v>
      </c>
      <c r="G1350" s="1">
        <v>736953</v>
      </c>
      <c r="H1350" s="1" t="s">
        <v>1489</v>
      </c>
      <c r="I1350" s="1">
        <v>651</v>
      </c>
      <c r="J1350" s="1">
        <v>683</v>
      </c>
      <c r="K1350" s="1">
        <v>7</v>
      </c>
      <c r="L1350" s="1">
        <v>1912.4</v>
      </c>
      <c r="M1350" s="1">
        <f>SalesData[[#This Row],[Price]]*SalesData[[#This Row],[Quantity]]</f>
        <v>4781</v>
      </c>
      <c r="N1350" s="6">
        <f>SalesData[[#This Row],[Sales Profit]]/SalesData[[#This Row],[Sales]]</f>
        <v>0.4</v>
      </c>
    </row>
    <row r="1351" spans="1:14" x14ac:dyDescent="0.3">
      <c r="A1351" s="1" t="s">
        <v>27</v>
      </c>
      <c r="B1351" s="1" t="s">
        <v>23</v>
      </c>
      <c r="C1351" s="1" t="s">
        <v>19</v>
      </c>
      <c r="D1351" s="1">
        <v>16300</v>
      </c>
      <c r="E1351" s="2">
        <v>45530</v>
      </c>
      <c r="F1351" s="1" t="s">
        <v>25</v>
      </c>
      <c r="G1351" s="1">
        <v>632440</v>
      </c>
      <c r="H1351" s="1" t="s">
        <v>1490</v>
      </c>
      <c r="I1351" s="1">
        <v>996</v>
      </c>
      <c r="J1351" s="1">
        <v>806</v>
      </c>
      <c r="K1351" s="1">
        <v>1</v>
      </c>
      <c r="L1351" s="1">
        <v>322.39999999999998</v>
      </c>
      <c r="M1351" s="1">
        <f>SalesData[[#This Row],[Price]]*SalesData[[#This Row],[Quantity]]</f>
        <v>806</v>
      </c>
      <c r="N1351" s="6">
        <f>SalesData[[#This Row],[Sales Profit]]/SalesData[[#This Row],[Sales]]</f>
        <v>0.39999999999999997</v>
      </c>
    </row>
    <row r="1352" spans="1:14" x14ac:dyDescent="0.3">
      <c r="A1352" s="1" t="s">
        <v>17</v>
      </c>
      <c r="B1352" s="1" t="s">
        <v>18</v>
      </c>
      <c r="C1352" s="1" t="s">
        <v>60</v>
      </c>
      <c r="D1352" s="1">
        <v>59845</v>
      </c>
      <c r="E1352" s="2">
        <v>45447</v>
      </c>
      <c r="F1352" s="1" t="s">
        <v>20</v>
      </c>
      <c r="G1352" s="1">
        <v>256970</v>
      </c>
      <c r="H1352" s="1" t="s">
        <v>1491</v>
      </c>
      <c r="I1352" s="1">
        <v>260</v>
      </c>
      <c r="J1352" s="1">
        <v>1716</v>
      </c>
      <c r="K1352" s="1">
        <v>3</v>
      </c>
      <c r="L1352" s="1">
        <v>2059.1999999999998</v>
      </c>
      <c r="M1352" s="1">
        <f>SalesData[[#This Row],[Price]]*SalesData[[#This Row],[Quantity]]</f>
        <v>5148</v>
      </c>
      <c r="N1352" s="6">
        <f>SalesData[[#This Row],[Sales Profit]]/SalesData[[#This Row],[Sales]]</f>
        <v>0.39999999999999997</v>
      </c>
    </row>
    <row r="1353" spans="1:14" x14ac:dyDescent="0.3">
      <c r="A1353" s="1" t="s">
        <v>12</v>
      </c>
      <c r="B1353" s="1" t="s">
        <v>23</v>
      </c>
      <c r="C1353" s="1" t="s">
        <v>37</v>
      </c>
      <c r="D1353" s="1">
        <v>55626</v>
      </c>
      <c r="E1353" s="2">
        <v>45614</v>
      </c>
      <c r="F1353" s="1" t="s">
        <v>15</v>
      </c>
      <c r="G1353" s="1">
        <v>206097</v>
      </c>
      <c r="H1353" s="1" t="s">
        <v>1492</v>
      </c>
      <c r="I1353" s="1">
        <v>434</v>
      </c>
      <c r="J1353" s="1">
        <v>1198</v>
      </c>
      <c r="K1353" s="1">
        <v>8</v>
      </c>
      <c r="L1353" s="1">
        <v>3833.6</v>
      </c>
      <c r="M1353" s="1">
        <f>SalesData[[#This Row],[Price]]*SalesData[[#This Row],[Quantity]]</f>
        <v>9584</v>
      </c>
      <c r="N1353" s="6">
        <f>SalesData[[#This Row],[Sales Profit]]/SalesData[[#This Row],[Sales]]</f>
        <v>0.39999999999999997</v>
      </c>
    </row>
    <row r="1354" spans="1:14" x14ac:dyDescent="0.3">
      <c r="A1354" s="1" t="s">
        <v>56</v>
      </c>
      <c r="B1354" s="1" t="s">
        <v>13</v>
      </c>
      <c r="C1354" s="1" t="s">
        <v>60</v>
      </c>
      <c r="D1354" s="1">
        <v>98680</v>
      </c>
      <c r="E1354" s="2">
        <v>45382</v>
      </c>
      <c r="F1354" s="1" t="s">
        <v>29</v>
      </c>
      <c r="G1354" s="1">
        <v>759246</v>
      </c>
      <c r="H1354" s="1" t="s">
        <v>1493</v>
      </c>
      <c r="I1354" s="1">
        <v>991</v>
      </c>
      <c r="J1354" s="1">
        <v>1927</v>
      </c>
      <c r="K1354" s="1">
        <v>5</v>
      </c>
      <c r="L1354" s="1">
        <v>3854</v>
      </c>
      <c r="M1354" s="1">
        <f>SalesData[[#This Row],[Price]]*SalesData[[#This Row],[Quantity]]</f>
        <v>9635</v>
      </c>
      <c r="N1354" s="6">
        <f>SalesData[[#This Row],[Sales Profit]]/SalesData[[#This Row],[Sales]]</f>
        <v>0.4</v>
      </c>
    </row>
    <row r="1355" spans="1:14" x14ac:dyDescent="0.3">
      <c r="A1355" s="1" t="s">
        <v>27</v>
      </c>
      <c r="B1355" s="1" t="s">
        <v>18</v>
      </c>
      <c r="C1355" s="1" t="s">
        <v>42</v>
      </c>
      <c r="D1355" s="1">
        <v>83175</v>
      </c>
      <c r="E1355" s="2">
        <v>45570</v>
      </c>
      <c r="F1355" s="1" t="s">
        <v>54</v>
      </c>
      <c r="G1355" s="1">
        <v>268315</v>
      </c>
      <c r="H1355" s="1" t="s">
        <v>1494</v>
      </c>
      <c r="I1355" s="1">
        <v>907</v>
      </c>
      <c r="J1355" s="1">
        <v>2518</v>
      </c>
      <c r="K1355" s="1">
        <v>4</v>
      </c>
      <c r="L1355" s="1">
        <v>4028.8</v>
      </c>
      <c r="M1355" s="1">
        <f>SalesData[[#This Row],[Price]]*SalesData[[#This Row],[Quantity]]</f>
        <v>10072</v>
      </c>
      <c r="N1355" s="6">
        <f>SalesData[[#This Row],[Sales Profit]]/SalesData[[#This Row],[Sales]]</f>
        <v>0.4</v>
      </c>
    </row>
    <row r="1356" spans="1:14" x14ac:dyDescent="0.3">
      <c r="A1356" s="1" t="s">
        <v>22</v>
      </c>
      <c r="B1356" s="1" t="s">
        <v>23</v>
      </c>
      <c r="C1356" s="1" t="s">
        <v>37</v>
      </c>
      <c r="D1356" s="1">
        <v>37445</v>
      </c>
      <c r="E1356" s="2">
        <v>45467</v>
      </c>
      <c r="F1356" s="1" t="s">
        <v>20</v>
      </c>
      <c r="G1356" s="1">
        <v>868304</v>
      </c>
      <c r="H1356" s="1" t="s">
        <v>1495</v>
      </c>
      <c r="I1356" s="1">
        <v>812</v>
      </c>
      <c r="J1356" s="1">
        <v>565</v>
      </c>
      <c r="K1356" s="1">
        <v>4</v>
      </c>
      <c r="L1356" s="1">
        <v>904</v>
      </c>
      <c r="M1356" s="1">
        <f>SalesData[[#This Row],[Price]]*SalesData[[#This Row],[Quantity]]</f>
        <v>2260</v>
      </c>
      <c r="N1356" s="6">
        <f>SalesData[[#This Row],[Sales Profit]]/SalesData[[#This Row],[Sales]]</f>
        <v>0.4</v>
      </c>
    </row>
    <row r="1357" spans="1:14" x14ac:dyDescent="0.3">
      <c r="A1357" s="1" t="s">
        <v>27</v>
      </c>
      <c r="B1357" s="1" t="s">
        <v>23</v>
      </c>
      <c r="C1357" s="1" t="s">
        <v>53</v>
      </c>
      <c r="D1357" s="1">
        <v>10490</v>
      </c>
      <c r="E1357" s="2">
        <v>45452</v>
      </c>
      <c r="F1357" s="1" t="s">
        <v>20</v>
      </c>
      <c r="G1357" s="1">
        <v>765892</v>
      </c>
      <c r="H1357" s="1" t="s">
        <v>1496</v>
      </c>
      <c r="I1357" s="1">
        <v>935</v>
      </c>
      <c r="J1357" s="1">
        <v>2785</v>
      </c>
      <c r="K1357" s="1">
        <v>8</v>
      </c>
      <c r="L1357" s="1">
        <v>8912</v>
      </c>
      <c r="M1357" s="1">
        <f>SalesData[[#This Row],[Price]]*SalesData[[#This Row],[Quantity]]</f>
        <v>22280</v>
      </c>
      <c r="N1357" s="6">
        <f>SalesData[[#This Row],[Sales Profit]]/SalesData[[#This Row],[Sales]]</f>
        <v>0.4</v>
      </c>
    </row>
    <row r="1358" spans="1:14" x14ac:dyDescent="0.3">
      <c r="A1358" s="1" t="s">
        <v>17</v>
      </c>
      <c r="B1358" s="1" t="s">
        <v>13</v>
      </c>
      <c r="C1358" s="1" t="s">
        <v>48</v>
      </c>
      <c r="D1358" s="1">
        <v>25257</v>
      </c>
      <c r="E1358" s="2">
        <v>45421</v>
      </c>
      <c r="F1358" s="1" t="s">
        <v>49</v>
      </c>
      <c r="G1358" s="1">
        <v>736972</v>
      </c>
      <c r="H1358" s="1" t="s">
        <v>1497</v>
      </c>
      <c r="I1358" s="1">
        <v>476</v>
      </c>
      <c r="J1358" s="1">
        <v>2667</v>
      </c>
      <c r="K1358" s="1">
        <v>5</v>
      </c>
      <c r="L1358" s="1">
        <v>5334</v>
      </c>
      <c r="M1358" s="1">
        <f>SalesData[[#This Row],[Price]]*SalesData[[#This Row],[Quantity]]</f>
        <v>13335</v>
      </c>
      <c r="N1358" s="6">
        <f>SalesData[[#This Row],[Sales Profit]]/SalesData[[#This Row],[Sales]]</f>
        <v>0.4</v>
      </c>
    </row>
    <row r="1359" spans="1:14" x14ac:dyDescent="0.3">
      <c r="A1359" s="1" t="s">
        <v>56</v>
      </c>
      <c r="B1359" s="1" t="s">
        <v>18</v>
      </c>
      <c r="C1359" s="1" t="s">
        <v>37</v>
      </c>
      <c r="D1359" s="1">
        <v>24188</v>
      </c>
      <c r="E1359" s="2">
        <v>45315</v>
      </c>
      <c r="F1359" s="1" t="s">
        <v>40</v>
      </c>
      <c r="G1359" s="1">
        <v>755657</v>
      </c>
      <c r="H1359" s="1" t="s">
        <v>1498</v>
      </c>
      <c r="I1359" s="1">
        <v>620</v>
      </c>
      <c r="J1359" s="1">
        <v>1080</v>
      </c>
      <c r="K1359" s="1">
        <v>2</v>
      </c>
      <c r="L1359" s="1">
        <v>864</v>
      </c>
      <c r="M1359" s="1">
        <f>SalesData[[#This Row],[Price]]*SalesData[[#This Row],[Quantity]]</f>
        <v>2160</v>
      </c>
      <c r="N1359" s="6">
        <f>SalesData[[#This Row],[Sales Profit]]/SalesData[[#This Row],[Sales]]</f>
        <v>0.4</v>
      </c>
    </row>
    <row r="1360" spans="1:14" x14ac:dyDescent="0.3">
      <c r="A1360" s="1" t="s">
        <v>22</v>
      </c>
      <c r="B1360" s="1" t="s">
        <v>23</v>
      </c>
      <c r="C1360" s="1" t="s">
        <v>48</v>
      </c>
      <c r="D1360" s="1">
        <v>81534</v>
      </c>
      <c r="E1360" s="2">
        <v>45385</v>
      </c>
      <c r="F1360" s="1" t="s">
        <v>31</v>
      </c>
      <c r="G1360" s="1">
        <v>722752</v>
      </c>
      <c r="H1360" s="1" t="s">
        <v>1499</v>
      </c>
      <c r="I1360" s="1">
        <v>434</v>
      </c>
      <c r="J1360" s="1">
        <v>2505</v>
      </c>
      <c r="K1360" s="1">
        <v>2</v>
      </c>
      <c r="L1360" s="1">
        <v>2004</v>
      </c>
      <c r="M1360" s="1">
        <f>SalesData[[#This Row],[Price]]*SalesData[[#This Row],[Quantity]]</f>
        <v>5010</v>
      </c>
      <c r="N1360" s="6">
        <f>SalesData[[#This Row],[Sales Profit]]/SalesData[[#This Row],[Sales]]</f>
        <v>0.4</v>
      </c>
    </row>
    <row r="1361" spans="1:14" x14ac:dyDescent="0.3">
      <c r="A1361" s="1" t="s">
        <v>27</v>
      </c>
      <c r="B1361" s="1" t="s">
        <v>18</v>
      </c>
      <c r="C1361" s="1" t="s">
        <v>24</v>
      </c>
      <c r="D1361" s="1">
        <v>34169</v>
      </c>
      <c r="E1361" s="2">
        <v>45596</v>
      </c>
      <c r="F1361" s="1" t="s">
        <v>54</v>
      </c>
      <c r="G1361" s="1">
        <v>719057</v>
      </c>
      <c r="H1361" s="1" t="s">
        <v>1500</v>
      </c>
      <c r="I1361" s="1">
        <v>299</v>
      </c>
      <c r="J1361" s="1">
        <v>2586</v>
      </c>
      <c r="K1361" s="1">
        <v>1</v>
      </c>
      <c r="L1361" s="1">
        <v>1034.4000000000001</v>
      </c>
      <c r="M1361" s="1">
        <f>SalesData[[#This Row],[Price]]*SalesData[[#This Row],[Quantity]]</f>
        <v>2586</v>
      </c>
      <c r="N1361" s="6">
        <f>SalesData[[#This Row],[Sales Profit]]/SalesData[[#This Row],[Sales]]</f>
        <v>0.4</v>
      </c>
    </row>
    <row r="1362" spans="1:14" x14ac:dyDescent="0.3">
      <c r="A1362" s="1" t="s">
        <v>17</v>
      </c>
      <c r="B1362" s="1" t="s">
        <v>13</v>
      </c>
      <c r="C1362" s="1" t="s">
        <v>24</v>
      </c>
      <c r="D1362" s="1">
        <v>75789</v>
      </c>
      <c r="E1362" s="2">
        <v>45471</v>
      </c>
      <c r="F1362" s="1" t="s">
        <v>20</v>
      </c>
      <c r="G1362" s="1">
        <v>130704</v>
      </c>
      <c r="H1362" s="1" t="s">
        <v>1501</v>
      </c>
      <c r="I1362" s="1">
        <v>271</v>
      </c>
      <c r="J1362" s="1">
        <v>2372</v>
      </c>
      <c r="K1362" s="1">
        <v>4</v>
      </c>
      <c r="L1362" s="1">
        <v>3795.2</v>
      </c>
      <c r="M1362" s="1">
        <f>SalesData[[#This Row],[Price]]*SalesData[[#This Row],[Quantity]]</f>
        <v>9488</v>
      </c>
      <c r="N1362" s="6">
        <f>SalesData[[#This Row],[Sales Profit]]/SalesData[[#This Row],[Sales]]</f>
        <v>0.39999999999999997</v>
      </c>
    </row>
    <row r="1363" spans="1:14" x14ac:dyDescent="0.3">
      <c r="A1363" s="1" t="s">
        <v>52</v>
      </c>
      <c r="B1363" s="1" t="s">
        <v>13</v>
      </c>
      <c r="C1363" s="1" t="s">
        <v>24</v>
      </c>
      <c r="D1363" s="1">
        <v>94726</v>
      </c>
      <c r="E1363" s="2">
        <v>45293</v>
      </c>
      <c r="F1363" s="1" t="s">
        <v>40</v>
      </c>
      <c r="G1363" s="1">
        <v>927699</v>
      </c>
      <c r="H1363" s="1" t="s">
        <v>1502</v>
      </c>
      <c r="I1363" s="1">
        <v>298</v>
      </c>
      <c r="J1363" s="1">
        <v>1951</v>
      </c>
      <c r="K1363" s="1">
        <v>2</v>
      </c>
      <c r="L1363" s="1">
        <v>1560.8</v>
      </c>
      <c r="M1363" s="1">
        <f>SalesData[[#This Row],[Price]]*SalesData[[#This Row],[Quantity]]</f>
        <v>3902</v>
      </c>
      <c r="N1363" s="6">
        <f>SalesData[[#This Row],[Sales Profit]]/SalesData[[#This Row],[Sales]]</f>
        <v>0.39999999999999997</v>
      </c>
    </row>
    <row r="1364" spans="1:14" x14ac:dyDescent="0.3">
      <c r="A1364" s="1" t="s">
        <v>66</v>
      </c>
      <c r="B1364" s="1" t="s">
        <v>13</v>
      </c>
      <c r="C1364" s="1" t="s">
        <v>42</v>
      </c>
      <c r="D1364" s="1">
        <v>96125</v>
      </c>
      <c r="E1364" s="2">
        <v>45457</v>
      </c>
      <c r="F1364" s="1" t="s">
        <v>20</v>
      </c>
      <c r="G1364" s="1">
        <v>609353</v>
      </c>
      <c r="H1364" s="1" t="s">
        <v>1503</v>
      </c>
      <c r="I1364" s="1">
        <v>944</v>
      </c>
      <c r="J1364" s="1">
        <v>1658</v>
      </c>
      <c r="K1364" s="1">
        <v>1</v>
      </c>
      <c r="L1364" s="1">
        <v>663.2</v>
      </c>
      <c r="M1364" s="1">
        <f>SalesData[[#This Row],[Price]]*SalesData[[#This Row],[Quantity]]</f>
        <v>1658</v>
      </c>
      <c r="N1364" s="6">
        <f>SalesData[[#This Row],[Sales Profit]]/SalesData[[#This Row],[Sales]]</f>
        <v>0.4</v>
      </c>
    </row>
    <row r="1365" spans="1:14" x14ac:dyDescent="0.3">
      <c r="A1365" s="1" t="s">
        <v>22</v>
      </c>
      <c r="B1365" s="1" t="s">
        <v>23</v>
      </c>
      <c r="C1365" s="1" t="s">
        <v>39</v>
      </c>
      <c r="D1365" s="1">
        <v>55352</v>
      </c>
      <c r="E1365" s="2">
        <v>45328</v>
      </c>
      <c r="F1365" s="1" t="s">
        <v>43</v>
      </c>
      <c r="G1365" s="1">
        <v>223495</v>
      </c>
      <c r="H1365" s="1" t="s">
        <v>1504</v>
      </c>
      <c r="I1365" s="1">
        <v>326</v>
      </c>
      <c r="J1365" s="1">
        <v>2806</v>
      </c>
      <c r="K1365" s="1">
        <v>7</v>
      </c>
      <c r="L1365" s="1">
        <v>7856.8</v>
      </c>
      <c r="M1365" s="1">
        <f>SalesData[[#This Row],[Price]]*SalesData[[#This Row],[Quantity]]</f>
        <v>19642</v>
      </c>
      <c r="N1365" s="6">
        <f>SalesData[[#This Row],[Sales Profit]]/SalesData[[#This Row],[Sales]]</f>
        <v>0.4</v>
      </c>
    </row>
    <row r="1366" spans="1:14" x14ac:dyDescent="0.3">
      <c r="A1366" s="1" t="s">
        <v>35</v>
      </c>
      <c r="B1366" s="1" t="s">
        <v>13</v>
      </c>
      <c r="C1366" s="1" t="s">
        <v>37</v>
      </c>
      <c r="D1366" s="1">
        <v>65930</v>
      </c>
      <c r="E1366" s="2">
        <v>45465</v>
      </c>
      <c r="F1366" s="1" t="s">
        <v>20</v>
      </c>
      <c r="G1366" s="1">
        <v>547304</v>
      </c>
      <c r="H1366" s="1" t="s">
        <v>1505</v>
      </c>
      <c r="I1366" s="1">
        <v>655</v>
      </c>
      <c r="J1366" s="1">
        <v>718</v>
      </c>
      <c r="K1366" s="1">
        <v>1</v>
      </c>
      <c r="L1366" s="1">
        <v>287.2</v>
      </c>
      <c r="M1366" s="1">
        <f>SalesData[[#This Row],[Price]]*SalesData[[#This Row],[Quantity]]</f>
        <v>718</v>
      </c>
      <c r="N1366" s="6">
        <f>SalesData[[#This Row],[Sales Profit]]/SalesData[[#This Row],[Sales]]</f>
        <v>0.39999999999999997</v>
      </c>
    </row>
    <row r="1367" spans="1:14" x14ac:dyDescent="0.3">
      <c r="A1367" s="1" t="s">
        <v>22</v>
      </c>
      <c r="B1367" s="1" t="s">
        <v>18</v>
      </c>
      <c r="C1367" s="1" t="s">
        <v>19</v>
      </c>
      <c r="D1367" s="1">
        <v>30719</v>
      </c>
      <c r="E1367" s="2">
        <v>45524</v>
      </c>
      <c r="F1367" s="1" t="s">
        <v>25</v>
      </c>
      <c r="G1367" s="1">
        <v>171605</v>
      </c>
      <c r="H1367" s="1" t="s">
        <v>1507</v>
      </c>
      <c r="I1367" s="1">
        <v>263</v>
      </c>
      <c r="J1367" s="1">
        <v>1910</v>
      </c>
      <c r="K1367" s="1">
        <v>3</v>
      </c>
      <c r="L1367" s="1">
        <v>2292</v>
      </c>
      <c r="M1367" s="1">
        <f>SalesData[[#This Row],[Price]]*SalesData[[#This Row],[Quantity]]</f>
        <v>5730</v>
      </c>
      <c r="N1367" s="6">
        <f>SalesData[[#This Row],[Sales Profit]]/SalesData[[#This Row],[Sales]]</f>
        <v>0.4</v>
      </c>
    </row>
    <row r="1368" spans="1:14" x14ac:dyDescent="0.3">
      <c r="A1368" s="1" t="s">
        <v>35</v>
      </c>
      <c r="B1368" s="1" t="s">
        <v>13</v>
      </c>
      <c r="C1368" s="1" t="s">
        <v>37</v>
      </c>
      <c r="D1368" s="1">
        <v>14667</v>
      </c>
      <c r="E1368" s="2">
        <v>45554</v>
      </c>
      <c r="F1368" s="1" t="s">
        <v>61</v>
      </c>
      <c r="G1368" s="1">
        <v>669420</v>
      </c>
      <c r="H1368" s="1" t="s">
        <v>1508</v>
      </c>
      <c r="I1368" s="1">
        <v>449</v>
      </c>
      <c r="J1368" s="1">
        <v>1505</v>
      </c>
      <c r="K1368" s="1">
        <v>6</v>
      </c>
      <c r="L1368" s="1">
        <v>3612</v>
      </c>
      <c r="M1368" s="1">
        <f>SalesData[[#This Row],[Price]]*SalesData[[#This Row],[Quantity]]</f>
        <v>9030</v>
      </c>
      <c r="N1368" s="6">
        <f>SalesData[[#This Row],[Sales Profit]]/SalesData[[#This Row],[Sales]]</f>
        <v>0.4</v>
      </c>
    </row>
    <row r="1369" spans="1:14" x14ac:dyDescent="0.3">
      <c r="A1369" s="1" t="s">
        <v>66</v>
      </c>
      <c r="B1369" s="1" t="s">
        <v>13</v>
      </c>
      <c r="C1369" s="1" t="s">
        <v>48</v>
      </c>
      <c r="D1369" s="1">
        <v>29865</v>
      </c>
      <c r="E1369" s="2">
        <v>45387</v>
      </c>
      <c r="F1369" s="1" t="s">
        <v>31</v>
      </c>
      <c r="G1369" s="1">
        <v>503280</v>
      </c>
      <c r="H1369" s="1" t="s">
        <v>1510</v>
      </c>
      <c r="I1369" s="1">
        <v>759</v>
      </c>
      <c r="J1369" s="1">
        <v>1374</v>
      </c>
      <c r="K1369" s="1">
        <v>2</v>
      </c>
      <c r="L1369" s="1">
        <v>1099.2</v>
      </c>
      <c r="M1369" s="1">
        <f>SalesData[[#This Row],[Price]]*SalesData[[#This Row],[Quantity]]</f>
        <v>2748</v>
      </c>
      <c r="N1369" s="6">
        <f>SalesData[[#This Row],[Sales Profit]]/SalesData[[#This Row],[Sales]]</f>
        <v>0.4</v>
      </c>
    </row>
    <row r="1370" spans="1:14" x14ac:dyDescent="0.3">
      <c r="A1370" s="1" t="s">
        <v>22</v>
      </c>
      <c r="B1370" s="1" t="s">
        <v>18</v>
      </c>
      <c r="C1370" s="1" t="s">
        <v>33</v>
      </c>
      <c r="D1370" s="1">
        <v>89299</v>
      </c>
      <c r="E1370" s="2">
        <v>45491</v>
      </c>
      <c r="F1370" s="1" t="s">
        <v>45</v>
      </c>
      <c r="G1370" s="1">
        <v>479321</v>
      </c>
      <c r="H1370" s="1" t="s">
        <v>821</v>
      </c>
      <c r="I1370" s="1">
        <v>993</v>
      </c>
      <c r="J1370" s="1">
        <v>1335</v>
      </c>
      <c r="K1370" s="1">
        <v>3</v>
      </c>
      <c r="L1370" s="1">
        <v>1602</v>
      </c>
      <c r="M1370" s="1">
        <f>SalesData[[#This Row],[Price]]*SalesData[[#This Row],[Quantity]]</f>
        <v>4005</v>
      </c>
      <c r="N1370" s="6">
        <f>SalesData[[#This Row],[Sales Profit]]/SalesData[[#This Row],[Sales]]</f>
        <v>0.4</v>
      </c>
    </row>
    <row r="1371" spans="1:14" x14ac:dyDescent="0.3">
      <c r="A1371" s="1" t="s">
        <v>27</v>
      </c>
      <c r="B1371" s="1" t="s">
        <v>18</v>
      </c>
      <c r="C1371" s="1" t="s">
        <v>24</v>
      </c>
      <c r="D1371" s="1">
        <v>81807</v>
      </c>
      <c r="E1371" s="2">
        <v>45295</v>
      </c>
      <c r="F1371" s="1" t="s">
        <v>40</v>
      </c>
      <c r="G1371" s="1">
        <v>799326</v>
      </c>
      <c r="H1371" s="1" t="s">
        <v>1511</v>
      </c>
      <c r="I1371" s="1">
        <v>742</v>
      </c>
      <c r="J1371" s="1">
        <v>1823</v>
      </c>
      <c r="K1371" s="1">
        <v>8</v>
      </c>
      <c r="L1371" s="1">
        <v>5833.6</v>
      </c>
      <c r="M1371" s="1">
        <f>SalesData[[#This Row],[Price]]*SalesData[[#This Row],[Quantity]]</f>
        <v>14584</v>
      </c>
      <c r="N1371" s="6">
        <f>SalesData[[#This Row],[Sales Profit]]/SalesData[[#This Row],[Sales]]</f>
        <v>0.4</v>
      </c>
    </row>
    <row r="1372" spans="1:14" x14ac:dyDescent="0.3">
      <c r="A1372" s="1" t="s">
        <v>52</v>
      </c>
      <c r="B1372" s="1" t="s">
        <v>23</v>
      </c>
      <c r="C1372" s="1" t="s">
        <v>42</v>
      </c>
      <c r="D1372" s="1">
        <v>40971</v>
      </c>
      <c r="E1372" s="2">
        <v>45463</v>
      </c>
      <c r="F1372" s="1" t="s">
        <v>20</v>
      </c>
      <c r="G1372" s="1">
        <v>775902</v>
      </c>
      <c r="H1372" s="1" t="s">
        <v>1512</v>
      </c>
      <c r="I1372" s="1">
        <v>887</v>
      </c>
      <c r="J1372" s="1">
        <v>741</v>
      </c>
      <c r="K1372" s="1">
        <v>7</v>
      </c>
      <c r="L1372" s="1">
        <v>2074.8000000000002</v>
      </c>
      <c r="M1372" s="1">
        <f>SalesData[[#This Row],[Price]]*SalesData[[#This Row],[Quantity]]</f>
        <v>5187</v>
      </c>
      <c r="N1372" s="6">
        <f>SalesData[[#This Row],[Sales Profit]]/SalesData[[#This Row],[Sales]]</f>
        <v>0.4</v>
      </c>
    </row>
    <row r="1373" spans="1:14" x14ac:dyDescent="0.3">
      <c r="A1373" s="1" t="s">
        <v>66</v>
      </c>
      <c r="B1373" s="1" t="s">
        <v>23</v>
      </c>
      <c r="C1373" s="1" t="s">
        <v>14</v>
      </c>
      <c r="D1373" s="1">
        <v>56536</v>
      </c>
      <c r="E1373" s="2">
        <v>45362</v>
      </c>
      <c r="F1373" s="1" t="s">
        <v>29</v>
      </c>
      <c r="G1373" s="1">
        <v>571436</v>
      </c>
      <c r="H1373" s="1" t="s">
        <v>1513</v>
      </c>
      <c r="I1373" s="1">
        <v>750</v>
      </c>
      <c r="J1373" s="1">
        <v>1135</v>
      </c>
      <c r="K1373" s="1">
        <v>2</v>
      </c>
      <c r="L1373" s="1">
        <v>908</v>
      </c>
      <c r="M1373" s="1">
        <f>SalesData[[#This Row],[Price]]*SalesData[[#This Row],[Quantity]]</f>
        <v>2270</v>
      </c>
      <c r="N1373" s="6">
        <f>SalesData[[#This Row],[Sales Profit]]/SalesData[[#This Row],[Sales]]</f>
        <v>0.4</v>
      </c>
    </row>
    <row r="1374" spans="1:14" x14ac:dyDescent="0.3">
      <c r="A1374" s="1" t="s">
        <v>35</v>
      </c>
      <c r="B1374" s="1" t="s">
        <v>18</v>
      </c>
      <c r="C1374" s="1" t="s">
        <v>19</v>
      </c>
      <c r="D1374" s="1">
        <v>35348</v>
      </c>
      <c r="E1374" s="2">
        <v>45521</v>
      </c>
      <c r="F1374" s="1" t="s">
        <v>25</v>
      </c>
      <c r="G1374" s="1">
        <v>101062</v>
      </c>
      <c r="H1374" s="1" t="s">
        <v>1514</v>
      </c>
      <c r="I1374" s="1">
        <v>699</v>
      </c>
      <c r="J1374" s="1">
        <v>2460</v>
      </c>
      <c r="K1374" s="1">
        <v>4</v>
      </c>
      <c r="L1374" s="1">
        <v>3936</v>
      </c>
      <c r="M1374" s="1">
        <f>SalesData[[#This Row],[Price]]*SalesData[[#This Row],[Quantity]]</f>
        <v>9840</v>
      </c>
      <c r="N1374" s="6">
        <f>SalesData[[#This Row],[Sales Profit]]/SalesData[[#This Row],[Sales]]</f>
        <v>0.4</v>
      </c>
    </row>
    <row r="1375" spans="1:14" x14ac:dyDescent="0.3">
      <c r="A1375" s="1" t="s">
        <v>22</v>
      </c>
      <c r="B1375" s="1" t="s">
        <v>23</v>
      </c>
      <c r="C1375" s="1" t="s">
        <v>37</v>
      </c>
      <c r="D1375" s="1">
        <v>24334</v>
      </c>
      <c r="E1375" s="2">
        <v>45579</v>
      </c>
      <c r="F1375" s="1" t="s">
        <v>54</v>
      </c>
      <c r="G1375" s="1">
        <v>467634</v>
      </c>
      <c r="H1375" s="1" t="s">
        <v>1515</v>
      </c>
      <c r="I1375" s="1">
        <v>338</v>
      </c>
      <c r="J1375" s="1">
        <v>1739</v>
      </c>
      <c r="K1375" s="1">
        <v>2</v>
      </c>
      <c r="L1375" s="1">
        <v>1391.2</v>
      </c>
      <c r="M1375" s="1">
        <f>SalesData[[#This Row],[Price]]*SalesData[[#This Row],[Quantity]]</f>
        <v>3478</v>
      </c>
      <c r="N1375" s="6">
        <f>SalesData[[#This Row],[Sales Profit]]/SalesData[[#This Row],[Sales]]</f>
        <v>0.4</v>
      </c>
    </row>
    <row r="1376" spans="1:14" x14ac:dyDescent="0.3">
      <c r="A1376" s="1" t="s">
        <v>52</v>
      </c>
      <c r="B1376" s="1" t="s">
        <v>23</v>
      </c>
      <c r="C1376" s="1" t="s">
        <v>19</v>
      </c>
      <c r="D1376" s="1">
        <v>83572</v>
      </c>
      <c r="E1376" s="2">
        <v>45613</v>
      </c>
      <c r="F1376" s="1" t="s">
        <v>15</v>
      </c>
      <c r="G1376" s="1">
        <v>798395</v>
      </c>
      <c r="H1376" s="1" t="s">
        <v>1516</v>
      </c>
      <c r="I1376" s="1">
        <v>360</v>
      </c>
      <c r="J1376" s="1">
        <v>2986</v>
      </c>
      <c r="K1376" s="1">
        <v>4</v>
      </c>
      <c r="L1376" s="1">
        <v>4777.6000000000004</v>
      </c>
      <c r="M1376" s="1">
        <f>SalesData[[#This Row],[Price]]*SalesData[[#This Row],[Quantity]]</f>
        <v>11944</v>
      </c>
      <c r="N1376" s="6">
        <f>SalesData[[#This Row],[Sales Profit]]/SalesData[[#This Row],[Sales]]</f>
        <v>0.4</v>
      </c>
    </row>
    <row r="1377" spans="1:14" x14ac:dyDescent="0.3">
      <c r="A1377" s="1" t="s">
        <v>12</v>
      </c>
      <c r="B1377" s="1" t="s">
        <v>13</v>
      </c>
      <c r="C1377" s="1" t="s">
        <v>19</v>
      </c>
      <c r="D1377" s="1">
        <v>52952</v>
      </c>
      <c r="E1377" s="2">
        <v>45550</v>
      </c>
      <c r="F1377" s="1" t="s">
        <v>61</v>
      </c>
      <c r="G1377" s="1">
        <v>423504</v>
      </c>
      <c r="H1377" s="1" t="s">
        <v>1517</v>
      </c>
      <c r="I1377" s="1">
        <v>289</v>
      </c>
      <c r="J1377" s="1">
        <v>1056</v>
      </c>
      <c r="K1377" s="1">
        <v>4</v>
      </c>
      <c r="L1377" s="1">
        <v>1689.6</v>
      </c>
      <c r="M1377" s="1">
        <f>SalesData[[#This Row],[Price]]*SalesData[[#This Row],[Quantity]]</f>
        <v>4224</v>
      </c>
      <c r="N1377" s="6">
        <f>SalesData[[#This Row],[Sales Profit]]/SalesData[[#This Row],[Sales]]</f>
        <v>0.39999999999999997</v>
      </c>
    </row>
    <row r="1378" spans="1:14" x14ac:dyDescent="0.3">
      <c r="A1378" s="1" t="s">
        <v>12</v>
      </c>
      <c r="B1378" s="1" t="s">
        <v>23</v>
      </c>
      <c r="C1378" s="1" t="s">
        <v>14</v>
      </c>
      <c r="D1378" s="1">
        <v>28286</v>
      </c>
      <c r="E1378" s="2">
        <v>45615</v>
      </c>
      <c r="F1378" s="1" t="s">
        <v>15</v>
      </c>
      <c r="G1378" s="1">
        <v>457748</v>
      </c>
      <c r="H1378" s="1" t="s">
        <v>1518</v>
      </c>
      <c r="I1378" s="1">
        <v>924</v>
      </c>
      <c r="J1378" s="1">
        <v>1871</v>
      </c>
      <c r="K1378" s="1">
        <v>4</v>
      </c>
      <c r="L1378" s="1">
        <v>2993.6</v>
      </c>
      <c r="M1378" s="1">
        <f>SalesData[[#This Row],[Price]]*SalesData[[#This Row],[Quantity]]</f>
        <v>7484</v>
      </c>
      <c r="N1378" s="6">
        <f>SalesData[[#This Row],[Sales Profit]]/SalesData[[#This Row],[Sales]]</f>
        <v>0.39999999999999997</v>
      </c>
    </row>
    <row r="1379" spans="1:14" x14ac:dyDescent="0.3">
      <c r="A1379" s="1" t="s">
        <v>12</v>
      </c>
      <c r="B1379" s="1" t="s">
        <v>23</v>
      </c>
      <c r="C1379" s="1" t="s">
        <v>33</v>
      </c>
      <c r="D1379" s="1">
        <v>90055</v>
      </c>
      <c r="E1379" s="2">
        <v>45483</v>
      </c>
      <c r="F1379" s="1" t="s">
        <v>45</v>
      </c>
      <c r="G1379" s="1">
        <v>232321</v>
      </c>
      <c r="H1379" s="1" t="s">
        <v>1519</v>
      </c>
      <c r="I1379" s="1">
        <v>287</v>
      </c>
      <c r="J1379" s="1">
        <v>2765</v>
      </c>
      <c r="K1379" s="1">
        <v>5</v>
      </c>
      <c r="L1379" s="1">
        <v>5530</v>
      </c>
      <c r="M1379" s="1">
        <f>SalesData[[#This Row],[Price]]*SalesData[[#This Row],[Quantity]]</f>
        <v>13825</v>
      </c>
      <c r="N1379" s="6">
        <f>SalesData[[#This Row],[Sales Profit]]/SalesData[[#This Row],[Sales]]</f>
        <v>0.4</v>
      </c>
    </row>
    <row r="1380" spans="1:14" x14ac:dyDescent="0.3">
      <c r="A1380" s="1" t="s">
        <v>22</v>
      </c>
      <c r="B1380" s="1" t="s">
        <v>23</v>
      </c>
      <c r="C1380" s="1" t="s">
        <v>33</v>
      </c>
      <c r="D1380" s="1">
        <v>13155</v>
      </c>
      <c r="E1380" s="2">
        <v>45519</v>
      </c>
      <c r="F1380" s="1" t="s">
        <v>25</v>
      </c>
      <c r="G1380" s="1">
        <v>440395</v>
      </c>
      <c r="H1380" s="1" t="s">
        <v>1521</v>
      </c>
      <c r="I1380" s="1">
        <v>745</v>
      </c>
      <c r="J1380" s="1">
        <v>2200</v>
      </c>
      <c r="K1380" s="1">
        <v>3</v>
      </c>
      <c r="L1380" s="1">
        <v>2640</v>
      </c>
      <c r="M1380" s="1">
        <f>SalesData[[#This Row],[Price]]*SalesData[[#This Row],[Quantity]]</f>
        <v>6600</v>
      </c>
      <c r="N1380" s="6">
        <f>SalesData[[#This Row],[Sales Profit]]/SalesData[[#This Row],[Sales]]</f>
        <v>0.4</v>
      </c>
    </row>
    <row r="1381" spans="1:14" x14ac:dyDescent="0.3">
      <c r="A1381" s="1" t="s">
        <v>12</v>
      </c>
      <c r="B1381" s="1" t="s">
        <v>23</v>
      </c>
      <c r="C1381" s="1" t="s">
        <v>60</v>
      </c>
      <c r="D1381" s="1">
        <v>56775</v>
      </c>
      <c r="E1381" s="2">
        <v>45425</v>
      </c>
      <c r="F1381" s="1" t="s">
        <v>49</v>
      </c>
      <c r="G1381" s="1">
        <v>131494</v>
      </c>
      <c r="H1381" s="1" t="s">
        <v>1522</v>
      </c>
      <c r="I1381" s="1">
        <v>414</v>
      </c>
      <c r="J1381" s="1">
        <v>1127</v>
      </c>
      <c r="K1381" s="1">
        <v>2</v>
      </c>
      <c r="L1381" s="1">
        <v>901.6</v>
      </c>
      <c r="M1381" s="1">
        <f>SalesData[[#This Row],[Price]]*SalesData[[#This Row],[Quantity]]</f>
        <v>2254</v>
      </c>
      <c r="N1381" s="6">
        <f>SalesData[[#This Row],[Sales Profit]]/SalesData[[#This Row],[Sales]]</f>
        <v>0.4</v>
      </c>
    </row>
    <row r="1382" spans="1:14" x14ac:dyDescent="0.3">
      <c r="A1382" s="1" t="s">
        <v>56</v>
      </c>
      <c r="B1382" s="1" t="s">
        <v>13</v>
      </c>
      <c r="C1382" s="1" t="s">
        <v>37</v>
      </c>
      <c r="D1382" s="1">
        <v>79862</v>
      </c>
      <c r="E1382" s="2">
        <v>45411</v>
      </c>
      <c r="F1382" s="1" t="s">
        <v>31</v>
      </c>
      <c r="G1382" s="1">
        <v>410947</v>
      </c>
      <c r="H1382" s="1" t="s">
        <v>1523</v>
      </c>
      <c r="I1382" s="1">
        <v>953</v>
      </c>
      <c r="J1382" s="1">
        <v>826</v>
      </c>
      <c r="K1382" s="1">
        <v>5</v>
      </c>
      <c r="L1382" s="1">
        <v>1652</v>
      </c>
      <c r="M1382" s="1">
        <f>SalesData[[#This Row],[Price]]*SalesData[[#This Row],[Quantity]]</f>
        <v>4130</v>
      </c>
      <c r="N1382" s="6">
        <f>SalesData[[#This Row],[Sales Profit]]/SalesData[[#This Row],[Sales]]</f>
        <v>0.4</v>
      </c>
    </row>
    <row r="1383" spans="1:14" x14ac:dyDescent="0.3">
      <c r="A1383" s="1" t="s">
        <v>35</v>
      </c>
      <c r="B1383" s="1" t="s">
        <v>13</v>
      </c>
      <c r="C1383" s="1" t="s">
        <v>53</v>
      </c>
      <c r="D1383" s="1">
        <v>16127</v>
      </c>
      <c r="E1383" s="2">
        <v>45572</v>
      </c>
      <c r="F1383" s="1" t="s">
        <v>54</v>
      </c>
      <c r="G1383" s="1">
        <v>145938</v>
      </c>
      <c r="H1383" s="1" t="s">
        <v>1524</v>
      </c>
      <c r="I1383" s="1">
        <v>740</v>
      </c>
      <c r="J1383" s="1">
        <v>2293</v>
      </c>
      <c r="K1383" s="1">
        <v>7</v>
      </c>
      <c r="L1383" s="1">
        <v>6420.4</v>
      </c>
      <c r="M1383" s="1">
        <f>SalesData[[#This Row],[Price]]*SalesData[[#This Row],[Quantity]]</f>
        <v>16051</v>
      </c>
      <c r="N1383" s="6">
        <f>SalesData[[#This Row],[Sales Profit]]/SalesData[[#This Row],[Sales]]</f>
        <v>0.39999999999999997</v>
      </c>
    </row>
    <row r="1384" spans="1:14" x14ac:dyDescent="0.3">
      <c r="A1384" s="1" t="s">
        <v>35</v>
      </c>
      <c r="B1384" s="1" t="s">
        <v>13</v>
      </c>
      <c r="C1384" s="1" t="s">
        <v>100</v>
      </c>
      <c r="D1384" s="1">
        <v>14192</v>
      </c>
      <c r="E1384" s="2">
        <v>45486</v>
      </c>
      <c r="F1384" s="1" t="s">
        <v>45</v>
      </c>
      <c r="G1384" s="1">
        <v>581566</v>
      </c>
      <c r="H1384" s="1" t="s">
        <v>1525</v>
      </c>
      <c r="I1384" s="1">
        <v>271</v>
      </c>
      <c r="J1384" s="1">
        <v>2514</v>
      </c>
      <c r="K1384" s="1">
        <v>2</v>
      </c>
      <c r="L1384" s="1">
        <v>2011.2</v>
      </c>
      <c r="M1384" s="1">
        <f>SalesData[[#This Row],[Price]]*SalesData[[#This Row],[Quantity]]</f>
        <v>5028</v>
      </c>
      <c r="N1384" s="6">
        <f>SalesData[[#This Row],[Sales Profit]]/SalesData[[#This Row],[Sales]]</f>
        <v>0.4</v>
      </c>
    </row>
    <row r="1385" spans="1:14" x14ac:dyDescent="0.3">
      <c r="A1385" s="1" t="s">
        <v>27</v>
      </c>
      <c r="B1385" s="1" t="s">
        <v>23</v>
      </c>
      <c r="C1385" s="1" t="s">
        <v>48</v>
      </c>
      <c r="D1385" s="1">
        <v>35875</v>
      </c>
      <c r="E1385" s="2">
        <v>45621</v>
      </c>
      <c r="F1385" s="1" t="s">
        <v>15</v>
      </c>
      <c r="G1385" s="1">
        <v>509498</v>
      </c>
      <c r="H1385" s="1" t="s">
        <v>1526</v>
      </c>
      <c r="I1385" s="1">
        <v>452</v>
      </c>
      <c r="J1385" s="1">
        <v>1469</v>
      </c>
      <c r="K1385" s="1">
        <v>5</v>
      </c>
      <c r="L1385" s="1">
        <v>2938</v>
      </c>
      <c r="M1385" s="1">
        <f>SalesData[[#This Row],[Price]]*SalesData[[#This Row],[Quantity]]</f>
        <v>7345</v>
      </c>
      <c r="N1385" s="6">
        <f>SalesData[[#This Row],[Sales Profit]]/SalesData[[#This Row],[Sales]]</f>
        <v>0.4</v>
      </c>
    </row>
    <row r="1386" spans="1:14" x14ac:dyDescent="0.3">
      <c r="A1386" s="1" t="s">
        <v>56</v>
      </c>
      <c r="B1386" s="1" t="s">
        <v>18</v>
      </c>
      <c r="C1386" s="1" t="s">
        <v>42</v>
      </c>
      <c r="D1386" s="1">
        <v>56652</v>
      </c>
      <c r="E1386" s="2">
        <v>45552</v>
      </c>
      <c r="F1386" s="1" t="s">
        <v>61</v>
      </c>
      <c r="G1386" s="1">
        <v>104700</v>
      </c>
      <c r="H1386" s="1" t="s">
        <v>1527</v>
      </c>
      <c r="I1386" s="1">
        <v>841</v>
      </c>
      <c r="J1386" s="1">
        <v>2577</v>
      </c>
      <c r="K1386" s="1">
        <v>7</v>
      </c>
      <c r="L1386" s="1">
        <v>7215.6</v>
      </c>
      <c r="M1386" s="1">
        <f>SalesData[[#This Row],[Price]]*SalesData[[#This Row],[Quantity]]</f>
        <v>18039</v>
      </c>
      <c r="N1386" s="6">
        <f>SalesData[[#This Row],[Sales Profit]]/SalesData[[#This Row],[Sales]]</f>
        <v>0.4</v>
      </c>
    </row>
    <row r="1387" spans="1:14" x14ac:dyDescent="0.3">
      <c r="A1387" s="1" t="s">
        <v>56</v>
      </c>
      <c r="B1387" s="1" t="s">
        <v>18</v>
      </c>
      <c r="C1387" s="1" t="s">
        <v>48</v>
      </c>
      <c r="D1387" s="1">
        <v>68632</v>
      </c>
      <c r="E1387" s="2">
        <v>45539</v>
      </c>
      <c r="F1387" s="1" t="s">
        <v>61</v>
      </c>
      <c r="G1387" s="1">
        <v>458533</v>
      </c>
      <c r="H1387" s="1" t="s">
        <v>1528</v>
      </c>
      <c r="I1387" s="1">
        <v>771</v>
      </c>
      <c r="J1387" s="1">
        <v>2799</v>
      </c>
      <c r="K1387" s="1">
        <v>5</v>
      </c>
      <c r="L1387" s="1">
        <v>5598</v>
      </c>
      <c r="M1387" s="1">
        <f>SalesData[[#This Row],[Price]]*SalesData[[#This Row],[Quantity]]</f>
        <v>13995</v>
      </c>
      <c r="N1387" s="6">
        <f>SalesData[[#This Row],[Sales Profit]]/SalesData[[#This Row],[Sales]]</f>
        <v>0.4</v>
      </c>
    </row>
    <row r="1388" spans="1:14" x14ac:dyDescent="0.3">
      <c r="A1388" s="1" t="s">
        <v>56</v>
      </c>
      <c r="B1388" s="1" t="s">
        <v>23</v>
      </c>
      <c r="C1388" s="1" t="s">
        <v>14</v>
      </c>
      <c r="D1388" s="1">
        <v>19671</v>
      </c>
      <c r="E1388" s="2">
        <v>45537</v>
      </c>
      <c r="F1388" s="1" t="s">
        <v>61</v>
      </c>
      <c r="G1388" s="1">
        <v>580616</v>
      </c>
      <c r="H1388" s="1" t="s">
        <v>1529</v>
      </c>
      <c r="I1388" s="1">
        <v>890</v>
      </c>
      <c r="J1388" s="1">
        <v>1850</v>
      </c>
      <c r="K1388" s="1">
        <v>8</v>
      </c>
      <c r="L1388" s="1">
        <v>5920</v>
      </c>
      <c r="M1388" s="1">
        <f>SalesData[[#This Row],[Price]]*SalesData[[#This Row],[Quantity]]</f>
        <v>14800</v>
      </c>
      <c r="N1388" s="6">
        <f>SalesData[[#This Row],[Sales Profit]]/SalesData[[#This Row],[Sales]]</f>
        <v>0.4</v>
      </c>
    </row>
    <row r="1389" spans="1:14" x14ac:dyDescent="0.3">
      <c r="A1389" s="1" t="s">
        <v>17</v>
      </c>
      <c r="B1389" s="1" t="s">
        <v>13</v>
      </c>
      <c r="C1389" s="1" t="s">
        <v>14</v>
      </c>
      <c r="D1389" s="1">
        <v>14692</v>
      </c>
      <c r="E1389" s="2">
        <v>45401</v>
      </c>
      <c r="F1389" s="1" t="s">
        <v>31</v>
      </c>
      <c r="G1389" s="1">
        <v>284926</v>
      </c>
      <c r="H1389" s="1" t="s">
        <v>1530</v>
      </c>
      <c r="I1389" s="1">
        <v>479</v>
      </c>
      <c r="J1389" s="1">
        <v>2590</v>
      </c>
      <c r="K1389" s="1">
        <v>8</v>
      </c>
      <c r="L1389" s="1">
        <v>8288</v>
      </c>
      <c r="M1389" s="1">
        <f>SalesData[[#This Row],[Price]]*SalesData[[#This Row],[Quantity]]</f>
        <v>20720</v>
      </c>
      <c r="N1389" s="6">
        <f>SalesData[[#This Row],[Sales Profit]]/SalesData[[#This Row],[Sales]]</f>
        <v>0.4</v>
      </c>
    </row>
    <row r="1390" spans="1:14" x14ac:dyDescent="0.3">
      <c r="A1390" s="1" t="s">
        <v>66</v>
      </c>
      <c r="B1390" s="1" t="s">
        <v>23</v>
      </c>
      <c r="C1390" s="1" t="s">
        <v>60</v>
      </c>
      <c r="D1390" s="1">
        <v>16841</v>
      </c>
      <c r="E1390" s="2">
        <v>45361</v>
      </c>
      <c r="F1390" s="1" t="s">
        <v>29</v>
      </c>
      <c r="G1390" s="1">
        <v>428944</v>
      </c>
      <c r="H1390" s="1" t="s">
        <v>1531</v>
      </c>
      <c r="I1390" s="1">
        <v>359</v>
      </c>
      <c r="J1390" s="1">
        <v>544</v>
      </c>
      <c r="K1390" s="1">
        <v>6</v>
      </c>
      <c r="L1390" s="1">
        <v>1305.5999999999999</v>
      </c>
      <c r="M1390" s="1">
        <f>SalesData[[#This Row],[Price]]*SalesData[[#This Row],[Quantity]]</f>
        <v>3264</v>
      </c>
      <c r="N1390" s="6">
        <f>SalesData[[#This Row],[Sales Profit]]/SalesData[[#This Row],[Sales]]</f>
        <v>0.39999999999999997</v>
      </c>
    </row>
    <row r="1391" spans="1:14" x14ac:dyDescent="0.3">
      <c r="A1391" s="1" t="s">
        <v>17</v>
      </c>
      <c r="B1391" s="1" t="s">
        <v>23</v>
      </c>
      <c r="C1391" s="1" t="s">
        <v>48</v>
      </c>
      <c r="D1391" s="1">
        <v>53220</v>
      </c>
      <c r="E1391" s="2">
        <v>45407</v>
      </c>
      <c r="F1391" s="1" t="s">
        <v>31</v>
      </c>
      <c r="G1391" s="1">
        <v>968168</v>
      </c>
      <c r="H1391" s="1" t="s">
        <v>1532</v>
      </c>
      <c r="I1391" s="1">
        <v>444</v>
      </c>
      <c r="J1391" s="1">
        <v>1001</v>
      </c>
      <c r="K1391" s="1">
        <v>5</v>
      </c>
      <c r="L1391" s="1">
        <v>2002</v>
      </c>
      <c r="M1391" s="1">
        <f>SalesData[[#This Row],[Price]]*SalesData[[#This Row],[Quantity]]</f>
        <v>5005</v>
      </c>
      <c r="N1391" s="6">
        <f>SalesData[[#This Row],[Sales Profit]]/SalesData[[#This Row],[Sales]]</f>
        <v>0.4</v>
      </c>
    </row>
    <row r="1392" spans="1:14" x14ac:dyDescent="0.3">
      <c r="A1392" s="1" t="s">
        <v>52</v>
      </c>
      <c r="B1392" s="1" t="s">
        <v>18</v>
      </c>
      <c r="C1392" s="1" t="s">
        <v>39</v>
      </c>
      <c r="D1392" s="1">
        <v>92766</v>
      </c>
      <c r="E1392" s="2">
        <v>45437</v>
      </c>
      <c r="F1392" s="1" t="s">
        <v>49</v>
      </c>
      <c r="G1392" s="1">
        <v>698136</v>
      </c>
      <c r="H1392" s="1" t="s">
        <v>1533</v>
      </c>
      <c r="I1392" s="1">
        <v>676</v>
      </c>
      <c r="J1392" s="1">
        <v>1072</v>
      </c>
      <c r="K1392" s="1">
        <v>3</v>
      </c>
      <c r="L1392" s="1">
        <v>1286.4000000000001</v>
      </c>
      <c r="M1392" s="1">
        <f>SalesData[[#This Row],[Price]]*SalesData[[#This Row],[Quantity]]</f>
        <v>3216</v>
      </c>
      <c r="N1392" s="6">
        <f>SalesData[[#This Row],[Sales Profit]]/SalesData[[#This Row],[Sales]]</f>
        <v>0.4</v>
      </c>
    </row>
    <row r="1393" spans="1:14" x14ac:dyDescent="0.3">
      <c r="A1393" s="1" t="s">
        <v>66</v>
      </c>
      <c r="B1393" s="1" t="s">
        <v>18</v>
      </c>
      <c r="C1393" s="1" t="s">
        <v>33</v>
      </c>
      <c r="D1393" s="1">
        <v>52612</v>
      </c>
      <c r="E1393" s="2">
        <v>45355</v>
      </c>
      <c r="F1393" s="1" t="s">
        <v>29</v>
      </c>
      <c r="G1393" s="1">
        <v>539788</v>
      </c>
      <c r="H1393" s="1" t="s">
        <v>1534</v>
      </c>
      <c r="I1393" s="1">
        <v>971</v>
      </c>
      <c r="J1393" s="1">
        <v>602</v>
      </c>
      <c r="K1393" s="1">
        <v>4</v>
      </c>
      <c r="L1393" s="1">
        <v>963.2</v>
      </c>
      <c r="M1393" s="1">
        <f>SalesData[[#This Row],[Price]]*SalesData[[#This Row],[Quantity]]</f>
        <v>2408</v>
      </c>
      <c r="N1393" s="6">
        <f>SalesData[[#This Row],[Sales Profit]]/SalesData[[#This Row],[Sales]]</f>
        <v>0.4</v>
      </c>
    </row>
    <row r="1394" spans="1:14" x14ac:dyDescent="0.3">
      <c r="A1394" s="1" t="s">
        <v>52</v>
      </c>
      <c r="B1394" s="1" t="s">
        <v>18</v>
      </c>
      <c r="C1394" s="1" t="s">
        <v>48</v>
      </c>
      <c r="D1394" s="1">
        <v>45526</v>
      </c>
      <c r="E1394" s="2">
        <v>45588</v>
      </c>
      <c r="F1394" s="1" t="s">
        <v>54</v>
      </c>
      <c r="G1394" s="1">
        <v>270418</v>
      </c>
      <c r="H1394" s="1" t="s">
        <v>1535</v>
      </c>
      <c r="I1394" s="1">
        <v>403</v>
      </c>
      <c r="J1394" s="1">
        <v>955</v>
      </c>
      <c r="K1394" s="1">
        <v>3</v>
      </c>
      <c r="L1394" s="1">
        <v>1146</v>
      </c>
      <c r="M1394" s="1">
        <f>SalesData[[#This Row],[Price]]*SalesData[[#This Row],[Quantity]]</f>
        <v>2865</v>
      </c>
      <c r="N1394" s="6">
        <f>SalesData[[#This Row],[Sales Profit]]/SalesData[[#This Row],[Sales]]</f>
        <v>0.4</v>
      </c>
    </row>
    <row r="1395" spans="1:14" x14ac:dyDescent="0.3">
      <c r="A1395" s="1" t="s">
        <v>12</v>
      </c>
      <c r="B1395" s="1" t="s">
        <v>23</v>
      </c>
      <c r="C1395" s="1" t="s">
        <v>39</v>
      </c>
      <c r="D1395" s="1">
        <v>10503</v>
      </c>
      <c r="E1395" s="2">
        <v>45373</v>
      </c>
      <c r="F1395" s="1" t="s">
        <v>29</v>
      </c>
      <c r="G1395" s="1">
        <v>220868</v>
      </c>
      <c r="H1395" s="1" t="s">
        <v>1536</v>
      </c>
      <c r="I1395" s="1">
        <v>318</v>
      </c>
      <c r="J1395" s="1">
        <v>582</v>
      </c>
      <c r="K1395" s="1">
        <v>7</v>
      </c>
      <c r="L1395" s="1">
        <v>1629.6</v>
      </c>
      <c r="M1395" s="1">
        <f>SalesData[[#This Row],[Price]]*SalesData[[#This Row],[Quantity]]</f>
        <v>4074</v>
      </c>
      <c r="N1395" s="6">
        <f>SalesData[[#This Row],[Sales Profit]]/SalesData[[#This Row],[Sales]]</f>
        <v>0.39999999999999997</v>
      </c>
    </row>
    <row r="1396" spans="1:14" x14ac:dyDescent="0.3">
      <c r="A1396" s="1" t="s">
        <v>27</v>
      </c>
      <c r="B1396" s="1" t="s">
        <v>13</v>
      </c>
      <c r="C1396" s="1" t="s">
        <v>39</v>
      </c>
      <c r="D1396" s="1">
        <v>95618</v>
      </c>
      <c r="E1396" s="2">
        <v>45591</v>
      </c>
      <c r="F1396" s="1" t="s">
        <v>54</v>
      </c>
      <c r="G1396" s="1">
        <v>960801</v>
      </c>
      <c r="H1396" s="1" t="s">
        <v>1537</v>
      </c>
      <c r="I1396" s="1">
        <v>812</v>
      </c>
      <c r="J1396" s="1">
        <v>1738</v>
      </c>
      <c r="K1396" s="1">
        <v>5</v>
      </c>
      <c r="L1396" s="1">
        <v>3476</v>
      </c>
      <c r="M1396" s="1">
        <f>SalesData[[#This Row],[Price]]*SalesData[[#This Row],[Quantity]]</f>
        <v>8690</v>
      </c>
      <c r="N1396" s="6">
        <f>SalesData[[#This Row],[Sales Profit]]/SalesData[[#This Row],[Sales]]</f>
        <v>0.4</v>
      </c>
    </row>
    <row r="1397" spans="1:14" x14ac:dyDescent="0.3">
      <c r="A1397" s="1" t="s">
        <v>66</v>
      </c>
      <c r="B1397" s="1" t="s">
        <v>18</v>
      </c>
      <c r="C1397" s="1" t="s">
        <v>33</v>
      </c>
      <c r="D1397" s="1">
        <v>99103</v>
      </c>
      <c r="E1397" s="2">
        <v>45569</v>
      </c>
      <c r="F1397" s="1" t="s">
        <v>54</v>
      </c>
      <c r="G1397" s="1">
        <v>666005</v>
      </c>
      <c r="H1397" s="1" t="s">
        <v>1538</v>
      </c>
      <c r="I1397" s="1">
        <v>242</v>
      </c>
      <c r="J1397" s="1">
        <v>2074</v>
      </c>
      <c r="K1397" s="1">
        <v>3</v>
      </c>
      <c r="L1397" s="1">
        <v>2488.8000000000002</v>
      </c>
      <c r="M1397" s="1">
        <f>SalesData[[#This Row],[Price]]*SalesData[[#This Row],[Quantity]]</f>
        <v>6222</v>
      </c>
      <c r="N1397" s="6">
        <f>SalesData[[#This Row],[Sales Profit]]/SalesData[[#This Row],[Sales]]</f>
        <v>0.4</v>
      </c>
    </row>
    <row r="1398" spans="1:14" x14ac:dyDescent="0.3">
      <c r="A1398" s="1" t="s">
        <v>35</v>
      </c>
      <c r="B1398" s="1" t="s">
        <v>13</v>
      </c>
      <c r="C1398" s="1" t="s">
        <v>24</v>
      </c>
      <c r="D1398" s="1">
        <v>80603</v>
      </c>
      <c r="E1398" s="2">
        <v>45624</v>
      </c>
      <c r="F1398" s="1" t="s">
        <v>15</v>
      </c>
      <c r="G1398" s="1">
        <v>187174</v>
      </c>
      <c r="H1398" s="1" t="s">
        <v>1539</v>
      </c>
      <c r="I1398" s="1">
        <v>261</v>
      </c>
      <c r="J1398" s="1">
        <v>1901</v>
      </c>
      <c r="K1398" s="1">
        <v>1</v>
      </c>
      <c r="L1398" s="1">
        <v>760.4</v>
      </c>
      <c r="M1398" s="1">
        <f>SalesData[[#This Row],[Price]]*SalesData[[#This Row],[Quantity]]</f>
        <v>1901</v>
      </c>
      <c r="N1398" s="6">
        <f>SalesData[[#This Row],[Sales Profit]]/SalesData[[#This Row],[Sales]]</f>
        <v>0.39999999999999997</v>
      </c>
    </row>
    <row r="1399" spans="1:14" x14ac:dyDescent="0.3">
      <c r="A1399" s="1" t="s">
        <v>66</v>
      </c>
      <c r="B1399" s="1" t="s">
        <v>18</v>
      </c>
      <c r="C1399" s="1" t="s">
        <v>33</v>
      </c>
      <c r="D1399" s="1">
        <v>58129</v>
      </c>
      <c r="E1399" s="2">
        <v>45595</v>
      </c>
      <c r="F1399" s="1" t="s">
        <v>54</v>
      </c>
      <c r="G1399" s="1">
        <v>681584</v>
      </c>
      <c r="H1399" s="1" t="s">
        <v>1540</v>
      </c>
      <c r="I1399" s="1">
        <v>732</v>
      </c>
      <c r="J1399" s="1">
        <v>1332</v>
      </c>
      <c r="K1399" s="1">
        <v>7</v>
      </c>
      <c r="L1399" s="1">
        <v>3729.6</v>
      </c>
      <c r="M1399" s="1">
        <f>SalesData[[#This Row],[Price]]*SalesData[[#This Row],[Quantity]]</f>
        <v>9324</v>
      </c>
      <c r="N1399" s="6">
        <f>SalesData[[#This Row],[Sales Profit]]/SalesData[[#This Row],[Sales]]</f>
        <v>0.39999999999999997</v>
      </c>
    </row>
    <row r="1400" spans="1:14" x14ac:dyDescent="0.3">
      <c r="A1400" s="1" t="s">
        <v>27</v>
      </c>
      <c r="B1400" s="1" t="s">
        <v>23</v>
      </c>
      <c r="C1400" s="1" t="s">
        <v>60</v>
      </c>
      <c r="D1400" s="1">
        <v>88630</v>
      </c>
      <c r="E1400" s="2">
        <v>45555</v>
      </c>
      <c r="F1400" s="1" t="s">
        <v>61</v>
      </c>
      <c r="G1400" s="1">
        <v>156790</v>
      </c>
      <c r="H1400" s="1" t="s">
        <v>1541</v>
      </c>
      <c r="I1400" s="1">
        <v>353</v>
      </c>
      <c r="J1400" s="1">
        <v>1036</v>
      </c>
      <c r="K1400" s="1">
        <v>2</v>
      </c>
      <c r="L1400" s="1">
        <v>828.8</v>
      </c>
      <c r="M1400" s="1">
        <f>SalesData[[#This Row],[Price]]*SalesData[[#This Row],[Quantity]]</f>
        <v>2072</v>
      </c>
      <c r="N1400" s="6">
        <f>SalesData[[#This Row],[Sales Profit]]/SalesData[[#This Row],[Sales]]</f>
        <v>0.39999999999999997</v>
      </c>
    </row>
    <row r="1401" spans="1:14" x14ac:dyDescent="0.3">
      <c r="A1401" s="1" t="s">
        <v>12</v>
      </c>
      <c r="B1401" s="1" t="s">
        <v>23</v>
      </c>
      <c r="C1401" s="1" t="s">
        <v>39</v>
      </c>
      <c r="D1401" s="1">
        <v>83245</v>
      </c>
      <c r="E1401" s="2">
        <v>45294</v>
      </c>
      <c r="F1401" s="1" t="s">
        <v>40</v>
      </c>
      <c r="G1401" s="1">
        <v>643006</v>
      </c>
      <c r="H1401" s="1" t="s">
        <v>1543</v>
      </c>
      <c r="I1401" s="1">
        <v>437</v>
      </c>
      <c r="J1401" s="1">
        <v>2017</v>
      </c>
      <c r="K1401" s="1">
        <v>5</v>
      </c>
      <c r="L1401" s="1">
        <v>4034</v>
      </c>
      <c r="M1401" s="1">
        <f>SalesData[[#This Row],[Price]]*SalesData[[#This Row],[Quantity]]</f>
        <v>10085</v>
      </c>
      <c r="N1401" s="6">
        <f>SalesData[[#This Row],[Sales Profit]]/SalesData[[#This Row],[Sales]]</f>
        <v>0.4</v>
      </c>
    </row>
    <row r="1402" spans="1:14" x14ac:dyDescent="0.3">
      <c r="A1402" s="1" t="s">
        <v>12</v>
      </c>
      <c r="B1402" s="1" t="s">
        <v>13</v>
      </c>
      <c r="C1402" s="1" t="s">
        <v>33</v>
      </c>
      <c r="D1402" s="1">
        <v>52275</v>
      </c>
      <c r="E1402" s="2">
        <v>45363</v>
      </c>
      <c r="F1402" s="1" t="s">
        <v>29</v>
      </c>
      <c r="G1402" s="1">
        <v>668817</v>
      </c>
      <c r="H1402" s="1" t="s">
        <v>1544</v>
      </c>
      <c r="I1402" s="1">
        <v>239</v>
      </c>
      <c r="J1402" s="1">
        <v>579</v>
      </c>
      <c r="K1402" s="1">
        <v>4</v>
      </c>
      <c r="L1402" s="1">
        <v>926.4</v>
      </c>
      <c r="M1402" s="1">
        <f>SalesData[[#This Row],[Price]]*SalesData[[#This Row],[Quantity]]</f>
        <v>2316</v>
      </c>
      <c r="N1402" s="6">
        <f>SalesData[[#This Row],[Sales Profit]]/SalesData[[#This Row],[Sales]]</f>
        <v>0.39999999999999997</v>
      </c>
    </row>
    <row r="1403" spans="1:14" x14ac:dyDescent="0.3">
      <c r="A1403" s="1" t="s">
        <v>35</v>
      </c>
      <c r="B1403" s="1" t="s">
        <v>13</v>
      </c>
      <c r="C1403" s="1" t="s">
        <v>48</v>
      </c>
      <c r="D1403" s="1">
        <v>69722</v>
      </c>
      <c r="E1403" s="2">
        <v>45527</v>
      </c>
      <c r="F1403" s="1" t="s">
        <v>25</v>
      </c>
      <c r="G1403" s="1">
        <v>756067</v>
      </c>
      <c r="H1403" s="1" t="s">
        <v>1545</v>
      </c>
      <c r="I1403" s="1">
        <v>222</v>
      </c>
      <c r="J1403" s="1">
        <v>1311</v>
      </c>
      <c r="K1403" s="1">
        <v>8</v>
      </c>
      <c r="L1403" s="1">
        <v>4195.2</v>
      </c>
      <c r="M1403" s="1">
        <f>SalesData[[#This Row],[Price]]*SalesData[[#This Row],[Quantity]]</f>
        <v>10488</v>
      </c>
      <c r="N1403" s="6">
        <f>SalesData[[#This Row],[Sales Profit]]/SalesData[[#This Row],[Sales]]</f>
        <v>0.39999999999999997</v>
      </c>
    </row>
    <row r="1404" spans="1:14" x14ac:dyDescent="0.3">
      <c r="A1404" s="1" t="s">
        <v>35</v>
      </c>
      <c r="B1404" s="1" t="s">
        <v>23</v>
      </c>
      <c r="C1404" s="1" t="s">
        <v>33</v>
      </c>
      <c r="D1404" s="1">
        <v>20356</v>
      </c>
      <c r="E1404" s="2">
        <v>45347</v>
      </c>
      <c r="F1404" s="1" t="s">
        <v>43</v>
      </c>
      <c r="G1404" s="1">
        <v>474064</v>
      </c>
      <c r="H1404" s="1" t="s">
        <v>1546</v>
      </c>
      <c r="I1404" s="1">
        <v>804</v>
      </c>
      <c r="J1404" s="1">
        <v>1304</v>
      </c>
      <c r="K1404" s="1">
        <v>3</v>
      </c>
      <c r="L1404" s="1">
        <v>1564.8</v>
      </c>
      <c r="M1404" s="1">
        <f>SalesData[[#This Row],[Price]]*SalesData[[#This Row],[Quantity]]</f>
        <v>3912</v>
      </c>
      <c r="N1404" s="6">
        <f>SalesData[[#This Row],[Sales Profit]]/SalesData[[#This Row],[Sales]]</f>
        <v>0.39999999999999997</v>
      </c>
    </row>
    <row r="1405" spans="1:14" x14ac:dyDescent="0.3">
      <c r="A1405" s="1" t="s">
        <v>12</v>
      </c>
      <c r="B1405" s="1" t="s">
        <v>18</v>
      </c>
      <c r="C1405" s="1" t="s">
        <v>48</v>
      </c>
      <c r="D1405" s="1">
        <v>41743</v>
      </c>
      <c r="E1405" s="2">
        <v>45527</v>
      </c>
      <c r="F1405" s="1" t="s">
        <v>25</v>
      </c>
      <c r="G1405" s="1">
        <v>697961</v>
      </c>
      <c r="H1405" s="1" t="s">
        <v>1547</v>
      </c>
      <c r="I1405" s="1">
        <v>554</v>
      </c>
      <c r="J1405" s="1">
        <v>1822</v>
      </c>
      <c r="K1405" s="1">
        <v>6</v>
      </c>
      <c r="L1405" s="1">
        <v>4372.8</v>
      </c>
      <c r="M1405" s="1">
        <f>SalesData[[#This Row],[Price]]*SalesData[[#This Row],[Quantity]]</f>
        <v>10932</v>
      </c>
      <c r="N1405" s="6">
        <f>SalesData[[#This Row],[Sales Profit]]/SalesData[[#This Row],[Sales]]</f>
        <v>0.4</v>
      </c>
    </row>
    <row r="1406" spans="1:14" x14ac:dyDescent="0.3">
      <c r="A1406" s="1" t="s">
        <v>52</v>
      </c>
      <c r="B1406" s="1" t="s">
        <v>23</v>
      </c>
      <c r="C1406" s="1" t="s">
        <v>14</v>
      </c>
      <c r="D1406" s="1">
        <v>44853</v>
      </c>
      <c r="E1406" s="2">
        <v>45335</v>
      </c>
      <c r="F1406" s="1" t="s">
        <v>43</v>
      </c>
      <c r="G1406" s="1">
        <v>263912</v>
      </c>
      <c r="H1406" s="1" t="s">
        <v>1548</v>
      </c>
      <c r="I1406" s="1">
        <v>288</v>
      </c>
      <c r="J1406" s="1">
        <v>1174</v>
      </c>
      <c r="K1406" s="1">
        <v>8</v>
      </c>
      <c r="L1406" s="1">
        <v>3756.8</v>
      </c>
      <c r="M1406" s="1">
        <f>SalesData[[#This Row],[Price]]*SalesData[[#This Row],[Quantity]]</f>
        <v>9392</v>
      </c>
      <c r="N1406" s="6">
        <f>SalesData[[#This Row],[Sales Profit]]/SalesData[[#This Row],[Sales]]</f>
        <v>0.4</v>
      </c>
    </row>
    <row r="1407" spans="1:14" x14ac:dyDescent="0.3">
      <c r="A1407" s="1" t="s">
        <v>17</v>
      </c>
      <c r="B1407" s="1" t="s">
        <v>18</v>
      </c>
      <c r="C1407" s="1" t="s">
        <v>19</v>
      </c>
      <c r="D1407" s="1">
        <v>72920</v>
      </c>
      <c r="E1407" s="2">
        <v>45471</v>
      </c>
      <c r="F1407" s="1" t="s">
        <v>20</v>
      </c>
      <c r="G1407" s="1">
        <v>610904</v>
      </c>
      <c r="H1407" s="1" t="s">
        <v>1549</v>
      </c>
      <c r="I1407" s="1">
        <v>349</v>
      </c>
      <c r="J1407" s="1">
        <v>2771</v>
      </c>
      <c r="K1407" s="1">
        <v>5</v>
      </c>
      <c r="L1407" s="1">
        <v>5542</v>
      </c>
      <c r="M1407" s="1">
        <f>SalesData[[#This Row],[Price]]*SalesData[[#This Row],[Quantity]]</f>
        <v>13855</v>
      </c>
      <c r="N1407" s="6">
        <f>SalesData[[#This Row],[Sales Profit]]/SalesData[[#This Row],[Sales]]</f>
        <v>0.4</v>
      </c>
    </row>
    <row r="1408" spans="1:14" x14ac:dyDescent="0.3">
      <c r="A1408" s="1" t="s">
        <v>17</v>
      </c>
      <c r="B1408" s="1" t="s">
        <v>23</v>
      </c>
      <c r="C1408" s="1" t="s">
        <v>60</v>
      </c>
      <c r="D1408" s="1">
        <v>86026</v>
      </c>
      <c r="E1408" s="2">
        <v>45353</v>
      </c>
      <c r="F1408" s="1" t="s">
        <v>29</v>
      </c>
      <c r="G1408" s="1">
        <v>515051</v>
      </c>
      <c r="H1408" s="1" t="s">
        <v>385</v>
      </c>
      <c r="I1408" s="1">
        <v>229</v>
      </c>
      <c r="J1408" s="1">
        <v>1012</v>
      </c>
      <c r="K1408" s="1">
        <v>6</v>
      </c>
      <c r="L1408" s="1">
        <v>2428.8000000000002</v>
      </c>
      <c r="M1408" s="1">
        <f>SalesData[[#This Row],[Price]]*SalesData[[#This Row],[Quantity]]</f>
        <v>6072</v>
      </c>
      <c r="N1408" s="6">
        <f>SalesData[[#This Row],[Sales Profit]]/SalesData[[#This Row],[Sales]]</f>
        <v>0.4</v>
      </c>
    </row>
    <row r="1409" spans="1:14" x14ac:dyDescent="0.3">
      <c r="A1409" s="1" t="s">
        <v>12</v>
      </c>
      <c r="B1409" s="1" t="s">
        <v>23</v>
      </c>
      <c r="C1409" s="1" t="s">
        <v>48</v>
      </c>
      <c r="D1409" s="1">
        <v>94564</v>
      </c>
      <c r="E1409" s="2">
        <v>45520</v>
      </c>
      <c r="F1409" s="1" t="s">
        <v>25</v>
      </c>
      <c r="G1409" s="1">
        <v>692932</v>
      </c>
      <c r="H1409" s="1" t="s">
        <v>1550</v>
      </c>
      <c r="I1409" s="1">
        <v>995</v>
      </c>
      <c r="J1409" s="1">
        <v>2950</v>
      </c>
      <c r="K1409" s="1">
        <v>1</v>
      </c>
      <c r="L1409" s="1">
        <v>1180</v>
      </c>
      <c r="M1409" s="1">
        <f>SalesData[[#This Row],[Price]]*SalesData[[#This Row],[Quantity]]</f>
        <v>2950</v>
      </c>
      <c r="N1409" s="6">
        <f>SalesData[[#This Row],[Sales Profit]]/SalesData[[#This Row],[Sales]]</f>
        <v>0.4</v>
      </c>
    </row>
    <row r="1410" spans="1:14" x14ac:dyDescent="0.3">
      <c r="A1410" s="1" t="s">
        <v>56</v>
      </c>
      <c r="B1410" s="1" t="s">
        <v>23</v>
      </c>
      <c r="C1410" s="1" t="s">
        <v>14</v>
      </c>
      <c r="D1410" s="1">
        <v>85117</v>
      </c>
      <c r="E1410" s="2">
        <v>45466</v>
      </c>
      <c r="F1410" s="1" t="s">
        <v>20</v>
      </c>
      <c r="G1410" s="1">
        <v>110106</v>
      </c>
      <c r="H1410" s="1" t="s">
        <v>1551</v>
      </c>
      <c r="I1410" s="1">
        <v>416</v>
      </c>
      <c r="J1410" s="1">
        <v>2380</v>
      </c>
      <c r="K1410" s="1">
        <v>7</v>
      </c>
      <c r="L1410" s="1">
        <v>6664</v>
      </c>
      <c r="M1410" s="1">
        <f>SalesData[[#This Row],[Price]]*SalesData[[#This Row],[Quantity]]</f>
        <v>16660</v>
      </c>
      <c r="N1410" s="6">
        <f>SalesData[[#This Row],[Sales Profit]]/SalesData[[#This Row],[Sales]]</f>
        <v>0.4</v>
      </c>
    </row>
    <row r="1411" spans="1:14" x14ac:dyDescent="0.3">
      <c r="A1411" s="1" t="s">
        <v>52</v>
      </c>
      <c r="B1411" s="1" t="s">
        <v>18</v>
      </c>
      <c r="C1411" s="1" t="s">
        <v>19</v>
      </c>
      <c r="D1411" s="1">
        <v>31462</v>
      </c>
      <c r="E1411" s="2">
        <v>45484</v>
      </c>
      <c r="F1411" s="1" t="s">
        <v>45</v>
      </c>
      <c r="G1411" s="1">
        <v>908369</v>
      </c>
      <c r="H1411" s="1" t="s">
        <v>1552</v>
      </c>
      <c r="I1411" s="1">
        <v>840</v>
      </c>
      <c r="J1411" s="1">
        <v>2357</v>
      </c>
      <c r="K1411" s="1">
        <v>6</v>
      </c>
      <c r="L1411" s="1">
        <v>5656.8</v>
      </c>
      <c r="M1411" s="1">
        <f>SalesData[[#This Row],[Price]]*SalesData[[#This Row],[Quantity]]</f>
        <v>14142</v>
      </c>
      <c r="N1411" s="6">
        <f>SalesData[[#This Row],[Sales Profit]]/SalesData[[#This Row],[Sales]]</f>
        <v>0.4</v>
      </c>
    </row>
    <row r="1412" spans="1:14" x14ac:dyDescent="0.3">
      <c r="A1412" s="1" t="s">
        <v>12</v>
      </c>
      <c r="B1412" s="1" t="s">
        <v>18</v>
      </c>
      <c r="C1412" s="1" t="s">
        <v>39</v>
      </c>
      <c r="D1412" s="1">
        <v>79206</v>
      </c>
      <c r="E1412" s="2">
        <v>45373</v>
      </c>
      <c r="F1412" s="1" t="s">
        <v>29</v>
      </c>
      <c r="G1412" s="1">
        <v>615587</v>
      </c>
      <c r="H1412" s="1" t="s">
        <v>1553</v>
      </c>
      <c r="I1412" s="1">
        <v>239</v>
      </c>
      <c r="J1412" s="1">
        <v>2631</v>
      </c>
      <c r="K1412" s="1">
        <v>2</v>
      </c>
      <c r="L1412" s="1">
        <v>2104.8000000000002</v>
      </c>
      <c r="M1412" s="1">
        <f>SalesData[[#This Row],[Price]]*SalesData[[#This Row],[Quantity]]</f>
        <v>5262</v>
      </c>
      <c r="N1412" s="6">
        <f>SalesData[[#This Row],[Sales Profit]]/SalesData[[#This Row],[Sales]]</f>
        <v>0.4</v>
      </c>
    </row>
    <row r="1413" spans="1:14" x14ac:dyDescent="0.3">
      <c r="A1413" s="1" t="s">
        <v>17</v>
      </c>
      <c r="B1413" s="1" t="s">
        <v>23</v>
      </c>
      <c r="C1413" s="1" t="s">
        <v>39</v>
      </c>
      <c r="D1413" s="1">
        <v>27030</v>
      </c>
      <c r="E1413" s="2">
        <v>45315</v>
      </c>
      <c r="F1413" s="1" t="s">
        <v>40</v>
      </c>
      <c r="G1413" s="1">
        <v>275402</v>
      </c>
      <c r="H1413" s="1" t="s">
        <v>1555</v>
      </c>
      <c r="I1413" s="1">
        <v>904</v>
      </c>
      <c r="J1413" s="1">
        <v>1314</v>
      </c>
      <c r="K1413" s="1">
        <v>8</v>
      </c>
      <c r="L1413" s="1">
        <v>4204.8</v>
      </c>
      <c r="M1413" s="1">
        <f>SalesData[[#This Row],[Price]]*SalesData[[#This Row],[Quantity]]</f>
        <v>10512</v>
      </c>
      <c r="N1413" s="6">
        <f>SalesData[[#This Row],[Sales Profit]]/SalesData[[#This Row],[Sales]]</f>
        <v>0.4</v>
      </c>
    </row>
    <row r="1414" spans="1:14" x14ac:dyDescent="0.3">
      <c r="A1414" s="1" t="s">
        <v>52</v>
      </c>
      <c r="B1414" s="1" t="s">
        <v>13</v>
      </c>
      <c r="C1414" s="1" t="s">
        <v>14</v>
      </c>
      <c r="D1414" s="1">
        <v>93124</v>
      </c>
      <c r="E1414" s="2">
        <v>45514</v>
      </c>
      <c r="F1414" s="1" t="s">
        <v>25</v>
      </c>
      <c r="G1414" s="1">
        <v>888973</v>
      </c>
      <c r="H1414" s="1" t="s">
        <v>1556</v>
      </c>
      <c r="I1414" s="1">
        <v>416</v>
      </c>
      <c r="J1414" s="1">
        <v>2102</v>
      </c>
      <c r="K1414" s="1">
        <v>7</v>
      </c>
      <c r="L1414" s="1">
        <v>5885.6</v>
      </c>
      <c r="M1414" s="1">
        <f>SalesData[[#This Row],[Price]]*SalesData[[#This Row],[Quantity]]</f>
        <v>14714</v>
      </c>
      <c r="N1414" s="6">
        <f>SalesData[[#This Row],[Sales Profit]]/SalesData[[#This Row],[Sales]]</f>
        <v>0.4</v>
      </c>
    </row>
    <row r="1415" spans="1:14" x14ac:dyDescent="0.3">
      <c r="A1415" s="1" t="s">
        <v>27</v>
      </c>
      <c r="B1415" s="1" t="s">
        <v>13</v>
      </c>
      <c r="C1415" s="1" t="s">
        <v>24</v>
      </c>
      <c r="D1415" s="1">
        <v>29630</v>
      </c>
      <c r="E1415" s="2">
        <v>45472</v>
      </c>
      <c r="F1415" s="1" t="s">
        <v>20</v>
      </c>
      <c r="G1415" s="1">
        <v>524550</v>
      </c>
      <c r="H1415" s="1" t="s">
        <v>1557</v>
      </c>
      <c r="I1415" s="1">
        <v>518</v>
      </c>
      <c r="J1415" s="1">
        <v>987</v>
      </c>
      <c r="K1415" s="1">
        <v>2</v>
      </c>
      <c r="L1415" s="1">
        <v>789.6</v>
      </c>
      <c r="M1415" s="1">
        <f>SalesData[[#This Row],[Price]]*SalesData[[#This Row],[Quantity]]</f>
        <v>1974</v>
      </c>
      <c r="N1415" s="6">
        <f>SalesData[[#This Row],[Sales Profit]]/SalesData[[#This Row],[Sales]]</f>
        <v>0.4</v>
      </c>
    </row>
    <row r="1416" spans="1:14" x14ac:dyDescent="0.3">
      <c r="A1416" s="1" t="s">
        <v>66</v>
      </c>
      <c r="B1416" s="1" t="s">
        <v>13</v>
      </c>
      <c r="C1416" s="1" t="s">
        <v>100</v>
      </c>
      <c r="D1416" s="1">
        <v>70312</v>
      </c>
      <c r="E1416" s="2">
        <v>45570</v>
      </c>
      <c r="F1416" s="1" t="s">
        <v>54</v>
      </c>
      <c r="G1416" s="1">
        <v>128917</v>
      </c>
      <c r="H1416" s="1" t="s">
        <v>1558</v>
      </c>
      <c r="I1416" s="1">
        <v>994</v>
      </c>
      <c r="J1416" s="1">
        <v>1920</v>
      </c>
      <c r="K1416" s="1">
        <v>8</v>
      </c>
      <c r="L1416" s="1">
        <v>6144</v>
      </c>
      <c r="M1416" s="1">
        <f>SalesData[[#This Row],[Price]]*SalesData[[#This Row],[Quantity]]</f>
        <v>15360</v>
      </c>
      <c r="N1416" s="6">
        <f>SalesData[[#This Row],[Sales Profit]]/SalesData[[#This Row],[Sales]]</f>
        <v>0.4</v>
      </c>
    </row>
    <row r="1417" spans="1:14" x14ac:dyDescent="0.3">
      <c r="A1417" s="1" t="s">
        <v>52</v>
      </c>
      <c r="B1417" s="1" t="s">
        <v>18</v>
      </c>
      <c r="C1417" s="1" t="s">
        <v>42</v>
      </c>
      <c r="D1417" s="1">
        <v>38057</v>
      </c>
      <c r="E1417" s="2">
        <v>45595</v>
      </c>
      <c r="F1417" s="1" t="s">
        <v>54</v>
      </c>
      <c r="G1417" s="1">
        <v>649437</v>
      </c>
      <c r="H1417" s="1" t="s">
        <v>1559</v>
      </c>
      <c r="I1417" s="1">
        <v>300</v>
      </c>
      <c r="J1417" s="1">
        <v>993</v>
      </c>
      <c r="K1417" s="1">
        <v>3</v>
      </c>
      <c r="L1417" s="1">
        <v>1191.5999999999999</v>
      </c>
      <c r="M1417" s="1">
        <f>SalesData[[#This Row],[Price]]*SalesData[[#This Row],[Quantity]]</f>
        <v>2979</v>
      </c>
      <c r="N1417" s="6">
        <f>SalesData[[#This Row],[Sales Profit]]/SalesData[[#This Row],[Sales]]</f>
        <v>0.39999999999999997</v>
      </c>
    </row>
    <row r="1418" spans="1:14" x14ac:dyDescent="0.3">
      <c r="A1418" s="1" t="s">
        <v>27</v>
      </c>
      <c r="B1418" s="1" t="s">
        <v>13</v>
      </c>
      <c r="C1418" s="1" t="s">
        <v>14</v>
      </c>
      <c r="D1418" s="1">
        <v>98289</v>
      </c>
      <c r="E1418" s="2">
        <v>45413</v>
      </c>
      <c r="F1418" s="1" t="s">
        <v>49</v>
      </c>
      <c r="G1418" s="1">
        <v>654112</v>
      </c>
      <c r="H1418" s="1" t="s">
        <v>1560</v>
      </c>
      <c r="I1418" s="1">
        <v>863</v>
      </c>
      <c r="J1418" s="1">
        <v>2989</v>
      </c>
      <c r="K1418" s="1">
        <v>7</v>
      </c>
      <c r="L1418" s="1">
        <v>8369.2000000000007</v>
      </c>
      <c r="M1418" s="1">
        <f>SalesData[[#This Row],[Price]]*SalesData[[#This Row],[Quantity]]</f>
        <v>20923</v>
      </c>
      <c r="N1418" s="6">
        <f>SalesData[[#This Row],[Sales Profit]]/SalesData[[#This Row],[Sales]]</f>
        <v>0.4</v>
      </c>
    </row>
    <row r="1419" spans="1:14" x14ac:dyDescent="0.3">
      <c r="A1419" s="1" t="s">
        <v>56</v>
      </c>
      <c r="B1419" s="1" t="s">
        <v>23</v>
      </c>
      <c r="C1419" s="1" t="s">
        <v>42</v>
      </c>
      <c r="D1419" s="1">
        <v>56091</v>
      </c>
      <c r="E1419" s="2">
        <v>45574</v>
      </c>
      <c r="F1419" s="1" t="s">
        <v>54</v>
      </c>
      <c r="G1419" s="1">
        <v>820863</v>
      </c>
      <c r="H1419" s="1" t="s">
        <v>1561</v>
      </c>
      <c r="I1419" s="1">
        <v>347</v>
      </c>
      <c r="J1419" s="1">
        <v>2502</v>
      </c>
      <c r="K1419" s="1">
        <v>7</v>
      </c>
      <c r="L1419" s="1">
        <v>7005.6</v>
      </c>
      <c r="M1419" s="1">
        <f>SalesData[[#This Row],[Price]]*SalesData[[#This Row],[Quantity]]</f>
        <v>17514</v>
      </c>
      <c r="N1419" s="6">
        <f>SalesData[[#This Row],[Sales Profit]]/SalesData[[#This Row],[Sales]]</f>
        <v>0.4</v>
      </c>
    </row>
    <row r="1420" spans="1:14" x14ac:dyDescent="0.3">
      <c r="A1420" s="1" t="s">
        <v>66</v>
      </c>
      <c r="B1420" s="1" t="s">
        <v>13</v>
      </c>
      <c r="C1420" s="1" t="s">
        <v>14</v>
      </c>
      <c r="D1420" s="1">
        <v>19476</v>
      </c>
      <c r="E1420" s="2">
        <v>45346</v>
      </c>
      <c r="F1420" s="1" t="s">
        <v>43</v>
      </c>
      <c r="G1420" s="1">
        <v>360774</v>
      </c>
      <c r="H1420" s="1" t="s">
        <v>1562</v>
      </c>
      <c r="I1420" s="1">
        <v>829</v>
      </c>
      <c r="J1420" s="1">
        <v>513</v>
      </c>
      <c r="K1420" s="1">
        <v>6</v>
      </c>
      <c r="L1420" s="1">
        <v>1231.2</v>
      </c>
      <c r="M1420" s="1">
        <f>SalesData[[#This Row],[Price]]*SalesData[[#This Row],[Quantity]]</f>
        <v>3078</v>
      </c>
      <c r="N1420" s="6">
        <f>SalesData[[#This Row],[Sales Profit]]/SalesData[[#This Row],[Sales]]</f>
        <v>0.4</v>
      </c>
    </row>
    <row r="1421" spans="1:14" x14ac:dyDescent="0.3">
      <c r="A1421" s="1" t="s">
        <v>17</v>
      </c>
      <c r="B1421" s="1" t="s">
        <v>18</v>
      </c>
      <c r="C1421" s="1" t="s">
        <v>60</v>
      </c>
      <c r="D1421" s="1">
        <v>46213</v>
      </c>
      <c r="E1421" s="2">
        <v>45297</v>
      </c>
      <c r="F1421" s="1" t="s">
        <v>40</v>
      </c>
      <c r="G1421" s="1">
        <v>689994</v>
      </c>
      <c r="H1421" s="1" t="s">
        <v>1563</v>
      </c>
      <c r="I1421" s="1">
        <v>491</v>
      </c>
      <c r="J1421" s="1">
        <v>546</v>
      </c>
      <c r="K1421" s="1">
        <v>4</v>
      </c>
      <c r="L1421" s="1">
        <v>873.6</v>
      </c>
      <c r="M1421" s="1">
        <f>SalesData[[#This Row],[Price]]*SalesData[[#This Row],[Quantity]]</f>
        <v>2184</v>
      </c>
      <c r="N1421" s="6">
        <f>SalesData[[#This Row],[Sales Profit]]/SalesData[[#This Row],[Sales]]</f>
        <v>0.4</v>
      </c>
    </row>
    <row r="1422" spans="1:14" x14ac:dyDescent="0.3">
      <c r="A1422" s="1" t="s">
        <v>27</v>
      </c>
      <c r="B1422" s="1" t="s">
        <v>23</v>
      </c>
      <c r="C1422" s="1" t="s">
        <v>33</v>
      </c>
      <c r="D1422" s="1">
        <v>82839</v>
      </c>
      <c r="E1422" s="2">
        <v>45446</v>
      </c>
      <c r="F1422" s="1" t="s">
        <v>20</v>
      </c>
      <c r="G1422" s="1">
        <v>618723</v>
      </c>
      <c r="H1422" s="1" t="s">
        <v>1564</v>
      </c>
      <c r="I1422" s="1">
        <v>290</v>
      </c>
      <c r="J1422" s="1">
        <v>1423</v>
      </c>
      <c r="K1422" s="1">
        <v>6</v>
      </c>
      <c r="L1422" s="1">
        <v>3415.2</v>
      </c>
      <c r="M1422" s="1">
        <f>SalesData[[#This Row],[Price]]*SalesData[[#This Row],[Quantity]]</f>
        <v>8538</v>
      </c>
      <c r="N1422" s="6">
        <f>SalesData[[#This Row],[Sales Profit]]/SalesData[[#This Row],[Sales]]</f>
        <v>0.39999999999999997</v>
      </c>
    </row>
    <row r="1423" spans="1:14" x14ac:dyDescent="0.3">
      <c r="A1423" s="1" t="s">
        <v>27</v>
      </c>
      <c r="B1423" s="1" t="s">
        <v>13</v>
      </c>
      <c r="C1423" s="1" t="s">
        <v>100</v>
      </c>
      <c r="D1423" s="1">
        <v>53676</v>
      </c>
      <c r="E1423" s="2">
        <v>45531</v>
      </c>
      <c r="F1423" s="1" t="s">
        <v>25</v>
      </c>
      <c r="G1423" s="1">
        <v>197304</v>
      </c>
      <c r="H1423" s="1" t="s">
        <v>1565</v>
      </c>
      <c r="I1423" s="1">
        <v>541</v>
      </c>
      <c r="J1423" s="1">
        <v>2605</v>
      </c>
      <c r="K1423" s="1">
        <v>5</v>
      </c>
      <c r="L1423" s="1">
        <v>5210</v>
      </c>
      <c r="M1423" s="1">
        <f>SalesData[[#This Row],[Price]]*SalesData[[#This Row],[Quantity]]</f>
        <v>13025</v>
      </c>
      <c r="N1423" s="6">
        <f>SalesData[[#This Row],[Sales Profit]]/SalesData[[#This Row],[Sales]]</f>
        <v>0.4</v>
      </c>
    </row>
    <row r="1424" spans="1:14" x14ac:dyDescent="0.3">
      <c r="A1424" s="1" t="s">
        <v>52</v>
      </c>
      <c r="B1424" s="1" t="s">
        <v>23</v>
      </c>
      <c r="C1424" s="1" t="s">
        <v>42</v>
      </c>
      <c r="D1424" s="1">
        <v>41641</v>
      </c>
      <c r="E1424" s="2">
        <v>45323</v>
      </c>
      <c r="F1424" s="1" t="s">
        <v>43</v>
      </c>
      <c r="G1424" s="1">
        <v>925676</v>
      </c>
      <c r="H1424" s="1" t="s">
        <v>1566</v>
      </c>
      <c r="I1424" s="1">
        <v>760</v>
      </c>
      <c r="J1424" s="1">
        <v>733</v>
      </c>
      <c r="K1424" s="1">
        <v>1</v>
      </c>
      <c r="L1424" s="1">
        <v>293.2</v>
      </c>
      <c r="M1424" s="1">
        <f>SalesData[[#This Row],[Price]]*SalesData[[#This Row],[Quantity]]</f>
        <v>733</v>
      </c>
      <c r="N1424" s="6">
        <f>SalesData[[#This Row],[Sales Profit]]/SalesData[[#This Row],[Sales]]</f>
        <v>0.39999999999999997</v>
      </c>
    </row>
    <row r="1425" spans="1:14" x14ac:dyDescent="0.3">
      <c r="A1425" s="1" t="s">
        <v>66</v>
      </c>
      <c r="B1425" s="1" t="s">
        <v>18</v>
      </c>
      <c r="C1425" s="1" t="s">
        <v>33</v>
      </c>
      <c r="D1425" s="1">
        <v>67106</v>
      </c>
      <c r="E1425" s="2">
        <v>45610</v>
      </c>
      <c r="F1425" s="1" t="s">
        <v>15</v>
      </c>
      <c r="G1425" s="1">
        <v>367570</v>
      </c>
      <c r="H1425" s="1" t="s">
        <v>1568</v>
      </c>
      <c r="I1425" s="1">
        <v>295</v>
      </c>
      <c r="J1425" s="1">
        <v>2830</v>
      </c>
      <c r="K1425" s="1">
        <v>2</v>
      </c>
      <c r="L1425" s="1">
        <v>2264</v>
      </c>
      <c r="M1425" s="1">
        <f>SalesData[[#This Row],[Price]]*SalesData[[#This Row],[Quantity]]</f>
        <v>5660</v>
      </c>
      <c r="N1425" s="6">
        <f>SalesData[[#This Row],[Sales Profit]]/SalesData[[#This Row],[Sales]]</f>
        <v>0.4</v>
      </c>
    </row>
    <row r="1426" spans="1:14" x14ac:dyDescent="0.3">
      <c r="A1426" s="1" t="s">
        <v>56</v>
      </c>
      <c r="B1426" s="1" t="s">
        <v>18</v>
      </c>
      <c r="C1426" s="1" t="s">
        <v>60</v>
      </c>
      <c r="D1426" s="1">
        <v>29730</v>
      </c>
      <c r="E1426" s="2">
        <v>45444</v>
      </c>
      <c r="F1426" s="1" t="s">
        <v>20</v>
      </c>
      <c r="G1426" s="1">
        <v>290838</v>
      </c>
      <c r="H1426" s="1" t="s">
        <v>1569</v>
      </c>
      <c r="I1426" s="1">
        <v>544</v>
      </c>
      <c r="J1426" s="1">
        <v>2417</v>
      </c>
      <c r="K1426" s="1">
        <v>3</v>
      </c>
      <c r="L1426" s="1">
        <v>2900.4</v>
      </c>
      <c r="M1426" s="1">
        <f>SalesData[[#This Row],[Price]]*SalesData[[#This Row],[Quantity]]</f>
        <v>7251</v>
      </c>
      <c r="N1426" s="6">
        <f>SalesData[[#This Row],[Sales Profit]]/SalesData[[#This Row],[Sales]]</f>
        <v>0.4</v>
      </c>
    </row>
    <row r="1427" spans="1:14" x14ac:dyDescent="0.3">
      <c r="A1427" s="1" t="s">
        <v>12</v>
      </c>
      <c r="B1427" s="1" t="s">
        <v>23</v>
      </c>
      <c r="C1427" s="1" t="s">
        <v>60</v>
      </c>
      <c r="D1427" s="1">
        <v>43944</v>
      </c>
      <c r="E1427" s="2">
        <v>45525</v>
      </c>
      <c r="F1427" s="1" t="s">
        <v>25</v>
      </c>
      <c r="G1427" s="1">
        <v>574724</v>
      </c>
      <c r="H1427" s="1" t="s">
        <v>1570</v>
      </c>
      <c r="I1427" s="1">
        <v>442</v>
      </c>
      <c r="J1427" s="1">
        <v>753</v>
      </c>
      <c r="K1427" s="1">
        <v>7</v>
      </c>
      <c r="L1427" s="1">
        <v>2108.4</v>
      </c>
      <c r="M1427" s="1">
        <f>SalesData[[#This Row],[Price]]*SalesData[[#This Row],[Quantity]]</f>
        <v>5271</v>
      </c>
      <c r="N1427" s="6">
        <f>SalesData[[#This Row],[Sales Profit]]/SalesData[[#This Row],[Sales]]</f>
        <v>0.4</v>
      </c>
    </row>
    <row r="1428" spans="1:14" x14ac:dyDescent="0.3">
      <c r="A1428" s="1" t="s">
        <v>52</v>
      </c>
      <c r="B1428" s="1" t="s">
        <v>13</v>
      </c>
      <c r="C1428" s="1" t="s">
        <v>42</v>
      </c>
      <c r="D1428" s="1">
        <v>27902</v>
      </c>
      <c r="E1428" s="2">
        <v>45559</v>
      </c>
      <c r="F1428" s="1" t="s">
        <v>61</v>
      </c>
      <c r="G1428" s="1">
        <v>968589</v>
      </c>
      <c r="H1428" s="1" t="s">
        <v>1571</v>
      </c>
      <c r="I1428" s="1">
        <v>313</v>
      </c>
      <c r="J1428" s="1">
        <v>2930</v>
      </c>
      <c r="K1428" s="1">
        <v>5</v>
      </c>
      <c r="L1428" s="1">
        <v>5860</v>
      </c>
      <c r="M1428" s="1">
        <f>SalesData[[#This Row],[Price]]*SalesData[[#This Row],[Quantity]]</f>
        <v>14650</v>
      </c>
      <c r="N1428" s="6">
        <f>SalesData[[#This Row],[Sales Profit]]/SalesData[[#This Row],[Sales]]</f>
        <v>0.4</v>
      </c>
    </row>
    <row r="1429" spans="1:14" x14ac:dyDescent="0.3">
      <c r="A1429" s="1" t="s">
        <v>66</v>
      </c>
      <c r="B1429" s="1" t="s">
        <v>18</v>
      </c>
      <c r="C1429" s="1" t="s">
        <v>14</v>
      </c>
      <c r="D1429" s="1">
        <v>31029</v>
      </c>
      <c r="E1429" s="2">
        <v>45566</v>
      </c>
      <c r="F1429" s="1" t="s">
        <v>54</v>
      </c>
      <c r="G1429" s="1">
        <v>262740</v>
      </c>
      <c r="H1429" s="1" t="s">
        <v>1572</v>
      </c>
      <c r="I1429" s="1">
        <v>416</v>
      </c>
      <c r="J1429" s="1">
        <v>1646</v>
      </c>
      <c r="K1429" s="1">
        <v>3</v>
      </c>
      <c r="L1429" s="1">
        <v>1975.2</v>
      </c>
      <c r="M1429" s="1">
        <f>SalesData[[#This Row],[Price]]*SalesData[[#This Row],[Quantity]]</f>
        <v>4938</v>
      </c>
      <c r="N1429" s="6">
        <f>SalesData[[#This Row],[Sales Profit]]/SalesData[[#This Row],[Sales]]</f>
        <v>0.4</v>
      </c>
    </row>
    <row r="1430" spans="1:14" x14ac:dyDescent="0.3">
      <c r="A1430" s="1" t="s">
        <v>56</v>
      </c>
      <c r="B1430" s="1" t="s">
        <v>23</v>
      </c>
      <c r="C1430" s="1" t="s">
        <v>19</v>
      </c>
      <c r="D1430" s="1">
        <v>81893</v>
      </c>
      <c r="E1430" s="2">
        <v>45459</v>
      </c>
      <c r="F1430" s="1" t="s">
        <v>20</v>
      </c>
      <c r="G1430" s="1">
        <v>979982</v>
      </c>
      <c r="H1430" s="1" t="s">
        <v>1573</v>
      </c>
      <c r="I1430" s="1">
        <v>474</v>
      </c>
      <c r="J1430" s="1">
        <v>1166</v>
      </c>
      <c r="K1430" s="1">
        <v>8</v>
      </c>
      <c r="L1430" s="1">
        <v>3731.2</v>
      </c>
      <c r="M1430" s="1">
        <f>SalesData[[#This Row],[Price]]*SalesData[[#This Row],[Quantity]]</f>
        <v>9328</v>
      </c>
      <c r="N1430" s="6">
        <f>SalesData[[#This Row],[Sales Profit]]/SalesData[[#This Row],[Sales]]</f>
        <v>0.39999999999999997</v>
      </c>
    </row>
    <row r="1431" spans="1:14" x14ac:dyDescent="0.3">
      <c r="A1431" s="1" t="s">
        <v>52</v>
      </c>
      <c r="B1431" s="1" t="s">
        <v>23</v>
      </c>
      <c r="C1431" s="1" t="s">
        <v>48</v>
      </c>
      <c r="D1431" s="1">
        <v>31823</v>
      </c>
      <c r="E1431" s="2">
        <v>45369</v>
      </c>
      <c r="F1431" s="1" t="s">
        <v>29</v>
      </c>
      <c r="G1431" s="1">
        <v>816550</v>
      </c>
      <c r="H1431" s="1" t="s">
        <v>1574</v>
      </c>
      <c r="I1431" s="1">
        <v>328</v>
      </c>
      <c r="J1431" s="1">
        <v>590</v>
      </c>
      <c r="K1431" s="1">
        <v>1</v>
      </c>
      <c r="L1431" s="1">
        <v>236</v>
      </c>
      <c r="M1431" s="1">
        <f>SalesData[[#This Row],[Price]]*SalesData[[#This Row],[Quantity]]</f>
        <v>590</v>
      </c>
      <c r="N1431" s="6">
        <f>SalesData[[#This Row],[Sales Profit]]/SalesData[[#This Row],[Sales]]</f>
        <v>0.4</v>
      </c>
    </row>
    <row r="1432" spans="1:14" x14ac:dyDescent="0.3">
      <c r="A1432" s="1" t="s">
        <v>52</v>
      </c>
      <c r="B1432" s="1" t="s">
        <v>18</v>
      </c>
      <c r="C1432" s="1" t="s">
        <v>19</v>
      </c>
      <c r="D1432" s="1">
        <v>72234</v>
      </c>
      <c r="E1432" s="2">
        <v>45471</v>
      </c>
      <c r="F1432" s="1" t="s">
        <v>20</v>
      </c>
      <c r="G1432" s="1">
        <v>554353</v>
      </c>
      <c r="H1432" s="1" t="s">
        <v>1575</v>
      </c>
      <c r="I1432" s="1">
        <v>578</v>
      </c>
      <c r="J1432" s="1">
        <v>1775</v>
      </c>
      <c r="K1432" s="1">
        <v>7</v>
      </c>
      <c r="L1432" s="1">
        <v>4970</v>
      </c>
      <c r="M1432" s="1">
        <f>SalesData[[#This Row],[Price]]*SalesData[[#This Row],[Quantity]]</f>
        <v>12425</v>
      </c>
      <c r="N1432" s="6">
        <f>SalesData[[#This Row],[Sales Profit]]/SalesData[[#This Row],[Sales]]</f>
        <v>0.4</v>
      </c>
    </row>
    <row r="1433" spans="1:14" x14ac:dyDescent="0.3">
      <c r="A1433" s="1" t="s">
        <v>52</v>
      </c>
      <c r="B1433" s="1" t="s">
        <v>18</v>
      </c>
      <c r="C1433" s="1" t="s">
        <v>100</v>
      </c>
      <c r="D1433" s="1">
        <v>84177</v>
      </c>
      <c r="E1433" s="2">
        <v>45381</v>
      </c>
      <c r="F1433" s="1" t="s">
        <v>29</v>
      </c>
      <c r="G1433" s="1">
        <v>984437</v>
      </c>
      <c r="H1433" s="1" t="s">
        <v>1576</v>
      </c>
      <c r="I1433" s="1">
        <v>561</v>
      </c>
      <c r="J1433" s="1">
        <v>1337</v>
      </c>
      <c r="K1433" s="1">
        <v>4</v>
      </c>
      <c r="L1433" s="1">
        <v>2139.1999999999998</v>
      </c>
      <c r="M1433" s="1">
        <f>SalesData[[#This Row],[Price]]*SalesData[[#This Row],[Quantity]]</f>
        <v>5348</v>
      </c>
      <c r="N1433" s="6">
        <f>SalesData[[#This Row],[Sales Profit]]/SalesData[[#This Row],[Sales]]</f>
        <v>0.39999999999999997</v>
      </c>
    </row>
    <row r="1434" spans="1:14" x14ac:dyDescent="0.3">
      <c r="A1434" s="1" t="s">
        <v>17</v>
      </c>
      <c r="B1434" s="1" t="s">
        <v>13</v>
      </c>
      <c r="C1434" s="1" t="s">
        <v>100</v>
      </c>
      <c r="D1434" s="1">
        <v>36921</v>
      </c>
      <c r="E1434" s="2">
        <v>45611</v>
      </c>
      <c r="F1434" s="1" t="s">
        <v>15</v>
      </c>
      <c r="G1434" s="1">
        <v>893450</v>
      </c>
      <c r="H1434" s="1" t="s">
        <v>1577</v>
      </c>
      <c r="I1434" s="1">
        <v>706</v>
      </c>
      <c r="J1434" s="1">
        <v>1345</v>
      </c>
      <c r="K1434" s="1">
        <v>4</v>
      </c>
      <c r="L1434" s="1">
        <v>2152</v>
      </c>
      <c r="M1434" s="1">
        <f>SalesData[[#This Row],[Price]]*SalesData[[#This Row],[Quantity]]</f>
        <v>5380</v>
      </c>
      <c r="N1434" s="6">
        <f>SalesData[[#This Row],[Sales Profit]]/SalesData[[#This Row],[Sales]]</f>
        <v>0.4</v>
      </c>
    </row>
    <row r="1435" spans="1:14" x14ac:dyDescent="0.3">
      <c r="A1435" s="1" t="s">
        <v>52</v>
      </c>
      <c r="B1435" s="1" t="s">
        <v>13</v>
      </c>
      <c r="C1435" s="1" t="s">
        <v>39</v>
      </c>
      <c r="D1435" s="1">
        <v>52224</v>
      </c>
      <c r="E1435" s="2">
        <v>45440</v>
      </c>
      <c r="F1435" s="1" t="s">
        <v>49</v>
      </c>
      <c r="G1435" s="1">
        <v>213020</v>
      </c>
      <c r="H1435" s="1" t="s">
        <v>1578</v>
      </c>
      <c r="I1435" s="1">
        <v>331</v>
      </c>
      <c r="J1435" s="1">
        <v>2762</v>
      </c>
      <c r="K1435" s="1">
        <v>4</v>
      </c>
      <c r="L1435" s="1">
        <v>4419.2</v>
      </c>
      <c r="M1435" s="1">
        <f>SalesData[[#This Row],[Price]]*SalesData[[#This Row],[Quantity]]</f>
        <v>11048</v>
      </c>
      <c r="N1435" s="6">
        <f>SalesData[[#This Row],[Sales Profit]]/SalesData[[#This Row],[Sales]]</f>
        <v>0.39999999999999997</v>
      </c>
    </row>
    <row r="1436" spans="1:14" x14ac:dyDescent="0.3">
      <c r="A1436" s="1" t="s">
        <v>22</v>
      </c>
      <c r="B1436" s="1" t="s">
        <v>23</v>
      </c>
      <c r="C1436" s="1" t="s">
        <v>39</v>
      </c>
      <c r="D1436" s="1">
        <v>74245</v>
      </c>
      <c r="E1436" s="2">
        <v>45558</v>
      </c>
      <c r="F1436" s="1" t="s">
        <v>61</v>
      </c>
      <c r="G1436" s="1">
        <v>986508</v>
      </c>
      <c r="H1436" s="1" t="s">
        <v>1579</v>
      </c>
      <c r="I1436" s="1">
        <v>998</v>
      </c>
      <c r="J1436" s="1">
        <v>1726</v>
      </c>
      <c r="K1436" s="1">
        <v>3</v>
      </c>
      <c r="L1436" s="1">
        <v>2071.1999999999998</v>
      </c>
      <c r="M1436" s="1">
        <f>SalesData[[#This Row],[Price]]*SalesData[[#This Row],[Quantity]]</f>
        <v>5178</v>
      </c>
      <c r="N1436" s="6">
        <f>SalesData[[#This Row],[Sales Profit]]/SalesData[[#This Row],[Sales]]</f>
        <v>0.39999999999999997</v>
      </c>
    </row>
    <row r="1437" spans="1:14" x14ac:dyDescent="0.3">
      <c r="A1437" s="1" t="s">
        <v>22</v>
      </c>
      <c r="B1437" s="1" t="s">
        <v>13</v>
      </c>
      <c r="C1437" s="1" t="s">
        <v>60</v>
      </c>
      <c r="D1437" s="1">
        <v>48930</v>
      </c>
      <c r="E1437" s="2">
        <v>45343</v>
      </c>
      <c r="F1437" s="1" t="s">
        <v>43</v>
      </c>
      <c r="G1437" s="1">
        <v>289852</v>
      </c>
      <c r="H1437" s="1" t="s">
        <v>1580</v>
      </c>
      <c r="I1437" s="1">
        <v>418</v>
      </c>
      <c r="J1437" s="1">
        <v>2306</v>
      </c>
      <c r="K1437" s="1">
        <v>4</v>
      </c>
      <c r="L1437" s="1">
        <v>3689.6</v>
      </c>
      <c r="M1437" s="1">
        <f>SalesData[[#This Row],[Price]]*SalesData[[#This Row],[Quantity]]</f>
        <v>9224</v>
      </c>
      <c r="N1437" s="6">
        <f>SalesData[[#This Row],[Sales Profit]]/SalesData[[#This Row],[Sales]]</f>
        <v>0.39999999999999997</v>
      </c>
    </row>
    <row r="1438" spans="1:14" x14ac:dyDescent="0.3">
      <c r="A1438" s="1" t="s">
        <v>27</v>
      </c>
      <c r="B1438" s="1" t="s">
        <v>23</v>
      </c>
      <c r="C1438" s="1" t="s">
        <v>60</v>
      </c>
      <c r="D1438" s="1">
        <v>90612</v>
      </c>
      <c r="E1438" s="2">
        <v>45315</v>
      </c>
      <c r="F1438" s="1" t="s">
        <v>40</v>
      </c>
      <c r="G1438" s="1">
        <v>618000</v>
      </c>
      <c r="H1438" s="1" t="s">
        <v>1581</v>
      </c>
      <c r="I1438" s="1">
        <v>845</v>
      </c>
      <c r="J1438" s="1">
        <v>892</v>
      </c>
      <c r="K1438" s="1">
        <v>6</v>
      </c>
      <c r="L1438" s="1">
        <v>2140.8000000000002</v>
      </c>
      <c r="M1438" s="1">
        <f>SalesData[[#This Row],[Price]]*SalesData[[#This Row],[Quantity]]</f>
        <v>5352</v>
      </c>
      <c r="N1438" s="6">
        <f>SalesData[[#This Row],[Sales Profit]]/SalesData[[#This Row],[Sales]]</f>
        <v>0.4</v>
      </c>
    </row>
    <row r="1439" spans="1:14" x14ac:dyDescent="0.3">
      <c r="A1439" s="1" t="s">
        <v>66</v>
      </c>
      <c r="B1439" s="1" t="s">
        <v>18</v>
      </c>
      <c r="C1439" s="1" t="s">
        <v>14</v>
      </c>
      <c r="D1439" s="1">
        <v>23183</v>
      </c>
      <c r="E1439" s="2">
        <v>45402</v>
      </c>
      <c r="F1439" s="1" t="s">
        <v>31</v>
      </c>
      <c r="G1439" s="1">
        <v>215153</v>
      </c>
      <c r="H1439" s="1" t="s">
        <v>1582</v>
      </c>
      <c r="I1439" s="1">
        <v>826</v>
      </c>
      <c r="J1439" s="1">
        <v>2619</v>
      </c>
      <c r="K1439" s="1">
        <v>8</v>
      </c>
      <c r="L1439" s="1">
        <v>8380.7999999999993</v>
      </c>
      <c r="M1439" s="1">
        <f>SalesData[[#This Row],[Price]]*SalesData[[#This Row],[Quantity]]</f>
        <v>20952</v>
      </c>
      <c r="N1439" s="6">
        <f>SalesData[[#This Row],[Sales Profit]]/SalesData[[#This Row],[Sales]]</f>
        <v>0.39999999999999997</v>
      </c>
    </row>
    <row r="1440" spans="1:14" x14ac:dyDescent="0.3">
      <c r="A1440" s="1" t="s">
        <v>35</v>
      </c>
      <c r="B1440" s="1" t="s">
        <v>23</v>
      </c>
      <c r="C1440" s="1" t="s">
        <v>33</v>
      </c>
      <c r="D1440" s="1">
        <v>79519</v>
      </c>
      <c r="E1440" s="2">
        <v>45467</v>
      </c>
      <c r="F1440" s="1" t="s">
        <v>20</v>
      </c>
      <c r="G1440" s="1">
        <v>298531</v>
      </c>
      <c r="H1440" s="1" t="s">
        <v>1583</v>
      </c>
      <c r="I1440" s="1">
        <v>275</v>
      </c>
      <c r="J1440" s="1">
        <v>2866</v>
      </c>
      <c r="K1440" s="1">
        <v>4</v>
      </c>
      <c r="L1440" s="1">
        <v>4585.6000000000004</v>
      </c>
      <c r="M1440" s="1">
        <f>SalesData[[#This Row],[Price]]*SalesData[[#This Row],[Quantity]]</f>
        <v>11464</v>
      </c>
      <c r="N1440" s="6">
        <f>SalesData[[#This Row],[Sales Profit]]/SalesData[[#This Row],[Sales]]</f>
        <v>0.4</v>
      </c>
    </row>
    <row r="1441" spans="1:14" x14ac:dyDescent="0.3">
      <c r="A1441" s="1" t="s">
        <v>22</v>
      </c>
      <c r="B1441" s="1" t="s">
        <v>13</v>
      </c>
      <c r="C1441" s="1" t="s">
        <v>42</v>
      </c>
      <c r="D1441" s="1">
        <v>87322</v>
      </c>
      <c r="E1441" s="2">
        <v>45331</v>
      </c>
      <c r="F1441" s="1" t="s">
        <v>43</v>
      </c>
      <c r="G1441" s="1">
        <v>769573</v>
      </c>
      <c r="H1441" s="1" t="s">
        <v>1584</v>
      </c>
      <c r="I1441" s="1">
        <v>949</v>
      </c>
      <c r="J1441" s="1">
        <v>2369</v>
      </c>
      <c r="K1441" s="1">
        <v>4</v>
      </c>
      <c r="L1441" s="1">
        <v>3790.4</v>
      </c>
      <c r="M1441" s="1">
        <f>SalesData[[#This Row],[Price]]*SalesData[[#This Row],[Quantity]]</f>
        <v>9476</v>
      </c>
      <c r="N1441" s="6">
        <f>SalesData[[#This Row],[Sales Profit]]/SalesData[[#This Row],[Sales]]</f>
        <v>0.4</v>
      </c>
    </row>
    <row r="1442" spans="1:14" x14ac:dyDescent="0.3">
      <c r="A1442" s="1" t="s">
        <v>22</v>
      </c>
      <c r="B1442" s="1" t="s">
        <v>23</v>
      </c>
      <c r="C1442" s="1" t="s">
        <v>100</v>
      </c>
      <c r="D1442" s="1">
        <v>24728</v>
      </c>
      <c r="E1442" s="2">
        <v>45610</v>
      </c>
      <c r="F1442" s="1" t="s">
        <v>15</v>
      </c>
      <c r="G1442" s="1">
        <v>394930</v>
      </c>
      <c r="H1442" s="1" t="s">
        <v>1585</v>
      </c>
      <c r="I1442" s="1">
        <v>741</v>
      </c>
      <c r="J1442" s="1">
        <v>2338</v>
      </c>
      <c r="K1442" s="1">
        <v>6</v>
      </c>
      <c r="L1442" s="1">
        <v>5611.2</v>
      </c>
      <c r="M1442" s="1">
        <f>SalesData[[#This Row],[Price]]*SalesData[[#This Row],[Quantity]]</f>
        <v>14028</v>
      </c>
      <c r="N1442" s="6">
        <f>SalesData[[#This Row],[Sales Profit]]/SalesData[[#This Row],[Sales]]</f>
        <v>0.39999999999999997</v>
      </c>
    </row>
    <row r="1443" spans="1:14" x14ac:dyDescent="0.3">
      <c r="A1443" s="1" t="s">
        <v>22</v>
      </c>
      <c r="B1443" s="1" t="s">
        <v>23</v>
      </c>
      <c r="C1443" s="1" t="s">
        <v>100</v>
      </c>
      <c r="D1443" s="1">
        <v>75963</v>
      </c>
      <c r="E1443" s="2">
        <v>45427</v>
      </c>
      <c r="F1443" s="1" t="s">
        <v>49</v>
      </c>
      <c r="G1443" s="1">
        <v>500737</v>
      </c>
      <c r="H1443" s="1" t="s">
        <v>1586</v>
      </c>
      <c r="I1443" s="1">
        <v>453</v>
      </c>
      <c r="J1443" s="1">
        <v>1783</v>
      </c>
      <c r="K1443" s="1">
        <v>5</v>
      </c>
      <c r="L1443" s="1">
        <v>3566</v>
      </c>
      <c r="M1443" s="1">
        <f>SalesData[[#This Row],[Price]]*SalesData[[#This Row],[Quantity]]</f>
        <v>8915</v>
      </c>
      <c r="N1443" s="6">
        <f>SalesData[[#This Row],[Sales Profit]]/SalesData[[#This Row],[Sales]]</f>
        <v>0.4</v>
      </c>
    </row>
    <row r="1444" spans="1:14" x14ac:dyDescent="0.3">
      <c r="A1444" s="1" t="s">
        <v>56</v>
      </c>
      <c r="B1444" s="1" t="s">
        <v>23</v>
      </c>
      <c r="C1444" s="1" t="s">
        <v>39</v>
      </c>
      <c r="D1444" s="1">
        <v>52002</v>
      </c>
      <c r="E1444" s="2">
        <v>45467</v>
      </c>
      <c r="F1444" s="1" t="s">
        <v>20</v>
      </c>
      <c r="G1444" s="1">
        <v>543862</v>
      </c>
      <c r="H1444" s="1" t="s">
        <v>1587</v>
      </c>
      <c r="I1444" s="1">
        <v>522</v>
      </c>
      <c r="J1444" s="1">
        <v>2075</v>
      </c>
      <c r="K1444" s="1">
        <v>8</v>
      </c>
      <c r="L1444" s="1">
        <v>6640</v>
      </c>
      <c r="M1444" s="1">
        <f>SalesData[[#This Row],[Price]]*SalesData[[#This Row],[Quantity]]</f>
        <v>16600</v>
      </c>
      <c r="N1444" s="6">
        <f>SalesData[[#This Row],[Sales Profit]]/SalesData[[#This Row],[Sales]]</f>
        <v>0.4</v>
      </c>
    </row>
    <row r="1445" spans="1:14" x14ac:dyDescent="0.3">
      <c r="A1445" s="1" t="s">
        <v>12</v>
      </c>
      <c r="B1445" s="1" t="s">
        <v>18</v>
      </c>
      <c r="C1445" s="1" t="s">
        <v>60</v>
      </c>
      <c r="D1445" s="1">
        <v>68501</v>
      </c>
      <c r="E1445" s="2">
        <v>45340</v>
      </c>
      <c r="F1445" s="1" t="s">
        <v>43</v>
      </c>
      <c r="G1445" s="1">
        <v>303540</v>
      </c>
      <c r="H1445" s="1" t="s">
        <v>1588</v>
      </c>
      <c r="I1445" s="1">
        <v>208</v>
      </c>
      <c r="J1445" s="1">
        <v>1213</v>
      </c>
      <c r="K1445" s="1">
        <v>4</v>
      </c>
      <c r="L1445" s="1">
        <v>1940.8</v>
      </c>
      <c r="M1445" s="1">
        <f>SalesData[[#This Row],[Price]]*SalesData[[#This Row],[Quantity]]</f>
        <v>4852</v>
      </c>
      <c r="N1445" s="6">
        <f>SalesData[[#This Row],[Sales Profit]]/SalesData[[#This Row],[Sales]]</f>
        <v>0.39999999999999997</v>
      </c>
    </row>
    <row r="1446" spans="1:14" x14ac:dyDescent="0.3">
      <c r="A1446" s="1" t="s">
        <v>27</v>
      </c>
      <c r="B1446" s="1" t="s">
        <v>13</v>
      </c>
      <c r="C1446" s="1" t="s">
        <v>39</v>
      </c>
      <c r="D1446" s="1">
        <v>96029</v>
      </c>
      <c r="E1446" s="2">
        <v>45566</v>
      </c>
      <c r="F1446" s="1" t="s">
        <v>54</v>
      </c>
      <c r="G1446" s="1">
        <v>684104</v>
      </c>
      <c r="H1446" s="1" t="s">
        <v>1589</v>
      </c>
      <c r="I1446" s="1">
        <v>764</v>
      </c>
      <c r="J1446" s="1">
        <v>923</v>
      </c>
      <c r="K1446" s="1">
        <v>8</v>
      </c>
      <c r="L1446" s="1">
        <v>2953.6</v>
      </c>
      <c r="M1446" s="1">
        <f>SalesData[[#This Row],[Price]]*SalesData[[#This Row],[Quantity]]</f>
        <v>7384</v>
      </c>
      <c r="N1446" s="6">
        <f>SalesData[[#This Row],[Sales Profit]]/SalesData[[#This Row],[Sales]]</f>
        <v>0.39999999999999997</v>
      </c>
    </row>
    <row r="1447" spans="1:14" x14ac:dyDescent="0.3">
      <c r="A1447" s="1" t="s">
        <v>22</v>
      </c>
      <c r="B1447" s="1" t="s">
        <v>18</v>
      </c>
      <c r="C1447" s="1" t="s">
        <v>48</v>
      </c>
      <c r="D1447" s="1">
        <v>44141</v>
      </c>
      <c r="E1447" s="2">
        <v>45461</v>
      </c>
      <c r="F1447" s="1" t="s">
        <v>20</v>
      </c>
      <c r="G1447" s="1">
        <v>153927</v>
      </c>
      <c r="H1447" s="1" t="s">
        <v>1590</v>
      </c>
      <c r="I1447" s="1">
        <v>857</v>
      </c>
      <c r="J1447" s="1">
        <v>1351</v>
      </c>
      <c r="K1447" s="1">
        <v>2</v>
      </c>
      <c r="L1447" s="1">
        <v>1080.8</v>
      </c>
      <c r="M1447" s="1">
        <f>SalesData[[#This Row],[Price]]*SalesData[[#This Row],[Quantity]]</f>
        <v>2702</v>
      </c>
      <c r="N1447" s="6">
        <f>SalesData[[#This Row],[Sales Profit]]/SalesData[[#This Row],[Sales]]</f>
        <v>0.39999999999999997</v>
      </c>
    </row>
    <row r="1448" spans="1:14" x14ac:dyDescent="0.3">
      <c r="A1448" s="1" t="s">
        <v>27</v>
      </c>
      <c r="B1448" s="1" t="s">
        <v>23</v>
      </c>
      <c r="C1448" s="1" t="s">
        <v>24</v>
      </c>
      <c r="D1448" s="1">
        <v>12138</v>
      </c>
      <c r="E1448" s="2">
        <v>45431</v>
      </c>
      <c r="F1448" s="1" t="s">
        <v>49</v>
      </c>
      <c r="G1448" s="1">
        <v>411449</v>
      </c>
      <c r="H1448" s="1" t="s">
        <v>1591</v>
      </c>
      <c r="I1448" s="1">
        <v>844</v>
      </c>
      <c r="J1448" s="1">
        <v>946</v>
      </c>
      <c r="K1448" s="1">
        <v>8</v>
      </c>
      <c r="L1448" s="1">
        <v>3027.2</v>
      </c>
      <c r="M1448" s="1">
        <f>SalesData[[#This Row],[Price]]*SalesData[[#This Row],[Quantity]]</f>
        <v>7568</v>
      </c>
      <c r="N1448" s="6">
        <f>SalesData[[#This Row],[Sales Profit]]/SalesData[[#This Row],[Sales]]</f>
        <v>0.39999999999999997</v>
      </c>
    </row>
    <row r="1449" spans="1:14" x14ac:dyDescent="0.3">
      <c r="A1449" s="1" t="s">
        <v>12</v>
      </c>
      <c r="B1449" s="1" t="s">
        <v>18</v>
      </c>
      <c r="C1449" s="1" t="s">
        <v>42</v>
      </c>
      <c r="D1449" s="1">
        <v>70914</v>
      </c>
      <c r="E1449" s="2">
        <v>45434</v>
      </c>
      <c r="F1449" s="1" t="s">
        <v>49</v>
      </c>
      <c r="G1449" s="1">
        <v>167044</v>
      </c>
      <c r="H1449" s="1" t="s">
        <v>1592</v>
      </c>
      <c r="I1449" s="1">
        <v>258</v>
      </c>
      <c r="J1449" s="1">
        <v>911</v>
      </c>
      <c r="K1449" s="1">
        <v>7</v>
      </c>
      <c r="L1449" s="1">
        <v>2550.8000000000002</v>
      </c>
      <c r="M1449" s="1">
        <f>SalesData[[#This Row],[Price]]*SalesData[[#This Row],[Quantity]]</f>
        <v>6377</v>
      </c>
      <c r="N1449" s="6">
        <f>SalesData[[#This Row],[Sales Profit]]/SalesData[[#This Row],[Sales]]</f>
        <v>0.4</v>
      </c>
    </row>
    <row r="1450" spans="1:14" x14ac:dyDescent="0.3">
      <c r="A1450" s="1" t="s">
        <v>12</v>
      </c>
      <c r="B1450" s="1" t="s">
        <v>18</v>
      </c>
      <c r="C1450" s="1" t="s">
        <v>100</v>
      </c>
      <c r="D1450" s="1">
        <v>16595</v>
      </c>
      <c r="E1450" s="2">
        <v>45416</v>
      </c>
      <c r="F1450" s="1" t="s">
        <v>49</v>
      </c>
      <c r="G1450" s="1">
        <v>475774</v>
      </c>
      <c r="H1450" s="1" t="s">
        <v>1593</v>
      </c>
      <c r="I1450" s="1">
        <v>583</v>
      </c>
      <c r="J1450" s="1">
        <v>807</v>
      </c>
      <c r="K1450" s="1">
        <v>4</v>
      </c>
      <c r="L1450" s="1">
        <v>1291.2</v>
      </c>
      <c r="M1450" s="1">
        <f>SalesData[[#This Row],[Price]]*SalesData[[#This Row],[Quantity]]</f>
        <v>3228</v>
      </c>
      <c r="N1450" s="6">
        <f>SalesData[[#This Row],[Sales Profit]]/SalesData[[#This Row],[Sales]]</f>
        <v>0.4</v>
      </c>
    </row>
    <row r="1451" spans="1:14" x14ac:dyDescent="0.3">
      <c r="A1451" s="1" t="s">
        <v>52</v>
      </c>
      <c r="B1451" s="1" t="s">
        <v>18</v>
      </c>
      <c r="C1451" s="1" t="s">
        <v>33</v>
      </c>
      <c r="D1451" s="1">
        <v>18194</v>
      </c>
      <c r="E1451" s="2">
        <v>45606</v>
      </c>
      <c r="F1451" s="1" t="s">
        <v>15</v>
      </c>
      <c r="G1451" s="1">
        <v>118756</v>
      </c>
      <c r="H1451" s="1" t="s">
        <v>1594</v>
      </c>
      <c r="I1451" s="1">
        <v>596</v>
      </c>
      <c r="J1451" s="1">
        <v>545</v>
      </c>
      <c r="K1451" s="1">
        <v>5</v>
      </c>
      <c r="L1451" s="1">
        <v>1090</v>
      </c>
      <c r="M1451" s="1">
        <f>SalesData[[#This Row],[Price]]*SalesData[[#This Row],[Quantity]]</f>
        <v>2725</v>
      </c>
      <c r="N1451" s="6">
        <f>SalesData[[#This Row],[Sales Profit]]/SalesData[[#This Row],[Sales]]</f>
        <v>0.4</v>
      </c>
    </row>
    <row r="1452" spans="1:14" x14ac:dyDescent="0.3">
      <c r="A1452" s="1" t="s">
        <v>27</v>
      </c>
      <c r="B1452" s="1" t="s">
        <v>23</v>
      </c>
      <c r="C1452" s="1" t="s">
        <v>53</v>
      </c>
      <c r="D1452" s="1">
        <v>75812</v>
      </c>
      <c r="E1452" s="2">
        <v>45518</v>
      </c>
      <c r="F1452" s="1" t="s">
        <v>25</v>
      </c>
      <c r="G1452" s="1">
        <v>809567</v>
      </c>
      <c r="H1452" s="1" t="s">
        <v>1595</v>
      </c>
      <c r="I1452" s="1">
        <v>255</v>
      </c>
      <c r="J1452" s="1">
        <v>2106</v>
      </c>
      <c r="K1452" s="1">
        <v>8</v>
      </c>
      <c r="L1452" s="1">
        <v>6739.2</v>
      </c>
      <c r="M1452" s="1">
        <f>SalesData[[#This Row],[Price]]*SalesData[[#This Row],[Quantity]]</f>
        <v>16848</v>
      </c>
      <c r="N1452" s="6">
        <f>SalesData[[#This Row],[Sales Profit]]/SalesData[[#This Row],[Sales]]</f>
        <v>0.39999999999999997</v>
      </c>
    </row>
    <row r="1453" spans="1:14" x14ac:dyDescent="0.3">
      <c r="A1453" s="1" t="s">
        <v>12</v>
      </c>
      <c r="B1453" s="1" t="s">
        <v>18</v>
      </c>
      <c r="C1453" s="1" t="s">
        <v>37</v>
      </c>
      <c r="D1453" s="1">
        <v>79139</v>
      </c>
      <c r="E1453" s="2">
        <v>45299</v>
      </c>
      <c r="F1453" s="1" t="s">
        <v>40</v>
      </c>
      <c r="G1453" s="1">
        <v>226082</v>
      </c>
      <c r="H1453" s="1" t="s">
        <v>1596</v>
      </c>
      <c r="I1453" s="1">
        <v>478</v>
      </c>
      <c r="J1453" s="1">
        <v>2702</v>
      </c>
      <c r="K1453" s="1">
        <v>5</v>
      </c>
      <c r="L1453" s="1">
        <v>5404</v>
      </c>
      <c r="M1453" s="1">
        <f>SalesData[[#This Row],[Price]]*SalesData[[#This Row],[Quantity]]</f>
        <v>13510</v>
      </c>
      <c r="N1453" s="6">
        <f>SalesData[[#This Row],[Sales Profit]]/SalesData[[#This Row],[Sales]]</f>
        <v>0.4</v>
      </c>
    </row>
    <row r="1454" spans="1:14" x14ac:dyDescent="0.3">
      <c r="A1454" s="1" t="s">
        <v>35</v>
      </c>
      <c r="B1454" s="1" t="s">
        <v>18</v>
      </c>
      <c r="C1454" s="1" t="s">
        <v>37</v>
      </c>
      <c r="D1454" s="1">
        <v>19007</v>
      </c>
      <c r="E1454" s="2">
        <v>45400</v>
      </c>
      <c r="F1454" s="1" t="s">
        <v>31</v>
      </c>
      <c r="G1454" s="1">
        <v>789691</v>
      </c>
      <c r="H1454" s="1" t="s">
        <v>1597</v>
      </c>
      <c r="I1454" s="1">
        <v>933</v>
      </c>
      <c r="J1454" s="1">
        <v>2692</v>
      </c>
      <c r="K1454" s="1">
        <v>3</v>
      </c>
      <c r="L1454" s="1">
        <v>3230.4</v>
      </c>
      <c r="M1454" s="1">
        <f>SalesData[[#This Row],[Price]]*SalesData[[#This Row],[Quantity]]</f>
        <v>8076</v>
      </c>
      <c r="N1454" s="6">
        <f>SalesData[[#This Row],[Sales Profit]]/SalesData[[#This Row],[Sales]]</f>
        <v>0.4</v>
      </c>
    </row>
    <row r="1455" spans="1:14" x14ac:dyDescent="0.3">
      <c r="A1455" s="1" t="s">
        <v>35</v>
      </c>
      <c r="B1455" s="1" t="s">
        <v>23</v>
      </c>
      <c r="C1455" s="1" t="s">
        <v>24</v>
      </c>
      <c r="D1455" s="1">
        <v>59758</v>
      </c>
      <c r="E1455" s="2">
        <v>45601</v>
      </c>
      <c r="F1455" s="1" t="s">
        <v>15</v>
      </c>
      <c r="G1455" s="1">
        <v>833302</v>
      </c>
      <c r="H1455" s="1" t="s">
        <v>507</v>
      </c>
      <c r="I1455" s="1">
        <v>638</v>
      </c>
      <c r="J1455" s="1">
        <v>759</v>
      </c>
      <c r="K1455" s="1">
        <v>3</v>
      </c>
      <c r="L1455" s="1">
        <v>910.8</v>
      </c>
      <c r="M1455" s="1">
        <f>SalesData[[#This Row],[Price]]*SalesData[[#This Row],[Quantity]]</f>
        <v>2277</v>
      </c>
      <c r="N1455" s="6">
        <f>SalesData[[#This Row],[Sales Profit]]/SalesData[[#This Row],[Sales]]</f>
        <v>0.39999999999999997</v>
      </c>
    </row>
    <row r="1456" spans="1:14" x14ac:dyDescent="0.3">
      <c r="A1456" s="1" t="s">
        <v>17</v>
      </c>
      <c r="B1456" s="1" t="s">
        <v>23</v>
      </c>
      <c r="C1456" s="1" t="s">
        <v>19</v>
      </c>
      <c r="D1456" s="1">
        <v>62494</v>
      </c>
      <c r="E1456" s="2">
        <v>45479</v>
      </c>
      <c r="F1456" s="1" t="s">
        <v>45</v>
      </c>
      <c r="G1456" s="1">
        <v>261710</v>
      </c>
      <c r="H1456" s="1" t="s">
        <v>1598</v>
      </c>
      <c r="I1456" s="1">
        <v>453</v>
      </c>
      <c r="J1456" s="1">
        <v>1303</v>
      </c>
      <c r="K1456" s="1">
        <v>8</v>
      </c>
      <c r="L1456" s="1">
        <v>4169.6000000000004</v>
      </c>
      <c r="M1456" s="1">
        <f>SalesData[[#This Row],[Price]]*SalesData[[#This Row],[Quantity]]</f>
        <v>10424</v>
      </c>
      <c r="N1456" s="6">
        <f>SalesData[[#This Row],[Sales Profit]]/SalesData[[#This Row],[Sales]]</f>
        <v>0.4</v>
      </c>
    </row>
    <row r="1457" spans="1:14" x14ac:dyDescent="0.3">
      <c r="A1457" s="1" t="s">
        <v>35</v>
      </c>
      <c r="B1457" s="1" t="s">
        <v>18</v>
      </c>
      <c r="C1457" s="1" t="s">
        <v>39</v>
      </c>
      <c r="D1457" s="1">
        <v>30462</v>
      </c>
      <c r="E1457" s="2">
        <v>45385</v>
      </c>
      <c r="F1457" s="1" t="s">
        <v>31</v>
      </c>
      <c r="G1457" s="1">
        <v>729715</v>
      </c>
      <c r="H1457" s="1" t="s">
        <v>1599</v>
      </c>
      <c r="I1457" s="1">
        <v>609</v>
      </c>
      <c r="J1457" s="1">
        <v>1156</v>
      </c>
      <c r="K1457" s="1">
        <v>2</v>
      </c>
      <c r="L1457" s="1">
        <v>924.8</v>
      </c>
      <c r="M1457" s="1">
        <f>SalesData[[#This Row],[Price]]*SalesData[[#This Row],[Quantity]]</f>
        <v>2312</v>
      </c>
      <c r="N1457" s="6">
        <f>SalesData[[#This Row],[Sales Profit]]/SalesData[[#This Row],[Sales]]</f>
        <v>0.39999999999999997</v>
      </c>
    </row>
    <row r="1458" spans="1:14" x14ac:dyDescent="0.3">
      <c r="A1458" s="1" t="s">
        <v>22</v>
      </c>
      <c r="B1458" s="1" t="s">
        <v>18</v>
      </c>
      <c r="C1458" s="1" t="s">
        <v>33</v>
      </c>
      <c r="D1458" s="1">
        <v>27444</v>
      </c>
      <c r="E1458" s="2">
        <v>45559</v>
      </c>
      <c r="F1458" s="1" t="s">
        <v>61</v>
      </c>
      <c r="G1458" s="1">
        <v>743012</v>
      </c>
      <c r="H1458" s="1" t="s">
        <v>1600</v>
      </c>
      <c r="I1458" s="1">
        <v>426</v>
      </c>
      <c r="J1458" s="1">
        <v>2503</v>
      </c>
      <c r="K1458" s="1">
        <v>5</v>
      </c>
      <c r="L1458" s="1">
        <v>5006</v>
      </c>
      <c r="M1458" s="1">
        <f>SalesData[[#This Row],[Price]]*SalesData[[#This Row],[Quantity]]</f>
        <v>12515</v>
      </c>
      <c r="N1458" s="6">
        <f>SalesData[[#This Row],[Sales Profit]]/SalesData[[#This Row],[Sales]]</f>
        <v>0.4</v>
      </c>
    </row>
    <row r="1459" spans="1:14" x14ac:dyDescent="0.3">
      <c r="A1459" s="1" t="s">
        <v>27</v>
      </c>
      <c r="B1459" s="1" t="s">
        <v>23</v>
      </c>
      <c r="C1459" s="1" t="s">
        <v>39</v>
      </c>
      <c r="D1459" s="1">
        <v>50368</v>
      </c>
      <c r="E1459" s="2">
        <v>45540</v>
      </c>
      <c r="F1459" s="1" t="s">
        <v>61</v>
      </c>
      <c r="G1459" s="1">
        <v>273057</v>
      </c>
      <c r="H1459" s="1" t="s">
        <v>1601</v>
      </c>
      <c r="I1459" s="1">
        <v>554</v>
      </c>
      <c r="J1459" s="1">
        <v>2175</v>
      </c>
      <c r="K1459" s="1">
        <v>2</v>
      </c>
      <c r="L1459" s="1">
        <v>1740</v>
      </c>
      <c r="M1459" s="1">
        <f>SalesData[[#This Row],[Price]]*SalesData[[#This Row],[Quantity]]</f>
        <v>4350</v>
      </c>
      <c r="N1459" s="6">
        <f>SalesData[[#This Row],[Sales Profit]]/SalesData[[#This Row],[Sales]]</f>
        <v>0.4</v>
      </c>
    </row>
    <row r="1460" spans="1:14" x14ac:dyDescent="0.3">
      <c r="A1460" s="1" t="s">
        <v>12</v>
      </c>
      <c r="B1460" s="1" t="s">
        <v>23</v>
      </c>
      <c r="C1460" s="1" t="s">
        <v>19</v>
      </c>
      <c r="D1460" s="1">
        <v>94137</v>
      </c>
      <c r="E1460" s="2">
        <v>45517</v>
      </c>
      <c r="F1460" s="1" t="s">
        <v>25</v>
      </c>
      <c r="G1460" s="1">
        <v>242055</v>
      </c>
      <c r="H1460" s="1" t="s">
        <v>1602</v>
      </c>
      <c r="I1460" s="1">
        <v>797</v>
      </c>
      <c r="J1460" s="1">
        <v>1832</v>
      </c>
      <c r="K1460" s="1">
        <v>3</v>
      </c>
      <c r="L1460" s="1">
        <v>2198.4</v>
      </c>
      <c r="M1460" s="1">
        <f>SalesData[[#This Row],[Price]]*SalesData[[#This Row],[Quantity]]</f>
        <v>5496</v>
      </c>
      <c r="N1460" s="6">
        <f>SalesData[[#This Row],[Sales Profit]]/SalesData[[#This Row],[Sales]]</f>
        <v>0.4</v>
      </c>
    </row>
    <row r="1461" spans="1:14" x14ac:dyDescent="0.3">
      <c r="A1461" s="1" t="s">
        <v>17</v>
      </c>
      <c r="B1461" s="1" t="s">
        <v>13</v>
      </c>
      <c r="C1461" s="1" t="s">
        <v>42</v>
      </c>
      <c r="D1461" s="1">
        <v>97933</v>
      </c>
      <c r="E1461" s="2">
        <v>45414</v>
      </c>
      <c r="F1461" s="1" t="s">
        <v>49</v>
      </c>
      <c r="G1461" s="1">
        <v>385577</v>
      </c>
      <c r="H1461" s="1" t="s">
        <v>1603</v>
      </c>
      <c r="I1461" s="1">
        <v>450</v>
      </c>
      <c r="J1461" s="1">
        <v>1705</v>
      </c>
      <c r="K1461" s="1">
        <v>7</v>
      </c>
      <c r="L1461" s="1">
        <v>4774</v>
      </c>
      <c r="M1461" s="1">
        <f>SalesData[[#This Row],[Price]]*SalesData[[#This Row],[Quantity]]</f>
        <v>11935</v>
      </c>
      <c r="N1461" s="6">
        <f>SalesData[[#This Row],[Sales Profit]]/SalesData[[#This Row],[Sales]]</f>
        <v>0.4</v>
      </c>
    </row>
    <row r="1462" spans="1:14" x14ac:dyDescent="0.3">
      <c r="A1462" s="1" t="s">
        <v>12</v>
      </c>
      <c r="B1462" s="1" t="s">
        <v>13</v>
      </c>
      <c r="C1462" s="1" t="s">
        <v>39</v>
      </c>
      <c r="D1462" s="1">
        <v>34168</v>
      </c>
      <c r="E1462" s="2">
        <v>45579</v>
      </c>
      <c r="F1462" s="1" t="s">
        <v>54</v>
      </c>
      <c r="G1462" s="1">
        <v>845039</v>
      </c>
      <c r="H1462" s="1" t="s">
        <v>1604</v>
      </c>
      <c r="I1462" s="1">
        <v>925</v>
      </c>
      <c r="J1462" s="1">
        <v>2099</v>
      </c>
      <c r="K1462" s="1">
        <v>2</v>
      </c>
      <c r="L1462" s="1">
        <v>1679.2</v>
      </c>
      <c r="M1462" s="1">
        <f>SalesData[[#This Row],[Price]]*SalesData[[#This Row],[Quantity]]</f>
        <v>4198</v>
      </c>
      <c r="N1462" s="6">
        <f>SalesData[[#This Row],[Sales Profit]]/SalesData[[#This Row],[Sales]]</f>
        <v>0.4</v>
      </c>
    </row>
    <row r="1463" spans="1:14" x14ac:dyDescent="0.3">
      <c r="A1463" s="1" t="s">
        <v>66</v>
      </c>
      <c r="B1463" s="1" t="s">
        <v>13</v>
      </c>
      <c r="C1463" s="1" t="s">
        <v>100</v>
      </c>
      <c r="D1463" s="1">
        <v>76428</v>
      </c>
      <c r="E1463" s="2">
        <v>45525</v>
      </c>
      <c r="F1463" s="1" t="s">
        <v>25</v>
      </c>
      <c r="G1463" s="1">
        <v>504523</v>
      </c>
      <c r="H1463" s="1" t="s">
        <v>1605</v>
      </c>
      <c r="I1463" s="1">
        <v>757</v>
      </c>
      <c r="J1463" s="1">
        <v>1026</v>
      </c>
      <c r="K1463" s="1">
        <v>5</v>
      </c>
      <c r="L1463" s="1">
        <v>2052</v>
      </c>
      <c r="M1463" s="1">
        <f>SalesData[[#This Row],[Price]]*SalesData[[#This Row],[Quantity]]</f>
        <v>5130</v>
      </c>
      <c r="N1463" s="6">
        <f>SalesData[[#This Row],[Sales Profit]]/SalesData[[#This Row],[Sales]]</f>
        <v>0.4</v>
      </c>
    </row>
    <row r="1464" spans="1:14" x14ac:dyDescent="0.3">
      <c r="A1464" s="1" t="s">
        <v>12</v>
      </c>
      <c r="B1464" s="1" t="s">
        <v>13</v>
      </c>
      <c r="C1464" s="1" t="s">
        <v>39</v>
      </c>
      <c r="D1464" s="1">
        <v>11120</v>
      </c>
      <c r="E1464" s="2">
        <v>45346</v>
      </c>
      <c r="F1464" s="1" t="s">
        <v>43</v>
      </c>
      <c r="G1464" s="1">
        <v>929610</v>
      </c>
      <c r="H1464" s="1" t="s">
        <v>1606</v>
      </c>
      <c r="I1464" s="1">
        <v>861</v>
      </c>
      <c r="J1464" s="1">
        <v>1082</v>
      </c>
      <c r="K1464" s="1">
        <v>7</v>
      </c>
      <c r="L1464" s="1">
        <v>3029.6</v>
      </c>
      <c r="M1464" s="1">
        <f>SalesData[[#This Row],[Price]]*SalesData[[#This Row],[Quantity]]</f>
        <v>7574</v>
      </c>
      <c r="N1464" s="6">
        <f>SalesData[[#This Row],[Sales Profit]]/SalesData[[#This Row],[Sales]]</f>
        <v>0.39999999999999997</v>
      </c>
    </row>
    <row r="1465" spans="1:14" x14ac:dyDescent="0.3">
      <c r="A1465" s="1" t="s">
        <v>17</v>
      </c>
      <c r="B1465" s="1" t="s">
        <v>23</v>
      </c>
      <c r="C1465" s="1" t="s">
        <v>42</v>
      </c>
      <c r="D1465" s="1">
        <v>76183</v>
      </c>
      <c r="E1465" s="2">
        <v>45465</v>
      </c>
      <c r="F1465" s="1" t="s">
        <v>20</v>
      </c>
      <c r="G1465" s="1">
        <v>871633</v>
      </c>
      <c r="H1465" s="1" t="s">
        <v>1607</v>
      </c>
      <c r="I1465" s="1">
        <v>352</v>
      </c>
      <c r="J1465" s="1">
        <v>853</v>
      </c>
      <c r="K1465" s="1">
        <v>3</v>
      </c>
      <c r="L1465" s="1">
        <v>1023.6</v>
      </c>
      <c r="M1465" s="1">
        <f>SalesData[[#This Row],[Price]]*SalesData[[#This Row],[Quantity]]</f>
        <v>2559</v>
      </c>
      <c r="N1465" s="6">
        <f>SalesData[[#This Row],[Sales Profit]]/SalesData[[#This Row],[Sales]]</f>
        <v>0.4</v>
      </c>
    </row>
    <row r="1466" spans="1:14" x14ac:dyDescent="0.3">
      <c r="A1466" s="1" t="s">
        <v>27</v>
      </c>
      <c r="B1466" s="1" t="s">
        <v>13</v>
      </c>
      <c r="C1466" s="1" t="s">
        <v>39</v>
      </c>
      <c r="D1466" s="1">
        <v>41787</v>
      </c>
      <c r="E1466" s="2">
        <v>45406</v>
      </c>
      <c r="F1466" s="1" t="s">
        <v>31</v>
      </c>
      <c r="G1466" s="1">
        <v>497963</v>
      </c>
      <c r="H1466" s="1" t="s">
        <v>1608</v>
      </c>
      <c r="I1466" s="1">
        <v>694</v>
      </c>
      <c r="J1466" s="1">
        <v>2463</v>
      </c>
      <c r="K1466" s="1">
        <v>4</v>
      </c>
      <c r="L1466" s="1">
        <v>3940.8</v>
      </c>
      <c r="M1466" s="1">
        <f>SalesData[[#This Row],[Price]]*SalesData[[#This Row],[Quantity]]</f>
        <v>9852</v>
      </c>
      <c r="N1466" s="6">
        <f>SalesData[[#This Row],[Sales Profit]]/SalesData[[#This Row],[Sales]]</f>
        <v>0.4</v>
      </c>
    </row>
    <row r="1467" spans="1:14" x14ac:dyDescent="0.3">
      <c r="A1467" s="1" t="s">
        <v>56</v>
      </c>
      <c r="B1467" s="1" t="s">
        <v>23</v>
      </c>
      <c r="C1467" s="1" t="s">
        <v>24</v>
      </c>
      <c r="D1467" s="1">
        <v>75560</v>
      </c>
      <c r="E1467" s="2">
        <v>45458</v>
      </c>
      <c r="F1467" s="1" t="s">
        <v>20</v>
      </c>
      <c r="G1467" s="1">
        <v>240321</v>
      </c>
      <c r="H1467" s="1" t="s">
        <v>1609</v>
      </c>
      <c r="I1467" s="1">
        <v>590</v>
      </c>
      <c r="J1467" s="1">
        <v>2266</v>
      </c>
      <c r="K1467" s="1">
        <v>1</v>
      </c>
      <c r="L1467" s="1">
        <v>906.4</v>
      </c>
      <c r="M1467" s="1">
        <f>SalesData[[#This Row],[Price]]*SalesData[[#This Row],[Quantity]]</f>
        <v>2266</v>
      </c>
      <c r="N1467" s="6">
        <f>SalesData[[#This Row],[Sales Profit]]/SalesData[[#This Row],[Sales]]</f>
        <v>0.39999999999999997</v>
      </c>
    </row>
    <row r="1468" spans="1:14" x14ac:dyDescent="0.3">
      <c r="A1468" s="1" t="s">
        <v>27</v>
      </c>
      <c r="B1468" s="1" t="s">
        <v>18</v>
      </c>
      <c r="C1468" s="1" t="s">
        <v>48</v>
      </c>
      <c r="D1468" s="1">
        <v>46149</v>
      </c>
      <c r="E1468" s="2">
        <v>45303</v>
      </c>
      <c r="F1468" s="1" t="s">
        <v>40</v>
      </c>
      <c r="G1468" s="1">
        <v>698765</v>
      </c>
      <c r="H1468" s="1" t="s">
        <v>1610</v>
      </c>
      <c r="I1468" s="1">
        <v>486</v>
      </c>
      <c r="J1468" s="1">
        <v>2988</v>
      </c>
      <c r="K1468" s="1">
        <v>1</v>
      </c>
      <c r="L1468" s="1">
        <v>1195.2</v>
      </c>
      <c r="M1468" s="1">
        <f>SalesData[[#This Row],[Price]]*SalesData[[#This Row],[Quantity]]</f>
        <v>2988</v>
      </c>
      <c r="N1468" s="6">
        <f>SalesData[[#This Row],[Sales Profit]]/SalesData[[#This Row],[Sales]]</f>
        <v>0.4</v>
      </c>
    </row>
    <row r="1469" spans="1:14" x14ac:dyDescent="0.3">
      <c r="A1469" s="1" t="s">
        <v>12</v>
      </c>
      <c r="B1469" s="1" t="s">
        <v>18</v>
      </c>
      <c r="C1469" s="1" t="s">
        <v>60</v>
      </c>
      <c r="D1469" s="1">
        <v>32037</v>
      </c>
      <c r="E1469" s="2">
        <v>45300</v>
      </c>
      <c r="F1469" s="1" t="s">
        <v>40</v>
      </c>
      <c r="G1469" s="1">
        <v>367343</v>
      </c>
      <c r="H1469" s="1" t="s">
        <v>1611</v>
      </c>
      <c r="I1469" s="1">
        <v>386</v>
      </c>
      <c r="J1469" s="1">
        <v>1575</v>
      </c>
      <c r="K1469" s="1">
        <v>8</v>
      </c>
      <c r="L1469" s="1">
        <v>5040</v>
      </c>
      <c r="M1469" s="1">
        <f>SalesData[[#This Row],[Price]]*SalesData[[#This Row],[Quantity]]</f>
        <v>12600</v>
      </c>
      <c r="N1469" s="6">
        <f>SalesData[[#This Row],[Sales Profit]]/SalesData[[#This Row],[Sales]]</f>
        <v>0.4</v>
      </c>
    </row>
    <row r="1470" spans="1:14" x14ac:dyDescent="0.3">
      <c r="A1470" s="1" t="s">
        <v>56</v>
      </c>
      <c r="B1470" s="1" t="s">
        <v>13</v>
      </c>
      <c r="C1470" s="1" t="s">
        <v>19</v>
      </c>
      <c r="D1470" s="1">
        <v>18210</v>
      </c>
      <c r="E1470" s="2">
        <v>45490</v>
      </c>
      <c r="F1470" s="1" t="s">
        <v>45</v>
      </c>
      <c r="G1470" s="1">
        <v>799780</v>
      </c>
      <c r="H1470" s="1" t="s">
        <v>1613</v>
      </c>
      <c r="I1470" s="1">
        <v>386</v>
      </c>
      <c r="J1470" s="1">
        <v>1376</v>
      </c>
      <c r="K1470" s="1">
        <v>2</v>
      </c>
      <c r="L1470" s="1">
        <v>1100.8</v>
      </c>
      <c r="M1470" s="1">
        <f>SalesData[[#This Row],[Price]]*SalesData[[#This Row],[Quantity]]</f>
        <v>2752</v>
      </c>
      <c r="N1470" s="6">
        <f>SalesData[[#This Row],[Sales Profit]]/SalesData[[#This Row],[Sales]]</f>
        <v>0.39999999999999997</v>
      </c>
    </row>
    <row r="1471" spans="1:14" x14ac:dyDescent="0.3">
      <c r="A1471" s="1" t="s">
        <v>56</v>
      </c>
      <c r="B1471" s="1" t="s">
        <v>18</v>
      </c>
      <c r="C1471" s="1" t="s">
        <v>53</v>
      </c>
      <c r="D1471" s="1">
        <v>77420</v>
      </c>
      <c r="E1471" s="2">
        <v>45373</v>
      </c>
      <c r="F1471" s="1" t="s">
        <v>29</v>
      </c>
      <c r="G1471" s="1">
        <v>420882</v>
      </c>
      <c r="H1471" s="1" t="s">
        <v>1614</v>
      </c>
      <c r="I1471" s="1">
        <v>338</v>
      </c>
      <c r="J1471" s="1">
        <v>2713</v>
      </c>
      <c r="K1471" s="1">
        <v>4</v>
      </c>
      <c r="L1471" s="1">
        <v>4340.8</v>
      </c>
      <c r="M1471" s="1">
        <f>SalesData[[#This Row],[Price]]*SalesData[[#This Row],[Quantity]]</f>
        <v>10852</v>
      </c>
      <c r="N1471" s="6">
        <f>SalesData[[#This Row],[Sales Profit]]/SalesData[[#This Row],[Sales]]</f>
        <v>0.4</v>
      </c>
    </row>
    <row r="1472" spans="1:14" x14ac:dyDescent="0.3">
      <c r="A1472" s="1" t="s">
        <v>35</v>
      </c>
      <c r="B1472" s="1" t="s">
        <v>23</v>
      </c>
      <c r="C1472" s="1" t="s">
        <v>19</v>
      </c>
      <c r="D1472" s="1">
        <v>32337</v>
      </c>
      <c r="E1472" s="2">
        <v>45563</v>
      </c>
      <c r="F1472" s="1" t="s">
        <v>61</v>
      </c>
      <c r="G1472" s="1">
        <v>846346</v>
      </c>
      <c r="H1472" s="1" t="s">
        <v>1615</v>
      </c>
      <c r="I1472" s="1">
        <v>534</v>
      </c>
      <c r="J1472" s="1">
        <v>2378</v>
      </c>
      <c r="K1472" s="1">
        <v>8</v>
      </c>
      <c r="L1472" s="1">
        <v>7609.6</v>
      </c>
      <c r="M1472" s="1">
        <f>SalesData[[#This Row],[Price]]*SalesData[[#This Row],[Quantity]]</f>
        <v>19024</v>
      </c>
      <c r="N1472" s="6">
        <f>SalesData[[#This Row],[Sales Profit]]/SalesData[[#This Row],[Sales]]</f>
        <v>0.4</v>
      </c>
    </row>
    <row r="1473" spans="1:14" x14ac:dyDescent="0.3">
      <c r="A1473" s="1" t="s">
        <v>35</v>
      </c>
      <c r="B1473" s="1" t="s">
        <v>18</v>
      </c>
      <c r="C1473" s="1" t="s">
        <v>39</v>
      </c>
      <c r="D1473" s="1">
        <v>20975</v>
      </c>
      <c r="E1473" s="2">
        <v>45380</v>
      </c>
      <c r="F1473" s="1" t="s">
        <v>29</v>
      </c>
      <c r="G1473" s="1">
        <v>865525</v>
      </c>
      <c r="H1473" s="1" t="s">
        <v>1616</v>
      </c>
      <c r="I1473" s="1">
        <v>681</v>
      </c>
      <c r="J1473" s="1">
        <v>529</v>
      </c>
      <c r="K1473" s="1">
        <v>8</v>
      </c>
      <c r="L1473" s="1">
        <v>1692.8</v>
      </c>
      <c r="M1473" s="1">
        <f>SalesData[[#This Row],[Price]]*SalesData[[#This Row],[Quantity]]</f>
        <v>4232</v>
      </c>
      <c r="N1473" s="6">
        <f>SalesData[[#This Row],[Sales Profit]]/SalesData[[#This Row],[Sales]]</f>
        <v>0.39999999999999997</v>
      </c>
    </row>
    <row r="1474" spans="1:14" x14ac:dyDescent="0.3">
      <c r="A1474" s="1" t="s">
        <v>17</v>
      </c>
      <c r="B1474" s="1" t="s">
        <v>23</v>
      </c>
      <c r="C1474" s="1" t="s">
        <v>53</v>
      </c>
      <c r="D1474" s="1">
        <v>22433</v>
      </c>
      <c r="E1474" s="2">
        <v>45564</v>
      </c>
      <c r="F1474" s="1" t="s">
        <v>61</v>
      </c>
      <c r="G1474" s="1">
        <v>642434</v>
      </c>
      <c r="H1474" s="1" t="s">
        <v>1618</v>
      </c>
      <c r="I1474" s="1">
        <v>477</v>
      </c>
      <c r="J1474" s="1">
        <v>2337</v>
      </c>
      <c r="K1474" s="1">
        <v>4</v>
      </c>
      <c r="L1474" s="1">
        <v>3739.2</v>
      </c>
      <c r="M1474" s="1">
        <f>SalesData[[#This Row],[Price]]*SalesData[[#This Row],[Quantity]]</f>
        <v>9348</v>
      </c>
      <c r="N1474" s="6">
        <f>SalesData[[#This Row],[Sales Profit]]/SalesData[[#This Row],[Sales]]</f>
        <v>0.39999999999999997</v>
      </c>
    </row>
    <row r="1475" spans="1:14" x14ac:dyDescent="0.3">
      <c r="A1475" s="1" t="s">
        <v>27</v>
      </c>
      <c r="B1475" s="1" t="s">
        <v>13</v>
      </c>
      <c r="C1475" s="1" t="s">
        <v>33</v>
      </c>
      <c r="D1475" s="1">
        <v>57710</v>
      </c>
      <c r="E1475" s="2">
        <v>45555</v>
      </c>
      <c r="F1475" s="1" t="s">
        <v>61</v>
      </c>
      <c r="G1475" s="1">
        <v>885782</v>
      </c>
      <c r="H1475" s="1" t="s">
        <v>1619</v>
      </c>
      <c r="I1475" s="1">
        <v>223</v>
      </c>
      <c r="J1475" s="1">
        <v>669</v>
      </c>
      <c r="K1475" s="1">
        <v>7</v>
      </c>
      <c r="L1475" s="1">
        <v>1873.2</v>
      </c>
      <c r="M1475" s="1">
        <f>SalesData[[#This Row],[Price]]*SalesData[[#This Row],[Quantity]]</f>
        <v>4683</v>
      </c>
      <c r="N1475" s="6">
        <f>SalesData[[#This Row],[Sales Profit]]/SalesData[[#This Row],[Sales]]</f>
        <v>0.4</v>
      </c>
    </row>
    <row r="1476" spans="1:14" x14ac:dyDescent="0.3">
      <c r="A1476" s="1" t="s">
        <v>22</v>
      </c>
      <c r="B1476" s="1" t="s">
        <v>23</v>
      </c>
      <c r="C1476" s="1" t="s">
        <v>37</v>
      </c>
      <c r="D1476" s="1">
        <v>70248</v>
      </c>
      <c r="E1476" s="2">
        <v>45612</v>
      </c>
      <c r="F1476" s="1" t="s">
        <v>15</v>
      </c>
      <c r="G1476" s="1">
        <v>424652</v>
      </c>
      <c r="H1476" s="1" t="s">
        <v>1620</v>
      </c>
      <c r="I1476" s="1">
        <v>505</v>
      </c>
      <c r="J1476" s="1">
        <v>1428</v>
      </c>
      <c r="K1476" s="1">
        <v>1</v>
      </c>
      <c r="L1476" s="1">
        <v>571.20000000000005</v>
      </c>
      <c r="M1476" s="1">
        <f>SalesData[[#This Row],[Price]]*SalesData[[#This Row],[Quantity]]</f>
        <v>1428</v>
      </c>
      <c r="N1476" s="6">
        <f>SalesData[[#This Row],[Sales Profit]]/SalesData[[#This Row],[Sales]]</f>
        <v>0.4</v>
      </c>
    </row>
    <row r="1477" spans="1:14" x14ac:dyDescent="0.3">
      <c r="A1477" s="1" t="s">
        <v>56</v>
      </c>
      <c r="B1477" s="1" t="s">
        <v>23</v>
      </c>
      <c r="C1477" s="1" t="s">
        <v>60</v>
      </c>
      <c r="D1477" s="1">
        <v>78400</v>
      </c>
      <c r="E1477" s="2">
        <v>45358</v>
      </c>
      <c r="F1477" s="1" t="s">
        <v>29</v>
      </c>
      <c r="G1477" s="1">
        <v>703272</v>
      </c>
      <c r="H1477" s="1" t="s">
        <v>1621</v>
      </c>
      <c r="I1477" s="1">
        <v>650</v>
      </c>
      <c r="J1477" s="1">
        <v>1660</v>
      </c>
      <c r="K1477" s="1">
        <v>1</v>
      </c>
      <c r="L1477" s="1">
        <v>664</v>
      </c>
      <c r="M1477" s="1">
        <f>SalesData[[#This Row],[Price]]*SalesData[[#This Row],[Quantity]]</f>
        <v>1660</v>
      </c>
      <c r="N1477" s="6">
        <f>SalesData[[#This Row],[Sales Profit]]/SalesData[[#This Row],[Sales]]</f>
        <v>0.4</v>
      </c>
    </row>
    <row r="1478" spans="1:14" x14ac:dyDescent="0.3">
      <c r="A1478" s="1" t="s">
        <v>27</v>
      </c>
      <c r="B1478" s="1" t="s">
        <v>13</v>
      </c>
      <c r="C1478" s="1" t="s">
        <v>37</v>
      </c>
      <c r="D1478" s="1">
        <v>91175</v>
      </c>
      <c r="E1478" s="2">
        <v>45295</v>
      </c>
      <c r="F1478" s="1" t="s">
        <v>40</v>
      </c>
      <c r="G1478" s="1">
        <v>952242</v>
      </c>
      <c r="H1478" s="1" t="s">
        <v>1622</v>
      </c>
      <c r="I1478" s="1">
        <v>557</v>
      </c>
      <c r="J1478" s="1">
        <v>502</v>
      </c>
      <c r="K1478" s="1">
        <v>3</v>
      </c>
      <c r="L1478" s="1">
        <v>602.4</v>
      </c>
      <c r="M1478" s="1">
        <f>SalesData[[#This Row],[Price]]*SalesData[[#This Row],[Quantity]]</f>
        <v>1506</v>
      </c>
      <c r="N1478" s="6">
        <f>SalesData[[#This Row],[Sales Profit]]/SalesData[[#This Row],[Sales]]</f>
        <v>0.39999999999999997</v>
      </c>
    </row>
    <row r="1479" spans="1:14" x14ac:dyDescent="0.3">
      <c r="A1479" s="1" t="s">
        <v>56</v>
      </c>
      <c r="B1479" s="1" t="s">
        <v>23</v>
      </c>
      <c r="C1479" s="1" t="s">
        <v>14</v>
      </c>
      <c r="D1479" s="1">
        <v>20766</v>
      </c>
      <c r="E1479" s="2">
        <v>45351</v>
      </c>
      <c r="F1479" s="1" t="s">
        <v>43</v>
      </c>
      <c r="G1479" s="1">
        <v>859242</v>
      </c>
      <c r="H1479" s="1" t="s">
        <v>1623</v>
      </c>
      <c r="I1479" s="1">
        <v>817</v>
      </c>
      <c r="J1479" s="1">
        <v>2361</v>
      </c>
      <c r="K1479" s="1">
        <v>5</v>
      </c>
      <c r="L1479" s="1">
        <v>4722</v>
      </c>
      <c r="M1479" s="1">
        <f>SalesData[[#This Row],[Price]]*SalesData[[#This Row],[Quantity]]</f>
        <v>11805</v>
      </c>
      <c r="N1479" s="6">
        <f>SalesData[[#This Row],[Sales Profit]]/SalesData[[#This Row],[Sales]]</f>
        <v>0.4</v>
      </c>
    </row>
    <row r="1480" spans="1:14" x14ac:dyDescent="0.3">
      <c r="A1480" s="1" t="s">
        <v>22</v>
      </c>
      <c r="B1480" s="1" t="s">
        <v>18</v>
      </c>
      <c r="C1480" s="1" t="s">
        <v>53</v>
      </c>
      <c r="D1480" s="1">
        <v>98889</v>
      </c>
      <c r="E1480" s="2">
        <v>45401</v>
      </c>
      <c r="F1480" s="1" t="s">
        <v>31</v>
      </c>
      <c r="G1480" s="1">
        <v>732287</v>
      </c>
      <c r="H1480" s="1" t="s">
        <v>1624</v>
      </c>
      <c r="I1480" s="1">
        <v>500</v>
      </c>
      <c r="J1480" s="1">
        <v>2402</v>
      </c>
      <c r="K1480" s="1">
        <v>3</v>
      </c>
      <c r="L1480" s="1">
        <v>2882.4</v>
      </c>
      <c r="M1480" s="1">
        <f>SalesData[[#This Row],[Price]]*SalesData[[#This Row],[Quantity]]</f>
        <v>7206</v>
      </c>
      <c r="N1480" s="6">
        <f>SalesData[[#This Row],[Sales Profit]]/SalesData[[#This Row],[Sales]]</f>
        <v>0.4</v>
      </c>
    </row>
    <row r="1481" spans="1:14" x14ac:dyDescent="0.3">
      <c r="A1481" s="1" t="s">
        <v>12</v>
      </c>
      <c r="B1481" s="1" t="s">
        <v>13</v>
      </c>
      <c r="C1481" s="1" t="s">
        <v>19</v>
      </c>
      <c r="D1481" s="1">
        <v>70761</v>
      </c>
      <c r="E1481" s="2">
        <v>45348</v>
      </c>
      <c r="F1481" s="1" t="s">
        <v>43</v>
      </c>
      <c r="G1481" s="1">
        <v>743814</v>
      </c>
      <c r="H1481" s="1" t="s">
        <v>1432</v>
      </c>
      <c r="I1481" s="1">
        <v>723</v>
      </c>
      <c r="J1481" s="1">
        <v>2282</v>
      </c>
      <c r="K1481" s="1">
        <v>1</v>
      </c>
      <c r="L1481" s="1">
        <v>912.8</v>
      </c>
      <c r="M1481" s="1">
        <f>SalesData[[#This Row],[Price]]*SalesData[[#This Row],[Quantity]]</f>
        <v>2282</v>
      </c>
      <c r="N1481" s="6">
        <f>SalesData[[#This Row],[Sales Profit]]/SalesData[[#This Row],[Sales]]</f>
        <v>0.39999999999999997</v>
      </c>
    </row>
    <row r="1482" spans="1:14" x14ac:dyDescent="0.3">
      <c r="A1482" s="1" t="s">
        <v>35</v>
      </c>
      <c r="B1482" s="1" t="s">
        <v>13</v>
      </c>
      <c r="C1482" s="1" t="s">
        <v>100</v>
      </c>
      <c r="D1482" s="1">
        <v>29868</v>
      </c>
      <c r="E1482" s="2">
        <v>45360</v>
      </c>
      <c r="F1482" s="1" t="s">
        <v>29</v>
      </c>
      <c r="G1482" s="1">
        <v>162064</v>
      </c>
      <c r="H1482" s="1" t="s">
        <v>1625</v>
      </c>
      <c r="I1482" s="1">
        <v>914</v>
      </c>
      <c r="J1482" s="1">
        <v>1521</v>
      </c>
      <c r="K1482" s="1">
        <v>4</v>
      </c>
      <c r="L1482" s="1">
        <v>2433.6</v>
      </c>
      <c r="M1482" s="1">
        <f>SalesData[[#This Row],[Price]]*SalesData[[#This Row],[Quantity]]</f>
        <v>6084</v>
      </c>
      <c r="N1482" s="6">
        <f>SalesData[[#This Row],[Sales Profit]]/SalesData[[#This Row],[Sales]]</f>
        <v>0.39999999999999997</v>
      </c>
    </row>
    <row r="1483" spans="1:14" x14ac:dyDescent="0.3">
      <c r="A1483" s="1" t="s">
        <v>22</v>
      </c>
      <c r="B1483" s="1" t="s">
        <v>18</v>
      </c>
      <c r="C1483" s="1" t="s">
        <v>33</v>
      </c>
      <c r="D1483" s="1">
        <v>41776</v>
      </c>
      <c r="E1483" s="2">
        <v>45455</v>
      </c>
      <c r="F1483" s="1" t="s">
        <v>20</v>
      </c>
      <c r="G1483" s="1">
        <v>815439</v>
      </c>
      <c r="H1483" s="1" t="s">
        <v>1626</v>
      </c>
      <c r="I1483" s="1">
        <v>496</v>
      </c>
      <c r="J1483" s="1">
        <v>1421</v>
      </c>
      <c r="K1483" s="1">
        <v>1</v>
      </c>
      <c r="L1483" s="1">
        <v>568.4</v>
      </c>
      <c r="M1483" s="1">
        <f>SalesData[[#This Row],[Price]]*SalesData[[#This Row],[Quantity]]</f>
        <v>1421</v>
      </c>
      <c r="N1483" s="6">
        <f>SalesData[[#This Row],[Sales Profit]]/SalesData[[#This Row],[Sales]]</f>
        <v>0.39999999999999997</v>
      </c>
    </row>
    <row r="1484" spans="1:14" x14ac:dyDescent="0.3">
      <c r="A1484" s="1" t="s">
        <v>56</v>
      </c>
      <c r="B1484" s="1" t="s">
        <v>23</v>
      </c>
      <c r="C1484" s="1" t="s">
        <v>53</v>
      </c>
      <c r="D1484" s="1">
        <v>33619</v>
      </c>
      <c r="E1484" s="2">
        <v>45421</v>
      </c>
      <c r="F1484" s="1" t="s">
        <v>49</v>
      </c>
      <c r="G1484" s="1">
        <v>346496</v>
      </c>
      <c r="H1484" s="1" t="s">
        <v>1627</v>
      </c>
      <c r="I1484" s="1">
        <v>893</v>
      </c>
      <c r="J1484" s="1">
        <v>2757</v>
      </c>
      <c r="K1484" s="1">
        <v>5</v>
      </c>
      <c r="L1484" s="1">
        <v>5514</v>
      </c>
      <c r="M1484" s="1">
        <f>SalesData[[#This Row],[Price]]*SalesData[[#This Row],[Quantity]]</f>
        <v>13785</v>
      </c>
      <c r="N1484" s="6">
        <f>SalesData[[#This Row],[Sales Profit]]/SalesData[[#This Row],[Sales]]</f>
        <v>0.4</v>
      </c>
    </row>
    <row r="1485" spans="1:14" x14ac:dyDescent="0.3">
      <c r="A1485" s="1" t="s">
        <v>22</v>
      </c>
      <c r="B1485" s="1" t="s">
        <v>18</v>
      </c>
      <c r="C1485" s="1" t="s">
        <v>100</v>
      </c>
      <c r="D1485" s="1">
        <v>25663</v>
      </c>
      <c r="E1485" s="2">
        <v>45594</v>
      </c>
      <c r="F1485" s="1" t="s">
        <v>54</v>
      </c>
      <c r="G1485" s="1">
        <v>149269</v>
      </c>
      <c r="H1485" s="1" t="s">
        <v>1628</v>
      </c>
      <c r="I1485" s="1">
        <v>693</v>
      </c>
      <c r="J1485" s="1">
        <v>706</v>
      </c>
      <c r="K1485" s="1">
        <v>7</v>
      </c>
      <c r="L1485" s="1">
        <v>1976.8</v>
      </c>
      <c r="M1485" s="1">
        <f>SalesData[[#This Row],[Price]]*SalesData[[#This Row],[Quantity]]</f>
        <v>4942</v>
      </c>
      <c r="N1485" s="6">
        <f>SalesData[[#This Row],[Sales Profit]]/SalesData[[#This Row],[Sales]]</f>
        <v>0.39999999999999997</v>
      </c>
    </row>
    <row r="1486" spans="1:14" x14ac:dyDescent="0.3">
      <c r="A1486" s="1" t="s">
        <v>35</v>
      </c>
      <c r="B1486" s="1" t="s">
        <v>18</v>
      </c>
      <c r="C1486" s="1" t="s">
        <v>33</v>
      </c>
      <c r="D1486" s="1">
        <v>86197</v>
      </c>
      <c r="E1486" s="2">
        <v>45584</v>
      </c>
      <c r="F1486" s="1" t="s">
        <v>54</v>
      </c>
      <c r="G1486" s="1">
        <v>299493</v>
      </c>
      <c r="H1486" s="1" t="s">
        <v>1629</v>
      </c>
      <c r="I1486" s="1">
        <v>695</v>
      </c>
      <c r="J1486" s="1">
        <v>2545</v>
      </c>
      <c r="K1486" s="1">
        <v>6</v>
      </c>
      <c r="L1486" s="1">
        <v>6108</v>
      </c>
      <c r="M1486" s="1">
        <f>SalesData[[#This Row],[Price]]*SalesData[[#This Row],[Quantity]]</f>
        <v>15270</v>
      </c>
      <c r="N1486" s="6">
        <f>SalesData[[#This Row],[Sales Profit]]/SalesData[[#This Row],[Sales]]</f>
        <v>0.4</v>
      </c>
    </row>
    <row r="1487" spans="1:14" x14ac:dyDescent="0.3">
      <c r="A1487" s="1" t="s">
        <v>56</v>
      </c>
      <c r="B1487" s="1" t="s">
        <v>23</v>
      </c>
      <c r="C1487" s="1" t="s">
        <v>14</v>
      </c>
      <c r="D1487" s="1">
        <v>69799</v>
      </c>
      <c r="E1487" s="2">
        <v>45402</v>
      </c>
      <c r="F1487" s="1" t="s">
        <v>31</v>
      </c>
      <c r="G1487" s="1">
        <v>482839</v>
      </c>
      <c r="H1487" s="1" t="s">
        <v>1630</v>
      </c>
      <c r="I1487" s="1">
        <v>223</v>
      </c>
      <c r="J1487" s="1">
        <v>873</v>
      </c>
      <c r="K1487" s="1">
        <v>2</v>
      </c>
      <c r="L1487" s="1">
        <v>698.4</v>
      </c>
      <c r="M1487" s="1">
        <f>SalesData[[#This Row],[Price]]*SalesData[[#This Row],[Quantity]]</f>
        <v>1746</v>
      </c>
      <c r="N1487" s="6">
        <f>SalesData[[#This Row],[Sales Profit]]/SalesData[[#This Row],[Sales]]</f>
        <v>0.39999999999999997</v>
      </c>
    </row>
    <row r="1488" spans="1:14" x14ac:dyDescent="0.3">
      <c r="A1488" s="1" t="s">
        <v>66</v>
      </c>
      <c r="B1488" s="1" t="s">
        <v>13</v>
      </c>
      <c r="C1488" s="1" t="s">
        <v>60</v>
      </c>
      <c r="D1488" s="1">
        <v>81764</v>
      </c>
      <c r="E1488" s="2">
        <v>45323</v>
      </c>
      <c r="F1488" s="1" t="s">
        <v>43</v>
      </c>
      <c r="G1488" s="1">
        <v>423248</v>
      </c>
      <c r="H1488" s="1" t="s">
        <v>1631</v>
      </c>
      <c r="I1488" s="1">
        <v>554</v>
      </c>
      <c r="J1488" s="1">
        <v>2909</v>
      </c>
      <c r="K1488" s="1">
        <v>5</v>
      </c>
      <c r="L1488" s="1">
        <v>5818</v>
      </c>
      <c r="M1488" s="1">
        <f>SalesData[[#This Row],[Price]]*SalesData[[#This Row],[Quantity]]</f>
        <v>14545</v>
      </c>
      <c r="N1488" s="6">
        <f>SalesData[[#This Row],[Sales Profit]]/SalesData[[#This Row],[Sales]]</f>
        <v>0.4</v>
      </c>
    </row>
    <row r="1489" spans="1:14" x14ac:dyDescent="0.3">
      <c r="A1489" s="1" t="s">
        <v>35</v>
      </c>
      <c r="B1489" s="1" t="s">
        <v>18</v>
      </c>
      <c r="C1489" s="1" t="s">
        <v>53</v>
      </c>
      <c r="D1489" s="1">
        <v>58900</v>
      </c>
      <c r="E1489" s="2">
        <v>45499</v>
      </c>
      <c r="F1489" s="1" t="s">
        <v>45</v>
      </c>
      <c r="G1489" s="1">
        <v>791189</v>
      </c>
      <c r="H1489" s="1" t="s">
        <v>1632</v>
      </c>
      <c r="I1489" s="1">
        <v>694</v>
      </c>
      <c r="J1489" s="1">
        <v>1399</v>
      </c>
      <c r="K1489" s="1">
        <v>3</v>
      </c>
      <c r="L1489" s="1">
        <v>1678.8</v>
      </c>
      <c r="M1489" s="1">
        <f>SalesData[[#This Row],[Price]]*SalesData[[#This Row],[Quantity]]</f>
        <v>4197</v>
      </c>
      <c r="N1489" s="6">
        <f>SalesData[[#This Row],[Sales Profit]]/SalesData[[#This Row],[Sales]]</f>
        <v>0.39999999999999997</v>
      </c>
    </row>
    <row r="1490" spans="1:14" x14ac:dyDescent="0.3">
      <c r="A1490" s="1" t="s">
        <v>17</v>
      </c>
      <c r="B1490" s="1" t="s">
        <v>23</v>
      </c>
      <c r="C1490" s="1" t="s">
        <v>53</v>
      </c>
      <c r="D1490" s="1">
        <v>81355</v>
      </c>
      <c r="E1490" s="2">
        <v>45595</v>
      </c>
      <c r="F1490" s="1" t="s">
        <v>54</v>
      </c>
      <c r="G1490" s="1">
        <v>174198</v>
      </c>
      <c r="H1490" s="1" t="s">
        <v>1633</v>
      </c>
      <c r="I1490" s="1">
        <v>694</v>
      </c>
      <c r="J1490" s="1">
        <v>2316</v>
      </c>
      <c r="K1490" s="1">
        <v>7</v>
      </c>
      <c r="L1490" s="1">
        <v>6484.8</v>
      </c>
      <c r="M1490" s="1">
        <f>SalesData[[#This Row],[Price]]*SalesData[[#This Row],[Quantity]]</f>
        <v>16212</v>
      </c>
      <c r="N1490" s="6">
        <f>SalesData[[#This Row],[Sales Profit]]/SalesData[[#This Row],[Sales]]</f>
        <v>0.4</v>
      </c>
    </row>
    <row r="1491" spans="1:14" x14ac:dyDescent="0.3">
      <c r="A1491" s="1" t="s">
        <v>12</v>
      </c>
      <c r="B1491" s="1" t="s">
        <v>18</v>
      </c>
      <c r="C1491" s="1" t="s">
        <v>19</v>
      </c>
      <c r="D1491" s="1">
        <v>36880</v>
      </c>
      <c r="E1491" s="2">
        <v>45561</v>
      </c>
      <c r="F1491" s="1" t="s">
        <v>61</v>
      </c>
      <c r="G1491" s="1">
        <v>316270</v>
      </c>
      <c r="H1491" s="1" t="s">
        <v>1634</v>
      </c>
      <c r="I1491" s="1">
        <v>363</v>
      </c>
      <c r="J1491" s="1">
        <v>2227</v>
      </c>
      <c r="K1491" s="1">
        <v>6</v>
      </c>
      <c r="L1491" s="1">
        <v>5344.8</v>
      </c>
      <c r="M1491" s="1">
        <f>SalesData[[#This Row],[Price]]*SalesData[[#This Row],[Quantity]]</f>
        <v>13362</v>
      </c>
      <c r="N1491" s="6">
        <f>SalesData[[#This Row],[Sales Profit]]/SalesData[[#This Row],[Sales]]</f>
        <v>0.4</v>
      </c>
    </row>
    <row r="1492" spans="1:14" x14ac:dyDescent="0.3">
      <c r="A1492" s="1" t="s">
        <v>27</v>
      </c>
      <c r="B1492" s="1" t="s">
        <v>18</v>
      </c>
      <c r="C1492" s="1" t="s">
        <v>24</v>
      </c>
      <c r="D1492" s="1">
        <v>80248</v>
      </c>
      <c r="E1492" s="2">
        <v>45391</v>
      </c>
      <c r="F1492" s="1" t="s">
        <v>31</v>
      </c>
      <c r="G1492" s="1">
        <v>185074</v>
      </c>
      <c r="H1492" s="1" t="s">
        <v>1635</v>
      </c>
      <c r="I1492" s="1">
        <v>474</v>
      </c>
      <c r="J1492" s="1">
        <v>1360</v>
      </c>
      <c r="K1492" s="1">
        <v>7</v>
      </c>
      <c r="L1492" s="1">
        <v>3808</v>
      </c>
      <c r="M1492" s="1">
        <f>SalesData[[#This Row],[Price]]*SalesData[[#This Row],[Quantity]]</f>
        <v>9520</v>
      </c>
      <c r="N1492" s="6">
        <f>SalesData[[#This Row],[Sales Profit]]/SalesData[[#This Row],[Sales]]</f>
        <v>0.4</v>
      </c>
    </row>
    <row r="1493" spans="1:14" x14ac:dyDescent="0.3">
      <c r="A1493" s="1" t="s">
        <v>66</v>
      </c>
      <c r="B1493" s="1" t="s">
        <v>13</v>
      </c>
      <c r="C1493" s="1" t="s">
        <v>100</v>
      </c>
      <c r="D1493" s="1">
        <v>92586</v>
      </c>
      <c r="E1493" s="2">
        <v>45292</v>
      </c>
      <c r="F1493" s="1" t="s">
        <v>40</v>
      </c>
      <c r="G1493" s="1">
        <v>597943</v>
      </c>
      <c r="H1493" s="1" t="s">
        <v>1509</v>
      </c>
      <c r="I1493" s="1">
        <v>832</v>
      </c>
      <c r="J1493" s="1">
        <v>1393</v>
      </c>
      <c r="K1493" s="1">
        <v>4</v>
      </c>
      <c r="L1493" s="1">
        <v>2228.8000000000002</v>
      </c>
      <c r="M1493" s="1">
        <f>SalesData[[#This Row],[Price]]*SalesData[[#This Row],[Quantity]]</f>
        <v>5572</v>
      </c>
      <c r="N1493" s="6">
        <f>SalesData[[#This Row],[Sales Profit]]/SalesData[[#This Row],[Sales]]</f>
        <v>0.4</v>
      </c>
    </row>
    <row r="1494" spans="1:14" x14ac:dyDescent="0.3">
      <c r="A1494" s="1" t="s">
        <v>56</v>
      </c>
      <c r="B1494" s="1" t="s">
        <v>23</v>
      </c>
      <c r="C1494" s="1" t="s">
        <v>37</v>
      </c>
      <c r="D1494" s="1">
        <v>34302</v>
      </c>
      <c r="E1494" s="2">
        <v>45590</v>
      </c>
      <c r="F1494" s="1" t="s">
        <v>54</v>
      </c>
      <c r="G1494" s="1">
        <v>298014</v>
      </c>
      <c r="H1494" s="1" t="s">
        <v>1636</v>
      </c>
      <c r="I1494" s="1">
        <v>226</v>
      </c>
      <c r="J1494" s="1">
        <v>2644</v>
      </c>
      <c r="K1494" s="1">
        <v>7</v>
      </c>
      <c r="L1494" s="1">
        <v>7403.2</v>
      </c>
      <c r="M1494" s="1">
        <f>SalesData[[#This Row],[Price]]*SalesData[[#This Row],[Quantity]]</f>
        <v>18508</v>
      </c>
      <c r="N1494" s="6">
        <f>SalesData[[#This Row],[Sales Profit]]/SalesData[[#This Row],[Sales]]</f>
        <v>0.39999999999999997</v>
      </c>
    </row>
    <row r="1495" spans="1:14" x14ac:dyDescent="0.3">
      <c r="A1495" s="1" t="s">
        <v>56</v>
      </c>
      <c r="B1495" s="1" t="s">
        <v>23</v>
      </c>
      <c r="C1495" s="1" t="s">
        <v>14</v>
      </c>
      <c r="D1495" s="1">
        <v>60822</v>
      </c>
      <c r="E1495" s="2">
        <v>45343</v>
      </c>
      <c r="F1495" s="1" t="s">
        <v>43</v>
      </c>
      <c r="G1495" s="1">
        <v>831743</v>
      </c>
      <c r="H1495" s="1" t="s">
        <v>1637</v>
      </c>
      <c r="I1495" s="1">
        <v>984</v>
      </c>
      <c r="J1495" s="1">
        <v>635</v>
      </c>
      <c r="K1495" s="1">
        <v>6</v>
      </c>
      <c r="L1495" s="1">
        <v>1524</v>
      </c>
      <c r="M1495" s="1">
        <f>SalesData[[#This Row],[Price]]*SalesData[[#This Row],[Quantity]]</f>
        <v>3810</v>
      </c>
      <c r="N1495" s="6">
        <f>SalesData[[#This Row],[Sales Profit]]/SalesData[[#This Row],[Sales]]</f>
        <v>0.4</v>
      </c>
    </row>
    <row r="1496" spans="1:14" x14ac:dyDescent="0.3">
      <c r="A1496" s="1" t="s">
        <v>52</v>
      </c>
      <c r="B1496" s="1" t="s">
        <v>18</v>
      </c>
      <c r="C1496" s="1" t="s">
        <v>100</v>
      </c>
      <c r="D1496" s="1">
        <v>63368</v>
      </c>
      <c r="E1496" s="2">
        <v>45344</v>
      </c>
      <c r="F1496" s="1" t="s">
        <v>43</v>
      </c>
      <c r="G1496" s="1">
        <v>886719</v>
      </c>
      <c r="H1496" s="1" t="s">
        <v>1638</v>
      </c>
      <c r="I1496" s="1">
        <v>565</v>
      </c>
      <c r="J1496" s="1">
        <v>2295</v>
      </c>
      <c r="K1496" s="1">
        <v>8</v>
      </c>
      <c r="L1496" s="1">
        <v>7344</v>
      </c>
      <c r="M1496" s="1">
        <f>SalesData[[#This Row],[Price]]*SalesData[[#This Row],[Quantity]]</f>
        <v>18360</v>
      </c>
      <c r="N1496" s="6">
        <f>SalesData[[#This Row],[Sales Profit]]/SalesData[[#This Row],[Sales]]</f>
        <v>0.4</v>
      </c>
    </row>
    <row r="1497" spans="1:14" x14ac:dyDescent="0.3">
      <c r="A1497" s="1" t="s">
        <v>66</v>
      </c>
      <c r="B1497" s="1" t="s">
        <v>13</v>
      </c>
      <c r="C1497" s="1" t="s">
        <v>33</v>
      </c>
      <c r="D1497" s="1">
        <v>35263</v>
      </c>
      <c r="E1497" s="2">
        <v>45318</v>
      </c>
      <c r="F1497" s="1" t="s">
        <v>40</v>
      </c>
      <c r="G1497" s="1">
        <v>476042</v>
      </c>
      <c r="H1497" s="1" t="s">
        <v>1639</v>
      </c>
      <c r="I1497" s="1">
        <v>817</v>
      </c>
      <c r="J1497" s="1">
        <v>1787</v>
      </c>
      <c r="K1497" s="1">
        <v>2</v>
      </c>
      <c r="L1497" s="1">
        <v>1429.6</v>
      </c>
      <c r="M1497" s="1">
        <f>SalesData[[#This Row],[Price]]*SalesData[[#This Row],[Quantity]]</f>
        <v>3574</v>
      </c>
      <c r="N1497" s="6">
        <f>SalesData[[#This Row],[Sales Profit]]/SalesData[[#This Row],[Sales]]</f>
        <v>0.39999999999999997</v>
      </c>
    </row>
    <row r="1498" spans="1:14" x14ac:dyDescent="0.3">
      <c r="A1498" s="1" t="s">
        <v>66</v>
      </c>
      <c r="B1498" s="1" t="s">
        <v>13</v>
      </c>
      <c r="C1498" s="1" t="s">
        <v>33</v>
      </c>
      <c r="D1498" s="1">
        <v>40949</v>
      </c>
      <c r="E1498" s="2">
        <v>45315</v>
      </c>
      <c r="F1498" s="1" t="s">
        <v>40</v>
      </c>
      <c r="G1498" s="1">
        <v>883221</v>
      </c>
      <c r="H1498" s="1" t="s">
        <v>1640</v>
      </c>
      <c r="I1498" s="1">
        <v>651</v>
      </c>
      <c r="J1498" s="1">
        <v>1220</v>
      </c>
      <c r="K1498" s="1">
        <v>1</v>
      </c>
      <c r="L1498" s="1">
        <v>488</v>
      </c>
      <c r="M1498" s="1">
        <f>SalesData[[#This Row],[Price]]*SalesData[[#This Row],[Quantity]]</f>
        <v>1220</v>
      </c>
      <c r="N1498" s="6">
        <f>SalesData[[#This Row],[Sales Profit]]/SalesData[[#This Row],[Sales]]</f>
        <v>0.4</v>
      </c>
    </row>
    <row r="1499" spans="1:14" x14ac:dyDescent="0.3">
      <c r="A1499" s="1" t="s">
        <v>22</v>
      </c>
      <c r="B1499" s="1" t="s">
        <v>18</v>
      </c>
      <c r="C1499" s="1" t="s">
        <v>42</v>
      </c>
      <c r="D1499" s="1">
        <v>14598</v>
      </c>
      <c r="E1499" s="2">
        <v>45499</v>
      </c>
      <c r="F1499" s="1" t="s">
        <v>45</v>
      </c>
      <c r="G1499" s="1">
        <v>431826</v>
      </c>
      <c r="H1499" s="1" t="s">
        <v>1641</v>
      </c>
      <c r="I1499" s="1">
        <v>732</v>
      </c>
      <c r="J1499" s="1">
        <v>1934</v>
      </c>
      <c r="K1499" s="1">
        <v>2</v>
      </c>
      <c r="L1499" s="1">
        <v>1547.2</v>
      </c>
      <c r="M1499" s="1">
        <f>SalesData[[#This Row],[Price]]*SalesData[[#This Row],[Quantity]]</f>
        <v>3868</v>
      </c>
      <c r="N1499" s="6">
        <f>SalesData[[#This Row],[Sales Profit]]/SalesData[[#This Row],[Sales]]</f>
        <v>0.4</v>
      </c>
    </row>
    <row r="1500" spans="1:14" x14ac:dyDescent="0.3">
      <c r="A1500" s="1" t="s">
        <v>35</v>
      </c>
      <c r="B1500" s="1" t="s">
        <v>18</v>
      </c>
      <c r="C1500" s="1" t="s">
        <v>24</v>
      </c>
      <c r="D1500" s="1">
        <v>70493</v>
      </c>
      <c r="E1500" s="2">
        <v>45598</v>
      </c>
      <c r="F1500" s="1" t="s">
        <v>15</v>
      </c>
      <c r="G1500" s="1">
        <v>904170</v>
      </c>
      <c r="H1500" s="1" t="s">
        <v>1642</v>
      </c>
      <c r="I1500" s="1">
        <v>740</v>
      </c>
      <c r="J1500" s="1">
        <v>2261</v>
      </c>
      <c r="K1500" s="1">
        <v>4</v>
      </c>
      <c r="L1500" s="1">
        <v>3617.6</v>
      </c>
      <c r="M1500" s="1">
        <f>SalesData[[#This Row],[Price]]*SalesData[[#This Row],[Quantity]]</f>
        <v>9044</v>
      </c>
      <c r="N1500" s="6">
        <f>SalesData[[#This Row],[Sales Profit]]/SalesData[[#This Row],[Sales]]</f>
        <v>0.39999999999999997</v>
      </c>
    </row>
    <row r="1501" spans="1:14" x14ac:dyDescent="0.3">
      <c r="A1501" s="1" t="s">
        <v>52</v>
      </c>
      <c r="B1501" s="1" t="s">
        <v>23</v>
      </c>
      <c r="C1501" s="1" t="s">
        <v>60</v>
      </c>
      <c r="D1501" s="1">
        <v>99896</v>
      </c>
      <c r="E1501" s="2">
        <v>45349</v>
      </c>
      <c r="F1501" s="1" t="s">
        <v>43</v>
      </c>
      <c r="G1501" s="1">
        <v>367146</v>
      </c>
      <c r="H1501" s="1" t="s">
        <v>1643</v>
      </c>
      <c r="I1501" s="1">
        <v>787</v>
      </c>
      <c r="J1501" s="1">
        <v>2210</v>
      </c>
      <c r="K1501" s="1">
        <v>2</v>
      </c>
      <c r="L1501" s="1">
        <v>1768</v>
      </c>
      <c r="M1501" s="1">
        <f>SalesData[[#This Row],[Price]]*SalesData[[#This Row],[Quantity]]</f>
        <v>4420</v>
      </c>
      <c r="N1501" s="6">
        <f>SalesData[[#This Row],[Sales Profit]]/SalesData[[#This Row],[Sales]]</f>
        <v>0.4</v>
      </c>
    </row>
    <row r="1502" spans="1:14" x14ac:dyDescent="0.3">
      <c r="A1502" s="1" t="s">
        <v>22</v>
      </c>
      <c r="B1502" s="1" t="s">
        <v>18</v>
      </c>
      <c r="C1502" s="1" t="s">
        <v>24</v>
      </c>
      <c r="D1502" s="1">
        <v>82840</v>
      </c>
      <c r="E1502" s="2">
        <v>45306</v>
      </c>
      <c r="F1502" s="1" t="s">
        <v>40</v>
      </c>
      <c r="G1502" s="1">
        <v>736414</v>
      </c>
      <c r="H1502" s="1" t="s">
        <v>1644</v>
      </c>
      <c r="I1502" s="1">
        <v>221</v>
      </c>
      <c r="J1502" s="1">
        <v>2853</v>
      </c>
      <c r="K1502" s="1">
        <v>2</v>
      </c>
      <c r="L1502" s="1">
        <v>2282.4</v>
      </c>
      <c r="M1502" s="1">
        <f>SalesData[[#This Row],[Price]]*SalesData[[#This Row],[Quantity]]</f>
        <v>5706</v>
      </c>
      <c r="N1502" s="6">
        <f>SalesData[[#This Row],[Sales Profit]]/SalesData[[#This Row],[Sales]]</f>
        <v>0.4</v>
      </c>
    </row>
    <row r="1503" spans="1:14" x14ac:dyDescent="0.3">
      <c r="A1503" s="1" t="s">
        <v>52</v>
      </c>
      <c r="B1503" s="1" t="s">
        <v>23</v>
      </c>
      <c r="C1503" s="1" t="s">
        <v>100</v>
      </c>
      <c r="D1503" s="1">
        <v>65092</v>
      </c>
      <c r="E1503" s="2">
        <v>45582</v>
      </c>
      <c r="F1503" s="1" t="s">
        <v>54</v>
      </c>
      <c r="G1503" s="1">
        <v>265454</v>
      </c>
      <c r="H1503" s="1" t="s">
        <v>1645</v>
      </c>
      <c r="I1503" s="1">
        <v>973</v>
      </c>
      <c r="J1503" s="1">
        <v>2747</v>
      </c>
      <c r="K1503" s="1">
        <v>8</v>
      </c>
      <c r="L1503" s="1">
        <v>8790.4</v>
      </c>
      <c r="M1503" s="1">
        <f>SalesData[[#This Row],[Price]]*SalesData[[#This Row],[Quantity]]</f>
        <v>21976</v>
      </c>
      <c r="N1503" s="6">
        <f>SalesData[[#This Row],[Sales Profit]]/SalesData[[#This Row],[Sales]]</f>
        <v>0.39999999999999997</v>
      </c>
    </row>
    <row r="1504" spans="1:14" x14ac:dyDescent="0.3">
      <c r="A1504" s="1" t="s">
        <v>27</v>
      </c>
      <c r="B1504" s="1" t="s">
        <v>13</v>
      </c>
      <c r="C1504" s="1" t="s">
        <v>60</v>
      </c>
      <c r="D1504" s="1">
        <v>31463</v>
      </c>
      <c r="E1504" s="2">
        <v>45586</v>
      </c>
      <c r="F1504" s="1" t="s">
        <v>54</v>
      </c>
      <c r="G1504" s="1">
        <v>599802</v>
      </c>
      <c r="H1504" s="1" t="s">
        <v>1647</v>
      </c>
      <c r="I1504" s="1">
        <v>955</v>
      </c>
      <c r="J1504" s="1">
        <v>2309</v>
      </c>
      <c r="K1504" s="1">
        <v>1</v>
      </c>
      <c r="L1504" s="1">
        <v>923.6</v>
      </c>
      <c r="M1504" s="1">
        <f>SalesData[[#This Row],[Price]]*SalesData[[#This Row],[Quantity]]</f>
        <v>2309</v>
      </c>
      <c r="N1504" s="6">
        <f>SalesData[[#This Row],[Sales Profit]]/SalesData[[#This Row],[Sales]]</f>
        <v>0.4</v>
      </c>
    </row>
    <row r="1505" spans="1:14" x14ac:dyDescent="0.3">
      <c r="A1505" s="1" t="s">
        <v>12</v>
      </c>
      <c r="B1505" s="1" t="s">
        <v>13</v>
      </c>
      <c r="C1505" s="1" t="s">
        <v>39</v>
      </c>
      <c r="D1505" s="1">
        <v>41137</v>
      </c>
      <c r="E1505" s="2">
        <v>45404</v>
      </c>
      <c r="F1505" s="1" t="s">
        <v>31</v>
      </c>
      <c r="G1505" s="1">
        <v>813305</v>
      </c>
      <c r="H1505" s="1" t="s">
        <v>1648</v>
      </c>
      <c r="I1505" s="1">
        <v>234</v>
      </c>
      <c r="J1505" s="1">
        <v>738</v>
      </c>
      <c r="K1505" s="1">
        <v>2</v>
      </c>
      <c r="L1505" s="1">
        <v>590.4</v>
      </c>
      <c r="M1505" s="1">
        <f>SalesData[[#This Row],[Price]]*SalesData[[#This Row],[Quantity]]</f>
        <v>1476</v>
      </c>
      <c r="N1505" s="6">
        <f>SalesData[[#This Row],[Sales Profit]]/SalesData[[#This Row],[Sales]]</f>
        <v>0.39999999999999997</v>
      </c>
    </row>
    <row r="1506" spans="1:14" x14ac:dyDescent="0.3">
      <c r="A1506" s="1" t="s">
        <v>66</v>
      </c>
      <c r="B1506" s="1" t="s">
        <v>18</v>
      </c>
      <c r="C1506" s="1" t="s">
        <v>42</v>
      </c>
      <c r="D1506" s="1">
        <v>64219</v>
      </c>
      <c r="E1506" s="2">
        <v>45355</v>
      </c>
      <c r="F1506" s="1" t="s">
        <v>29</v>
      </c>
      <c r="G1506" s="1">
        <v>389295</v>
      </c>
      <c r="H1506" s="1" t="s">
        <v>1649</v>
      </c>
      <c r="I1506" s="1">
        <v>318</v>
      </c>
      <c r="J1506" s="1">
        <v>2712</v>
      </c>
      <c r="K1506" s="1">
        <v>1</v>
      </c>
      <c r="L1506" s="1">
        <v>1084.8</v>
      </c>
      <c r="M1506" s="1">
        <f>SalesData[[#This Row],[Price]]*SalesData[[#This Row],[Quantity]]</f>
        <v>2712</v>
      </c>
      <c r="N1506" s="6">
        <f>SalesData[[#This Row],[Sales Profit]]/SalesData[[#This Row],[Sales]]</f>
        <v>0.39999999999999997</v>
      </c>
    </row>
    <row r="1507" spans="1:14" x14ac:dyDescent="0.3">
      <c r="A1507" s="1" t="s">
        <v>35</v>
      </c>
      <c r="B1507" s="1" t="s">
        <v>18</v>
      </c>
      <c r="C1507" s="1" t="s">
        <v>39</v>
      </c>
      <c r="D1507" s="1">
        <v>49915</v>
      </c>
      <c r="E1507" s="2">
        <v>45621</v>
      </c>
      <c r="F1507" s="1" t="s">
        <v>15</v>
      </c>
      <c r="G1507" s="1">
        <v>780768</v>
      </c>
      <c r="H1507" s="1" t="s">
        <v>1650</v>
      </c>
      <c r="I1507" s="1">
        <v>603</v>
      </c>
      <c r="J1507" s="1">
        <v>1801</v>
      </c>
      <c r="K1507" s="1">
        <v>6</v>
      </c>
      <c r="L1507" s="1">
        <v>4322.3999999999996</v>
      </c>
      <c r="M1507" s="1">
        <f>SalesData[[#This Row],[Price]]*SalesData[[#This Row],[Quantity]]</f>
        <v>10806</v>
      </c>
      <c r="N1507" s="6">
        <f>SalesData[[#This Row],[Sales Profit]]/SalesData[[#This Row],[Sales]]</f>
        <v>0.39999999999999997</v>
      </c>
    </row>
    <row r="1508" spans="1:14" x14ac:dyDescent="0.3">
      <c r="A1508" s="1" t="s">
        <v>27</v>
      </c>
      <c r="B1508" s="1" t="s">
        <v>23</v>
      </c>
      <c r="C1508" s="1" t="s">
        <v>37</v>
      </c>
      <c r="D1508" s="1">
        <v>97120</v>
      </c>
      <c r="E1508" s="2">
        <v>45579</v>
      </c>
      <c r="F1508" s="1" t="s">
        <v>54</v>
      </c>
      <c r="G1508" s="1">
        <v>514955</v>
      </c>
      <c r="H1508" s="1" t="s">
        <v>1651</v>
      </c>
      <c r="I1508" s="1">
        <v>362</v>
      </c>
      <c r="J1508" s="1">
        <v>2829</v>
      </c>
      <c r="K1508" s="1">
        <v>5</v>
      </c>
      <c r="L1508" s="1">
        <v>5658</v>
      </c>
      <c r="M1508" s="1">
        <f>SalesData[[#This Row],[Price]]*SalesData[[#This Row],[Quantity]]</f>
        <v>14145</v>
      </c>
      <c r="N1508" s="6">
        <f>SalesData[[#This Row],[Sales Profit]]/SalesData[[#This Row],[Sales]]</f>
        <v>0.4</v>
      </c>
    </row>
    <row r="1509" spans="1:14" x14ac:dyDescent="0.3">
      <c r="A1509" s="1" t="s">
        <v>56</v>
      </c>
      <c r="B1509" s="1" t="s">
        <v>13</v>
      </c>
      <c r="C1509" s="1" t="s">
        <v>53</v>
      </c>
      <c r="D1509" s="1">
        <v>29167</v>
      </c>
      <c r="E1509" s="2">
        <v>45607</v>
      </c>
      <c r="F1509" s="1" t="s">
        <v>15</v>
      </c>
      <c r="G1509" s="1">
        <v>320016</v>
      </c>
      <c r="H1509" s="1" t="s">
        <v>1652</v>
      </c>
      <c r="I1509" s="1">
        <v>926</v>
      </c>
      <c r="J1509" s="1">
        <v>2371</v>
      </c>
      <c r="K1509" s="1">
        <v>2</v>
      </c>
      <c r="L1509" s="1">
        <v>1896.8</v>
      </c>
      <c r="M1509" s="1">
        <f>SalesData[[#This Row],[Price]]*SalesData[[#This Row],[Quantity]]</f>
        <v>4742</v>
      </c>
      <c r="N1509" s="6">
        <f>SalesData[[#This Row],[Sales Profit]]/SalesData[[#This Row],[Sales]]</f>
        <v>0.39999999999999997</v>
      </c>
    </row>
    <row r="1510" spans="1:14" x14ac:dyDescent="0.3">
      <c r="A1510" s="1" t="s">
        <v>27</v>
      </c>
      <c r="B1510" s="1" t="s">
        <v>18</v>
      </c>
      <c r="C1510" s="1" t="s">
        <v>39</v>
      </c>
      <c r="D1510" s="1">
        <v>84847</v>
      </c>
      <c r="E1510" s="2">
        <v>45435</v>
      </c>
      <c r="F1510" s="1" t="s">
        <v>49</v>
      </c>
      <c r="G1510" s="1">
        <v>403100</v>
      </c>
      <c r="H1510" s="1" t="s">
        <v>1653</v>
      </c>
      <c r="I1510" s="1">
        <v>979</v>
      </c>
      <c r="J1510" s="1">
        <v>2982</v>
      </c>
      <c r="K1510" s="1">
        <v>2</v>
      </c>
      <c r="L1510" s="1">
        <v>2385.6</v>
      </c>
      <c r="M1510" s="1">
        <f>SalesData[[#This Row],[Price]]*SalesData[[#This Row],[Quantity]]</f>
        <v>5964</v>
      </c>
      <c r="N1510" s="6">
        <f>SalesData[[#This Row],[Sales Profit]]/SalesData[[#This Row],[Sales]]</f>
        <v>0.39999999999999997</v>
      </c>
    </row>
    <row r="1511" spans="1:14" x14ac:dyDescent="0.3">
      <c r="A1511" s="1" t="s">
        <v>27</v>
      </c>
      <c r="B1511" s="1" t="s">
        <v>18</v>
      </c>
      <c r="C1511" s="1" t="s">
        <v>42</v>
      </c>
      <c r="D1511" s="1">
        <v>19579</v>
      </c>
      <c r="E1511" s="2">
        <v>45314</v>
      </c>
      <c r="F1511" s="1" t="s">
        <v>40</v>
      </c>
      <c r="G1511" s="1">
        <v>273911</v>
      </c>
      <c r="H1511" s="1" t="s">
        <v>1654</v>
      </c>
      <c r="I1511" s="1">
        <v>494</v>
      </c>
      <c r="J1511" s="1">
        <v>2759</v>
      </c>
      <c r="K1511" s="1">
        <v>2</v>
      </c>
      <c r="L1511" s="1">
        <v>2207.1999999999998</v>
      </c>
      <c r="M1511" s="1">
        <f>SalesData[[#This Row],[Price]]*SalesData[[#This Row],[Quantity]]</f>
        <v>5518</v>
      </c>
      <c r="N1511" s="6">
        <f>SalesData[[#This Row],[Sales Profit]]/SalesData[[#This Row],[Sales]]</f>
        <v>0.39999999999999997</v>
      </c>
    </row>
    <row r="1512" spans="1:14" x14ac:dyDescent="0.3">
      <c r="A1512" s="1" t="s">
        <v>17</v>
      </c>
      <c r="B1512" s="1" t="s">
        <v>13</v>
      </c>
      <c r="C1512" s="1" t="s">
        <v>48</v>
      </c>
      <c r="D1512" s="1">
        <v>34361</v>
      </c>
      <c r="E1512" s="2">
        <v>45613</v>
      </c>
      <c r="F1512" s="1" t="s">
        <v>15</v>
      </c>
      <c r="G1512" s="1">
        <v>587496</v>
      </c>
      <c r="H1512" s="1" t="s">
        <v>1655</v>
      </c>
      <c r="I1512" s="1">
        <v>501</v>
      </c>
      <c r="J1512" s="1">
        <v>1655</v>
      </c>
      <c r="K1512" s="1">
        <v>3</v>
      </c>
      <c r="L1512" s="1">
        <v>1986</v>
      </c>
      <c r="M1512" s="1">
        <f>SalesData[[#This Row],[Price]]*SalesData[[#This Row],[Quantity]]</f>
        <v>4965</v>
      </c>
      <c r="N1512" s="6">
        <f>SalesData[[#This Row],[Sales Profit]]/SalesData[[#This Row],[Sales]]</f>
        <v>0.4</v>
      </c>
    </row>
    <row r="1513" spans="1:14" x14ac:dyDescent="0.3">
      <c r="A1513" s="1" t="s">
        <v>22</v>
      </c>
      <c r="B1513" s="1" t="s">
        <v>23</v>
      </c>
      <c r="C1513" s="1" t="s">
        <v>33</v>
      </c>
      <c r="D1513" s="1">
        <v>89622</v>
      </c>
      <c r="E1513" s="2">
        <v>45380</v>
      </c>
      <c r="F1513" s="1" t="s">
        <v>29</v>
      </c>
      <c r="G1513" s="1">
        <v>520803</v>
      </c>
      <c r="H1513" s="1" t="s">
        <v>1656</v>
      </c>
      <c r="I1513" s="1">
        <v>926</v>
      </c>
      <c r="J1513" s="1">
        <v>2507</v>
      </c>
      <c r="K1513" s="1">
        <v>2</v>
      </c>
      <c r="L1513" s="1">
        <v>2005.6</v>
      </c>
      <c r="M1513" s="1">
        <f>SalesData[[#This Row],[Price]]*SalesData[[#This Row],[Quantity]]</f>
        <v>5014</v>
      </c>
      <c r="N1513" s="6">
        <f>SalesData[[#This Row],[Sales Profit]]/SalesData[[#This Row],[Sales]]</f>
        <v>0.39999999999999997</v>
      </c>
    </row>
    <row r="1514" spans="1:14" x14ac:dyDescent="0.3">
      <c r="A1514" s="1" t="s">
        <v>22</v>
      </c>
      <c r="B1514" s="1" t="s">
        <v>13</v>
      </c>
      <c r="C1514" s="1" t="s">
        <v>33</v>
      </c>
      <c r="D1514" s="1">
        <v>73732</v>
      </c>
      <c r="E1514" s="2">
        <v>45302</v>
      </c>
      <c r="F1514" s="1" t="s">
        <v>40</v>
      </c>
      <c r="G1514" s="1">
        <v>486379</v>
      </c>
      <c r="H1514" s="1" t="s">
        <v>1657</v>
      </c>
      <c r="I1514" s="1">
        <v>537</v>
      </c>
      <c r="J1514" s="1">
        <v>958</v>
      </c>
      <c r="K1514" s="1">
        <v>8</v>
      </c>
      <c r="L1514" s="1">
        <v>3065.6</v>
      </c>
      <c r="M1514" s="1">
        <f>SalesData[[#This Row],[Price]]*SalesData[[#This Row],[Quantity]]</f>
        <v>7664</v>
      </c>
      <c r="N1514" s="6">
        <f>SalesData[[#This Row],[Sales Profit]]/SalesData[[#This Row],[Sales]]</f>
        <v>0.39999999999999997</v>
      </c>
    </row>
    <row r="1515" spans="1:14" x14ac:dyDescent="0.3">
      <c r="A1515" s="1" t="s">
        <v>66</v>
      </c>
      <c r="B1515" s="1" t="s">
        <v>18</v>
      </c>
      <c r="C1515" s="1" t="s">
        <v>37</v>
      </c>
      <c r="D1515" s="1">
        <v>85302</v>
      </c>
      <c r="E1515" s="2">
        <v>45520</v>
      </c>
      <c r="F1515" s="1" t="s">
        <v>25</v>
      </c>
      <c r="G1515" s="1">
        <v>669742</v>
      </c>
      <c r="H1515" s="1" t="s">
        <v>1658</v>
      </c>
      <c r="I1515" s="1">
        <v>314</v>
      </c>
      <c r="J1515" s="1">
        <v>1625</v>
      </c>
      <c r="K1515" s="1">
        <v>7</v>
      </c>
      <c r="L1515" s="1">
        <v>4550</v>
      </c>
      <c r="M1515" s="1">
        <f>SalesData[[#This Row],[Price]]*SalesData[[#This Row],[Quantity]]</f>
        <v>11375</v>
      </c>
      <c r="N1515" s="6">
        <f>SalesData[[#This Row],[Sales Profit]]/SalesData[[#This Row],[Sales]]</f>
        <v>0.4</v>
      </c>
    </row>
    <row r="1516" spans="1:14" x14ac:dyDescent="0.3">
      <c r="A1516" s="1" t="s">
        <v>12</v>
      </c>
      <c r="B1516" s="1" t="s">
        <v>18</v>
      </c>
      <c r="C1516" s="1" t="s">
        <v>53</v>
      </c>
      <c r="D1516" s="1">
        <v>67375</v>
      </c>
      <c r="E1516" s="2">
        <v>45343</v>
      </c>
      <c r="F1516" s="1" t="s">
        <v>43</v>
      </c>
      <c r="G1516" s="1">
        <v>252380</v>
      </c>
      <c r="H1516" s="1" t="s">
        <v>1659</v>
      </c>
      <c r="I1516" s="1">
        <v>731</v>
      </c>
      <c r="J1516" s="1">
        <v>2716</v>
      </c>
      <c r="K1516" s="1">
        <v>8</v>
      </c>
      <c r="L1516" s="1">
        <v>8691.2000000000007</v>
      </c>
      <c r="M1516" s="1">
        <f>SalesData[[#This Row],[Price]]*SalesData[[#This Row],[Quantity]]</f>
        <v>21728</v>
      </c>
      <c r="N1516" s="6">
        <f>SalesData[[#This Row],[Sales Profit]]/SalesData[[#This Row],[Sales]]</f>
        <v>0.4</v>
      </c>
    </row>
    <row r="1517" spans="1:14" x14ac:dyDescent="0.3">
      <c r="A1517" s="1" t="s">
        <v>56</v>
      </c>
      <c r="B1517" s="1" t="s">
        <v>13</v>
      </c>
      <c r="C1517" s="1" t="s">
        <v>37</v>
      </c>
      <c r="D1517" s="1">
        <v>69583</v>
      </c>
      <c r="E1517" s="2">
        <v>45574</v>
      </c>
      <c r="F1517" s="1" t="s">
        <v>54</v>
      </c>
      <c r="G1517" s="1">
        <v>266795</v>
      </c>
      <c r="H1517" s="1" t="s">
        <v>1661</v>
      </c>
      <c r="I1517" s="1">
        <v>868</v>
      </c>
      <c r="J1517" s="1">
        <v>2592</v>
      </c>
      <c r="K1517" s="1">
        <v>6</v>
      </c>
      <c r="L1517" s="1">
        <v>6220.8</v>
      </c>
      <c r="M1517" s="1">
        <f>SalesData[[#This Row],[Price]]*SalesData[[#This Row],[Quantity]]</f>
        <v>15552</v>
      </c>
      <c r="N1517" s="6">
        <f>SalesData[[#This Row],[Sales Profit]]/SalesData[[#This Row],[Sales]]</f>
        <v>0.4</v>
      </c>
    </row>
    <row r="1518" spans="1:14" x14ac:dyDescent="0.3">
      <c r="A1518" s="1" t="s">
        <v>66</v>
      </c>
      <c r="B1518" s="1" t="s">
        <v>18</v>
      </c>
      <c r="C1518" s="1" t="s">
        <v>48</v>
      </c>
      <c r="D1518" s="1">
        <v>35899</v>
      </c>
      <c r="E1518" s="2">
        <v>45351</v>
      </c>
      <c r="F1518" s="1" t="s">
        <v>43</v>
      </c>
      <c r="G1518" s="1">
        <v>966812</v>
      </c>
      <c r="H1518" s="1" t="s">
        <v>1662</v>
      </c>
      <c r="I1518" s="1">
        <v>420</v>
      </c>
      <c r="J1518" s="1">
        <v>2028</v>
      </c>
      <c r="K1518" s="1">
        <v>6</v>
      </c>
      <c r="L1518" s="1">
        <v>4867.2</v>
      </c>
      <c r="M1518" s="1">
        <f>SalesData[[#This Row],[Price]]*SalesData[[#This Row],[Quantity]]</f>
        <v>12168</v>
      </c>
      <c r="N1518" s="6">
        <f>SalesData[[#This Row],[Sales Profit]]/SalesData[[#This Row],[Sales]]</f>
        <v>0.39999999999999997</v>
      </c>
    </row>
    <row r="1519" spans="1:14" x14ac:dyDescent="0.3">
      <c r="A1519" s="1" t="s">
        <v>17</v>
      </c>
      <c r="B1519" s="1" t="s">
        <v>23</v>
      </c>
      <c r="C1519" s="1" t="s">
        <v>24</v>
      </c>
      <c r="D1519" s="1">
        <v>57621</v>
      </c>
      <c r="E1519" s="2">
        <v>45567</v>
      </c>
      <c r="F1519" s="1" t="s">
        <v>54</v>
      </c>
      <c r="G1519" s="1">
        <v>144392</v>
      </c>
      <c r="H1519" s="1" t="s">
        <v>1663</v>
      </c>
      <c r="I1519" s="1">
        <v>974</v>
      </c>
      <c r="J1519" s="1">
        <v>1476</v>
      </c>
      <c r="K1519" s="1">
        <v>2</v>
      </c>
      <c r="L1519" s="1">
        <v>1180.8</v>
      </c>
      <c r="M1519" s="1">
        <f>SalesData[[#This Row],[Price]]*SalesData[[#This Row],[Quantity]]</f>
        <v>2952</v>
      </c>
      <c r="N1519" s="6">
        <f>SalesData[[#This Row],[Sales Profit]]/SalesData[[#This Row],[Sales]]</f>
        <v>0.39999999999999997</v>
      </c>
    </row>
    <row r="1520" spans="1:14" x14ac:dyDescent="0.3">
      <c r="A1520" s="1" t="s">
        <v>27</v>
      </c>
      <c r="B1520" s="1" t="s">
        <v>23</v>
      </c>
      <c r="C1520" s="1" t="s">
        <v>39</v>
      </c>
      <c r="D1520" s="1">
        <v>32911</v>
      </c>
      <c r="E1520" s="2">
        <v>45456</v>
      </c>
      <c r="F1520" s="1" t="s">
        <v>20</v>
      </c>
      <c r="G1520" s="1">
        <v>160615</v>
      </c>
      <c r="H1520" s="1" t="s">
        <v>1664</v>
      </c>
      <c r="I1520" s="1">
        <v>536</v>
      </c>
      <c r="J1520" s="1">
        <v>2857</v>
      </c>
      <c r="K1520" s="1">
        <v>6</v>
      </c>
      <c r="L1520" s="1">
        <v>6856.8</v>
      </c>
      <c r="M1520" s="1">
        <f>SalesData[[#This Row],[Price]]*SalesData[[#This Row],[Quantity]]</f>
        <v>17142</v>
      </c>
      <c r="N1520" s="6">
        <f>SalesData[[#This Row],[Sales Profit]]/SalesData[[#This Row],[Sales]]</f>
        <v>0.4</v>
      </c>
    </row>
    <row r="1521" spans="1:14" x14ac:dyDescent="0.3">
      <c r="A1521" s="1" t="s">
        <v>22</v>
      </c>
      <c r="B1521" s="1" t="s">
        <v>18</v>
      </c>
      <c r="C1521" s="1" t="s">
        <v>39</v>
      </c>
      <c r="D1521" s="1">
        <v>23862</v>
      </c>
      <c r="E1521" s="2">
        <v>45570</v>
      </c>
      <c r="F1521" s="1" t="s">
        <v>54</v>
      </c>
      <c r="G1521" s="1">
        <v>562618</v>
      </c>
      <c r="H1521" s="1" t="s">
        <v>1665</v>
      </c>
      <c r="I1521" s="1">
        <v>908</v>
      </c>
      <c r="J1521" s="1">
        <v>2247</v>
      </c>
      <c r="K1521" s="1">
        <v>8</v>
      </c>
      <c r="L1521" s="1">
        <v>7190.4</v>
      </c>
      <c r="M1521" s="1">
        <f>SalesData[[#This Row],[Price]]*SalesData[[#This Row],[Quantity]]</f>
        <v>17976</v>
      </c>
      <c r="N1521" s="6">
        <f>SalesData[[#This Row],[Sales Profit]]/SalesData[[#This Row],[Sales]]</f>
        <v>0.39999999999999997</v>
      </c>
    </row>
    <row r="1522" spans="1:14" x14ac:dyDescent="0.3">
      <c r="A1522" s="1" t="s">
        <v>66</v>
      </c>
      <c r="B1522" s="1" t="s">
        <v>23</v>
      </c>
      <c r="C1522" s="1" t="s">
        <v>53</v>
      </c>
      <c r="D1522" s="1">
        <v>66748</v>
      </c>
      <c r="E1522" s="2">
        <v>45388</v>
      </c>
      <c r="F1522" s="1" t="s">
        <v>31</v>
      </c>
      <c r="G1522" s="1">
        <v>158098</v>
      </c>
      <c r="H1522" s="1" t="s">
        <v>1666</v>
      </c>
      <c r="I1522" s="1">
        <v>554</v>
      </c>
      <c r="J1522" s="1">
        <v>1492</v>
      </c>
      <c r="K1522" s="1">
        <v>1</v>
      </c>
      <c r="L1522" s="1">
        <v>596.79999999999995</v>
      </c>
      <c r="M1522" s="1">
        <f>SalesData[[#This Row],[Price]]*SalesData[[#This Row],[Quantity]]</f>
        <v>1492</v>
      </c>
      <c r="N1522" s="6">
        <f>SalesData[[#This Row],[Sales Profit]]/SalesData[[#This Row],[Sales]]</f>
        <v>0.39999999999999997</v>
      </c>
    </row>
    <row r="1523" spans="1:14" x14ac:dyDescent="0.3">
      <c r="A1523" s="1" t="s">
        <v>22</v>
      </c>
      <c r="B1523" s="1" t="s">
        <v>23</v>
      </c>
      <c r="C1523" s="1" t="s">
        <v>60</v>
      </c>
      <c r="D1523" s="1">
        <v>70391</v>
      </c>
      <c r="E1523" s="2">
        <v>45351</v>
      </c>
      <c r="F1523" s="1" t="s">
        <v>43</v>
      </c>
      <c r="G1523" s="1">
        <v>494433</v>
      </c>
      <c r="H1523" s="1" t="s">
        <v>1667</v>
      </c>
      <c r="I1523" s="1">
        <v>357</v>
      </c>
      <c r="J1523" s="1">
        <v>1923</v>
      </c>
      <c r="K1523" s="1">
        <v>7</v>
      </c>
      <c r="L1523" s="1">
        <v>5384.4</v>
      </c>
      <c r="M1523" s="1">
        <f>SalesData[[#This Row],[Price]]*SalesData[[#This Row],[Quantity]]</f>
        <v>13461</v>
      </c>
      <c r="N1523" s="6">
        <f>SalesData[[#This Row],[Sales Profit]]/SalesData[[#This Row],[Sales]]</f>
        <v>0.39999999999999997</v>
      </c>
    </row>
    <row r="1524" spans="1:14" x14ac:dyDescent="0.3">
      <c r="A1524" s="1" t="s">
        <v>52</v>
      </c>
      <c r="B1524" s="1" t="s">
        <v>18</v>
      </c>
      <c r="C1524" s="1" t="s">
        <v>42</v>
      </c>
      <c r="D1524" s="1">
        <v>39875</v>
      </c>
      <c r="E1524" s="2">
        <v>45473</v>
      </c>
      <c r="F1524" s="1" t="s">
        <v>20</v>
      </c>
      <c r="G1524" s="1">
        <v>759941</v>
      </c>
      <c r="H1524" s="1" t="s">
        <v>1668</v>
      </c>
      <c r="I1524" s="1">
        <v>506</v>
      </c>
      <c r="J1524" s="1">
        <v>2093</v>
      </c>
      <c r="K1524" s="1">
        <v>3</v>
      </c>
      <c r="L1524" s="1">
        <v>2511.6</v>
      </c>
      <c r="M1524" s="1">
        <f>SalesData[[#This Row],[Price]]*SalesData[[#This Row],[Quantity]]</f>
        <v>6279</v>
      </c>
      <c r="N1524" s="6">
        <f>SalesData[[#This Row],[Sales Profit]]/SalesData[[#This Row],[Sales]]</f>
        <v>0.39999999999999997</v>
      </c>
    </row>
    <row r="1525" spans="1:14" x14ac:dyDescent="0.3">
      <c r="A1525" s="1" t="s">
        <v>17</v>
      </c>
      <c r="B1525" s="1" t="s">
        <v>18</v>
      </c>
      <c r="C1525" s="1" t="s">
        <v>60</v>
      </c>
      <c r="D1525" s="1">
        <v>54179</v>
      </c>
      <c r="E1525" s="2">
        <v>45371</v>
      </c>
      <c r="F1525" s="1" t="s">
        <v>29</v>
      </c>
      <c r="G1525" s="1">
        <v>153153</v>
      </c>
      <c r="H1525" s="1" t="s">
        <v>1669</v>
      </c>
      <c r="I1525" s="1">
        <v>674</v>
      </c>
      <c r="J1525" s="1">
        <v>1942</v>
      </c>
      <c r="K1525" s="1">
        <v>1</v>
      </c>
      <c r="L1525" s="1">
        <v>776.8</v>
      </c>
      <c r="M1525" s="1">
        <f>SalesData[[#This Row],[Price]]*SalesData[[#This Row],[Quantity]]</f>
        <v>1942</v>
      </c>
      <c r="N1525" s="6">
        <f>SalesData[[#This Row],[Sales Profit]]/SalesData[[#This Row],[Sales]]</f>
        <v>0.39999999999999997</v>
      </c>
    </row>
    <row r="1526" spans="1:14" x14ac:dyDescent="0.3">
      <c r="A1526" s="1" t="s">
        <v>17</v>
      </c>
      <c r="B1526" s="1" t="s">
        <v>23</v>
      </c>
      <c r="C1526" s="1" t="s">
        <v>24</v>
      </c>
      <c r="D1526" s="1">
        <v>90524</v>
      </c>
      <c r="E1526" s="2">
        <v>45541</v>
      </c>
      <c r="F1526" s="1" t="s">
        <v>61</v>
      </c>
      <c r="G1526" s="1">
        <v>138535</v>
      </c>
      <c r="H1526" s="1" t="s">
        <v>1670</v>
      </c>
      <c r="I1526" s="1">
        <v>497</v>
      </c>
      <c r="J1526" s="1">
        <v>2185</v>
      </c>
      <c r="K1526" s="1">
        <v>8</v>
      </c>
      <c r="L1526" s="1">
        <v>6992</v>
      </c>
      <c r="M1526" s="1">
        <f>SalesData[[#This Row],[Price]]*SalesData[[#This Row],[Quantity]]</f>
        <v>17480</v>
      </c>
      <c r="N1526" s="6">
        <f>SalesData[[#This Row],[Sales Profit]]/SalesData[[#This Row],[Sales]]</f>
        <v>0.4</v>
      </c>
    </row>
    <row r="1527" spans="1:14" x14ac:dyDescent="0.3">
      <c r="A1527" s="1" t="s">
        <v>12</v>
      </c>
      <c r="B1527" s="1" t="s">
        <v>23</v>
      </c>
      <c r="C1527" s="1" t="s">
        <v>48</v>
      </c>
      <c r="D1527" s="1">
        <v>47528</v>
      </c>
      <c r="E1527" s="2">
        <v>45430</v>
      </c>
      <c r="F1527" s="1" t="s">
        <v>49</v>
      </c>
      <c r="G1527" s="1">
        <v>974959</v>
      </c>
      <c r="H1527" s="1" t="s">
        <v>1671</v>
      </c>
      <c r="I1527" s="1">
        <v>334</v>
      </c>
      <c r="J1527" s="1">
        <v>2930</v>
      </c>
      <c r="K1527" s="1">
        <v>2</v>
      </c>
      <c r="L1527" s="1">
        <v>2344</v>
      </c>
      <c r="M1527" s="1">
        <f>SalesData[[#This Row],[Price]]*SalesData[[#This Row],[Quantity]]</f>
        <v>5860</v>
      </c>
      <c r="N1527" s="6">
        <f>SalesData[[#This Row],[Sales Profit]]/SalesData[[#This Row],[Sales]]</f>
        <v>0.4</v>
      </c>
    </row>
    <row r="1528" spans="1:14" x14ac:dyDescent="0.3">
      <c r="A1528" s="1" t="s">
        <v>27</v>
      </c>
      <c r="B1528" s="1" t="s">
        <v>23</v>
      </c>
      <c r="C1528" s="1" t="s">
        <v>33</v>
      </c>
      <c r="D1528" s="1">
        <v>41305</v>
      </c>
      <c r="E1528" s="2">
        <v>45304</v>
      </c>
      <c r="F1528" s="1" t="s">
        <v>40</v>
      </c>
      <c r="G1528" s="1">
        <v>984623</v>
      </c>
      <c r="H1528" s="1" t="s">
        <v>1672</v>
      </c>
      <c r="I1528" s="1">
        <v>414</v>
      </c>
      <c r="J1528" s="1">
        <v>2407</v>
      </c>
      <c r="K1528" s="1">
        <v>4</v>
      </c>
      <c r="L1528" s="1">
        <v>3851.2</v>
      </c>
      <c r="M1528" s="1">
        <f>SalesData[[#This Row],[Price]]*SalesData[[#This Row],[Quantity]]</f>
        <v>9628</v>
      </c>
      <c r="N1528" s="6">
        <f>SalesData[[#This Row],[Sales Profit]]/SalesData[[#This Row],[Sales]]</f>
        <v>0.39999999999999997</v>
      </c>
    </row>
    <row r="1529" spans="1:14" x14ac:dyDescent="0.3">
      <c r="A1529" s="1" t="s">
        <v>17</v>
      </c>
      <c r="B1529" s="1" t="s">
        <v>18</v>
      </c>
      <c r="C1529" s="1" t="s">
        <v>19</v>
      </c>
      <c r="D1529" s="1">
        <v>21130</v>
      </c>
      <c r="E1529" s="2">
        <v>45391</v>
      </c>
      <c r="F1529" s="1" t="s">
        <v>31</v>
      </c>
      <c r="G1529" s="1">
        <v>267599</v>
      </c>
      <c r="H1529" s="1" t="s">
        <v>1673</v>
      </c>
      <c r="I1529" s="1">
        <v>726</v>
      </c>
      <c r="J1529" s="1">
        <v>2062</v>
      </c>
      <c r="K1529" s="1">
        <v>2</v>
      </c>
      <c r="L1529" s="1">
        <v>1649.6</v>
      </c>
      <c r="M1529" s="1">
        <f>SalesData[[#This Row],[Price]]*SalesData[[#This Row],[Quantity]]</f>
        <v>4124</v>
      </c>
      <c r="N1529" s="6">
        <f>SalesData[[#This Row],[Sales Profit]]/SalesData[[#This Row],[Sales]]</f>
        <v>0.39999999999999997</v>
      </c>
    </row>
    <row r="1530" spans="1:14" x14ac:dyDescent="0.3">
      <c r="A1530" s="1" t="s">
        <v>12</v>
      </c>
      <c r="B1530" s="1" t="s">
        <v>23</v>
      </c>
      <c r="C1530" s="1" t="s">
        <v>60</v>
      </c>
      <c r="D1530" s="1">
        <v>64811</v>
      </c>
      <c r="E1530" s="2">
        <v>45503</v>
      </c>
      <c r="F1530" s="1" t="s">
        <v>45</v>
      </c>
      <c r="G1530" s="1">
        <v>224386</v>
      </c>
      <c r="H1530" s="1" t="s">
        <v>1674</v>
      </c>
      <c r="I1530" s="1">
        <v>313</v>
      </c>
      <c r="J1530" s="1">
        <v>2159</v>
      </c>
      <c r="K1530" s="1">
        <v>6</v>
      </c>
      <c r="L1530" s="1">
        <v>5181.6000000000004</v>
      </c>
      <c r="M1530" s="1">
        <f>SalesData[[#This Row],[Price]]*SalesData[[#This Row],[Quantity]]</f>
        <v>12954</v>
      </c>
      <c r="N1530" s="6">
        <f>SalesData[[#This Row],[Sales Profit]]/SalesData[[#This Row],[Sales]]</f>
        <v>0.4</v>
      </c>
    </row>
    <row r="1531" spans="1:14" x14ac:dyDescent="0.3">
      <c r="A1531" s="1" t="s">
        <v>35</v>
      </c>
      <c r="B1531" s="1" t="s">
        <v>23</v>
      </c>
      <c r="C1531" s="1" t="s">
        <v>19</v>
      </c>
      <c r="D1531" s="1">
        <v>77230</v>
      </c>
      <c r="E1531" s="2">
        <v>45314</v>
      </c>
      <c r="F1531" s="1" t="s">
        <v>40</v>
      </c>
      <c r="G1531" s="1">
        <v>166241</v>
      </c>
      <c r="H1531" s="1" t="s">
        <v>1675</v>
      </c>
      <c r="I1531" s="1">
        <v>992</v>
      </c>
      <c r="J1531" s="1">
        <v>623</v>
      </c>
      <c r="K1531" s="1">
        <v>8</v>
      </c>
      <c r="L1531" s="1">
        <v>1993.6</v>
      </c>
      <c r="M1531" s="1">
        <f>SalesData[[#This Row],[Price]]*SalesData[[#This Row],[Quantity]]</f>
        <v>4984</v>
      </c>
      <c r="N1531" s="6">
        <f>SalesData[[#This Row],[Sales Profit]]/SalesData[[#This Row],[Sales]]</f>
        <v>0.39999999999999997</v>
      </c>
    </row>
    <row r="1532" spans="1:14" x14ac:dyDescent="0.3">
      <c r="A1532" s="1" t="s">
        <v>66</v>
      </c>
      <c r="B1532" s="1" t="s">
        <v>13</v>
      </c>
      <c r="C1532" s="1" t="s">
        <v>60</v>
      </c>
      <c r="D1532" s="1">
        <v>86469</v>
      </c>
      <c r="E1532" s="2">
        <v>45300</v>
      </c>
      <c r="F1532" s="1" t="s">
        <v>40</v>
      </c>
      <c r="G1532" s="1">
        <v>589852</v>
      </c>
      <c r="H1532" s="1" t="s">
        <v>1676</v>
      </c>
      <c r="I1532" s="1">
        <v>717</v>
      </c>
      <c r="J1532" s="1">
        <v>930</v>
      </c>
      <c r="K1532" s="1">
        <v>4</v>
      </c>
      <c r="L1532" s="1">
        <v>1488</v>
      </c>
      <c r="M1532" s="1">
        <f>SalesData[[#This Row],[Price]]*SalesData[[#This Row],[Quantity]]</f>
        <v>3720</v>
      </c>
      <c r="N1532" s="6">
        <f>SalesData[[#This Row],[Sales Profit]]/SalesData[[#This Row],[Sales]]</f>
        <v>0.4</v>
      </c>
    </row>
    <row r="1533" spans="1:14" x14ac:dyDescent="0.3">
      <c r="A1533" s="1" t="s">
        <v>12</v>
      </c>
      <c r="B1533" s="1" t="s">
        <v>23</v>
      </c>
      <c r="C1533" s="1" t="s">
        <v>48</v>
      </c>
      <c r="D1533" s="1">
        <v>20263</v>
      </c>
      <c r="E1533" s="2">
        <v>45452</v>
      </c>
      <c r="F1533" s="1" t="s">
        <v>20</v>
      </c>
      <c r="G1533" s="1">
        <v>296205</v>
      </c>
      <c r="H1533" s="1" t="s">
        <v>171</v>
      </c>
      <c r="I1533" s="1">
        <v>479</v>
      </c>
      <c r="J1533" s="1">
        <v>2865</v>
      </c>
      <c r="K1533" s="1">
        <v>6</v>
      </c>
      <c r="L1533" s="1">
        <v>6876</v>
      </c>
      <c r="M1533" s="1">
        <f>SalesData[[#This Row],[Price]]*SalesData[[#This Row],[Quantity]]</f>
        <v>17190</v>
      </c>
      <c r="N1533" s="6">
        <f>SalesData[[#This Row],[Sales Profit]]/SalesData[[#This Row],[Sales]]</f>
        <v>0.4</v>
      </c>
    </row>
    <row r="1534" spans="1:14" x14ac:dyDescent="0.3">
      <c r="A1534" s="1" t="s">
        <v>12</v>
      </c>
      <c r="B1534" s="1" t="s">
        <v>23</v>
      </c>
      <c r="C1534" s="1" t="s">
        <v>19</v>
      </c>
      <c r="D1534" s="1">
        <v>83933</v>
      </c>
      <c r="E1534" s="2">
        <v>45387</v>
      </c>
      <c r="F1534" s="1" t="s">
        <v>31</v>
      </c>
      <c r="G1534" s="1">
        <v>155867</v>
      </c>
      <c r="H1534" s="1" t="s">
        <v>1677</v>
      </c>
      <c r="I1534" s="1">
        <v>804</v>
      </c>
      <c r="J1534" s="1">
        <v>847</v>
      </c>
      <c r="K1534" s="1">
        <v>3</v>
      </c>
      <c r="L1534" s="1">
        <v>1016.4</v>
      </c>
      <c r="M1534" s="1">
        <f>SalesData[[#This Row],[Price]]*SalesData[[#This Row],[Quantity]]</f>
        <v>2541</v>
      </c>
      <c r="N1534" s="6">
        <f>SalesData[[#This Row],[Sales Profit]]/SalesData[[#This Row],[Sales]]</f>
        <v>0.39999999999999997</v>
      </c>
    </row>
    <row r="1535" spans="1:14" x14ac:dyDescent="0.3">
      <c r="A1535" s="1" t="s">
        <v>52</v>
      </c>
      <c r="B1535" s="1" t="s">
        <v>18</v>
      </c>
      <c r="C1535" s="1" t="s">
        <v>14</v>
      </c>
      <c r="D1535" s="1">
        <v>28422</v>
      </c>
      <c r="E1535" s="2">
        <v>45413</v>
      </c>
      <c r="F1535" s="1" t="s">
        <v>49</v>
      </c>
      <c r="G1535" s="1">
        <v>328667</v>
      </c>
      <c r="H1535" s="1" t="s">
        <v>1679</v>
      </c>
      <c r="I1535" s="1">
        <v>817</v>
      </c>
      <c r="J1535" s="1">
        <v>1657</v>
      </c>
      <c r="K1535" s="1">
        <v>8</v>
      </c>
      <c r="L1535" s="1">
        <v>5302.4</v>
      </c>
      <c r="M1535" s="1">
        <f>SalesData[[#This Row],[Price]]*SalesData[[#This Row],[Quantity]]</f>
        <v>13256</v>
      </c>
      <c r="N1535" s="6">
        <f>SalesData[[#This Row],[Sales Profit]]/SalesData[[#This Row],[Sales]]</f>
        <v>0.39999999999999997</v>
      </c>
    </row>
    <row r="1536" spans="1:14" x14ac:dyDescent="0.3">
      <c r="A1536" s="1" t="s">
        <v>66</v>
      </c>
      <c r="B1536" s="1" t="s">
        <v>23</v>
      </c>
      <c r="C1536" s="1" t="s">
        <v>53</v>
      </c>
      <c r="D1536" s="1">
        <v>26756</v>
      </c>
      <c r="E1536" s="2">
        <v>45398</v>
      </c>
      <c r="F1536" s="1" t="s">
        <v>31</v>
      </c>
      <c r="G1536" s="1">
        <v>270151</v>
      </c>
      <c r="H1536" s="1" t="s">
        <v>1680</v>
      </c>
      <c r="I1536" s="1">
        <v>974</v>
      </c>
      <c r="J1536" s="1">
        <v>2289</v>
      </c>
      <c r="K1536" s="1">
        <v>7</v>
      </c>
      <c r="L1536" s="1">
        <v>6409.2</v>
      </c>
      <c r="M1536" s="1">
        <f>SalesData[[#This Row],[Price]]*SalesData[[#This Row],[Quantity]]</f>
        <v>16023</v>
      </c>
      <c r="N1536" s="6">
        <f>SalesData[[#This Row],[Sales Profit]]/SalesData[[#This Row],[Sales]]</f>
        <v>0.39999999999999997</v>
      </c>
    </row>
    <row r="1537" spans="1:14" x14ac:dyDescent="0.3">
      <c r="A1537" s="1" t="s">
        <v>27</v>
      </c>
      <c r="B1537" s="1" t="s">
        <v>13</v>
      </c>
      <c r="C1537" s="1" t="s">
        <v>37</v>
      </c>
      <c r="D1537" s="1">
        <v>12311</v>
      </c>
      <c r="E1537" s="2">
        <v>45587</v>
      </c>
      <c r="F1537" s="1" t="s">
        <v>54</v>
      </c>
      <c r="G1537" s="1">
        <v>316960</v>
      </c>
      <c r="H1537" s="1" t="s">
        <v>1681</v>
      </c>
      <c r="I1537" s="1">
        <v>695</v>
      </c>
      <c r="J1537" s="1">
        <v>2121</v>
      </c>
      <c r="K1537" s="1">
        <v>5</v>
      </c>
      <c r="L1537" s="1">
        <v>4242</v>
      </c>
      <c r="M1537" s="1">
        <f>SalesData[[#This Row],[Price]]*SalesData[[#This Row],[Quantity]]</f>
        <v>10605</v>
      </c>
      <c r="N1537" s="6">
        <f>SalesData[[#This Row],[Sales Profit]]/SalesData[[#This Row],[Sales]]</f>
        <v>0.4</v>
      </c>
    </row>
    <row r="1538" spans="1:14" x14ac:dyDescent="0.3">
      <c r="A1538" s="1" t="s">
        <v>22</v>
      </c>
      <c r="B1538" s="1" t="s">
        <v>13</v>
      </c>
      <c r="C1538" s="1" t="s">
        <v>24</v>
      </c>
      <c r="D1538" s="1">
        <v>51678</v>
      </c>
      <c r="E1538" s="2">
        <v>45372</v>
      </c>
      <c r="F1538" s="1" t="s">
        <v>29</v>
      </c>
      <c r="G1538" s="1">
        <v>973108</v>
      </c>
      <c r="H1538" s="1" t="s">
        <v>1682</v>
      </c>
      <c r="I1538" s="1">
        <v>643</v>
      </c>
      <c r="J1538" s="1">
        <v>1100</v>
      </c>
      <c r="K1538" s="1">
        <v>3</v>
      </c>
      <c r="L1538" s="1">
        <v>1320</v>
      </c>
      <c r="M1538" s="1">
        <f>SalesData[[#This Row],[Price]]*SalesData[[#This Row],[Quantity]]</f>
        <v>3300</v>
      </c>
      <c r="N1538" s="6">
        <f>SalesData[[#This Row],[Sales Profit]]/SalesData[[#This Row],[Sales]]</f>
        <v>0.4</v>
      </c>
    </row>
    <row r="1539" spans="1:14" x14ac:dyDescent="0.3">
      <c r="A1539" s="1" t="s">
        <v>66</v>
      </c>
      <c r="B1539" s="1" t="s">
        <v>23</v>
      </c>
      <c r="C1539" s="1" t="s">
        <v>37</v>
      </c>
      <c r="D1539" s="1">
        <v>87830</v>
      </c>
      <c r="E1539" s="2">
        <v>45365</v>
      </c>
      <c r="F1539" s="1" t="s">
        <v>29</v>
      </c>
      <c r="G1539" s="1">
        <v>361183</v>
      </c>
      <c r="H1539" s="1" t="s">
        <v>1683</v>
      </c>
      <c r="I1539" s="1">
        <v>642</v>
      </c>
      <c r="J1539" s="1">
        <v>1478</v>
      </c>
      <c r="K1539" s="1">
        <v>3</v>
      </c>
      <c r="L1539" s="1">
        <v>1773.6</v>
      </c>
      <c r="M1539" s="1">
        <f>SalesData[[#This Row],[Price]]*SalesData[[#This Row],[Quantity]]</f>
        <v>4434</v>
      </c>
      <c r="N1539" s="6">
        <f>SalesData[[#This Row],[Sales Profit]]/SalesData[[#This Row],[Sales]]</f>
        <v>0.39999999999999997</v>
      </c>
    </row>
    <row r="1540" spans="1:14" x14ac:dyDescent="0.3">
      <c r="A1540" s="1" t="s">
        <v>12</v>
      </c>
      <c r="B1540" s="1" t="s">
        <v>13</v>
      </c>
      <c r="C1540" s="1" t="s">
        <v>42</v>
      </c>
      <c r="D1540" s="1">
        <v>38581</v>
      </c>
      <c r="E1540" s="2">
        <v>45608</v>
      </c>
      <c r="F1540" s="1" t="s">
        <v>15</v>
      </c>
      <c r="G1540" s="1">
        <v>199357</v>
      </c>
      <c r="H1540" s="1" t="s">
        <v>1684</v>
      </c>
      <c r="I1540" s="1">
        <v>476</v>
      </c>
      <c r="J1540" s="1">
        <v>1241</v>
      </c>
      <c r="K1540" s="1">
        <v>7</v>
      </c>
      <c r="L1540" s="1">
        <v>3474.8</v>
      </c>
      <c r="M1540" s="1">
        <f>SalesData[[#This Row],[Price]]*SalesData[[#This Row],[Quantity]]</f>
        <v>8687</v>
      </c>
      <c r="N1540" s="6">
        <f>SalesData[[#This Row],[Sales Profit]]/SalesData[[#This Row],[Sales]]</f>
        <v>0.4</v>
      </c>
    </row>
    <row r="1541" spans="1:14" x14ac:dyDescent="0.3">
      <c r="A1541" s="1" t="s">
        <v>17</v>
      </c>
      <c r="B1541" s="1" t="s">
        <v>18</v>
      </c>
      <c r="C1541" s="1" t="s">
        <v>100</v>
      </c>
      <c r="D1541" s="1">
        <v>11944</v>
      </c>
      <c r="E1541" s="2">
        <v>45516</v>
      </c>
      <c r="F1541" s="1" t="s">
        <v>25</v>
      </c>
      <c r="G1541" s="1">
        <v>596019</v>
      </c>
      <c r="H1541" s="1" t="s">
        <v>1686</v>
      </c>
      <c r="I1541" s="1">
        <v>341</v>
      </c>
      <c r="J1541" s="1">
        <v>1195</v>
      </c>
      <c r="K1541" s="1">
        <v>4</v>
      </c>
      <c r="L1541" s="1">
        <v>1912</v>
      </c>
      <c r="M1541" s="1">
        <f>SalesData[[#This Row],[Price]]*SalesData[[#This Row],[Quantity]]</f>
        <v>4780</v>
      </c>
      <c r="N1541" s="6">
        <f>SalesData[[#This Row],[Sales Profit]]/SalesData[[#This Row],[Sales]]</f>
        <v>0.4</v>
      </c>
    </row>
    <row r="1542" spans="1:14" x14ac:dyDescent="0.3">
      <c r="A1542" s="1" t="s">
        <v>12</v>
      </c>
      <c r="B1542" s="1" t="s">
        <v>13</v>
      </c>
      <c r="C1542" s="1" t="s">
        <v>42</v>
      </c>
      <c r="D1542" s="1">
        <v>66823</v>
      </c>
      <c r="E1542" s="2">
        <v>45498</v>
      </c>
      <c r="F1542" s="1" t="s">
        <v>45</v>
      </c>
      <c r="G1542" s="1">
        <v>922605</v>
      </c>
      <c r="H1542" s="1" t="s">
        <v>1687</v>
      </c>
      <c r="I1542" s="1">
        <v>921</v>
      </c>
      <c r="J1542" s="1">
        <v>1381</v>
      </c>
      <c r="K1542" s="1">
        <v>1</v>
      </c>
      <c r="L1542" s="1">
        <v>552.4</v>
      </c>
      <c r="M1542" s="1">
        <f>SalesData[[#This Row],[Price]]*SalesData[[#This Row],[Quantity]]</f>
        <v>1381</v>
      </c>
      <c r="N1542" s="6">
        <f>SalesData[[#This Row],[Sales Profit]]/SalesData[[#This Row],[Sales]]</f>
        <v>0.39999999999999997</v>
      </c>
    </row>
    <row r="1543" spans="1:14" x14ac:dyDescent="0.3">
      <c r="A1543" s="1" t="s">
        <v>52</v>
      </c>
      <c r="B1543" s="1" t="s">
        <v>13</v>
      </c>
      <c r="C1543" s="1" t="s">
        <v>14</v>
      </c>
      <c r="D1543" s="1">
        <v>88401</v>
      </c>
      <c r="E1543" s="2">
        <v>45487</v>
      </c>
      <c r="F1543" s="1" t="s">
        <v>45</v>
      </c>
      <c r="G1543" s="1">
        <v>939735</v>
      </c>
      <c r="H1543" s="1" t="s">
        <v>1688</v>
      </c>
      <c r="I1543" s="1">
        <v>933</v>
      </c>
      <c r="J1543" s="1">
        <v>1851</v>
      </c>
      <c r="K1543" s="1">
        <v>8</v>
      </c>
      <c r="L1543" s="1">
        <v>5923.2</v>
      </c>
      <c r="M1543" s="1">
        <f>SalesData[[#This Row],[Price]]*SalesData[[#This Row],[Quantity]]</f>
        <v>14808</v>
      </c>
      <c r="N1543" s="6">
        <f>SalesData[[#This Row],[Sales Profit]]/SalesData[[#This Row],[Sales]]</f>
        <v>0.39999999999999997</v>
      </c>
    </row>
    <row r="1544" spans="1:14" x14ac:dyDescent="0.3">
      <c r="A1544" s="1" t="s">
        <v>22</v>
      </c>
      <c r="B1544" s="1" t="s">
        <v>18</v>
      </c>
      <c r="C1544" s="1" t="s">
        <v>19</v>
      </c>
      <c r="D1544" s="1">
        <v>37514</v>
      </c>
      <c r="E1544" s="2">
        <v>45498</v>
      </c>
      <c r="F1544" s="1" t="s">
        <v>45</v>
      </c>
      <c r="G1544" s="1">
        <v>523772</v>
      </c>
      <c r="H1544" s="1" t="s">
        <v>1689</v>
      </c>
      <c r="I1544" s="1">
        <v>901</v>
      </c>
      <c r="J1544" s="1">
        <v>1291</v>
      </c>
      <c r="K1544" s="1">
        <v>4</v>
      </c>
      <c r="L1544" s="1">
        <v>2065.6</v>
      </c>
      <c r="M1544" s="1">
        <f>SalesData[[#This Row],[Price]]*SalesData[[#This Row],[Quantity]]</f>
        <v>5164</v>
      </c>
      <c r="N1544" s="6">
        <f>SalesData[[#This Row],[Sales Profit]]/SalesData[[#This Row],[Sales]]</f>
        <v>0.39999999999999997</v>
      </c>
    </row>
    <row r="1545" spans="1:14" x14ac:dyDescent="0.3">
      <c r="A1545" s="1" t="s">
        <v>56</v>
      </c>
      <c r="B1545" s="1" t="s">
        <v>13</v>
      </c>
      <c r="C1545" s="1" t="s">
        <v>39</v>
      </c>
      <c r="D1545" s="1">
        <v>34052</v>
      </c>
      <c r="E1545" s="2">
        <v>45326</v>
      </c>
      <c r="F1545" s="1" t="s">
        <v>43</v>
      </c>
      <c r="G1545" s="1">
        <v>382244</v>
      </c>
      <c r="H1545" s="1" t="s">
        <v>1690</v>
      </c>
      <c r="I1545" s="1">
        <v>391</v>
      </c>
      <c r="J1545" s="1">
        <v>512</v>
      </c>
      <c r="K1545" s="1">
        <v>5</v>
      </c>
      <c r="L1545" s="1">
        <v>1024</v>
      </c>
      <c r="M1545" s="1">
        <f>SalesData[[#This Row],[Price]]*SalesData[[#This Row],[Quantity]]</f>
        <v>2560</v>
      </c>
      <c r="N1545" s="6">
        <f>SalesData[[#This Row],[Sales Profit]]/SalesData[[#This Row],[Sales]]</f>
        <v>0.4</v>
      </c>
    </row>
    <row r="1546" spans="1:14" x14ac:dyDescent="0.3">
      <c r="A1546" s="1" t="s">
        <v>56</v>
      </c>
      <c r="B1546" s="1" t="s">
        <v>13</v>
      </c>
      <c r="C1546" s="1" t="s">
        <v>24</v>
      </c>
      <c r="D1546" s="1">
        <v>53655</v>
      </c>
      <c r="E1546" s="2">
        <v>45417</v>
      </c>
      <c r="F1546" s="1" t="s">
        <v>49</v>
      </c>
      <c r="G1546" s="1">
        <v>150881</v>
      </c>
      <c r="H1546" s="1" t="s">
        <v>1691</v>
      </c>
      <c r="I1546" s="1">
        <v>998</v>
      </c>
      <c r="J1546" s="1">
        <v>2670</v>
      </c>
      <c r="K1546" s="1">
        <v>8</v>
      </c>
      <c r="L1546" s="1">
        <v>8544</v>
      </c>
      <c r="M1546" s="1">
        <f>SalesData[[#This Row],[Price]]*SalesData[[#This Row],[Quantity]]</f>
        <v>21360</v>
      </c>
      <c r="N1546" s="6">
        <f>SalesData[[#This Row],[Sales Profit]]/SalesData[[#This Row],[Sales]]</f>
        <v>0.4</v>
      </c>
    </row>
    <row r="1547" spans="1:14" x14ac:dyDescent="0.3">
      <c r="A1547" s="1" t="s">
        <v>12</v>
      </c>
      <c r="B1547" s="1" t="s">
        <v>13</v>
      </c>
      <c r="C1547" s="1" t="s">
        <v>19</v>
      </c>
      <c r="D1547" s="1">
        <v>34213</v>
      </c>
      <c r="E1547" s="2">
        <v>45502</v>
      </c>
      <c r="F1547" s="1" t="s">
        <v>45</v>
      </c>
      <c r="G1547" s="1">
        <v>920683</v>
      </c>
      <c r="H1547" s="1" t="s">
        <v>1692</v>
      </c>
      <c r="I1547" s="1">
        <v>493</v>
      </c>
      <c r="J1547" s="1">
        <v>2345</v>
      </c>
      <c r="K1547" s="1">
        <v>7</v>
      </c>
      <c r="L1547" s="1">
        <v>6566</v>
      </c>
      <c r="M1547" s="1">
        <f>SalesData[[#This Row],[Price]]*SalesData[[#This Row],[Quantity]]</f>
        <v>16415</v>
      </c>
      <c r="N1547" s="6">
        <f>SalesData[[#This Row],[Sales Profit]]/SalesData[[#This Row],[Sales]]</f>
        <v>0.4</v>
      </c>
    </row>
    <row r="1548" spans="1:14" x14ac:dyDescent="0.3">
      <c r="A1548" s="1" t="s">
        <v>35</v>
      </c>
      <c r="B1548" s="1" t="s">
        <v>13</v>
      </c>
      <c r="C1548" s="1" t="s">
        <v>33</v>
      </c>
      <c r="D1548" s="1">
        <v>80757</v>
      </c>
      <c r="E1548" s="2">
        <v>45300</v>
      </c>
      <c r="F1548" s="1" t="s">
        <v>40</v>
      </c>
      <c r="G1548" s="1">
        <v>915120</v>
      </c>
      <c r="H1548" s="1" t="s">
        <v>1693</v>
      </c>
      <c r="I1548" s="1">
        <v>361</v>
      </c>
      <c r="J1548" s="1">
        <v>2798</v>
      </c>
      <c r="K1548" s="1">
        <v>2</v>
      </c>
      <c r="L1548" s="1">
        <v>2238.4</v>
      </c>
      <c r="M1548" s="1">
        <f>SalesData[[#This Row],[Price]]*SalesData[[#This Row],[Quantity]]</f>
        <v>5596</v>
      </c>
      <c r="N1548" s="6">
        <f>SalesData[[#This Row],[Sales Profit]]/SalesData[[#This Row],[Sales]]</f>
        <v>0.4</v>
      </c>
    </row>
    <row r="1549" spans="1:14" x14ac:dyDescent="0.3">
      <c r="A1549" s="1" t="s">
        <v>52</v>
      </c>
      <c r="B1549" s="1" t="s">
        <v>23</v>
      </c>
      <c r="C1549" s="1" t="s">
        <v>53</v>
      </c>
      <c r="D1549" s="1">
        <v>15946</v>
      </c>
      <c r="E1549" s="2">
        <v>45458</v>
      </c>
      <c r="F1549" s="1" t="s">
        <v>20</v>
      </c>
      <c r="G1549" s="1">
        <v>572463</v>
      </c>
      <c r="H1549" s="1" t="s">
        <v>1694</v>
      </c>
      <c r="I1549" s="1">
        <v>234</v>
      </c>
      <c r="J1549" s="1">
        <v>2948</v>
      </c>
      <c r="K1549" s="1">
        <v>5</v>
      </c>
      <c r="L1549" s="1">
        <v>5896</v>
      </c>
      <c r="M1549" s="1">
        <f>SalesData[[#This Row],[Price]]*SalesData[[#This Row],[Quantity]]</f>
        <v>14740</v>
      </c>
      <c r="N1549" s="6">
        <f>SalesData[[#This Row],[Sales Profit]]/SalesData[[#This Row],[Sales]]</f>
        <v>0.4</v>
      </c>
    </row>
    <row r="1550" spans="1:14" x14ac:dyDescent="0.3">
      <c r="A1550" s="1" t="s">
        <v>56</v>
      </c>
      <c r="B1550" s="1" t="s">
        <v>18</v>
      </c>
      <c r="C1550" s="1" t="s">
        <v>37</v>
      </c>
      <c r="D1550" s="1">
        <v>39858</v>
      </c>
      <c r="E1550" s="2">
        <v>45617</v>
      </c>
      <c r="F1550" s="1" t="s">
        <v>15</v>
      </c>
      <c r="G1550" s="1">
        <v>641873</v>
      </c>
      <c r="H1550" s="1" t="s">
        <v>1695</v>
      </c>
      <c r="I1550" s="1">
        <v>709</v>
      </c>
      <c r="J1550" s="1">
        <v>2106</v>
      </c>
      <c r="K1550" s="1">
        <v>8</v>
      </c>
      <c r="L1550" s="1">
        <v>6739.2</v>
      </c>
      <c r="M1550" s="1">
        <f>SalesData[[#This Row],[Price]]*SalesData[[#This Row],[Quantity]]</f>
        <v>16848</v>
      </c>
      <c r="N1550" s="6">
        <f>SalesData[[#This Row],[Sales Profit]]/SalesData[[#This Row],[Sales]]</f>
        <v>0.39999999999999997</v>
      </c>
    </row>
    <row r="1551" spans="1:14" x14ac:dyDescent="0.3">
      <c r="A1551" s="1" t="s">
        <v>66</v>
      </c>
      <c r="B1551" s="1" t="s">
        <v>18</v>
      </c>
      <c r="C1551" s="1" t="s">
        <v>33</v>
      </c>
      <c r="D1551" s="1">
        <v>12084</v>
      </c>
      <c r="E1551" s="2">
        <v>45629</v>
      </c>
      <c r="F1551" s="1" t="s">
        <v>78</v>
      </c>
      <c r="G1551" s="1">
        <v>796282</v>
      </c>
      <c r="H1551" s="1" t="s">
        <v>1696</v>
      </c>
      <c r="I1551" s="1">
        <v>565</v>
      </c>
      <c r="J1551" s="1">
        <v>1594</v>
      </c>
      <c r="K1551" s="1">
        <v>2</v>
      </c>
      <c r="L1551" s="1">
        <v>1275.2</v>
      </c>
      <c r="M1551" s="1">
        <f>SalesData[[#This Row],[Price]]*SalesData[[#This Row],[Quantity]]</f>
        <v>3188</v>
      </c>
      <c r="N1551" s="6">
        <f>SalesData[[#This Row],[Sales Profit]]/SalesData[[#This Row],[Sales]]</f>
        <v>0.4</v>
      </c>
    </row>
    <row r="1552" spans="1:14" x14ac:dyDescent="0.3">
      <c r="A1552" s="1" t="s">
        <v>27</v>
      </c>
      <c r="B1552" s="1" t="s">
        <v>13</v>
      </c>
      <c r="C1552" s="1" t="s">
        <v>19</v>
      </c>
      <c r="D1552" s="1">
        <v>23109</v>
      </c>
      <c r="E1552" s="2">
        <v>45415</v>
      </c>
      <c r="F1552" s="1" t="s">
        <v>49</v>
      </c>
      <c r="G1552" s="1">
        <v>689277</v>
      </c>
      <c r="H1552" s="1" t="s">
        <v>1697</v>
      </c>
      <c r="I1552" s="1">
        <v>835</v>
      </c>
      <c r="J1552" s="1">
        <v>2070</v>
      </c>
      <c r="K1552" s="1">
        <v>2</v>
      </c>
      <c r="L1552" s="1">
        <v>1656</v>
      </c>
      <c r="M1552" s="1">
        <f>SalesData[[#This Row],[Price]]*SalesData[[#This Row],[Quantity]]</f>
        <v>4140</v>
      </c>
      <c r="N1552" s="6">
        <f>SalesData[[#This Row],[Sales Profit]]/SalesData[[#This Row],[Sales]]</f>
        <v>0.4</v>
      </c>
    </row>
    <row r="1553" spans="1:14" x14ac:dyDescent="0.3">
      <c r="A1553" s="1" t="s">
        <v>52</v>
      </c>
      <c r="B1553" s="1" t="s">
        <v>23</v>
      </c>
      <c r="C1553" s="1" t="s">
        <v>48</v>
      </c>
      <c r="D1553" s="1">
        <v>26804</v>
      </c>
      <c r="E1553" s="2">
        <v>45432</v>
      </c>
      <c r="F1553" s="1" t="s">
        <v>49</v>
      </c>
      <c r="G1553" s="1">
        <v>594993</v>
      </c>
      <c r="H1553" s="1" t="s">
        <v>1698</v>
      </c>
      <c r="I1553" s="1">
        <v>959</v>
      </c>
      <c r="J1553" s="1">
        <v>1848</v>
      </c>
      <c r="K1553" s="1">
        <v>2</v>
      </c>
      <c r="L1553" s="1">
        <v>1478.4</v>
      </c>
      <c r="M1553" s="1">
        <f>SalesData[[#This Row],[Price]]*SalesData[[#This Row],[Quantity]]</f>
        <v>3696</v>
      </c>
      <c r="N1553" s="6">
        <f>SalesData[[#This Row],[Sales Profit]]/SalesData[[#This Row],[Sales]]</f>
        <v>0.4</v>
      </c>
    </row>
    <row r="1554" spans="1:14" x14ac:dyDescent="0.3">
      <c r="A1554" s="1" t="s">
        <v>22</v>
      </c>
      <c r="B1554" s="1" t="s">
        <v>23</v>
      </c>
      <c r="C1554" s="1" t="s">
        <v>39</v>
      </c>
      <c r="D1554" s="1">
        <v>89046</v>
      </c>
      <c r="E1554" s="2">
        <v>45533</v>
      </c>
      <c r="F1554" s="1" t="s">
        <v>25</v>
      </c>
      <c r="G1554" s="1">
        <v>850940</v>
      </c>
      <c r="H1554" s="1" t="s">
        <v>1699</v>
      </c>
      <c r="I1554" s="1">
        <v>800</v>
      </c>
      <c r="J1554" s="1">
        <v>2251</v>
      </c>
      <c r="K1554" s="1">
        <v>5</v>
      </c>
      <c r="L1554" s="1">
        <v>4502</v>
      </c>
      <c r="M1554" s="1">
        <f>SalesData[[#This Row],[Price]]*SalesData[[#This Row],[Quantity]]</f>
        <v>11255</v>
      </c>
      <c r="N1554" s="6">
        <f>SalesData[[#This Row],[Sales Profit]]/SalesData[[#This Row],[Sales]]</f>
        <v>0.4</v>
      </c>
    </row>
    <row r="1555" spans="1:14" x14ac:dyDescent="0.3">
      <c r="A1555" s="1" t="s">
        <v>66</v>
      </c>
      <c r="B1555" s="1" t="s">
        <v>23</v>
      </c>
      <c r="C1555" s="1" t="s">
        <v>19</v>
      </c>
      <c r="D1555" s="1">
        <v>51388</v>
      </c>
      <c r="E1555" s="2">
        <v>45493</v>
      </c>
      <c r="F1555" s="1" t="s">
        <v>45</v>
      </c>
      <c r="G1555" s="1">
        <v>558721</v>
      </c>
      <c r="H1555" s="1" t="s">
        <v>1700</v>
      </c>
      <c r="I1555" s="1">
        <v>769</v>
      </c>
      <c r="J1555" s="1">
        <v>2219</v>
      </c>
      <c r="K1555" s="1">
        <v>3</v>
      </c>
      <c r="L1555" s="1">
        <v>2662.8</v>
      </c>
      <c r="M1555" s="1">
        <f>SalesData[[#This Row],[Price]]*SalesData[[#This Row],[Quantity]]</f>
        <v>6657</v>
      </c>
      <c r="N1555" s="6">
        <f>SalesData[[#This Row],[Sales Profit]]/SalesData[[#This Row],[Sales]]</f>
        <v>0.4</v>
      </c>
    </row>
    <row r="1556" spans="1:14" x14ac:dyDescent="0.3">
      <c r="A1556" s="1" t="s">
        <v>27</v>
      </c>
      <c r="B1556" s="1" t="s">
        <v>23</v>
      </c>
      <c r="C1556" s="1" t="s">
        <v>24</v>
      </c>
      <c r="D1556" s="1">
        <v>34777</v>
      </c>
      <c r="E1556" s="2">
        <v>45375</v>
      </c>
      <c r="F1556" s="1" t="s">
        <v>29</v>
      </c>
      <c r="G1556" s="1">
        <v>606450</v>
      </c>
      <c r="H1556" s="1" t="s">
        <v>1701</v>
      </c>
      <c r="I1556" s="1">
        <v>651</v>
      </c>
      <c r="J1556" s="1">
        <v>1388</v>
      </c>
      <c r="K1556" s="1">
        <v>1</v>
      </c>
      <c r="L1556" s="1">
        <v>555.20000000000005</v>
      </c>
      <c r="M1556" s="1">
        <f>SalesData[[#This Row],[Price]]*SalesData[[#This Row],[Quantity]]</f>
        <v>1388</v>
      </c>
      <c r="N1556" s="6">
        <f>SalesData[[#This Row],[Sales Profit]]/SalesData[[#This Row],[Sales]]</f>
        <v>0.4</v>
      </c>
    </row>
    <row r="1557" spans="1:14" x14ac:dyDescent="0.3">
      <c r="A1557" s="1" t="s">
        <v>56</v>
      </c>
      <c r="B1557" s="1" t="s">
        <v>13</v>
      </c>
      <c r="C1557" s="1" t="s">
        <v>33</v>
      </c>
      <c r="D1557" s="1">
        <v>91904</v>
      </c>
      <c r="E1557" s="2">
        <v>45343</v>
      </c>
      <c r="F1557" s="1" t="s">
        <v>43</v>
      </c>
      <c r="G1557" s="1">
        <v>510285</v>
      </c>
      <c r="H1557" s="1" t="s">
        <v>1702</v>
      </c>
      <c r="I1557" s="1">
        <v>584</v>
      </c>
      <c r="J1557" s="1">
        <v>2535</v>
      </c>
      <c r="K1557" s="1">
        <v>4</v>
      </c>
      <c r="L1557" s="1">
        <v>4056</v>
      </c>
      <c r="M1557" s="1">
        <f>SalesData[[#This Row],[Price]]*SalesData[[#This Row],[Quantity]]</f>
        <v>10140</v>
      </c>
      <c r="N1557" s="6">
        <f>SalesData[[#This Row],[Sales Profit]]/SalesData[[#This Row],[Sales]]</f>
        <v>0.4</v>
      </c>
    </row>
    <row r="1558" spans="1:14" x14ac:dyDescent="0.3">
      <c r="A1558" s="1" t="s">
        <v>66</v>
      </c>
      <c r="B1558" s="1" t="s">
        <v>18</v>
      </c>
      <c r="C1558" s="1" t="s">
        <v>39</v>
      </c>
      <c r="D1558" s="1">
        <v>72431</v>
      </c>
      <c r="E1558" s="2">
        <v>45322</v>
      </c>
      <c r="F1558" s="1" t="s">
        <v>40</v>
      </c>
      <c r="G1558" s="1">
        <v>725128</v>
      </c>
      <c r="H1558" s="1" t="s">
        <v>1703</v>
      </c>
      <c r="I1558" s="1">
        <v>419</v>
      </c>
      <c r="J1558" s="1">
        <v>2767</v>
      </c>
      <c r="K1558" s="1">
        <v>6</v>
      </c>
      <c r="L1558" s="1">
        <v>6640.8</v>
      </c>
      <c r="M1558" s="1">
        <f>SalesData[[#This Row],[Price]]*SalesData[[#This Row],[Quantity]]</f>
        <v>16602</v>
      </c>
      <c r="N1558" s="6">
        <f>SalesData[[#This Row],[Sales Profit]]/SalesData[[#This Row],[Sales]]</f>
        <v>0.4</v>
      </c>
    </row>
    <row r="1559" spans="1:14" x14ac:dyDescent="0.3">
      <c r="A1559" s="1" t="s">
        <v>22</v>
      </c>
      <c r="B1559" s="1" t="s">
        <v>13</v>
      </c>
      <c r="C1559" s="1" t="s">
        <v>14</v>
      </c>
      <c r="D1559" s="1">
        <v>40806</v>
      </c>
      <c r="E1559" s="2">
        <v>45293</v>
      </c>
      <c r="F1559" s="1" t="s">
        <v>40</v>
      </c>
      <c r="G1559" s="1">
        <v>769118</v>
      </c>
      <c r="H1559" s="1" t="s">
        <v>1704</v>
      </c>
      <c r="I1559" s="1">
        <v>557</v>
      </c>
      <c r="J1559" s="1">
        <v>2488</v>
      </c>
      <c r="K1559" s="1">
        <v>3</v>
      </c>
      <c r="L1559" s="1">
        <v>2985.6</v>
      </c>
      <c r="M1559" s="1">
        <f>SalesData[[#This Row],[Price]]*SalesData[[#This Row],[Quantity]]</f>
        <v>7464</v>
      </c>
      <c r="N1559" s="6">
        <f>SalesData[[#This Row],[Sales Profit]]/SalesData[[#This Row],[Sales]]</f>
        <v>0.39999999999999997</v>
      </c>
    </row>
    <row r="1560" spans="1:14" x14ac:dyDescent="0.3">
      <c r="A1560" s="1" t="s">
        <v>52</v>
      </c>
      <c r="B1560" s="1" t="s">
        <v>13</v>
      </c>
      <c r="C1560" s="1" t="s">
        <v>39</v>
      </c>
      <c r="D1560" s="1">
        <v>44629</v>
      </c>
      <c r="E1560" s="2">
        <v>45306</v>
      </c>
      <c r="F1560" s="1" t="s">
        <v>40</v>
      </c>
      <c r="G1560" s="1">
        <v>801240</v>
      </c>
      <c r="H1560" s="1" t="s">
        <v>1705</v>
      </c>
      <c r="I1560" s="1">
        <v>883</v>
      </c>
      <c r="J1560" s="1">
        <v>995</v>
      </c>
      <c r="K1560" s="1">
        <v>7</v>
      </c>
      <c r="L1560" s="1">
        <v>2786</v>
      </c>
      <c r="M1560" s="1">
        <f>SalesData[[#This Row],[Price]]*SalesData[[#This Row],[Quantity]]</f>
        <v>6965</v>
      </c>
      <c r="N1560" s="6">
        <f>SalesData[[#This Row],[Sales Profit]]/SalesData[[#This Row],[Sales]]</f>
        <v>0.4</v>
      </c>
    </row>
    <row r="1561" spans="1:14" x14ac:dyDescent="0.3">
      <c r="A1561" s="1" t="s">
        <v>56</v>
      </c>
      <c r="B1561" s="1" t="s">
        <v>23</v>
      </c>
      <c r="C1561" s="1" t="s">
        <v>100</v>
      </c>
      <c r="D1561" s="1">
        <v>85663</v>
      </c>
      <c r="E1561" s="2">
        <v>45486</v>
      </c>
      <c r="F1561" s="1" t="s">
        <v>45</v>
      </c>
      <c r="G1561" s="1">
        <v>970170</v>
      </c>
      <c r="H1561" s="1" t="s">
        <v>1706</v>
      </c>
      <c r="I1561" s="1">
        <v>724</v>
      </c>
      <c r="J1561" s="1">
        <v>2775</v>
      </c>
      <c r="K1561" s="1">
        <v>7</v>
      </c>
      <c r="L1561" s="1">
        <v>7770</v>
      </c>
      <c r="M1561" s="1">
        <f>SalesData[[#This Row],[Price]]*SalesData[[#This Row],[Quantity]]</f>
        <v>19425</v>
      </c>
      <c r="N1561" s="6">
        <f>SalesData[[#This Row],[Sales Profit]]/SalesData[[#This Row],[Sales]]</f>
        <v>0.4</v>
      </c>
    </row>
    <row r="1562" spans="1:14" x14ac:dyDescent="0.3">
      <c r="A1562" s="1" t="s">
        <v>17</v>
      </c>
      <c r="B1562" s="1" t="s">
        <v>18</v>
      </c>
      <c r="C1562" s="1" t="s">
        <v>53</v>
      </c>
      <c r="D1562" s="1">
        <v>16094</v>
      </c>
      <c r="E1562" s="2">
        <v>45540</v>
      </c>
      <c r="F1562" s="1" t="s">
        <v>61</v>
      </c>
      <c r="G1562" s="1">
        <v>959452</v>
      </c>
      <c r="H1562" s="1" t="s">
        <v>1707</v>
      </c>
      <c r="I1562" s="1">
        <v>784</v>
      </c>
      <c r="J1562" s="1">
        <v>1271</v>
      </c>
      <c r="K1562" s="1">
        <v>3</v>
      </c>
      <c r="L1562" s="1">
        <v>1525.2</v>
      </c>
      <c r="M1562" s="1">
        <f>SalesData[[#This Row],[Price]]*SalesData[[#This Row],[Quantity]]</f>
        <v>3813</v>
      </c>
      <c r="N1562" s="6">
        <f>SalesData[[#This Row],[Sales Profit]]/SalesData[[#This Row],[Sales]]</f>
        <v>0.4</v>
      </c>
    </row>
    <row r="1563" spans="1:14" x14ac:dyDescent="0.3">
      <c r="A1563" s="1" t="s">
        <v>66</v>
      </c>
      <c r="B1563" s="1" t="s">
        <v>18</v>
      </c>
      <c r="C1563" s="1" t="s">
        <v>37</v>
      </c>
      <c r="D1563" s="1">
        <v>40716</v>
      </c>
      <c r="E1563" s="2">
        <v>45498</v>
      </c>
      <c r="F1563" s="1" t="s">
        <v>45</v>
      </c>
      <c r="G1563" s="1">
        <v>279110</v>
      </c>
      <c r="H1563" s="1" t="s">
        <v>1708</v>
      </c>
      <c r="I1563" s="1">
        <v>684</v>
      </c>
      <c r="J1563" s="1">
        <v>2657</v>
      </c>
      <c r="K1563" s="1">
        <v>4</v>
      </c>
      <c r="L1563" s="1">
        <v>4251.2</v>
      </c>
      <c r="M1563" s="1">
        <f>SalesData[[#This Row],[Price]]*SalesData[[#This Row],[Quantity]]</f>
        <v>10628</v>
      </c>
      <c r="N1563" s="6">
        <f>SalesData[[#This Row],[Sales Profit]]/SalesData[[#This Row],[Sales]]</f>
        <v>0.39999999999999997</v>
      </c>
    </row>
    <row r="1564" spans="1:14" x14ac:dyDescent="0.3">
      <c r="A1564" s="1" t="s">
        <v>17</v>
      </c>
      <c r="B1564" s="1" t="s">
        <v>18</v>
      </c>
      <c r="C1564" s="1" t="s">
        <v>14</v>
      </c>
      <c r="D1564" s="1">
        <v>74472</v>
      </c>
      <c r="E1564" s="2">
        <v>45421</v>
      </c>
      <c r="F1564" s="1" t="s">
        <v>49</v>
      </c>
      <c r="G1564" s="1">
        <v>581243</v>
      </c>
      <c r="H1564" s="1" t="s">
        <v>1709</v>
      </c>
      <c r="I1564" s="1">
        <v>812</v>
      </c>
      <c r="J1564" s="1">
        <v>864</v>
      </c>
      <c r="K1564" s="1">
        <v>6</v>
      </c>
      <c r="L1564" s="1">
        <v>2073.6</v>
      </c>
      <c r="M1564" s="1">
        <f>SalesData[[#This Row],[Price]]*SalesData[[#This Row],[Quantity]]</f>
        <v>5184</v>
      </c>
      <c r="N1564" s="6">
        <f>SalesData[[#This Row],[Sales Profit]]/SalesData[[#This Row],[Sales]]</f>
        <v>0.39999999999999997</v>
      </c>
    </row>
    <row r="1565" spans="1:14" x14ac:dyDescent="0.3">
      <c r="A1565" s="1" t="s">
        <v>52</v>
      </c>
      <c r="B1565" s="1" t="s">
        <v>23</v>
      </c>
      <c r="C1565" s="1" t="s">
        <v>33</v>
      </c>
      <c r="D1565" s="1">
        <v>36584</v>
      </c>
      <c r="E1565" s="2">
        <v>45447</v>
      </c>
      <c r="F1565" s="1" t="s">
        <v>20</v>
      </c>
      <c r="G1565" s="1">
        <v>919334</v>
      </c>
      <c r="H1565" s="1" t="s">
        <v>1711</v>
      </c>
      <c r="I1565" s="1">
        <v>578</v>
      </c>
      <c r="J1565" s="1">
        <v>998</v>
      </c>
      <c r="K1565" s="1">
        <v>1</v>
      </c>
      <c r="L1565" s="1">
        <v>399.2</v>
      </c>
      <c r="M1565" s="1">
        <f>SalesData[[#This Row],[Price]]*SalesData[[#This Row],[Quantity]]</f>
        <v>998</v>
      </c>
      <c r="N1565" s="6">
        <f>SalesData[[#This Row],[Sales Profit]]/SalesData[[#This Row],[Sales]]</f>
        <v>0.39999999999999997</v>
      </c>
    </row>
    <row r="1566" spans="1:14" x14ac:dyDescent="0.3">
      <c r="A1566" s="1" t="s">
        <v>17</v>
      </c>
      <c r="B1566" s="1" t="s">
        <v>23</v>
      </c>
      <c r="C1566" s="1" t="s">
        <v>33</v>
      </c>
      <c r="D1566" s="1">
        <v>57871</v>
      </c>
      <c r="E1566" s="2">
        <v>45614</v>
      </c>
      <c r="F1566" s="1" t="s">
        <v>15</v>
      </c>
      <c r="G1566" s="1">
        <v>563762</v>
      </c>
      <c r="H1566" s="1" t="s">
        <v>1712</v>
      </c>
      <c r="I1566" s="1">
        <v>881</v>
      </c>
      <c r="J1566" s="1">
        <v>1847</v>
      </c>
      <c r="K1566" s="1">
        <v>8</v>
      </c>
      <c r="L1566" s="1">
        <v>5910.4</v>
      </c>
      <c r="M1566" s="1">
        <f>SalesData[[#This Row],[Price]]*SalesData[[#This Row],[Quantity]]</f>
        <v>14776</v>
      </c>
      <c r="N1566" s="6">
        <f>SalesData[[#This Row],[Sales Profit]]/SalesData[[#This Row],[Sales]]</f>
        <v>0.39999999999999997</v>
      </c>
    </row>
    <row r="1567" spans="1:14" x14ac:dyDescent="0.3">
      <c r="A1567" s="1" t="s">
        <v>22</v>
      </c>
      <c r="B1567" s="1" t="s">
        <v>18</v>
      </c>
      <c r="C1567" s="1" t="s">
        <v>37</v>
      </c>
      <c r="D1567" s="1">
        <v>25848</v>
      </c>
      <c r="E1567" s="2">
        <v>45345</v>
      </c>
      <c r="F1567" s="1" t="s">
        <v>43</v>
      </c>
      <c r="G1567" s="1">
        <v>786792</v>
      </c>
      <c r="H1567" s="1" t="s">
        <v>1713</v>
      </c>
      <c r="I1567" s="1">
        <v>269</v>
      </c>
      <c r="J1567" s="1">
        <v>847</v>
      </c>
      <c r="K1567" s="1">
        <v>5</v>
      </c>
      <c r="L1567" s="1">
        <v>1694</v>
      </c>
      <c r="M1567" s="1">
        <f>SalesData[[#This Row],[Price]]*SalesData[[#This Row],[Quantity]]</f>
        <v>4235</v>
      </c>
      <c r="N1567" s="6">
        <f>SalesData[[#This Row],[Sales Profit]]/SalesData[[#This Row],[Sales]]</f>
        <v>0.4</v>
      </c>
    </row>
    <row r="1568" spans="1:14" x14ac:dyDescent="0.3">
      <c r="A1568" s="1" t="s">
        <v>66</v>
      </c>
      <c r="B1568" s="1" t="s">
        <v>18</v>
      </c>
      <c r="C1568" s="1" t="s">
        <v>33</v>
      </c>
      <c r="D1568" s="1">
        <v>83311</v>
      </c>
      <c r="E1568" s="2">
        <v>45493</v>
      </c>
      <c r="F1568" s="1" t="s">
        <v>45</v>
      </c>
      <c r="G1568" s="1">
        <v>120294</v>
      </c>
      <c r="H1568" s="1" t="s">
        <v>1714</v>
      </c>
      <c r="I1568" s="1">
        <v>771</v>
      </c>
      <c r="J1568" s="1">
        <v>2161</v>
      </c>
      <c r="K1568" s="1">
        <v>1</v>
      </c>
      <c r="L1568" s="1">
        <v>864.4</v>
      </c>
      <c r="M1568" s="1">
        <f>SalesData[[#This Row],[Price]]*SalesData[[#This Row],[Quantity]]</f>
        <v>2161</v>
      </c>
      <c r="N1568" s="6">
        <f>SalesData[[#This Row],[Sales Profit]]/SalesData[[#This Row],[Sales]]</f>
        <v>0.39999999999999997</v>
      </c>
    </row>
    <row r="1569" spans="1:14" x14ac:dyDescent="0.3">
      <c r="A1569" s="1" t="s">
        <v>35</v>
      </c>
      <c r="B1569" s="1" t="s">
        <v>18</v>
      </c>
      <c r="C1569" s="1" t="s">
        <v>100</v>
      </c>
      <c r="D1569" s="1">
        <v>30448</v>
      </c>
      <c r="E1569" s="2">
        <v>45622</v>
      </c>
      <c r="F1569" s="1" t="s">
        <v>15</v>
      </c>
      <c r="G1569" s="1">
        <v>862033</v>
      </c>
      <c r="H1569" s="1" t="s">
        <v>1715</v>
      </c>
      <c r="I1569" s="1">
        <v>944</v>
      </c>
      <c r="J1569" s="1">
        <v>1028</v>
      </c>
      <c r="K1569" s="1">
        <v>4</v>
      </c>
      <c r="L1569" s="1">
        <v>1644.8</v>
      </c>
      <c r="M1569" s="1">
        <f>SalesData[[#This Row],[Price]]*SalesData[[#This Row],[Quantity]]</f>
        <v>4112</v>
      </c>
      <c r="N1569" s="6">
        <f>SalesData[[#This Row],[Sales Profit]]/SalesData[[#This Row],[Sales]]</f>
        <v>0.39999999999999997</v>
      </c>
    </row>
    <row r="1570" spans="1:14" x14ac:dyDescent="0.3">
      <c r="A1570" s="1" t="s">
        <v>66</v>
      </c>
      <c r="B1570" s="1" t="s">
        <v>23</v>
      </c>
      <c r="C1570" s="1" t="s">
        <v>14</v>
      </c>
      <c r="D1570" s="1">
        <v>53175</v>
      </c>
      <c r="E1570" s="2">
        <v>45606</v>
      </c>
      <c r="F1570" s="1" t="s">
        <v>15</v>
      </c>
      <c r="G1570" s="1">
        <v>954162</v>
      </c>
      <c r="H1570" s="1" t="s">
        <v>1716</v>
      </c>
      <c r="I1570" s="1">
        <v>975</v>
      </c>
      <c r="J1570" s="1">
        <v>2629</v>
      </c>
      <c r="K1570" s="1">
        <v>5</v>
      </c>
      <c r="L1570" s="1">
        <v>5258</v>
      </c>
      <c r="M1570" s="1">
        <f>SalesData[[#This Row],[Price]]*SalesData[[#This Row],[Quantity]]</f>
        <v>13145</v>
      </c>
      <c r="N1570" s="6">
        <f>SalesData[[#This Row],[Sales Profit]]/SalesData[[#This Row],[Sales]]</f>
        <v>0.4</v>
      </c>
    </row>
    <row r="1571" spans="1:14" x14ac:dyDescent="0.3">
      <c r="A1571" s="1" t="s">
        <v>35</v>
      </c>
      <c r="B1571" s="1" t="s">
        <v>23</v>
      </c>
      <c r="C1571" s="1" t="s">
        <v>14</v>
      </c>
      <c r="D1571" s="1">
        <v>27324</v>
      </c>
      <c r="E1571" s="2">
        <v>45300</v>
      </c>
      <c r="F1571" s="1" t="s">
        <v>40</v>
      </c>
      <c r="G1571" s="1">
        <v>881844</v>
      </c>
      <c r="H1571" s="1" t="s">
        <v>1717</v>
      </c>
      <c r="I1571" s="1">
        <v>347</v>
      </c>
      <c r="J1571" s="1">
        <v>1078</v>
      </c>
      <c r="K1571" s="1">
        <v>3</v>
      </c>
      <c r="L1571" s="1">
        <v>1293.5999999999999</v>
      </c>
      <c r="M1571" s="1">
        <f>SalesData[[#This Row],[Price]]*SalesData[[#This Row],[Quantity]]</f>
        <v>3234</v>
      </c>
      <c r="N1571" s="6">
        <f>SalesData[[#This Row],[Sales Profit]]/SalesData[[#This Row],[Sales]]</f>
        <v>0.39999999999999997</v>
      </c>
    </row>
    <row r="1572" spans="1:14" x14ac:dyDescent="0.3">
      <c r="A1572" s="1" t="s">
        <v>27</v>
      </c>
      <c r="B1572" s="1" t="s">
        <v>23</v>
      </c>
      <c r="C1572" s="1" t="s">
        <v>37</v>
      </c>
      <c r="D1572" s="1">
        <v>40913</v>
      </c>
      <c r="E1572" s="2">
        <v>45419</v>
      </c>
      <c r="F1572" s="1" t="s">
        <v>49</v>
      </c>
      <c r="G1572" s="1">
        <v>312448</v>
      </c>
      <c r="H1572" s="1" t="s">
        <v>1718</v>
      </c>
      <c r="I1572" s="1">
        <v>470</v>
      </c>
      <c r="J1572" s="1">
        <v>871</v>
      </c>
      <c r="K1572" s="1">
        <v>8</v>
      </c>
      <c r="L1572" s="1">
        <v>2787.2</v>
      </c>
      <c r="M1572" s="1">
        <f>SalesData[[#This Row],[Price]]*SalesData[[#This Row],[Quantity]]</f>
        <v>6968</v>
      </c>
      <c r="N1572" s="6">
        <f>SalesData[[#This Row],[Sales Profit]]/SalesData[[#This Row],[Sales]]</f>
        <v>0.39999999999999997</v>
      </c>
    </row>
    <row r="1573" spans="1:14" x14ac:dyDescent="0.3">
      <c r="A1573" s="1" t="s">
        <v>22</v>
      </c>
      <c r="B1573" s="1" t="s">
        <v>13</v>
      </c>
      <c r="C1573" s="1" t="s">
        <v>60</v>
      </c>
      <c r="D1573" s="1">
        <v>24467</v>
      </c>
      <c r="E1573" s="2">
        <v>45455</v>
      </c>
      <c r="F1573" s="1" t="s">
        <v>20</v>
      </c>
      <c r="G1573" s="1">
        <v>964181</v>
      </c>
      <c r="H1573" s="1" t="s">
        <v>1719</v>
      </c>
      <c r="I1573" s="1">
        <v>584</v>
      </c>
      <c r="J1573" s="1">
        <v>2225</v>
      </c>
      <c r="K1573" s="1">
        <v>8</v>
      </c>
      <c r="L1573" s="1">
        <v>7120</v>
      </c>
      <c r="M1573" s="1">
        <f>SalesData[[#This Row],[Price]]*SalesData[[#This Row],[Quantity]]</f>
        <v>17800</v>
      </c>
      <c r="N1573" s="6">
        <f>SalesData[[#This Row],[Sales Profit]]/SalesData[[#This Row],[Sales]]</f>
        <v>0.4</v>
      </c>
    </row>
    <row r="1574" spans="1:14" x14ac:dyDescent="0.3">
      <c r="A1574" s="1" t="s">
        <v>66</v>
      </c>
      <c r="B1574" s="1" t="s">
        <v>23</v>
      </c>
      <c r="C1574" s="1" t="s">
        <v>39</v>
      </c>
      <c r="D1574" s="1">
        <v>32549</v>
      </c>
      <c r="E1574" s="2">
        <v>45329</v>
      </c>
      <c r="F1574" s="1" t="s">
        <v>43</v>
      </c>
      <c r="G1574" s="1">
        <v>493764</v>
      </c>
      <c r="H1574" s="1" t="s">
        <v>1720</v>
      </c>
      <c r="I1574" s="1">
        <v>618</v>
      </c>
      <c r="J1574" s="1">
        <v>1237</v>
      </c>
      <c r="K1574" s="1">
        <v>1</v>
      </c>
      <c r="L1574" s="1">
        <v>494.8</v>
      </c>
      <c r="M1574" s="1">
        <f>SalesData[[#This Row],[Price]]*SalesData[[#This Row],[Quantity]]</f>
        <v>1237</v>
      </c>
      <c r="N1574" s="6">
        <f>SalesData[[#This Row],[Sales Profit]]/SalesData[[#This Row],[Sales]]</f>
        <v>0.4</v>
      </c>
    </row>
    <row r="1575" spans="1:14" x14ac:dyDescent="0.3">
      <c r="A1575" s="1" t="s">
        <v>56</v>
      </c>
      <c r="B1575" s="1" t="s">
        <v>13</v>
      </c>
      <c r="C1575" s="1" t="s">
        <v>42</v>
      </c>
      <c r="D1575" s="1">
        <v>34108</v>
      </c>
      <c r="E1575" s="2">
        <v>45614</v>
      </c>
      <c r="F1575" s="1" t="s">
        <v>15</v>
      </c>
      <c r="G1575" s="1">
        <v>783127</v>
      </c>
      <c r="H1575" s="1" t="s">
        <v>1721</v>
      </c>
      <c r="I1575" s="1">
        <v>827</v>
      </c>
      <c r="J1575" s="1">
        <v>2785</v>
      </c>
      <c r="K1575" s="1">
        <v>1</v>
      </c>
      <c r="L1575" s="1">
        <v>1114</v>
      </c>
      <c r="M1575" s="1">
        <f>SalesData[[#This Row],[Price]]*SalesData[[#This Row],[Quantity]]</f>
        <v>2785</v>
      </c>
      <c r="N1575" s="6">
        <f>SalesData[[#This Row],[Sales Profit]]/SalesData[[#This Row],[Sales]]</f>
        <v>0.4</v>
      </c>
    </row>
    <row r="1576" spans="1:14" x14ac:dyDescent="0.3">
      <c r="A1576" s="1" t="s">
        <v>22</v>
      </c>
      <c r="B1576" s="1" t="s">
        <v>18</v>
      </c>
      <c r="C1576" s="1" t="s">
        <v>53</v>
      </c>
      <c r="D1576" s="1">
        <v>46321</v>
      </c>
      <c r="E1576" s="2">
        <v>45506</v>
      </c>
      <c r="F1576" s="1" t="s">
        <v>25</v>
      </c>
      <c r="G1576" s="1">
        <v>735649</v>
      </c>
      <c r="H1576" s="1" t="s">
        <v>1722</v>
      </c>
      <c r="I1576" s="1">
        <v>996</v>
      </c>
      <c r="J1576" s="1">
        <v>2554</v>
      </c>
      <c r="K1576" s="1">
        <v>8</v>
      </c>
      <c r="L1576" s="1">
        <v>8172.8</v>
      </c>
      <c r="M1576" s="1">
        <f>SalesData[[#This Row],[Price]]*SalesData[[#This Row],[Quantity]]</f>
        <v>20432</v>
      </c>
      <c r="N1576" s="6">
        <f>SalesData[[#This Row],[Sales Profit]]/SalesData[[#This Row],[Sales]]</f>
        <v>0.4</v>
      </c>
    </row>
    <row r="1577" spans="1:14" x14ac:dyDescent="0.3">
      <c r="A1577" s="1" t="s">
        <v>27</v>
      </c>
      <c r="B1577" s="1" t="s">
        <v>13</v>
      </c>
      <c r="C1577" s="1" t="s">
        <v>39</v>
      </c>
      <c r="D1577" s="1">
        <v>66409</v>
      </c>
      <c r="E1577" s="2">
        <v>45405</v>
      </c>
      <c r="F1577" s="1" t="s">
        <v>31</v>
      </c>
      <c r="G1577" s="1">
        <v>504723</v>
      </c>
      <c r="H1577" s="1" t="s">
        <v>1723</v>
      </c>
      <c r="I1577" s="1">
        <v>982</v>
      </c>
      <c r="J1577" s="1">
        <v>959</v>
      </c>
      <c r="K1577" s="1">
        <v>2</v>
      </c>
      <c r="L1577" s="1">
        <v>767.2</v>
      </c>
      <c r="M1577" s="1">
        <f>SalesData[[#This Row],[Price]]*SalesData[[#This Row],[Quantity]]</f>
        <v>1918</v>
      </c>
      <c r="N1577" s="6">
        <f>SalesData[[#This Row],[Sales Profit]]/SalesData[[#This Row],[Sales]]</f>
        <v>0.4</v>
      </c>
    </row>
    <row r="1578" spans="1:14" x14ac:dyDescent="0.3">
      <c r="A1578" s="1" t="s">
        <v>66</v>
      </c>
      <c r="B1578" s="1" t="s">
        <v>13</v>
      </c>
      <c r="C1578" s="1" t="s">
        <v>53</v>
      </c>
      <c r="D1578" s="1">
        <v>51908</v>
      </c>
      <c r="E1578" s="2">
        <v>45624</v>
      </c>
      <c r="F1578" s="1" t="s">
        <v>15</v>
      </c>
      <c r="G1578" s="1">
        <v>520143</v>
      </c>
      <c r="H1578" s="1" t="s">
        <v>1724</v>
      </c>
      <c r="I1578" s="1">
        <v>629</v>
      </c>
      <c r="J1578" s="1">
        <v>1401</v>
      </c>
      <c r="K1578" s="1">
        <v>8</v>
      </c>
      <c r="L1578" s="1">
        <v>4483.2</v>
      </c>
      <c r="M1578" s="1">
        <f>SalesData[[#This Row],[Price]]*SalesData[[#This Row],[Quantity]]</f>
        <v>11208</v>
      </c>
      <c r="N1578" s="6">
        <f>SalesData[[#This Row],[Sales Profit]]/SalesData[[#This Row],[Sales]]</f>
        <v>0.39999999999999997</v>
      </c>
    </row>
    <row r="1579" spans="1:14" x14ac:dyDescent="0.3">
      <c r="A1579" s="1" t="s">
        <v>27</v>
      </c>
      <c r="B1579" s="1" t="s">
        <v>13</v>
      </c>
      <c r="C1579" s="1" t="s">
        <v>48</v>
      </c>
      <c r="D1579" s="1">
        <v>67725</v>
      </c>
      <c r="E1579" s="2">
        <v>45400</v>
      </c>
      <c r="F1579" s="1" t="s">
        <v>31</v>
      </c>
      <c r="G1579" s="1">
        <v>739199</v>
      </c>
      <c r="H1579" s="1" t="s">
        <v>1725</v>
      </c>
      <c r="I1579" s="1">
        <v>670</v>
      </c>
      <c r="J1579" s="1">
        <v>2866</v>
      </c>
      <c r="K1579" s="1">
        <v>7</v>
      </c>
      <c r="L1579" s="1">
        <v>8024.8</v>
      </c>
      <c r="M1579" s="1">
        <f>SalesData[[#This Row],[Price]]*SalesData[[#This Row],[Quantity]]</f>
        <v>20062</v>
      </c>
      <c r="N1579" s="6">
        <f>SalesData[[#This Row],[Sales Profit]]/SalesData[[#This Row],[Sales]]</f>
        <v>0.4</v>
      </c>
    </row>
    <row r="1580" spans="1:14" x14ac:dyDescent="0.3">
      <c r="A1580" s="1" t="s">
        <v>12</v>
      </c>
      <c r="B1580" s="1" t="s">
        <v>23</v>
      </c>
      <c r="C1580" s="1" t="s">
        <v>24</v>
      </c>
      <c r="D1580" s="1">
        <v>90499</v>
      </c>
      <c r="E1580" s="2">
        <v>45541</v>
      </c>
      <c r="F1580" s="1" t="s">
        <v>61</v>
      </c>
      <c r="G1580" s="1">
        <v>844781</v>
      </c>
      <c r="H1580" s="1" t="s">
        <v>1726</v>
      </c>
      <c r="I1580" s="1">
        <v>921</v>
      </c>
      <c r="J1580" s="1">
        <v>2267</v>
      </c>
      <c r="K1580" s="1">
        <v>7</v>
      </c>
      <c r="L1580" s="1">
        <v>6347.6</v>
      </c>
      <c r="M1580" s="1">
        <f>SalesData[[#This Row],[Price]]*SalesData[[#This Row],[Quantity]]</f>
        <v>15869</v>
      </c>
      <c r="N1580" s="6">
        <f>SalesData[[#This Row],[Sales Profit]]/SalesData[[#This Row],[Sales]]</f>
        <v>0.4</v>
      </c>
    </row>
    <row r="1581" spans="1:14" x14ac:dyDescent="0.3">
      <c r="A1581" s="1" t="s">
        <v>12</v>
      </c>
      <c r="B1581" s="1" t="s">
        <v>13</v>
      </c>
      <c r="C1581" s="1" t="s">
        <v>42</v>
      </c>
      <c r="D1581" s="1">
        <v>66713</v>
      </c>
      <c r="E1581" s="2">
        <v>45377</v>
      </c>
      <c r="F1581" s="1" t="s">
        <v>29</v>
      </c>
      <c r="G1581" s="1">
        <v>854201</v>
      </c>
      <c r="H1581" s="1" t="s">
        <v>1727</v>
      </c>
      <c r="I1581" s="1">
        <v>406</v>
      </c>
      <c r="J1581" s="1">
        <v>997</v>
      </c>
      <c r="K1581" s="1">
        <v>8</v>
      </c>
      <c r="L1581" s="1">
        <v>3190.4</v>
      </c>
      <c r="M1581" s="1">
        <f>SalesData[[#This Row],[Price]]*SalesData[[#This Row],[Quantity]]</f>
        <v>7976</v>
      </c>
      <c r="N1581" s="6">
        <f>SalesData[[#This Row],[Sales Profit]]/SalesData[[#This Row],[Sales]]</f>
        <v>0.4</v>
      </c>
    </row>
    <row r="1582" spans="1:14" x14ac:dyDescent="0.3">
      <c r="A1582" s="1" t="s">
        <v>22</v>
      </c>
      <c r="B1582" s="1" t="s">
        <v>18</v>
      </c>
      <c r="C1582" s="1" t="s">
        <v>53</v>
      </c>
      <c r="D1582" s="1">
        <v>19719</v>
      </c>
      <c r="E1582" s="2">
        <v>45610</v>
      </c>
      <c r="F1582" s="1" t="s">
        <v>15</v>
      </c>
      <c r="G1582" s="1">
        <v>261005</v>
      </c>
      <c r="H1582" s="1" t="s">
        <v>1728</v>
      </c>
      <c r="I1582" s="1">
        <v>489</v>
      </c>
      <c r="J1582" s="1">
        <v>1799</v>
      </c>
      <c r="K1582" s="1">
        <v>4</v>
      </c>
      <c r="L1582" s="1">
        <v>2878.4</v>
      </c>
      <c r="M1582" s="1">
        <f>SalesData[[#This Row],[Price]]*SalesData[[#This Row],[Quantity]]</f>
        <v>7196</v>
      </c>
      <c r="N1582" s="6">
        <f>SalesData[[#This Row],[Sales Profit]]/SalesData[[#This Row],[Sales]]</f>
        <v>0.4</v>
      </c>
    </row>
    <row r="1583" spans="1:14" x14ac:dyDescent="0.3">
      <c r="A1583" s="1" t="s">
        <v>27</v>
      </c>
      <c r="B1583" s="1" t="s">
        <v>18</v>
      </c>
      <c r="C1583" s="1" t="s">
        <v>53</v>
      </c>
      <c r="D1583" s="1">
        <v>70212</v>
      </c>
      <c r="E1583" s="2">
        <v>45494</v>
      </c>
      <c r="F1583" s="1" t="s">
        <v>45</v>
      </c>
      <c r="G1583" s="1">
        <v>449559</v>
      </c>
      <c r="H1583" s="1" t="s">
        <v>1729</v>
      </c>
      <c r="I1583" s="1">
        <v>467</v>
      </c>
      <c r="J1583" s="1">
        <v>1422</v>
      </c>
      <c r="K1583" s="1">
        <v>7</v>
      </c>
      <c r="L1583" s="1">
        <v>3981.6</v>
      </c>
      <c r="M1583" s="1">
        <f>SalesData[[#This Row],[Price]]*SalesData[[#This Row],[Quantity]]</f>
        <v>9954</v>
      </c>
      <c r="N1583" s="6">
        <f>SalesData[[#This Row],[Sales Profit]]/SalesData[[#This Row],[Sales]]</f>
        <v>0.39999999999999997</v>
      </c>
    </row>
    <row r="1584" spans="1:14" x14ac:dyDescent="0.3">
      <c r="A1584" s="1" t="s">
        <v>52</v>
      </c>
      <c r="B1584" s="1" t="s">
        <v>13</v>
      </c>
      <c r="C1584" s="1" t="s">
        <v>48</v>
      </c>
      <c r="D1584" s="1">
        <v>91696</v>
      </c>
      <c r="E1584" s="2">
        <v>45504</v>
      </c>
      <c r="F1584" s="1" t="s">
        <v>45</v>
      </c>
      <c r="G1584" s="1">
        <v>608517</v>
      </c>
      <c r="H1584" s="1" t="s">
        <v>317</v>
      </c>
      <c r="I1584" s="1">
        <v>926</v>
      </c>
      <c r="J1584" s="1">
        <v>621</v>
      </c>
      <c r="K1584" s="1">
        <v>8</v>
      </c>
      <c r="L1584" s="1">
        <v>1987.2</v>
      </c>
      <c r="M1584" s="1">
        <f>SalesData[[#This Row],[Price]]*SalesData[[#This Row],[Quantity]]</f>
        <v>4968</v>
      </c>
      <c r="N1584" s="6">
        <f>SalesData[[#This Row],[Sales Profit]]/SalesData[[#This Row],[Sales]]</f>
        <v>0.4</v>
      </c>
    </row>
    <row r="1585" spans="1:14" x14ac:dyDescent="0.3">
      <c r="A1585" s="1" t="s">
        <v>35</v>
      </c>
      <c r="B1585" s="1" t="s">
        <v>18</v>
      </c>
      <c r="C1585" s="1" t="s">
        <v>33</v>
      </c>
      <c r="D1585" s="1">
        <v>33332</v>
      </c>
      <c r="E1585" s="2">
        <v>45394</v>
      </c>
      <c r="F1585" s="1" t="s">
        <v>31</v>
      </c>
      <c r="G1585" s="1">
        <v>558194</v>
      </c>
      <c r="H1585" s="1" t="s">
        <v>1730</v>
      </c>
      <c r="I1585" s="1">
        <v>621</v>
      </c>
      <c r="J1585" s="1">
        <v>1904</v>
      </c>
      <c r="K1585" s="1">
        <v>3</v>
      </c>
      <c r="L1585" s="1">
        <v>2284.8000000000002</v>
      </c>
      <c r="M1585" s="1">
        <f>SalesData[[#This Row],[Price]]*SalesData[[#This Row],[Quantity]]</f>
        <v>5712</v>
      </c>
      <c r="N1585" s="6">
        <f>SalesData[[#This Row],[Sales Profit]]/SalesData[[#This Row],[Sales]]</f>
        <v>0.4</v>
      </c>
    </row>
    <row r="1586" spans="1:14" x14ac:dyDescent="0.3">
      <c r="A1586" s="1" t="s">
        <v>56</v>
      </c>
      <c r="B1586" s="1" t="s">
        <v>23</v>
      </c>
      <c r="C1586" s="1" t="s">
        <v>14</v>
      </c>
      <c r="D1586" s="1">
        <v>17800</v>
      </c>
      <c r="E1586" s="2">
        <v>45505</v>
      </c>
      <c r="F1586" s="1" t="s">
        <v>25</v>
      </c>
      <c r="G1586" s="1">
        <v>161627</v>
      </c>
      <c r="H1586" s="1" t="s">
        <v>1731</v>
      </c>
      <c r="I1586" s="1">
        <v>557</v>
      </c>
      <c r="J1586" s="1">
        <v>722</v>
      </c>
      <c r="K1586" s="1">
        <v>8</v>
      </c>
      <c r="L1586" s="1">
        <v>2310.4</v>
      </c>
      <c r="M1586" s="1">
        <f>SalesData[[#This Row],[Price]]*SalesData[[#This Row],[Quantity]]</f>
        <v>5776</v>
      </c>
      <c r="N1586" s="6">
        <f>SalesData[[#This Row],[Sales Profit]]/SalesData[[#This Row],[Sales]]</f>
        <v>0.4</v>
      </c>
    </row>
    <row r="1587" spans="1:14" x14ac:dyDescent="0.3">
      <c r="A1587" s="1" t="s">
        <v>66</v>
      </c>
      <c r="B1587" s="1" t="s">
        <v>23</v>
      </c>
      <c r="C1587" s="1" t="s">
        <v>100</v>
      </c>
      <c r="D1587" s="1">
        <v>74784</v>
      </c>
      <c r="E1587" s="2">
        <v>45611</v>
      </c>
      <c r="F1587" s="1" t="s">
        <v>15</v>
      </c>
      <c r="G1587" s="1">
        <v>831282</v>
      </c>
      <c r="H1587" s="1" t="s">
        <v>1732</v>
      </c>
      <c r="I1587" s="1">
        <v>970</v>
      </c>
      <c r="J1587" s="1">
        <v>2648</v>
      </c>
      <c r="K1587" s="1">
        <v>7</v>
      </c>
      <c r="L1587" s="1">
        <v>7414.4</v>
      </c>
      <c r="M1587" s="1">
        <f>SalesData[[#This Row],[Price]]*SalesData[[#This Row],[Quantity]]</f>
        <v>18536</v>
      </c>
      <c r="N1587" s="6">
        <f>SalesData[[#This Row],[Sales Profit]]/SalesData[[#This Row],[Sales]]</f>
        <v>0.39999999999999997</v>
      </c>
    </row>
    <row r="1588" spans="1:14" x14ac:dyDescent="0.3">
      <c r="A1588" s="1" t="s">
        <v>17</v>
      </c>
      <c r="B1588" s="1" t="s">
        <v>18</v>
      </c>
      <c r="C1588" s="1" t="s">
        <v>48</v>
      </c>
      <c r="D1588" s="1">
        <v>12619</v>
      </c>
      <c r="E1588" s="2">
        <v>45475</v>
      </c>
      <c r="F1588" s="1" t="s">
        <v>45</v>
      </c>
      <c r="G1588" s="1">
        <v>755547</v>
      </c>
      <c r="H1588" s="1" t="s">
        <v>1733</v>
      </c>
      <c r="I1588" s="1">
        <v>913</v>
      </c>
      <c r="J1588" s="1">
        <v>2352</v>
      </c>
      <c r="K1588" s="1">
        <v>2</v>
      </c>
      <c r="L1588" s="1">
        <v>1881.6</v>
      </c>
      <c r="M1588" s="1">
        <f>SalesData[[#This Row],[Price]]*SalesData[[#This Row],[Quantity]]</f>
        <v>4704</v>
      </c>
      <c r="N1588" s="6">
        <f>SalesData[[#This Row],[Sales Profit]]/SalesData[[#This Row],[Sales]]</f>
        <v>0.39999999999999997</v>
      </c>
    </row>
    <row r="1589" spans="1:14" x14ac:dyDescent="0.3">
      <c r="A1589" s="1" t="s">
        <v>22</v>
      </c>
      <c r="B1589" s="1" t="s">
        <v>23</v>
      </c>
      <c r="C1589" s="1" t="s">
        <v>42</v>
      </c>
      <c r="D1589" s="1">
        <v>25772</v>
      </c>
      <c r="E1589" s="2">
        <v>45357</v>
      </c>
      <c r="F1589" s="1" t="s">
        <v>29</v>
      </c>
      <c r="G1589" s="1">
        <v>435272</v>
      </c>
      <c r="H1589" s="1" t="s">
        <v>1734</v>
      </c>
      <c r="I1589" s="1">
        <v>673</v>
      </c>
      <c r="J1589" s="1">
        <v>663</v>
      </c>
      <c r="K1589" s="1">
        <v>2</v>
      </c>
      <c r="L1589" s="1">
        <v>530.4</v>
      </c>
      <c r="M1589" s="1">
        <f>SalesData[[#This Row],[Price]]*SalesData[[#This Row],[Quantity]]</f>
        <v>1326</v>
      </c>
      <c r="N1589" s="6">
        <f>SalesData[[#This Row],[Sales Profit]]/SalesData[[#This Row],[Sales]]</f>
        <v>0.39999999999999997</v>
      </c>
    </row>
    <row r="1590" spans="1:14" x14ac:dyDescent="0.3">
      <c r="A1590" s="1" t="s">
        <v>17</v>
      </c>
      <c r="B1590" s="1" t="s">
        <v>23</v>
      </c>
      <c r="C1590" s="1" t="s">
        <v>53</v>
      </c>
      <c r="D1590" s="1">
        <v>33833</v>
      </c>
      <c r="E1590" s="2">
        <v>45307</v>
      </c>
      <c r="F1590" s="1" t="s">
        <v>40</v>
      </c>
      <c r="G1590" s="1">
        <v>530500</v>
      </c>
      <c r="H1590" s="1" t="s">
        <v>1735</v>
      </c>
      <c r="I1590" s="1">
        <v>969</v>
      </c>
      <c r="J1590" s="1">
        <v>672</v>
      </c>
      <c r="K1590" s="1">
        <v>4</v>
      </c>
      <c r="L1590" s="1">
        <v>1075.2</v>
      </c>
      <c r="M1590" s="1">
        <f>SalesData[[#This Row],[Price]]*SalesData[[#This Row],[Quantity]]</f>
        <v>2688</v>
      </c>
      <c r="N1590" s="6">
        <f>SalesData[[#This Row],[Sales Profit]]/SalesData[[#This Row],[Sales]]</f>
        <v>0.4</v>
      </c>
    </row>
    <row r="1591" spans="1:14" x14ac:dyDescent="0.3">
      <c r="A1591" s="1" t="s">
        <v>12</v>
      </c>
      <c r="B1591" s="1" t="s">
        <v>23</v>
      </c>
      <c r="C1591" s="1" t="s">
        <v>53</v>
      </c>
      <c r="D1591" s="1">
        <v>10086</v>
      </c>
      <c r="E1591" s="2">
        <v>45424</v>
      </c>
      <c r="F1591" s="1" t="s">
        <v>49</v>
      </c>
      <c r="G1591" s="1">
        <v>316811</v>
      </c>
      <c r="H1591" s="1" t="s">
        <v>1736</v>
      </c>
      <c r="I1591" s="1">
        <v>547</v>
      </c>
      <c r="J1591" s="1">
        <v>512</v>
      </c>
      <c r="K1591" s="1">
        <v>7</v>
      </c>
      <c r="L1591" s="1">
        <v>1433.6</v>
      </c>
      <c r="M1591" s="1">
        <f>SalesData[[#This Row],[Price]]*SalesData[[#This Row],[Quantity]]</f>
        <v>3584</v>
      </c>
      <c r="N1591" s="6">
        <f>SalesData[[#This Row],[Sales Profit]]/SalesData[[#This Row],[Sales]]</f>
        <v>0.39999999999999997</v>
      </c>
    </row>
    <row r="1592" spans="1:14" x14ac:dyDescent="0.3">
      <c r="A1592" s="1" t="s">
        <v>56</v>
      </c>
      <c r="B1592" s="1" t="s">
        <v>13</v>
      </c>
      <c r="C1592" s="1" t="s">
        <v>60</v>
      </c>
      <c r="D1592" s="1">
        <v>90729</v>
      </c>
      <c r="E1592" s="2">
        <v>45343</v>
      </c>
      <c r="F1592" s="1" t="s">
        <v>43</v>
      </c>
      <c r="G1592" s="1">
        <v>871531</v>
      </c>
      <c r="H1592" s="1" t="s">
        <v>1737</v>
      </c>
      <c r="I1592" s="1">
        <v>552</v>
      </c>
      <c r="J1592" s="1">
        <v>1755</v>
      </c>
      <c r="K1592" s="1">
        <v>2</v>
      </c>
      <c r="L1592" s="1">
        <v>1404</v>
      </c>
      <c r="M1592" s="1">
        <f>SalesData[[#This Row],[Price]]*SalesData[[#This Row],[Quantity]]</f>
        <v>3510</v>
      </c>
      <c r="N1592" s="6">
        <f>SalesData[[#This Row],[Sales Profit]]/SalesData[[#This Row],[Sales]]</f>
        <v>0.4</v>
      </c>
    </row>
    <row r="1593" spans="1:14" x14ac:dyDescent="0.3">
      <c r="A1593" s="1" t="s">
        <v>17</v>
      </c>
      <c r="B1593" s="1" t="s">
        <v>23</v>
      </c>
      <c r="C1593" s="1" t="s">
        <v>60</v>
      </c>
      <c r="D1593" s="1">
        <v>13937</v>
      </c>
      <c r="E1593" s="2">
        <v>45322</v>
      </c>
      <c r="F1593" s="1" t="s">
        <v>40</v>
      </c>
      <c r="G1593" s="1">
        <v>807080</v>
      </c>
      <c r="H1593" s="1" t="s">
        <v>1738</v>
      </c>
      <c r="I1593" s="1">
        <v>792</v>
      </c>
      <c r="J1593" s="1">
        <v>2380</v>
      </c>
      <c r="K1593" s="1">
        <v>2</v>
      </c>
      <c r="L1593" s="1">
        <v>1904</v>
      </c>
      <c r="M1593" s="1">
        <f>SalesData[[#This Row],[Price]]*SalesData[[#This Row],[Quantity]]</f>
        <v>4760</v>
      </c>
      <c r="N1593" s="6">
        <f>SalesData[[#This Row],[Sales Profit]]/SalesData[[#This Row],[Sales]]</f>
        <v>0.4</v>
      </c>
    </row>
    <row r="1594" spans="1:14" x14ac:dyDescent="0.3">
      <c r="A1594" s="1" t="s">
        <v>56</v>
      </c>
      <c r="B1594" s="1" t="s">
        <v>13</v>
      </c>
      <c r="C1594" s="1" t="s">
        <v>19</v>
      </c>
      <c r="D1594" s="1">
        <v>94636</v>
      </c>
      <c r="E1594" s="2">
        <v>45451</v>
      </c>
      <c r="F1594" s="1" t="s">
        <v>20</v>
      </c>
      <c r="G1594" s="1">
        <v>831191</v>
      </c>
      <c r="H1594" s="1" t="s">
        <v>1739</v>
      </c>
      <c r="I1594" s="1">
        <v>953</v>
      </c>
      <c r="J1594" s="1">
        <v>800</v>
      </c>
      <c r="K1594" s="1">
        <v>6</v>
      </c>
      <c r="L1594" s="1">
        <v>1920</v>
      </c>
      <c r="M1594" s="1">
        <f>SalesData[[#This Row],[Price]]*SalesData[[#This Row],[Quantity]]</f>
        <v>4800</v>
      </c>
      <c r="N1594" s="6">
        <f>SalesData[[#This Row],[Sales Profit]]/SalesData[[#This Row],[Sales]]</f>
        <v>0.4</v>
      </c>
    </row>
    <row r="1595" spans="1:14" x14ac:dyDescent="0.3">
      <c r="A1595" s="1" t="s">
        <v>17</v>
      </c>
      <c r="B1595" s="1" t="s">
        <v>18</v>
      </c>
      <c r="C1595" s="1" t="s">
        <v>42</v>
      </c>
      <c r="D1595" s="1">
        <v>75325</v>
      </c>
      <c r="E1595" s="2">
        <v>45559</v>
      </c>
      <c r="F1595" s="1" t="s">
        <v>61</v>
      </c>
      <c r="G1595" s="1">
        <v>724894</v>
      </c>
      <c r="H1595" s="1" t="s">
        <v>1740</v>
      </c>
      <c r="I1595" s="1">
        <v>273</v>
      </c>
      <c r="J1595" s="1">
        <v>2573</v>
      </c>
      <c r="K1595" s="1">
        <v>1</v>
      </c>
      <c r="L1595" s="1">
        <v>1029.2</v>
      </c>
      <c r="M1595" s="1">
        <f>SalesData[[#This Row],[Price]]*SalesData[[#This Row],[Quantity]]</f>
        <v>2573</v>
      </c>
      <c r="N1595" s="6">
        <f>SalesData[[#This Row],[Sales Profit]]/SalesData[[#This Row],[Sales]]</f>
        <v>0.4</v>
      </c>
    </row>
    <row r="1596" spans="1:14" x14ac:dyDescent="0.3">
      <c r="A1596" s="1" t="s">
        <v>27</v>
      </c>
      <c r="B1596" s="1" t="s">
        <v>13</v>
      </c>
      <c r="C1596" s="1" t="s">
        <v>14</v>
      </c>
      <c r="D1596" s="1">
        <v>22211</v>
      </c>
      <c r="E1596" s="2">
        <v>45354</v>
      </c>
      <c r="F1596" s="1" t="s">
        <v>29</v>
      </c>
      <c r="G1596" s="1">
        <v>903320</v>
      </c>
      <c r="H1596" s="1" t="s">
        <v>1741</v>
      </c>
      <c r="I1596" s="1">
        <v>578</v>
      </c>
      <c r="J1596" s="1">
        <v>1436</v>
      </c>
      <c r="K1596" s="1">
        <v>6</v>
      </c>
      <c r="L1596" s="1">
        <v>3446.4</v>
      </c>
      <c r="M1596" s="1">
        <f>SalesData[[#This Row],[Price]]*SalesData[[#This Row],[Quantity]]</f>
        <v>8616</v>
      </c>
      <c r="N1596" s="6">
        <f>SalesData[[#This Row],[Sales Profit]]/SalesData[[#This Row],[Sales]]</f>
        <v>0.4</v>
      </c>
    </row>
    <row r="1597" spans="1:14" x14ac:dyDescent="0.3">
      <c r="A1597" s="1" t="s">
        <v>27</v>
      </c>
      <c r="B1597" s="1" t="s">
        <v>18</v>
      </c>
      <c r="C1597" s="1" t="s">
        <v>24</v>
      </c>
      <c r="D1597" s="1">
        <v>92117</v>
      </c>
      <c r="E1597" s="2">
        <v>45488</v>
      </c>
      <c r="F1597" s="1" t="s">
        <v>45</v>
      </c>
      <c r="G1597" s="1">
        <v>863956</v>
      </c>
      <c r="H1597" s="1" t="s">
        <v>1373</v>
      </c>
      <c r="I1597" s="1">
        <v>350</v>
      </c>
      <c r="J1597" s="1">
        <v>814</v>
      </c>
      <c r="K1597" s="1">
        <v>4</v>
      </c>
      <c r="L1597" s="1">
        <v>1302.4000000000001</v>
      </c>
      <c r="M1597" s="1">
        <f>SalesData[[#This Row],[Price]]*SalesData[[#This Row],[Quantity]]</f>
        <v>3256</v>
      </c>
      <c r="N1597" s="6">
        <f>SalesData[[#This Row],[Sales Profit]]/SalesData[[#This Row],[Sales]]</f>
        <v>0.4</v>
      </c>
    </row>
    <row r="1598" spans="1:14" x14ac:dyDescent="0.3">
      <c r="A1598" s="1" t="s">
        <v>56</v>
      </c>
      <c r="B1598" s="1" t="s">
        <v>18</v>
      </c>
      <c r="C1598" s="1" t="s">
        <v>100</v>
      </c>
      <c r="D1598" s="1">
        <v>55357</v>
      </c>
      <c r="E1598" s="2">
        <v>45424</v>
      </c>
      <c r="F1598" s="1" t="s">
        <v>49</v>
      </c>
      <c r="G1598" s="1">
        <v>433794</v>
      </c>
      <c r="H1598" s="1" t="s">
        <v>1742</v>
      </c>
      <c r="I1598" s="1">
        <v>801</v>
      </c>
      <c r="J1598" s="1">
        <v>2992</v>
      </c>
      <c r="K1598" s="1">
        <v>7</v>
      </c>
      <c r="L1598" s="1">
        <v>8377.6</v>
      </c>
      <c r="M1598" s="1">
        <f>SalesData[[#This Row],[Price]]*SalesData[[#This Row],[Quantity]]</f>
        <v>20944</v>
      </c>
      <c r="N1598" s="6">
        <f>SalesData[[#This Row],[Sales Profit]]/SalesData[[#This Row],[Sales]]</f>
        <v>0.4</v>
      </c>
    </row>
    <row r="1599" spans="1:14" x14ac:dyDescent="0.3">
      <c r="A1599" s="1" t="s">
        <v>66</v>
      </c>
      <c r="B1599" s="1" t="s">
        <v>18</v>
      </c>
      <c r="C1599" s="1" t="s">
        <v>100</v>
      </c>
      <c r="D1599" s="1">
        <v>74836</v>
      </c>
      <c r="E1599" s="2">
        <v>45336</v>
      </c>
      <c r="F1599" s="1" t="s">
        <v>43</v>
      </c>
      <c r="G1599" s="1">
        <v>141814</v>
      </c>
      <c r="H1599" s="1" t="s">
        <v>1743</v>
      </c>
      <c r="I1599" s="1">
        <v>941</v>
      </c>
      <c r="J1599" s="1">
        <v>1141</v>
      </c>
      <c r="K1599" s="1">
        <v>3</v>
      </c>
      <c r="L1599" s="1">
        <v>1369.2</v>
      </c>
      <c r="M1599" s="1">
        <f>SalesData[[#This Row],[Price]]*SalesData[[#This Row],[Quantity]]</f>
        <v>3423</v>
      </c>
      <c r="N1599" s="6">
        <f>SalesData[[#This Row],[Sales Profit]]/SalesData[[#This Row],[Sales]]</f>
        <v>0.4</v>
      </c>
    </row>
    <row r="1600" spans="1:14" x14ac:dyDescent="0.3">
      <c r="A1600" s="1" t="s">
        <v>56</v>
      </c>
      <c r="B1600" s="1" t="s">
        <v>13</v>
      </c>
      <c r="C1600" s="1" t="s">
        <v>39</v>
      </c>
      <c r="D1600" s="1">
        <v>85866</v>
      </c>
      <c r="E1600" s="2">
        <v>45619</v>
      </c>
      <c r="F1600" s="1" t="s">
        <v>15</v>
      </c>
      <c r="G1600" s="1">
        <v>471013</v>
      </c>
      <c r="H1600" s="1" t="s">
        <v>1745</v>
      </c>
      <c r="I1600" s="1">
        <v>341</v>
      </c>
      <c r="J1600" s="1">
        <v>2214</v>
      </c>
      <c r="K1600" s="1">
        <v>3</v>
      </c>
      <c r="L1600" s="1">
        <v>2656.8</v>
      </c>
      <c r="M1600" s="1">
        <f>SalesData[[#This Row],[Price]]*SalesData[[#This Row],[Quantity]]</f>
        <v>6642</v>
      </c>
      <c r="N1600" s="6">
        <f>SalesData[[#This Row],[Sales Profit]]/SalesData[[#This Row],[Sales]]</f>
        <v>0.4</v>
      </c>
    </row>
    <row r="1601" spans="1:14" x14ac:dyDescent="0.3">
      <c r="A1601" s="1" t="s">
        <v>35</v>
      </c>
      <c r="B1601" s="1" t="s">
        <v>18</v>
      </c>
      <c r="C1601" s="1" t="s">
        <v>24</v>
      </c>
      <c r="D1601" s="1">
        <v>64362</v>
      </c>
      <c r="E1601" s="2">
        <v>45581</v>
      </c>
      <c r="F1601" s="1" t="s">
        <v>54</v>
      </c>
      <c r="G1601" s="1">
        <v>319939</v>
      </c>
      <c r="H1601" s="1" t="s">
        <v>1746</v>
      </c>
      <c r="I1601" s="1">
        <v>591</v>
      </c>
      <c r="J1601" s="1">
        <v>2536</v>
      </c>
      <c r="K1601" s="1">
        <v>5</v>
      </c>
      <c r="L1601" s="1">
        <v>5072</v>
      </c>
      <c r="M1601" s="1">
        <f>SalesData[[#This Row],[Price]]*SalesData[[#This Row],[Quantity]]</f>
        <v>12680</v>
      </c>
      <c r="N1601" s="6">
        <f>SalesData[[#This Row],[Sales Profit]]/SalesData[[#This Row],[Sales]]</f>
        <v>0.4</v>
      </c>
    </row>
    <row r="1602" spans="1:14" x14ac:dyDescent="0.3">
      <c r="A1602" s="1" t="s">
        <v>66</v>
      </c>
      <c r="B1602" s="1" t="s">
        <v>13</v>
      </c>
      <c r="C1602" s="1" t="s">
        <v>24</v>
      </c>
      <c r="D1602" s="1">
        <v>58425</v>
      </c>
      <c r="E1602" s="2">
        <v>45600</v>
      </c>
      <c r="F1602" s="1" t="s">
        <v>15</v>
      </c>
      <c r="G1602" s="1">
        <v>948884</v>
      </c>
      <c r="H1602" s="1" t="s">
        <v>1747</v>
      </c>
      <c r="I1602" s="1">
        <v>811</v>
      </c>
      <c r="J1602" s="1">
        <v>1610</v>
      </c>
      <c r="K1602" s="1">
        <v>3</v>
      </c>
      <c r="L1602" s="1">
        <v>1932</v>
      </c>
      <c r="M1602" s="1">
        <f>SalesData[[#This Row],[Price]]*SalesData[[#This Row],[Quantity]]</f>
        <v>4830</v>
      </c>
      <c r="N1602" s="6">
        <f>SalesData[[#This Row],[Sales Profit]]/SalesData[[#This Row],[Sales]]</f>
        <v>0.4</v>
      </c>
    </row>
    <row r="1603" spans="1:14" x14ac:dyDescent="0.3">
      <c r="A1603" s="1" t="s">
        <v>66</v>
      </c>
      <c r="B1603" s="1" t="s">
        <v>13</v>
      </c>
      <c r="C1603" s="1" t="s">
        <v>37</v>
      </c>
      <c r="D1603" s="1">
        <v>65971</v>
      </c>
      <c r="E1603" s="2">
        <v>45612</v>
      </c>
      <c r="F1603" s="1" t="s">
        <v>15</v>
      </c>
      <c r="G1603" s="1">
        <v>125245</v>
      </c>
      <c r="H1603" s="1" t="s">
        <v>1749</v>
      </c>
      <c r="I1603" s="1">
        <v>762</v>
      </c>
      <c r="J1603" s="1">
        <v>1346</v>
      </c>
      <c r="K1603" s="1">
        <v>3</v>
      </c>
      <c r="L1603" s="1">
        <v>1615.2</v>
      </c>
      <c r="M1603" s="1">
        <f>SalesData[[#This Row],[Price]]*SalesData[[#This Row],[Quantity]]</f>
        <v>4038</v>
      </c>
      <c r="N1603" s="6">
        <f>SalesData[[#This Row],[Sales Profit]]/SalesData[[#This Row],[Sales]]</f>
        <v>0.4</v>
      </c>
    </row>
    <row r="1604" spans="1:14" x14ac:dyDescent="0.3">
      <c r="A1604" s="1" t="s">
        <v>56</v>
      </c>
      <c r="B1604" s="1" t="s">
        <v>13</v>
      </c>
      <c r="C1604" s="1" t="s">
        <v>33</v>
      </c>
      <c r="D1604" s="1">
        <v>68983</v>
      </c>
      <c r="E1604" s="2">
        <v>45618</v>
      </c>
      <c r="F1604" s="1" t="s">
        <v>15</v>
      </c>
      <c r="G1604" s="1">
        <v>426623</v>
      </c>
      <c r="H1604" s="1" t="s">
        <v>1750</v>
      </c>
      <c r="I1604" s="1">
        <v>793</v>
      </c>
      <c r="J1604" s="1">
        <v>554</v>
      </c>
      <c r="K1604" s="1">
        <v>1</v>
      </c>
      <c r="L1604" s="1">
        <v>221.6</v>
      </c>
      <c r="M1604" s="1">
        <f>SalesData[[#This Row],[Price]]*SalesData[[#This Row],[Quantity]]</f>
        <v>554</v>
      </c>
      <c r="N1604" s="6">
        <f>SalesData[[#This Row],[Sales Profit]]/SalesData[[#This Row],[Sales]]</f>
        <v>0.39999999999999997</v>
      </c>
    </row>
    <row r="1605" spans="1:14" x14ac:dyDescent="0.3">
      <c r="A1605" s="1" t="s">
        <v>56</v>
      </c>
      <c r="B1605" s="1" t="s">
        <v>23</v>
      </c>
      <c r="C1605" s="1" t="s">
        <v>14</v>
      </c>
      <c r="D1605" s="1">
        <v>17912</v>
      </c>
      <c r="E1605" s="2">
        <v>45440</v>
      </c>
      <c r="F1605" s="1" t="s">
        <v>49</v>
      </c>
      <c r="G1605" s="1">
        <v>817270</v>
      </c>
      <c r="H1605" s="1" t="s">
        <v>1751</v>
      </c>
      <c r="I1605" s="1">
        <v>813</v>
      </c>
      <c r="J1605" s="1">
        <v>2701</v>
      </c>
      <c r="K1605" s="1">
        <v>8</v>
      </c>
      <c r="L1605" s="1">
        <v>8643.2000000000007</v>
      </c>
      <c r="M1605" s="1">
        <f>SalesData[[#This Row],[Price]]*SalesData[[#This Row],[Quantity]]</f>
        <v>21608</v>
      </c>
      <c r="N1605" s="6">
        <f>SalesData[[#This Row],[Sales Profit]]/SalesData[[#This Row],[Sales]]</f>
        <v>0.4</v>
      </c>
    </row>
    <row r="1606" spans="1:14" x14ac:dyDescent="0.3">
      <c r="A1606" s="1" t="s">
        <v>35</v>
      </c>
      <c r="B1606" s="1" t="s">
        <v>23</v>
      </c>
      <c r="C1606" s="1" t="s">
        <v>33</v>
      </c>
      <c r="D1606" s="1">
        <v>64851</v>
      </c>
      <c r="E1606" s="2">
        <v>45546</v>
      </c>
      <c r="F1606" s="1" t="s">
        <v>61</v>
      </c>
      <c r="G1606" s="1">
        <v>265937</v>
      </c>
      <c r="H1606" s="1" t="s">
        <v>1752</v>
      </c>
      <c r="I1606" s="1">
        <v>525</v>
      </c>
      <c r="J1606" s="1">
        <v>1745</v>
      </c>
      <c r="K1606" s="1">
        <v>6</v>
      </c>
      <c r="L1606" s="1">
        <v>4188</v>
      </c>
      <c r="M1606" s="1">
        <f>SalesData[[#This Row],[Price]]*SalesData[[#This Row],[Quantity]]</f>
        <v>10470</v>
      </c>
      <c r="N1606" s="6">
        <f>SalesData[[#This Row],[Sales Profit]]/SalesData[[#This Row],[Sales]]</f>
        <v>0.4</v>
      </c>
    </row>
    <row r="1607" spans="1:14" x14ac:dyDescent="0.3">
      <c r="A1607" s="1" t="s">
        <v>22</v>
      </c>
      <c r="B1607" s="1" t="s">
        <v>13</v>
      </c>
      <c r="C1607" s="1" t="s">
        <v>19</v>
      </c>
      <c r="D1607" s="1">
        <v>58787</v>
      </c>
      <c r="E1607" s="2">
        <v>45590</v>
      </c>
      <c r="F1607" s="1" t="s">
        <v>54</v>
      </c>
      <c r="G1607" s="1">
        <v>213434</v>
      </c>
      <c r="H1607" s="1" t="s">
        <v>1753</v>
      </c>
      <c r="I1607" s="1">
        <v>871</v>
      </c>
      <c r="J1607" s="1">
        <v>2151</v>
      </c>
      <c r="K1607" s="1">
        <v>3</v>
      </c>
      <c r="L1607" s="1">
        <v>2581.1999999999998</v>
      </c>
      <c r="M1607" s="1">
        <f>SalesData[[#This Row],[Price]]*SalesData[[#This Row],[Quantity]]</f>
        <v>6453</v>
      </c>
      <c r="N1607" s="6">
        <f>SalesData[[#This Row],[Sales Profit]]/SalesData[[#This Row],[Sales]]</f>
        <v>0.39999999999999997</v>
      </c>
    </row>
    <row r="1608" spans="1:14" x14ac:dyDescent="0.3">
      <c r="A1608" s="1" t="s">
        <v>27</v>
      </c>
      <c r="B1608" s="1" t="s">
        <v>18</v>
      </c>
      <c r="C1608" s="1" t="s">
        <v>48</v>
      </c>
      <c r="D1608" s="1">
        <v>69107</v>
      </c>
      <c r="E1608" s="2">
        <v>45490</v>
      </c>
      <c r="F1608" s="1" t="s">
        <v>45</v>
      </c>
      <c r="G1608" s="1">
        <v>735324</v>
      </c>
      <c r="H1608" s="1" t="s">
        <v>1754</v>
      </c>
      <c r="I1608" s="1">
        <v>851</v>
      </c>
      <c r="J1608" s="1">
        <v>2272</v>
      </c>
      <c r="K1608" s="1">
        <v>5</v>
      </c>
      <c r="L1608" s="1">
        <v>4544</v>
      </c>
      <c r="M1608" s="1">
        <f>SalesData[[#This Row],[Price]]*SalesData[[#This Row],[Quantity]]</f>
        <v>11360</v>
      </c>
      <c r="N1608" s="6">
        <f>SalesData[[#This Row],[Sales Profit]]/SalesData[[#This Row],[Sales]]</f>
        <v>0.4</v>
      </c>
    </row>
    <row r="1609" spans="1:14" x14ac:dyDescent="0.3">
      <c r="A1609" s="1" t="s">
        <v>56</v>
      </c>
      <c r="B1609" s="1" t="s">
        <v>13</v>
      </c>
      <c r="C1609" s="1" t="s">
        <v>53</v>
      </c>
      <c r="D1609" s="1">
        <v>14477</v>
      </c>
      <c r="E1609" s="2">
        <v>45499</v>
      </c>
      <c r="F1609" s="1" t="s">
        <v>45</v>
      </c>
      <c r="G1609" s="1">
        <v>866933</v>
      </c>
      <c r="H1609" s="1" t="s">
        <v>1755</v>
      </c>
      <c r="I1609" s="1">
        <v>612</v>
      </c>
      <c r="J1609" s="1">
        <v>1115</v>
      </c>
      <c r="K1609" s="1">
        <v>4</v>
      </c>
      <c r="L1609" s="1">
        <v>1784</v>
      </c>
      <c r="M1609" s="1">
        <f>SalesData[[#This Row],[Price]]*SalesData[[#This Row],[Quantity]]</f>
        <v>4460</v>
      </c>
      <c r="N1609" s="6">
        <f>SalesData[[#This Row],[Sales Profit]]/SalesData[[#This Row],[Sales]]</f>
        <v>0.4</v>
      </c>
    </row>
    <row r="1610" spans="1:14" x14ac:dyDescent="0.3">
      <c r="A1610" s="1" t="s">
        <v>17</v>
      </c>
      <c r="B1610" s="1" t="s">
        <v>13</v>
      </c>
      <c r="C1610" s="1" t="s">
        <v>33</v>
      </c>
      <c r="D1610" s="1">
        <v>12650</v>
      </c>
      <c r="E1610" s="2">
        <v>45304</v>
      </c>
      <c r="F1610" s="1" t="s">
        <v>40</v>
      </c>
      <c r="G1610" s="1">
        <v>521555</v>
      </c>
      <c r="H1610" s="1" t="s">
        <v>1756</v>
      </c>
      <c r="I1610" s="1">
        <v>499</v>
      </c>
      <c r="J1610" s="1">
        <v>2348</v>
      </c>
      <c r="K1610" s="1">
        <v>3</v>
      </c>
      <c r="L1610" s="1">
        <v>2817.6</v>
      </c>
      <c r="M1610" s="1">
        <f>SalesData[[#This Row],[Price]]*SalesData[[#This Row],[Quantity]]</f>
        <v>7044</v>
      </c>
      <c r="N1610" s="6">
        <f>SalesData[[#This Row],[Sales Profit]]/SalesData[[#This Row],[Sales]]</f>
        <v>0.39999999999999997</v>
      </c>
    </row>
    <row r="1611" spans="1:14" x14ac:dyDescent="0.3">
      <c r="A1611" s="1" t="s">
        <v>17</v>
      </c>
      <c r="B1611" s="1" t="s">
        <v>18</v>
      </c>
      <c r="C1611" s="1" t="s">
        <v>53</v>
      </c>
      <c r="D1611" s="1">
        <v>90980</v>
      </c>
      <c r="E1611" s="2">
        <v>45417</v>
      </c>
      <c r="F1611" s="1" t="s">
        <v>49</v>
      </c>
      <c r="G1611" s="1">
        <v>102922</v>
      </c>
      <c r="H1611" s="1" t="s">
        <v>1757</v>
      </c>
      <c r="I1611" s="1">
        <v>559</v>
      </c>
      <c r="J1611" s="1">
        <v>2615</v>
      </c>
      <c r="K1611" s="1">
        <v>1</v>
      </c>
      <c r="L1611" s="1">
        <v>1046</v>
      </c>
      <c r="M1611" s="1">
        <f>SalesData[[#This Row],[Price]]*SalesData[[#This Row],[Quantity]]</f>
        <v>2615</v>
      </c>
      <c r="N1611" s="6">
        <f>SalesData[[#This Row],[Sales Profit]]/SalesData[[#This Row],[Sales]]</f>
        <v>0.4</v>
      </c>
    </row>
    <row r="1612" spans="1:14" x14ac:dyDescent="0.3">
      <c r="A1612" s="1" t="s">
        <v>17</v>
      </c>
      <c r="B1612" s="1" t="s">
        <v>18</v>
      </c>
      <c r="C1612" s="1" t="s">
        <v>33</v>
      </c>
      <c r="D1612" s="1">
        <v>20947</v>
      </c>
      <c r="E1612" s="2">
        <v>45544</v>
      </c>
      <c r="F1612" s="1" t="s">
        <v>61</v>
      </c>
      <c r="G1612" s="1">
        <v>891202</v>
      </c>
      <c r="H1612" s="1" t="s">
        <v>1758</v>
      </c>
      <c r="I1612" s="1">
        <v>258</v>
      </c>
      <c r="J1612" s="1">
        <v>887</v>
      </c>
      <c r="K1612" s="1">
        <v>6</v>
      </c>
      <c r="L1612" s="1">
        <v>2128.8000000000002</v>
      </c>
      <c r="M1612" s="1">
        <f>SalesData[[#This Row],[Price]]*SalesData[[#This Row],[Quantity]]</f>
        <v>5322</v>
      </c>
      <c r="N1612" s="6">
        <f>SalesData[[#This Row],[Sales Profit]]/SalesData[[#This Row],[Sales]]</f>
        <v>0.4</v>
      </c>
    </row>
    <row r="1613" spans="1:14" x14ac:dyDescent="0.3">
      <c r="A1613" s="1" t="s">
        <v>22</v>
      </c>
      <c r="B1613" s="1" t="s">
        <v>18</v>
      </c>
      <c r="C1613" s="1" t="s">
        <v>37</v>
      </c>
      <c r="D1613" s="1">
        <v>87823</v>
      </c>
      <c r="E1613" s="2">
        <v>45623</v>
      </c>
      <c r="F1613" s="1" t="s">
        <v>15</v>
      </c>
      <c r="G1613" s="1">
        <v>220513</v>
      </c>
      <c r="H1613" s="1" t="s">
        <v>1759</v>
      </c>
      <c r="I1613" s="1">
        <v>662</v>
      </c>
      <c r="J1613" s="1">
        <v>2236</v>
      </c>
      <c r="K1613" s="1">
        <v>7</v>
      </c>
      <c r="L1613" s="1">
        <v>6260.8</v>
      </c>
      <c r="M1613" s="1">
        <f>SalesData[[#This Row],[Price]]*SalesData[[#This Row],[Quantity]]</f>
        <v>15652</v>
      </c>
      <c r="N1613" s="6">
        <f>SalesData[[#This Row],[Sales Profit]]/SalesData[[#This Row],[Sales]]</f>
        <v>0.4</v>
      </c>
    </row>
    <row r="1614" spans="1:14" x14ac:dyDescent="0.3">
      <c r="A1614" s="1" t="s">
        <v>66</v>
      </c>
      <c r="B1614" s="1" t="s">
        <v>13</v>
      </c>
      <c r="C1614" s="1" t="s">
        <v>39</v>
      </c>
      <c r="D1614" s="1">
        <v>12055</v>
      </c>
      <c r="E1614" s="2">
        <v>45482</v>
      </c>
      <c r="F1614" s="1" t="s">
        <v>45</v>
      </c>
      <c r="G1614" s="1">
        <v>778822</v>
      </c>
      <c r="H1614" s="1" t="s">
        <v>1760</v>
      </c>
      <c r="I1614" s="1">
        <v>692</v>
      </c>
      <c r="J1614" s="1">
        <v>1006</v>
      </c>
      <c r="K1614" s="1">
        <v>3</v>
      </c>
      <c r="L1614" s="1">
        <v>1207.2</v>
      </c>
      <c r="M1614" s="1">
        <f>SalesData[[#This Row],[Price]]*SalesData[[#This Row],[Quantity]]</f>
        <v>3018</v>
      </c>
      <c r="N1614" s="6">
        <f>SalesData[[#This Row],[Sales Profit]]/SalesData[[#This Row],[Sales]]</f>
        <v>0.4</v>
      </c>
    </row>
    <row r="1615" spans="1:14" x14ac:dyDescent="0.3">
      <c r="A1615" s="1" t="s">
        <v>56</v>
      </c>
      <c r="B1615" s="1" t="s">
        <v>23</v>
      </c>
      <c r="C1615" s="1" t="s">
        <v>19</v>
      </c>
      <c r="D1615" s="1">
        <v>22807</v>
      </c>
      <c r="E1615" s="2">
        <v>45296</v>
      </c>
      <c r="F1615" s="1" t="s">
        <v>40</v>
      </c>
      <c r="G1615" s="1">
        <v>476255</v>
      </c>
      <c r="H1615" s="1" t="s">
        <v>1761</v>
      </c>
      <c r="I1615" s="1">
        <v>901</v>
      </c>
      <c r="J1615" s="1">
        <v>569</v>
      </c>
      <c r="K1615" s="1">
        <v>3</v>
      </c>
      <c r="L1615" s="1">
        <v>682.8</v>
      </c>
      <c r="M1615" s="1">
        <f>SalesData[[#This Row],[Price]]*SalesData[[#This Row],[Quantity]]</f>
        <v>1707</v>
      </c>
      <c r="N1615" s="6">
        <f>SalesData[[#This Row],[Sales Profit]]/SalesData[[#This Row],[Sales]]</f>
        <v>0.39999999999999997</v>
      </c>
    </row>
    <row r="1616" spans="1:14" x14ac:dyDescent="0.3">
      <c r="A1616" s="1" t="s">
        <v>56</v>
      </c>
      <c r="B1616" s="1" t="s">
        <v>13</v>
      </c>
      <c r="C1616" s="1" t="s">
        <v>14</v>
      </c>
      <c r="D1616" s="1">
        <v>42862</v>
      </c>
      <c r="E1616" s="2">
        <v>45412</v>
      </c>
      <c r="F1616" s="1" t="s">
        <v>31</v>
      </c>
      <c r="G1616" s="1">
        <v>869965</v>
      </c>
      <c r="H1616" s="1" t="s">
        <v>1762</v>
      </c>
      <c r="I1616" s="1">
        <v>992</v>
      </c>
      <c r="J1616" s="1">
        <v>2657</v>
      </c>
      <c r="K1616" s="1">
        <v>4</v>
      </c>
      <c r="L1616" s="1">
        <v>4251.2</v>
      </c>
      <c r="M1616" s="1">
        <f>SalesData[[#This Row],[Price]]*SalesData[[#This Row],[Quantity]]</f>
        <v>10628</v>
      </c>
      <c r="N1616" s="6">
        <f>SalesData[[#This Row],[Sales Profit]]/SalesData[[#This Row],[Sales]]</f>
        <v>0.39999999999999997</v>
      </c>
    </row>
    <row r="1617" spans="1:14" x14ac:dyDescent="0.3">
      <c r="A1617" s="1" t="s">
        <v>52</v>
      </c>
      <c r="B1617" s="1" t="s">
        <v>13</v>
      </c>
      <c r="C1617" s="1" t="s">
        <v>33</v>
      </c>
      <c r="D1617" s="1">
        <v>72211</v>
      </c>
      <c r="E1617" s="2">
        <v>45574</v>
      </c>
      <c r="F1617" s="1" t="s">
        <v>54</v>
      </c>
      <c r="G1617" s="1">
        <v>695875</v>
      </c>
      <c r="H1617" s="1" t="s">
        <v>1763</v>
      </c>
      <c r="I1617" s="1">
        <v>399</v>
      </c>
      <c r="J1617" s="1">
        <v>2490</v>
      </c>
      <c r="K1617" s="1">
        <v>2</v>
      </c>
      <c r="L1617" s="1">
        <v>1992</v>
      </c>
      <c r="M1617" s="1">
        <f>SalesData[[#This Row],[Price]]*SalesData[[#This Row],[Quantity]]</f>
        <v>4980</v>
      </c>
      <c r="N1617" s="6">
        <f>SalesData[[#This Row],[Sales Profit]]/SalesData[[#This Row],[Sales]]</f>
        <v>0.4</v>
      </c>
    </row>
    <row r="1618" spans="1:14" x14ac:dyDescent="0.3">
      <c r="A1618" s="1" t="s">
        <v>22</v>
      </c>
      <c r="B1618" s="1" t="s">
        <v>13</v>
      </c>
      <c r="C1618" s="1" t="s">
        <v>100</v>
      </c>
      <c r="D1618" s="1">
        <v>33025</v>
      </c>
      <c r="E1618" s="2">
        <v>45417</v>
      </c>
      <c r="F1618" s="1" t="s">
        <v>49</v>
      </c>
      <c r="G1618" s="1">
        <v>122894</v>
      </c>
      <c r="H1618" s="1" t="s">
        <v>1764</v>
      </c>
      <c r="I1618" s="1">
        <v>984</v>
      </c>
      <c r="J1618" s="1">
        <v>1501</v>
      </c>
      <c r="K1618" s="1">
        <v>3</v>
      </c>
      <c r="L1618" s="1">
        <v>1801.2</v>
      </c>
      <c r="M1618" s="1">
        <f>SalesData[[#This Row],[Price]]*SalesData[[#This Row],[Quantity]]</f>
        <v>4503</v>
      </c>
      <c r="N1618" s="6">
        <f>SalesData[[#This Row],[Sales Profit]]/SalesData[[#This Row],[Sales]]</f>
        <v>0.4</v>
      </c>
    </row>
    <row r="1619" spans="1:14" x14ac:dyDescent="0.3">
      <c r="A1619" s="1" t="s">
        <v>17</v>
      </c>
      <c r="B1619" s="1" t="s">
        <v>23</v>
      </c>
      <c r="C1619" s="1" t="s">
        <v>14</v>
      </c>
      <c r="D1619" s="1">
        <v>58898</v>
      </c>
      <c r="E1619" s="2">
        <v>45445</v>
      </c>
      <c r="F1619" s="1" t="s">
        <v>20</v>
      </c>
      <c r="G1619" s="1">
        <v>350870</v>
      </c>
      <c r="H1619" s="1" t="s">
        <v>1766</v>
      </c>
      <c r="I1619" s="1">
        <v>593</v>
      </c>
      <c r="J1619" s="1">
        <v>523</v>
      </c>
      <c r="K1619" s="1">
        <v>8</v>
      </c>
      <c r="L1619" s="1">
        <v>1673.6</v>
      </c>
      <c r="M1619" s="1">
        <f>SalesData[[#This Row],[Price]]*SalesData[[#This Row],[Quantity]]</f>
        <v>4184</v>
      </c>
      <c r="N1619" s="6">
        <f>SalesData[[#This Row],[Sales Profit]]/SalesData[[#This Row],[Sales]]</f>
        <v>0.39999999999999997</v>
      </c>
    </row>
    <row r="1620" spans="1:14" x14ac:dyDescent="0.3">
      <c r="A1620" s="1" t="s">
        <v>27</v>
      </c>
      <c r="B1620" s="1" t="s">
        <v>13</v>
      </c>
      <c r="C1620" s="1" t="s">
        <v>37</v>
      </c>
      <c r="D1620" s="1">
        <v>51443</v>
      </c>
      <c r="E1620" s="2">
        <v>45516</v>
      </c>
      <c r="F1620" s="1" t="s">
        <v>25</v>
      </c>
      <c r="G1620" s="1">
        <v>649390</v>
      </c>
      <c r="H1620" s="1" t="s">
        <v>1767</v>
      </c>
      <c r="I1620" s="1">
        <v>716</v>
      </c>
      <c r="J1620" s="1">
        <v>2345</v>
      </c>
      <c r="K1620" s="1">
        <v>8</v>
      </c>
      <c r="L1620" s="1">
        <v>7504</v>
      </c>
      <c r="M1620" s="1">
        <f>SalesData[[#This Row],[Price]]*SalesData[[#This Row],[Quantity]]</f>
        <v>18760</v>
      </c>
      <c r="N1620" s="6">
        <f>SalesData[[#This Row],[Sales Profit]]/SalesData[[#This Row],[Sales]]</f>
        <v>0.4</v>
      </c>
    </row>
    <row r="1621" spans="1:14" x14ac:dyDescent="0.3">
      <c r="A1621" s="1" t="s">
        <v>12</v>
      </c>
      <c r="B1621" s="1" t="s">
        <v>18</v>
      </c>
      <c r="C1621" s="1" t="s">
        <v>42</v>
      </c>
      <c r="D1621" s="1">
        <v>59477</v>
      </c>
      <c r="E1621" s="2">
        <v>45419</v>
      </c>
      <c r="F1621" s="1" t="s">
        <v>49</v>
      </c>
      <c r="G1621" s="1">
        <v>341610</v>
      </c>
      <c r="H1621" s="1" t="s">
        <v>1768</v>
      </c>
      <c r="I1621" s="1">
        <v>221</v>
      </c>
      <c r="J1621" s="1">
        <v>916</v>
      </c>
      <c r="K1621" s="1">
        <v>4</v>
      </c>
      <c r="L1621" s="1">
        <v>1465.6</v>
      </c>
      <c r="M1621" s="1">
        <f>SalesData[[#This Row],[Price]]*SalesData[[#This Row],[Quantity]]</f>
        <v>3664</v>
      </c>
      <c r="N1621" s="6">
        <f>SalesData[[#This Row],[Sales Profit]]/SalesData[[#This Row],[Sales]]</f>
        <v>0.39999999999999997</v>
      </c>
    </row>
    <row r="1622" spans="1:14" x14ac:dyDescent="0.3">
      <c r="A1622" s="1" t="s">
        <v>66</v>
      </c>
      <c r="B1622" s="1" t="s">
        <v>23</v>
      </c>
      <c r="C1622" s="1" t="s">
        <v>42</v>
      </c>
      <c r="D1622" s="1">
        <v>65098</v>
      </c>
      <c r="E1622" s="2">
        <v>45552</v>
      </c>
      <c r="F1622" s="1" t="s">
        <v>61</v>
      </c>
      <c r="G1622" s="1">
        <v>548014</v>
      </c>
      <c r="H1622" s="1" t="s">
        <v>1769</v>
      </c>
      <c r="I1622" s="1">
        <v>869</v>
      </c>
      <c r="J1622" s="1">
        <v>1664</v>
      </c>
      <c r="K1622" s="1">
        <v>8</v>
      </c>
      <c r="L1622" s="1">
        <v>5324.8</v>
      </c>
      <c r="M1622" s="1">
        <f>SalesData[[#This Row],[Price]]*SalesData[[#This Row],[Quantity]]</f>
        <v>13312</v>
      </c>
      <c r="N1622" s="6">
        <f>SalesData[[#This Row],[Sales Profit]]/SalesData[[#This Row],[Sales]]</f>
        <v>0.4</v>
      </c>
    </row>
    <row r="1623" spans="1:14" x14ac:dyDescent="0.3">
      <c r="A1623" s="1" t="s">
        <v>66</v>
      </c>
      <c r="B1623" s="1" t="s">
        <v>13</v>
      </c>
      <c r="C1623" s="1" t="s">
        <v>39</v>
      </c>
      <c r="D1623" s="1">
        <v>74818</v>
      </c>
      <c r="E1623" s="2">
        <v>45466</v>
      </c>
      <c r="F1623" s="1" t="s">
        <v>20</v>
      </c>
      <c r="G1623" s="1">
        <v>477142</v>
      </c>
      <c r="H1623" s="1" t="s">
        <v>1770</v>
      </c>
      <c r="I1623" s="1">
        <v>488</v>
      </c>
      <c r="J1623" s="1">
        <v>668</v>
      </c>
      <c r="K1623" s="1">
        <v>6</v>
      </c>
      <c r="L1623" s="1">
        <v>1603.2</v>
      </c>
      <c r="M1623" s="1">
        <f>SalesData[[#This Row],[Price]]*SalesData[[#This Row],[Quantity]]</f>
        <v>4008</v>
      </c>
      <c r="N1623" s="6">
        <f>SalesData[[#This Row],[Sales Profit]]/SalesData[[#This Row],[Sales]]</f>
        <v>0.4</v>
      </c>
    </row>
    <row r="1624" spans="1:14" x14ac:dyDescent="0.3">
      <c r="A1624" s="1" t="s">
        <v>22</v>
      </c>
      <c r="B1624" s="1" t="s">
        <v>18</v>
      </c>
      <c r="C1624" s="1" t="s">
        <v>19</v>
      </c>
      <c r="D1624" s="1">
        <v>12121</v>
      </c>
      <c r="E1624" s="2">
        <v>45356</v>
      </c>
      <c r="F1624" s="1" t="s">
        <v>29</v>
      </c>
      <c r="G1624" s="1">
        <v>528198</v>
      </c>
      <c r="H1624" s="1" t="s">
        <v>1771</v>
      </c>
      <c r="I1624" s="1">
        <v>700</v>
      </c>
      <c r="J1624" s="1">
        <v>1015</v>
      </c>
      <c r="K1624" s="1">
        <v>2</v>
      </c>
      <c r="L1624" s="1">
        <v>812</v>
      </c>
      <c r="M1624" s="1">
        <f>SalesData[[#This Row],[Price]]*SalesData[[#This Row],[Quantity]]</f>
        <v>2030</v>
      </c>
      <c r="N1624" s="6">
        <f>SalesData[[#This Row],[Sales Profit]]/SalesData[[#This Row],[Sales]]</f>
        <v>0.4</v>
      </c>
    </row>
    <row r="1625" spans="1:14" x14ac:dyDescent="0.3">
      <c r="A1625" s="1" t="s">
        <v>27</v>
      </c>
      <c r="B1625" s="1" t="s">
        <v>13</v>
      </c>
      <c r="C1625" s="1" t="s">
        <v>19</v>
      </c>
      <c r="D1625" s="1">
        <v>19597</v>
      </c>
      <c r="E1625" s="2">
        <v>45406</v>
      </c>
      <c r="F1625" s="1" t="s">
        <v>31</v>
      </c>
      <c r="G1625" s="1">
        <v>470086</v>
      </c>
      <c r="H1625" s="1" t="s">
        <v>1772</v>
      </c>
      <c r="I1625" s="1">
        <v>405</v>
      </c>
      <c r="J1625" s="1">
        <v>1285</v>
      </c>
      <c r="K1625" s="1">
        <v>5</v>
      </c>
      <c r="L1625" s="1">
        <v>2570</v>
      </c>
      <c r="M1625" s="1">
        <f>SalesData[[#This Row],[Price]]*SalesData[[#This Row],[Quantity]]</f>
        <v>6425</v>
      </c>
      <c r="N1625" s="6">
        <f>SalesData[[#This Row],[Sales Profit]]/SalesData[[#This Row],[Sales]]</f>
        <v>0.4</v>
      </c>
    </row>
    <row r="1626" spans="1:14" x14ac:dyDescent="0.3">
      <c r="A1626" s="1" t="s">
        <v>17</v>
      </c>
      <c r="B1626" s="1" t="s">
        <v>18</v>
      </c>
      <c r="C1626" s="1" t="s">
        <v>42</v>
      </c>
      <c r="D1626" s="1">
        <v>23120</v>
      </c>
      <c r="E1626" s="2">
        <v>45304</v>
      </c>
      <c r="F1626" s="1" t="s">
        <v>40</v>
      </c>
      <c r="G1626" s="1">
        <v>577183</v>
      </c>
      <c r="H1626" s="1" t="s">
        <v>1773</v>
      </c>
      <c r="I1626" s="1">
        <v>990</v>
      </c>
      <c r="J1626" s="1">
        <v>1176</v>
      </c>
      <c r="K1626" s="1">
        <v>4</v>
      </c>
      <c r="L1626" s="1">
        <v>1881.6</v>
      </c>
      <c r="M1626" s="1">
        <f>SalesData[[#This Row],[Price]]*SalesData[[#This Row],[Quantity]]</f>
        <v>4704</v>
      </c>
      <c r="N1626" s="6">
        <f>SalesData[[#This Row],[Sales Profit]]/SalesData[[#This Row],[Sales]]</f>
        <v>0.39999999999999997</v>
      </c>
    </row>
    <row r="1627" spans="1:14" x14ac:dyDescent="0.3">
      <c r="A1627" s="1" t="s">
        <v>22</v>
      </c>
      <c r="B1627" s="1" t="s">
        <v>18</v>
      </c>
      <c r="C1627" s="1" t="s">
        <v>39</v>
      </c>
      <c r="D1627" s="1">
        <v>65886</v>
      </c>
      <c r="E1627" s="2">
        <v>45586</v>
      </c>
      <c r="F1627" s="1" t="s">
        <v>54</v>
      </c>
      <c r="G1627" s="1">
        <v>391988</v>
      </c>
      <c r="H1627" s="1" t="s">
        <v>1774</v>
      </c>
      <c r="I1627" s="1">
        <v>587</v>
      </c>
      <c r="J1627" s="1">
        <v>2254</v>
      </c>
      <c r="K1627" s="1">
        <v>1</v>
      </c>
      <c r="L1627" s="1">
        <v>901.6</v>
      </c>
      <c r="M1627" s="1">
        <f>SalesData[[#This Row],[Price]]*SalesData[[#This Row],[Quantity]]</f>
        <v>2254</v>
      </c>
      <c r="N1627" s="6">
        <f>SalesData[[#This Row],[Sales Profit]]/SalesData[[#This Row],[Sales]]</f>
        <v>0.4</v>
      </c>
    </row>
    <row r="1628" spans="1:14" x14ac:dyDescent="0.3">
      <c r="A1628" s="1" t="s">
        <v>12</v>
      </c>
      <c r="B1628" s="1" t="s">
        <v>23</v>
      </c>
      <c r="C1628" s="1" t="s">
        <v>53</v>
      </c>
      <c r="D1628" s="1">
        <v>93311</v>
      </c>
      <c r="E1628" s="2">
        <v>45624</v>
      </c>
      <c r="F1628" s="1" t="s">
        <v>15</v>
      </c>
      <c r="G1628" s="1">
        <v>454034</v>
      </c>
      <c r="H1628" s="1" t="s">
        <v>1775</v>
      </c>
      <c r="I1628" s="1">
        <v>993</v>
      </c>
      <c r="J1628" s="1">
        <v>1569</v>
      </c>
      <c r="K1628" s="1">
        <v>4</v>
      </c>
      <c r="L1628" s="1">
        <v>2510.4</v>
      </c>
      <c r="M1628" s="1">
        <f>SalesData[[#This Row],[Price]]*SalesData[[#This Row],[Quantity]]</f>
        <v>6276</v>
      </c>
      <c r="N1628" s="6">
        <f>SalesData[[#This Row],[Sales Profit]]/SalesData[[#This Row],[Sales]]</f>
        <v>0.4</v>
      </c>
    </row>
    <row r="1629" spans="1:14" x14ac:dyDescent="0.3">
      <c r="A1629" s="1" t="s">
        <v>66</v>
      </c>
      <c r="B1629" s="1" t="s">
        <v>23</v>
      </c>
      <c r="C1629" s="1" t="s">
        <v>14</v>
      </c>
      <c r="D1629" s="1">
        <v>85502</v>
      </c>
      <c r="E1629" s="2">
        <v>45306</v>
      </c>
      <c r="F1629" s="1" t="s">
        <v>40</v>
      </c>
      <c r="G1629" s="1">
        <v>436557</v>
      </c>
      <c r="H1629" s="1" t="s">
        <v>1776</v>
      </c>
      <c r="I1629" s="1">
        <v>401</v>
      </c>
      <c r="J1629" s="1">
        <v>1098</v>
      </c>
      <c r="K1629" s="1">
        <v>8</v>
      </c>
      <c r="L1629" s="1">
        <v>3513.6</v>
      </c>
      <c r="M1629" s="1">
        <f>SalesData[[#This Row],[Price]]*SalesData[[#This Row],[Quantity]]</f>
        <v>8784</v>
      </c>
      <c r="N1629" s="6">
        <f>SalesData[[#This Row],[Sales Profit]]/SalesData[[#This Row],[Sales]]</f>
        <v>0.39999999999999997</v>
      </c>
    </row>
    <row r="1630" spans="1:14" x14ac:dyDescent="0.3">
      <c r="A1630" s="1" t="s">
        <v>52</v>
      </c>
      <c r="B1630" s="1" t="s">
        <v>13</v>
      </c>
      <c r="C1630" s="1" t="s">
        <v>48</v>
      </c>
      <c r="D1630" s="1">
        <v>97096</v>
      </c>
      <c r="E1630" s="2">
        <v>45413</v>
      </c>
      <c r="F1630" s="1" t="s">
        <v>49</v>
      </c>
      <c r="G1630" s="1">
        <v>433673</v>
      </c>
      <c r="H1630" s="1" t="s">
        <v>1777</v>
      </c>
      <c r="I1630" s="1">
        <v>485</v>
      </c>
      <c r="J1630" s="1">
        <v>2745</v>
      </c>
      <c r="K1630" s="1">
        <v>3</v>
      </c>
      <c r="L1630" s="1">
        <v>3294</v>
      </c>
      <c r="M1630" s="1">
        <f>SalesData[[#This Row],[Price]]*SalesData[[#This Row],[Quantity]]</f>
        <v>8235</v>
      </c>
      <c r="N1630" s="6">
        <f>SalesData[[#This Row],[Sales Profit]]/SalesData[[#This Row],[Sales]]</f>
        <v>0.4</v>
      </c>
    </row>
    <row r="1631" spans="1:14" x14ac:dyDescent="0.3">
      <c r="A1631" s="1" t="s">
        <v>52</v>
      </c>
      <c r="B1631" s="1" t="s">
        <v>18</v>
      </c>
      <c r="C1631" s="1" t="s">
        <v>37</v>
      </c>
      <c r="D1631" s="1">
        <v>88565</v>
      </c>
      <c r="E1631" s="2">
        <v>45447</v>
      </c>
      <c r="F1631" s="1" t="s">
        <v>20</v>
      </c>
      <c r="G1631" s="1">
        <v>168798</v>
      </c>
      <c r="H1631" s="1" t="s">
        <v>1778</v>
      </c>
      <c r="I1631" s="1">
        <v>849</v>
      </c>
      <c r="J1631" s="1">
        <v>1986</v>
      </c>
      <c r="K1631" s="1">
        <v>3</v>
      </c>
      <c r="L1631" s="1">
        <v>2383.1999999999998</v>
      </c>
      <c r="M1631" s="1">
        <f>SalesData[[#This Row],[Price]]*SalesData[[#This Row],[Quantity]]</f>
        <v>5958</v>
      </c>
      <c r="N1631" s="6">
        <f>SalesData[[#This Row],[Sales Profit]]/SalesData[[#This Row],[Sales]]</f>
        <v>0.39999999999999997</v>
      </c>
    </row>
    <row r="1632" spans="1:14" x14ac:dyDescent="0.3">
      <c r="A1632" s="1" t="s">
        <v>22</v>
      </c>
      <c r="B1632" s="1" t="s">
        <v>18</v>
      </c>
      <c r="C1632" s="1" t="s">
        <v>33</v>
      </c>
      <c r="D1632" s="1">
        <v>97865</v>
      </c>
      <c r="E1632" s="2">
        <v>45421</v>
      </c>
      <c r="F1632" s="1" t="s">
        <v>49</v>
      </c>
      <c r="G1632" s="1">
        <v>126521</v>
      </c>
      <c r="H1632" s="1" t="s">
        <v>1780</v>
      </c>
      <c r="I1632" s="1">
        <v>709</v>
      </c>
      <c r="J1632" s="1">
        <v>2211</v>
      </c>
      <c r="K1632" s="1">
        <v>1</v>
      </c>
      <c r="L1632" s="1">
        <v>884.4</v>
      </c>
      <c r="M1632" s="1">
        <f>SalesData[[#This Row],[Price]]*SalesData[[#This Row],[Quantity]]</f>
        <v>2211</v>
      </c>
      <c r="N1632" s="6">
        <f>SalesData[[#This Row],[Sales Profit]]/SalesData[[#This Row],[Sales]]</f>
        <v>0.39999999999999997</v>
      </c>
    </row>
    <row r="1633" spans="1:14" x14ac:dyDescent="0.3">
      <c r="A1633" s="1" t="s">
        <v>56</v>
      </c>
      <c r="B1633" s="1" t="s">
        <v>13</v>
      </c>
      <c r="C1633" s="1" t="s">
        <v>42</v>
      </c>
      <c r="D1633" s="1">
        <v>82065</v>
      </c>
      <c r="E1633" s="2">
        <v>45562</v>
      </c>
      <c r="F1633" s="1" t="s">
        <v>61</v>
      </c>
      <c r="G1633" s="1">
        <v>991587</v>
      </c>
      <c r="H1633" s="1" t="s">
        <v>1781</v>
      </c>
      <c r="I1633" s="1">
        <v>227</v>
      </c>
      <c r="J1633" s="1">
        <v>2906</v>
      </c>
      <c r="K1633" s="1">
        <v>5</v>
      </c>
      <c r="L1633" s="1">
        <v>5812</v>
      </c>
      <c r="M1633" s="1">
        <f>SalesData[[#This Row],[Price]]*SalesData[[#This Row],[Quantity]]</f>
        <v>14530</v>
      </c>
      <c r="N1633" s="6">
        <f>SalesData[[#This Row],[Sales Profit]]/SalesData[[#This Row],[Sales]]</f>
        <v>0.4</v>
      </c>
    </row>
    <row r="1634" spans="1:14" x14ac:dyDescent="0.3">
      <c r="A1634" s="1" t="s">
        <v>56</v>
      </c>
      <c r="B1634" s="1" t="s">
        <v>23</v>
      </c>
      <c r="C1634" s="1" t="s">
        <v>39</v>
      </c>
      <c r="D1634" s="1">
        <v>48093</v>
      </c>
      <c r="E1634" s="2">
        <v>45506</v>
      </c>
      <c r="F1634" s="1" t="s">
        <v>25</v>
      </c>
      <c r="G1634" s="1">
        <v>276646</v>
      </c>
      <c r="H1634" s="1" t="s">
        <v>1782</v>
      </c>
      <c r="I1634" s="1">
        <v>686</v>
      </c>
      <c r="J1634" s="1">
        <v>546</v>
      </c>
      <c r="K1634" s="1">
        <v>8</v>
      </c>
      <c r="L1634" s="1">
        <v>1747.2</v>
      </c>
      <c r="M1634" s="1">
        <f>SalesData[[#This Row],[Price]]*SalesData[[#This Row],[Quantity]]</f>
        <v>4368</v>
      </c>
      <c r="N1634" s="6">
        <f>SalesData[[#This Row],[Sales Profit]]/SalesData[[#This Row],[Sales]]</f>
        <v>0.4</v>
      </c>
    </row>
    <row r="1635" spans="1:14" x14ac:dyDescent="0.3">
      <c r="A1635" s="1" t="s">
        <v>12</v>
      </c>
      <c r="B1635" s="1" t="s">
        <v>13</v>
      </c>
      <c r="C1635" s="1" t="s">
        <v>53</v>
      </c>
      <c r="D1635" s="1">
        <v>30024</v>
      </c>
      <c r="E1635" s="2">
        <v>45440</v>
      </c>
      <c r="F1635" s="1" t="s">
        <v>49</v>
      </c>
      <c r="G1635" s="1">
        <v>650259</v>
      </c>
      <c r="H1635" s="1" t="s">
        <v>1783</v>
      </c>
      <c r="I1635" s="1">
        <v>930</v>
      </c>
      <c r="J1635" s="1">
        <v>1270</v>
      </c>
      <c r="K1635" s="1">
        <v>8</v>
      </c>
      <c r="L1635" s="1">
        <v>4064</v>
      </c>
      <c r="M1635" s="1">
        <f>SalesData[[#This Row],[Price]]*SalesData[[#This Row],[Quantity]]</f>
        <v>10160</v>
      </c>
      <c r="N1635" s="6">
        <f>SalesData[[#This Row],[Sales Profit]]/SalesData[[#This Row],[Sales]]</f>
        <v>0.4</v>
      </c>
    </row>
    <row r="1636" spans="1:14" x14ac:dyDescent="0.3">
      <c r="A1636" s="1" t="s">
        <v>27</v>
      </c>
      <c r="B1636" s="1" t="s">
        <v>18</v>
      </c>
      <c r="C1636" s="1" t="s">
        <v>24</v>
      </c>
      <c r="D1636" s="1">
        <v>10546</v>
      </c>
      <c r="E1636" s="2">
        <v>45394</v>
      </c>
      <c r="F1636" s="1" t="s">
        <v>31</v>
      </c>
      <c r="G1636" s="1">
        <v>178920</v>
      </c>
      <c r="H1636" s="1" t="s">
        <v>1784</v>
      </c>
      <c r="I1636" s="1">
        <v>629</v>
      </c>
      <c r="J1636" s="1">
        <v>2175</v>
      </c>
      <c r="K1636" s="1">
        <v>7</v>
      </c>
      <c r="L1636" s="1">
        <v>6090</v>
      </c>
      <c r="M1636" s="1">
        <f>SalesData[[#This Row],[Price]]*SalesData[[#This Row],[Quantity]]</f>
        <v>15225</v>
      </c>
      <c r="N1636" s="6">
        <f>SalesData[[#This Row],[Sales Profit]]/SalesData[[#This Row],[Sales]]</f>
        <v>0.4</v>
      </c>
    </row>
    <row r="1637" spans="1:14" x14ac:dyDescent="0.3">
      <c r="A1637" s="1" t="s">
        <v>17</v>
      </c>
      <c r="B1637" s="1" t="s">
        <v>18</v>
      </c>
      <c r="C1637" s="1" t="s">
        <v>53</v>
      </c>
      <c r="D1637" s="1">
        <v>64977</v>
      </c>
      <c r="E1637" s="2">
        <v>45499</v>
      </c>
      <c r="F1637" s="1" t="s">
        <v>45</v>
      </c>
      <c r="G1637" s="1">
        <v>701918</v>
      </c>
      <c r="H1637" s="1" t="s">
        <v>1785</v>
      </c>
      <c r="I1637" s="1">
        <v>354</v>
      </c>
      <c r="J1637" s="1">
        <v>599</v>
      </c>
      <c r="K1637" s="1">
        <v>1</v>
      </c>
      <c r="L1637" s="1">
        <v>239.6</v>
      </c>
      <c r="M1637" s="1">
        <f>SalesData[[#This Row],[Price]]*SalesData[[#This Row],[Quantity]]</f>
        <v>599</v>
      </c>
      <c r="N1637" s="6">
        <f>SalesData[[#This Row],[Sales Profit]]/SalesData[[#This Row],[Sales]]</f>
        <v>0.39999999999999997</v>
      </c>
    </row>
    <row r="1638" spans="1:14" x14ac:dyDescent="0.3">
      <c r="A1638" s="1" t="s">
        <v>56</v>
      </c>
      <c r="B1638" s="1" t="s">
        <v>13</v>
      </c>
      <c r="C1638" s="1" t="s">
        <v>24</v>
      </c>
      <c r="D1638" s="1">
        <v>93359</v>
      </c>
      <c r="E1638" s="2">
        <v>45499</v>
      </c>
      <c r="F1638" s="1" t="s">
        <v>45</v>
      </c>
      <c r="G1638" s="1">
        <v>283145</v>
      </c>
      <c r="H1638" s="1" t="s">
        <v>1786</v>
      </c>
      <c r="I1638" s="1">
        <v>535</v>
      </c>
      <c r="J1638" s="1">
        <v>1312</v>
      </c>
      <c r="K1638" s="1">
        <v>8</v>
      </c>
      <c r="L1638" s="1">
        <v>4198.3999999999996</v>
      </c>
      <c r="M1638" s="1">
        <f>SalesData[[#This Row],[Price]]*SalesData[[#This Row],[Quantity]]</f>
        <v>10496</v>
      </c>
      <c r="N1638" s="6">
        <f>SalesData[[#This Row],[Sales Profit]]/SalesData[[#This Row],[Sales]]</f>
        <v>0.39999999999999997</v>
      </c>
    </row>
    <row r="1639" spans="1:14" x14ac:dyDescent="0.3">
      <c r="A1639" s="1" t="s">
        <v>56</v>
      </c>
      <c r="B1639" s="1" t="s">
        <v>23</v>
      </c>
      <c r="C1639" s="1" t="s">
        <v>39</v>
      </c>
      <c r="D1639" s="1">
        <v>54235</v>
      </c>
      <c r="E1639" s="2">
        <v>45344</v>
      </c>
      <c r="F1639" s="1" t="s">
        <v>43</v>
      </c>
      <c r="G1639" s="1">
        <v>594189</v>
      </c>
      <c r="H1639" s="1" t="s">
        <v>1787</v>
      </c>
      <c r="I1639" s="1">
        <v>255</v>
      </c>
      <c r="J1639" s="1">
        <v>814</v>
      </c>
      <c r="K1639" s="1">
        <v>3</v>
      </c>
      <c r="L1639" s="1">
        <v>976.8</v>
      </c>
      <c r="M1639" s="1">
        <f>SalesData[[#This Row],[Price]]*SalesData[[#This Row],[Quantity]]</f>
        <v>2442</v>
      </c>
      <c r="N1639" s="6">
        <f>SalesData[[#This Row],[Sales Profit]]/SalesData[[#This Row],[Sales]]</f>
        <v>0.39999999999999997</v>
      </c>
    </row>
    <row r="1640" spans="1:14" x14ac:dyDescent="0.3">
      <c r="A1640" s="1" t="s">
        <v>66</v>
      </c>
      <c r="B1640" s="1" t="s">
        <v>18</v>
      </c>
      <c r="C1640" s="1" t="s">
        <v>60</v>
      </c>
      <c r="D1640" s="1">
        <v>80647</v>
      </c>
      <c r="E1640" s="2">
        <v>45324</v>
      </c>
      <c r="F1640" s="1" t="s">
        <v>43</v>
      </c>
      <c r="G1640" s="1">
        <v>269576</v>
      </c>
      <c r="H1640" s="1" t="s">
        <v>1788</v>
      </c>
      <c r="I1640" s="1">
        <v>806</v>
      </c>
      <c r="J1640" s="1">
        <v>2293</v>
      </c>
      <c r="K1640" s="1">
        <v>7</v>
      </c>
      <c r="L1640" s="1">
        <v>6420.4</v>
      </c>
      <c r="M1640" s="1">
        <f>SalesData[[#This Row],[Price]]*SalesData[[#This Row],[Quantity]]</f>
        <v>16051</v>
      </c>
      <c r="N1640" s="6">
        <f>SalesData[[#This Row],[Sales Profit]]/SalesData[[#This Row],[Sales]]</f>
        <v>0.39999999999999997</v>
      </c>
    </row>
    <row r="1641" spans="1:14" x14ac:dyDescent="0.3">
      <c r="A1641" s="1" t="s">
        <v>56</v>
      </c>
      <c r="B1641" s="1" t="s">
        <v>18</v>
      </c>
      <c r="C1641" s="1" t="s">
        <v>37</v>
      </c>
      <c r="D1641" s="1">
        <v>74477</v>
      </c>
      <c r="E1641" s="2">
        <v>45348</v>
      </c>
      <c r="F1641" s="1" t="s">
        <v>43</v>
      </c>
      <c r="G1641" s="1">
        <v>622707</v>
      </c>
      <c r="H1641" s="1" t="s">
        <v>1790</v>
      </c>
      <c r="I1641" s="1">
        <v>493</v>
      </c>
      <c r="J1641" s="1">
        <v>574</v>
      </c>
      <c r="K1641" s="1">
        <v>5</v>
      </c>
      <c r="L1641" s="1">
        <v>1148</v>
      </c>
      <c r="M1641" s="1">
        <f>SalesData[[#This Row],[Price]]*SalesData[[#This Row],[Quantity]]</f>
        <v>2870</v>
      </c>
      <c r="N1641" s="6">
        <f>SalesData[[#This Row],[Sales Profit]]/SalesData[[#This Row],[Sales]]</f>
        <v>0.4</v>
      </c>
    </row>
    <row r="1642" spans="1:14" x14ac:dyDescent="0.3">
      <c r="A1642" s="1" t="s">
        <v>52</v>
      </c>
      <c r="B1642" s="1" t="s">
        <v>23</v>
      </c>
      <c r="C1642" s="1" t="s">
        <v>42</v>
      </c>
      <c r="D1642" s="1">
        <v>23193</v>
      </c>
      <c r="E1642" s="2">
        <v>45325</v>
      </c>
      <c r="F1642" s="1" t="s">
        <v>43</v>
      </c>
      <c r="G1642" s="1">
        <v>157916</v>
      </c>
      <c r="H1642" s="1" t="s">
        <v>1791</v>
      </c>
      <c r="I1642" s="1">
        <v>232</v>
      </c>
      <c r="J1642" s="1">
        <v>2120</v>
      </c>
      <c r="K1642" s="1">
        <v>4</v>
      </c>
      <c r="L1642" s="1">
        <v>3392</v>
      </c>
      <c r="M1642" s="1">
        <f>SalesData[[#This Row],[Price]]*SalesData[[#This Row],[Quantity]]</f>
        <v>8480</v>
      </c>
      <c r="N1642" s="6">
        <f>SalesData[[#This Row],[Sales Profit]]/SalesData[[#This Row],[Sales]]</f>
        <v>0.4</v>
      </c>
    </row>
    <row r="1643" spans="1:14" x14ac:dyDescent="0.3">
      <c r="A1643" s="1" t="s">
        <v>17</v>
      </c>
      <c r="B1643" s="1" t="s">
        <v>23</v>
      </c>
      <c r="C1643" s="1" t="s">
        <v>60</v>
      </c>
      <c r="D1643" s="1">
        <v>70024</v>
      </c>
      <c r="E1643" s="2">
        <v>45524</v>
      </c>
      <c r="F1643" s="1" t="s">
        <v>25</v>
      </c>
      <c r="G1643" s="1">
        <v>568541</v>
      </c>
      <c r="H1643" s="1" t="s">
        <v>1792</v>
      </c>
      <c r="I1643" s="1">
        <v>586</v>
      </c>
      <c r="J1643" s="1">
        <v>2501</v>
      </c>
      <c r="K1643" s="1">
        <v>6</v>
      </c>
      <c r="L1643" s="1">
        <v>6002.4</v>
      </c>
      <c r="M1643" s="1">
        <f>SalesData[[#This Row],[Price]]*SalesData[[#This Row],[Quantity]]</f>
        <v>15006</v>
      </c>
      <c r="N1643" s="6">
        <f>SalesData[[#This Row],[Sales Profit]]/SalesData[[#This Row],[Sales]]</f>
        <v>0.39999999999999997</v>
      </c>
    </row>
    <row r="1644" spans="1:14" x14ac:dyDescent="0.3">
      <c r="A1644" s="1" t="s">
        <v>22</v>
      </c>
      <c r="B1644" s="1" t="s">
        <v>23</v>
      </c>
      <c r="C1644" s="1" t="s">
        <v>24</v>
      </c>
      <c r="D1644" s="1">
        <v>27952</v>
      </c>
      <c r="E1644" s="2">
        <v>45536</v>
      </c>
      <c r="F1644" s="1" t="s">
        <v>61</v>
      </c>
      <c r="G1644" s="1">
        <v>363406</v>
      </c>
      <c r="H1644" s="1" t="s">
        <v>1793</v>
      </c>
      <c r="I1644" s="1">
        <v>866</v>
      </c>
      <c r="J1644" s="1">
        <v>1804</v>
      </c>
      <c r="K1644" s="1">
        <v>3</v>
      </c>
      <c r="L1644" s="1">
        <v>2164.8000000000002</v>
      </c>
      <c r="M1644" s="1">
        <f>SalesData[[#This Row],[Price]]*SalesData[[#This Row],[Quantity]]</f>
        <v>5412</v>
      </c>
      <c r="N1644" s="6">
        <f>SalesData[[#This Row],[Sales Profit]]/SalesData[[#This Row],[Sales]]</f>
        <v>0.4</v>
      </c>
    </row>
    <row r="1645" spans="1:14" x14ac:dyDescent="0.3">
      <c r="A1645" s="1" t="s">
        <v>56</v>
      </c>
      <c r="B1645" s="1" t="s">
        <v>18</v>
      </c>
      <c r="C1645" s="1" t="s">
        <v>53</v>
      </c>
      <c r="D1645" s="1">
        <v>71464</v>
      </c>
      <c r="E1645" s="2">
        <v>45506</v>
      </c>
      <c r="F1645" s="1" t="s">
        <v>25</v>
      </c>
      <c r="G1645" s="1">
        <v>668755</v>
      </c>
      <c r="H1645" s="1" t="s">
        <v>1794</v>
      </c>
      <c r="I1645" s="1">
        <v>320</v>
      </c>
      <c r="J1645" s="1">
        <v>1937</v>
      </c>
      <c r="K1645" s="1">
        <v>8</v>
      </c>
      <c r="L1645" s="1">
        <v>6198.4</v>
      </c>
      <c r="M1645" s="1">
        <f>SalesData[[#This Row],[Price]]*SalesData[[#This Row],[Quantity]]</f>
        <v>15496</v>
      </c>
      <c r="N1645" s="6">
        <f>SalesData[[#This Row],[Sales Profit]]/SalesData[[#This Row],[Sales]]</f>
        <v>0.39999999999999997</v>
      </c>
    </row>
    <row r="1646" spans="1:14" x14ac:dyDescent="0.3">
      <c r="A1646" s="1" t="s">
        <v>12</v>
      </c>
      <c r="B1646" s="1" t="s">
        <v>13</v>
      </c>
      <c r="C1646" s="1" t="s">
        <v>60</v>
      </c>
      <c r="D1646" s="1">
        <v>35846</v>
      </c>
      <c r="E1646" s="2">
        <v>45432</v>
      </c>
      <c r="F1646" s="1" t="s">
        <v>49</v>
      </c>
      <c r="G1646" s="1">
        <v>853588</v>
      </c>
      <c r="H1646" s="1" t="s">
        <v>1795</v>
      </c>
      <c r="I1646" s="1">
        <v>298</v>
      </c>
      <c r="J1646" s="1">
        <v>2197</v>
      </c>
      <c r="K1646" s="1">
        <v>3</v>
      </c>
      <c r="L1646" s="1">
        <v>2636.4</v>
      </c>
      <c r="M1646" s="1">
        <f>SalesData[[#This Row],[Price]]*SalesData[[#This Row],[Quantity]]</f>
        <v>6591</v>
      </c>
      <c r="N1646" s="6">
        <f>SalesData[[#This Row],[Sales Profit]]/SalesData[[#This Row],[Sales]]</f>
        <v>0.4</v>
      </c>
    </row>
    <row r="1647" spans="1:14" x14ac:dyDescent="0.3">
      <c r="A1647" s="1" t="s">
        <v>52</v>
      </c>
      <c r="B1647" s="1" t="s">
        <v>13</v>
      </c>
      <c r="C1647" s="1" t="s">
        <v>100</v>
      </c>
      <c r="D1647" s="1">
        <v>49908</v>
      </c>
      <c r="E1647" s="2">
        <v>45529</v>
      </c>
      <c r="F1647" s="1" t="s">
        <v>25</v>
      </c>
      <c r="G1647" s="1">
        <v>554913</v>
      </c>
      <c r="H1647" s="1" t="s">
        <v>1796</v>
      </c>
      <c r="I1647" s="1">
        <v>316</v>
      </c>
      <c r="J1647" s="1">
        <v>1846</v>
      </c>
      <c r="K1647" s="1">
        <v>3</v>
      </c>
      <c r="L1647" s="1">
        <v>2215.1999999999998</v>
      </c>
      <c r="M1647" s="1">
        <f>SalesData[[#This Row],[Price]]*SalesData[[#This Row],[Quantity]]</f>
        <v>5538</v>
      </c>
      <c r="N1647" s="6">
        <f>SalesData[[#This Row],[Sales Profit]]/SalesData[[#This Row],[Sales]]</f>
        <v>0.39999999999999997</v>
      </c>
    </row>
    <row r="1648" spans="1:14" x14ac:dyDescent="0.3">
      <c r="A1648" s="1" t="s">
        <v>27</v>
      </c>
      <c r="B1648" s="1" t="s">
        <v>13</v>
      </c>
      <c r="C1648" s="1" t="s">
        <v>14</v>
      </c>
      <c r="D1648" s="1">
        <v>66488</v>
      </c>
      <c r="E1648" s="2">
        <v>45317</v>
      </c>
      <c r="F1648" s="1" t="s">
        <v>40</v>
      </c>
      <c r="G1648" s="1">
        <v>209368</v>
      </c>
      <c r="H1648" s="1" t="s">
        <v>1797</v>
      </c>
      <c r="I1648" s="1">
        <v>731</v>
      </c>
      <c r="J1648" s="1">
        <v>2542</v>
      </c>
      <c r="K1648" s="1">
        <v>5</v>
      </c>
      <c r="L1648" s="1">
        <v>5084</v>
      </c>
      <c r="M1648" s="1">
        <f>SalesData[[#This Row],[Price]]*SalesData[[#This Row],[Quantity]]</f>
        <v>12710</v>
      </c>
      <c r="N1648" s="6">
        <f>SalesData[[#This Row],[Sales Profit]]/SalesData[[#This Row],[Sales]]</f>
        <v>0.4</v>
      </c>
    </row>
    <row r="1649" spans="1:14" x14ac:dyDescent="0.3">
      <c r="A1649" s="1" t="s">
        <v>56</v>
      </c>
      <c r="B1649" s="1" t="s">
        <v>18</v>
      </c>
      <c r="C1649" s="1" t="s">
        <v>42</v>
      </c>
      <c r="D1649" s="1">
        <v>26750</v>
      </c>
      <c r="E1649" s="2">
        <v>45413</v>
      </c>
      <c r="F1649" s="1" t="s">
        <v>49</v>
      </c>
      <c r="G1649" s="1">
        <v>114154</v>
      </c>
      <c r="H1649" s="1" t="s">
        <v>1799</v>
      </c>
      <c r="I1649" s="1">
        <v>620</v>
      </c>
      <c r="J1649" s="1">
        <v>926</v>
      </c>
      <c r="K1649" s="1">
        <v>8</v>
      </c>
      <c r="L1649" s="1">
        <v>2963.2</v>
      </c>
      <c r="M1649" s="1">
        <f>SalesData[[#This Row],[Price]]*SalesData[[#This Row],[Quantity]]</f>
        <v>7408</v>
      </c>
      <c r="N1649" s="6">
        <f>SalesData[[#This Row],[Sales Profit]]/SalesData[[#This Row],[Sales]]</f>
        <v>0.39999999999999997</v>
      </c>
    </row>
    <row r="1650" spans="1:14" x14ac:dyDescent="0.3">
      <c r="A1650" s="1" t="s">
        <v>56</v>
      </c>
      <c r="B1650" s="1" t="s">
        <v>13</v>
      </c>
      <c r="C1650" s="1" t="s">
        <v>14</v>
      </c>
      <c r="D1650" s="1">
        <v>75001</v>
      </c>
      <c r="E1650" s="2">
        <v>45333</v>
      </c>
      <c r="F1650" s="1" t="s">
        <v>43</v>
      </c>
      <c r="G1650" s="1">
        <v>912261</v>
      </c>
      <c r="H1650" s="1" t="s">
        <v>1801</v>
      </c>
      <c r="I1650" s="1">
        <v>887</v>
      </c>
      <c r="J1650" s="1">
        <v>2302</v>
      </c>
      <c r="K1650" s="1">
        <v>3</v>
      </c>
      <c r="L1650" s="1">
        <v>2762.4</v>
      </c>
      <c r="M1650" s="1">
        <f>SalesData[[#This Row],[Price]]*SalesData[[#This Row],[Quantity]]</f>
        <v>6906</v>
      </c>
      <c r="N1650" s="6">
        <f>SalesData[[#This Row],[Sales Profit]]/SalesData[[#This Row],[Sales]]</f>
        <v>0.4</v>
      </c>
    </row>
    <row r="1651" spans="1:14" x14ac:dyDescent="0.3">
      <c r="A1651" s="1" t="s">
        <v>66</v>
      </c>
      <c r="B1651" s="1" t="s">
        <v>23</v>
      </c>
      <c r="C1651" s="1" t="s">
        <v>42</v>
      </c>
      <c r="D1651" s="1">
        <v>47290</v>
      </c>
      <c r="E1651" s="2">
        <v>45501</v>
      </c>
      <c r="F1651" s="1" t="s">
        <v>45</v>
      </c>
      <c r="G1651" s="1">
        <v>436437</v>
      </c>
      <c r="H1651" s="1" t="s">
        <v>1802</v>
      </c>
      <c r="I1651" s="1">
        <v>658</v>
      </c>
      <c r="J1651" s="1">
        <v>891</v>
      </c>
      <c r="K1651" s="1">
        <v>1</v>
      </c>
      <c r="L1651" s="1">
        <v>356.4</v>
      </c>
      <c r="M1651" s="1">
        <f>SalesData[[#This Row],[Price]]*SalesData[[#This Row],[Quantity]]</f>
        <v>891</v>
      </c>
      <c r="N1651" s="6">
        <f>SalesData[[#This Row],[Sales Profit]]/SalesData[[#This Row],[Sales]]</f>
        <v>0.39999999999999997</v>
      </c>
    </row>
    <row r="1652" spans="1:14" x14ac:dyDescent="0.3">
      <c r="A1652" s="1" t="s">
        <v>35</v>
      </c>
      <c r="B1652" s="1" t="s">
        <v>13</v>
      </c>
      <c r="C1652" s="1" t="s">
        <v>19</v>
      </c>
      <c r="D1652" s="1">
        <v>89995</v>
      </c>
      <c r="E1652" s="2">
        <v>45588</v>
      </c>
      <c r="F1652" s="1" t="s">
        <v>54</v>
      </c>
      <c r="G1652" s="1">
        <v>619360</v>
      </c>
      <c r="H1652" s="1" t="s">
        <v>1803</v>
      </c>
      <c r="I1652" s="1">
        <v>777</v>
      </c>
      <c r="J1652" s="1">
        <v>1025</v>
      </c>
      <c r="K1652" s="1">
        <v>2</v>
      </c>
      <c r="L1652" s="1">
        <v>820</v>
      </c>
      <c r="M1652" s="1">
        <f>SalesData[[#This Row],[Price]]*SalesData[[#This Row],[Quantity]]</f>
        <v>2050</v>
      </c>
      <c r="N1652" s="6">
        <f>SalesData[[#This Row],[Sales Profit]]/SalesData[[#This Row],[Sales]]</f>
        <v>0.4</v>
      </c>
    </row>
    <row r="1653" spans="1:14" x14ac:dyDescent="0.3">
      <c r="A1653" s="1" t="s">
        <v>56</v>
      </c>
      <c r="B1653" s="1" t="s">
        <v>18</v>
      </c>
      <c r="C1653" s="1" t="s">
        <v>39</v>
      </c>
      <c r="D1653" s="1">
        <v>43906</v>
      </c>
      <c r="E1653" s="2">
        <v>45521</v>
      </c>
      <c r="F1653" s="1" t="s">
        <v>25</v>
      </c>
      <c r="G1653" s="1">
        <v>905802</v>
      </c>
      <c r="H1653" s="1" t="s">
        <v>1804</v>
      </c>
      <c r="I1653" s="1">
        <v>348</v>
      </c>
      <c r="J1653" s="1">
        <v>1408</v>
      </c>
      <c r="K1653" s="1">
        <v>8</v>
      </c>
      <c r="L1653" s="1">
        <v>4505.6000000000004</v>
      </c>
      <c r="M1653" s="1">
        <f>SalesData[[#This Row],[Price]]*SalesData[[#This Row],[Quantity]]</f>
        <v>11264</v>
      </c>
      <c r="N1653" s="6">
        <f>SalesData[[#This Row],[Sales Profit]]/SalesData[[#This Row],[Sales]]</f>
        <v>0.4</v>
      </c>
    </row>
    <row r="1654" spans="1:14" x14ac:dyDescent="0.3">
      <c r="A1654" s="1" t="s">
        <v>17</v>
      </c>
      <c r="B1654" s="1" t="s">
        <v>18</v>
      </c>
      <c r="C1654" s="1" t="s">
        <v>19</v>
      </c>
      <c r="D1654" s="1">
        <v>98886</v>
      </c>
      <c r="E1654" s="2">
        <v>45447</v>
      </c>
      <c r="F1654" s="1" t="s">
        <v>20</v>
      </c>
      <c r="G1654" s="1">
        <v>403197</v>
      </c>
      <c r="H1654" s="1" t="s">
        <v>1805</v>
      </c>
      <c r="I1654" s="1">
        <v>747</v>
      </c>
      <c r="J1654" s="1">
        <v>715</v>
      </c>
      <c r="K1654" s="1">
        <v>6</v>
      </c>
      <c r="L1654" s="1">
        <v>1716</v>
      </c>
      <c r="M1654" s="1">
        <f>SalesData[[#This Row],[Price]]*SalesData[[#This Row],[Quantity]]</f>
        <v>4290</v>
      </c>
      <c r="N1654" s="6">
        <f>SalesData[[#This Row],[Sales Profit]]/SalesData[[#This Row],[Sales]]</f>
        <v>0.4</v>
      </c>
    </row>
    <row r="1655" spans="1:14" x14ac:dyDescent="0.3">
      <c r="A1655" s="1" t="s">
        <v>27</v>
      </c>
      <c r="B1655" s="1" t="s">
        <v>18</v>
      </c>
      <c r="C1655" s="1" t="s">
        <v>48</v>
      </c>
      <c r="D1655" s="1">
        <v>94322</v>
      </c>
      <c r="E1655" s="2">
        <v>45597</v>
      </c>
      <c r="F1655" s="1" t="s">
        <v>15</v>
      </c>
      <c r="G1655" s="1">
        <v>793613</v>
      </c>
      <c r="H1655" s="1" t="s">
        <v>1806</v>
      </c>
      <c r="I1655" s="1">
        <v>900</v>
      </c>
      <c r="J1655" s="1">
        <v>2007</v>
      </c>
      <c r="K1655" s="1">
        <v>5</v>
      </c>
      <c r="L1655" s="1">
        <v>4014</v>
      </c>
      <c r="M1655" s="1">
        <f>SalesData[[#This Row],[Price]]*SalesData[[#This Row],[Quantity]]</f>
        <v>10035</v>
      </c>
      <c r="N1655" s="6">
        <f>SalesData[[#This Row],[Sales Profit]]/SalesData[[#This Row],[Sales]]</f>
        <v>0.4</v>
      </c>
    </row>
    <row r="1656" spans="1:14" x14ac:dyDescent="0.3">
      <c r="A1656" s="1" t="s">
        <v>66</v>
      </c>
      <c r="B1656" s="1" t="s">
        <v>23</v>
      </c>
      <c r="C1656" s="1" t="s">
        <v>48</v>
      </c>
      <c r="D1656" s="1">
        <v>16979</v>
      </c>
      <c r="E1656" s="2">
        <v>45294</v>
      </c>
      <c r="F1656" s="1" t="s">
        <v>40</v>
      </c>
      <c r="G1656" s="1">
        <v>836658</v>
      </c>
      <c r="H1656" s="1" t="s">
        <v>1807</v>
      </c>
      <c r="I1656" s="1">
        <v>449</v>
      </c>
      <c r="J1656" s="1">
        <v>1562</v>
      </c>
      <c r="K1656" s="1">
        <v>7</v>
      </c>
      <c r="L1656" s="1">
        <v>4373.6000000000004</v>
      </c>
      <c r="M1656" s="1">
        <f>SalesData[[#This Row],[Price]]*SalesData[[#This Row],[Quantity]]</f>
        <v>10934</v>
      </c>
      <c r="N1656" s="6">
        <f>SalesData[[#This Row],[Sales Profit]]/SalesData[[#This Row],[Sales]]</f>
        <v>0.4</v>
      </c>
    </row>
    <row r="1657" spans="1:14" x14ac:dyDescent="0.3">
      <c r="A1657" s="1" t="s">
        <v>56</v>
      </c>
      <c r="B1657" s="1" t="s">
        <v>18</v>
      </c>
      <c r="C1657" s="1" t="s">
        <v>53</v>
      </c>
      <c r="D1657" s="1">
        <v>62932</v>
      </c>
      <c r="E1657" s="2">
        <v>45339</v>
      </c>
      <c r="F1657" s="1" t="s">
        <v>43</v>
      </c>
      <c r="G1657" s="1">
        <v>672333</v>
      </c>
      <c r="H1657" s="1" t="s">
        <v>1808</v>
      </c>
      <c r="I1657" s="1">
        <v>506</v>
      </c>
      <c r="J1657" s="1">
        <v>1588</v>
      </c>
      <c r="K1657" s="1">
        <v>4</v>
      </c>
      <c r="L1657" s="1">
        <v>2540.8000000000002</v>
      </c>
      <c r="M1657" s="1">
        <f>SalesData[[#This Row],[Price]]*SalesData[[#This Row],[Quantity]]</f>
        <v>6352</v>
      </c>
      <c r="N1657" s="6">
        <f>SalesData[[#This Row],[Sales Profit]]/SalesData[[#This Row],[Sales]]</f>
        <v>0.4</v>
      </c>
    </row>
    <row r="1658" spans="1:14" x14ac:dyDescent="0.3">
      <c r="A1658" s="1" t="s">
        <v>66</v>
      </c>
      <c r="B1658" s="1" t="s">
        <v>18</v>
      </c>
      <c r="C1658" s="1" t="s">
        <v>48</v>
      </c>
      <c r="D1658" s="1">
        <v>43189</v>
      </c>
      <c r="E1658" s="2">
        <v>45570</v>
      </c>
      <c r="F1658" s="1" t="s">
        <v>54</v>
      </c>
      <c r="G1658" s="1">
        <v>904678</v>
      </c>
      <c r="H1658" s="1" t="s">
        <v>1809</v>
      </c>
      <c r="I1658" s="1">
        <v>959</v>
      </c>
      <c r="J1658" s="1">
        <v>2802</v>
      </c>
      <c r="K1658" s="1">
        <v>1</v>
      </c>
      <c r="L1658" s="1">
        <v>1120.8</v>
      </c>
      <c r="M1658" s="1">
        <f>SalesData[[#This Row],[Price]]*SalesData[[#This Row],[Quantity]]</f>
        <v>2802</v>
      </c>
      <c r="N1658" s="6">
        <f>SalesData[[#This Row],[Sales Profit]]/SalesData[[#This Row],[Sales]]</f>
        <v>0.39999999999999997</v>
      </c>
    </row>
    <row r="1659" spans="1:14" x14ac:dyDescent="0.3">
      <c r="A1659" s="1" t="s">
        <v>56</v>
      </c>
      <c r="B1659" s="1" t="s">
        <v>13</v>
      </c>
      <c r="C1659" s="1" t="s">
        <v>53</v>
      </c>
      <c r="D1659" s="1">
        <v>95539</v>
      </c>
      <c r="E1659" s="2">
        <v>45451</v>
      </c>
      <c r="F1659" s="1" t="s">
        <v>20</v>
      </c>
      <c r="G1659" s="1">
        <v>159135</v>
      </c>
      <c r="H1659" s="1" t="s">
        <v>1810</v>
      </c>
      <c r="I1659" s="1">
        <v>936</v>
      </c>
      <c r="J1659" s="1">
        <v>2383</v>
      </c>
      <c r="K1659" s="1">
        <v>3</v>
      </c>
      <c r="L1659" s="1">
        <v>2859.6</v>
      </c>
      <c r="M1659" s="1">
        <f>SalesData[[#This Row],[Price]]*SalesData[[#This Row],[Quantity]]</f>
        <v>7149</v>
      </c>
      <c r="N1659" s="6">
        <f>SalesData[[#This Row],[Sales Profit]]/SalesData[[#This Row],[Sales]]</f>
        <v>0.39999999999999997</v>
      </c>
    </row>
    <row r="1660" spans="1:14" x14ac:dyDescent="0.3">
      <c r="A1660" s="1" t="s">
        <v>35</v>
      </c>
      <c r="B1660" s="1" t="s">
        <v>13</v>
      </c>
      <c r="C1660" s="1" t="s">
        <v>37</v>
      </c>
      <c r="D1660" s="1">
        <v>88176</v>
      </c>
      <c r="E1660" s="2">
        <v>45542</v>
      </c>
      <c r="F1660" s="1" t="s">
        <v>61</v>
      </c>
      <c r="G1660" s="1">
        <v>610220</v>
      </c>
      <c r="H1660" s="1" t="s">
        <v>1811</v>
      </c>
      <c r="I1660" s="1">
        <v>538</v>
      </c>
      <c r="J1660" s="1">
        <v>605</v>
      </c>
      <c r="K1660" s="1">
        <v>5</v>
      </c>
      <c r="L1660" s="1">
        <v>1210</v>
      </c>
      <c r="M1660" s="1">
        <f>SalesData[[#This Row],[Price]]*SalesData[[#This Row],[Quantity]]</f>
        <v>3025</v>
      </c>
      <c r="N1660" s="6">
        <f>SalesData[[#This Row],[Sales Profit]]/SalesData[[#This Row],[Sales]]</f>
        <v>0.4</v>
      </c>
    </row>
    <row r="1661" spans="1:14" x14ac:dyDescent="0.3">
      <c r="A1661" s="1" t="s">
        <v>22</v>
      </c>
      <c r="B1661" s="1" t="s">
        <v>13</v>
      </c>
      <c r="C1661" s="1" t="s">
        <v>48</v>
      </c>
      <c r="D1661" s="1">
        <v>28576</v>
      </c>
      <c r="E1661" s="2">
        <v>45347</v>
      </c>
      <c r="F1661" s="1" t="s">
        <v>43</v>
      </c>
      <c r="G1661" s="1">
        <v>120303</v>
      </c>
      <c r="H1661" s="1" t="s">
        <v>1813</v>
      </c>
      <c r="I1661" s="1">
        <v>761</v>
      </c>
      <c r="J1661" s="1">
        <v>2872</v>
      </c>
      <c r="K1661" s="1">
        <v>1</v>
      </c>
      <c r="L1661" s="1">
        <v>1148.8</v>
      </c>
      <c r="M1661" s="1">
        <f>SalesData[[#This Row],[Price]]*SalesData[[#This Row],[Quantity]]</f>
        <v>2872</v>
      </c>
      <c r="N1661" s="6">
        <f>SalesData[[#This Row],[Sales Profit]]/SalesData[[#This Row],[Sales]]</f>
        <v>0.39999999999999997</v>
      </c>
    </row>
    <row r="1662" spans="1:14" x14ac:dyDescent="0.3">
      <c r="A1662" s="1" t="s">
        <v>22</v>
      </c>
      <c r="B1662" s="1" t="s">
        <v>23</v>
      </c>
      <c r="C1662" s="1" t="s">
        <v>19</v>
      </c>
      <c r="D1662" s="1">
        <v>77657</v>
      </c>
      <c r="E1662" s="2">
        <v>45574</v>
      </c>
      <c r="F1662" s="1" t="s">
        <v>54</v>
      </c>
      <c r="G1662" s="1">
        <v>999401</v>
      </c>
      <c r="H1662" s="1" t="s">
        <v>1814</v>
      </c>
      <c r="I1662" s="1">
        <v>464</v>
      </c>
      <c r="J1662" s="1">
        <v>634</v>
      </c>
      <c r="K1662" s="1">
        <v>8</v>
      </c>
      <c r="L1662" s="1">
        <v>2028.8</v>
      </c>
      <c r="M1662" s="1">
        <f>SalesData[[#This Row],[Price]]*SalesData[[#This Row],[Quantity]]</f>
        <v>5072</v>
      </c>
      <c r="N1662" s="6">
        <f>SalesData[[#This Row],[Sales Profit]]/SalesData[[#This Row],[Sales]]</f>
        <v>0.39999999999999997</v>
      </c>
    </row>
    <row r="1663" spans="1:14" x14ac:dyDescent="0.3">
      <c r="A1663" s="1" t="s">
        <v>22</v>
      </c>
      <c r="B1663" s="1" t="s">
        <v>13</v>
      </c>
      <c r="C1663" s="1" t="s">
        <v>42</v>
      </c>
      <c r="D1663" s="1">
        <v>21136</v>
      </c>
      <c r="E1663" s="2">
        <v>45519</v>
      </c>
      <c r="F1663" s="1" t="s">
        <v>25</v>
      </c>
      <c r="G1663" s="1">
        <v>696342</v>
      </c>
      <c r="H1663" s="1" t="s">
        <v>1815</v>
      </c>
      <c r="I1663" s="1">
        <v>352</v>
      </c>
      <c r="J1663" s="1">
        <v>2073</v>
      </c>
      <c r="K1663" s="1">
        <v>2</v>
      </c>
      <c r="L1663" s="1">
        <v>1658.4</v>
      </c>
      <c r="M1663" s="1">
        <f>SalesData[[#This Row],[Price]]*SalesData[[#This Row],[Quantity]]</f>
        <v>4146</v>
      </c>
      <c r="N1663" s="6">
        <f>SalesData[[#This Row],[Sales Profit]]/SalesData[[#This Row],[Sales]]</f>
        <v>0.4</v>
      </c>
    </row>
    <row r="1664" spans="1:14" x14ac:dyDescent="0.3">
      <c r="A1664" s="1" t="s">
        <v>22</v>
      </c>
      <c r="B1664" s="1" t="s">
        <v>23</v>
      </c>
      <c r="C1664" s="1" t="s">
        <v>33</v>
      </c>
      <c r="D1664" s="1">
        <v>38575</v>
      </c>
      <c r="E1664" s="2">
        <v>45548</v>
      </c>
      <c r="F1664" s="1" t="s">
        <v>61</v>
      </c>
      <c r="G1664" s="1">
        <v>594610</v>
      </c>
      <c r="H1664" s="1" t="s">
        <v>1816</v>
      </c>
      <c r="I1664" s="1">
        <v>960</v>
      </c>
      <c r="J1664" s="1">
        <v>2560</v>
      </c>
      <c r="K1664" s="1">
        <v>8</v>
      </c>
      <c r="L1664" s="1">
        <v>8192</v>
      </c>
      <c r="M1664" s="1">
        <f>SalesData[[#This Row],[Price]]*SalesData[[#This Row],[Quantity]]</f>
        <v>20480</v>
      </c>
      <c r="N1664" s="6">
        <f>SalesData[[#This Row],[Sales Profit]]/SalesData[[#This Row],[Sales]]</f>
        <v>0.4</v>
      </c>
    </row>
    <row r="1665" spans="1:14" x14ac:dyDescent="0.3">
      <c r="A1665" s="1" t="s">
        <v>56</v>
      </c>
      <c r="B1665" s="1" t="s">
        <v>18</v>
      </c>
      <c r="C1665" s="1" t="s">
        <v>60</v>
      </c>
      <c r="D1665" s="1">
        <v>80460</v>
      </c>
      <c r="E1665" s="2">
        <v>45520</v>
      </c>
      <c r="F1665" s="1" t="s">
        <v>25</v>
      </c>
      <c r="G1665" s="1">
        <v>212490</v>
      </c>
      <c r="H1665" s="1" t="s">
        <v>1817</v>
      </c>
      <c r="I1665" s="1">
        <v>208</v>
      </c>
      <c r="J1665" s="1">
        <v>2229</v>
      </c>
      <c r="K1665" s="1">
        <v>3</v>
      </c>
      <c r="L1665" s="1">
        <v>2674.8</v>
      </c>
      <c r="M1665" s="1">
        <f>SalesData[[#This Row],[Price]]*SalesData[[#This Row],[Quantity]]</f>
        <v>6687</v>
      </c>
      <c r="N1665" s="6">
        <f>SalesData[[#This Row],[Sales Profit]]/SalesData[[#This Row],[Sales]]</f>
        <v>0.4</v>
      </c>
    </row>
    <row r="1666" spans="1:14" x14ac:dyDescent="0.3">
      <c r="A1666" s="1" t="s">
        <v>17</v>
      </c>
      <c r="B1666" s="1" t="s">
        <v>13</v>
      </c>
      <c r="C1666" s="1" t="s">
        <v>19</v>
      </c>
      <c r="D1666" s="1">
        <v>71541</v>
      </c>
      <c r="E1666" s="2">
        <v>45616</v>
      </c>
      <c r="F1666" s="1" t="s">
        <v>15</v>
      </c>
      <c r="G1666" s="1">
        <v>433900</v>
      </c>
      <c r="H1666" s="1" t="s">
        <v>1818</v>
      </c>
      <c r="I1666" s="1">
        <v>679</v>
      </c>
      <c r="J1666" s="1">
        <v>2159</v>
      </c>
      <c r="K1666" s="1">
        <v>1</v>
      </c>
      <c r="L1666" s="1">
        <v>863.6</v>
      </c>
      <c r="M1666" s="1">
        <f>SalesData[[#This Row],[Price]]*SalesData[[#This Row],[Quantity]]</f>
        <v>2159</v>
      </c>
      <c r="N1666" s="6">
        <f>SalesData[[#This Row],[Sales Profit]]/SalesData[[#This Row],[Sales]]</f>
        <v>0.4</v>
      </c>
    </row>
    <row r="1667" spans="1:14" x14ac:dyDescent="0.3">
      <c r="A1667" s="1" t="s">
        <v>66</v>
      </c>
      <c r="B1667" s="1" t="s">
        <v>13</v>
      </c>
      <c r="C1667" s="1" t="s">
        <v>39</v>
      </c>
      <c r="D1667" s="1">
        <v>36458</v>
      </c>
      <c r="E1667" s="2">
        <v>45602</v>
      </c>
      <c r="F1667" s="1" t="s">
        <v>15</v>
      </c>
      <c r="G1667" s="1">
        <v>141550</v>
      </c>
      <c r="H1667" s="1" t="s">
        <v>1819</v>
      </c>
      <c r="I1667" s="1">
        <v>447</v>
      </c>
      <c r="J1667" s="1">
        <v>720</v>
      </c>
      <c r="K1667" s="1">
        <v>5</v>
      </c>
      <c r="L1667" s="1">
        <v>1440</v>
      </c>
      <c r="M1667" s="1">
        <f>SalesData[[#This Row],[Price]]*SalesData[[#This Row],[Quantity]]</f>
        <v>3600</v>
      </c>
      <c r="N1667" s="6">
        <f>SalesData[[#This Row],[Sales Profit]]/SalesData[[#This Row],[Sales]]</f>
        <v>0.4</v>
      </c>
    </row>
    <row r="1668" spans="1:14" x14ac:dyDescent="0.3">
      <c r="A1668" s="1" t="s">
        <v>52</v>
      </c>
      <c r="B1668" s="1" t="s">
        <v>23</v>
      </c>
      <c r="C1668" s="1" t="s">
        <v>33</v>
      </c>
      <c r="D1668" s="1">
        <v>94168</v>
      </c>
      <c r="E1668" s="2">
        <v>45486</v>
      </c>
      <c r="F1668" s="1" t="s">
        <v>45</v>
      </c>
      <c r="G1668" s="1">
        <v>160524</v>
      </c>
      <c r="H1668" s="1" t="s">
        <v>1820</v>
      </c>
      <c r="I1668" s="1">
        <v>270</v>
      </c>
      <c r="J1668" s="1">
        <v>2219</v>
      </c>
      <c r="K1668" s="1">
        <v>1</v>
      </c>
      <c r="L1668" s="1">
        <v>887.6</v>
      </c>
      <c r="M1668" s="1">
        <f>SalesData[[#This Row],[Price]]*SalesData[[#This Row],[Quantity]]</f>
        <v>2219</v>
      </c>
      <c r="N1668" s="6">
        <f>SalesData[[#This Row],[Sales Profit]]/SalesData[[#This Row],[Sales]]</f>
        <v>0.4</v>
      </c>
    </row>
    <row r="1669" spans="1:14" x14ac:dyDescent="0.3">
      <c r="A1669" s="1" t="s">
        <v>56</v>
      </c>
      <c r="B1669" s="1" t="s">
        <v>13</v>
      </c>
      <c r="C1669" s="1" t="s">
        <v>53</v>
      </c>
      <c r="D1669" s="1">
        <v>29974</v>
      </c>
      <c r="E1669" s="2">
        <v>45462</v>
      </c>
      <c r="F1669" s="1" t="s">
        <v>20</v>
      </c>
      <c r="G1669" s="1">
        <v>644621</v>
      </c>
      <c r="H1669" s="1" t="s">
        <v>1821</v>
      </c>
      <c r="I1669" s="1">
        <v>958</v>
      </c>
      <c r="J1669" s="1">
        <v>1743</v>
      </c>
      <c r="K1669" s="1">
        <v>2</v>
      </c>
      <c r="L1669" s="1">
        <v>1394.4</v>
      </c>
      <c r="M1669" s="1">
        <f>SalesData[[#This Row],[Price]]*SalesData[[#This Row],[Quantity]]</f>
        <v>3486</v>
      </c>
      <c r="N1669" s="6">
        <f>SalesData[[#This Row],[Sales Profit]]/SalesData[[#This Row],[Sales]]</f>
        <v>0.4</v>
      </c>
    </row>
    <row r="1670" spans="1:14" x14ac:dyDescent="0.3">
      <c r="A1670" s="1" t="s">
        <v>27</v>
      </c>
      <c r="B1670" s="1" t="s">
        <v>23</v>
      </c>
      <c r="C1670" s="1" t="s">
        <v>60</v>
      </c>
      <c r="D1670" s="1">
        <v>84062</v>
      </c>
      <c r="E1670" s="2">
        <v>45465</v>
      </c>
      <c r="F1670" s="1" t="s">
        <v>20</v>
      </c>
      <c r="G1670" s="1">
        <v>801139</v>
      </c>
      <c r="H1670" s="1" t="s">
        <v>1822</v>
      </c>
      <c r="I1670" s="1">
        <v>748</v>
      </c>
      <c r="J1670" s="1">
        <v>776</v>
      </c>
      <c r="K1670" s="1">
        <v>4</v>
      </c>
      <c r="L1670" s="1">
        <v>1241.5999999999999</v>
      </c>
      <c r="M1670" s="1">
        <f>SalesData[[#This Row],[Price]]*SalesData[[#This Row],[Quantity]]</f>
        <v>3104</v>
      </c>
      <c r="N1670" s="6">
        <f>SalesData[[#This Row],[Sales Profit]]/SalesData[[#This Row],[Sales]]</f>
        <v>0.39999999999999997</v>
      </c>
    </row>
    <row r="1671" spans="1:14" x14ac:dyDescent="0.3">
      <c r="A1671" s="1" t="s">
        <v>17</v>
      </c>
      <c r="B1671" s="1" t="s">
        <v>23</v>
      </c>
      <c r="C1671" s="1" t="s">
        <v>19</v>
      </c>
      <c r="D1671" s="1">
        <v>46264</v>
      </c>
      <c r="E1671" s="2">
        <v>45361</v>
      </c>
      <c r="F1671" s="1" t="s">
        <v>29</v>
      </c>
      <c r="G1671" s="1">
        <v>939104</v>
      </c>
      <c r="H1671" s="1" t="s">
        <v>1823</v>
      </c>
      <c r="I1671" s="1">
        <v>892</v>
      </c>
      <c r="J1671" s="1">
        <v>2889</v>
      </c>
      <c r="K1671" s="1">
        <v>2</v>
      </c>
      <c r="L1671" s="1">
        <v>2311.1999999999998</v>
      </c>
      <c r="M1671" s="1">
        <f>SalesData[[#This Row],[Price]]*SalesData[[#This Row],[Quantity]]</f>
        <v>5778</v>
      </c>
      <c r="N1671" s="6">
        <f>SalesData[[#This Row],[Sales Profit]]/SalesData[[#This Row],[Sales]]</f>
        <v>0.39999999999999997</v>
      </c>
    </row>
    <row r="1672" spans="1:14" x14ac:dyDescent="0.3">
      <c r="A1672" s="1" t="s">
        <v>27</v>
      </c>
      <c r="B1672" s="1" t="s">
        <v>23</v>
      </c>
      <c r="C1672" s="1" t="s">
        <v>19</v>
      </c>
      <c r="D1672" s="1">
        <v>67153</v>
      </c>
      <c r="E1672" s="2">
        <v>45467</v>
      </c>
      <c r="F1672" s="1" t="s">
        <v>20</v>
      </c>
      <c r="G1672" s="1">
        <v>545622</v>
      </c>
      <c r="H1672" s="1" t="s">
        <v>1824</v>
      </c>
      <c r="I1672" s="1">
        <v>872</v>
      </c>
      <c r="J1672" s="1">
        <v>2554</v>
      </c>
      <c r="K1672" s="1">
        <v>7</v>
      </c>
      <c r="L1672" s="1">
        <v>7151.2</v>
      </c>
      <c r="M1672" s="1">
        <f>SalesData[[#This Row],[Price]]*SalesData[[#This Row],[Quantity]]</f>
        <v>17878</v>
      </c>
      <c r="N1672" s="6">
        <f>SalesData[[#This Row],[Sales Profit]]/SalesData[[#This Row],[Sales]]</f>
        <v>0.39999999999999997</v>
      </c>
    </row>
    <row r="1673" spans="1:14" x14ac:dyDescent="0.3">
      <c r="A1673" s="1" t="s">
        <v>52</v>
      </c>
      <c r="B1673" s="1" t="s">
        <v>23</v>
      </c>
      <c r="C1673" s="1" t="s">
        <v>48</v>
      </c>
      <c r="D1673" s="1">
        <v>40207</v>
      </c>
      <c r="E1673" s="2">
        <v>45370</v>
      </c>
      <c r="F1673" s="1" t="s">
        <v>29</v>
      </c>
      <c r="G1673" s="1">
        <v>373005</v>
      </c>
      <c r="H1673" s="1" t="s">
        <v>1825</v>
      </c>
      <c r="I1673" s="1">
        <v>513</v>
      </c>
      <c r="J1673" s="1">
        <v>1294</v>
      </c>
      <c r="K1673" s="1">
        <v>1</v>
      </c>
      <c r="L1673" s="1">
        <v>517.6</v>
      </c>
      <c r="M1673" s="1">
        <f>SalesData[[#This Row],[Price]]*SalesData[[#This Row],[Quantity]]</f>
        <v>1294</v>
      </c>
      <c r="N1673" s="6">
        <f>SalesData[[#This Row],[Sales Profit]]/SalesData[[#This Row],[Sales]]</f>
        <v>0.4</v>
      </c>
    </row>
    <row r="1674" spans="1:14" x14ac:dyDescent="0.3">
      <c r="A1674" s="1" t="s">
        <v>12</v>
      </c>
      <c r="B1674" s="1" t="s">
        <v>18</v>
      </c>
      <c r="C1674" s="1" t="s">
        <v>53</v>
      </c>
      <c r="D1674" s="1">
        <v>85238</v>
      </c>
      <c r="E1674" s="2">
        <v>45514</v>
      </c>
      <c r="F1674" s="1" t="s">
        <v>25</v>
      </c>
      <c r="G1674" s="1">
        <v>654899</v>
      </c>
      <c r="H1674" s="1" t="s">
        <v>1826</v>
      </c>
      <c r="I1674" s="1">
        <v>780</v>
      </c>
      <c r="J1674" s="1">
        <v>1940</v>
      </c>
      <c r="K1674" s="1">
        <v>1</v>
      </c>
      <c r="L1674" s="1">
        <v>776</v>
      </c>
      <c r="M1674" s="1">
        <f>SalesData[[#This Row],[Price]]*SalesData[[#This Row],[Quantity]]</f>
        <v>1940</v>
      </c>
      <c r="N1674" s="6">
        <f>SalesData[[#This Row],[Sales Profit]]/SalesData[[#This Row],[Sales]]</f>
        <v>0.4</v>
      </c>
    </row>
    <row r="1675" spans="1:14" x14ac:dyDescent="0.3">
      <c r="A1675" s="1" t="s">
        <v>66</v>
      </c>
      <c r="B1675" s="1" t="s">
        <v>23</v>
      </c>
      <c r="C1675" s="1" t="s">
        <v>53</v>
      </c>
      <c r="D1675" s="1">
        <v>10507</v>
      </c>
      <c r="E1675" s="2">
        <v>45612</v>
      </c>
      <c r="F1675" s="1" t="s">
        <v>15</v>
      </c>
      <c r="G1675" s="1">
        <v>854308</v>
      </c>
      <c r="H1675" s="1" t="s">
        <v>1827</v>
      </c>
      <c r="I1675" s="1">
        <v>553</v>
      </c>
      <c r="J1675" s="1">
        <v>2828</v>
      </c>
      <c r="K1675" s="1">
        <v>6</v>
      </c>
      <c r="L1675" s="1">
        <v>6787.2</v>
      </c>
      <c r="M1675" s="1">
        <f>SalesData[[#This Row],[Price]]*SalesData[[#This Row],[Quantity]]</f>
        <v>16968</v>
      </c>
      <c r="N1675" s="6">
        <f>SalesData[[#This Row],[Sales Profit]]/SalesData[[#This Row],[Sales]]</f>
        <v>0.39999999999999997</v>
      </c>
    </row>
    <row r="1676" spans="1:14" x14ac:dyDescent="0.3">
      <c r="A1676" s="1" t="s">
        <v>35</v>
      </c>
      <c r="B1676" s="1" t="s">
        <v>23</v>
      </c>
      <c r="C1676" s="1" t="s">
        <v>37</v>
      </c>
      <c r="D1676" s="1">
        <v>82869</v>
      </c>
      <c r="E1676" s="2">
        <v>45320</v>
      </c>
      <c r="F1676" s="1" t="s">
        <v>40</v>
      </c>
      <c r="G1676" s="1">
        <v>578095</v>
      </c>
      <c r="H1676" s="1" t="s">
        <v>1828</v>
      </c>
      <c r="I1676" s="1">
        <v>981</v>
      </c>
      <c r="J1676" s="1">
        <v>2259</v>
      </c>
      <c r="K1676" s="1">
        <v>4</v>
      </c>
      <c r="L1676" s="1">
        <v>3614.4</v>
      </c>
      <c r="M1676" s="1">
        <f>SalesData[[#This Row],[Price]]*SalesData[[#This Row],[Quantity]]</f>
        <v>9036</v>
      </c>
      <c r="N1676" s="6">
        <f>SalesData[[#This Row],[Sales Profit]]/SalesData[[#This Row],[Sales]]</f>
        <v>0.4</v>
      </c>
    </row>
    <row r="1677" spans="1:14" x14ac:dyDescent="0.3">
      <c r="A1677" s="1" t="s">
        <v>12</v>
      </c>
      <c r="B1677" s="1" t="s">
        <v>23</v>
      </c>
      <c r="C1677" s="1" t="s">
        <v>53</v>
      </c>
      <c r="D1677" s="1">
        <v>42373</v>
      </c>
      <c r="E1677" s="2">
        <v>45585</v>
      </c>
      <c r="F1677" s="1" t="s">
        <v>54</v>
      </c>
      <c r="G1677" s="1">
        <v>265328</v>
      </c>
      <c r="H1677" s="1" t="s">
        <v>1829</v>
      </c>
      <c r="I1677" s="1">
        <v>429</v>
      </c>
      <c r="J1677" s="1">
        <v>2917</v>
      </c>
      <c r="K1677" s="1">
        <v>3</v>
      </c>
      <c r="L1677" s="1">
        <v>3500.4</v>
      </c>
      <c r="M1677" s="1">
        <f>SalesData[[#This Row],[Price]]*SalesData[[#This Row],[Quantity]]</f>
        <v>8751</v>
      </c>
      <c r="N1677" s="6">
        <f>SalesData[[#This Row],[Sales Profit]]/SalesData[[#This Row],[Sales]]</f>
        <v>0.4</v>
      </c>
    </row>
    <row r="1678" spans="1:14" x14ac:dyDescent="0.3">
      <c r="A1678" s="1" t="s">
        <v>35</v>
      </c>
      <c r="B1678" s="1" t="s">
        <v>23</v>
      </c>
      <c r="C1678" s="1" t="s">
        <v>19</v>
      </c>
      <c r="D1678" s="1">
        <v>70401</v>
      </c>
      <c r="E1678" s="2">
        <v>45444</v>
      </c>
      <c r="F1678" s="1" t="s">
        <v>20</v>
      </c>
      <c r="G1678" s="1">
        <v>625670</v>
      </c>
      <c r="H1678" s="1" t="s">
        <v>1830</v>
      </c>
      <c r="I1678" s="1">
        <v>268</v>
      </c>
      <c r="J1678" s="1">
        <v>1028</v>
      </c>
      <c r="K1678" s="1">
        <v>8</v>
      </c>
      <c r="L1678" s="1">
        <v>3289.6</v>
      </c>
      <c r="M1678" s="1">
        <f>SalesData[[#This Row],[Price]]*SalesData[[#This Row],[Quantity]]</f>
        <v>8224</v>
      </c>
      <c r="N1678" s="6">
        <f>SalesData[[#This Row],[Sales Profit]]/SalesData[[#This Row],[Sales]]</f>
        <v>0.39999999999999997</v>
      </c>
    </row>
    <row r="1679" spans="1:14" x14ac:dyDescent="0.3">
      <c r="A1679" s="1" t="s">
        <v>17</v>
      </c>
      <c r="B1679" s="1" t="s">
        <v>18</v>
      </c>
      <c r="C1679" s="1" t="s">
        <v>39</v>
      </c>
      <c r="D1679" s="1">
        <v>90212</v>
      </c>
      <c r="E1679" s="2">
        <v>45421</v>
      </c>
      <c r="F1679" s="1" t="s">
        <v>49</v>
      </c>
      <c r="G1679" s="1">
        <v>741027</v>
      </c>
      <c r="H1679" s="1" t="s">
        <v>1831</v>
      </c>
      <c r="I1679" s="1">
        <v>820</v>
      </c>
      <c r="J1679" s="1">
        <v>1270</v>
      </c>
      <c r="K1679" s="1">
        <v>2</v>
      </c>
      <c r="L1679" s="1">
        <v>1016</v>
      </c>
      <c r="M1679" s="1">
        <f>SalesData[[#This Row],[Price]]*SalesData[[#This Row],[Quantity]]</f>
        <v>2540</v>
      </c>
      <c r="N1679" s="6">
        <f>SalesData[[#This Row],[Sales Profit]]/SalesData[[#This Row],[Sales]]</f>
        <v>0.4</v>
      </c>
    </row>
    <row r="1680" spans="1:14" x14ac:dyDescent="0.3">
      <c r="A1680" s="1" t="s">
        <v>56</v>
      </c>
      <c r="B1680" s="1" t="s">
        <v>13</v>
      </c>
      <c r="C1680" s="1" t="s">
        <v>33</v>
      </c>
      <c r="D1680" s="1">
        <v>66146</v>
      </c>
      <c r="E1680" s="2">
        <v>45507</v>
      </c>
      <c r="F1680" s="1" t="s">
        <v>25</v>
      </c>
      <c r="G1680" s="1">
        <v>274187</v>
      </c>
      <c r="H1680" s="1" t="s">
        <v>1832</v>
      </c>
      <c r="I1680" s="1">
        <v>745</v>
      </c>
      <c r="J1680" s="1">
        <v>1827</v>
      </c>
      <c r="K1680" s="1">
        <v>3</v>
      </c>
      <c r="L1680" s="1">
        <v>2192.4</v>
      </c>
      <c r="M1680" s="1">
        <f>SalesData[[#This Row],[Price]]*SalesData[[#This Row],[Quantity]]</f>
        <v>5481</v>
      </c>
      <c r="N1680" s="6">
        <f>SalesData[[#This Row],[Sales Profit]]/SalesData[[#This Row],[Sales]]</f>
        <v>0.4</v>
      </c>
    </row>
    <row r="1681" spans="1:14" x14ac:dyDescent="0.3">
      <c r="A1681" s="1" t="s">
        <v>35</v>
      </c>
      <c r="B1681" s="1" t="s">
        <v>23</v>
      </c>
      <c r="C1681" s="1" t="s">
        <v>53</v>
      </c>
      <c r="D1681" s="1">
        <v>70185</v>
      </c>
      <c r="E1681" s="2">
        <v>45335</v>
      </c>
      <c r="F1681" s="1" t="s">
        <v>43</v>
      </c>
      <c r="G1681" s="1">
        <v>897506</v>
      </c>
      <c r="H1681" s="1" t="s">
        <v>1833</v>
      </c>
      <c r="I1681" s="1">
        <v>594</v>
      </c>
      <c r="J1681" s="1">
        <v>1135</v>
      </c>
      <c r="K1681" s="1">
        <v>8</v>
      </c>
      <c r="L1681" s="1">
        <v>3632</v>
      </c>
      <c r="M1681" s="1">
        <f>SalesData[[#This Row],[Price]]*SalesData[[#This Row],[Quantity]]</f>
        <v>9080</v>
      </c>
      <c r="N1681" s="6">
        <f>SalesData[[#This Row],[Sales Profit]]/SalesData[[#This Row],[Sales]]</f>
        <v>0.4</v>
      </c>
    </row>
    <row r="1682" spans="1:14" x14ac:dyDescent="0.3">
      <c r="A1682" s="1" t="s">
        <v>56</v>
      </c>
      <c r="B1682" s="1" t="s">
        <v>13</v>
      </c>
      <c r="C1682" s="1" t="s">
        <v>48</v>
      </c>
      <c r="D1682" s="1">
        <v>85521</v>
      </c>
      <c r="E1682" s="2">
        <v>45322</v>
      </c>
      <c r="F1682" s="1" t="s">
        <v>40</v>
      </c>
      <c r="G1682" s="1">
        <v>439374</v>
      </c>
      <c r="H1682" s="1" t="s">
        <v>1834</v>
      </c>
      <c r="I1682" s="1">
        <v>479</v>
      </c>
      <c r="J1682" s="1">
        <v>2042</v>
      </c>
      <c r="K1682" s="1">
        <v>6</v>
      </c>
      <c r="L1682" s="1">
        <v>4900.8</v>
      </c>
      <c r="M1682" s="1">
        <f>SalesData[[#This Row],[Price]]*SalesData[[#This Row],[Quantity]]</f>
        <v>12252</v>
      </c>
      <c r="N1682" s="6">
        <f>SalesData[[#This Row],[Sales Profit]]/SalesData[[#This Row],[Sales]]</f>
        <v>0.4</v>
      </c>
    </row>
    <row r="1683" spans="1:14" x14ac:dyDescent="0.3">
      <c r="A1683" s="1" t="s">
        <v>17</v>
      </c>
      <c r="B1683" s="1" t="s">
        <v>18</v>
      </c>
      <c r="C1683" s="1" t="s">
        <v>53</v>
      </c>
      <c r="D1683" s="1">
        <v>32364</v>
      </c>
      <c r="E1683" s="2">
        <v>45298</v>
      </c>
      <c r="F1683" s="1" t="s">
        <v>40</v>
      </c>
      <c r="G1683" s="1">
        <v>866310</v>
      </c>
      <c r="H1683" s="1" t="s">
        <v>1835</v>
      </c>
      <c r="I1683" s="1">
        <v>907</v>
      </c>
      <c r="J1683" s="1">
        <v>2712</v>
      </c>
      <c r="K1683" s="1">
        <v>4</v>
      </c>
      <c r="L1683" s="1">
        <v>4339.2</v>
      </c>
      <c r="M1683" s="1">
        <f>SalesData[[#This Row],[Price]]*SalesData[[#This Row],[Quantity]]</f>
        <v>10848</v>
      </c>
      <c r="N1683" s="6">
        <f>SalesData[[#This Row],[Sales Profit]]/SalesData[[#This Row],[Sales]]</f>
        <v>0.39999999999999997</v>
      </c>
    </row>
    <row r="1684" spans="1:14" x14ac:dyDescent="0.3">
      <c r="A1684" s="1" t="s">
        <v>52</v>
      </c>
      <c r="B1684" s="1" t="s">
        <v>13</v>
      </c>
      <c r="C1684" s="1" t="s">
        <v>39</v>
      </c>
      <c r="D1684" s="1">
        <v>15109</v>
      </c>
      <c r="E1684" s="2">
        <v>45344</v>
      </c>
      <c r="F1684" s="1" t="s">
        <v>43</v>
      </c>
      <c r="G1684" s="1">
        <v>694014</v>
      </c>
      <c r="H1684" s="1" t="s">
        <v>1837</v>
      </c>
      <c r="I1684" s="1">
        <v>822</v>
      </c>
      <c r="J1684" s="1">
        <v>859</v>
      </c>
      <c r="K1684" s="1">
        <v>4</v>
      </c>
      <c r="L1684" s="1">
        <v>1374.4</v>
      </c>
      <c r="M1684" s="1">
        <f>SalesData[[#This Row],[Price]]*SalesData[[#This Row],[Quantity]]</f>
        <v>3436</v>
      </c>
      <c r="N1684" s="6">
        <f>SalesData[[#This Row],[Sales Profit]]/SalesData[[#This Row],[Sales]]</f>
        <v>0.4</v>
      </c>
    </row>
    <row r="1685" spans="1:14" x14ac:dyDescent="0.3">
      <c r="A1685" s="1" t="s">
        <v>66</v>
      </c>
      <c r="B1685" s="1" t="s">
        <v>18</v>
      </c>
      <c r="C1685" s="1" t="s">
        <v>60</v>
      </c>
      <c r="D1685" s="1">
        <v>59220</v>
      </c>
      <c r="E1685" s="2">
        <v>45555</v>
      </c>
      <c r="F1685" s="1" t="s">
        <v>61</v>
      </c>
      <c r="G1685" s="1">
        <v>906076</v>
      </c>
      <c r="H1685" s="1" t="s">
        <v>1838</v>
      </c>
      <c r="I1685" s="1">
        <v>266</v>
      </c>
      <c r="J1685" s="1">
        <v>1923</v>
      </c>
      <c r="K1685" s="1">
        <v>2</v>
      </c>
      <c r="L1685" s="1">
        <v>1538.4</v>
      </c>
      <c r="M1685" s="1">
        <f>SalesData[[#This Row],[Price]]*SalesData[[#This Row],[Quantity]]</f>
        <v>3846</v>
      </c>
      <c r="N1685" s="6">
        <f>SalesData[[#This Row],[Sales Profit]]/SalesData[[#This Row],[Sales]]</f>
        <v>0.4</v>
      </c>
    </row>
    <row r="1686" spans="1:14" x14ac:dyDescent="0.3">
      <c r="A1686" s="1" t="s">
        <v>35</v>
      </c>
      <c r="B1686" s="1" t="s">
        <v>13</v>
      </c>
      <c r="C1686" s="1" t="s">
        <v>14</v>
      </c>
      <c r="D1686" s="1">
        <v>34701</v>
      </c>
      <c r="E1686" s="2">
        <v>45487</v>
      </c>
      <c r="F1686" s="1" t="s">
        <v>45</v>
      </c>
      <c r="G1686" s="1">
        <v>129231</v>
      </c>
      <c r="H1686" s="1" t="s">
        <v>1839</v>
      </c>
      <c r="I1686" s="1">
        <v>823</v>
      </c>
      <c r="J1686" s="1">
        <v>2830</v>
      </c>
      <c r="K1686" s="1">
        <v>1</v>
      </c>
      <c r="L1686" s="1">
        <v>1132</v>
      </c>
      <c r="M1686" s="1">
        <f>SalesData[[#This Row],[Price]]*SalesData[[#This Row],[Quantity]]</f>
        <v>2830</v>
      </c>
      <c r="N1686" s="6">
        <f>SalesData[[#This Row],[Sales Profit]]/SalesData[[#This Row],[Sales]]</f>
        <v>0.4</v>
      </c>
    </row>
    <row r="1687" spans="1:14" x14ac:dyDescent="0.3">
      <c r="A1687" s="1" t="s">
        <v>17</v>
      </c>
      <c r="B1687" s="1" t="s">
        <v>18</v>
      </c>
      <c r="C1687" s="1" t="s">
        <v>48</v>
      </c>
      <c r="D1687" s="1">
        <v>83132</v>
      </c>
      <c r="E1687" s="2">
        <v>45565</v>
      </c>
      <c r="F1687" s="1" t="s">
        <v>61</v>
      </c>
      <c r="G1687" s="1">
        <v>275444</v>
      </c>
      <c r="H1687" s="1" t="s">
        <v>1840</v>
      </c>
      <c r="I1687" s="1">
        <v>783</v>
      </c>
      <c r="J1687" s="1">
        <v>527</v>
      </c>
      <c r="K1687" s="1">
        <v>7</v>
      </c>
      <c r="L1687" s="1">
        <v>1475.6</v>
      </c>
      <c r="M1687" s="1">
        <f>SalesData[[#This Row],[Price]]*SalesData[[#This Row],[Quantity]]</f>
        <v>3689</v>
      </c>
      <c r="N1687" s="6">
        <f>SalesData[[#This Row],[Sales Profit]]/SalesData[[#This Row],[Sales]]</f>
        <v>0.39999999999999997</v>
      </c>
    </row>
    <row r="1688" spans="1:14" x14ac:dyDescent="0.3">
      <c r="A1688" s="1" t="s">
        <v>56</v>
      </c>
      <c r="B1688" s="1" t="s">
        <v>13</v>
      </c>
      <c r="C1688" s="1" t="s">
        <v>39</v>
      </c>
      <c r="D1688" s="1">
        <v>34984</v>
      </c>
      <c r="E1688" s="2">
        <v>45299</v>
      </c>
      <c r="F1688" s="1" t="s">
        <v>40</v>
      </c>
      <c r="G1688" s="1">
        <v>751263</v>
      </c>
      <c r="H1688" s="1" t="s">
        <v>1841</v>
      </c>
      <c r="I1688" s="1">
        <v>919</v>
      </c>
      <c r="J1688" s="1">
        <v>1415</v>
      </c>
      <c r="K1688" s="1">
        <v>6</v>
      </c>
      <c r="L1688" s="1">
        <v>3396</v>
      </c>
      <c r="M1688" s="1">
        <f>SalesData[[#This Row],[Price]]*SalesData[[#This Row],[Quantity]]</f>
        <v>8490</v>
      </c>
      <c r="N1688" s="6">
        <f>SalesData[[#This Row],[Sales Profit]]/SalesData[[#This Row],[Sales]]</f>
        <v>0.4</v>
      </c>
    </row>
    <row r="1689" spans="1:14" x14ac:dyDescent="0.3">
      <c r="A1689" s="1" t="s">
        <v>27</v>
      </c>
      <c r="B1689" s="1" t="s">
        <v>18</v>
      </c>
      <c r="C1689" s="1" t="s">
        <v>14</v>
      </c>
      <c r="D1689" s="1">
        <v>62113</v>
      </c>
      <c r="E1689" s="2">
        <v>45299</v>
      </c>
      <c r="F1689" s="1" t="s">
        <v>40</v>
      </c>
      <c r="G1689" s="1">
        <v>665566</v>
      </c>
      <c r="H1689" s="1" t="s">
        <v>1842</v>
      </c>
      <c r="I1689" s="1">
        <v>306</v>
      </c>
      <c r="J1689" s="1">
        <v>1417</v>
      </c>
      <c r="K1689" s="1">
        <v>3</v>
      </c>
      <c r="L1689" s="1">
        <v>1700.4</v>
      </c>
      <c r="M1689" s="1">
        <f>SalesData[[#This Row],[Price]]*SalesData[[#This Row],[Quantity]]</f>
        <v>4251</v>
      </c>
      <c r="N1689" s="6">
        <f>SalesData[[#This Row],[Sales Profit]]/SalesData[[#This Row],[Sales]]</f>
        <v>0.4</v>
      </c>
    </row>
    <row r="1690" spans="1:14" x14ac:dyDescent="0.3">
      <c r="A1690" s="1" t="s">
        <v>17</v>
      </c>
      <c r="B1690" s="1" t="s">
        <v>18</v>
      </c>
      <c r="C1690" s="1" t="s">
        <v>39</v>
      </c>
      <c r="D1690" s="1">
        <v>82750</v>
      </c>
      <c r="E1690" s="2">
        <v>45348</v>
      </c>
      <c r="F1690" s="1" t="s">
        <v>43</v>
      </c>
      <c r="G1690" s="1">
        <v>118475</v>
      </c>
      <c r="H1690" s="1" t="s">
        <v>1843</v>
      </c>
      <c r="I1690" s="1">
        <v>760</v>
      </c>
      <c r="J1690" s="1">
        <v>1993</v>
      </c>
      <c r="K1690" s="1">
        <v>2</v>
      </c>
      <c r="L1690" s="1">
        <v>1594.4</v>
      </c>
      <c r="M1690" s="1">
        <f>SalesData[[#This Row],[Price]]*SalesData[[#This Row],[Quantity]]</f>
        <v>3986</v>
      </c>
      <c r="N1690" s="6">
        <f>SalesData[[#This Row],[Sales Profit]]/SalesData[[#This Row],[Sales]]</f>
        <v>0.4</v>
      </c>
    </row>
    <row r="1691" spans="1:14" x14ac:dyDescent="0.3">
      <c r="A1691" s="1" t="s">
        <v>52</v>
      </c>
      <c r="B1691" s="1" t="s">
        <v>13</v>
      </c>
      <c r="C1691" s="1" t="s">
        <v>39</v>
      </c>
      <c r="D1691" s="1">
        <v>69178</v>
      </c>
      <c r="E1691" s="2">
        <v>45478</v>
      </c>
      <c r="F1691" s="1" t="s">
        <v>45</v>
      </c>
      <c r="G1691" s="1">
        <v>538928</v>
      </c>
      <c r="H1691" s="1" t="s">
        <v>1844</v>
      </c>
      <c r="I1691" s="1">
        <v>349</v>
      </c>
      <c r="J1691" s="1">
        <v>1259</v>
      </c>
      <c r="K1691" s="1">
        <v>7</v>
      </c>
      <c r="L1691" s="1">
        <v>3525.2</v>
      </c>
      <c r="M1691" s="1">
        <f>SalesData[[#This Row],[Price]]*SalesData[[#This Row],[Quantity]]</f>
        <v>8813</v>
      </c>
      <c r="N1691" s="6">
        <f>SalesData[[#This Row],[Sales Profit]]/SalesData[[#This Row],[Sales]]</f>
        <v>0.39999999999999997</v>
      </c>
    </row>
    <row r="1692" spans="1:14" x14ac:dyDescent="0.3">
      <c r="A1692" s="1" t="s">
        <v>35</v>
      </c>
      <c r="B1692" s="1" t="s">
        <v>13</v>
      </c>
      <c r="C1692" s="1" t="s">
        <v>24</v>
      </c>
      <c r="D1692" s="1">
        <v>61709</v>
      </c>
      <c r="E1692" s="2">
        <v>45445</v>
      </c>
      <c r="F1692" s="1" t="s">
        <v>20</v>
      </c>
      <c r="G1692" s="1">
        <v>832438</v>
      </c>
      <c r="H1692" s="1" t="s">
        <v>1845</v>
      </c>
      <c r="I1692" s="1">
        <v>647</v>
      </c>
      <c r="J1692" s="1">
        <v>1825</v>
      </c>
      <c r="K1692" s="1">
        <v>6</v>
      </c>
      <c r="L1692" s="1">
        <v>4380</v>
      </c>
      <c r="M1692" s="1">
        <f>SalesData[[#This Row],[Price]]*SalesData[[#This Row],[Quantity]]</f>
        <v>10950</v>
      </c>
      <c r="N1692" s="6">
        <f>SalesData[[#This Row],[Sales Profit]]/SalesData[[#This Row],[Sales]]</f>
        <v>0.4</v>
      </c>
    </row>
    <row r="1693" spans="1:14" x14ac:dyDescent="0.3">
      <c r="A1693" s="1" t="s">
        <v>52</v>
      </c>
      <c r="B1693" s="1" t="s">
        <v>23</v>
      </c>
      <c r="C1693" s="1" t="s">
        <v>19</v>
      </c>
      <c r="D1693" s="1">
        <v>61928</v>
      </c>
      <c r="E1693" s="2">
        <v>45539</v>
      </c>
      <c r="F1693" s="1" t="s">
        <v>61</v>
      </c>
      <c r="G1693" s="1">
        <v>877021</v>
      </c>
      <c r="H1693" s="1" t="s">
        <v>1846</v>
      </c>
      <c r="I1693" s="1">
        <v>976</v>
      </c>
      <c r="J1693" s="1">
        <v>2080</v>
      </c>
      <c r="K1693" s="1">
        <v>4</v>
      </c>
      <c r="L1693" s="1">
        <v>3328</v>
      </c>
      <c r="M1693" s="1">
        <f>SalesData[[#This Row],[Price]]*SalesData[[#This Row],[Quantity]]</f>
        <v>8320</v>
      </c>
      <c r="N1693" s="6">
        <f>SalesData[[#This Row],[Sales Profit]]/SalesData[[#This Row],[Sales]]</f>
        <v>0.4</v>
      </c>
    </row>
    <row r="1694" spans="1:14" x14ac:dyDescent="0.3">
      <c r="A1694" s="1" t="s">
        <v>52</v>
      </c>
      <c r="B1694" s="1" t="s">
        <v>23</v>
      </c>
      <c r="C1694" s="1" t="s">
        <v>60</v>
      </c>
      <c r="D1694" s="1">
        <v>79982</v>
      </c>
      <c r="E1694" s="2">
        <v>45435</v>
      </c>
      <c r="F1694" s="1" t="s">
        <v>49</v>
      </c>
      <c r="G1694" s="1">
        <v>263494</v>
      </c>
      <c r="H1694" s="1" t="s">
        <v>1848</v>
      </c>
      <c r="I1694" s="1">
        <v>241</v>
      </c>
      <c r="J1694" s="1">
        <v>1755</v>
      </c>
      <c r="K1694" s="1">
        <v>6</v>
      </c>
      <c r="L1694" s="1">
        <v>4212</v>
      </c>
      <c r="M1694" s="1">
        <f>SalesData[[#This Row],[Price]]*SalesData[[#This Row],[Quantity]]</f>
        <v>10530</v>
      </c>
      <c r="N1694" s="6">
        <f>SalesData[[#This Row],[Sales Profit]]/SalesData[[#This Row],[Sales]]</f>
        <v>0.4</v>
      </c>
    </row>
    <row r="1695" spans="1:14" x14ac:dyDescent="0.3">
      <c r="A1695" s="1" t="s">
        <v>22</v>
      </c>
      <c r="B1695" s="1" t="s">
        <v>13</v>
      </c>
      <c r="C1695" s="1" t="s">
        <v>37</v>
      </c>
      <c r="D1695" s="1">
        <v>40116</v>
      </c>
      <c r="E1695" s="2">
        <v>45361</v>
      </c>
      <c r="F1695" s="1" t="s">
        <v>29</v>
      </c>
      <c r="G1695" s="1">
        <v>966386</v>
      </c>
      <c r="H1695" s="1" t="s">
        <v>1849</v>
      </c>
      <c r="I1695" s="1">
        <v>756</v>
      </c>
      <c r="J1695" s="1">
        <v>1827</v>
      </c>
      <c r="K1695" s="1">
        <v>3</v>
      </c>
      <c r="L1695" s="1">
        <v>2192.4</v>
      </c>
      <c r="M1695" s="1">
        <f>SalesData[[#This Row],[Price]]*SalesData[[#This Row],[Quantity]]</f>
        <v>5481</v>
      </c>
      <c r="N1695" s="6">
        <f>SalesData[[#This Row],[Sales Profit]]/SalesData[[#This Row],[Sales]]</f>
        <v>0.4</v>
      </c>
    </row>
    <row r="1696" spans="1:14" x14ac:dyDescent="0.3">
      <c r="A1696" s="1" t="s">
        <v>56</v>
      </c>
      <c r="B1696" s="1" t="s">
        <v>13</v>
      </c>
      <c r="C1696" s="1" t="s">
        <v>24</v>
      </c>
      <c r="D1696" s="1">
        <v>84241</v>
      </c>
      <c r="E1696" s="2">
        <v>45301</v>
      </c>
      <c r="F1696" s="1" t="s">
        <v>40</v>
      </c>
      <c r="G1696" s="1">
        <v>123078</v>
      </c>
      <c r="H1696" s="1" t="s">
        <v>1850</v>
      </c>
      <c r="I1696" s="1">
        <v>828</v>
      </c>
      <c r="J1696" s="1">
        <v>1463</v>
      </c>
      <c r="K1696" s="1">
        <v>4</v>
      </c>
      <c r="L1696" s="1">
        <v>2340.8000000000002</v>
      </c>
      <c r="M1696" s="1">
        <f>SalesData[[#This Row],[Price]]*SalesData[[#This Row],[Quantity]]</f>
        <v>5852</v>
      </c>
      <c r="N1696" s="6">
        <f>SalesData[[#This Row],[Sales Profit]]/SalesData[[#This Row],[Sales]]</f>
        <v>0.4</v>
      </c>
    </row>
    <row r="1697" spans="1:14" x14ac:dyDescent="0.3">
      <c r="A1697" s="1" t="s">
        <v>52</v>
      </c>
      <c r="B1697" s="1" t="s">
        <v>23</v>
      </c>
      <c r="C1697" s="1" t="s">
        <v>42</v>
      </c>
      <c r="D1697" s="1">
        <v>19922</v>
      </c>
      <c r="E1697" s="2">
        <v>45514</v>
      </c>
      <c r="F1697" s="1" t="s">
        <v>25</v>
      </c>
      <c r="G1697" s="1">
        <v>482490</v>
      </c>
      <c r="H1697" s="1" t="s">
        <v>1851</v>
      </c>
      <c r="I1697" s="1">
        <v>413</v>
      </c>
      <c r="J1697" s="1">
        <v>581</v>
      </c>
      <c r="K1697" s="1">
        <v>1</v>
      </c>
      <c r="L1697" s="1">
        <v>232.4</v>
      </c>
      <c r="M1697" s="1">
        <f>SalesData[[#This Row],[Price]]*SalesData[[#This Row],[Quantity]]</f>
        <v>581</v>
      </c>
      <c r="N1697" s="6">
        <f>SalesData[[#This Row],[Sales Profit]]/SalesData[[#This Row],[Sales]]</f>
        <v>0.4</v>
      </c>
    </row>
    <row r="1698" spans="1:14" x14ac:dyDescent="0.3">
      <c r="A1698" s="1" t="s">
        <v>52</v>
      </c>
      <c r="B1698" s="1" t="s">
        <v>13</v>
      </c>
      <c r="C1698" s="1" t="s">
        <v>48</v>
      </c>
      <c r="D1698" s="1">
        <v>47920</v>
      </c>
      <c r="E1698" s="2">
        <v>45387</v>
      </c>
      <c r="F1698" s="1" t="s">
        <v>31</v>
      </c>
      <c r="G1698" s="1">
        <v>304719</v>
      </c>
      <c r="H1698" s="1" t="s">
        <v>1852</v>
      </c>
      <c r="I1698" s="1">
        <v>431</v>
      </c>
      <c r="J1698" s="1">
        <v>1136</v>
      </c>
      <c r="K1698" s="1">
        <v>3</v>
      </c>
      <c r="L1698" s="1">
        <v>1363.2</v>
      </c>
      <c r="M1698" s="1">
        <f>SalesData[[#This Row],[Price]]*SalesData[[#This Row],[Quantity]]</f>
        <v>3408</v>
      </c>
      <c r="N1698" s="6">
        <f>SalesData[[#This Row],[Sales Profit]]/SalesData[[#This Row],[Sales]]</f>
        <v>0.4</v>
      </c>
    </row>
    <row r="1699" spans="1:14" x14ac:dyDescent="0.3">
      <c r="A1699" s="1" t="s">
        <v>35</v>
      </c>
      <c r="B1699" s="1" t="s">
        <v>18</v>
      </c>
      <c r="C1699" s="1" t="s">
        <v>24</v>
      </c>
      <c r="D1699" s="1">
        <v>25123</v>
      </c>
      <c r="E1699" s="2">
        <v>45518</v>
      </c>
      <c r="F1699" s="1" t="s">
        <v>25</v>
      </c>
      <c r="G1699" s="1">
        <v>127855</v>
      </c>
      <c r="H1699" s="1" t="s">
        <v>1853</v>
      </c>
      <c r="I1699" s="1">
        <v>454</v>
      </c>
      <c r="J1699" s="1">
        <v>2649</v>
      </c>
      <c r="K1699" s="1">
        <v>2</v>
      </c>
      <c r="L1699" s="1">
        <v>2119.1999999999998</v>
      </c>
      <c r="M1699" s="1">
        <f>SalesData[[#This Row],[Price]]*SalesData[[#This Row],[Quantity]]</f>
        <v>5298</v>
      </c>
      <c r="N1699" s="6">
        <f>SalesData[[#This Row],[Sales Profit]]/SalesData[[#This Row],[Sales]]</f>
        <v>0.39999999999999997</v>
      </c>
    </row>
    <row r="1700" spans="1:14" x14ac:dyDescent="0.3">
      <c r="A1700" s="1" t="s">
        <v>52</v>
      </c>
      <c r="B1700" s="1" t="s">
        <v>13</v>
      </c>
      <c r="C1700" s="1" t="s">
        <v>60</v>
      </c>
      <c r="D1700" s="1">
        <v>90844</v>
      </c>
      <c r="E1700" s="2">
        <v>45595</v>
      </c>
      <c r="F1700" s="1" t="s">
        <v>54</v>
      </c>
      <c r="G1700" s="1">
        <v>746838</v>
      </c>
      <c r="H1700" s="1" t="s">
        <v>1854</v>
      </c>
      <c r="I1700" s="1">
        <v>223</v>
      </c>
      <c r="J1700" s="1">
        <v>1914</v>
      </c>
      <c r="K1700" s="1">
        <v>6</v>
      </c>
      <c r="L1700" s="1">
        <v>4593.6000000000004</v>
      </c>
      <c r="M1700" s="1">
        <f>SalesData[[#This Row],[Price]]*SalesData[[#This Row],[Quantity]]</f>
        <v>11484</v>
      </c>
      <c r="N1700" s="6">
        <f>SalesData[[#This Row],[Sales Profit]]/SalesData[[#This Row],[Sales]]</f>
        <v>0.4</v>
      </c>
    </row>
    <row r="1701" spans="1:14" x14ac:dyDescent="0.3">
      <c r="A1701" s="1" t="s">
        <v>17</v>
      </c>
      <c r="B1701" s="1" t="s">
        <v>13</v>
      </c>
      <c r="C1701" s="1" t="s">
        <v>53</v>
      </c>
      <c r="D1701" s="1">
        <v>39995</v>
      </c>
      <c r="E1701" s="2">
        <v>45408</v>
      </c>
      <c r="F1701" s="1" t="s">
        <v>31</v>
      </c>
      <c r="G1701" s="1">
        <v>114314</v>
      </c>
      <c r="H1701" s="1" t="s">
        <v>1855</v>
      </c>
      <c r="I1701" s="1">
        <v>253</v>
      </c>
      <c r="J1701" s="1">
        <v>1330</v>
      </c>
      <c r="K1701" s="1">
        <v>5</v>
      </c>
      <c r="L1701" s="1">
        <v>2660</v>
      </c>
      <c r="M1701" s="1">
        <f>SalesData[[#This Row],[Price]]*SalesData[[#This Row],[Quantity]]</f>
        <v>6650</v>
      </c>
      <c r="N1701" s="6">
        <f>SalesData[[#This Row],[Sales Profit]]/SalesData[[#This Row],[Sales]]</f>
        <v>0.4</v>
      </c>
    </row>
    <row r="1702" spans="1:14" x14ac:dyDescent="0.3">
      <c r="A1702" s="1" t="s">
        <v>56</v>
      </c>
      <c r="B1702" s="1" t="s">
        <v>23</v>
      </c>
      <c r="C1702" s="1" t="s">
        <v>60</v>
      </c>
      <c r="D1702" s="1">
        <v>71504</v>
      </c>
      <c r="E1702" s="2">
        <v>45318</v>
      </c>
      <c r="F1702" s="1" t="s">
        <v>40</v>
      </c>
      <c r="G1702" s="1">
        <v>343278</v>
      </c>
      <c r="H1702" s="1" t="s">
        <v>1857</v>
      </c>
      <c r="I1702" s="1">
        <v>477</v>
      </c>
      <c r="J1702" s="1">
        <v>1430</v>
      </c>
      <c r="K1702" s="1">
        <v>2</v>
      </c>
      <c r="L1702" s="1">
        <v>1144</v>
      </c>
      <c r="M1702" s="1">
        <f>SalesData[[#This Row],[Price]]*SalesData[[#This Row],[Quantity]]</f>
        <v>2860</v>
      </c>
      <c r="N1702" s="6">
        <f>SalesData[[#This Row],[Sales Profit]]/SalesData[[#This Row],[Sales]]</f>
        <v>0.4</v>
      </c>
    </row>
    <row r="1703" spans="1:14" x14ac:dyDescent="0.3">
      <c r="A1703" s="1" t="s">
        <v>52</v>
      </c>
      <c r="B1703" s="1" t="s">
        <v>13</v>
      </c>
      <c r="C1703" s="1" t="s">
        <v>14</v>
      </c>
      <c r="D1703" s="1">
        <v>66991</v>
      </c>
      <c r="E1703" s="2">
        <v>45396</v>
      </c>
      <c r="F1703" s="1" t="s">
        <v>31</v>
      </c>
      <c r="G1703" s="1">
        <v>536705</v>
      </c>
      <c r="H1703" s="1" t="s">
        <v>1858</v>
      </c>
      <c r="I1703" s="1">
        <v>942</v>
      </c>
      <c r="J1703" s="1">
        <v>2196</v>
      </c>
      <c r="K1703" s="1">
        <v>5</v>
      </c>
      <c r="L1703" s="1">
        <v>4392</v>
      </c>
      <c r="M1703" s="1">
        <f>SalesData[[#This Row],[Price]]*SalesData[[#This Row],[Quantity]]</f>
        <v>10980</v>
      </c>
      <c r="N1703" s="6">
        <f>SalesData[[#This Row],[Sales Profit]]/SalesData[[#This Row],[Sales]]</f>
        <v>0.4</v>
      </c>
    </row>
    <row r="1704" spans="1:14" x14ac:dyDescent="0.3">
      <c r="A1704" s="1" t="s">
        <v>22</v>
      </c>
      <c r="B1704" s="1" t="s">
        <v>23</v>
      </c>
      <c r="C1704" s="1" t="s">
        <v>24</v>
      </c>
      <c r="D1704" s="1">
        <v>92028</v>
      </c>
      <c r="E1704" s="2">
        <v>45602</v>
      </c>
      <c r="F1704" s="1" t="s">
        <v>15</v>
      </c>
      <c r="G1704" s="1">
        <v>676257</v>
      </c>
      <c r="H1704" s="1" t="s">
        <v>1859</v>
      </c>
      <c r="I1704" s="1">
        <v>432</v>
      </c>
      <c r="J1704" s="1">
        <v>1149</v>
      </c>
      <c r="K1704" s="1">
        <v>8</v>
      </c>
      <c r="L1704" s="1">
        <v>3676.8</v>
      </c>
      <c r="M1704" s="1">
        <f>SalesData[[#This Row],[Price]]*SalesData[[#This Row],[Quantity]]</f>
        <v>9192</v>
      </c>
      <c r="N1704" s="6">
        <f>SalesData[[#This Row],[Sales Profit]]/SalesData[[#This Row],[Sales]]</f>
        <v>0.4</v>
      </c>
    </row>
    <row r="1705" spans="1:14" x14ac:dyDescent="0.3">
      <c r="A1705" s="1" t="s">
        <v>12</v>
      </c>
      <c r="B1705" s="1" t="s">
        <v>13</v>
      </c>
      <c r="C1705" s="1" t="s">
        <v>60</v>
      </c>
      <c r="D1705" s="1">
        <v>99470</v>
      </c>
      <c r="E1705" s="2">
        <v>45321</v>
      </c>
      <c r="F1705" s="1" t="s">
        <v>40</v>
      </c>
      <c r="G1705" s="1">
        <v>887845</v>
      </c>
      <c r="H1705" s="1" t="s">
        <v>1860</v>
      </c>
      <c r="I1705" s="1">
        <v>821</v>
      </c>
      <c r="J1705" s="1">
        <v>2982</v>
      </c>
      <c r="K1705" s="1">
        <v>7</v>
      </c>
      <c r="L1705" s="1">
        <v>8349.6</v>
      </c>
      <c r="M1705" s="1">
        <f>SalesData[[#This Row],[Price]]*SalesData[[#This Row],[Quantity]]</f>
        <v>20874</v>
      </c>
      <c r="N1705" s="6">
        <f>SalesData[[#This Row],[Sales Profit]]/SalesData[[#This Row],[Sales]]</f>
        <v>0.4</v>
      </c>
    </row>
    <row r="1706" spans="1:14" x14ac:dyDescent="0.3">
      <c r="A1706" s="1" t="s">
        <v>52</v>
      </c>
      <c r="B1706" s="1" t="s">
        <v>23</v>
      </c>
      <c r="C1706" s="1" t="s">
        <v>42</v>
      </c>
      <c r="D1706" s="1">
        <v>80749</v>
      </c>
      <c r="E1706" s="2">
        <v>45551</v>
      </c>
      <c r="F1706" s="1" t="s">
        <v>61</v>
      </c>
      <c r="G1706" s="1">
        <v>471343</v>
      </c>
      <c r="H1706" s="1" t="s">
        <v>1861</v>
      </c>
      <c r="I1706" s="1">
        <v>592</v>
      </c>
      <c r="J1706" s="1">
        <v>806</v>
      </c>
      <c r="K1706" s="1">
        <v>4</v>
      </c>
      <c r="L1706" s="1">
        <v>1289.5999999999999</v>
      </c>
      <c r="M1706" s="1">
        <f>SalesData[[#This Row],[Price]]*SalesData[[#This Row],[Quantity]]</f>
        <v>3224</v>
      </c>
      <c r="N1706" s="6">
        <f>SalesData[[#This Row],[Sales Profit]]/SalesData[[#This Row],[Sales]]</f>
        <v>0.39999999999999997</v>
      </c>
    </row>
    <row r="1707" spans="1:14" x14ac:dyDescent="0.3">
      <c r="A1707" s="1" t="s">
        <v>12</v>
      </c>
      <c r="B1707" s="1" t="s">
        <v>18</v>
      </c>
      <c r="C1707" s="1" t="s">
        <v>39</v>
      </c>
      <c r="D1707" s="1">
        <v>50698</v>
      </c>
      <c r="E1707" s="2">
        <v>45468</v>
      </c>
      <c r="F1707" s="1" t="s">
        <v>20</v>
      </c>
      <c r="G1707" s="1">
        <v>768777</v>
      </c>
      <c r="H1707" s="1" t="s">
        <v>562</v>
      </c>
      <c r="I1707" s="1">
        <v>223</v>
      </c>
      <c r="J1707" s="1">
        <v>1260</v>
      </c>
      <c r="K1707" s="1">
        <v>8</v>
      </c>
      <c r="L1707" s="1">
        <v>4032</v>
      </c>
      <c r="M1707" s="1">
        <f>SalesData[[#This Row],[Price]]*SalesData[[#This Row],[Quantity]]</f>
        <v>10080</v>
      </c>
      <c r="N1707" s="6">
        <f>SalesData[[#This Row],[Sales Profit]]/SalesData[[#This Row],[Sales]]</f>
        <v>0.4</v>
      </c>
    </row>
    <row r="1708" spans="1:14" x14ac:dyDescent="0.3">
      <c r="A1708" s="1" t="s">
        <v>12</v>
      </c>
      <c r="B1708" s="1" t="s">
        <v>23</v>
      </c>
      <c r="C1708" s="1" t="s">
        <v>42</v>
      </c>
      <c r="D1708" s="1">
        <v>15750</v>
      </c>
      <c r="E1708" s="2">
        <v>45535</v>
      </c>
      <c r="F1708" s="1" t="s">
        <v>25</v>
      </c>
      <c r="G1708" s="1">
        <v>683830</v>
      </c>
      <c r="H1708" s="1" t="s">
        <v>1862</v>
      </c>
      <c r="I1708" s="1">
        <v>835</v>
      </c>
      <c r="J1708" s="1">
        <v>1557</v>
      </c>
      <c r="K1708" s="1">
        <v>7</v>
      </c>
      <c r="L1708" s="1">
        <v>4359.6000000000004</v>
      </c>
      <c r="M1708" s="1">
        <f>SalesData[[#This Row],[Price]]*SalesData[[#This Row],[Quantity]]</f>
        <v>10899</v>
      </c>
      <c r="N1708" s="6">
        <f>SalesData[[#This Row],[Sales Profit]]/SalesData[[#This Row],[Sales]]</f>
        <v>0.4</v>
      </c>
    </row>
    <row r="1709" spans="1:14" x14ac:dyDescent="0.3">
      <c r="A1709" s="1" t="s">
        <v>52</v>
      </c>
      <c r="B1709" s="1" t="s">
        <v>23</v>
      </c>
      <c r="C1709" s="1" t="s">
        <v>60</v>
      </c>
      <c r="D1709" s="1">
        <v>80958</v>
      </c>
      <c r="E1709" s="2">
        <v>45471</v>
      </c>
      <c r="F1709" s="1" t="s">
        <v>20</v>
      </c>
      <c r="G1709" s="1">
        <v>681651</v>
      </c>
      <c r="H1709" s="1" t="s">
        <v>1863</v>
      </c>
      <c r="I1709" s="1">
        <v>987</v>
      </c>
      <c r="J1709" s="1">
        <v>1851</v>
      </c>
      <c r="K1709" s="1">
        <v>7</v>
      </c>
      <c r="L1709" s="1">
        <v>5182.8</v>
      </c>
      <c r="M1709" s="1">
        <f>SalesData[[#This Row],[Price]]*SalesData[[#This Row],[Quantity]]</f>
        <v>12957</v>
      </c>
      <c r="N1709" s="6">
        <f>SalesData[[#This Row],[Sales Profit]]/SalesData[[#This Row],[Sales]]</f>
        <v>0.4</v>
      </c>
    </row>
    <row r="1710" spans="1:14" x14ac:dyDescent="0.3">
      <c r="A1710" s="1" t="s">
        <v>12</v>
      </c>
      <c r="B1710" s="1" t="s">
        <v>13</v>
      </c>
      <c r="C1710" s="1" t="s">
        <v>42</v>
      </c>
      <c r="D1710" s="1">
        <v>38969</v>
      </c>
      <c r="E1710" s="2">
        <v>45350</v>
      </c>
      <c r="F1710" s="1" t="s">
        <v>43</v>
      </c>
      <c r="G1710" s="1">
        <v>714944</v>
      </c>
      <c r="H1710" s="1" t="s">
        <v>1864</v>
      </c>
      <c r="I1710" s="1">
        <v>943</v>
      </c>
      <c r="J1710" s="1">
        <v>1607</v>
      </c>
      <c r="K1710" s="1">
        <v>5</v>
      </c>
      <c r="L1710" s="1">
        <v>3214</v>
      </c>
      <c r="M1710" s="1">
        <f>SalesData[[#This Row],[Price]]*SalesData[[#This Row],[Quantity]]</f>
        <v>8035</v>
      </c>
      <c r="N1710" s="6">
        <f>SalesData[[#This Row],[Sales Profit]]/SalesData[[#This Row],[Sales]]</f>
        <v>0.4</v>
      </c>
    </row>
    <row r="1711" spans="1:14" x14ac:dyDescent="0.3">
      <c r="A1711" s="1" t="s">
        <v>12</v>
      </c>
      <c r="B1711" s="1" t="s">
        <v>13</v>
      </c>
      <c r="C1711" s="1" t="s">
        <v>14</v>
      </c>
      <c r="D1711" s="1">
        <v>78882</v>
      </c>
      <c r="E1711" s="2">
        <v>45440</v>
      </c>
      <c r="F1711" s="1" t="s">
        <v>49</v>
      </c>
      <c r="G1711" s="1">
        <v>948871</v>
      </c>
      <c r="H1711" s="1" t="s">
        <v>1865</v>
      </c>
      <c r="I1711" s="1">
        <v>570</v>
      </c>
      <c r="J1711" s="1">
        <v>545</v>
      </c>
      <c r="K1711" s="1">
        <v>7</v>
      </c>
      <c r="L1711" s="1">
        <v>1526</v>
      </c>
      <c r="M1711" s="1">
        <f>SalesData[[#This Row],[Price]]*SalesData[[#This Row],[Quantity]]</f>
        <v>3815</v>
      </c>
      <c r="N1711" s="6">
        <f>SalesData[[#This Row],[Sales Profit]]/SalesData[[#This Row],[Sales]]</f>
        <v>0.4</v>
      </c>
    </row>
    <row r="1712" spans="1:14" x14ac:dyDescent="0.3">
      <c r="A1712" s="1" t="s">
        <v>12</v>
      </c>
      <c r="B1712" s="1" t="s">
        <v>13</v>
      </c>
      <c r="C1712" s="1" t="s">
        <v>19</v>
      </c>
      <c r="D1712" s="1">
        <v>57024</v>
      </c>
      <c r="E1712" s="2">
        <v>45434</v>
      </c>
      <c r="F1712" s="1" t="s">
        <v>49</v>
      </c>
      <c r="G1712" s="1">
        <v>398844</v>
      </c>
      <c r="H1712" s="1" t="s">
        <v>1866</v>
      </c>
      <c r="I1712" s="1">
        <v>859</v>
      </c>
      <c r="J1712" s="1">
        <v>1869</v>
      </c>
      <c r="K1712" s="1">
        <v>1</v>
      </c>
      <c r="L1712" s="1">
        <v>747.6</v>
      </c>
      <c r="M1712" s="1">
        <f>SalesData[[#This Row],[Price]]*SalesData[[#This Row],[Quantity]]</f>
        <v>1869</v>
      </c>
      <c r="N1712" s="6">
        <f>SalesData[[#This Row],[Sales Profit]]/SalesData[[#This Row],[Sales]]</f>
        <v>0.4</v>
      </c>
    </row>
    <row r="1713" spans="1:14" x14ac:dyDescent="0.3">
      <c r="A1713" s="1" t="s">
        <v>22</v>
      </c>
      <c r="B1713" s="1" t="s">
        <v>23</v>
      </c>
      <c r="C1713" s="1" t="s">
        <v>14</v>
      </c>
      <c r="D1713" s="1">
        <v>29952</v>
      </c>
      <c r="E1713" s="2">
        <v>45349</v>
      </c>
      <c r="F1713" s="1" t="s">
        <v>43</v>
      </c>
      <c r="G1713" s="1">
        <v>818552</v>
      </c>
      <c r="H1713" s="1" t="s">
        <v>1867</v>
      </c>
      <c r="I1713" s="1">
        <v>618</v>
      </c>
      <c r="J1713" s="1">
        <v>2309</v>
      </c>
      <c r="K1713" s="1">
        <v>3</v>
      </c>
      <c r="L1713" s="1">
        <v>2770.8</v>
      </c>
      <c r="M1713" s="1">
        <f>SalesData[[#This Row],[Price]]*SalesData[[#This Row],[Quantity]]</f>
        <v>6927</v>
      </c>
      <c r="N1713" s="6">
        <f>SalesData[[#This Row],[Sales Profit]]/SalesData[[#This Row],[Sales]]</f>
        <v>0.4</v>
      </c>
    </row>
    <row r="1714" spans="1:14" x14ac:dyDescent="0.3">
      <c r="A1714" s="1" t="s">
        <v>66</v>
      </c>
      <c r="B1714" s="1" t="s">
        <v>13</v>
      </c>
      <c r="C1714" s="1" t="s">
        <v>53</v>
      </c>
      <c r="D1714" s="1">
        <v>50111</v>
      </c>
      <c r="E1714" s="2">
        <v>45607</v>
      </c>
      <c r="F1714" s="1" t="s">
        <v>15</v>
      </c>
      <c r="G1714" s="1">
        <v>817327</v>
      </c>
      <c r="H1714" s="1" t="s">
        <v>1868</v>
      </c>
      <c r="I1714" s="1">
        <v>922</v>
      </c>
      <c r="J1714" s="1">
        <v>826</v>
      </c>
      <c r="K1714" s="1">
        <v>1</v>
      </c>
      <c r="L1714" s="1">
        <v>330.4</v>
      </c>
      <c r="M1714" s="1">
        <f>SalesData[[#This Row],[Price]]*SalesData[[#This Row],[Quantity]]</f>
        <v>826</v>
      </c>
      <c r="N1714" s="6">
        <f>SalesData[[#This Row],[Sales Profit]]/SalesData[[#This Row],[Sales]]</f>
        <v>0.39999999999999997</v>
      </c>
    </row>
    <row r="1715" spans="1:14" x14ac:dyDescent="0.3">
      <c r="A1715" s="1" t="s">
        <v>52</v>
      </c>
      <c r="B1715" s="1" t="s">
        <v>13</v>
      </c>
      <c r="C1715" s="1" t="s">
        <v>33</v>
      </c>
      <c r="D1715" s="1">
        <v>58661</v>
      </c>
      <c r="E1715" s="2">
        <v>45420</v>
      </c>
      <c r="F1715" s="1" t="s">
        <v>49</v>
      </c>
      <c r="G1715" s="1">
        <v>793205</v>
      </c>
      <c r="H1715" s="1" t="s">
        <v>1869</v>
      </c>
      <c r="I1715" s="1">
        <v>929</v>
      </c>
      <c r="J1715" s="1">
        <v>2946</v>
      </c>
      <c r="K1715" s="1">
        <v>3</v>
      </c>
      <c r="L1715" s="1">
        <v>3535.2</v>
      </c>
      <c r="M1715" s="1">
        <f>SalesData[[#This Row],[Price]]*SalesData[[#This Row],[Quantity]]</f>
        <v>8838</v>
      </c>
      <c r="N1715" s="6">
        <f>SalesData[[#This Row],[Sales Profit]]/SalesData[[#This Row],[Sales]]</f>
        <v>0.39999999999999997</v>
      </c>
    </row>
    <row r="1716" spans="1:14" x14ac:dyDescent="0.3">
      <c r="A1716" s="1" t="s">
        <v>12</v>
      </c>
      <c r="B1716" s="1" t="s">
        <v>18</v>
      </c>
      <c r="C1716" s="1" t="s">
        <v>48</v>
      </c>
      <c r="D1716" s="1">
        <v>66689</v>
      </c>
      <c r="E1716" s="2">
        <v>45614</v>
      </c>
      <c r="F1716" s="1" t="s">
        <v>15</v>
      </c>
      <c r="G1716" s="1">
        <v>830905</v>
      </c>
      <c r="H1716" s="1" t="s">
        <v>1871</v>
      </c>
      <c r="I1716" s="1">
        <v>742</v>
      </c>
      <c r="J1716" s="1">
        <v>1019</v>
      </c>
      <c r="K1716" s="1">
        <v>3</v>
      </c>
      <c r="L1716" s="1">
        <v>1222.8</v>
      </c>
      <c r="M1716" s="1">
        <f>SalesData[[#This Row],[Price]]*SalesData[[#This Row],[Quantity]]</f>
        <v>3057</v>
      </c>
      <c r="N1716" s="6">
        <f>SalesData[[#This Row],[Sales Profit]]/SalesData[[#This Row],[Sales]]</f>
        <v>0.39999999999999997</v>
      </c>
    </row>
    <row r="1717" spans="1:14" x14ac:dyDescent="0.3">
      <c r="A1717" s="1" t="s">
        <v>27</v>
      </c>
      <c r="B1717" s="1" t="s">
        <v>18</v>
      </c>
      <c r="C1717" s="1" t="s">
        <v>39</v>
      </c>
      <c r="D1717" s="1">
        <v>19291</v>
      </c>
      <c r="E1717" s="2">
        <v>45449</v>
      </c>
      <c r="F1717" s="1" t="s">
        <v>20</v>
      </c>
      <c r="G1717" s="1">
        <v>994800</v>
      </c>
      <c r="H1717" s="1" t="s">
        <v>1133</v>
      </c>
      <c r="I1717" s="1">
        <v>797</v>
      </c>
      <c r="J1717" s="1">
        <v>1398</v>
      </c>
      <c r="K1717" s="1">
        <v>6</v>
      </c>
      <c r="L1717" s="1">
        <v>3355.2</v>
      </c>
      <c r="M1717" s="1">
        <f>SalesData[[#This Row],[Price]]*SalesData[[#This Row],[Quantity]]</f>
        <v>8388</v>
      </c>
      <c r="N1717" s="6">
        <f>SalesData[[#This Row],[Sales Profit]]/SalesData[[#This Row],[Sales]]</f>
        <v>0.39999999999999997</v>
      </c>
    </row>
    <row r="1718" spans="1:14" x14ac:dyDescent="0.3">
      <c r="A1718" s="1" t="s">
        <v>17</v>
      </c>
      <c r="B1718" s="1" t="s">
        <v>13</v>
      </c>
      <c r="C1718" s="1" t="s">
        <v>14</v>
      </c>
      <c r="D1718" s="1">
        <v>96717</v>
      </c>
      <c r="E1718" s="2">
        <v>45422</v>
      </c>
      <c r="F1718" s="1" t="s">
        <v>49</v>
      </c>
      <c r="G1718" s="1">
        <v>722296</v>
      </c>
      <c r="H1718" s="1" t="s">
        <v>1872</v>
      </c>
      <c r="I1718" s="1">
        <v>398</v>
      </c>
      <c r="J1718" s="1">
        <v>1034</v>
      </c>
      <c r="K1718" s="1">
        <v>1</v>
      </c>
      <c r="L1718" s="1">
        <v>413.6</v>
      </c>
      <c r="M1718" s="1">
        <f>SalesData[[#This Row],[Price]]*SalesData[[#This Row],[Quantity]]</f>
        <v>1034</v>
      </c>
      <c r="N1718" s="6">
        <f>SalesData[[#This Row],[Sales Profit]]/SalesData[[#This Row],[Sales]]</f>
        <v>0.4</v>
      </c>
    </row>
    <row r="1719" spans="1:14" x14ac:dyDescent="0.3">
      <c r="A1719" s="1" t="s">
        <v>66</v>
      </c>
      <c r="B1719" s="1" t="s">
        <v>18</v>
      </c>
      <c r="C1719" s="1" t="s">
        <v>42</v>
      </c>
      <c r="D1719" s="1">
        <v>82671</v>
      </c>
      <c r="E1719" s="2">
        <v>45398</v>
      </c>
      <c r="F1719" s="1" t="s">
        <v>31</v>
      </c>
      <c r="G1719" s="1">
        <v>168136</v>
      </c>
      <c r="H1719" s="1" t="s">
        <v>1873</v>
      </c>
      <c r="I1719" s="1">
        <v>351</v>
      </c>
      <c r="J1719" s="1">
        <v>2341</v>
      </c>
      <c r="K1719" s="1">
        <v>3</v>
      </c>
      <c r="L1719" s="1">
        <v>2809.2</v>
      </c>
      <c r="M1719" s="1">
        <f>SalesData[[#This Row],[Price]]*SalesData[[#This Row],[Quantity]]</f>
        <v>7023</v>
      </c>
      <c r="N1719" s="6">
        <f>SalesData[[#This Row],[Sales Profit]]/SalesData[[#This Row],[Sales]]</f>
        <v>0.39999999999999997</v>
      </c>
    </row>
    <row r="1720" spans="1:14" x14ac:dyDescent="0.3">
      <c r="A1720" s="1" t="s">
        <v>56</v>
      </c>
      <c r="B1720" s="1" t="s">
        <v>23</v>
      </c>
      <c r="C1720" s="1" t="s">
        <v>14</v>
      </c>
      <c r="D1720" s="1">
        <v>15410</v>
      </c>
      <c r="E1720" s="2">
        <v>45315</v>
      </c>
      <c r="F1720" s="1" t="s">
        <v>40</v>
      </c>
      <c r="G1720" s="1">
        <v>311007</v>
      </c>
      <c r="H1720" s="1" t="s">
        <v>1874</v>
      </c>
      <c r="I1720" s="1">
        <v>407</v>
      </c>
      <c r="J1720" s="1">
        <v>1004</v>
      </c>
      <c r="K1720" s="1">
        <v>2</v>
      </c>
      <c r="L1720" s="1">
        <v>803.2</v>
      </c>
      <c r="M1720" s="1">
        <f>SalesData[[#This Row],[Price]]*SalesData[[#This Row],[Quantity]]</f>
        <v>2008</v>
      </c>
      <c r="N1720" s="6">
        <f>SalesData[[#This Row],[Sales Profit]]/SalesData[[#This Row],[Sales]]</f>
        <v>0.4</v>
      </c>
    </row>
    <row r="1721" spans="1:14" x14ac:dyDescent="0.3">
      <c r="A1721" s="1" t="s">
        <v>52</v>
      </c>
      <c r="B1721" s="1" t="s">
        <v>13</v>
      </c>
      <c r="C1721" s="1" t="s">
        <v>33</v>
      </c>
      <c r="D1721" s="1">
        <v>63037</v>
      </c>
      <c r="E1721" s="2">
        <v>45489</v>
      </c>
      <c r="F1721" s="1" t="s">
        <v>45</v>
      </c>
      <c r="G1721" s="1">
        <v>536898</v>
      </c>
      <c r="H1721" s="1" t="s">
        <v>1875</v>
      </c>
      <c r="I1721" s="1">
        <v>910</v>
      </c>
      <c r="J1721" s="1">
        <v>670</v>
      </c>
      <c r="K1721" s="1">
        <v>3</v>
      </c>
      <c r="L1721" s="1">
        <v>804</v>
      </c>
      <c r="M1721" s="1">
        <f>SalesData[[#This Row],[Price]]*SalesData[[#This Row],[Quantity]]</f>
        <v>2010</v>
      </c>
      <c r="N1721" s="6">
        <f>SalesData[[#This Row],[Sales Profit]]/SalesData[[#This Row],[Sales]]</f>
        <v>0.4</v>
      </c>
    </row>
    <row r="1722" spans="1:14" x14ac:dyDescent="0.3">
      <c r="A1722" s="1" t="s">
        <v>17</v>
      </c>
      <c r="B1722" s="1" t="s">
        <v>23</v>
      </c>
      <c r="C1722" s="1" t="s">
        <v>39</v>
      </c>
      <c r="D1722" s="1">
        <v>23537</v>
      </c>
      <c r="E1722" s="2">
        <v>45336</v>
      </c>
      <c r="F1722" s="1" t="s">
        <v>43</v>
      </c>
      <c r="G1722" s="1">
        <v>546689</v>
      </c>
      <c r="H1722" s="1" t="s">
        <v>1877</v>
      </c>
      <c r="I1722" s="1">
        <v>588</v>
      </c>
      <c r="J1722" s="1">
        <v>1951</v>
      </c>
      <c r="K1722" s="1">
        <v>2</v>
      </c>
      <c r="L1722" s="1">
        <v>1560.8</v>
      </c>
      <c r="M1722" s="1">
        <f>SalesData[[#This Row],[Price]]*SalesData[[#This Row],[Quantity]]</f>
        <v>3902</v>
      </c>
      <c r="N1722" s="6">
        <f>SalesData[[#This Row],[Sales Profit]]/SalesData[[#This Row],[Sales]]</f>
        <v>0.39999999999999997</v>
      </c>
    </row>
    <row r="1723" spans="1:14" x14ac:dyDescent="0.3">
      <c r="A1723" s="1" t="s">
        <v>17</v>
      </c>
      <c r="B1723" s="1" t="s">
        <v>18</v>
      </c>
      <c r="C1723" s="1" t="s">
        <v>53</v>
      </c>
      <c r="D1723" s="1">
        <v>48575</v>
      </c>
      <c r="E1723" s="2">
        <v>45447</v>
      </c>
      <c r="F1723" s="1" t="s">
        <v>20</v>
      </c>
      <c r="G1723" s="1">
        <v>530574</v>
      </c>
      <c r="H1723" s="1" t="s">
        <v>1878</v>
      </c>
      <c r="I1723" s="1">
        <v>563</v>
      </c>
      <c r="J1723" s="1">
        <v>1337</v>
      </c>
      <c r="K1723" s="1">
        <v>4</v>
      </c>
      <c r="L1723" s="1">
        <v>2139.1999999999998</v>
      </c>
      <c r="M1723" s="1">
        <f>SalesData[[#This Row],[Price]]*SalesData[[#This Row],[Quantity]]</f>
        <v>5348</v>
      </c>
      <c r="N1723" s="6">
        <f>SalesData[[#This Row],[Sales Profit]]/SalesData[[#This Row],[Sales]]</f>
        <v>0.39999999999999997</v>
      </c>
    </row>
    <row r="1724" spans="1:14" x14ac:dyDescent="0.3">
      <c r="A1724" s="1" t="s">
        <v>52</v>
      </c>
      <c r="B1724" s="1" t="s">
        <v>18</v>
      </c>
      <c r="C1724" s="1" t="s">
        <v>19</v>
      </c>
      <c r="D1724" s="1">
        <v>44130</v>
      </c>
      <c r="E1724" s="2">
        <v>45519</v>
      </c>
      <c r="F1724" s="1" t="s">
        <v>25</v>
      </c>
      <c r="G1724" s="1">
        <v>329314</v>
      </c>
      <c r="H1724" s="1" t="s">
        <v>1879</v>
      </c>
      <c r="I1724" s="1">
        <v>492</v>
      </c>
      <c r="J1724" s="1">
        <v>2628</v>
      </c>
      <c r="K1724" s="1">
        <v>5</v>
      </c>
      <c r="L1724" s="1">
        <v>5256</v>
      </c>
      <c r="M1724" s="1">
        <f>SalesData[[#This Row],[Price]]*SalesData[[#This Row],[Quantity]]</f>
        <v>13140</v>
      </c>
      <c r="N1724" s="6">
        <f>SalesData[[#This Row],[Sales Profit]]/SalesData[[#This Row],[Sales]]</f>
        <v>0.4</v>
      </c>
    </row>
    <row r="1725" spans="1:14" x14ac:dyDescent="0.3">
      <c r="A1725" s="1" t="s">
        <v>56</v>
      </c>
      <c r="B1725" s="1" t="s">
        <v>13</v>
      </c>
      <c r="C1725" s="1" t="s">
        <v>33</v>
      </c>
      <c r="D1725" s="1">
        <v>50598</v>
      </c>
      <c r="E1725" s="2">
        <v>45475</v>
      </c>
      <c r="F1725" s="1" t="s">
        <v>45</v>
      </c>
      <c r="G1725" s="1">
        <v>875939</v>
      </c>
      <c r="H1725" s="1" t="s">
        <v>1880</v>
      </c>
      <c r="I1725" s="1">
        <v>717</v>
      </c>
      <c r="J1725" s="1">
        <v>2749</v>
      </c>
      <c r="K1725" s="1">
        <v>8</v>
      </c>
      <c r="L1725" s="1">
        <v>8796.7999999999993</v>
      </c>
      <c r="M1725" s="1">
        <f>SalesData[[#This Row],[Price]]*SalesData[[#This Row],[Quantity]]</f>
        <v>21992</v>
      </c>
      <c r="N1725" s="6">
        <f>SalesData[[#This Row],[Sales Profit]]/SalesData[[#This Row],[Sales]]</f>
        <v>0.39999999999999997</v>
      </c>
    </row>
    <row r="1726" spans="1:14" x14ac:dyDescent="0.3">
      <c r="A1726" s="1" t="s">
        <v>27</v>
      </c>
      <c r="B1726" s="1" t="s">
        <v>23</v>
      </c>
      <c r="C1726" s="1" t="s">
        <v>100</v>
      </c>
      <c r="D1726" s="1">
        <v>51844</v>
      </c>
      <c r="E1726" s="2">
        <v>45524</v>
      </c>
      <c r="F1726" s="1" t="s">
        <v>25</v>
      </c>
      <c r="G1726" s="1">
        <v>702584</v>
      </c>
      <c r="H1726" s="1" t="s">
        <v>1881</v>
      </c>
      <c r="I1726" s="1">
        <v>493</v>
      </c>
      <c r="J1726" s="1">
        <v>2142</v>
      </c>
      <c r="K1726" s="1">
        <v>7</v>
      </c>
      <c r="L1726" s="1">
        <v>5997.6</v>
      </c>
      <c r="M1726" s="1">
        <f>SalesData[[#This Row],[Price]]*SalesData[[#This Row],[Quantity]]</f>
        <v>14994</v>
      </c>
      <c r="N1726" s="6">
        <f>SalesData[[#This Row],[Sales Profit]]/SalesData[[#This Row],[Sales]]</f>
        <v>0.4</v>
      </c>
    </row>
    <row r="1727" spans="1:14" x14ac:dyDescent="0.3">
      <c r="A1727" s="1" t="s">
        <v>35</v>
      </c>
      <c r="B1727" s="1" t="s">
        <v>13</v>
      </c>
      <c r="C1727" s="1" t="s">
        <v>33</v>
      </c>
      <c r="D1727" s="1">
        <v>11192</v>
      </c>
      <c r="E1727" s="2">
        <v>45500</v>
      </c>
      <c r="F1727" s="1" t="s">
        <v>45</v>
      </c>
      <c r="G1727" s="1">
        <v>332648</v>
      </c>
      <c r="H1727" s="1" t="s">
        <v>1882</v>
      </c>
      <c r="I1727" s="1">
        <v>706</v>
      </c>
      <c r="J1727" s="1">
        <v>1463</v>
      </c>
      <c r="K1727" s="1">
        <v>3</v>
      </c>
      <c r="L1727" s="1">
        <v>1755.6</v>
      </c>
      <c r="M1727" s="1">
        <f>SalesData[[#This Row],[Price]]*SalesData[[#This Row],[Quantity]]</f>
        <v>4389</v>
      </c>
      <c r="N1727" s="6">
        <f>SalesData[[#This Row],[Sales Profit]]/SalesData[[#This Row],[Sales]]</f>
        <v>0.39999999999999997</v>
      </c>
    </row>
    <row r="1728" spans="1:14" x14ac:dyDescent="0.3">
      <c r="A1728" s="1" t="s">
        <v>22</v>
      </c>
      <c r="B1728" s="1" t="s">
        <v>13</v>
      </c>
      <c r="C1728" s="1" t="s">
        <v>33</v>
      </c>
      <c r="D1728" s="1">
        <v>51157</v>
      </c>
      <c r="E1728" s="2">
        <v>45314</v>
      </c>
      <c r="F1728" s="1" t="s">
        <v>40</v>
      </c>
      <c r="G1728" s="1">
        <v>412698</v>
      </c>
      <c r="H1728" s="1" t="s">
        <v>1883</v>
      </c>
      <c r="I1728" s="1">
        <v>258</v>
      </c>
      <c r="J1728" s="1">
        <v>2074</v>
      </c>
      <c r="K1728" s="1">
        <v>6</v>
      </c>
      <c r="L1728" s="1">
        <v>4977.6000000000004</v>
      </c>
      <c r="M1728" s="1">
        <f>SalesData[[#This Row],[Price]]*SalesData[[#This Row],[Quantity]]</f>
        <v>12444</v>
      </c>
      <c r="N1728" s="6">
        <f>SalesData[[#This Row],[Sales Profit]]/SalesData[[#This Row],[Sales]]</f>
        <v>0.4</v>
      </c>
    </row>
    <row r="1729" spans="1:14" x14ac:dyDescent="0.3">
      <c r="A1729" s="1" t="s">
        <v>27</v>
      </c>
      <c r="B1729" s="1" t="s">
        <v>18</v>
      </c>
      <c r="C1729" s="1" t="s">
        <v>19</v>
      </c>
      <c r="D1729" s="1">
        <v>64458</v>
      </c>
      <c r="E1729" s="2">
        <v>45512</v>
      </c>
      <c r="F1729" s="1" t="s">
        <v>25</v>
      </c>
      <c r="G1729" s="1">
        <v>118242</v>
      </c>
      <c r="H1729" s="1" t="s">
        <v>1884</v>
      </c>
      <c r="I1729" s="1">
        <v>507</v>
      </c>
      <c r="J1729" s="1">
        <v>1993</v>
      </c>
      <c r="K1729" s="1">
        <v>8</v>
      </c>
      <c r="L1729" s="1">
        <v>6377.6</v>
      </c>
      <c r="M1729" s="1">
        <f>SalesData[[#This Row],[Price]]*SalesData[[#This Row],[Quantity]]</f>
        <v>15944</v>
      </c>
      <c r="N1729" s="6">
        <f>SalesData[[#This Row],[Sales Profit]]/SalesData[[#This Row],[Sales]]</f>
        <v>0.4</v>
      </c>
    </row>
    <row r="1730" spans="1:14" x14ac:dyDescent="0.3">
      <c r="A1730" s="1" t="s">
        <v>66</v>
      </c>
      <c r="B1730" s="1" t="s">
        <v>13</v>
      </c>
      <c r="C1730" s="1" t="s">
        <v>60</v>
      </c>
      <c r="D1730" s="1">
        <v>57028</v>
      </c>
      <c r="E1730" s="2">
        <v>45417</v>
      </c>
      <c r="F1730" s="1" t="s">
        <v>49</v>
      </c>
      <c r="G1730" s="1">
        <v>649376</v>
      </c>
      <c r="H1730" s="1" t="s">
        <v>1885</v>
      </c>
      <c r="I1730" s="1">
        <v>607</v>
      </c>
      <c r="J1730" s="1">
        <v>1136</v>
      </c>
      <c r="K1730" s="1">
        <v>1</v>
      </c>
      <c r="L1730" s="1">
        <v>454.4</v>
      </c>
      <c r="M1730" s="1">
        <f>SalesData[[#This Row],[Price]]*SalesData[[#This Row],[Quantity]]</f>
        <v>1136</v>
      </c>
      <c r="N1730" s="6">
        <f>SalesData[[#This Row],[Sales Profit]]/SalesData[[#This Row],[Sales]]</f>
        <v>0.39999999999999997</v>
      </c>
    </row>
    <row r="1731" spans="1:14" x14ac:dyDescent="0.3">
      <c r="A1731" s="1" t="s">
        <v>35</v>
      </c>
      <c r="B1731" s="1" t="s">
        <v>13</v>
      </c>
      <c r="C1731" s="1" t="s">
        <v>42</v>
      </c>
      <c r="D1731" s="1">
        <v>92159</v>
      </c>
      <c r="E1731" s="2">
        <v>45425</v>
      </c>
      <c r="F1731" s="1" t="s">
        <v>49</v>
      </c>
      <c r="G1731" s="1">
        <v>108755</v>
      </c>
      <c r="H1731" s="1" t="s">
        <v>1886</v>
      </c>
      <c r="I1731" s="1">
        <v>652</v>
      </c>
      <c r="J1731" s="1">
        <v>1146</v>
      </c>
      <c r="K1731" s="1">
        <v>3</v>
      </c>
      <c r="L1731" s="1">
        <v>1375.2</v>
      </c>
      <c r="M1731" s="1">
        <f>SalesData[[#This Row],[Price]]*SalesData[[#This Row],[Quantity]]</f>
        <v>3438</v>
      </c>
      <c r="N1731" s="6">
        <f>SalesData[[#This Row],[Sales Profit]]/SalesData[[#This Row],[Sales]]</f>
        <v>0.4</v>
      </c>
    </row>
    <row r="1732" spans="1:14" x14ac:dyDescent="0.3">
      <c r="A1732" s="1" t="s">
        <v>17</v>
      </c>
      <c r="B1732" s="1" t="s">
        <v>18</v>
      </c>
      <c r="C1732" s="1" t="s">
        <v>19</v>
      </c>
      <c r="D1732" s="1">
        <v>17807</v>
      </c>
      <c r="E1732" s="2">
        <v>45500</v>
      </c>
      <c r="F1732" s="1" t="s">
        <v>45</v>
      </c>
      <c r="G1732" s="1">
        <v>536089</v>
      </c>
      <c r="H1732" s="1" t="s">
        <v>1887</v>
      </c>
      <c r="I1732" s="1">
        <v>370</v>
      </c>
      <c r="J1732" s="1">
        <v>1442</v>
      </c>
      <c r="K1732" s="1">
        <v>4</v>
      </c>
      <c r="L1732" s="1">
        <v>2307.1999999999998</v>
      </c>
      <c r="M1732" s="1">
        <f>SalesData[[#This Row],[Price]]*SalesData[[#This Row],[Quantity]]</f>
        <v>5768</v>
      </c>
      <c r="N1732" s="6">
        <f>SalesData[[#This Row],[Sales Profit]]/SalesData[[#This Row],[Sales]]</f>
        <v>0.39999999999999997</v>
      </c>
    </row>
    <row r="1733" spans="1:14" x14ac:dyDescent="0.3">
      <c r="A1733" s="1" t="s">
        <v>52</v>
      </c>
      <c r="B1733" s="1" t="s">
        <v>18</v>
      </c>
      <c r="C1733" s="1" t="s">
        <v>42</v>
      </c>
      <c r="D1733" s="1">
        <v>90161</v>
      </c>
      <c r="E1733" s="2">
        <v>45423</v>
      </c>
      <c r="F1733" s="1" t="s">
        <v>49</v>
      </c>
      <c r="G1733" s="1">
        <v>167637</v>
      </c>
      <c r="H1733" s="1" t="s">
        <v>1888</v>
      </c>
      <c r="I1733" s="1">
        <v>926</v>
      </c>
      <c r="J1733" s="1">
        <v>1725</v>
      </c>
      <c r="K1733" s="1">
        <v>5</v>
      </c>
      <c r="L1733" s="1">
        <v>3450</v>
      </c>
      <c r="M1733" s="1">
        <f>SalesData[[#This Row],[Price]]*SalesData[[#This Row],[Quantity]]</f>
        <v>8625</v>
      </c>
      <c r="N1733" s="6">
        <f>SalesData[[#This Row],[Sales Profit]]/SalesData[[#This Row],[Sales]]</f>
        <v>0.4</v>
      </c>
    </row>
    <row r="1734" spans="1:14" x14ac:dyDescent="0.3">
      <c r="A1734" s="1" t="s">
        <v>56</v>
      </c>
      <c r="B1734" s="1" t="s">
        <v>23</v>
      </c>
      <c r="C1734" s="1" t="s">
        <v>100</v>
      </c>
      <c r="D1734" s="1">
        <v>30541</v>
      </c>
      <c r="E1734" s="2">
        <v>45507</v>
      </c>
      <c r="F1734" s="1" t="s">
        <v>25</v>
      </c>
      <c r="G1734" s="1">
        <v>929018</v>
      </c>
      <c r="H1734" s="1" t="s">
        <v>1889</v>
      </c>
      <c r="I1734" s="1">
        <v>758</v>
      </c>
      <c r="J1734" s="1">
        <v>1326</v>
      </c>
      <c r="K1734" s="1">
        <v>3</v>
      </c>
      <c r="L1734" s="1">
        <v>1591.2</v>
      </c>
      <c r="M1734" s="1">
        <f>SalesData[[#This Row],[Price]]*SalesData[[#This Row],[Quantity]]</f>
        <v>3978</v>
      </c>
      <c r="N1734" s="6">
        <f>SalesData[[#This Row],[Sales Profit]]/SalesData[[#This Row],[Sales]]</f>
        <v>0.4</v>
      </c>
    </row>
    <row r="1735" spans="1:14" x14ac:dyDescent="0.3">
      <c r="A1735" s="1" t="s">
        <v>66</v>
      </c>
      <c r="B1735" s="1" t="s">
        <v>23</v>
      </c>
      <c r="C1735" s="1" t="s">
        <v>19</v>
      </c>
      <c r="D1735" s="1">
        <v>67214</v>
      </c>
      <c r="E1735" s="2">
        <v>45485</v>
      </c>
      <c r="F1735" s="1" t="s">
        <v>45</v>
      </c>
      <c r="G1735" s="1">
        <v>990407</v>
      </c>
      <c r="H1735" s="1" t="s">
        <v>1890</v>
      </c>
      <c r="I1735" s="1">
        <v>467</v>
      </c>
      <c r="J1735" s="1">
        <v>1153</v>
      </c>
      <c r="K1735" s="1">
        <v>2</v>
      </c>
      <c r="L1735" s="1">
        <v>922.4</v>
      </c>
      <c r="M1735" s="1">
        <f>SalesData[[#This Row],[Price]]*SalesData[[#This Row],[Quantity]]</f>
        <v>2306</v>
      </c>
      <c r="N1735" s="6">
        <f>SalesData[[#This Row],[Sales Profit]]/SalesData[[#This Row],[Sales]]</f>
        <v>0.39999999999999997</v>
      </c>
    </row>
    <row r="1736" spans="1:14" x14ac:dyDescent="0.3">
      <c r="A1736" s="1" t="s">
        <v>56</v>
      </c>
      <c r="B1736" s="1" t="s">
        <v>13</v>
      </c>
      <c r="C1736" s="1" t="s">
        <v>48</v>
      </c>
      <c r="D1736" s="1">
        <v>89757</v>
      </c>
      <c r="E1736" s="2">
        <v>45436</v>
      </c>
      <c r="F1736" s="1" t="s">
        <v>49</v>
      </c>
      <c r="G1736" s="1">
        <v>544739</v>
      </c>
      <c r="H1736" s="1" t="s">
        <v>1891</v>
      </c>
      <c r="I1736" s="1">
        <v>877</v>
      </c>
      <c r="J1736" s="1">
        <v>2985</v>
      </c>
      <c r="K1736" s="1">
        <v>7</v>
      </c>
      <c r="L1736" s="1">
        <v>8358</v>
      </c>
      <c r="M1736" s="1">
        <f>SalesData[[#This Row],[Price]]*SalesData[[#This Row],[Quantity]]</f>
        <v>20895</v>
      </c>
      <c r="N1736" s="6">
        <f>SalesData[[#This Row],[Sales Profit]]/SalesData[[#This Row],[Sales]]</f>
        <v>0.4</v>
      </c>
    </row>
    <row r="1737" spans="1:14" x14ac:dyDescent="0.3">
      <c r="A1737" s="1" t="s">
        <v>22</v>
      </c>
      <c r="B1737" s="1" t="s">
        <v>13</v>
      </c>
      <c r="C1737" s="1" t="s">
        <v>53</v>
      </c>
      <c r="D1737" s="1">
        <v>26250</v>
      </c>
      <c r="E1737" s="2">
        <v>45496</v>
      </c>
      <c r="F1737" s="1" t="s">
        <v>45</v>
      </c>
      <c r="G1737" s="1">
        <v>791765</v>
      </c>
      <c r="H1737" s="1" t="s">
        <v>1892</v>
      </c>
      <c r="I1737" s="1">
        <v>328</v>
      </c>
      <c r="J1737" s="1">
        <v>1628</v>
      </c>
      <c r="K1737" s="1">
        <v>6</v>
      </c>
      <c r="L1737" s="1">
        <v>3907.2</v>
      </c>
      <c r="M1737" s="1">
        <f>SalesData[[#This Row],[Price]]*SalesData[[#This Row],[Quantity]]</f>
        <v>9768</v>
      </c>
      <c r="N1737" s="6">
        <f>SalesData[[#This Row],[Sales Profit]]/SalesData[[#This Row],[Sales]]</f>
        <v>0.39999999999999997</v>
      </c>
    </row>
    <row r="1738" spans="1:14" x14ac:dyDescent="0.3">
      <c r="A1738" s="1" t="s">
        <v>27</v>
      </c>
      <c r="B1738" s="1" t="s">
        <v>13</v>
      </c>
      <c r="C1738" s="1" t="s">
        <v>37</v>
      </c>
      <c r="D1738" s="1">
        <v>93213</v>
      </c>
      <c r="E1738" s="2">
        <v>45389</v>
      </c>
      <c r="F1738" s="1" t="s">
        <v>31</v>
      </c>
      <c r="G1738" s="1">
        <v>647901</v>
      </c>
      <c r="H1738" s="1" t="s">
        <v>1893</v>
      </c>
      <c r="I1738" s="1">
        <v>697</v>
      </c>
      <c r="J1738" s="1">
        <v>2023</v>
      </c>
      <c r="K1738" s="1">
        <v>8</v>
      </c>
      <c r="L1738" s="1">
        <v>6473.6</v>
      </c>
      <c r="M1738" s="1">
        <f>SalesData[[#This Row],[Price]]*SalesData[[#This Row],[Quantity]]</f>
        <v>16184</v>
      </c>
      <c r="N1738" s="6">
        <f>SalesData[[#This Row],[Sales Profit]]/SalesData[[#This Row],[Sales]]</f>
        <v>0.4</v>
      </c>
    </row>
    <row r="1739" spans="1:14" x14ac:dyDescent="0.3">
      <c r="A1739" s="1" t="s">
        <v>35</v>
      </c>
      <c r="B1739" s="1" t="s">
        <v>23</v>
      </c>
      <c r="C1739" s="1" t="s">
        <v>14</v>
      </c>
      <c r="D1739" s="1">
        <v>71077</v>
      </c>
      <c r="E1739" s="2">
        <v>45625</v>
      </c>
      <c r="F1739" s="1" t="s">
        <v>15</v>
      </c>
      <c r="G1739" s="1">
        <v>863266</v>
      </c>
      <c r="H1739" s="1" t="s">
        <v>1894</v>
      </c>
      <c r="I1739" s="1">
        <v>819</v>
      </c>
      <c r="J1739" s="1">
        <v>2634</v>
      </c>
      <c r="K1739" s="1">
        <v>6</v>
      </c>
      <c r="L1739" s="1">
        <v>6321.6</v>
      </c>
      <c r="M1739" s="1">
        <f>SalesData[[#This Row],[Price]]*SalesData[[#This Row],[Quantity]]</f>
        <v>15804</v>
      </c>
      <c r="N1739" s="6">
        <f>SalesData[[#This Row],[Sales Profit]]/SalesData[[#This Row],[Sales]]</f>
        <v>0.4</v>
      </c>
    </row>
    <row r="1740" spans="1:14" x14ac:dyDescent="0.3">
      <c r="A1740" s="1" t="s">
        <v>22</v>
      </c>
      <c r="B1740" s="1" t="s">
        <v>13</v>
      </c>
      <c r="C1740" s="1" t="s">
        <v>60</v>
      </c>
      <c r="D1740" s="1">
        <v>59021</v>
      </c>
      <c r="E1740" s="2">
        <v>45482</v>
      </c>
      <c r="F1740" s="1" t="s">
        <v>45</v>
      </c>
      <c r="G1740" s="1">
        <v>955951</v>
      </c>
      <c r="H1740" s="1" t="s">
        <v>1895</v>
      </c>
      <c r="I1740" s="1">
        <v>585</v>
      </c>
      <c r="J1740" s="1">
        <v>2043</v>
      </c>
      <c r="K1740" s="1">
        <v>7</v>
      </c>
      <c r="L1740" s="1">
        <v>5720.4</v>
      </c>
      <c r="M1740" s="1">
        <f>SalesData[[#This Row],[Price]]*SalesData[[#This Row],[Quantity]]</f>
        <v>14301</v>
      </c>
      <c r="N1740" s="6">
        <f>SalesData[[#This Row],[Sales Profit]]/SalesData[[#This Row],[Sales]]</f>
        <v>0.39999999999999997</v>
      </c>
    </row>
    <row r="1741" spans="1:14" x14ac:dyDescent="0.3">
      <c r="A1741" s="1" t="s">
        <v>27</v>
      </c>
      <c r="B1741" s="1" t="s">
        <v>13</v>
      </c>
      <c r="C1741" s="1" t="s">
        <v>100</v>
      </c>
      <c r="D1741" s="1">
        <v>34346</v>
      </c>
      <c r="E1741" s="2">
        <v>45465</v>
      </c>
      <c r="F1741" s="1" t="s">
        <v>20</v>
      </c>
      <c r="G1741" s="1">
        <v>542578</v>
      </c>
      <c r="H1741" s="1" t="s">
        <v>1896</v>
      </c>
      <c r="I1741" s="1">
        <v>980</v>
      </c>
      <c r="J1741" s="1">
        <v>2959</v>
      </c>
      <c r="K1741" s="1">
        <v>2</v>
      </c>
      <c r="L1741" s="1">
        <v>2367.1999999999998</v>
      </c>
      <c r="M1741" s="1">
        <f>SalesData[[#This Row],[Price]]*SalesData[[#This Row],[Quantity]]</f>
        <v>5918</v>
      </c>
      <c r="N1741" s="6">
        <f>SalesData[[#This Row],[Sales Profit]]/SalesData[[#This Row],[Sales]]</f>
        <v>0.39999999999999997</v>
      </c>
    </row>
    <row r="1742" spans="1:14" x14ac:dyDescent="0.3">
      <c r="A1742" s="1" t="s">
        <v>12</v>
      </c>
      <c r="B1742" s="1" t="s">
        <v>18</v>
      </c>
      <c r="C1742" s="1" t="s">
        <v>39</v>
      </c>
      <c r="D1742" s="1">
        <v>70442</v>
      </c>
      <c r="E1742" s="2">
        <v>45532</v>
      </c>
      <c r="F1742" s="1" t="s">
        <v>25</v>
      </c>
      <c r="G1742" s="1">
        <v>406239</v>
      </c>
      <c r="H1742" s="1" t="s">
        <v>1897</v>
      </c>
      <c r="I1742" s="1">
        <v>696</v>
      </c>
      <c r="J1742" s="1">
        <v>2173</v>
      </c>
      <c r="K1742" s="1">
        <v>7</v>
      </c>
      <c r="L1742" s="1">
        <v>6084.4</v>
      </c>
      <c r="M1742" s="1">
        <f>SalesData[[#This Row],[Price]]*SalesData[[#This Row],[Quantity]]</f>
        <v>15211</v>
      </c>
      <c r="N1742" s="6">
        <f>SalesData[[#This Row],[Sales Profit]]/SalesData[[#This Row],[Sales]]</f>
        <v>0.39999999999999997</v>
      </c>
    </row>
    <row r="1743" spans="1:14" x14ac:dyDescent="0.3">
      <c r="A1743" s="1" t="s">
        <v>27</v>
      </c>
      <c r="B1743" s="1" t="s">
        <v>18</v>
      </c>
      <c r="C1743" s="1" t="s">
        <v>53</v>
      </c>
      <c r="D1743" s="1">
        <v>17866</v>
      </c>
      <c r="E1743" s="2">
        <v>45321</v>
      </c>
      <c r="F1743" s="1" t="s">
        <v>40</v>
      </c>
      <c r="G1743" s="1">
        <v>314492</v>
      </c>
      <c r="H1743" s="1" t="s">
        <v>1899</v>
      </c>
      <c r="I1743" s="1">
        <v>255</v>
      </c>
      <c r="J1743" s="1">
        <v>2608</v>
      </c>
      <c r="K1743" s="1">
        <v>7</v>
      </c>
      <c r="L1743" s="1">
        <v>7302.4</v>
      </c>
      <c r="M1743" s="1">
        <f>SalesData[[#This Row],[Price]]*SalesData[[#This Row],[Quantity]]</f>
        <v>18256</v>
      </c>
      <c r="N1743" s="6">
        <f>SalesData[[#This Row],[Sales Profit]]/SalesData[[#This Row],[Sales]]</f>
        <v>0.39999999999999997</v>
      </c>
    </row>
    <row r="1744" spans="1:14" x14ac:dyDescent="0.3">
      <c r="A1744" s="1" t="s">
        <v>12</v>
      </c>
      <c r="B1744" s="1" t="s">
        <v>13</v>
      </c>
      <c r="C1744" s="1" t="s">
        <v>48</v>
      </c>
      <c r="D1744" s="1">
        <v>59023</v>
      </c>
      <c r="E1744" s="2">
        <v>45327</v>
      </c>
      <c r="F1744" s="1" t="s">
        <v>43</v>
      </c>
      <c r="G1744" s="1">
        <v>946632</v>
      </c>
      <c r="H1744" s="1" t="s">
        <v>1900</v>
      </c>
      <c r="I1744" s="1">
        <v>331</v>
      </c>
      <c r="J1744" s="1">
        <v>1033</v>
      </c>
      <c r="K1744" s="1">
        <v>2</v>
      </c>
      <c r="L1744" s="1">
        <v>826.4</v>
      </c>
      <c r="M1744" s="1">
        <f>SalesData[[#This Row],[Price]]*SalesData[[#This Row],[Quantity]]</f>
        <v>2066</v>
      </c>
      <c r="N1744" s="6">
        <f>SalesData[[#This Row],[Sales Profit]]/SalesData[[#This Row],[Sales]]</f>
        <v>0.39999999999999997</v>
      </c>
    </row>
    <row r="1745" spans="1:14" x14ac:dyDescent="0.3">
      <c r="A1745" s="1" t="s">
        <v>52</v>
      </c>
      <c r="B1745" s="1" t="s">
        <v>13</v>
      </c>
      <c r="C1745" s="1" t="s">
        <v>37</v>
      </c>
      <c r="D1745" s="1">
        <v>12079</v>
      </c>
      <c r="E1745" s="2">
        <v>45586</v>
      </c>
      <c r="F1745" s="1" t="s">
        <v>54</v>
      </c>
      <c r="G1745" s="1">
        <v>212294</v>
      </c>
      <c r="H1745" s="1" t="s">
        <v>1902</v>
      </c>
      <c r="I1745" s="1">
        <v>315</v>
      </c>
      <c r="J1745" s="1">
        <v>1477</v>
      </c>
      <c r="K1745" s="1">
        <v>7</v>
      </c>
      <c r="L1745" s="1">
        <v>4135.6000000000004</v>
      </c>
      <c r="M1745" s="1">
        <f>SalesData[[#This Row],[Price]]*SalesData[[#This Row],[Quantity]]</f>
        <v>10339</v>
      </c>
      <c r="N1745" s="6">
        <f>SalesData[[#This Row],[Sales Profit]]/SalesData[[#This Row],[Sales]]</f>
        <v>0.4</v>
      </c>
    </row>
    <row r="1746" spans="1:14" x14ac:dyDescent="0.3">
      <c r="A1746" s="1" t="s">
        <v>66</v>
      </c>
      <c r="B1746" s="1" t="s">
        <v>13</v>
      </c>
      <c r="C1746" s="1" t="s">
        <v>37</v>
      </c>
      <c r="D1746" s="1">
        <v>48947</v>
      </c>
      <c r="E1746" s="2">
        <v>45422</v>
      </c>
      <c r="F1746" s="1" t="s">
        <v>49</v>
      </c>
      <c r="G1746" s="1">
        <v>994565</v>
      </c>
      <c r="H1746" s="1" t="s">
        <v>1903</v>
      </c>
      <c r="I1746" s="1">
        <v>907</v>
      </c>
      <c r="J1746" s="1">
        <v>1712</v>
      </c>
      <c r="K1746" s="1">
        <v>8</v>
      </c>
      <c r="L1746" s="1">
        <v>5478.4</v>
      </c>
      <c r="M1746" s="1">
        <f>SalesData[[#This Row],[Price]]*SalesData[[#This Row],[Quantity]]</f>
        <v>13696</v>
      </c>
      <c r="N1746" s="6">
        <f>SalesData[[#This Row],[Sales Profit]]/SalesData[[#This Row],[Sales]]</f>
        <v>0.39999999999999997</v>
      </c>
    </row>
    <row r="1747" spans="1:14" x14ac:dyDescent="0.3">
      <c r="A1747" s="1" t="s">
        <v>66</v>
      </c>
      <c r="B1747" s="1" t="s">
        <v>13</v>
      </c>
      <c r="C1747" s="1" t="s">
        <v>37</v>
      </c>
      <c r="D1747" s="1">
        <v>57399</v>
      </c>
      <c r="E1747" s="2">
        <v>45612</v>
      </c>
      <c r="F1747" s="1" t="s">
        <v>15</v>
      </c>
      <c r="G1747" s="1">
        <v>619991</v>
      </c>
      <c r="H1747" s="1" t="s">
        <v>1904</v>
      </c>
      <c r="I1747" s="1">
        <v>413</v>
      </c>
      <c r="J1747" s="1">
        <v>1434</v>
      </c>
      <c r="K1747" s="1">
        <v>5</v>
      </c>
      <c r="L1747" s="1">
        <v>2868</v>
      </c>
      <c r="M1747" s="1">
        <f>SalesData[[#This Row],[Price]]*SalesData[[#This Row],[Quantity]]</f>
        <v>7170</v>
      </c>
      <c r="N1747" s="6">
        <f>SalesData[[#This Row],[Sales Profit]]/SalesData[[#This Row],[Sales]]</f>
        <v>0.4</v>
      </c>
    </row>
    <row r="1748" spans="1:14" x14ac:dyDescent="0.3">
      <c r="A1748" s="1" t="s">
        <v>22</v>
      </c>
      <c r="B1748" s="1" t="s">
        <v>18</v>
      </c>
      <c r="C1748" s="1" t="s">
        <v>100</v>
      </c>
      <c r="D1748" s="1">
        <v>90104</v>
      </c>
      <c r="E1748" s="2">
        <v>45327</v>
      </c>
      <c r="F1748" s="1" t="s">
        <v>43</v>
      </c>
      <c r="G1748" s="1">
        <v>487667</v>
      </c>
      <c r="H1748" s="1" t="s">
        <v>1905</v>
      </c>
      <c r="I1748" s="1">
        <v>610</v>
      </c>
      <c r="J1748" s="1">
        <v>2171</v>
      </c>
      <c r="K1748" s="1">
        <v>3</v>
      </c>
      <c r="L1748" s="1">
        <v>2605.1999999999998</v>
      </c>
      <c r="M1748" s="1">
        <f>SalesData[[#This Row],[Price]]*SalesData[[#This Row],[Quantity]]</f>
        <v>6513</v>
      </c>
      <c r="N1748" s="6">
        <f>SalesData[[#This Row],[Sales Profit]]/SalesData[[#This Row],[Sales]]</f>
        <v>0.39999999999999997</v>
      </c>
    </row>
    <row r="1749" spans="1:14" x14ac:dyDescent="0.3">
      <c r="A1749" s="1" t="s">
        <v>52</v>
      </c>
      <c r="B1749" s="1" t="s">
        <v>13</v>
      </c>
      <c r="C1749" s="1" t="s">
        <v>39</v>
      </c>
      <c r="D1749" s="1">
        <v>51428</v>
      </c>
      <c r="E1749" s="2">
        <v>45512</v>
      </c>
      <c r="F1749" s="1" t="s">
        <v>25</v>
      </c>
      <c r="G1749" s="1">
        <v>114282</v>
      </c>
      <c r="H1749" s="1" t="s">
        <v>1906</v>
      </c>
      <c r="I1749" s="1">
        <v>376</v>
      </c>
      <c r="J1749" s="1">
        <v>1036</v>
      </c>
      <c r="K1749" s="1">
        <v>6</v>
      </c>
      <c r="L1749" s="1">
        <v>2486.4</v>
      </c>
      <c r="M1749" s="1">
        <f>SalesData[[#This Row],[Price]]*SalesData[[#This Row],[Quantity]]</f>
        <v>6216</v>
      </c>
      <c r="N1749" s="6">
        <f>SalesData[[#This Row],[Sales Profit]]/SalesData[[#This Row],[Sales]]</f>
        <v>0.4</v>
      </c>
    </row>
    <row r="1750" spans="1:14" x14ac:dyDescent="0.3">
      <c r="A1750" s="1" t="s">
        <v>22</v>
      </c>
      <c r="B1750" s="1" t="s">
        <v>23</v>
      </c>
      <c r="C1750" s="1" t="s">
        <v>14</v>
      </c>
      <c r="D1750" s="1">
        <v>69343</v>
      </c>
      <c r="E1750" s="2">
        <v>45532</v>
      </c>
      <c r="F1750" s="1" t="s">
        <v>25</v>
      </c>
      <c r="G1750" s="1">
        <v>391682</v>
      </c>
      <c r="H1750" s="1" t="s">
        <v>207</v>
      </c>
      <c r="I1750" s="1">
        <v>481</v>
      </c>
      <c r="J1750" s="1">
        <v>705</v>
      </c>
      <c r="K1750" s="1">
        <v>5</v>
      </c>
      <c r="L1750" s="1">
        <v>1410</v>
      </c>
      <c r="M1750" s="1">
        <f>SalesData[[#This Row],[Price]]*SalesData[[#This Row],[Quantity]]</f>
        <v>3525</v>
      </c>
      <c r="N1750" s="6">
        <f>SalesData[[#This Row],[Sales Profit]]/SalesData[[#This Row],[Sales]]</f>
        <v>0.4</v>
      </c>
    </row>
    <row r="1751" spans="1:14" x14ac:dyDescent="0.3">
      <c r="A1751" s="1" t="s">
        <v>66</v>
      </c>
      <c r="B1751" s="1" t="s">
        <v>23</v>
      </c>
      <c r="C1751" s="1" t="s">
        <v>24</v>
      </c>
      <c r="D1751" s="1">
        <v>52468</v>
      </c>
      <c r="E1751" s="2">
        <v>45498</v>
      </c>
      <c r="F1751" s="1" t="s">
        <v>45</v>
      </c>
      <c r="G1751" s="1">
        <v>451569</v>
      </c>
      <c r="H1751" s="1" t="s">
        <v>1907</v>
      </c>
      <c r="I1751" s="1">
        <v>422</v>
      </c>
      <c r="J1751" s="1">
        <v>650</v>
      </c>
      <c r="K1751" s="1">
        <v>3</v>
      </c>
      <c r="L1751" s="1">
        <v>780</v>
      </c>
      <c r="M1751" s="1">
        <f>SalesData[[#This Row],[Price]]*SalesData[[#This Row],[Quantity]]</f>
        <v>1950</v>
      </c>
      <c r="N1751" s="6">
        <f>SalesData[[#This Row],[Sales Profit]]/SalesData[[#This Row],[Sales]]</f>
        <v>0.4</v>
      </c>
    </row>
    <row r="1752" spans="1:14" x14ac:dyDescent="0.3">
      <c r="A1752" s="1" t="s">
        <v>17</v>
      </c>
      <c r="B1752" s="1" t="s">
        <v>23</v>
      </c>
      <c r="C1752" s="1" t="s">
        <v>53</v>
      </c>
      <c r="D1752" s="1">
        <v>38752</v>
      </c>
      <c r="E1752" s="2">
        <v>45478</v>
      </c>
      <c r="F1752" s="1" t="s">
        <v>45</v>
      </c>
      <c r="G1752" s="1">
        <v>237302</v>
      </c>
      <c r="H1752" s="1" t="s">
        <v>1908</v>
      </c>
      <c r="I1752" s="1">
        <v>301</v>
      </c>
      <c r="J1752" s="1">
        <v>2090</v>
      </c>
      <c r="K1752" s="1">
        <v>1</v>
      </c>
      <c r="L1752" s="1">
        <v>836</v>
      </c>
      <c r="M1752" s="1">
        <f>SalesData[[#This Row],[Price]]*SalesData[[#This Row],[Quantity]]</f>
        <v>2090</v>
      </c>
      <c r="N1752" s="6">
        <f>SalesData[[#This Row],[Sales Profit]]/SalesData[[#This Row],[Sales]]</f>
        <v>0.4</v>
      </c>
    </row>
    <row r="1753" spans="1:14" x14ac:dyDescent="0.3">
      <c r="A1753" s="1" t="s">
        <v>66</v>
      </c>
      <c r="B1753" s="1" t="s">
        <v>13</v>
      </c>
      <c r="C1753" s="1" t="s">
        <v>37</v>
      </c>
      <c r="D1753" s="1">
        <v>83663</v>
      </c>
      <c r="E1753" s="2">
        <v>45401</v>
      </c>
      <c r="F1753" s="1" t="s">
        <v>31</v>
      </c>
      <c r="G1753" s="1">
        <v>418763</v>
      </c>
      <c r="H1753" s="1" t="s">
        <v>1909</v>
      </c>
      <c r="I1753" s="1">
        <v>717</v>
      </c>
      <c r="J1753" s="1">
        <v>1622</v>
      </c>
      <c r="K1753" s="1">
        <v>2</v>
      </c>
      <c r="L1753" s="1">
        <v>1297.5999999999999</v>
      </c>
      <c r="M1753" s="1">
        <f>SalesData[[#This Row],[Price]]*SalesData[[#This Row],[Quantity]]</f>
        <v>3244</v>
      </c>
      <c r="N1753" s="6">
        <f>SalesData[[#This Row],[Sales Profit]]/SalesData[[#This Row],[Sales]]</f>
        <v>0.39999999999999997</v>
      </c>
    </row>
    <row r="1754" spans="1:14" x14ac:dyDescent="0.3">
      <c r="A1754" s="1" t="s">
        <v>56</v>
      </c>
      <c r="B1754" s="1" t="s">
        <v>18</v>
      </c>
      <c r="C1754" s="1" t="s">
        <v>60</v>
      </c>
      <c r="D1754" s="1">
        <v>43331</v>
      </c>
      <c r="E1754" s="2">
        <v>45420</v>
      </c>
      <c r="F1754" s="1" t="s">
        <v>49</v>
      </c>
      <c r="G1754" s="1">
        <v>337296</v>
      </c>
      <c r="H1754" s="1" t="s">
        <v>1910</v>
      </c>
      <c r="I1754" s="1">
        <v>220</v>
      </c>
      <c r="J1754" s="1">
        <v>1525</v>
      </c>
      <c r="K1754" s="1">
        <v>7</v>
      </c>
      <c r="L1754" s="1">
        <v>4270</v>
      </c>
      <c r="M1754" s="1">
        <f>SalesData[[#This Row],[Price]]*SalesData[[#This Row],[Quantity]]</f>
        <v>10675</v>
      </c>
      <c r="N1754" s="6">
        <f>SalesData[[#This Row],[Sales Profit]]/SalesData[[#This Row],[Sales]]</f>
        <v>0.4</v>
      </c>
    </row>
    <row r="1755" spans="1:14" x14ac:dyDescent="0.3">
      <c r="A1755" s="1" t="s">
        <v>66</v>
      </c>
      <c r="B1755" s="1" t="s">
        <v>18</v>
      </c>
      <c r="C1755" s="1" t="s">
        <v>48</v>
      </c>
      <c r="D1755" s="1">
        <v>45678</v>
      </c>
      <c r="E1755" s="2">
        <v>45302</v>
      </c>
      <c r="F1755" s="1" t="s">
        <v>40</v>
      </c>
      <c r="G1755" s="1">
        <v>586065</v>
      </c>
      <c r="H1755" s="1" t="s">
        <v>1911</v>
      </c>
      <c r="I1755" s="1">
        <v>788</v>
      </c>
      <c r="J1755" s="1">
        <v>534</v>
      </c>
      <c r="K1755" s="1">
        <v>2</v>
      </c>
      <c r="L1755" s="1">
        <v>427.2</v>
      </c>
      <c r="M1755" s="1">
        <f>SalesData[[#This Row],[Price]]*SalesData[[#This Row],[Quantity]]</f>
        <v>1068</v>
      </c>
      <c r="N1755" s="6">
        <f>SalesData[[#This Row],[Sales Profit]]/SalesData[[#This Row],[Sales]]</f>
        <v>0.39999999999999997</v>
      </c>
    </row>
    <row r="1756" spans="1:14" x14ac:dyDescent="0.3">
      <c r="A1756" s="1" t="s">
        <v>52</v>
      </c>
      <c r="B1756" s="1" t="s">
        <v>13</v>
      </c>
      <c r="C1756" s="1" t="s">
        <v>60</v>
      </c>
      <c r="D1756" s="1">
        <v>94384</v>
      </c>
      <c r="E1756" s="2">
        <v>45414</v>
      </c>
      <c r="F1756" s="1" t="s">
        <v>49</v>
      </c>
      <c r="G1756" s="1">
        <v>595723</v>
      </c>
      <c r="H1756" s="1" t="s">
        <v>1912</v>
      </c>
      <c r="I1756" s="1">
        <v>320</v>
      </c>
      <c r="J1756" s="1">
        <v>1815</v>
      </c>
      <c r="K1756" s="1">
        <v>4</v>
      </c>
      <c r="L1756" s="1">
        <v>2904</v>
      </c>
      <c r="M1756" s="1">
        <f>SalesData[[#This Row],[Price]]*SalesData[[#This Row],[Quantity]]</f>
        <v>7260</v>
      </c>
      <c r="N1756" s="6">
        <f>SalesData[[#This Row],[Sales Profit]]/SalesData[[#This Row],[Sales]]</f>
        <v>0.4</v>
      </c>
    </row>
    <row r="1757" spans="1:14" x14ac:dyDescent="0.3">
      <c r="A1757" s="1" t="s">
        <v>27</v>
      </c>
      <c r="B1757" s="1" t="s">
        <v>23</v>
      </c>
      <c r="C1757" s="1" t="s">
        <v>24</v>
      </c>
      <c r="D1757" s="1">
        <v>79203</v>
      </c>
      <c r="E1757" s="2">
        <v>45308</v>
      </c>
      <c r="F1757" s="1" t="s">
        <v>40</v>
      </c>
      <c r="G1757" s="1">
        <v>183615</v>
      </c>
      <c r="H1757" s="1" t="s">
        <v>1913</v>
      </c>
      <c r="I1757" s="1">
        <v>353</v>
      </c>
      <c r="J1757" s="1">
        <v>756</v>
      </c>
      <c r="K1757" s="1">
        <v>4</v>
      </c>
      <c r="L1757" s="1">
        <v>1209.5999999999999</v>
      </c>
      <c r="M1757" s="1">
        <f>SalesData[[#This Row],[Price]]*SalesData[[#This Row],[Quantity]]</f>
        <v>3024</v>
      </c>
      <c r="N1757" s="6">
        <f>SalesData[[#This Row],[Sales Profit]]/SalesData[[#This Row],[Sales]]</f>
        <v>0.39999999999999997</v>
      </c>
    </row>
    <row r="1758" spans="1:14" x14ac:dyDescent="0.3">
      <c r="A1758" s="1" t="s">
        <v>56</v>
      </c>
      <c r="B1758" s="1" t="s">
        <v>23</v>
      </c>
      <c r="C1758" s="1" t="s">
        <v>14</v>
      </c>
      <c r="D1758" s="1">
        <v>69273</v>
      </c>
      <c r="E1758" s="2">
        <v>45330</v>
      </c>
      <c r="F1758" s="1" t="s">
        <v>43</v>
      </c>
      <c r="G1758" s="1">
        <v>557290</v>
      </c>
      <c r="H1758" s="1" t="s">
        <v>1914</v>
      </c>
      <c r="I1758" s="1">
        <v>654</v>
      </c>
      <c r="J1758" s="1">
        <v>2660</v>
      </c>
      <c r="K1758" s="1">
        <v>1</v>
      </c>
      <c r="L1758" s="1">
        <v>1064</v>
      </c>
      <c r="M1758" s="1">
        <f>SalesData[[#This Row],[Price]]*SalesData[[#This Row],[Quantity]]</f>
        <v>2660</v>
      </c>
      <c r="N1758" s="6">
        <f>SalesData[[#This Row],[Sales Profit]]/SalesData[[#This Row],[Sales]]</f>
        <v>0.4</v>
      </c>
    </row>
    <row r="1759" spans="1:14" x14ac:dyDescent="0.3">
      <c r="A1759" s="1" t="s">
        <v>52</v>
      </c>
      <c r="B1759" s="1" t="s">
        <v>13</v>
      </c>
      <c r="C1759" s="1" t="s">
        <v>60</v>
      </c>
      <c r="D1759" s="1">
        <v>62586</v>
      </c>
      <c r="E1759" s="2">
        <v>45380</v>
      </c>
      <c r="F1759" s="1" t="s">
        <v>29</v>
      </c>
      <c r="G1759" s="1">
        <v>783684</v>
      </c>
      <c r="H1759" s="1" t="s">
        <v>1915</v>
      </c>
      <c r="I1759" s="1">
        <v>425</v>
      </c>
      <c r="J1759" s="1">
        <v>2016</v>
      </c>
      <c r="K1759" s="1">
        <v>5</v>
      </c>
      <c r="L1759" s="1">
        <v>4032</v>
      </c>
      <c r="M1759" s="1">
        <f>SalesData[[#This Row],[Price]]*SalesData[[#This Row],[Quantity]]</f>
        <v>10080</v>
      </c>
      <c r="N1759" s="6">
        <f>SalesData[[#This Row],[Sales Profit]]/SalesData[[#This Row],[Sales]]</f>
        <v>0.4</v>
      </c>
    </row>
    <row r="1760" spans="1:14" x14ac:dyDescent="0.3">
      <c r="A1760" s="1" t="s">
        <v>56</v>
      </c>
      <c r="B1760" s="1" t="s">
        <v>18</v>
      </c>
      <c r="C1760" s="1" t="s">
        <v>48</v>
      </c>
      <c r="D1760" s="1">
        <v>23107</v>
      </c>
      <c r="E1760" s="2">
        <v>45535</v>
      </c>
      <c r="F1760" s="1" t="s">
        <v>25</v>
      </c>
      <c r="G1760" s="1">
        <v>870536</v>
      </c>
      <c r="H1760" s="1" t="s">
        <v>1916</v>
      </c>
      <c r="I1760" s="1">
        <v>520</v>
      </c>
      <c r="J1760" s="1">
        <v>2715</v>
      </c>
      <c r="K1760" s="1">
        <v>3</v>
      </c>
      <c r="L1760" s="1">
        <v>3258</v>
      </c>
      <c r="M1760" s="1">
        <f>SalesData[[#This Row],[Price]]*SalesData[[#This Row],[Quantity]]</f>
        <v>8145</v>
      </c>
      <c r="N1760" s="6">
        <f>SalesData[[#This Row],[Sales Profit]]/SalesData[[#This Row],[Sales]]</f>
        <v>0.4</v>
      </c>
    </row>
    <row r="1761" spans="1:14" x14ac:dyDescent="0.3">
      <c r="A1761" s="1" t="s">
        <v>17</v>
      </c>
      <c r="B1761" s="1" t="s">
        <v>18</v>
      </c>
      <c r="C1761" s="1" t="s">
        <v>42</v>
      </c>
      <c r="D1761" s="1">
        <v>15361</v>
      </c>
      <c r="E1761" s="2">
        <v>45617</v>
      </c>
      <c r="F1761" s="1" t="s">
        <v>15</v>
      </c>
      <c r="G1761" s="1">
        <v>107299</v>
      </c>
      <c r="H1761" s="1" t="s">
        <v>1917</v>
      </c>
      <c r="I1761" s="1">
        <v>879</v>
      </c>
      <c r="J1761" s="1">
        <v>1033</v>
      </c>
      <c r="K1761" s="1">
        <v>8</v>
      </c>
      <c r="L1761" s="1">
        <v>3305.6</v>
      </c>
      <c r="M1761" s="1">
        <f>SalesData[[#This Row],[Price]]*SalesData[[#This Row],[Quantity]]</f>
        <v>8264</v>
      </c>
      <c r="N1761" s="6">
        <f>SalesData[[#This Row],[Sales Profit]]/SalesData[[#This Row],[Sales]]</f>
        <v>0.39999999999999997</v>
      </c>
    </row>
    <row r="1762" spans="1:14" x14ac:dyDescent="0.3">
      <c r="A1762" s="1" t="s">
        <v>52</v>
      </c>
      <c r="B1762" s="1" t="s">
        <v>13</v>
      </c>
      <c r="C1762" s="1" t="s">
        <v>100</v>
      </c>
      <c r="D1762" s="1">
        <v>63457</v>
      </c>
      <c r="E1762" s="2">
        <v>45391</v>
      </c>
      <c r="F1762" s="1" t="s">
        <v>31</v>
      </c>
      <c r="G1762" s="1">
        <v>285008</v>
      </c>
      <c r="H1762" s="1" t="s">
        <v>1918</v>
      </c>
      <c r="I1762" s="1">
        <v>268</v>
      </c>
      <c r="J1762" s="1">
        <v>2787</v>
      </c>
      <c r="K1762" s="1">
        <v>6</v>
      </c>
      <c r="L1762" s="1">
        <v>6688.8</v>
      </c>
      <c r="M1762" s="1">
        <f>SalesData[[#This Row],[Price]]*SalesData[[#This Row],[Quantity]]</f>
        <v>16722</v>
      </c>
      <c r="N1762" s="6">
        <f>SalesData[[#This Row],[Sales Profit]]/SalesData[[#This Row],[Sales]]</f>
        <v>0.4</v>
      </c>
    </row>
    <row r="1763" spans="1:14" x14ac:dyDescent="0.3">
      <c r="A1763" s="1" t="s">
        <v>66</v>
      </c>
      <c r="B1763" s="1" t="s">
        <v>13</v>
      </c>
      <c r="C1763" s="1" t="s">
        <v>14</v>
      </c>
      <c r="D1763" s="1">
        <v>99999</v>
      </c>
      <c r="E1763" s="2">
        <v>45309</v>
      </c>
      <c r="F1763" s="1" t="s">
        <v>40</v>
      </c>
      <c r="G1763" s="1">
        <v>156197</v>
      </c>
      <c r="H1763" s="1" t="s">
        <v>1919</v>
      </c>
      <c r="I1763" s="1">
        <v>512</v>
      </c>
      <c r="J1763" s="1">
        <v>2849</v>
      </c>
      <c r="K1763" s="1">
        <v>2</v>
      </c>
      <c r="L1763" s="1">
        <v>2279.1999999999998</v>
      </c>
      <c r="M1763" s="1">
        <f>SalesData[[#This Row],[Price]]*SalesData[[#This Row],[Quantity]]</f>
        <v>5698</v>
      </c>
      <c r="N1763" s="6">
        <f>SalesData[[#This Row],[Sales Profit]]/SalesData[[#This Row],[Sales]]</f>
        <v>0.39999999999999997</v>
      </c>
    </row>
    <row r="1764" spans="1:14" x14ac:dyDescent="0.3">
      <c r="A1764" s="1" t="s">
        <v>22</v>
      </c>
      <c r="B1764" s="1" t="s">
        <v>13</v>
      </c>
      <c r="C1764" s="1" t="s">
        <v>60</v>
      </c>
      <c r="D1764" s="1">
        <v>80784</v>
      </c>
      <c r="E1764" s="2">
        <v>45433</v>
      </c>
      <c r="F1764" s="1" t="s">
        <v>49</v>
      </c>
      <c r="G1764" s="1">
        <v>834378</v>
      </c>
      <c r="H1764" s="1" t="s">
        <v>1920</v>
      </c>
      <c r="I1764" s="1">
        <v>865</v>
      </c>
      <c r="J1764" s="1">
        <v>2589</v>
      </c>
      <c r="K1764" s="1">
        <v>8</v>
      </c>
      <c r="L1764" s="1">
        <v>8284.7999999999993</v>
      </c>
      <c r="M1764" s="1">
        <f>SalesData[[#This Row],[Price]]*SalesData[[#This Row],[Quantity]]</f>
        <v>20712</v>
      </c>
      <c r="N1764" s="6">
        <f>SalesData[[#This Row],[Sales Profit]]/SalesData[[#This Row],[Sales]]</f>
        <v>0.39999999999999997</v>
      </c>
    </row>
    <row r="1765" spans="1:14" x14ac:dyDescent="0.3">
      <c r="A1765" s="1" t="s">
        <v>35</v>
      </c>
      <c r="B1765" s="1" t="s">
        <v>13</v>
      </c>
      <c r="C1765" s="1" t="s">
        <v>24</v>
      </c>
      <c r="D1765" s="1">
        <v>84096</v>
      </c>
      <c r="E1765" s="2">
        <v>45441</v>
      </c>
      <c r="F1765" s="1" t="s">
        <v>49</v>
      </c>
      <c r="G1765" s="1">
        <v>673770</v>
      </c>
      <c r="H1765" s="1" t="s">
        <v>1921</v>
      </c>
      <c r="I1765" s="1">
        <v>826</v>
      </c>
      <c r="J1765" s="1">
        <v>2347</v>
      </c>
      <c r="K1765" s="1">
        <v>4</v>
      </c>
      <c r="L1765" s="1">
        <v>3755.2</v>
      </c>
      <c r="M1765" s="1">
        <f>SalesData[[#This Row],[Price]]*SalesData[[#This Row],[Quantity]]</f>
        <v>9388</v>
      </c>
      <c r="N1765" s="6">
        <f>SalesData[[#This Row],[Sales Profit]]/SalesData[[#This Row],[Sales]]</f>
        <v>0.39999999999999997</v>
      </c>
    </row>
    <row r="1766" spans="1:14" x14ac:dyDescent="0.3">
      <c r="A1766" s="1" t="s">
        <v>66</v>
      </c>
      <c r="B1766" s="1" t="s">
        <v>18</v>
      </c>
      <c r="C1766" s="1" t="s">
        <v>42</v>
      </c>
      <c r="D1766" s="1">
        <v>51087</v>
      </c>
      <c r="E1766" s="2">
        <v>45605</v>
      </c>
      <c r="F1766" s="1" t="s">
        <v>15</v>
      </c>
      <c r="G1766" s="1">
        <v>316159</v>
      </c>
      <c r="H1766" s="1" t="s">
        <v>1922</v>
      </c>
      <c r="I1766" s="1">
        <v>714</v>
      </c>
      <c r="J1766" s="1">
        <v>2849</v>
      </c>
      <c r="K1766" s="1">
        <v>8</v>
      </c>
      <c r="L1766" s="1">
        <v>9116.7999999999993</v>
      </c>
      <c r="M1766" s="1">
        <f>SalesData[[#This Row],[Price]]*SalesData[[#This Row],[Quantity]]</f>
        <v>22792</v>
      </c>
      <c r="N1766" s="6">
        <f>SalesData[[#This Row],[Sales Profit]]/SalesData[[#This Row],[Sales]]</f>
        <v>0.39999999999999997</v>
      </c>
    </row>
    <row r="1767" spans="1:14" x14ac:dyDescent="0.3">
      <c r="A1767" s="1" t="s">
        <v>66</v>
      </c>
      <c r="B1767" s="1" t="s">
        <v>23</v>
      </c>
      <c r="C1767" s="1" t="s">
        <v>33</v>
      </c>
      <c r="D1767" s="1">
        <v>40439</v>
      </c>
      <c r="E1767" s="2">
        <v>45484</v>
      </c>
      <c r="F1767" s="1" t="s">
        <v>45</v>
      </c>
      <c r="G1767" s="1">
        <v>963269</v>
      </c>
      <c r="H1767" s="1" t="s">
        <v>1924</v>
      </c>
      <c r="I1767" s="1">
        <v>407</v>
      </c>
      <c r="J1767" s="1">
        <v>2050</v>
      </c>
      <c r="K1767" s="1">
        <v>8</v>
      </c>
      <c r="L1767" s="1">
        <v>6560</v>
      </c>
      <c r="M1767" s="1">
        <f>SalesData[[#This Row],[Price]]*SalesData[[#This Row],[Quantity]]</f>
        <v>16400</v>
      </c>
      <c r="N1767" s="6">
        <f>SalesData[[#This Row],[Sales Profit]]/SalesData[[#This Row],[Sales]]</f>
        <v>0.4</v>
      </c>
    </row>
    <row r="1768" spans="1:14" x14ac:dyDescent="0.3">
      <c r="A1768" s="1" t="s">
        <v>56</v>
      </c>
      <c r="B1768" s="1" t="s">
        <v>23</v>
      </c>
      <c r="C1768" s="1" t="s">
        <v>33</v>
      </c>
      <c r="D1768" s="1">
        <v>23184</v>
      </c>
      <c r="E1768" s="2">
        <v>45618</v>
      </c>
      <c r="F1768" s="1" t="s">
        <v>15</v>
      </c>
      <c r="G1768" s="1">
        <v>103006</v>
      </c>
      <c r="H1768" s="1" t="s">
        <v>1925</v>
      </c>
      <c r="I1768" s="1">
        <v>819</v>
      </c>
      <c r="J1768" s="1">
        <v>2109</v>
      </c>
      <c r="K1768" s="1">
        <v>2</v>
      </c>
      <c r="L1768" s="1">
        <v>1687.2</v>
      </c>
      <c r="M1768" s="1">
        <f>SalesData[[#This Row],[Price]]*SalesData[[#This Row],[Quantity]]</f>
        <v>4218</v>
      </c>
      <c r="N1768" s="6">
        <f>SalesData[[#This Row],[Sales Profit]]/SalesData[[#This Row],[Sales]]</f>
        <v>0.4</v>
      </c>
    </row>
    <row r="1769" spans="1:14" x14ac:dyDescent="0.3">
      <c r="A1769" s="1" t="s">
        <v>17</v>
      </c>
      <c r="B1769" s="1" t="s">
        <v>23</v>
      </c>
      <c r="C1769" s="1" t="s">
        <v>19</v>
      </c>
      <c r="D1769" s="1">
        <v>39005</v>
      </c>
      <c r="E1769" s="2">
        <v>45295</v>
      </c>
      <c r="F1769" s="1" t="s">
        <v>40</v>
      </c>
      <c r="G1769" s="1">
        <v>527712</v>
      </c>
      <c r="H1769" s="1" t="s">
        <v>1926</v>
      </c>
      <c r="I1769" s="1">
        <v>964</v>
      </c>
      <c r="J1769" s="1">
        <v>2392</v>
      </c>
      <c r="K1769" s="1">
        <v>6</v>
      </c>
      <c r="L1769" s="1">
        <v>5740.8</v>
      </c>
      <c r="M1769" s="1">
        <f>SalesData[[#This Row],[Price]]*SalesData[[#This Row],[Quantity]]</f>
        <v>14352</v>
      </c>
      <c r="N1769" s="6">
        <f>SalesData[[#This Row],[Sales Profit]]/SalesData[[#This Row],[Sales]]</f>
        <v>0.4</v>
      </c>
    </row>
    <row r="1770" spans="1:14" x14ac:dyDescent="0.3">
      <c r="A1770" s="1" t="s">
        <v>17</v>
      </c>
      <c r="B1770" s="1" t="s">
        <v>13</v>
      </c>
      <c r="C1770" s="1" t="s">
        <v>42</v>
      </c>
      <c r="D1770" s="1">
        <v>75689</v>
      </c>
      <c r="E1770" s="2">
        <v>45436</v>
      </c>
      <c r="F1770" s="1" t="s">
        <v>49</v>
      </c>
      <c r="G1770" s="1">
        <v>496366</v>
      </c>
      <c r="H1770" s="1" t="s">
        <v>1927</v>
      </c>
      <c r="I1770" s="1">
        <v>283</v>
      </c>
      <c r="J1770" s="1">
        <v>2306</v>
      </c>
      <c r="K1770" s="1">
        <v>2</v>
      </c>
      <c r="L1770" s="1">
        <v>1844.8</v>
      </c>
      <c r="M1770" s="1">
        <f>SalesData[[#This Row],[Price]]*SalesData[[#This Row],[Quantity]]</f>
        <v>4612</v>
      </c>
      <c r="N1770" s="6">
        <f>SalesData[[#This Row],[Sales Profit]]/SalesData[[#This Row],[Sales]]</f>
        <v>0.39999999999999997</v>
      </c>
    </row>
    <row r="1771" spans="1:14" x14ac:dyDescent="0.3">
      <c r="A1771" s="1" t="s">
        <v>56</v>
      </c>
      <c r="B1771" s="1" t="s">
        <v>18</v>
      </c>
      <c r="C1771" s="1" t="s">
        <v>39</v>
      </c>
      <c r="D1771" s="1">
        <v>17002</v>
      </c>
      <c r="E1771" s="2">
        <v>45511</v>
      </c>
      <c r="F1771" s="1" t="s">
        <v>25</v>
      </c>
      <c r="G1771" s="1">
        <v>499578</v>
      </c>
      <c r="H1771" s="1" t="s">
        <v>1928</v>
      </c>
      <c r="I1771" s="1">
        <v>218</v>
      </c>
      <c r="J1771" s="1">
        <v>1452</v>
      </c>
      <c r="K1771" s="1">
        <v>5</v>
      </c>
      <c r="L1771" s="1">
        <v>2904</v>
      </c>
      <c r="M1771" s="1">
        <f>SalesData[[#This Row],[Price]]*SalesData[[#This Row],[Quantity]]</f>
        <v>7260</v>
      </c>
      <c r="N1771" s="6">
        <f>SalesData[[#This Row],[Sales Profit]]/SalesData[[#This Row],[Sales]]</f>
        <v>0.4</v>
      </c>
    </row>
    <row r="1772" spans="1:14" x14ac:dyDescent="0.3">
      <c r="A1772" s="1" t="s">
        <v>52</v>
      </c>
      <c r="B1772" s="1" t="s">
        <v>13</v>
      </c>
      <c r="C1772" s="1" t="s">
        <v>48</v>
      </c>
      <c r="D1772" s="1">
        <v>52071</v>
      </c>
      <c r="E1772" s="2">
        <v>45579</v>
      </c>
      <c r="F1772" s="1" t="s">
        <v>54</v>
      </c>
      <c r="G1772" s="1">
        <v>790685</v>
      </c>
      <c r="H1772" s="1" t="s">
        <v>1929</v>
      </c>
      <c r="I1772" s="1">
        <v>274</v>
      </c>
      <c r="J1772" s="1">
        <v>2591</v>
      </c>
      <c r="K1772" s="1">
        <v>3</v>
      </c>
      <c r="L1772" s="1">
        <v>3109.2</v>
      </c>
      <c r="M1772" s="1">
        <f>SalesData[[#This Row],[Price]]*SalesData[[#This Row],[Quantity]]</f>
        <v>7773</v>
      </c>
      <c r="N1772" s="6">
        <f>SalesData[[#This Row],[Sales Profit]]/SalesData[[#This Row],[Sales]]</f>
        <v>0.39999999999999997</v>
      </c>
    </row>
    <row r="1773" spans="1:14" x14ac:dyDescent="0.3">
      <c r="A1773" s="1" t="s">
        <v>22</v>
      </c>
      <c r="B1773" s="1" t="s">
        <v>13</v>
      </c>
      <c r="C1773" s="1" t="s">
        <v>42</v>
      </c>
      <c r="D1773" s="1">
        <v>43982</v>
      </c>
      <c r="E1773" s="2">
        <v>45398</v>
      </c>
      <c r="F1773" s="1" t="s">
        <v>31</v>
      </c>
      <c r="G1773" s="1">
        <v>520287</v>
      </c>
      <c r="H1773" s="1" t="s">
        <v>1930</v>
      </c>
      <c r="I1773" s="1">
        <v>651</v>
      </c>
      <c r="J1773" s="1">
        <v>522</v>
      </c>
      <c r="K1773" s="1">
        <v>8</v>
      </c>
      <c r="L1773" s="1">
        <v>1670.4</v>
      </c>
      <c r="M1773" s="1">
        <f>SalesData[[#This Row],[Price]]*SalesData[[#This Row],[Quantity]]</f>
        <v>4176</v>
      </c>
      <c r="N1773" s="6">
        <f>SalesData[[#This Row],[Sales Profit]]/SalesData[[#This Row],[Sales]]</f>
        <v>0.4</v>
      </c>
    </row>
    <row r="1774" spans="1:14" x14ac:dyDescent="0.3">
      <c r="A1774" s="1" t="s">
        <v>52</v>
      </c>
      <c r="B1774" s="1" t="s">
        <v>23</v>
      </c>
      <c r="C1774" s="1" t="s">
        <v>39</v>
      </c>
      <c r="D1774" s="1">
        <v>89439</v>
      </c>
      <c r="E1774" s="2">
        <v>45552</v>
      </c>
      <c r="F1774" s="1" t="s">
        <v>61</v>
      </c>
      <c r="G1774" s="1">
        <v>119655</v>
      </c>
      <c r="H1774" s="1" t="s">
        <v>1931</v>
      </c>
      <c r="I1774" s="1">
        <v>962</v>
      </c>
      <c r="J1774" s="1">
        <v>2272</v>
      </c>
      <c r="K1774" s="1">
        <v>3</v>
      </c>
      <c r="L1774" s="1">
        <v>2726.4</v>
      </c>
      <c r="M1774" s="1">
        <f>SalesData[[#This Row],[Price]]*SalesData[[#This Row],[Quantity]]</f>
        <v>6816</v>
      </c>
      <c r="N1774" s="6">
        <f>SalesData[[#This Row],[Sales Profit]]/SalesData[[#This Row],[Sales]]</f>
        <v>0.4</v>
      </c>
    </row>
    <row r="1775" spans="1:14" x14ac:dyDescent="0.3">
      <c r="A1775" s="1" t="s">
        <v>66</v>
      </c>
      <c r="B1775" s="1" t="s">
        <v>23</v>
      </c>
      <c r="C1775" s="1" t="s">
        <v>14</v>
      </c>
      <c r="D1775" s="1">
        <v>43455</v>
      </c>
      <c r="E1775" s="2">
        <v>45452</v>
      </c>
      <c r="F1775" s="1" t="s">
        <v>20</v>
      </c>
      <c r="G1775" s="1">
        <v>639547</v>
      </c>
      <c r="H1775" s="1" t="s">
        <v>1932</v>
      </c>
      <c r="I1775" s="1">
        <v>724</v>
      </c>
      <c r="J1775" s="1">
        <v>991</v>
      </c>
      <c r="K1775" s="1">
        <v>4</v>
      </c>
      <c r="L1775" s="1">
        <v>1585.6</v>
      </c>
      <c r="M1775" s="1">
        <f>SalesData[[#This Row],[Price]]*SalesData[[#This Row],[Quantity]]</f>
        <v>3964</v>
      </c>
      <c r="N1775" s="6">
        <f>SalesData[[#This Row],[Sales Profit]]/SalesData[[#This Row],[Sales]]</f>
        <v>0.39999999999999997</v>
      </c>
    </row>
    <row r="1776" spans="1:14" x14ac:dyDescent="0.3">
      <c r="A1776" s="1" t="s">
        <v>56</v>
      </c>
      <c r="B1776" s="1" t="s">
        <v>18</v>
      </c>
      <c r="C1776" s="1" t="s">
        <v>53</v>
      </c>
      <c r="D1776" s="1">
        <v>69743</v>
      </c>
      <c r="E1776" s="2">
        <v>45371</v>
      </c>
      <c r="F1776" s="1" t="s">
        <v>29</v>
      </c>
      <c r="G1776" s="1">
        <v>326757</v>
      </c>
      <c r="H1776" s="1" t="s">
        <v>1933</v>
      </c>
      <c r="I1776" s="1">
        <v>651</v>
      </c>
      <c r="J1776" s="1">
        <v>2828</v>
      </c>
      <c r="K1776" s="1">
        <v>2</v>
      </c>
      <c r="L1776" s="1">
        <v>2262.4</v>
      </c>
      <c r="M1776" s="1">
        <f>SalesData[[#This Row],[Price]]*SalesData[[#This Row],[Quantity]]</f>
        <v>5656</v>
      </c>
      <c r="N1776" s="6">
        <f>SalesData[[#This Row],[Sales Profit]]/SalesData[[#This Row],[Sales]]</f>
        <v>0.4</v>
      </c>
    </row>
    <row r="1777" spans="1:14" x14ac:dyDescent="0.3">
      <c r="A1777" s="1" t="s">
        <v>12</v>
      </c>
      <c r="B1777" s="1" t="s">
        <v>18</v>
      </c>
      <c r="C1777" s="1" t="s">
        <v>14</v>
      </c>
      <c r="D1777" s="1">
        <v>62421</v>
      </c>
      <c r="E1777" s="2">
        <v>45350</v>
      </c>
      <c r="F1777" s="1" t="s">
        <v>43</v>
      </c>
      <c r="G1777" s="1">
        <v>281631</v>
      </c>
      <c r="H1777" s="1" t="s">
        <v>1934</v>
      </c>
      <c r="I1777" s="1">
        <v>632</v>
      </c>
      <c r="J1777" s="1">
        <v>2491</v>
      </c>
      <c r="K1777" s="1">
        <v>3</v>
      </c>
      <c r="L1777" s="1">
        <v>2989.2</v>
      </c>
      <c r="M1777" s="1">
        <f>SalesData[[#This Row],[Price]]*SalesData[[#This Row],[Quantity]]</f>
        <v>7473</v>
      </c>
      <c r="N1777" s="6">
        <f>SalesData[[#This Row],[Sales Profit]]/SalesData[[#This Row],[Sales]]</f>
        <v>0.39999999999999997</v>
      </c>
    </row>
    <row r="1778" spans="1:14" x14ac:dyDescent="0.3">
      <c r="A1778" s="1" t="s">
        <v>66</v>
      </c>
      <c r="B1778" s="1" t="s">
        <v>23</v>
      </c>
      <c r="C1778" s="1" t="s">
        <v>60</v>
      </c>
      <c r="D1778" s="1">
        <v>47257</v>
      </c>
      <c r="E1778" s="2">
        <v>45308</v>
      </c>
      <c r="F1778" s="1" t="s">
        <v>40</v>
      </c>
      <c r="G1778" s="1">
        <v>355717</v>
      </c>
      <c r="H1778" s="1" t="s">
        <v>1935</v>
      </c>
      <c r="I1778" s="1">
        <v>300</v>
      </c>
      <c r="J1778" s="1">
        <v>1329</v>
      </c>
      <c r="K1778" s="1">
        <v>8</v>
      </c>
      <c r="L1778" s="1">
        <v>4252.8</v>
      </c>
      <c r="M1778" s="1">
        <f>SalesData[[#This Row],[Price]]*SalesData[[#This Row],[Quantity]]</f>
        <v>10632</v>
      </c>
      <c r="N1778" s="6">
        <f>SalesData[[#This Row],[Sales Profit]]/SalesData[[#This Row],[Sales]]</f>
        <v>0.4</v>
      </c>
    </row>
    <row r="1779" spans="1:14" x14ac:dyDescent="0.3">
      <c r="A1779" s="1" t="s">
        <v>35</v>
      </c>
      <c r="B1779" s="1" t="s">
        <v>13</v>
      </c>
      <c r="C1779" s="1" t="s">
        <v>19</v>
      </c>
      <c r="D1779" s="1">
        <v>84831</v>
      </c>
      <c r="E1779" s="2">
        <v>45372</v>
      </c>
      <c r="F1779" s="1" t="s">
        <v>29</v>
      </c>
      <c r="G1779" s="1">
        <v>207921</v>
      </c>
      <c r="H1779" s="1" t="s">
        <v>1936</v>
      </c>
      <c r="I1779" s="1">
        <v>986</v>
      </c>
      <c r="J1779" s="1">
        <v>2145</v>
      </c>
      <c r="K1779" s="1">
        <v>8</v>
      </c>
      <c r="L1779" s="1">
        <v>6864</v>
      </c>
      <c r="M1779" s="1">
        <f>SalesData[[#This Row],[Price]]*SalesData[[#This Row],[Quantity]]</f>
        <v>17160</v>
      </c>
      <c r="N1779" s="6">
        <f>SalesData[[#This Row],[Sales Profit]]/SalesData[[#This Row],[Sales]]</f>
        <v>0.4</v>
      </c>
    </row>
    <row r="1780" spans="1:14" x14ac:dyDescent="0.3">
      <c r="A1780" s="1" t="s">
        <v>52</v>
      </c>
      <c r="B1780" s="1" t="s">
        <v>23</v>
      </c>
      <c r="C1780" s="1" t="s">
        <v>33</v>
      </c>
      <c r="D1780" s="1">
        <v>21530</v>
      </c>
      <c r="E1780" s="2">
        <v>45627</v>
      </c>
      <c r="F1780" s="1" t="s">
        <v>78</v>
      </c>
      <c r="G1780" s="1">
        <v>505679</v>
      </c>
      <c r="H1780" s="1" t="s">
        <v>1937</v>
      </c>
      <c r="I1780" s="1">
        <v>492</v>
      </c>
      <c r="J1780" s="1">
        <v>1463</v>
      </c>
      <c r="K1780" s="1">
        <v>2</v>
      </c>
      <c r="L1780" s="1">
        <v>1170.4000000000001</v>
      </c>
      <c r="M1780" s="1">
        <f>SalesData[[#This Row],[Price]]*SalesData[[#This Row],[Quantity]]</f>
        <v>2926</v>
      </c>
      <c r="N1780" s="6">
        <f>SalesData[[#This Row],[Sales Profit]]/SalesData[[#This Row],[Sales]]</f>
        <v>0.4</v>
      </c>
    </row>
    <row r="1781" spans="1:14" x14ac:dyDescent="0.3">
      <c r="A1781" s="1" t="s">
        <v>66</v>
      </c>
      <c r="B1781" s="1" t="s">
        <v>18</v>
      </c>
      <c r="C1781" s="1" t="s">
        <v>14</v>
      </c>
      <c r="D1781" s="1">
        <v>63836</v>
      </c>
      <c r="E1781" s="2">
        <v>45490</v>
      </c>
      <c r="F1781" s="1" t="s">
        <v>45</v>
      </c>
      <c r="G1781" s="1">
        <v>104261</v>
      </c>
      <c r="H1781" s="1" t="s">
        <v>1938</v>
      </c>
      <c r="I1781" s="1">
        <v>994</v>
      </c>
      <c r="J1781" s="1">
        <v>2436</v>
      </c>
      <c r="K1781" s="1">
        <v>4</v>
      </c>
      <c r="L1781" s="1">
        <v>3897.6</v>
      </c>
      <c r="M1781" s="1">
        <f>SalesData[[#This Row],[Price]]*SalesData[[#This Row],[Quantity]]</f>
        <v>9744</v>
      </c>
      <c r="N1781" s="6">
        <f>SalesData[[#This Row],[Sales Profit]]/SalesData[[#This Row],[Sales]]</f>
        <v>0.39999999999999997</v>
      </c>
    </row>
    <row r="1782" spans="1:14" x14ac:dyDescent="0.3">
      <c r="A1782" s="1" t="s">
        <v>17</v>
      </c>
      <c r="B1782" s="1" t="s">
        <v>18</v>
      </c>
      <c r="C1782" s="1" t="s">
        <v>14</v>
      </c>
      <c r="D1782" s="1">
        <v>15917</v>
      </c>
      <c r="E1782" s="2">
        <v>45347</v>
      </c>
      <c r="F1782" s="1" t="s">
        <v>43</v>
      </c>
      <c r="G1782" s="1">
        <v>580576</v>
      </c>
      <c r="H1782" s="1" t="s">
        <v>1939</v>
      </c>
      <c r="I1782" s="1">
        <v>586</v>
      </c>
      <c r="J1782" s="1">
        <v>818</v>
      </c>
      <c r="K1782" s="1">
        <v>4</v>
      </c>
      <c r="L1782" s="1">
        <v>1308.8</v>
      </c>
      <c r="M1782" s="1">
        <f>SalesData[[#This Row],[Price]]*SalesData[[#This Row],[Quantity]]</f>
        <v>3272</v>
      </c>
      <c r="N1782" s="6">
        <f>SalesData[[#This Row],[Sales Profit]]/SalesData[[#This Row],[Sales]]</f>
        <v>0.39999999999999997</v>
      </c>
    </row>
    <row r="1783" spans="1:14" x14ac:dyDescent="0.3">
      <c r="A1783" s="1" t="s">
        <v>27</v>
      </c>
      <c r="B1783" s="1" t="s">
        <v>23</v>
      </c>
      <c r="C1783" s="1" t="s">
        <v>60</v>
      </c>
      <c r="D1783" s="1">
        <v>23571</v>
      </c>
      <c r="E1783" s="2">
        <v>45534</v>
      </c>
      <c r="F1783" s="1" t="s">
        <v>25</v>
      </c>
      <c r="G1783" s="1">
        <v>467922</v>
      </c>
      <c r="H1783" s="1" t="s">
        <v>1940</v>
      </c>
      <c r="I1783" s="1">
        <v>373</v>
      </c>
      <c r="J1783" s="1">
        <v>2815</v>
      </c>
      <c r="K1783" s="1">
        <v>3</v>
      </c>
      <c r="L1783" s="1">
        <v>3378</v>
      </c>
      <c r="M1783" s="1">
        <f>SalesData[[#This Row],[Price]]*SalesData[[#This Row],[Quantity]]</f>
        <v>8445</v>
      </c>
      <c r="N1783" s="6">
        <f>SalesData[[#This Row],[Sales Profit]]/SalesData[[#This Row],[Sales]]</f>
        <v>0.4</v>
      </c>
    </row>
    <row r="1784" spans="1:14" x14ac:dyDescent="0.3">
      <c r="A1784" s="1" t="s">
        <v>35</v>
      </c>
      <c r="B1784" s="1" t="s">
        <v>13</v>
      </c>
      <c r="C1784" s="1" t="s">
        <v>33</v>
      </c>
      <c r="D1784" s="1">
        <v>63622</v>
      </c>
      <c r="E1784" s="2">
        <v>45603</v>
      </c>
      <c r="F1784" s="1" t="s">
        <v>15</v>
      </c>
      <c r="G1784" s="1">
        <v>764847</v>
      </c>
      <c r="H1784" s="1" t="s">
        <v>1941</v>
      </c>
      <c r="I1784" s="1">
        <v>541</v>
      </c>
      <c r="J1784" s="1">
        <v>1450</v>
      </c>
      <c r="K1784" s="1">
        <v>6</v>
      </c>
      <c r="L1784" s="1">
        <v>3480</v>
      </c>
      <c r="M1784" s="1">
        <f>SalesData[[#This Row],[Price]]*SalesData[[#This Row],[Quantity]]</f>
        <v>8700</v>
      </c>
      <c r="N1784" s="6">
        <f>SalesData[[#This Row],[Sales Profit]]/SalesData[[#This Row],[Sales]]</f>
        <v>0.4</v>
      </c>
    </row>
    <row r="1785" spans="1:14" x14ac:dyDescent="0.3">
      <c r="A1785" s="1" t="s">
        <v>27</v>
      </c>
      <c r="B1785" s="1" t="s">
        <v>18</v>
      </c>
      <c r="C1785" s="1" t="s">
        <v>24</v>
      </c>
      <c r="D1785" s="1">
        <v>48137</v>
      </c>
      <c r="E1785" s="2">
        <v>45586</v>
      </c>
      <c r="F1785" s="1" t="s">
        <v>54</v>
      </c>
      <c r="G1785" s="1">
        <v>566285</v>
      </c>
      <c r="H1785" s="1" t="s">
        <v>1942</v>
      </c>
      <c r="I1785" s="1">
        <v>655</v>
      </c>
      <c r="J1785" s="1">
        <v>1648</v>
      </c>
      <c r="K1785" s="1">
        <v>4</v>
      </c>
      <c r="L1785" s="1">
        <v>2636.8</v>
      </c>
      <c r="M1785" s="1">
        <f>SalesData[[#This Row],[Price]]*SalesData[[#This Row],[Quantity]]</f>
        <v>6592</v>
      </c>
      <c r="N1785" s="6">
        <f>SalesData[[#This Row],[Sales Profit]]/SalesData[[#This Row],[Sales]]</f>
        <v>0.4</v>
      </c>
    </row>
    <row r="1786" spans="1:14" x14ac:dyDescent="0.3">
      <c r="A1786" s="1" t="s">
        <v>27</v>
      </c>
      <c r="B1786" s="1" t="s">
        <v>23</v>
      </c>
      <c r="C1786" s="1" t="s">
        <v>100</v>
      </c>
      <c r="D1786" s="1">
        <v>44685</v>
      </c>
      <c r="E1786" s="2">
        <v>45582</v>
      </c>
      <c r="F1786" s="1" t="s">
        <v>54</v>
      </c>
      <c r="G1786" s="1">
        <v>661616</v>
      </c>
      <c r="H1786" s="1" t="s">
        <v>1943</v>
      </c>
      <c r="I1786" s="1">
        <v>205</v>
      </c>
      <c r="J1786" s="1">
        <v>1082</v>
      </c>
      <c r="K1786" s="1">
        <v>1</v>
      </c>
      <c r="L1786" s="1">
        <v>432.8</v>
      </c>
      <c r="M1786" s="1">
        <f>SalesData[[#This Row],[Price]]*SalesData[[#This Row],[Quantity]]</f>
        <v>1082</v>
      </c>
      <c r="N1786" s="6">
        <f>SalesData[[#This Row],[Sales Profit]]/SalesData[[#This Row],[Sales]]</f>
        <v>0.4</v>
      </c>
    </row>
    <row r="1787" spans="1:14" x14ac:dyDescent="0.3">
      <c r="A1787" s="1" t="s">
        <v>27</v>
      </c>
      <c r="B1787" s="1" t="s">
        <v>23</v>
      </c>
      <c r="C1787" s="1" t="s">
        <v>33</v>
      </c>
      <c r="D1787" s="1">
        <v>49628</v>
      </c>
      <c r="E1787" s="2">
        <v>45344</v>
      </c>
      <c r="F1787" s="1" t="s">
        <v>43</v>
      </c>
      <c r="G1787" s="1">
        <v>905559</v>
      </c>
      <c r="H1787" s="1" t="s">
        <v>1944</v>
      </c>
      <c r="I1787" s="1">
        <v>593</v>
      </c>
      <c r="J1787" s="1">
        <v>1947</v>
      </c>
      <c r="K1787" s="1">
        <v>4</v>
      </c>
      <c r="L1787" s="1">
        <v>3115.2</v>
      </c>
      <c r="M1787" s="1">
        <f>SalesData[[#This Row],[Price]]*SalesData[[#This Row],[Quantity]]</f>
        <v>7788</v>
      </c>
      <c r="N1787" s="6">
        <f>SalesData[[#This Row],[Sales Profit]]/SalesData[[#This Row],[Sales]]</f>
        <v>0.39999999999999997</v>
      </c>
    </row>
    <row r="1788" spans="1:14" x14ac:dyDescent="0.3">
      <c r="A1788" s="1" t="s">
        <v>22</v>
      </c>
      <c r="B1788" s="1" t="s">
        <v>23</v>
      </c>
      <c r="C1788" s="1" t="s">
        <v>60</v>
      </c>
      <c r="D1788" s="1">
        <v>38743</v>
      </c>
      <c r="E1788" s="2">
        <v>45608</v>
      </c>
      <c r="F1788" s="1" t="s">
        <v>15</v>
      </c>
      <c r="G1788" s="1">
        <v>558596</v>
      </c>
      <c r="H1788" s="1" t="s">
        <v>1945</v>
      </c>
      <c r="I1788" s="1">
        <v>774</v>
      </c>
      <c r="J1788" s="1">
        <v>2654</v>
      </c>
      <c r="K1788" s="1">
        <v>6</v>
      </c>
      <c r="L1788" s="1">
        <v>6369.6</v>
      </c>
      <c r="M1788" s="1">
        <f>SalesData[[#This Row],[Price]]*SalesData[[#This Row],[Quantity]]</f>
        <v>15924</v>
      </c>
      <c r="N1788" s="6">
        <f>SalesData[[#This Row],[Sales Profit]]/SalesData[[#This Row],[Sales]]</f>
        <v>0.4</v>
      </c>
    </row>
    <row r="1789" spans="1:14" x14ac:dyDescent="0.3">
      <c r="A1789" s="1" t="s">
        <v>66</v>
      </c>
      <c r="B1789" s="1" t="s">
        <v>13</v>
      </c>
      <c r="C1789" s="1" t="s">
        <v>48</v>
      </c>
      <c r="D1789" s="1">
        <v>97366</v>
      </c>
      <c r="E1789" s="2">
        <v>45582</v>
      </c>
      <c r="F1789" s="1" t="s">
        <v>54</v>
      </c>
      <c r="G1789" s="1">
        <v>727873</v>
      </c>
      <c r="H1789" s="1" t="s">
        <v>1946</v>
      </c>
      <c r="I1789" s="1">
        <v>388</v>
      </c>
      <c r="J1789" s="1">
        <v>848</v>
      </c>
      <c r="K1789" s="1">
        <v>3</v>
      </c>
      <c r="L1789" s="1">
        <v>1017.6</v>
      </c>
      <c r="M1789" s="1">
        <f>SalesData[[#This Row],[Price]]*SalesData[[#This Row],[Quantity]]</f>
        <v>2544</v>
      </c>
      <c r="N1789" s="6">
        <f>SalesData[[#This Row],[Sales Profit]]/SalesData[[#This Row],[Sales]]</f>
        <v>0.4</v>
      </c>
    </row>
    <row r="1790" spans="1:14" x14ac:dyDescent="0.3">
      <c r="A1790" s="1" t="s">
        <v>66</v>
      </c>
      <c r="B1790" s="1" t="s">
        <v>18</v>
      </c>
      <c r="C1790" s="1" t="s">
        <v>19</v>
      </c>
      <c r="D1790" s="1">
        <v>54199</v>
      </c>
      <c r="E1790" s="2">
        <v>45295</v>
      </c>
      <c r="F1790" s="1" t="s">
        <v>40</v>
      </c>
      <c r="G1790" s="1">
        <v>345055</v>
      </c>
      <c r="H1790" s="1" t="s">
        <v>1947</v>
      </c>
      <c r="I1790" s="1">
        <v>625</v>
      </c>
      <c r="J1790" s="1">
        <v>813</v>
      </c>
      <c r="K1790" s="1">
        <v>7</v>
      </c>
      <c r="L1790" s="1">
        <v>2276.4</v>
      </c>
      <c r="M1790" s="1">
        <f>SalesData[[#This Row],[Price]]*SalesData[[#This Row],[Quantity]]</f>
        <v>5691</v>
      </c>
      <c r="N1790" s="6">
        <f>SalesData[[#This Row],[Sales Profit]]/SalesData[[#This Row],[Sales]]</f>
        <v>0.4</v>
      </c>
    </row>
    <row r="1791" spans="1:14" x14ac:dyDescent="0.3">
      <c r="A1791" s="1" t="s">
        <v>17</v>
      </c>
      <c r="B1791" s="1" t="s">
        <v>18</v>
      </c>
      <c r="C1791" s="1" t="s">
        <v>33</v>
      </c>
      <c r="D1791" s="1">
        <v>49512</v>
      </c>
      <c r="E1791" s="2">
        <v>45355</v>
      </c>
      <c r="F1791" s="1" t="s">
        <v>29</v>
      </c>
      <c r="G1791" s="1">
        <v>994952</v>
      </c>
      <c r="H1791" s="1" t="s">
        <v>1948</v>
      </c>
      <c r="I1791" s="1">
        <v>207</v>
      </c>
      <c r="J1791" s="1">
        <v>627</v>
      </c>
      <c r="K1791" s="1">
        <v>5</v>
      </c>
      <c r="L1791" s="1">
        <v>1254</v>
      </c>
      <c r="M1791" s="1">
        <f>SalesData[[#This Row],[Price]]*SalesData[[#This Row],[Quantity]]</f>
        <v>3135</v>
      </c>
      <c r="N1791" s="6">
        <f>SalesData[[#This Row],[Sales Profit]]/SalesData[[#This Row],[Sales]]</f>
        <v>0.4</v>
      </c>
    </row>
    <row r="1792" spans="1:14" x14ac:dyDescent="0.3">
      <c r="A1792" s="1" t="s">
        <v>22</v>
      </c>
      <c r="B1792" s="1" t="s">
        <v>23</v>
      </c>
      <c r="C1792" s="1" t="s">
        <v>53</v>
      </c>
      <c r="D1792" s="1">
        <v>59309</v>
      </c>
      <c r="E1792" s="2">
        <v>45577</v>
      </c>
      <c r="F1792" s="1" t="s">
        <v>54</v>
      </c>
      <c r="G1792" s="1">
        <v>582419</v>
      </c>
      <c r="H1792" s="1" t="s">
        <v>1949</v>
      </c>
      <c r="I1792" s="1">
        <v>605</v>
      </c>
      <c r="J1792" s="1">
        <v>2936</v>
      </c>
      <c r="K1792" s="1">
        <v>5</v>
      </c>
      <c r="L1792" s="1">
        <v>5872</v>
      </c>
      <c r="M1792" s="1">
        <f>SalesData[[#This Row],[Price]]*SalesData[[#This Row],[Quantity]]</f>
        <v>14680</v>
      </c>
      <c r="N1792" s="6">
        <f>SalesData[[#This Row],[Sales Profit]]/SalesData[[#This Row],[Sales]]</f>
        <v>0.4</v>
      </c>
    </row>
    <row r="1793" spans="1:14" x14ac:dyDescent="0.3">
      <c r="A1793" s="1" t="s">
        <v>52</v>
      </c>
      <c r="B1793" s="1" t="s">
        <v>18</v>
      </c>
      <c r="C1793" s="1" t="s">
        <v>100</v>
      </c>
      <c r="D1793" s="1">
        <v>86168</v>
      </c>
      <c r="E1793" s="2">
        <v>45456</v>
      </c>
      <c r="F1793" s="1" t="s">
        <v>20</v>
      </c>
      <c r="G1793" s="1">
        <v>944128</v>
      </c>
      <c r="H1793" s="1" t="s">
        <v>1950</v>
      </c>
      <c r="I1793" s="1">
        <v>604</v>
      </c>
      <c r="J1793" s="1">
        <v>1954</v>
      </c>
      <c r="K1793" s="1">
        <v>3</v>
      </c>
      <c r="L1793" s="1">
        <v>2344.8000000000002</v>
      </c>
      <c r="M1793" s="1">
        <f>SalesData[[#This Row],[Price]]*SalesData[[#This Row],[Quantity]]</f>
        <v>5862</v>
      </c>
      <c r="N1793" s="6">
        <f>SalesData[[#This Row],[Sales Profit]]/SalesData[[#This Row],[Sales]]</f>
        <v>0.4</v>
      </c>
    </row>
    <row r="1794" spans="1:14" x14ac:dyDescent="0.3">
      <c r="A1794" s="1" t="s">
        <v>56</v>
      </c>
      <c r="B1794" s="1" t="s">
        <v>18</v>
      </c>
      <c r="C1794" s="1" t="s">
        <v>14</v>
      </c>
      <c r="D1794" s="1">
        <v>83143</v>
      </c>
      <c r="E1794" s="2">
        <v>45374</v>
      </c>
      <c r="F1794" s="1" t="s">
        <v>29</v>
      </c>
      <c r="G1794" s="1">
        <v>524882</v>
      </c>
      <c r="H1794" s="1" t="s">
        <v>1951</v>
      </c>
      <c r="I1794" s="1">
        <v>912</v>
      </c>
      <c r="J1794" s="1">
        <v>713</v>
      </c>
      <c r="K1794" s="1">
        <v>2</v>
      </c>
      <c r="L1794" s="1">
        <v>570.4</v>
      </c>
      <c r="M1794" s="1">
        <f>SalesData[[#This Row],[Price]]*SalesData[[#This Row],[Quantity]]</f>
        <v>1426</v>
      </c>
      <c r="N1794" s="6">
        <f>SalesData[[#This Row],[Sales Profit]]/SalesData[[#This Row],[Sales]]</f>
        <v>0.39999999999999997</v>
      </c>
    </row>
    <row r="1795" spans="1:14" x14ac:dyDescent="0.3">
      <c r="A1795" s="1" t="s">
        <v>52</v>
      </c>
      <c r="B1795" s="1" t="s">
        <v>18</v>
      </c>
      <c r="C1795" s="1" t="s">
        <v>42</v>
      </c>
      <c r="D1795" s="1">
        <v>24592</v>
      </c>
      <c r="E1795" s="2">
        <v>45615</v>
      </c>
      <c r="F1795" s="1" t="s">
        <v>15</v>
      </c>
      <c r="G1795" s="1">
        <v>592602</v>
      </c>
      <c r="H1795" s="1" t="s">
        <v>1952</v>
      </c>
      <c r="I1795" s="1">
        <v>800</v>
      </c>
      <c r="J1795" s="1">
        <v>1226</v>
      </c>
      <c r="K1795" s="1">
        <v>7</v>
      </c>
      <c r="L1795" s="1">
        <v>3432.8</v>
      </c>
      <c r="M1795" s="1">
        <f>SalesData[[#This Row],[Price]]*SalesData[[#This Row],[Quantity]]</f>
        <v>8582</v>
      </c>
      <c r="N1795" s="6">
        <f>SalesData[[#This Row],[Sales Profit]]/SalesData[[#This Row],[Sales]]</f>
        <v>0.4</v>
      </c>
    </row>
    <row r="1796" spans="1:14" x14ac:dyDescent="0.3">
      <c r="A1796" s="1" t="s">
        <v>56</v>
      </c>
      <c r="B1796" s="1" t="s">
        <v>13</v>
      </c>
      <c r="C1796" s="1" t="s">
        <v>100</v>
      </c>
      <c r="D1796" s="1">
        <v>88902</v>
      </c>
      <c r="E1796" s="2">
        <v>45597</v>
      </c>
      <c r="F1796" s="1" t="s">
        <v>15</v>
      </c>
      <c r="G1796" s="1">
        <v>779269</v>
      </c>
      <c r="H1796" s="1" t="s">
        <v>1953</v>
      </c>
      <c r="I1796" s="1">
        <v>216</v>
      </c>
      <c r="J1796" s="1">
        <v>2524</v>
      </c>
      <c r="K1796" s="1">
        <v>1</v>
      </c>
      <c r="L1796" s="1">
        <v>1009.6</v>
      </c>
      <c r="M1796" s="1">
        <f>SalesData[[#This Row],[Price]]*SalesData[[#This Row],[Quantity]]</f>
        <v>2524</v>
      </c>
      <c r="N1796" s="6">
        <f>SalesData[[#This Row],[Sales Profit]]/SalesData[[#This Row],[Sales]]</f>
        <v>0.4</v>
      </c>
    </row>
    <row r="1797" spans="1:14" x14ac:dyDescent="0.3">
      <c r="A1797" s="1" t="s">
        <v>52</v>
      </c>
      <c r="B1797" s="1" t="s">
        <v>23</v>
      </c>
      <c r="C1797" s="1" t="s">
        <v>42</v>
      </c>
      <c r="D1797" s="1">
        <v>10633</v>
      </c>
      <c r="E1797" s="2">
        <v>45517</v>
      </c>
      <c r="F1797" s="1" t="s">
        <v>25</v>
      </c>
      <c r="G1797" s="1">
        <v>543864</v>
      </c>
      <c r="H1797" s="1" t="s">
        <v>1954</v>
      </c>
      <c r="I1797" s="1">
        <v>278</v>
      </c>
      <c r="J1797" s="1">
        <v>2061</v>
      </c>
      <c r="K1797" s="1">
        <v>3</v>
      </c>
      <c r="L1797" s="1">
        <v>2473.1999999999998</v>
      </c>
      <c r="M1797" s="1">
        <f>SalesData[[#This Row],[Price]]*SalesData[[#This Row],[Quantity]]</f>
        <v>6183</v>
      </c>
      <c r="N1797" s="6">
        <f>SalesData[[#This Row],[Sales Profit]]/SalesData[[#This Row],[Sales]]</f>
        <v>0.39999999999999997</v>
      </c>
    </row>
    <row r="1798" spans="1:14" x14ac:dyDescent="0.3">
      <c r="A1798" s="1" t="s">
        <v>56</v>
      </c>
      <c r="B1798" s="1" t="s">
        <v>23</v>
      </c>
      <c r="C1798" s="1" t="s">
        <v>24</v>
      </c>
      <c r="D1798" s="1">
        <v>68534</v>
      </c>
      <c r="E1798" s="2">
        <v>45411</v>
      </c>
      <c r="F1798" s="1" t="s">
        <v>31</v>
      </c>
      <c r="G1798" s="1">
        <v>622350</v>
      </c>
      <c r="H1798" s="1" t="s">
        <v>1955</v>
      </c>
      <c r="I1798" s="1">
        <v>368</v>
      </c>
      <c r="J1798" s="1">
        <v>1713</v>
      </c>
      <c r="K1798" s="1">
        <v>5</v>
      </c>
      <c r="L1798" s="1">
        <v>3426</v>
      </c>
      <c r="M1798" s="1">
        <f>SalesData[[#This Row],[Price]]*SalesData[[#This Row],[Quantity]]</f>
        <v>8565</v>
      </c>
      <c r="N1798" s="6">
        <f>SalesData[[#This Row],[Sales Profit]]/SalesData[[#This Row],[Sales]]</f>
        <v>0.4</v>
      </c>
    </row>
    <row r="1799" spans="1:14" x14ac:dyDescent="0.3">
      <c r="A1799" s="1" t="s">
        <v>17</v>
      </c>
      <c r="B1799" s="1" t="s">
        <v>23</v>
      </c>
      <c r="C1799" s="1" t="s">
        <v>37</v>
      </c>
      <c r="D1799" s="1">
        <v>87523</v>
      </c>
      <c r="E1799" s="2">
        <v>45338</v>
      </c>
      <c r="F1799" s="1" t="s">
        <v>43</v>
      </c>
      <c r="G1799" s="1">
        <v>634666</v>
      </c>
      <c r="H1799" s="1" t="s">
        <v>1956</v>
      </c>
      <c r="I1799" s="1">
        <v>755</v>
      </c>
      <c r="J1799" s="1">
        <v>2720</v>
      </c>
      <c r="K1799" s="1">
        <v>5</v>
      </c>
      <c r="L1799" s="1">
        <v>5440</v>
      </c>
      <c r="M1799" s="1">
        <f>SalesData[[#This Row],[Price]]*SalesData[[#This Row],[Quantity]]</f>
        <v>13600</v>
      </c>
      <c r="N1799" s="6">
        <f>SalesData[[#This Row],[Sales Profit]]/SalesData[[#This Row],[Sales]]</f>
        <v>0.4</v>
      </c>
    </row>
    <row r="1800" spans="1:14" x14ac:dyDescent="0.3">
      <c r="A1800" s="1" t="s">
        <v>27</v>
      </c>
      <c r="B1800" s="1" t="s">
        <v>13</v>
      </c>
      <c r="C1800" s="1" t="s">
        <v>19</v>
      </c>
      <c r="D1800" s="1">
        <v>65651</v>
      </c>
      <c r="E1800" s="2">
        <v>45507</v>
      </c>
      <c r="F1800" s="1" t="s">
        <v>25</v>
      </c>
      <c r="G1800" s="1">
        <v>301198</v>
      </c>
      <c r="H1800" s="1" t="s">
        <v>1957</v>
      </c>
      <c r="I1800" s="1">
        <v>241</v>
      </c>
      <c r="J1800" s="1">
        <v>1595</v>
      </c>
      <c r="K1800" s="1">
        <v>8</v>
      </c>
      <c r="L1800" s="1">
        <v>5104</v>
      </c>
      <c r="M1800" s="1">
        <f>SalesData[[#This Row],[Price]]*SalesData[[#This Row],[Quantity]]</f>
        <v>12760</v>
      </c>
      <c r="N1800" s="6">
        <f>SalesData[[#This Row],[Sales Profit]]/SalesData[[#This Row],[Sales]]</f>
        <v>0.4</v>
      </c>
    </row>
    <row r="1801" spans="1:14" x14ac:dyDescent="0.3">
      <c r="A1801" s="1" t="s">
        <v>35</v>
      </c>
      <c r="B1801" s="1" t="s">
        <v>13</v>
      </c>
      <c r="C1801" s="1" t="s">
        <v>48</v>
      </c>
      <c r="D1801" s="1">
        <v>81292</v>
      </c>
      <c r="E1801" s="2">
        <v>45628</v>
      </c>
      <c r="F1801" s="1" t="s">
        <v>78</v>
      </c>
      <c r="G1801" s="1">
        <v>671381</v>
      </c>
      <c r="H1801" s="1" t="s">
        <v>1958</v>
      </c>
      <c r="I1801" s="1">
        <v>416</v>
      </c>
      <c r="J1801" s="1">
        <v>2111</v>
      </c>
      <c r="K1801" s="1">
        <v>1</v>
      </c>
      <c r="L1801" s="1">
        <v>844.4</v>
      </c>
      <c r="M1801" s="1">
        <f>SalesData[[#This Row],[Price]]*SalesData[[#This Row],[Quantity]]</f>
        <v>2111</v>
      </c>
      <c r="N1801" s="6">
        <f>SalesData[[#This Row],[Sales Profit]]/SalesData[[#This Row],[Sales]]</f>
        <v>0.39999999999999997</v>
      </c>
    </row>
    <row r="1802" spans="1:14" x14ac:dyDescent="0.3">
      <c r="A1802" s="1" t="s">
        <v>35</v>
      </c>
      <c r="B1802" s="1" t="s">
        <v>18</v>
      </c>
      <c r="C1802" s="1" t="s">
        <v>100</v>
      </c>
      <c r="D1802" s="1">
        <v>74874</v>
      </c>
      <c r="E1802" s="2">
        <v>45338</v>
      </c>
      <c r="F1802" s="1" t="s">
        <v>43</v>
      </c>
      <c r="G1802" s="1">
        <v>398604</v>
      </c>
      <c r="H1802" s="1" t="s">
        <v>1959</v>
      </c>
      <c r="I1802" s="1">
        <v>732</v>
      </c>
      <c r="J1802" s="1">
        <v>2274</v>
      </c>
      <c r="K1802" s="1">
        <v>3</v>
      </c>
      <c r="L1802" s="1">
        <v>2728.8</v>
      </c>
      <c r="M1802" s="1">
        <f>SalesData[[#This Row],[Price]]*SalesData[[#This Row],[Quantity]]</f>
        <v>6822</v>
      </c>
      <c r="N1802" s="6">
        <f>SalesData[[#This Row],[Sales Profit]]/SalesData[[#This Row],[Sales]]</f>
        <v>0.4</v>
      </c>
    </row>
    <row r="1803" spans="1:14" x14ac:dyDescent="0.3">
      <c r="A1803" s="1" t="s">
        <v>12</v>
      </c>
      <c r="B1803" s="1" t="s">
        <v>18</v>
      </c>
      <c r="C1803" s="1" t="s">
        <v>39</v>
      </c>
      <c r="D1803" s="1">
        <v>54334</v>
      </c>
      <c r="E1803" s="2">
        <v>45319</v>
      </c>
      <c r="F1803" s="1" t="s">
        <v>40</v>
      </c>
      <c r="G1803" s="1">
        <v>710348</v>
      </c>
      <c r="H1803" s="1" t="s">
        <v>1960</v>
      </c>
      <c r="I1803" s="1">
        <v>653</v>
      </c>
      <c r="J1803" s="1">
        <v>1361</v>
      </c>
      <c r="K1803" s="1">
        <v>3</v>
      </c>
      <c r="L1803" s="1">
        <v>1633.2</v>
      </c>
      <c r="M1803" s="1">
        <f>SalesData[[#This Row],[Price]]*SalesData[[#This Row],[Quantity]]</f>
        <v>4083</v>
      </c>
      <c r="N1803" s="6">
        <f>SalesData[[#This Row],[Sales Profit]]/SalesData[[#This Row],[Sales]]</f>
        <v>0.4</v>
      </c>
    </row>
    <row r="1804" spans="1:14" x14ac:dyDescent="0.3">
      <c r="A1804" s="1" t="s">
        <v>66</v>
      </c>
      <c r="B1804" s="1" t="s">
        <v>13</v>
      </c>
      <c r="C1804" s="1" t="s">
        <v>53</v>
      </c>
      <c r="D1804" s="1">
        <v>13667</v>
      </c>
      <c r="E1804" s="2">
        <v>45331</v>
      </c>
      <c r="F1804" s="1" t="s">
        <v>43</v>
      </c>
      <c r="G1804" s="1">
        <v>562653</v>
      </c>
      <c r="H1804" s="1" t="s">
        <v>1961</v>
      </c>
      <c r="I1804" s="1">
        <v>367</v>
      </c>
      <c r="J1804" s="1">
        <v>2269</v>
      </c>
      <c r="K1804" s="1">
        <v>5</v>
      </c>
      <c r="L1804" s="1">
        <v>4538</v>
      </c>
      <c r="M1804" s="1">
        <f>SalesData[[#This Row],[Price]]*SalesData[[#This Row],[Quantity]]</f>
        <v>11345</v>
      </c>
      <c r="N1804" s="6">
        <f>SalesData[[#This Row],[Sales Profit]]/SalesData[[#This Row],[Sales]]</f>
        <v>0.4</v>
      </c>
    </row>
    <row r="1805" spans="1:14" x14ac:dyDescent="0.3">
      <c r="A1805" s="1" t="s">
        <v>22</v>
      </c>
      <c r="B1805" s="1" t="s">
        <v>18</v>
      </c>
      <c r="C1805" s="1" t="s">
        <v>19</v>
      </c>
      <c r="D1805" s="1">
        <v>91373</v>
      </c>
      <c r="E1805" s="2">
        <v>45614</v>
      </c>
      <c r="F1805" s="1" t="s">
        <v>15</v>
      </c>
      <c r="G1805" s="1">
        <v>327484</v>
      </c>
      <c r="H1805" s="1" t="s">
        <v>1962</v>
      </c>
      <c r="I1805" s="1">
        <v>247</v>
      </c>
      <c r="J1805" s="1">
        <v>1837</v>
      </c>
      <c r="K1805" s="1">
        <v>2</v>
      </c>
      <c r="L1805" s="1">
        <v>1469.6</v>
      </c>
      <c r="M1805" s="1">
        <f>SalesData[[#This Row],[Price]]*SalesData[[#This Row],[Quantity]]</f>
        <v>3674</v>
      </c>
      <c r="N1805" s="6">
        <f>SalesData[[#This Row],[Sales Profit]]/SalesData[[#This Row],[Sales]]</f>
        <v>0.39999999999999997</v>
      </c>
    </row>
    <row r="1806" spans="1:14" x14ac:dyDescent="0.3">
      <c r="A1806" s="1" t="s">
        <v>52</v>
      </c>
      <c r="B1806" s="1" t="s">
        <v>13</v>
      </c>
      <c r="C1806" s="1" t="s">
        <v>37</v>
      </c>
      <c r="D1806" s="1">
        <v>94437</v>
      </c>
      <c r="E1806" s="2">
        <v>45351</v>
      </c>
      <c r="F1806" s="1" t="s">
        <v>43</v>
      </c>
      <c r="G1806" s="1">
        <v>193880</v>
      </c>
      <c r="H1806" s="1" t="s">
        <v>1963</v>
      </c>
      <c r="I1806" s="1">
        <v>446</v>
      </c>
      <c r="J1806" s="1">
        <v>890</v>
      </c>
      <c r="K1806" s="1">
        <v>6</v>
      </c>
      <c r="L1806" s="1">
        <v>2136</v>
      </c>
      <c r="M1806" s="1">
        <f>SalesData[[#This Row],[Price]]*SalesData[[#This Row],[Quantity]]</f>
        <v>5340</v>
      </c>
      <c r="N1806" s="6">
        <f>SalesData[[#This Row],[Sales Profit]]/SalesData[[#This Row],[Sales]]</f>
        <v>0.4</v>
      </c>
    </row>
    <row r="1807" spans="1:14" x14ac:dyDescent="0.3">
      <c r="A1807" s="1" t="s">
        <v>52</v>
      </c>
      <c r="B1807" s="1" t="s">
        <v>18</v>
      </c>
      <c r="C1807" s="1" t="s">
        <v>42</v>
      </c>
      <c r="D1807" s="1">
        <v>32706</v>
      </c>
      <c r="E1807" s="2">
        <v>45481</v>
      </c>
      <c r="F1807" s="1" t="s">
        <v>45</v>
      </c>
      <c r="G1807" s="1">
        <v>786332</v>
      </c>
      <c r="H1807" s="1" t="s">
        <v>1964</v>
      </c>
      <c r="I1807" s="1">
        <v>845</v>
      </c>
      <c r="J1807" s="1">
        <v>610</v>
      </c>
      <c r="K1807" s="1">
        <v>6</v>
      </c>
      <c r="L1807" s="1">
        <v>1464</v>
      </c>
      <c r="M1807" s="1">
        <f>SalesData[[#This Row],[Price]]*SalesData[[#This Row],[Quantity]]</f>
        <v>3660</v>
      </c>
      <c r="N1807" s="6">
        <f>SalesData[[#This Row],[Sales Profit]]/SalesData[[#This Row],[Sales]]</f>
        <v>0.4</v>
      </c>
    </row>
    <row r="1808" spans="1:14" x14ac:dyDescent="0.3">
      <c r="A1808" s="1" t="s">
        <v>27</v>
      </c>
      <c r="B1808" s="1" t="s">
        <v>23</v>
      </c>
      <c r="C1808" s="1" t="s">
        <v>42</v>
      </c>
      <c r="D1808" s="1">
        <v>10405</v>
      </c>
      <c r="E1808" s="2">
        <v>45425</v>
      </c>
      <c r="F1808" s="1" t="s">
        <v>49</v>
      </c>
      <c r="G1808" s="1">
        <v>385747</v>
      </c>
      <c r="H1808" s="1" t="s">
        <v>1965</v>
      </c>
      <c r="I1808" s="1">
        <v>510</v>
      </c>
      <c r="J1808" s="1">
        <v>559</v>
      </c>
      <c r="K1808" s="1">
        <v>1</v>
      </c>
      <c r="L1808" s="1">
        <v>223.6</v>
      </c>
      <c r="M1808" s="1">
        <f>SalesData[[#This Row],[Price]]*SalesData[[#This Row],[Quantity]]</f>
        <v>559</v>
      </c>
      <c r="N1808" s="6">
        <f>SalesData[[#This Row],[Sales Profit]]/SalesData[[#This Row],[Sales]]</f>
        <v>0.39999999999999997</v>
      </c>
    </row>
    <row r="1809" spans="1:14" x14ac:dyDescent="0.3">
      <c r="A1809" s="1" t="s">
        <v>52</v>
      </c>
      <c r="B1809" s="1" t="s">
        <v>18</v>
      </c>
      <c r="C1809" s="1" t="s">
        <v>100</v>
      </c>
      <c r="D1809" s="1">
        <v>42113</v>
      </c>
      <c r="E1809" s="2">
        <v>45383</v>
      </c>
      <c r="F1809" s="1" t="s">
        <v>31</v>
      </c>
      <c r="G1809" s="1">
        <v>812594</v>
      </c>
      <c r="H1809" s="1" t="s">
        <v>1966</v>
      </c>
      <c r="I1809" s="1">
        <v>792</v>
      </c>
      <c r="J1809" s="1">
        <v>1436</v>
      </c>
      <c r="K1809" s="1">
        <v>4</v>
      </c>
      <c r="L1809" s="1">
        <v>2297.6</v>
      </c>
      <c r="M1809" s="1">
        <f>SalesData[[#This Row],[Price]]*SalesData[[#This Row],[Quantity]]</f>
        <v>5744</v>
      </c>
      <c r="N1809" s="6">
        <f>SalesData[[#This Row],[Sales Profit]]/SalesData[[#This Row],[Sales]]</f>
        <v>0.39999999999999997</v>
      </c>
    </row>
    <row r="1810" spans="1:14" x14ac:dyDescent="0.3">
      <c r="A1810" s="1" t="s">
        <v>27</v>
      </c>
      <c r="B1810" s="1" t="s">
        <v>23</v>
      </c>
      <c r="C1810" s="1" t="s">
        <v>100</v>
      </c>
      <c r="D1810" s="1">
        <v>21713</v>
      </c>
      <c r="E1810" s="2">
        <v>45311</v>
      </c>
      <c r="F1810" s="1" t="s">
        <v>40</v>
      </c>
      <c r="G1810" s="1">
        <v>229202</v>
      </c>
      <c r="H1810" s="1" t="s">
        <v>1967</v>
      </c>
      <c r="I1810" s="1">
        <v>221</v>
      </c>
      <c r="J1810" s="1">
        <v>2429</v>
      </c>
      <c r="K1810" s="1">
        <v>1</v>
      </c>
      <c r="L1810" s="1">
        <v>971.6</v>
      </c>
      <c r="M1810" s="1">
        <f>SalesData[[#This Row],[Price]]*SalesData[[#This Row],[Quantity]]</f>
        <v>2429</v>
      </c>
      <c r="N1810" s="6">
        <f>SalesData[[#This Row],[Sales Profit]]/SalesData[[#This Row],[Sales]]</f>
        <v>0.4</v>
      </c>
    </row>
    <row r="1811" spans="1:14" x14ac:dyDescent="0.3">
      <c r="A1811" s="1" t="s">
        <v>12</v>
      </c>
      <c r="B1811" s="1" t="s">
        <v>23</v>
      </c>
      <c r="C1811" s="1" t="s">
        <v>39</v>
      </c>
      <c r="D1811" s="1">
        <v>14731</v>
      </c>
      <c r="E1811" s="2">
        <v>45481</v>
      </c>
      <c r="F1811" s="1" t="s">
        <v>45</v>
      </c>
      <c r="G1811" s="1">
        <v>473306</v>
      </c>
      <c r="H1811" s="1" t="s">
        <v>1968</v>
      </c>
      <c r="I1811" s="1">
        <v>345</v>
      </c>
      <c r="J1811" s="1">
        <v>1883</v>
      </c>
      <c r="K1811" s="1">
        <v>5</v>
      </c>
      <c r="L1811" s="1">
        <v>3766</v>
      </c>
      <c r="M1811" s="1">
        <f>SalesData[[#This Row],[Price]]*SalesData[[#This Row],[Quantity]]</f>
        <v>9415</v>
      </c>
      <c r="N1811" s="6">
        <f>SalesData[[#This Row],[Sales Profit]]/SalesData[[#This Row],[Sales]]</f>
        <v>0.4</v>
      </c>
    </row>
    <row r="1812" spans="1:14" x14ac:dyDescent="0.3">
      <c r="A1812" s="1" t="s">
        <v>27</v>
      </c>
      <c r="B1812" s="1" t="s">
        <v>23</v>
      </c>
      <c r="C1812" s="1" t="s">
        <v>24</v>
      </c>
      <c r="D1812" s="1">
        <v>97893</v>
      </c>
      <c r="E1812" s="2">
        <v>45305</v>
      </c>
      <c r="F1812" s="1" t="s">
        <v>40</v>
      </c>
      <c r="G1812" s="1">
        <v>378098</v>
      </c>
      <c r="H1812" s="1" t="s">
        <v>1969</v>
      </c>
      <c r="I1812" s="1">
        <v>441</v>
      </c>
      <c r="J1812" s="1">
        <v>2071</v>
      </c>
      <c r="K1812" s="1">
        <v>7</v>
      </c>
      <c r="L1812" s="1">
        <v>5798.8</v>
      </c>
      <c r="M1812" s="1">
        <f>SalesData[[#This Row],[Price]]*SalesData[[#This Row],[Quantity]]</f>
        <v>14497</v>
      </c>
      <c r="N1812" s="6">
        <f>SalesData[[#This Row],[Sales Profit]]/SalesData[[#This Row],[Sales]]</f>
        <v>0.4</v>
      </c>
    </row>
    <row r="1813" spans="1:14" x14ac:dyDescent="0.3">
      <c r="A1813" s="1" t="s">
        <v>12</v>
      </c>
      <c r="B1813" s="1" t="s">
        <v>13</v>
      </c>
      <c r="C1813" s="1" t="s">
        <v>37</v>
      </c>
      <c r="D1813" s="1">
        <v>37639</v>
      </c>
      <c r="E1813" s="2">
        <v>45555</v>
      </c>
      <c r="F1813" s="1" t="s">
        <v>61</v>
      </c>
      <c r="G1813" s="1">
        <v>129363</v>
      </c>
      <c r="H1813" s="1" t="s">
        <v>1970</v>
      </c>
      <c r="I1813" s="1">
        <v>703</v>
      </c>
      <c r="J1813" s="1">
        <v>2742</v>
      </c>
      <c r="K1813" s="1">
        <v>8</v>
      </c>
      <c r="L1813" s="1">
        <v>8774.4</v>
      </c>
      <c r="M1813" s="1">
        <f>SalesData[[#This Row],[Price]]*SalesData[[#This Row],[Quantity]]</f>
        <v>21936</v>
      </c>
      <c r="N1813" s="6">
        <f>SalesData[[#This Row],[Sales Profit]]/SalesData[[#This Row],[Sales]]</f>
        <v>0.39999999999999997</v>
      </c>
    </row>
    <row r="1814" spans="1:14" x14ac:dyDescent="0.3">
      <c r="A1814" s="1" t="s">
        <v>12</v>
      </c>
      <c r="B1814" s="1" t="s">
        <v>23</v>
      </c>
      <c r="C1814" s="1" t="s">
        <v>53</v>
      </c>
      <c r="D1814" s="1">
        <v>98436</v>
      </c>
      <c r="E1814" s="2">
        <v>45583</v>
      </c>
      <c r="F1814" s="1" t="s">
        <v>54</v>
      </c>
      <c r="G1814" s="1">
        <v>741731</v>
      </c>
      <c r="H1814" s="1" t="s">
        <v>1971</v>
      </c>
      <c r="I1814" s="1">
        <v>578</v>
      </c>
      <c r="J1814" s="1">
        <v>2199</v>
      </c>
      <c r="K1814" s="1">
        <v>5</v>
      </c>
      <c r="L1814" s="1">
        <v>4398</v>
      </c>
      <c r="M1814" s="1">
        <f>SalesData[[#This Row],[Price]]*SalesData[[#This Row],[Quantity]]</f>
        <v>10995</v>
      </c>
      <c r="N1814" s="6">
        <f>SalesData[[#This Row],[Sales Profit]]/SalesData[[#This Row],[Sales]]</f>
        <v>0.4</v>
      </c>
    </row>
    <row r="1815" spans="1:14" x14ac:dyDescent="0.3">
      <c r="A1815" s="1" t="s">
        <v>56</v>
      </c>
      <c r="B1815" s="1" t="s">
        <v>13</v>
      </c>
      <c r="C1815" s="1" t="s">
        <v>24</v>
      </c>
      <c r="D1815" s="1">
        <v>69844</v>
      </c>
      <c r="E1815" s="2">
        <v>45442</v>
      </c>
      <c r="F1815" s="1" t="s">
        <v>49</v>
      </c>
      <c r="G1815" s="1">
        <v>974239</v>
      </c>
      <c r="H1815" s="1" t="s">
        <v>1973</v>
      </c>
      <c r="I1815" s="1">
        <v>793</v>
      </c>
      <c r="J1815" s="1">
        <v>2336</v>
      </c>
      <c r="K1815" s="1">
        <v>8</v>
      </c>
      <c r="L1815" s="1">
        <v>7475.2</v>
      </c>
      <c r="M1815" s="1">
        <f>SalesData[[#This Row],[Price]]*SalesData[[#This Row],[Quantity]]</f>
        <v>18688</v>
      </c>
      <c r="N1815" s="6">
        <f>SalesData[[#This Row],[Sales Profit]]/SalesData[[#This Row],[Sales]]</f>
        <v>0.39999999999999997</v>
      </c>
    </row>
    <row r="1816" spans="1:14" x14ac:dyDescent="0.3">
      <c r="A1816" s="1" t="s">
        <v>56</v>
      </c>
      <c r="B1816" s="1" t="s">
        <v>18</v>
      </c>
      <c r="C1816" s="1" t="s">
        <v>100</v>
      </c>
      <c r="D1816" s="1">
        <v>66158</v>
      </c>
      <c r="E1816" s="2">
        <v>45551</v>
      </c>
      <c r="F1816" s="1" t="s">
        <v>61</v>
      </c>
      <c r="G1816" s="1">
        <v>651013</v>
      </c>
      <c r="H1816" s="1" t="s">
        <v>1974</v>
      </c>
      <c r="I1816" s="1">
        <v>553</v>
      </c>
      <c r="J1816" s="1">
        <v>2918</v>
      </c>
      <c r="K1816" s="1">
        <v>6</v>
      </c>
      <c r="L1816" s="1">
        <v>7003.2</v>
      </c>
      <c r="M1816" s="1">
        <f>SalesData[[#This Row],[Price]]*SalesData[[#This Row],[Quantity]]</f>
        <v>17508</v>
      </c>
      <c r="N1816" s="6">
        <f>SalesData[[#This Row],[Sales Profit]]/SalesData[[#This Row],[Sales]]</f>
        <v>0.39999999999999997</v>
      </c>
    </row>
    <row r="1817" spans="1:14" x14ac:dyDescent="0.3">
      <c r="A1817" s="1" t="s">
        <v>27</v>
      </c>
      <c r="B1817" s="1" t="s">
        <v>18</v>
      </c>
      <c r="C1817" s="1" t="s">
        <v>42</v>
      </c>
      <c r="D1817" s="1">
        <v>45802</v>
      </c>
      <c r="E1817" s="2">
        <v>45470</v>
      </c>
      <c r="F1817" s="1" t="s">
        <v>20</v>
      </c>
      <c r="G1817" s="1">
        <v>838425</v>
      </c>
      <c r="H1817" s="1" t="s">
        <v>1975</v>
      </c>
      <c r="I1817" s="1">
        <v>352</v>
      </c>
      <c r="J1817" s="1">
        <v>678</v>
      </c>
      <c r="K1817" s="1">
        <v>3</v>
      </c>
      <c r="L1817" s="1">
        <v>813.6</v>
      </c>
      <c r="M1817" s="1">
        <f>SalesData[[#This Row],[Price]]*SalesData[[#This Row],[Quantity]]</f>
        <v>2034</v>
      </c>
      <c r="N1817" s="6">
        <f>SalesData[[#This Row],[Sales Profit]]/SalesData[[#This Row],[Sales]]</f>
        <v>0.4</v>
      </c>
    </row>
    <row r="1818" spans="1:14" x14ac:dyDescent="0.3">
      <c r="A1818" s="1" t="s">
        <v>56</v>
      </c>
      <c r="B1818" s="1" t="s">
        <v>23</v>
      </c>
      <c r="C1818" s="1" t="s">
        <v>39</v>
      </c>
      <c r="D1818" s="1">
        <v>39836</v>
      </c>
      <c r="E1818" s="2">
        <v>45323</v>
      </c>
      <c r="F1818" s="1" t="s">
        <v>43</v>
      </c>
      <c r="G1818" s="1">
        <v>328639</v>
      </c>
      <c r="H1818" s="1" t="s">
        <v>1976</v>
      </c>
      <c r="I1818" s="1">
        <v>540</v>
      </c>
      <c r="J1818" s="1">
        <v>2803</v>
      </c>
      <c r="K1818" s="1">
        <v>8</v>
      </c>
      <c r="L1818" s="1">
        <v>8969.6</v>
      </c>
      <c r="M1818" s="1">
        <f>SalesData[[#This Row],[Price]]*SalesData[[#This Row],[Quantity]]</f>
        <v>22424</v>
      </c>
      <c r="N1818" s="6">
        <f>SalesData[[#This Row],[Sales Profit]]/SalesData[[#This Row],[Sales]]</f>
        <v>0.4</v>
      </c>
    </row>
    <row r="1819" spans="1:14" x14ac:dyDescent="0.3">
      <c r="A1819" s="1" t="s">
        <v>17</v>
      </c>
      <c r="B1819" s="1" t="s">
        <v>23</v>
      </c>
      <c r="C1819" s="1" t="s">
        <v>60</v>
      </c>
      <c r="D1819" s="1">
        <v>49509</v>
      </c>
      <c r="E1819" s="2">
        <v>45580</v>
      </c>
      <c r="F1819" s="1" t="s">
        <v>54</v>
      </c>
      <c r="G1819" s="1">
        <v>569572</v>
      </c>
      <c r="H1819" s="1" t="s">
        <v>1977</v>
      </c>
      <c r="I1819" s="1">
        <v>358</v>
      </c>
      <c r="J1819" s="1">
        <v>1010</v>
      </c>
      <c r="K1819" s="1">
        <v>4</v>
      </c>
      <c r="L1819" s="1">
        <v>1616</v>
      </c>
      <c r="M1819" s="1">
        <f>SalesData[[#This Row],[Price]]*SalesData[[#This Row],[Quantity]]</f>
        <v>4040</v>
      </c>
      <c r="N1819" s="6">
        <f>SalesData[[#This Row],[Sales Profit]]/SalesData[[#This Row],[Sales]]</f>
        <v>0.4</v>
      </c>
    </row>
    <row r="1820" spans="1:14" x14ac:dyDescent="0.3">
      <c r="A1820" s="1" t="s">
        <v>56</v>
      </c>
      <c r="B1820" s="1" t="s">
        <v>18</v>
      </c>
      <c r="C1820" s="1" t="s">
        <v>100</v>
      </c>
      <c r="D1820" s="1">
        <v>70928</v>
      </c>
      <c r="E1820" s="2">
        <v>45522</v>
      </c>
      <c r="F1820" s="1" t="s">
        <v>25</v>
      </c>
      <c r="G1820" s="1">
        <v>700551</v>
      </c>
      <c r="H1820" s="1" t="s">
        <v>1978</v>
      </c>
      <c r="I1820" s="1">
        <v>416</v>
      </c>
      <c r="J1820" s="1">
        <v>2611</v>
      </c>
      <c r="K1820" s="1">
        <v>4</v>
      </c>
      <c r="L1820" s="1">
        <v>4177.6000000000004</v>
      </c>
      <c r="M1820" s="1">
        <f>SalesData[[#This Row],[Price]]*SalesData[[#This Row],[Quantity]]</f>
        <v>10444</v>
      </c>
      <c r="N1820" s="6">
        <f>SalesData[[#This Row],[Sales Profit]]/SalesData[[#This Row],[Sales]]</f>
        <v>0.4</v>
      </c>
    </row>
    <row r="1821" spans="1:14" x14ac:dyDescent="0.3">
      <c r="A1821" s="1" t="s">
        <v>66</v>
      </c>
      <c r="B1821" s="1" t="s">
        <v>23</v>
      </c>
      <c r="C1821" s="1" t="s">
        <v>42</v>
      </c>
      <c r="D1821" s="1">
        <v>81379</v>
      </c>
      <c r="E1821" s="2">
        <v>45626</v>
      </c>
      <c r="F1821" s="1" t="s">
        <v>15</v>
      </c>
      <c r="G1821" s="1">
        <v>875331</v>
      </c>
      <c r="H1821" s="1" t="s">
        <v>1979</v>
      </c>
      <c r="I1821" s="1">
        <v>549</v>
      </c>
      <c r="J1821" s="1">
        <v>2307</v>
      </c>
      <c r="K1821" s="1">
        <v>5</v>
      </c>
      <c r="L1821" s="1">
        <v>4614</v>
      </c>
      <c r="M1821" s="1">
        <f>SalesData[[#This Row],[Price]]*SalesData[[#This Row],[Quantity]]</f>
        <v>11535</v>
      </c>
      <c r="N1821" s="6">
        <f>SalesData[[#This Row],[Sales Profit]]/SalesData[[#This Row],[Sales]]</f>
        <v>0.4</v>
      </c>
    </row>
    <row r="1822" spans="1:14" x14ac:dyDescent="0.3">
      <c r="A1822" s="1" t="s">
        <v>22</v>
      </c>
      <c r="B1822" s="1" t="s">
        <v>13</v>
      </c>
      <c r="C1822" s="1" t="s">
        <v>37</v>
      </c>
      <c r="D1822" s="1">
        <v>66907</v>
      </c>
      <c r="E1822" s="2">
        <v>45498</v>
      </c>
      <c r="F1822" s="1" t="s">
        <v>45</v>
      </c>
      <c r="G1822" s="1">
        <v>616014</v>
      </c>
      <c r="H1822" s="1" t="s">
        <v>1980</v>
      </c>
      <c r="I1822" s="1">
        <v>406</v>
      </c>
      <c r="J1822" s="1">
        <v>1744</v>
      </c>
      <c r="K1822" s="1">
        <v>2</v>
      </c>
      <c r="L1822" s="1">
        <v>1395.2</v>
      </c>
      <c r="M1822" s="1">
        <f>SalesData[[#This Row],[Price]]*SalesData[[#This Row],[Quantity]]</f>
        <v>3488</v>
      </c>
      <c r="N1822" s="6">
        <f>SalesData[[#This Row],[Sales Profit]]/SalesData[[#This Row],[Sales]]</f>
        <v>0.4</v>
      </c>
    </row>
    <row r="1823" spans="1:14" x14ac:dyDescent="0.3">
      <c r="A1823" s="1" t="s">
        <v>17</v>
      </c>
      <c r="B1823" s="1" t="s">
        <v>13</v>
      </c>
      <c r="C1823" s="1" t="s">
        <v>39</v>
      </c>
      <c r="D1823" s="1">
        <v>53348</v>
      </c>
      <c r="E1823" s="2">
        <v>45629</v>
      </c>
      <c r="F1823" s="1" t="s">
        <v>78</v>
      </c>
      <c r="G1823" s="1">
        <v>557190</v>
      </c>
      <c r="H1823" s="1" t="s">
        <v>1981</v>
      </c>
      <c r="I1823" s="1">
        <v>778</v>
      </c>
      <c r="J1823" s="1">
        <v>2920</v>
      </c>
      <c r="K1823" s="1">
        <v>6</v>
      </c>
      <c r="L1823" s="1">
        <v>7008</v>
      </c>
      <c r="M1823" s="1">
        <f>SalesData[[#This Row],[Price]]*SalesData[[#This Row],[Quantity]]</f>
        <v>17520</v>
      </c>
      <c r="N1823" s="6">
        <f>SalesData[[#This Row],[Sales Profit]]/SalesData[[#This Row],[Sales]]</f>
        <v>0.4</v>
      </c>
    </row>
    <row r="1824" spans="1:14" x14ac:dyDescent="0.3">
      <c r="A1824" s="1" t="s">
        <v>27</v>
      </c>
      <c r="B1824" s="1" t="s">
        <v>18</v>
      </c>
      <c r="C1824" s="1" t="s">
        <v>19</v>
      </c>
      <c r="D1824" s="1">
        <v>24290</v>
      </c>
      <c r="E1824" s="2">
        <v>45563</v>
      </c>
      <c r="F1824" s="1" t="s">
        <v>61</v>
      </c>
      <c r="G1824" s="1">
        <v>743139</v>
      </c>
      <c r="H1824" s="1" t="s">
        <v>1982</v>
      </c>
      <c r="I1824" s="1">
        <v>540</v>
      </c>
      <c r="J1824" s="1">
        <v>1418</v>
      </c>
      <c r="K1824" s="1">
        <v>5</v>
      </c>
      <c r="L1824" s="1">
        <v>2836</v>
      </c>
      <c r="M1824" s="1">
        <f>SalesData[[#This Row],[Price]]*SalesData[[#This Row],[Quantity]]</f>
        <v>7090</v>
      </c>
      <c r="N1824" s="6">
        <f>SalesData[[#This Row],[Sales Profit]]/SalesData[[#This Row],[Sales]]</f>
        <v>0.4</v>
      </c>
    </row>
    <row r="1825" spans="1:14" x14ac:dyDescent="0.3">
      <c r="A1825" s="1" t="s">
        <v>27</v>
      </c>
      <c r="B1825" s="1" t="s">
        <v>23</v>
      </c>
      <c r="C1825" s="1" t="s">
        <v>53</v>
      </c>
      <c r="D1825" s="1">
        <v>18411</v>
      </c>
      <c r="E1825" s="2">
        <v>45342</v>
      </c>
      <c r="F1825" s="1" t="s">
        <v>43</v>
      </c>
      <c r="G1825" s="1">
        <v>508543</v>
      </c>
      <c r="H1825" s="1" t="s">
        <v>1983</v>
      </c>
      <c r="I1825" s="1">
        <v>462</v>
      </c>
      <c r="J1825" s="1">
        <v>2020</v>
      </c>
      <c r="K1825" s="1">
        <v>5</v>
      </c>
      <c r="L1825" s="1">
        <v>4040</v>
      </c>
      <c r="M1825" s="1">
        <f>SalesData[[#This Row],[Price]]*SalesData[[#This Row],[Quantity]]</f>
        <v>10100</v>
      </c>
      <c r="N1825" s="6">
        <f>SalesData[[#This Row],[Sales Profit]]/SalesData[[#This Row],[Sales]]</f>
        <v>0.4</v>
      </c>
    </row>
    <row r="1826" spans="1:14" x14ac:dyDescent="0.3">
      <c r="A1826" s="1" t="s">
        <v>35</v>
      </c>
      <c r="B1826" s="1" t="s">
        <v>18</v>
      </c>
      <c r="C1826" s="1" t="s">
        <v>19</v>
      </c>
      <c r="D1826" s="1">
        <v>19492</v>
      </c>
      <c r="E1826" s="2">
        <v>45428</v>
      </c>
      <c r="F1826" s="1" t="s">
        <v>49</v>
      </c>
      <c r="G1826" s="1">
        <v>301317</v>
      </c>
      <c r="H1826" s="1" t="s">
        <v>1984</v>
      </c>
      <c r="I1826" s="1">
        <v>935</v>
      </c>
      <c r="J1826" s="1">
        <v>732</v>
      </c>
      <c r="K1826" s="1">
        <v>3</v>
      </c>
      <c r="L1826" s="1">
        <v>878.4</v>
      </c>
      <c r="M1826" s="1">
        <f>SalesData[[#This Row],[Price]]*SalesData[[#This Row],[Quantity]]</f>
        <v>2196</v>
      </c>
      <c r="N1826" s="6">
        <f>SalesData[[#This Row],[Sales Profit]]/SalesData[[#This Row],[Sales]]</f>
        <v>0.39999999999999997</v>
      </c>
    </row>
    <row r="1827" spans="1:14" x14ac:dyDescent="0.3">
      <c r="A1827" s="1" t="s">
        <v>22</v>
      </c>
      <c r="B1827" s="1" t="s">
        <v>23</v>
      </c>
      <c r="C1827" s="1" t="s">
        <v>100</v>
      </c>
      <c r="D1827" s="1">
        <v>41550</v>
      </c>
      <c r="E1827" s="2">
        <v>45586</v>
      </c>
      <c r="F1827" s="1" t="s">
        <v>54</v>
      </c>
      <c r="G1827" s="1">
        <v>707733</v>
      </c>
      <c r="H1827" s="1" t="s">
        <v>1985</v>
      </c>
      <c r="I1827" s="1">
        <v>432</v>
      </c>
      <c r="J1827" s="1">
        <v>1004</v>
      </c>
      <c r="K1827" s="1">
        <v>6</v>
      </c>
      <c r="L1827" s="1">
        <v>2409.6</v>
      </c>
      <c r="M1827" s="1">
        <f>SalesData[[#This Row],[Price]]*SalesData[[#This Row],[Quantity]]</f>
        <v>6024</v>
      </c>
      <c r="N1827" s="6">
        <f>SalesData[[#This Row],[Sales Profit]]/SalesData[[#This Row],[Sales]]</f>
        <v>0.39999999999999997</v>
      </c>
    </row>
    <row r="1828" spans="1:14" x14ac:dyDescent="0.3">
      <c r="A1828" s="1" t="s">
        <v>12</v>
      </c>
      <c r="B1828" s="1" t="s">
        <v>18</v>
      </c>
      <c r="C1828" s="1" t="s">
        <v>48</v>
      </c>
      <c r="D1828" s="1">
        <v>35043</v>
      </c>
      <c r="E1828" s="2">
        <v>45482</v>
      </c>
      <c r="F1828" s="1" t="s">
        <v>45</v>
      </c>
      <c r="G1828" s="1">
        <v>901936</v>
      </c>
      <c r="H1828" s="1" t="s">
        <v>1986</v>
      </c>
      <c r="I1828" s="1">
        <v>915</v>
      </c>
      <c r="J1828" s="1">
        <v>2274</v>
      </c>
      <c r="K1828" s="1">
        <v>5</v>
      </c>
      <c r="L1828" s="1">
        <v>4548</v>
      </c>
      <c r="M1828" s="1">
        <f>SalesData[[#This Row],[Price]]*SalesData[[#This Row],[Quantity]]</f>
        <v>11370</v>
      </c>
      <c r="N1828" s="6">
        <f>SalesData[[#This Row],[Sales Profit]]/SalesData[[#This Row],[Sales]]</f>
        <v>0.4</v>
      </c>
    </row>
    <row r="1829" spans="1:14" x14ac:dyDescent="0.3">
      <c r="A1829" s="1" t="s">
        <v>22</v>
      </c>
      <c r="B1829" s="1" t="s">
        <v>18</v>
      </c>
      <c r="C1829" s="1" t="s">
        <v>48</v>
      </c>
      <c r="D1829" s="1">
        <v>57412</v>
      </c>
      <c r="E1829" s="2">
        <v>45594</v>
      </c>
      <c r="F1829" s="1" t="s">
        <v>54</v>
      </c>
      <c r="G1829" s="1">
        <v>450002</v>
      </c>
      <c r="H1829" s="1" t="s">
        <v>1987</v>
      </c>
      <c r="I1829" s="1">
        <v>968</v>
      </c>
      <c r="J1829" s="1">
        <v>831</v>
      </c>
      <c r="K1829" s="1">
        <v>4</v>
      </c>
      <c r="L1829" s="1">
        <v>1329.6</v>
      </c>
      <c r="M1829" s="1">
        <f>SalesData[[#This Row],[Price]]*SalesData[[#This Row],[Quantity]]</f>
        <v>3324</v>
      </c>
      <c r="N1829" s="6">
        <f>SalesData[[#This Row],[Sales Profit]]/SalesData[[#This Row],[Sales]]</f>
        <v>0.39999999999999997</v>
      </c>
    </row>
    <row r="1830" spans="1:14" x14ac:dyDescent="0.3">
      <c r="A1830" s="1" t="s">
        <v>27</v>
      </c>
      <c r="B1830" s="1" t="s">
        <v>13</v>
      </c>
      <c r="C1830" s="1" t="s">
        <v>37</v>
      </c>
      <c r="D1830" s="1">
        <v>50562</v>
      </c>
      <c r="E1830" s="2">
        <v>45436</v>
      </c>
      <c r="F1830" s="1" t="s">
        <v>49</v>
      </c>
      <c r="G1830" s="1">
        <v>939574</v>
      </c>
      <c r="H1830" s="1" t="s">
        <v>1988</v>
      </c>
      <c r="I1830" s="1">
        <v>352</v>
      </c>
      <c r="J1830" s="1">
        <v>1385</v>
      </c>
      <c r="K1830" s="1">
        <v>6</v>
      </c>
      <c r="L1830" s="1">
        <v>3324</v>
      </c>
      <c r="M1830" s="1">
        <f>SalesData[[#This Row],[Price]]*SalesData[[#This Row],[Quantity]]</f>
        <v>8310</v>
      </c>
      <c r="N1830" s="6">
        <f>SalesData[[#This Row],[Sales Profit]]/SalesData[[#This Row],[Sales]]</f>
        <v>0.4</v>
      </c>
    </row>
    <row r="1831" spans="1:14" x14ac:dyDescent="0.3">
      <c r="A1831" s="1" t="s">
        <v>22</v>
      </c>
      <c r="B1831" s="1" t="s">
        <v>18</v>
      </c>
      <c r="C1831" s="1" t="s">
        <v>14</v>
      </c>
      <c r="D1831" s="1">
        <v>84983</v>
      </c>
      <c r="E1831" s="2">
        <v>45517</v>
      </c>
      <c r="F1831" s="1" t="s">
        <v>25</v>
      </c>
      <c r="G1831" s="1">
        <v>133826</v>
      </c>
      <c r="H1831" s="1" t="s">
        <v>583</v>
      </c>
      <c r="I1831" s="1">
        <v>659</v>
      </c>
      <c r="J1831" s="1">
        <v>700</v>
      </c>
      <c r="K1831" s="1">
        <v>4</v>
      </c>
      <c r="L1831" s="1">
        <v>1120</v>
      </c>
      <c r="M1831" s="1">
        <f>SalesData[[#This Row],[Price]]*SalesData[[#This Row],[Quantity]]</f>
        <v>2800</v>
      </c>
      <c r="N1831" s="6">
        <f>SalesData[[#This Row],[Sales Profit]]/SalesData[[#This Row],[Sales]]</f>
        <v>0.4</v>
      </c>
    </row>
    <row r="1832" spans="1:14" x14ac:dyDescent="0.3">
      <c r="A1832" s="1" t="s">
        <v>52</v>
      </c>
      <c r="B1832" s="1" t="s">
        <v>23</v>
      </c>
      <c r="C1832" s="1" t="s">
        <v>100</v>
      </c>
      <c r="D1832" s="1">
        <v>17308</v>
      </c>
      <c r="E1832" s="2">
        <v>45560</v>
      </c>
      <c r="F1832" s="1" t="s">
        <v>61</v>
      </c>
      <c r="G1832" s="1">
        <v>690077</v>
      </c>
      <c r="H1832" s="1" t="s">
        <v>1989</v>
      </c>
      <c r="I1832" s="1">
        <v>721</v>
      </c>
      <c r="J1832" s="1">
        <v>1845</v>
      </c>
      <c r="K1832" s="1">
        <v>5</v>
      </c>
      <c r="L1832" s="1">
        <v>3690</v>
      </c>
      <c r="M1832" s="1">
        <f>SalesData[[#This Row],[Price]]*SalesData[[#This Row],[Quantity]]</f>
        <v>9225</v>
      </c>
      <c r="N1832" s="6">
        <f>SalesData[[#This Row],[Sales Profit]]/SalesData[[#This Row],[Sales]]</f>
        <v>0.4</v>
      </c>
    </row>
    <row r="1833" spans="1:14" x14ac:dyDescent="0.3">
      <c r="A1833" s="1" t="s">
        <v>52</v>
      </c>
      <c r="B1833" s="1" t="s">
        <v>18</v>
      </c>
      <c r="C1833" s="1" t="s">
        <v>37</v>
      </c>
      <c r="D1833" s="1">
        <v>70933</v>
      </c>
      <c r="E1833" s="2">
        <v>45346</v>
      </c>
      <c r="F1833" s="1" t="s">
        <v>43</v>
      </c>
      <c r="G1833" s="1">
        <v>236741</v>
      </c>
      <c r="H1833" s="1" t="s">
        <v>1990</v>
      </c>
      <c r="I1833" s="1">
        <v>649</v>
      </c>
      <c r="J1833" s="1">
        <v>2934</v>
      </c>
      <c r="K1833" s="1">
        <v>4</v>
      </c>
      <c r="L1833" s="1">
        <v>4694.3999999999996</v>
      </c>
      <c r="M1833" s="1">
        <f>SalesData[[#This Row],[Price]]*SalesData[[#This Row],[Quantity]]</f>
        <v>11736</v>
      </c>
      <c r="N1833" s="6">
        <f>SalesData[[#This Row],[Sales Profit]]/SalesData[[#This Row],[Sales]]</f>
        <v>0.39999999999999997</v>
      </c>
    </row>
    <row r="1834" spans="1:14" x14ac:dyDescent="0.3">
      <c r="A1834" s="1" t="s">
        <v>27</v>
      </c>
      <c r="B1834" s="1" t="s">
        <v>18</v>
      </c>
      <c r="C1834" s="1" t="s">
        <v>37</v>
      </c>
      <c r="D1834" s="1">
        <v>17193</v>
      </c>
      <c r="E1834" s="2">
        <v>45440</v>
      </c>
      <c r="F1834" s="1" t="s">
        <v>49</v>
      </c>
      <c r="G1834" s="1">
        <v>781508</v>
      </c>
      <c r="H1834" s="1" t="s">
        <v>688</v>
      </c>
      <c r="I1834" s="1">
        <v>989</v>
      </c>
      <c r="J1834" s="1">
        <v>1430</v>
      </c>
      <c r="K1834" s="1">
        <v>7</v>
      </c>
      <c r="L1834" s="1">
        <v>4004</v>
      </c>
      <c r="M1834" s="1">
        <f>SalesData[[#This Row],[Price]]*SalesData[[#This Row],[Quantity]]</f>
        <v>10010</v>
      </c>
      <c r="N1834" s="6">
        <f>SalesData[[#This Row],[Sales Profit]]/SalesData[[#This Row],[Sales]]</f>
        <v>0.4</v>
      </c>
    </row>
    <row r="1835" spans="1:14" x14ac:dyDescent="0.3">
      <c r="A1835" s="1" t="s">
        <v>35</v>
      </c>
      <c r="B1835" s="1" t="s">
        <v>13</v>
      </c>
      <c r="C1835" s="1" t="s">
        <v>60</v>
      </c>
      <c r="D1835" s="1">
        <v>10676</v>
      </c>
      <c r="E1835" s="2">
        <v>45435</v>
      </c>
      <c r="F1835" s="1" t="s">
        <v>49</v>
      </c>
      <c r="G1835" s="1">
        <v>172842</v>
      </c>
      <c r="H1835" s="1" t="s">
        <v>1991</v>
      </c>
      <c r="I1835" s="1">
        <v>432</v>
      </c>
      <c r="J1835" s="1">
        <v>1643</v>
      </c>
      <c r="K1835" s="1">
        <v>7</v>
      </c>
      <c r="L1835" s="1">
        <v>4600.3999999999996</v>
      </c>
      <c r="M1835" s="1">
        <f>SalesData[[#This Row],[Price]]*SalesData[[#This Row],[Quantity]]</f>
        <v>11501</v>
      </c>
      <c r="N1835" s="6">
        <f>SalesData[[#This Row],[Sales Profit]]/SalesData[[#This Row],[Sales]]</f>
        <v>0.39999999999999997</v>
      </c>
    </row>
    <row r="1836" spans="1:14" x14ac:dyDescent="0.3">
      <c r="A1836" s="1" t="s">
        <v>12</v>
      </c>
      <c r="B1836" s="1" t="s">
        <v>13</v>
      </c>
      <c r="C1836" s="1" t="s">
        <v>100</v>
      </c>
      <c r="D1836" s="1">
        <v>83934</v>
      </c>
      <c r="E1836" s="2">
        <v>45373</v>
      </c>
      <c r="F1836" s="1" t="s">
        <v>29</v>
      </c>
      <c r="G1836" s="1">
        <v>859848</v>
      </c>
      <c r="H1836" s="1" t="s">
        <v>1992</v>
      </c>
      <c r="I1836" s="1">
        <v>719</v>
      </c>
      <c r="J1836" s="1">
        <v>1104</v>
      </c>
      <c r="K1836" s="1">
        <v>8</v>
      </c>
      <c r="L1836" s="1">
        <v>3532.8</v>
      </c>
      <c r="M1836" s="1">
        <f>SalesData[[#This Row],[Price]]*SalesData[[#This Row],[Quantity]]</f>
        <v>8832</v>
      </c>
      <c r="N1836" s="6">
        <f>SalesData[[#This Row],[Sales Profit]]/SalesData[[#This Row],[Sales]]</f>
        <v>0.4</v>
      </c>
    </row>
    <row r="1837" spans="1:14" x14ac:dyDescent="0.3">
      <c r="A1837" s="1" t="s">
        <v>66</v>
      </c>
      <c r="B1837" s="1" t="s">
        <v>13</v>
      </c>
      <c r="C1837" s="1" t="s">
        <v>19</v>
      </c>
      <c r="D1837" s="1">
        <v>55488</v>
      </c>
      <c r="E1837" s="2">
        <v>45483</v>
      </c>
      <c r="F1837" s="1" t="s">
        <v>45</v>
      </c>
      <c r="G1837" s="1">
        <v>876355</v>
      </c>
      <c r="H1837" s="1" t="s">
        <v>1993</v>
      </c>
      <c r="I1837" s="1">
        <v>340</v>
      </c>
      <c r="J1837" s="1">
        <v>1569</v>
      </c>
      <c r="K1837" s="1">
        <v>3</v>
      </c>
      <c r="L1837" s="1">
        <v>1882.8</v>
      </c>
      <c r="M1837" s="1">
        <f>SalesData[[#This Row],[Price]]*SalesData[[#This Row],[Quantity]]</f>
        <v>4707</v>
      </c>
      <c r="N1837" s="6">
        <f>SalesData[[#This Row],[Sales Profit]]/SalesData[[#This Row],[Sales]]</f>
        <v>0.39999999999999997</v>
      </c>
    </row>
    <row r="1838" spans="1:14" x14ac:dyDescent="0.3">
      <c r="A1838" s="1" t="s">
        <v>22</v>
      </c>
      <c r="B1838" s="1" t="s">
        <v>23</v>
      </c>
      <c r="C1838" s="1" t="s">
        <v>37</v>
      </c>
      <c r="D1838" s="1">
        <v>53960</v>
      </c>
      <c r="E1838" s="2">
        <v>45475</v>
      </c>
      <c r="F1838" s="1" t="s">
        <v>45</v>
      </c>
      <c r="G1838" s="1">
        <v>988096</v>
      </c>
      <c r="H1838" s="1" t="s">
        <v>1994</v>
      </c>
      <c r="I1838" s="1">
        <v>671</v>
      </c>
      <c r="J1838" s="1">
        <v>980</v>
      </c>
      <c r="K1838" s="1">
        <v>4</v>
      </c>
      <c r="L1838" s="1">
        <v>1568</v>
      </c>
      <c r="M1838" s="1">
        <f>SalesData[[#This Row],[Price]]*SalesData[[#This Row],[Quantity]]</f>
        <v>3920</v>
      </c>
      <c r="N1838" s="6">
        <f>SalesData[[#This Row],[Sales Profit]]/SalesData[[#This Row],[Sales]]</f>
        <v>0.4</v>
      </c>
    </row>
    <row r="1839" spans="1:14" x14ac:dyDescent="0.3">
      <c r="A1839" s="1" t="s">
        <v>12</v>
      </c>
      <c r="B1839" s="1" t="s">
        <v>18</v>
      </c>
      <c r="C1839" s="1" t="s">
        <v>39</v>
      </c>
      <c r="D1839" s="1">
        <v>38806</v>
      </c>
      <c r="E1839" s="2">
        <v>45499</v>
      </c>
      <c r="F1839" s="1" t="s">
        <v>45</v>
      </c>
      <c r="G1839" s="1">
        <v>196863</v>
      </c>
      <c r="H1839" s="1" t="s">
        <v>1995</v>
      </c>
      <c r="I1839" s="1">
        <v>526</v>
      </c>
      <c r="J1839" s="1">
        <v>2052</v>
      </c>
      <c r="K1839" s="1">
        <v>7</v>
      </c>
      <c r="L1839" s="1">
        <v>5745.6</v>
      </c>
      <c r="M1839" s="1">
        <f>SalesData[[#This Row],[Price]]*SalesData[[#This Row],[Quantity]]</f>
        <v>14364</v>
      </c>
      <c r="N1839" s="6">
        <f>SalesData[[#This Row],[Sales Profit]]/SalesData[[#This Row],[Sales]]</f>
        <v>0.4</v>
      </c>
    </row>
    <row r="1840" spans="1:14" x14ac:dyDescent="0.3">
      <c r="A1840" s="1" t="s">
        <v>35</v>
      </c>
      <c r="B1840" s="1" t="s">
        <v>23</v>
      </c>
      <c r="C1840" s="1" t="s">
        <v>42</v>
      </c>
      <c r="D1840" s="1">
        <v>69732</v>
      </c>
      <c r="E1840" s="2">
        <v>45302</v>
      </c>
      <c r="F1840" s="1" t="s">
        <v>40</v>
      </c>
      <c r="G1840" s="1">
        <v>836013</v>
      </c>
      <c r="H1840" s="1" t="s">
        <v>1996</v>
      </c>
      <c r="I1840" s="1">
        <v>881</v>
      </c>
      <c r="J1840" s="1">
        <v>1392</v>
      </c>
      <c r="K1840" s="1">
        <v>1</v>
      </c>
      <c r="L1840" s="1">
        <v>556.79999999999995</v>
      </c>
      <c r="M1840" s="1">
        <f>SalesData[[#This Row],[Price]]*SalesData[[#This Row],[Quantity]]</f>
        <v>1392</v>
      </c>
      <c r="N1840" s="6">
        <f>SalesData[[#This Row],[Sales Profit]]/SalesData[[#This Row],[Sales]]</f>
        <v>0.39999999999999997</v>
      </c>
    </row>
    <row r="1841" spans="1:14" x14ac:dyDescent="0.3">
      <c r="A1841" s="1" t="s">
        <v>56</v>
      </c>
      <c r="B1841" s="1" t="s">
        <v>23</v>
      </c>
      <c r="C1841" s="1" t="s">
        <v>37</v>
      </c>
      <c r="D1841" s="1">
        <v>44897</v>
      </c>
      <c r="E1841" s="2">
        <v>45477</v>
      </c>
      <c r="F1841" s="1" t="s">
        <v>45</v>
      </c>
      <c r="G1841" s="1">
        <v>386179</v>
      </c>
      <c r="H1841" s="1" t="s">
        <v>1998</v>
      </c>
      <c r="I1841" s="1">
        <v>761</v>
      </c>
      <c r="J1841" s="1">
        <v>2599</v>
      </c>
      <c r="K1841" s="1">
        <v>7</v>
      </c>
      <c r="L1841" s="1">
        <v>7277.2</v>
      </c>
      <c r="M1841" s="1">
        <f>SalesData[[#This Row],[Price]]*SalesData[[#This Row],[Quantity]]</f>
        <v>18193</v>
      </c>
      <c r="N1841" s="6">
        <f>SalesData[[#This Row],[Sales Profit]]/SalesData[[#This Row],[Sales]]</f>
        <v>0.39999999999999997</v>
      </c>
    </row>
    <row r="1842" spans="1:14" x14ac:dyDescent="0.3">
      <c r="A1842" s="1" t="s">
        <v>35</v>
      </c>
      <c r="B1842" s="1" t="s">
        <v>18</v>
      </c>
      <c r="C1842" s="1" t="s">
        <v>39</v>
      </c>
      <c r="D1842" s="1">
        <v>23374</v>
      </c>
      <c r="E1842" s="2">
        <v>45452</v>
      </c>
      <c r="F1842" s="1" t="s">
        <v>20</v>
      </c>
      <c r="G1842" s="1">
        <v>965149</v>
      </c>
      <c r="H1842" s="1" t="s">
        <v>1999</v>
      </c>
      <c r="I1842" s="1">
        <v>700</v>
      </c>
      <c r="J1842" s="1">
        <v>1811</v>
      </c>
      <c r="K1842" s="1">
        <v>7</v>
      </c>
      <c r="L1842" s="1">
        <v>5070.8</v>
      </c>
      <c r="M1842" s="1">
        <f>SalesData[[#This Row],[Price]]*SalesData[[#This Row],[Quantity]]</f>
        <v>12677</v>
      </c>
      <c r="N1842" s="6">
        <f>SalesData[[#This Row],[Sales Profit]]/SalesData[[#This Row],[Sales]]</f>
        <v>0.4</v>
      </c>
    </row>
    <row r="1843" spans="1:14" x14ac:dyDescent="0.3">
      <c r="A1843" s="1" t="s">
        <v>35</v>
      </c>
      <c r="B1843" s="1" t="s">
        <v>18</v>
      </c>
      <c r="C1843" s="1" t="s">
        <v>100</v>
      </c>
      <c r="D1843" s="1">
        <v>54625</v>
      </c>
      <c r="E1843" s="2">
        <v>45357</v>
      </c>
      <c r="F1843" s="1" t="s">
        <v>29</v>
      </c>
      <c r="G1843" s="1">
        <v>231753</v>
      </c>
      <c r="H1843" s="1" t="s">
        <v>1079</v>
      </c>
      <c r="I1843" s="1">
        <v>382</v>
      </c>
      <c r="J1843" s="1">
        <v>2395</v>
      </c>
      <c r="K1843" s="1">
        <v>2</v>
      </c>
      <c r="L1843" s="1">
        <v>1916</v>
      </c>
      <c r="M1843" s="1">
        <f>SalesData[[#This Row],[Price]]*SalesData[[#This Row],[Quantity]]</f>
        <v>4790</v>
      </c>
      <c r="N1843" s="6">
        <f>SalesData[[#This Row],[Sales Profit]]/SalesData[[#This Row],[Sales]]</f>
        <v>0.4</v>
      </c>
    </row>
    <row r="1844" spans="1:14" x14ac:dyDescent="0.3">
      <c r="A1844" s="1" t="s">
        <v>27</v>
      </c>
      <c r="B1844" s="1" t="s">
        <v>18</v>
      </c>
      <c r="C1844" s="1" t="s">
        <v>60</v>
      </c>
      <c r="D1844" s="1">
        <v>40315</v>
      </c>
      <c r="E1844" s="2">
        <v>45379</v>
      </c>
      <c r="F1844" s="1" t="s">
        <v>29</v>
      </c>
      <c r="G1844" s="1">
        <v>255510</v>
      </c>
      <c r="H1844" s="1" t="s">
        <v>2000</v>
      </c>
      <c r="I1844" s="1">
        <v>436</v>
      </c>
      <c r="J1844" s="1">
        <v>2023</v>
      </c>
      <c r="K1844" s="1">
        <v>1</v>
      </c>
      <c r="L1844" s="1">
        <v>809.2</v>
      </c>
      <c r="M1844" s="1">
        <f>SalesData[[#This Row],[Price]]*SalesData[[#This Row],[Quantity]]</f>
        <v>2023</v>
      </c>
      <c r="N1844" s="6">
        <f>SalesData[[#This Row],[Sales Profit]]/SalesData[[#This Row],[Sales]]</f>
        <v>0.4</v>
      </c>
    </row>
    <row r="1845" spans="1:14" x14ac:dyDescent="0.3">
      <c r="A1845" s="1" t="s">
        <v>22</v>
      </c>
      <c r="B1845" s="1" t="s">
        <v>13</v>
      </c>
      <c r="C1845" s="1" t="s">
        <v>42</v>
      </c>
      <c r="D1845" s="1">
        <v>91186</v>
      </c>
      <c r="E1845" s="2">
        <v>45572</v>
      </c>
      <c r="F1845" s="1" t="s">
        <v>54</v>
      </c>
      <c r="G1845" s="1">
        <v>572533</v>
      </c>
      <c r="H1845" s="1" t="s">
        <v>2001</v>
      </c>
      <c r="I1845" s="1">
        <v>330</v>
      </c>
      <c r="J1845" s="1">
        <v>896</v>
      </c>
      <c r="K1845" s="1">
        <v>6</v>
      </c>
      <c r="L1845" s="1">
        <v>2150.4</v>
      </c>
      <c r="M1845" s="1">
        <f>SalesData[[#This Row],[Price]]*SalesData[[#This Row],[Quantity]]</f>
        <v>5376</v>
      </c>
      <c r="N1845" s="6">
        <f>SalesData[[#This Row],[Sales Profit]]/SalesData[[#This Row],[Sales]]</f>
        <v>0.4</v>
      </c>
    </row>
    <row r="1846" spans="1:14" x14ac:dyDescent="0.3">
      <c r="A1846" s="1" t="s">
        <v>52</v>
      </c>
      <c r="B1846" s="1" t="s">
        <v>23</v>
      </c>
      <c r="C1846" s="1" t="s">
        <v>19</v>
      </c>
      <c r="D1846" s="1">
        <v>99587</v>
      </c>
      <c r="E1846" s="2">
        <v>45592</v>
      </c>
      <c r="F1846" s="1" t="s">
        <v>54</v>
      </c>
      <c r="G1846" s="1">
        <v>112351</v>
      </c>
      <c r="H1846" s="1" t="s">
        <v>502</v>
      </c>
      <c r="I1846" s="1">
        <v>792</v>
      </c>
      <c r="J1846" s="1">
        <v>1749</v>
      </c>
      <c r="K1846" s="1">
        <v>7</v>
      </c>
      <c r="L1846" s="1">
        <v>4897.2</v>
      </c>
      <c r="M1846" s="1">
        <f>SalesData[[#This Row],[Price]]*SalesData[[#This Row],[Quantity]]</f>
        <v>12243</v>
      </c>
      <c r="N1846" s="6">
        <f>SalesData[[#This Row],[Sales Profit]]/SalesData[[#This Row],[Sales]]</f>
        <v>0.39999999999999997</v>
      </c>
    </row>
    <row r="1847" spans="1:14" x14ac:dyDescent="0.3">
      <c r="A1847" s="1" t="s">
        <v>22</v>
      </c>
      <c r="B1847" s="1" t="s">
        <v>13</v>
      </c>
      <c r="C1847" s="1" t="s">
        <v>37</v>
      </c>
      <c r="D1847" s="1">
        <v>51315</v>
      </c>
      <c r="E1847" s="2">
        <v>45459</v>
      </c>
      <c r="F1847" s="1" t="s">
        <v>20</v>
      </c>
      <c r="G1847" s="1">
        <v>705311</v>
      </c>
      <c r="H1847" s="1" t="s">
        <v>2002</v>
      </c>
      <c r="I1847" s="1">
        <v>513</v>
      </c>
      <c r="J1847" s="1">
        <v>2674</v>
      </c>
      <c r="K1847" s="1">
        <v>7</v>
      </c>
      <c r="L1847" s="1">
        <v>7487.2</v>
      </c>
      <c r="M1847" s="1">
        <f>SalesData[[#This Row],[Price]]*SalesData[[#This Row],[Quantity]]</f>
        <v>18718</v>
      </c>
      <c r="N1847" s="6">
        <f>SalesData[[#This Row],[Sales Profit]]/SalesData[[#This Row],[Sales]]</f>
        <v>0.39999999999999997</v>
      </c>
    </row>
    <row r="1848" spans="1:14" x14ac:dyDescent="0.3">
      <c r="A1848" s="1" t="s">
        <v>35</v>
      </c>
      <c r="B1848" s="1" t="s">
        <v>18</v>
      </c>
      <c r="C1848" s="1" t="s">
        <v>19</v>
      </c>
      <c r="D1848" s="1">
        <v>24868</v>
      </c>
      <c r="E1848" s="2">
        <v>45480</v>
      </c>
      <c r="F1848" s="1" t="s">
        <v>45</v>
      </c>
      <c r="G1848" s="1">
        <v>977296</v>
      </c>
      <c r="H1848" s="1" t="s">
        <v>2003</v>
      </c>
      <c r="I1848" s="1">
        <v>638</v>
      </c>
      <c r="J1848" s="1">
        <v>2636</v>
      </c>
      <c r="K1848" s="1">
        <v>1</v>
      </c>
      <c r="L1848" s="1">
        <v>1054.4000000000001</v>
      </c>
      <c r="M1848" s="1">
        <f>SalesData[[#This Row],[Price]]*SalesData[[#This Row],[Quantity]]</f>
        <v>2636</v>
      </c>
      <c r="N1848" s="6">
        <f>SalesData[[#This Row],[Sales Profit]]/SalesData[[#This Row],[Sales]]</f>
        <v>0.4</v>
      </c>
    </row>
    <row r="1849" spans="1:14" x14ac:dyDescent="0.3">
      <c r="A1849" s="1" t="s">
        <v>12</v>
      </c>
      <c r="B1849" s="1" t="s">
        <v>18</v>
      </c>
      <c r="C1849" s="1" t="s">
        <v>48</v>
      </c>
      <c r="D1849" s="1">
        <v>37804</v>
      </c>
      <c r="E1849" s="2">
        <v>45348</v>
      </c>
      <c r="F1849" s="1" t="s">
        <v>43</v>
      </c>
      <c r="G1849" s="1">
        <v>653423</v>
      </c>
      <c r="H1849" s="1" t="s">
        <v>2004</v>
      </c>
      <c r="I1849" s="1">
        <v>595</v>
      </c>
      <c r="J1849" s="1">
        <v>1100</v>
      </c>
      <c r="K1849" s="1">
        <v>2</v>
      </c>
      <c r="L1849" s="1">
        <v>880</v>
      </c>
      <c r="M1849" s="1">
        <f>SalesData[[#This Row],[Price]]*SalesData[[#This Row],[Quantity]]</f>
        <v>2200</v>
      </c>
      <c r="N1849" s="6">
        <f>SalesData[[#This Row],[Sales Profit]]/SalesData[[#This Row],[Sales]]</f>
        <v>0.4</v>
      </c>
    </row>
    <row r="1850" spans="1:14" x14ac:dyDescent="0.3">
      <c r="A1850" s="1" t="s">
        <v>35</v>
      </c>
      <c r="B1850" s="1" t="s">
        <v>23</v>
      </c>
      <c r="C1850" s="1" t="s">
        <v>100</v>
      </c>
      <c r="D1850" s="1">
        <v>94159</v>
      </c>
      <c r="E1850" s="2">
        <v>45424</v>
      </c>
      <c r="F1850" s="1" t="s">
        <v>49</v>
      </c>
      <c r="G1850" s="1">
        <v>765660</v>
      </c>
      <c r="H1850" s="1" t="s">
        <v>2005</v>
      </c>
      <c r="I1850" s="1">
        <v>826</v>
      </c>
      <c r="J1850" s="1">
        <v>2633</v>
      </c>
      <c r="K1850" s="1">
        <v>2</v>
      </c>
      <c r="L1850" s="1">
        <v>2106.4</v>
      </c>
      <c r="M1850" s="1">
        <f>SalesData[[#This Row],[Price]]*SalesData[[#This Row],[Quantity]]</f>
        <v>5266</v>
      </c>
      <c r="N1850" s="6">
        <f>SalesData[[#This Row],[Sales Profit]]/SalesData[[#This Row],[Sales]]</f>
        <v>0.4</v>
      </c>
    </row>
    <row r="1851" spans="1:14" x14ac:dyDescent="0.3">
      <c r="A1851" s="1" t="s">
        <v>22</v>
      </c>
      <c r="B1851" s="1" t="s">
        <v>13</v>
      </c>
      <c r="C1851" s="1" t="s">
        <v>48</v>
      </c>
      <c r="D1851" s="1">
        <v>47442</v>
      </c>
      <c r="E1851" s="2">
        <v>45476</v>
      </c>
      <c r="F1851" s="1" t="s">
        <v>45</v>
      </c>
      <c r="G1851" s="1">
        <v>491752</v>
      </c>
      <c r="H1851" s="1" t="s">
        <v>410</v>
      </c>
      <c r="I1851" s="1">
        <v>868</v>
      </c>
      <c r="J1851" s="1">
        <v>738</v>
      </c>
      <c r="K1851" s="1">
        <v>1</v>
      </c>
      <c r="L1851" s="1">
        <v>295.2</v>
      </c>
      <c r="M1851" s="1">
        <f>SalesData[[#This Row],[Price]]*SalesData[[#This Row],[Quantity]]</f>
        <v>738</v>
      </c>
      <c r="N1851" s="6">
        <f>SalesData[[#This Row],[Sales Profit]]/SalesData[[#This Row],[Sales]]</f>
        <v>0.39999999999999997</v>
      </c>
    </row>
    <row r="1852" spans="1:14" x14ac:dyDescent="0.3">
      <c r="A1852" s="1" t="s">
        <v>56</v>
      </c>
      <c r="B1852" s="1" t="s">
        <v>18</v>
      </c>
      <c r="C1852" s="1" t="s">
        <v>53</v>
      </c>
      <c r="D1852" s="1">
        <v>29239</v>
      </c>
      <c r="E1852" s="2">
        <v>45301</v>
      </c>
      <c r="F1852" s="1" t="s">
        <v>40</v>
      </c>
      <c r="G1852" s="1">
        <v>967685</v>
      </c>
      <c r="H1852" s="1" t="s">
        <v>2006</v>
      </c>
      <c r="I1852" s="1">
        <v>625</v>
      </c>
      <c r="J1852" s="1">
        <v>1645</v>
      </c>
      <c r="K1852" s="1">
        <v>3</v>
      </c>
      <c r="L1852" s="1">
        <v>1974</v>
      </c>
      <c r="M1852" s="1">
        <f>SalesData[[#This Row],[Price]]*SalesData[[#This Row],[Quantity]]</f>
        <v>4935</v>
      </c>
      <c r="N1852" s="6">
        <f>SalesData[[#This Row],[Sales Profit]]/SalesData[[#This Row],[Sales]]</f>
        <v>0.4</v>
      </c>
    </row>
    <row r="1853" spans="1:14" x14ac:dyDescent="0.3">
      <c r="A1853" s="1" t="s">
        <v>52</v>
      </c>
      <c r="B1853" s="1" t="s">
        <v>23</v>
      </c>
      <c r="C1853" s="1" t="s">
        <v>100</v>
      </c>
      <c r="D1853" s="1">
        <v>44098</v>
      </c>
      <c r="E1853" s="2">
        <v>45314</v>
      </c>
      <c r="F1853" s="1" t="s">
        <v>40</v>
      </c>
      <c r="G1853" s="1">
        <v>673134</v>
      </c>
      <c r="H1853" s="1" t="s">
        <v>2007</v>
      </c>
      <c r="I1853" s="1">
        <v>855</v>
      </c>
      <c r="J1853" s="1">
        <v>2552</v>
      </c>
      <c r="K1853" s="1">
        <v>5</v>
      </c>
      <c r="L1853" s="1">
        <v>5104</v>
      </c>
      <c r="M1853" s="1">
        <f>SalesData[[#This Row],[Price]]*SalesData[[#This Row],[Quantity]]</f>
        <v>12760</v>
      </c>
      <c r="N1853" s="6">
        <f>SalesData[[#This Row],[Sales Profit]]/SalesData[[#This Row],[Sales]]</f>
        <v>0.4</v>
      </c>
    </row>
    <row r="1854" spans="1:14" x14ac:dyDescent="0.3">
      <c r="A1854" s="1" t="s">
        <v>22</v>
      </c>
      <c r="B1854" s="1" t="s">
        <v>23</v>
      </c>
      <c r="C1854" s="1" t="s">
        <v>19</v>
      </c>
      <c r="D1854" s="1">
        <v>27848</v>
      </c>
      <c r="E1854" s="2">
        <v>45361</v>
      </c>
      <c r="F1854" s="1" t="s">
        <v>29</v>
      </c>
      <c r="G1854" s="1">
        <v>577581</v>
      </c>
      <c r="H1854" s="1" t="s">
        <v>2008</v>
      </c>
      <c r="I1854" s="1">
        <v>342</v>
      </c>
      <c r="J1854" s="1">
        <v>2047</v>
      </c>
      <c r="K1854" s="1">
        <v>4</v>
      </c>
      <c r="L1854" s="1">
        <v>3275.2</v>
      </c>
      <c r="M1854" s="1">
        <f>SalesData[[#This Row],[Price]]*SalesData[[#This Row],[Quantity]]</f>
        <v>8188</v>
      </c>
      <c r="N1854" s="6">
        <f>SalesData[[#This Row],[Sales Profit]]/SalesData[[#This Row],[Sales]]</f>
        <v>0.39999999999999997</v>
      </c>
    </row>
    <row r="1855" spans="1:14" x14ac:dyDescent="0.3">
      <c r="A1855" s="1" t="s">
        <v>52</v>
      </c>
      <c r="B1855" s="1" t="s">
        <v>13</v>
      </c>
      <c r="C1855" s="1" t="s">
        <v>37</v>
      </c>
      <c r="D1855" s="1">
        <v>67477</v>
      </c>
      <c r="E1855" s="2">
        <v>45502</v>
      </c>
      <c r="F1855" s="1" t="s">
        <v>45</v>
      </c>
      <c r="G1855" s="1">
        <v>628302</v>
      </c>
      <c r="H1855" s="1" t="s">
        <v>2009</v>
      </c>
      <c r="I1855" s="1">
        <v>259</v>
      </c>
      <c r="J1855" s="1">
        <v>1014</v>
      </c>
      <c r="K1855" s="1">
        <v>1</v>
      </c>
      <c r="L1855" s="1">
        <v>405.6</v>
      </c>
      <c r="M1855" s="1">
        <f>SalesData[[#This Row],[Price]]*SalesData[[#This Row],[Quantity]]</f>
        <v>1014</v>
      </c>
      <c r="N1855" s="6">
        <f>SalesData[[#This Row],[Sales Profit]]/SalesData[[#This Row],[Sales]]</f>
        <v>0.4</v>
      </c>
    </row>
    <row r="1856" spans="1:14" x14ac:dyDescent="0.3">
      <c r="A1856" s="1" t="s">
        <v>22</v>
      </c>
      <c r="B1856" s="1" t="s">
        <v>18</v>
      </c>
      <c r="C1856" s="1" t="s">
        <v>60</v>
      </c>
      <c r="D1856" s="1">
        <v>18831</v>
      </c>
      <c r="E1856" s="2">
        <v>45544</v>
      </c>
      <c r="F1856" s="1" t="s">
        <v>61</v>
      </c>
      <c r="G1856" s="1">
        <v>884774</v>
      </c>
      <c r="H1856" s="1" t="s">
        <v>2010</v>
      </c>
      <c r="I1856" s="1">
        <v>401</v>
      </c>
      <c r="J1856" s="1">
        <v>1004</v>
      </c>
      <c r="K1856" s="1">
        <v>1</v>
      </c>
      <c r="L1856" s="1">
        <v>401.6</v>
      </c>
      <c r="M1856" s="1">
        <f>SalesData[[#This Row],[Price]]*SalesData[[#This Row],[Quantity]]</f>
        <v>1004</v>
      </c>
      <c r="N1856" s="6">
        <f>SalesData[[#This Row],[Sales Profit]]/SalesData[[#This Row],[Sales]]</f>
        <v>0.4</v>
      </c>
    </row>
    <row r="1857" spans="1:14" x14ac:dyDescent="0.3">
      <c r="A1857" s="1" t="s">
        <v>66</v>
      </c>
      <c r="B1857" s="1" t="s">
        <v>18</v>
      </c>
      <c r="C1857" s="1" t="s">
        <v>19</v>
      </c>
      <c r="D1857" s="1">
        <v>89827</v>
      </c>
      <c r="E1857" s="2">
        <v>45611</v>
      </c>
      <c r="F1857" s="1" t="s">
        <v>15</v>
      </c>
      <c r="G1857" s="1">
        <v>337486</v>
      </c>
      <c r="H1857" s="1" t="s">
        <v>2011</v>
      </c>
      <c r="I1857" s="1">
        <v>584</v>
      </c>
      <c r="J1857" s="1">
        <v>2821</v>
      </c>
      <c r="K1857" s="1">
        <v>2</v>
      </c>
      <c r="L1857" s="1">
        <v>2256.8000000000002</v>
      </c>
      <c r="M1857" s="1">
        <f>SalesData[[#This Row],[Price]]*SalesData[[#This Row],[Quantity]]</f>
        <v>5642</v>
      </c>
      <c r="N1857" s="6">
        <f>SalesData[[#This Row],[Sales Profit]]/SalesData[[#This Row],[Sales]]</f>
        <v>0.4</v>
      </c>
    </row>
    <row r="1858" spans="1:14" x14ac:dyDescent="0.3">
      <c r="A1858" s="1" t="s">
        <v>17</v>
      </c>
      <c r="B1858" s="1" t="s">
        <v>23</v>
      </c>
      <c r="C1858" s="1" t="s">
        <v>37</v>
      </c>
      <c r="D1858" s="1">
        <v>62756</v>
      </c>
      <c r="E1858" s="2">
        <v>45439</v>
      </c>
      <c r="F1858" s="1" t="s">
        <v>49</v>
      </c>
      <c r="G1858" s="1">
        <v>917768</v>
      </c>
      <c r="H1858" s="1" t="s">
        <v>2012</v>
      </c>
      <c r="I1858" s="1">
        <v>795</v>
      </c>
      <c r="J1858" s="1">
        <v>2368</v>
      </c>
      <c r="K1858" s="1">
        <v>6</v>
      </c>
      <c r="L1858" s="1">
        <v>5683.2</v>
      </c>
      <c r="M1858" s="1">
        <f>SalesData[[#This Row],[Price]]*SalesData[[#This Row],[Quantity]]</f>
        <v>14208</v>
      </c>
      <c r="N1858" s="6">
        <f>SalesData[[#This Row],[Sales Profit]]/SalesData[[#This Row],[Sales]]</f>
        <v>0.39999999999999997</v>
      </c>
    </row>
    <row r="1859" spans="1:14" x14ac:dyDescent="0.3">
      <c r="A1859" s="1" t="s">
        <v>52</v>
      </c>
      <c r="B1859" s="1" t="s">
        <v>13</v>
      </c>
      <c r="C1859" s="1" t="s">
        <v>33</v>
      </c>
      <c r="D1859" s="1">
        <v>48266</v>
      </c>
      <c r="E1859" s="2">
        <v>45351</v>
      </c>
      <c r="F1859" s="1" t="s">
        <v>43</v>
      </c>
      <c r="G1859" s="1">
        <v>967654</v>
      </c>
      <c r="H1859" s="1" t="s">
        <v>2013</v>
      </c>
      <c r="I1859" s="1">
        <v>705</v>
      </c>
      <c r="J1859" s="1">
        <v>1201</v>
      </c>
      <c r="K1859" s="1">
        <v>6</v>
      </c>
      <c r="L1859" s="1">
        <v>2882.4</v>
      </c>
      <c r="M1859" s="1">
        <f>SalesData[[#This Row],[Price]]*SalesData[[#This Row],[Quantity]]</f>
        <v>7206</v>
      </c>
      <c r="N1859" s="6">
        <f>SalesData[[#This Row],[Sales Profit]]/SalesData[[#This Row],[Sales]]</f>
        <v>0.4</v>
      </c>
    </row>
    <row r="1860" spans="1:14" x14ac:dyDescent="0.3">
      <c r="A1860" s="1" t="s">
        <v>35</v>
      </c>
      <c r="B1860" s="1" t="s">
        <v>13</v>
      </c>
      <c r="C1860" s="1" t="s">
        <v>42</v>
      </c>
      <c r="D1860" s="1">
        <v>52003</v>
      </c>
      <c r="E1860" s="2">
        <v>45552</v>
      </c>
      <c r="F1860" s="1" t="s">
        <v>61</v>
      </c>
      <c r="G1860" s="1">
        <v>515049</v>
      </c>
      <c r="H1860" s="1" t="s">
        <v>2014</v>
      </c>
      <c r="I1860" s="1">
        <v>206</v>
      </c>
      <c r="J1860" s="1">
        <v>2731</v>
      </c>
      <c r="K1860" s="1">
        <v>1</v>
      </c>
      <c r="L1860" s="1">
        <v>1092.4000000000001</v>
      </c>
      <c r="M1860" s="1">
        <f>SalesData[[#This Row],[Price]]*SalesData[[#This Row],[Quantity]]</f>
        <v>2731</v>
      </c>
      <c r="N1860" s="6">
        <f>SalesData[[#This Row],[Sales Profit]]/SalesData[[#This Row],[Sales]]</f>
        <v>0.4</v>
      </c>
    </row>
    <row r="1861" spans="1:14" x14ac:dyDescent="0.3">
      <c r="A1861" s="1" t="s">
        <v>17</v>
      </c>
      <c r="B1861" s="1" t="s">
        <v>23</v>
      </c>
      <c r="C1861" s="1" t="s">
        <v>19</v>
      </c>
      <c r="D1861" s="1">
        <v>76955</v>
      </c>
      <c r="E1861" s="2">
        <v>45513</v>
      </c>
      <c r="F1861" s="1" t="s">
        <v>25</v>
      </c>
      <c r="G1861" s="1">
        <v>119746</v>
      </c>
      <c r="H1861" s="1" t="s">
        <v>1421</v>
      </c>
      <c r="I1861" s="1">
        <v>214</v>
      </c>
      <c r="J1861" s="1">
        <v>1851</v>
      </c>
      <c r="K1861" s="1">
        <v>6</v>
      </c>
      <c r="L1861" s="1">
        <v>4442.3999999999996</v>
      </c>
      <c r="M1861" s="1">
        <f>SalesData[[#This Row],[Price]]*SalesData[[#This Row],[Quantity]]</f>
        <v>11106</v>
      </c>
      <c r="N1861" s="6">
        <f>SalesData[[#This Row],[Sales Profit]]/SalesData[[#This Row],[Sales]]</f>
        <v>0.39999999999999997</v>
      </c>
    </row>
    <row r="1862" spans="1:14" x14ac:dyDescent="0.3">
      <c r="A1862" s="1" t="s">
        <v>27</v>
      </c>
      <c r="B1862" s="1" t="s">
        <v>18</v>
      </c>
      <c r="C1862" s="1" t="s">
        <v>24</v>
      </c>
      <c r="D1862" s="1">
        <v>73628</v>
      </c>
      <c r="E1862" s="2">
        <v>45531</v>
      </c>
      <c r="F1862" s="1" t="s">
        <v>25</v>
      </c>
      <c r="G1862" s="1">
        <v>376995</v>
      </c>
      <c r="H1862" s="1" t="s">
        <v>2015</v>
      </c>
      <c r="I1862" s="1">
        <v>368</v>
      </c>
      <c r="J1862" s="1">
        <v>2477</v>
      </c>
      <c r="K1862" s="1">
        <v>3</v>
      </c>
      <c r="L1862" s="1">
        <v>2972.4</v>
      </c>
      <c r="M1862" s="1">
        <f>SalesData[[#This Row],[Price]]*SalesData[[#This Row],[Quantity]]</f>
        <v>7431</v>
      </c>
      <c r="N1862" s="6">
        <f>SalesData[[#This Row],[Sales Profit]]/SalesData[[#This Row],[Sales]]</f>
        <v>0.4</v>
      </c>
    </row>
    <row r="1863" spans="1:14" x14ac:dyDescent="0.3">
      <c r="A1863" s="1" t="s">
        <v>27</v>
      </c>
      <c r="B1863" s="1" t="s">
        <v>13</v>
      </c>
      <c r="C1863" s="1" t="s">
        <v>19</v>
      </c>
      <c r="D1863" s="1">
        <v>35070</v>
      </c>
      <c r="E1863" s="2">
        <v>45305</v>
      </c>
      <c r="F1863" s="1" t="s">
        <v>40</v>
      </c>
      <c r="G1863" s="1">
        <v>933716</v>
      </c>
      <c r="H1863" s="1" t="s">
        <v>2016</v>
      </c>
      <c r="I1863" s="1">
        <v>381</v>
      </c>
      <c r="J1863" s="1">
        <v>2654</v>
      </c>
      <c r="K1863" s="1">
        <v>7</v>
      </c>
      <c r="L1863" s="1">
        <v>7431.2</v>
      </c>
      <c r="M1863" s="1">
        <f>SalesData[[#This Row],[Price]]*SalesData[[#This Row],[Quantity]]</f>
        <v>18578</v>
      </c>
      <c r="N1863" s="6">
        <f>SalesData[[#This Row],[Sales Profit]]/SalesData[[#This Row],[Sales]]</f>
        <v>0.39999999999999997</v>
      </c>
    </row>
    <row r="1864" spans="1:14" x14ac:dyDescent="0.3">
      <c r="A1864" s="1" t="s">
        <v>52</v>
      </c>
      <c r="B1864" s="1" t="s">
        <v>18</v>
      </c>
      <c r="C1864" s="1" t="s">
        <v>39</v>
      </c>
      <c r="D1864" s="1">
        <v>97193</v>
      </c>
      <c r="E1864" s="2">
        <v>45489</v>
      </c>
      <c r="F1864" s="1" t="s">
        <v>45</v>
      </c>
      <c r="G1864" s="1">
        <v>727393</v>
      </c>
      <c r="H1864" s="1" t="s">
        <v>2017</v>
      </c>
      <c r="I1864" s="1">
        <v>496</v>
      </c>
      <c r="J1864" s="1">
        <v>1997</v>
      </c>
      <c r="K1864" s="1">
        <v>4</v>
      </c>
      <c r="L1864" s="1">
        <v>3195.2</v>
      </c>
      <c r="M1864" s="1">
        <f>SalesData[[#This Row],[Price]]*SalesData[[#This Row],[Quantity]]</f>
        <v>7988</v>
      </c>
      <c r="N1864" s="6">
        <f>SalesData[[#This Row],[Sales Profit]]/SalesData[[#This Row],[Sales]]</f>
        <v>0.39999999999999997</v>
      </c>
    </row>
    <row r="1865" spans="1:14" x14ac:dyDescent="0.3">
      <c r="A1865" s="1" t="s">
        <v>27</v>
      </c>
      <c r="B1865" s="1" t="s">
        <v>13</v>
      </c>
      <c r="C1865" s="1" t="s">
        <v>33</v>
      </c>
      <c r="D1865" s="1">
        <v>68888</v>
      </c>
      <c r="E1865" s="2">
        <v>45462</v>
      </c>
      <c r="F1865" s="1" t="s">
        <v>20</v>
      </c>
      <c r="G1865" s="1">
        <v>915238</v>
      </c>
      <c r="H1865" s="1" t="s">
        <v>2018</v>
      </c>
      <c r="I1865" s="1">
        <v>820</v>
      </c>
      <c r="J1865" s="1">
        <v>2483</v>
      </c>
      <c r="K1865" s="1">
        <v>5</v>
      </c>
      <c r="L1865" s="1">
        <v>4966</v>
      </c>
      <c r="M1865" s="1">
        <f>SalesData[[#This Row],[Price]]*SalesData[[#This Row],[Quantity]]</f>
        <v>12415</v>
      </c>
      <c r="N1865" s="6">
        <f>SalesData[[#This Row],[Sales Profit]]/SalesData[[#This Row],[Sales]]</f>
        <v>0.4</v>
      </c>
    </row>
    <row r="1866" spans="1:14" x14ac:dyDescent="0.3">
      <c r="A1866" s="1" t="s">
        <v>35</v>
      </c>
      <c r="B1866" s="1" t="s">
        <v>23</v>
      </c>
      <c r="C1866" s="1" t="s">
        <v>60</v>
      </c>
      <c r="D1866" s="1">
        <v>52621</v>
      </c>
      <c r="E1866" s="2">
        <v>45597</v>
      </c>
      <c r="F1866" s="1" t="s">
        <v>15</v>
      </c>
      <c r="G1866" s="1">
        <v>702001</v>
      </c>
      <c r="H1866" s="1" t="s">
        <v>2019</v>
      </c>
      <c r="I1866" s="1">
        <v>860</v>
      </c>
      <c r="J1866" s="1">
        <v>873</v>
      </c>
      <c r="K1866" s="1">
        <v>3</v>
      </c>
      <c r="L1866" s="1">
        <v>1047.5999999999999</v>
      </c>
      <c r="M1866" s="1">
        <f>SalesData[[#This Row],[Price]]*SalesData[[#This Row],[Quantity]]</f>
        <v>2619</v>
      </c>
      <c r="N1866" s="6">
        <f>SalesData[[#This Row],[Sales Profit]]/SalesData[[#This Row],[Sales]]</f>
        <v>0.39999999999999997</v>
      </c>
    </row>
    <row r="1867" spans="1:14" x14ac:dyDescent="0.3">
      <c r="A1867" s="1" t="s">
        <v>17</v>
      </c>
      <c r="B1867" s="1" t="s">
        <v>23</v>
      </c>
      <c r="C1867" s="1" t="s">
        <v>60</v>
      </c>
      <c r="D1867" s="1">
        <v>33414</v>
      </c>
      <c r="E1867" s="2">
        <v>45399</v>
      </c>
      <c r="F1867" s="1" t="s">
        <v>31</v>
      </c>
      <c r="G1867" s="1">
        <v>499180</v>
      </c>
      <c r="H1867" s="1" t="s">
        <v>2020</v>
      </c>
      <c r="I1867" s="1">
        <v>515</v>
      </c>
      <c r="J1867" s="1">
        <v>528</v>
      </c>
      <c r="K1867" s="1">
        <v>7</v>
      </c>
      <c r="L1867" s="1">
        <v>1478.4</v>
      </c>
      <c r="M1867" s="1">
        <f>SalesData[[#This Row],[Price]]*SalesData[[#This Row],[Quantity]]</f>
        <v>3696</v>
      </c>
      <c r="N1867" s="6">
        <f>SalesData[[#This Row],[Sales Profit]]/SalesData[[#This Row],[Sales]]</f>
        <v>0.4</v>
      </c>
    </row>
    <row r="1868" spans="1:14" x14ac:dyDescent="0.3">
      <c r="A1868" s="1" t="s">
        <v>27</v>
      </c>
      <c r="B1868" s="1" t="s">
        <v>18</v>
      </c>
      <c r="C1868" s="1" t="s">
        <v>60</v>
      </c>
      <c r="D1868" s="1">
        <v>81962</v>
      </c>
      <c r="E1868" s="2">
        <v>45372</v>
      </c>
      <c r="F1868" s="1" t="s">
        <v>29</v>
      </c>
      <c r="G1868" s="1">
        <v>331747</v>
      </c>
      <c r="H1868" s="1" t="s">
        <v>2021</v>
      </c>
      <c r="I1868" s="1">
        <v>998</v>
      </c>
      <c r="J1868" s="1">
        <v>2963</v>
      </c>
      <c r="K1868" s="1">
        <v>5</v>
      </c>
      <c r="L1868" s="1">
        <v>5926</v>
      </c>
      <c r="M1868" s="1">
        <f>SalesData[[#This Row],[Price]]*SalesData[[#This Row],[Quantity]]</f>
        <v>14815</v>
      </c>
      <c r="N1868" s="6">
        <f>SalesData[[#This Row],[Sales Profit]]/SalesData[[#This Row],[Sales]]</f>
        <v>0.4</v>
      </c>
    </row>
    <row r="1869" spans="1:14" x14ac:dyDescent="0.3">
      <c r="A1869" s="1" t="s">
        <v>27</v>
      </c>
      <c r="B1869" s="1" t="s">
        <v>18</v>
      </c>
      <c r="C1869" s="1" t="s">
        <v>48</v>
      </c>
      <c r="D1869" s="1">
        <v>69457</v>
      </c>
      <c r="E1869" s="2">
        <v>45481</v>
      </c>
      <c r="F1869" s="1" t="s">
        <v>45</v>
      </c>
      <c r="G1869" s="1">
        <v>120183</v>
      </c>
      <c r="H1869" s="1" t="s">
        <v>893</v>
      </c>
      <c r="I1869" s="1">
        <v>825</v>
      </c>
      <c r="J1869" s="1">
        <v>1589</v>
      </c>
      <c r="K1869" s="1">
        <v>6</v>
      </c>
      <c r="L1869" s="1">
        <v>3813.6</v>
      </c>
      <c r="M1869" s="1">
        <f>SalesData[[#This Row],[Price]]*SalesData[[#This Row],[Quantity]]</f>
        <v>9534</v>
      </c>
      <c r="N1869" s="6">
        <f>SalesData[[#This Row],[Sales Profit]]/SalesData[[#This Row],[Sales]]</f>
        <v>0.39999999999999997</v>
      </c>
    </row>
    <row r="1870" spans="1:14" x14ac:dyDescent="0.3">
      <c r="A1870" s="1" t="s">
        <v>35</v>
      </c>
      <c r="B1870" s="1" t="s">
        <v>23</v>
      </c>
      <c r="C1870" s="1" t="s">
        <v>60</v>
      </c>
      <c r="D1870" s="1">
        <v>62829</v>
      </c>
      <c r="E1870" s="2">
        <v>45541</v>
      </c>
      <c r="F1870" s="1" t="s">
        <v>61</v>
      </c>
      <c r="G1870" s="1">
        <v>407152</v>
      </c>
      <c r="H1870" s="1" t="s">
        <v>2022</v>
      </c>
      <c r="I1870" s="1">
        <v>729</v>
      </c>
      <c r="J1870" s="1">
        <v>2160</v>
      </c>
      <c r="K1870" s="1">
        <v>4</v>
      </c>
      <c r="L1870" s="1">
        <v>3456</v>
      </c>
      <c r="M1870" s="1">
        <f>SalesData[[#This Row],[Price]]*SalesData[[#This Row],[Quantity]]</f>
        <v>8640</v>
      </c>
      <c r="N1870" s="6">
        <f>SalesData[[#This Row],[Sales Profit]]/SalesData[[#This Row],[Sales]]</f>
        <v>0.4</v>
      </c>
    </row>
    <row r="1871" spans="1:14" x14ac:dyDescent="0.3">
      <c r="A1871" s="1" t="s">
        <v>35</v>
      </c>
      <c r="B1871" s="1" t="s">
        <v>13</v>
      </c>
      <c r="C1871" s="1" t="s">
        <v>33</v>
      </c>
      <c r="D1871" s="1">
        <v>27634</v>
      </c>
      <c r="E1871" s="2">
        <v>45522</v>
      </c>
      <c r="F1871" s="1" t="s">
        <v>25</v>
      </c>
      <c r="G1871" s="1">
        <v>116518</v>
      </c>
      <c r="H1871" s="1" t="s">
        <v>2023</v>
      </c>
      <c r="I1871" s="1">
        <v>466</v>
      </c>
      <c r="J1871" s="1">
        <v>689</v>
      </c>
      <c r="K1871" s="1">
        <v>4</v>
      </c>
      <c r="L1871" s="1">
        <v>1102.4000000000001</v>
      </c>
      <c r="M1871" s="1">
        <f>SalesData[[#This Row],[Price]]*SalesData[[#This Row],[Quantity]]</f>
        <v>2756</v>
      </c>
      <c r="N1871" s="6">
        <f>SalesData[[#This Row],[Sales Profit]]/SalesData[[#This Row],[Sales]]</f>
        <v>0.4</v>
      </c>
    </row>
    <row r="1872" spans="1:14" x14ac:dyDescent="0.3">
      <c r="A1872" s="1" t="s">
        <v>56</v>
      </c>
      <c r="B1872" s="1" t="s">
        <v>23</v>
      </c>
      <c r="C1872" s="1" t="s">
        <v>100</v>
      </c>
      <c r="D1872" s="1">
        <v>23243</v>
      </c>
      <c r="E1872" s="2">
        <v>45620</v>
      </c>
      <c r="F1872" s="1" t="s">
        <v>15</v>
      </c>
      <c r="G1872" s="1">
        <v>627049</v>
      </c>
      <c r="H1872" s="1" t="s">
        <v>2024</v>
      </c>
      <c r="I1872" s="1">
        <v>566</v>
      </c>
      <c r="J1872" s="1">
        <v>1467</v>
      </c>
      <c r="K1872" s="1">
        <v>7</v>
      </c>
      <c r="L1872" s="1">
        <v>4107.6000000000004</v>
      </c>
      <c r="M1872" s="1">
        <f>SalesData[[#This Row],[Price]]*SalesData[[#This Row],[Quantity]]</f>
        <v>10269</v>
      </c>
      <c r="N1872" s="6">
        <f>SalesData[[#This Row],[Sales Profit]]/SalesData[[#This Row],[Sales]]</f>
        <v>0.4</v>
      </c>
    </row>
    <row r="1873" spans="1:14" x14ac:dyDescent="0.3">
      <c r="A1873" s="1" t="s">
        <v>22</v>
      </c>
      <c r="B1873" s="1" t="s">
        <v>23</v>
      </c>
      <c r="C1873" s="1" t="s">
        <v>53</v>
      </c>
      <c r="D1873" s="1">
        <v>27803</v>
      </c>
      <c r="E1873" s="2">
        <v>45542</v>
      </c>
      <c r="F1873" s="1" t="s">
        <v>61</v>
      </c>
      <c r="G1873" s="1">
        <v>221698</v>
      </c>
      <c r="H1873" s="1" t="s">
        <v>2025</v>
      </c>
      <c r="I1873" s="1">
        <v>620</v>
      </c>
      <c r="J1873" s="1">
        <v>2001</v>
      </c>
      <c r="K1873" s="1">
        <v>5</v>
      </c>
      <c r="L1873" s="1">
        <v>4002</v>
      </c>
      <c r="M1873" s="1">
        <f>SalesData[[#This Row],[Price]]*SalesData[[#This Row],[Quantity]]</f>
        <v>10005</v>
      </c>
      <c r="N1873" s="6">
        <f>SalesData[[#This Row],[Sales Profit]]/SalesData[[#This Row],[Sales]]</f>
        <v>0.4</v>
      </c>
    </row>
    <row r="1874" spans="1:14" x14ac:dyDescent="0.3">
      <c r="A1874" s="1" t="s">
        <v>66</v>
      </c>
      <c r="B1874" s="1" t="s">
        <v>23</v>
      </c>
      <c r="C1874" s="1" t="s">
        <v>24</v>
      </c>
      <c r="D1874" s="1">
        <v>54798</v>
      </c>
      <c r="E1874" s="2">
        <v>45511</v>
      </c>
      <c r="F1874" s="1" t="s">
        <v>25</v>
      </c>
      <c r="G1874" s="1">
        <v>325439</v>
      </c>
      <c r="H1874" s="1" t="s">
        <v>2026</v>
      </c>
      <c r="I1874" s="1">
        <v>468</v>
      </c>
      <c r="J1874" s="1">
        <v>1449</v>
      </c>
      <c r="K1874" s="1">
        <v>6</v>
      </c>
      <c r="L1874" s="1">
        <v>3477.6</v>
      </c>
      <c r="M1874" s="1">
        <f>SalesData[[#This Row],[Price]]*SalesData[[#This Row],[Quantity]]</f>
        <v>8694</v>
      </c>
      <c r="N1874" s="6">
        <f>SalesData[[#This Row],[Sales Profit]]/SalesData[[#This Row],[Sales]]</f>
        <v>0.39999999999999997</v>
      </c>
    </row>
    <row r="1875" spans="1:14" x14ac:dyDescent="0.3">
      <c r="A1875" s="1" t="s">
        <v>17</v>
      </c>
      <c r="B1875" s="1" t="s">
        <v>13</v>
      </c>
      <c r="C1875" s="1" t="s">
        <v>24</v>
      </c>
      <c r="D1875" s="1">
        <v>52816</v>
      </c>
      <c r="E1875" s="2">
        <v>45351</v>
      </c>
      <c r="F1875" s="1" t="s">
        <v>43</v>
      </c>
      <c r="G1875" s="1">
        <v>179530</v>
      </c>
      <c r="H1875" s="1" t="s">
        <v>2028</v>
      </c>
      <c r="I1875" s="1">
        <v>364</v>
      </c>
      <c r="J1875" s="1">
        <v>2460</v>
      </c>
      <c r="K1875" s="1">
        <v>8</v>
      </c>
      <c r="L1875" s="1">
        <v>7872</v>
      </c>
      <c r="M1875" s="1">
        <f>SalesData[[#This Row],[Price]]*SalesData[[#This Row],[Quantity]]</f>
        <v>19680</v>
      </c>
      <c r="N1875" s="6">
        <f>SalesData[[#This Row],[Sales Profit]]/SalesData[[#This Row],[Sales]]</f>
        <v>0.4</v>
      </c>
    </row>
    <row r="1876" spans="1:14" x14ac:dyDescent="0.3">
      <c r="A1876" s="1" t="s">
        <v>35</v>
      </c>
      <c r="B1876" s="1" t="s">
        <v>18</v>
      </c>
      <c r="C1876" s="1" t="s">
        <v>53</v>
      </c>
      <c r="D1876" s="1">
        <v>74611</v>
      </c>
      <c r="E1876" s="2">
        <v>45510</v>
      </c>
      <c r="F1876" s="1" t="s">
        <v>25</v>
      </c>
      <c r="G1876" s="1">
        <v>403324</v>
      </c>
      <c r="H1876" s="1" t="s">
        <v>2029</v>
      </c>
      <c r="I1876" s="1">
        <v>388</v>
      </c>
      <c r="J1876" s="1">
        <v>2315</v>
      </c>
      <c r="K1876" s="1">
        <v>7</v>
      </c>
      <c r="L1876" s="1">
        <v>6482</v>
      </c>
      <c r="M1876" s="1">
        <f>SalesData[[#This Row],[Price]]*SalesData[[#This Row],[Quantity]]</f>
        <v>16205</v>
      </c>
      <c r="N1876" s="6">
        <f>SalesData[[#This Row],[Sales Profit]]/SalesData[[#This Row],[Sales]]</f>
        <v>0.4</v>
      </c>
    </row>
    <row r="1877" spans="1:14" x14ac:dyDescent="0.3">
      <c r="A1877" s="1" t="s">
        <v>52</v>
      </c>
      <c r="B1877" s="1" t="s">
        <v>18</v>
      </c>
      <c r="C1877" s="1" t="s">
        <v>39</v>
      </c>
      <c r="D1877" s="1">
        <v>48747</v>
      </c>
      <c r="E1877" s="2">
        <v>45588</v>
      </c>
      <c r="F1877" s="1" t="s">
        <v>54</v>
      </c>
      <c r="G1877" s="1">
        <v>443338</v>
      </c>
      <c r="H1877" s="1" t="s">
        <v>2030</v>
      </c>
      <c r="I1877" s="1">
        <v>558</v>
      </c>
      <c r="J1877" s="1">
        <v>516</v>
      </c>
      <c r="K1877" s="1">
        <v>1</v>
      </c>
      <c r="L1877" s="1">
        <v>206.4</v>
      </c>
      <c r="M1877" s="1">
        <f>SalesData[[#This Row],[Price]]*SalesData[[#This Row],[Quantity]]</f>
        <v>516</v>
      </c>
      <c r="N1877" s="6">
        <f>SalesData[[#This Row],[Sales Profit]]/SalesData[[#This Row],[Sales]]</f>
        <v>0.4</v>
      </c>
    </row>
    <row r="1878" spans="1:14" x14ac:dyDescent="0.3">
      <c r="A1878" s="1" t="s">
        <v>27</v>
      </c>
      <c r="B1878" s="1" t="s">
        <v>18</v>
      </c>
      <c r="C1878" s="1" t="s">
        <v>37</v>
      </c>
      <c r="D1878" s="1">
        <v>13346</v>
      </c>
      <c r="E1878" s="2">
        <v>45296</v>
      </c>
      <c r="F1878" s="1" t="s">
        <v>40</v>
      </c>
      <c r="G1878" s="1">
        <v>929914</v>
      </c>
      <c r="H1878" s="1" t="s">
        <v>2031</v>
      </c>
      <c r="I1878" s="1">
        <v>718</v>
      </c>
      <c r="J1878" s="1">
        <v>1352</v>
      </c>
      <c r="K1878" s="1">
        <v>6</v>
      </c>
      <c r="L1878" s="1">
        <v>3244.8</v>
      </c>
      <c r="M1878" s="1">
        <f>SalesData[[#This Row],[Price]]*SalesData[[#This Row],[Quantity]]</f>
        <v>8112</v>
      </c>
      <c r="N1878" s="6">
        <f>SalesData[[#This Row],[Sales Profit]]/SalesData[[#This Row],[Sales]]</f>
        <v>0.4</v>
      </c>
    </row>
    <row r="1879" spans="1:14" x14ac:dyDescent="0.3">
      <c r="A1879" s="1" t="s">
        <v>12</v>
      </c>
      <c r="B1879" s="1" t="s">
        <v>18</v>
      </c>
      <c r="C1879" s="1" t="s">
        <v>39</v>
      </c>
      <c r="D1879" s="1">
        <v>53684</v>
      </c>
      <c r="E1879" s="2">
        <v>45408</v>
      </c>
      <c r="F1879" s="1" t="s">
        <v>31</v>
      </c>
      <c r="G1879" s="1">
        <v>406481</v>
      </c>
      <c r="H1879" s="1" t="s">
        <v>2032</v>
      </c>
      <c r="I1879" s="1">
        <v>491</v>
      </c>
      <c r="J1879" s="1">
        <v>2941</v>
      </c>
      <c r="K1879" s="1">
        <v>3</v>
      </c>
      <c r="L1879" s="1">
        <v>3529.2</v>
      </c>
      <c r="M1879" s="1">
        <f>SalesData[[#This Row],[Price]]*SalesData[[#This Row],[Quantity]]</f>
        <v>8823</v>
      </c>
      <c r="N1879" s="6">
        <f>SalesData[[#This Row],[Sales Profit]]/SalesData[[#This Row],[Sales]]</f>
        <v>0.39999999999999997</v>
      </c>
    </row>
    <row r="1880" spans="1:14" x14ac:dyDescent="0.3">
      <c r="A1880" s="1" t="s">
        <v>22</v>
      </c>
      <c r="B1880" s="1" t="s">
        <v>23</v>
      </c>
      <c r="C1880" s="1" t="s">
        <v>24</v>
      </c>
      <c r="D1880" s="1">
        <v>85617</v>
      </c>
      <c r="E1880" s="2">
        <v>45617</v>
      </c>
      <c r="F1880" s="1" t="s">
        <v>15</v>
      </c>
      <c r="G1880" s="1">
        <v>387027</v>
      </c>
      <c r="H1880" s="1" t="s">
        <v>2033</v>
      </c>
      <c r="I1880" s="1">
        <v>297</v>
      </c>
      <c r="J1880" s="1">
        <v>1767</v>
      </c>
      <c r="K1880" s="1">
        <v>6</v>
      </c>
      <c r="L1880" s="1">
        <v>4240.8</v>
      </c>
      <c r="M1880" s="1">
        <f>SalesData[[#This Row],[Price]]*SalesData[[#This Row],[Quantity]]</f>
        <v>10602</v>
      </c>
      <c r="N1880" s="6">
        <f>SalesData[[#This Row],[Sales Profit]]/SalesData[[#This Row],[Sales]]</f>
        <v>0.4</v>
      </c>
    </row>
    <row r="1881" spans="1:14" x14ac:dyDescent="0.3">
      <c r="A1881" s="1" t="s">
        <v>35</v>
      </c>
      <c r="B1881" s="1" t="s">
        <v>23</v>
      </c>
      <c r="C1881" s="1" t="s">
        <v>53</v>
      </c>
      <c r="D1881" s="1">
        <v>90045</v>
      </c>
      <c r="E1881" s="2">
        <v>45364</v>
      </c>
      <c r="F1881" s="1" t="s">
        <v>29</v>
      </c>
      <c r="G1881" s="1">
        <v>401953</v>
      </c>
      <c r="H1881" s="1" t="s">
        <v>2034</v>
      </c>
      <c r="I1881" s="1">
        <v>601</v>
      </c>
      <c r="J1881" s="1">
        <v>2789</v>
      </c>
      <c r="K1881" s="1">
        <v>2</v>
      </c>
      <c r="L1881" s="1">
        <v>2231.1999999999998</v>
      </c>
      <c r="M1881" s="1">
        <f>SalesData[[#This Row],[Price]]*SalesData[[#This Row],[Quantity]]</f>
        <v>5578</v>
      </c>
      <c r="N1881" s="6">
        <f>SalesData[[#This Row],[Sales Profit]]/SalesData[[#This Row],[Sales]]</f>
        <v>0.39999999999999997</v>
      </c>
    </row>
    <row r="1882" spans="1:14" x14ac:dyDescent="0.3">
      <c r="A1882" s="1" t="s">
        <v>17</v>
      </c>
      <c r="B1882" s="1" t="s">
        <v>18</v>
      </c>
      <c r="C1882" s="1" t="s">
        <v>48</v>
      </c>
      <c r="D1882" s="1">
        <v>13542</v>
      </c>
      <c r="E1882" s="2">
        <v>45546</v>
      </c>
      <c r="F1882" s="1" t="s">
        <v>61</v>
      </c>
      <c r="G1882" s="1">
        <v>602019</v>
      </c>
      <c r="H1882" s="1" t="s">
        <v>2035</v>
      </c>
      <c r="I1882" s="1">
        <v>502</v>
      </c>
      <c r="J1882" s="1">
        <v>1805</v>
      </c>
      <c r="K1882" s="1">
        <v>5</v>
      </c>
      <c r="L1882" s="1">
        <v>3610</v>
      </c>
      <c r="M1882" s="1">
        <f>SalesData[[#This Row],[Price]]*SalesData[[#This Row],[Quantity]]</f>
        <v>9025</v>
      </c>
      <c r="N1882" s="6">
        <f>SalesData[[#This Row],[Sales Profit]]/SalesData[[#This Row],[Sales]]</f>
        <v>0.4</v>
      </c>
    </row>
    <row r="1883" spans="1:14" x14ac:dyDescent="0.3">
      <c r="A1883" s="1" t="s">
        <v>27</v>
      </c>
      <c r="B1883" s="1" t="s">
        <v>18</v>
      </c>
      <c r="C1883" s="1" t="s">
        <v>100</v>
      </c>
      <c r="D1883" s="1">
        <v>43422</v>
      </c>
      <c r="E1883" s="2">
        <v>45493</v>
      </c>
      <c r="F1883" s="1" t="s">
        <v>45</v>
      </c>
      <c r="G1883" s="1">
        <v>261476</v>
      </c>
      <c r="H1883" s="1" t="s">
        <v>2036</v>
      </c>
      <c r="I1883" s="1">
        <v>682</v>
      </c>
      <c r="J1883" s="1">
        <v>2058</v>
      </c>
      <c r="K1883" s="1">
        <v>4</v>
      </c>
      <c r="L1883" s="1">
        <v>3292.8</v>
      </c>
      <c r="M1883" s="1">
        <f>SalesData[[#This Row],[Price]]*SalesData[[#This Row],[Quantity]]</f>
        <v>8232</v>
      </c>
      <c r="N1883" s="6">
        <f>SalesData[[#This Row],[Sales Profit]]/SalesData[[#This Row],[Sales]]</f>
        <v>0.4</v>
      </c>
    </row>
    <row r="1884" spans="1:14" x14ac:dyDescent="0.3">
      <c r="A1884" s="1" t="s">
        <v>17</v>
      </c>
      <c r="B1884" s="1" t="s">
        <v>13</v>
      </c>
      <c r="C1884" s="1" t="s">
        <v>39</v>
      </c>
      <c r="D1884" s="1">
        <v>44072</v>
      </c>
      <c r="E1884" s="2">
        <v>45466</v>
      </c>
      <c r="F1884" s="1" t="s">
        <v>20</v>
      </c>
      <c r="G1884" s="1">
        <v>501698</v>
      </c>
      <c r="H1884" s="1" t="s">
        <v>2037</v>
      </c>
      <c r="I1884" s="1">
        <v>567</v>
      </c>
      <c r="J1884" s="1">
        <v>1901</v>
      </c>
      <c r="K1884" s="1">
        <v>2</v>
      </c>
      <c r="L1884" s="1">
        <v>1520.8</v>
      </c>
      <c r="M1884" s="1">
        <f>SalesData[[#This Row],[Price]]*SalesData[[#This Row],[Quantity]]</f>
        <v>3802</v>
      </c>
      <c r="N1884" s="6">
        <f>SalesData[[#This Row],[Sales Profit]]/SalesData[[#This Row],[Sales]]</f>
        <v>0.39999999999999997</v>
      </c>
    </row>
    <row r="1885" spans="1:14" x14ac:dyDescent="0.3">
      <c r="A1885" s="1" t="s">
        <v>56</v>
      </c>
      <c r="B1885" s="1" t="s">
        <v>18</v>
      </c>
      <c r="C1885" s="1" t="s">
        <v>33</v>
      </c>
      <c r="D1885" s="1">
        <v>94219</v>
      </c>
      <c r="E1885" s="2">
        <v>45472</v>
      </c>
      <c r="F1885" s="1" t="s">
        <v>20</v>
      </c>
      <c r="G1885" s="1">
        <v>471466</v>
      </c>
      <c r="H1885" s="1" t="s">
        <v>2038</v>
      </c>
      <c r="I1885" s="1">
        <v>815</v>
      </c>
      <c r="J1885" s="1">
        <v>2491</v>
      </c>
      <c r="K1885" s="1">
        <v>8</v>
      </c>
      <c r="L1885" s="1">
        <v>7971.2</v>
      </c>
      <c r="M1885" s="1">
        <f>SalesData[[#This Row],[Price]]*SalesData[[#This Row],[Quantity]]</f>
        <v>19928</v>
      </c>
      <c r="N1885" s="6">
        <f>SalesData[[#This Row],[Sales Profit]]/SalesData[[#This Row],[Sales]]</f>
        <v>0.39999999999999997</v>
      </c>
    </row>
    <row r="1886" spans="1:14" x14ac:dyDescent="0.3">
      <c r="A1886" s="1" t="s">
        <v>22</v>
      </c>
      <c r="B1886" s="1" t="s">
        <v>23</v>
      </c>
      <c r="C1886" s="1" t="s">
        <v>37</v>
      </c>
      <c r="D1886" s="1">
        <v>84338</v>
      </c>
      <c r="E1886" s="2">
        <v>45471</v>
      </c>
      <c r="F1886" s="1" t="s">
        <v>20</v>
      </c>
      <c r="G1886" s="1">
        <v>882616</v>
      </c>
      <c r="H1886" s="1" t="s">
        <v>2039</v>
      </c>
      <c r="I1886" s="1">
        <v>369</v>
      </c>
      <c r="J1886" s="1">
        <v>1789</v>
      </c>
      <c r="K1886" s="1">
        <v>2</v>
      </c>
      <c r="L1886" s="1">
        <v>1431.2</v>
      </c>
      <c r="M1886" s="1">
        <f>SalesData[[#This Row],[Price]]*SalesData[[#This Row],[Quantity]]</f>
        <v>3578</v>
      </c>
      <c r="N1886" s="6">
        <f>SalesData[[#This Row],[Sales Profit]]/SalesData[[#This Row],[Sales]]</f>
        <v>0.4</v>
      </c>
    </row>
    <row r="1887" spans="1:14" x14ac:dyDescent="0.3">
      <c r="A1887" s="1" t="s">
        <v>35</v>
      </c>
      <c r="B1887" s="1" t="s">
        <v>18</v>
      </c>
      <c r="C1887" s="1" t="s">
        <v>100</v>
      </c>
      <c r="D1887" s="1">
        <v>70829</v>
      </c>
      <c r="E1887" s="2">
        <v>45437</v>
      </c>
      <c r="F1887" s="1" t="s">
        <v>49</v>
      </c>
      <c r="G1887" s="1">
        <v>665302</v>
      </c>
      <c r="H1887" s="1" t="s">
        <v>2040</v>
      </c>
      <c r="I1887" s="1">
        <v>222</v>
      </c>
      <c r="J1887" s="1">
        <v>2995</v>
      </c>
      <c r="K1887" s="1">
        <v>4</v>
      </c>
      <c r="L1887" s="1">
        <v>4792</v>
      </c>
      <c r="M1887" s="1">
        <f>SalesData[[#This Row],[Price]]*SalesData[[#This Row],[Quantity]]</f>
        <v>11980</v>
      </c>
      <c r="N1887" s="6">
        <f>SalesData[[#This Row],[Sales Profit]]/SalesData[[#This Row],[Sales]]</f>
        <v>0.4</v>
      </c>
    </row>
    <row r="1888" spans="1:14" x14ac:dyDescent="0.3">
      <c r="A1888" s="1" t="s">
        <v>56</v>
      </c>
      <c r="B1888" s="1" t="s">
        <v>13</v>
      </c>
      <c r="C1888" s="1" t="s">
        <v>37</v>
      </c>
      <c r="D1888" s="1">
        <v>62478</v>
      </c>
      <c r="E1888" s="2">
        <v>45586</v>
      </c>
      <c r="F1888" s="1" t="s">
        <v>54</v>
      </c>
      <c r="G1888" s="1">
        <v>322306</v>
      </c>
      <c r="H1888" s="1" t="s">
        <v>2041</v>
      </c>
      <c r="I1888" s="1">
        <v>405</v>
      </c>
      <c r="J1888" s="1">
        <v>1773</v>
      </c>
      <c r="K1888" s="1">
        <v>6</v>
      </c>
      <c r="L1888" s="1">
        <v>4255.2</v>
      </c>
      <c r="M1888" s="1">
        <f>SalesData[[#This Row],[Price]]*SalesData[[#This Row],[Quantity]]</f>
        <v>10638</v>
      </c>
      <c r="N1888" s="6">
        <f>SalesData[[#This Row],[Sales Profit]]/SalesData[[#This Row],[Sales]]</f>
        <v>0.39999999999999997</v>
      </c>
    </row>
    <row r="1889" spans="1:14" x14ac:dyDescent="0.3">
      <c r="A1889" s="1" t="s">
        <v>52</v>
      </c>
      <c r="B1889" s="1" t="s">
        <v>23</v>
      </c>
      <c r="C1889" s="1" t="s">
        <v>48</v>
      </c>
      <c r="D1889" s="1">
        <v>63762</v>
      </c>
      <c r="E1889" s="2">
        <v>45612</v>
      </c>
      <c r="F1889" s="1" t="s">
        <v>15</v>
      </c>
      <c r="G1889" s="1">
        <v>578076</v>
      </c>
      <c r="H1889" s="1" t="s">
        <v>2042</v>
      </c>
      <c r="I1889" s="1">
        <v>807</v>
      </c>
      <c r="J1889" s="1">
        <v>1944</v>
      </c>
      <c r="K1889" s="1">
        <v>2</v>
      </c>
      <c r="L1889" s="1">
        <v>1555.2</v>
      </c>
      <c r="M1889" s="1">
        <f>SalesData[[#This Row],[Price]]*SalesData[[#This Row],[Quantity]]</f>
        <v>3888</v>
      </c>
      <c r="N1889" s="6">
        <f>SalesData[[#This Row],[Sales Profit]]/SalesData[[#This Row],[Sales]]</f>
        <v>0.4</v>
      </c>
    </row>
    <row r="1890" spans="1:14" x14ac:dyDescent="0.3">
      <c r="A1890" s="1" t="s">
        <v>66</v>
      </c>
      <c r="B1890" s="1" t="s">
        <v>18</v>
      </c>
      <c r="C1890" s="1" t="s">
        <v>14</v>
      </c>
      <c r="D1890" s="1">
        <v>18206</v>
      </c>
      <c r="E1890" s="2">
        <v>45436</v>
      </c>
      <c r="F1890" s="1" t="s">
        <v>49</v>
      </c>
      <c r="G1890" s="1">
        <v>645270</v>
      </c>
      <c r="H1890" s="1" t="s">
        <v>2043</v>
      </c>
      <c r="I1890" s="1">
        <v>493</v>
      </c>
      <c r="J1890" s="1">
        <v>1169</v>
      </c>
      <c r="K1890" s="1">
        <v>7</v>
      </c>
      <c r="L1890" s="1">
        <v>3273.2</v>
      </c>
      <c r="M1890" s="1">
        <f>SalesData[[#This Row],[Price]]*SalesData[[#This Row],[Quantity]]</f>
        <v>8183</v>
      </c>
      <c r="N1890" s="6">
        <f>SalesData[[#This Row],[Sales Profit]]/SalesData[[#This Row],[Sales]]</f>
        <v>0.39999999999999997</v>
      </c>
    </row>
    <row r="1891" spans="1:14" x14ac:dyDescent="0.3">
      <c r="A1891" s="1" t="s">
        <v>66</v>
      </c>
      <c r="B1891" s="1" t="s">
        <v>18</v>
      </c>
      <c r="C1891" s="1" t="s">
        <v>14</v>
      </c>
      <c r="D1891" s="1">
        <v>92475</v>
      </c>
      <c r="E1891" s="2">
        <v>45495</v>
      </c>
      <c r="F1891" s="1" t="s">
        <v>45</v>
      </c>
      <c r="G1891" s="1">
        <v>593436</v>
      </c>
      <c r="H1891" s="1" t="s">
        <v>2044</v>
      </c>
      <c r="I1891" s="1">
        <v>395</v>
      </c>
      <c r="J1891" s="1">
        <v>1624</v>
      </c>
      <c r="K1891" s="1">
        <v>6</v>
      </c>
      <c r="L1891" s="1">
        <v>3897.6</v>
      </c>
      <c r="M1891" s="1">
        <f>SalesData[[#This Row],[Price]]*SalesData[[#This Row],[Quantity]]</f>
        <v>9744</v>
      </c>
      <c r="N1891" s="6">
        <f>SalesData[[#This Row],[Sales Profit]]/SalesData[[#This Row],[Sales]]</f>
        <v>0.39999999999999997</v>
      </c>
    </row>
    <row r="1892" spans="1:14" x14ac:dyDescent="0.3">
      <c r="A1892" s="1" t="s">
        <v>66</v>
      </c>
      <c r="B1892" s="1" t="s">
        <v>13</v>
      </c>
      <c r="C1892" s="1" t="s">
        <v>100</v>
      </c>
      <c r="D1892" s="1">
        <v>76396</v>
      </c>
      <c r="E1892" s="2">
        <v>45482</v>
      </c>
      <c r="F1892" s="1" t="s">
        <v>45</v>
      </c>
      <c r="G1892" s="1">
        <v>542131</v>
      </c>
      <c r="H1892" s="1" t="s">
        <v>2045</v>
      </c>
      <c r="I1892" s="1">
        <v>754</v>
      </c>
      <c r="J1892" s="1">
        <v>1063</v>
      </c>
      <c r="K1892" s="1">
        <v>8</v>
      </c>
      <c r="L1892" s="1">
        <v>3401.6</v>
      </c>
      <c r="M1892" s="1">
        <f>SalesData[[#This Row],[Price]]*SalesData[[#This Row],[Quantity]]</f>
        <v>8504</v>
      </c>
      <c r="N1892" s="6">
        <f>SalesData[[#This Row],[Sales Profit]]/SalesData[[#This Row],[Sales]]</f>
        <v>0.39999999999999997</v>
      </c>
    </row>
    <row r="1893" spans="1:14" x14ac:dyDescent="0.3">
      <c r="A1893" s="1" t="s">
        <v>52</v>
      </c>
      <c r="B1893" s="1" t="s">
        <v>18</v>
      </c>
      <c r="C1893" s="1" t="s">
        <v>100</v>
      </c>
      <c r="D1893" s="1">
        <v>32885</v>
      </c>
      <c r="E1893" s="2">
        <v>45391</v>
      </c>
      <c r="F1893" s="1" t="s">
        <v>31</v>
      </c>
      <c r="G1893" s="1">
        <v>858029</v>
      </c>
      <c r="H1893" s="1" t="s">
        <v>2046</v>
      </c>
      <c r="I1893" s="1">
        <v>930</v>
      </c>
      <c r="J1893" s="1">
        <v>512</v>
      </c>
      <c r="K1893" s="1">
        <v>7</v>
      </c>
      <c r="L1893" s="1">
        <v>1433.6</v>
      </c>
      <c r="M1893" s="1">
        <f>SalesData[[#This Row],[Price]]*SalesData[[#This Row],[Quantity]]</f>
        <v>3584</v>
      </c>
      <c r="N1893" s="6">
        <f>SalesData[[#This Row],[Sales Profit]]/SalesData[[#This Row],[Sales]]</f>
        <v>0.39999999999999997</v>
      </c>
    </row>
    <row r="1894" spans="1:14" x14ac:dyDescent="0.3">
      <c r="A1894" s="1" t="s">
        <v>66</v>
      </c>
      <c r="B1894" s="1" t="s">
        <v>23</v>
      </c>
      <c r="C1894" s="1" t="s">
        <v>24</v>
      </c>
      <c r="D1894" s="1">
        <v>54109</v>
      </c>
      <c r="E1894" s="2">
        <v>45572</v>
      </c>
      <c r="F1894" s="1" t="s">
        <v>54</v>
      </c>
      <c r="G1894" s="1">
        <v>467955</v>
      </c>
      <c r="H1894" s="1" t="s">
        <v>2047</v>
      </c>
      <c r="I1894" s="1">
        <v>204</v>
      </c>
      <c r="J1894" s="1">
        <v>1867</v>
      </c>
      <c r="K1894" s="1">
        <v>3</v>
      </c>
      <c r="L1894" s="1">
        <v>2240.4</v>
      </c>
      <c r="M1894" s="1">
        <f>SalesData[[#This Row],[Price]]*SalesData[[#This Row],[Quantity]]</f>
        <v>5601</v>
      </c>
      <c r="N1894" s="6">
        <f>SalesData[[#This Row],[Sales Profit]]/SalesData[[#This Row],[Sales]]</f>
        <v>0.4</v>
      </c>
    </row>
    <row r="1895" spans="1:14" x14ac:dyDescent="0.3">
      <c r="A1895" s="1" t="s">
        <v>27</v>
      </c>
      <c r="B1895" s="1" t="s">
        <v>23</v>
      </c>
      <c r="C1895" s="1" t="s">
        <v>14</v>
      </c>
      <c r="D1895" s="1">
        <v>46395</v>
      </c>
      <c r="E1895" s="2">
        <v>45436</v>
      </c>
      <c r="F1895" s="1" t="s">
        <v>49</v>
      </c>
      <c r="G1895" s="1">
        <v>946367</v>
      </c>
      <c r="H1895" s="1" t="s">
        <v>2048</v>
      </c>
      <c r="I1895" s="1">
        <v>274</v>
      </c>
      <c r="J1895" s="1">
        <v>2860</v>
      </c>
      <c r="K1895" s="1">
        <v>1</v>
      </c>
      <c r="L1895" s="1">
        <v>1144</v>
      </c>
      <c r="M1895" s="1">
        <f>SalesData[[#This Row],[Price]]*SalesData[[#This Row],[Quantity]]</f>
        <v>2860</v>
      </c>
      <c r="N1895" s="6">
        <f>SalesData[[#This Row],[Sales Profit]]/SalesData[[#This Row],[Sales]]</f>
        <v>0.4</v>
      </c>
    </row>
    <row r="1896" spans="1:14" x14ac:dyDescent="0.3">
      <c r="A1896" s="1" t="s">
        <v>52</v>
      </c>
      <c r="B1896" s="1" t="s">
        <v>13</v>
      </c>
      <c r="C1896" s="1" t="s">
        <v>14</v>
      </c>
      <c r="D1896" s="1">
        <v>29331</v>
      </c>
      <c r="E1896" s="2">
        <v>45386</v>
      </c>
      <c r="F1896" s="1" t="s">
        <v>31</v>
      </c>
      <c r="G1896" s="1">
        <v>856407</v>
      </c>
      <c r="H1896" s="1" t="s">
        <v>2049</v>
      </c>
      <c r="I1896" s="1">
        <v>291</v>
      </c>
      <c r="J1896" s="1">
        <v>2293</v>
      </c>
      <c r="K1896" s="1">
        <v>5</v>
      </c>
      <c r="L1896" s="1">
        <v>4586</v>
      </c>
      <c r="M1896" s="1">
        <f>SalesData[[#This Row],[Price]]*SalesData[[#This Row],[Quantity]]</f>
        <v>11465</v>
      </c>
      <c r="N1896" s="6">
        <f>SalesData[[#This Row],[Sales Profit]]/SalesData[[#This Row],[Sales]]</f>
        <v>0.4</v>
      </c>
    </row>
    <row r="1897" spans="1:14" x14ac:dyDescent="0.3">
      <c r="A1897" s="1" t="s">
        <v>17</v>
      </c>
      <c r="B1897" s="1" t="s">
        <v>13</v>
      </c>
      <c r="C1897" s="1" t="s">
        <v>42</v>
      </c>
      <c r="D1897" s="1">
        <v>33915</v>
      </c>
      <c r="E1897" s="2">
        <v>45378</v>
      </c>
      <c r="F1897" s="1" t="s">
        <v>29</v>
      </c>
      <c r="G1897" s="1">
        <v>389256</v>
      </c>
      <c r="H1897" s="1" t="s">
        <v>2050</v>
      </c>
      <c r="I1897" s="1">
        <v>316</v>
      </c>
      <c r="J1897" s="1">
        <v>2465</v>
      </c>
      <c r="K1897" s="1">
        <v>1</v>
      </c>
      <c r="L1897" s="1">
        <v>986</v>
      </c>
      <c r="M1897" s="1">
        <f>SalesData[[#This Row],[Price]]*SalesData[[#This Row],[Quantity]]</f>
        <v>2465</v>
      </c>
      <c r="N1897" s="6">
        <f>SalesData[[#This Row],[Sales Profit]]/SalesData[[#This Row],[Sales]]</f>
        <v>0.4</v>
      </c>
    </row>
    <row r="1898" spans="1:14" x14ac:dyDescent="0.3">
      <c r="A1898" s="1" t="s">
        <v>52</v>
      </c>
      <c r="B1898" s="1" t="s">
        <v>13</v>
      </c>
      <c r="C1898" s="1" t="s">
        <v>42</v>
      </c>
      <c r="D1898" s="1">
        <v>36170</v>
      </c>
      <c r="E1898" s="2">
        <v>45500</v>
      </c>
      <c r="F1898" s="1" t="s">
        <v>45</v>
      </c>
      <c r="G1898" s="1">
        <v>404562</v>
      </c>
      <c r="H1898" s="1" t="s">
        <v>2051</v>
      </c>
      <c r="I1898" s="1">
        <v>811</v>
      </c>
      <c r="J1898" s="1">
        <v>591</v>
      </c>
      <c r="K1898" s="1">
        <v>3</v>
      </c>
      <c r="L1898" s="1">
        <v>709.2</v>
      </c>
      <c r="M1898" s="1">
        <f>SalesData[[#This Row],[Price]]*SalesData[[#This Row],[Quantity]]</f>
        <v>1773</v>
      </c>
      <c r="N1898" s="6">
        <f>SalesData[[#This Row],[Sales Profit]]/SalesData[[#This Row],[Sales]]</f>
        <v>0.4</v>
      </c>
    </row>
    <row r="1899" spans="1:14" x14ac:dyDescent="0.3">
      <c r="A1899" s="1" t="s">
        <v>52</v>
      </c>
      <c r="B1899" s="1" t="s">
        <v>23</v>
      </c>
      <c r="C1899" s="1" t="s">
        <v>33</v>
      </c>
      <c r="D1899" s="1">
        <v>97041</v>
      </c>
      <c r="E1899" s="2">
        <v>45585</v>
      </c>
      <c r="F1899" s="1" t="s">
        <v>54</v>
      </c>
      <c r="G1899" s="1">
        <v>619167</v>
      </c>
      <c r="H1899" s="1" t="s">
        <v>2052</v>
      </c>
      <c r="I1899" s="1">
        <v>217</v>
      </c>
      <c r="J1899" s="1">
        <v>2456</v>
      </c>
      <c r="K1899" s="1">
        <v>1</v>
      </c>
      <c r="L1899" s="1">
        <v>982.4</v>
      </c>
      <c r="M1899" s="1">
        <f>SalesData[[#This Row],[Price]]*SalesData[[#This Row],[Quantity]]</f>
        <v>2456</v>
      </c>
      <c r="N1899" s="6">
        <f>SalesData[[#This Row],[Sales Profit]]/SalesData[[#This Row],[Sales]]</f>
        <v>0.39999999999999997</v>
      </c>
    </row>
    <row r="1900" spans="1:14" x14ac:dyDescent="0.3">
      <c r="A1900" s="1" t="s">
        <v>12</v>
      </c>
      <c r="B1900" s="1" t="s">
        <v>23</v>
      </c>
      <c r="C1900" s="1" t="s">
        <v>14</v>
      </c>
      <c r="D1900" s="1">
        <v>99463</v>
      </c>
      <c r="E1900" s="2">
        <v>45578</v>
      </c>
      <c r="F1900" s="1" t="s">
        <v>54</v>
      </c>
      <c r="G1900" s="1">
        <v>713586</v>
      </c>
      <c r="H1900" s="1" t="s">
        <v>2053</v>
      </c>
      <c r="I1900" s="1">
        <v>384</v>
      </c>
      <c r="J1900" s="1">
        <v>1472</v>
      </c>
      <c r="K1900" s="1">
        <v>3</v>
      </c>
      <c r="L1900" s="1">
        <v>1766.4</v>
      </c>
      <c r="M1900" s="1">
        <f>SalesData[[#This Row],[Price]]*SalesData[[#This Row],[Quantity]]</f>
        <v>4416</v>
      </c>
      <c r="N1900" s="6">
        <f>SalesData[[#This Row],[Sales Profit]]/SalesData[[#This Row],[Sales]]</f>
        <v>0.4</v>
      </c>
    </row>
    <row r="1901" spans="1:14" x14ac:dyDescent="0.3">
      <c r="A1901" s="1" t="s">
        <v>56</v>
      </c>
      <c r="B1901" s="1" t="s">
        <v>18</v>
      </c>
      <c r="C1901" s="1" t="s">
        <v>42</v>
      </c>
      <c r="D1901" s="1">
        <v>89975</v>
      </c>
      <c r="E1901" s="2">
        <v>45488</v>
      </c>
      <c r="F1901" s="1" t="s">
        <v>45</v>
      </c>
      <c r="G1901" s="1">
        <v>729530</v>
      </c>
      <c r="H1901" s="1" t="s">
        <v>2054</v>
      </c>
      <c r="I1901" s="1">
        <v>306</v>
      </c>
      <c r="J1901" s="1">
        <v>782</v>
      </c>
      <c r="K1901" s="1">
        <v>4</v>
      </c>
      <c r="L1901" s="1">
        <v>1251.2</v>
      </c>
      <c r="M1901" s="1">
        <f>SalesData[[#This Row],[Price]]*SalesData[[#This Row],[Quantity]]</f>
        <v>3128</v>
      </c>
      <c r="N1901" s="6">
        <f>SalesData[[#This Row],[Sales Profit]]/SalesData[[#This Row],[Sales]]</f>
        <v>0.4</v>
      </c>
    </row>
    <row r="1902" spans="1:14" x14ac:dyDescent="0.3">
      <c r="A1902" s="1" t="s">
        <v>56</v>
      </c>
      <c r="B1902" s="1" t="s">
        <v>23</v>
      </c>
      <c r="C1902" s="1" t="s">
        <v>42</v>
      </c>
      <c r="D1902" s="1">
        <v>36418</v>
      </c>
      <c r="E1902" s="2">
        <v>45340</v>
      </c>
      <c r="F1902" s="1" t="s">
        <v>43</v>
      </c>
      <c r="G1902" s="1">
        <v>898266</v>
      </c>
      <c r="H1902" s="1" t="s">
        <v>2055</v>
      </c>
      <c r="I1902" s="1">
        <v>649</v>
      </c>
      <c r="J1902" s="1">
        <v>811</v>
      </c>
      <c r="K1902" s="1">
        <v>2</v>
      </c>
      <c r="L1902" s="1">
        <v>648.79999999999995</v>
      </c>
      <c r="M1902" s="1">
        <f>SalesData[[#This Row],[Price]]*SalesData[[#This Row],[Quantity]]</f>
        <v>1622</v>
      </c>
      <c r="N1902" s="6">
        <f>SalesData[[#This Row],[Sales Profit]]/SalesData[[#This Row],[Sales]]</f>
        <v>0.39999999999999997</v>
      </c>
    </row>
    <row r="1903" spans="1:14" x14ac:dyDescent="0.3">
      <c r="A1903" s="1" t="s">
        <v>35</v>
      </c>
      <c r="B1903" s="1" t="s">
        <v>18</v>
      </c>
      <c r="C1903" s="1" t="s">
        <v>33</v>
      </c>
      <c r="D1903" s="1">
        <v>10530</v>
      </c>
      <c r="E1903" s="2">
        <v>45478</v>
      </c>
      <c r="F1903" s="1" t="s">
        <v>45</v>
      </c>
      <c r="G1903" s="1">
        <v>249038</v>
      </c>
      <c r="H1903" s="1" t="s">
        <v>2056</v>
      </c>
      <c r="I1903" s="1">
        <v>445</v>
      </c>
      <c r="J1903" s="1">
        <v>1250</v>
      </c>
      <c r="K1903" s="1">
        <v>6</v>
      </c>
      <c r="L1903" s="1">
        <v>3000</v>
      </c>
      <c r="M1903" s="1">
        <f>SalesData[[#This Row],[Price]]*SalesData[[#This Row],[Quantity]]</f>
        <v>7500</v>
      </c>
      <c r="N1903" s="6">
        <f>SalesData[[#This Row],[Sales Profit]]/SalesData[[#This Row],[Sales]]</f>
        <v>0.4</v>
      </c>
    </row>
    <row r="1904" spans="1:14" x14ac:dyDescent="0.3">
      <c r="A1904" s="1" t="s">
        <v>52</v>
      </c>
      <c r="B1904" s="1" t="s">
        <v>18</v>
      </c>
      <c r="C1904" s="1" t="s">
        <v>100</v>
      </c>
      <c r="D1904" s="1">
        <v>20987</v>
      </c>
      <c r="E1904" s="2">
        <v>45327</v>
      </c>
      <c r="F1904" s="1" t="s">
        <v>43</v>
      </c>
      <c r="G1904" s="1">
        <v>212594</v>
      </c>
      <c r="H1904" s="1" t="s">
        <v>2057</v>
      </c>
      <c r="I1904" s="1">
        <v>490</v>
      </c>
      <c r="J1904" s="1">
        <v>1663</v>
      </c>
      <c r="K1904" s="1">
        <v>6</v>
      </c>
      <c r="L1904" s="1">
        <v>3991.2</v>
      </c>
      <c r="M1904" s="1">
        <f>SalesData[[#This Row],[Price]]*SalesData[[#This Row],[Quantity]]</f>
        <v>9978</v>
      </c>
      <c r="N1904" s="6">
        <f>SalesData[[#This Row],[Sales Profit]]/SalesData[[#This Row],[Sales]]</f>
        <v>0.39999999999999997</v>
      </c>
    </row>
    <row r="1905" spans="1:14" x14ac:dyDescent="0.3">
      <c r="A1905" s="1" t="s">
        <v>35</v>
      </c>
      <c r="B1905" s="1" t="s">
        <v>13</v>
      </c>
      <c r="C1905" s="1" t="s">
        <v>19</v>
      </c>
      <c r="D1905" s="1">
        <v>16114</v>
      </c>
      <c r="E1905" s="2">
        <v>45421</v>
      </c>
      <c r="F1905" s="1" t="s">
        <v>49</v>
      </c>
      <c r="G1905" s="1">
        <v>271436</v>
      </c>
      <c r="H1905" s="1" t="s">
        <v>2058</v>
      </c>
      <c r="I1905" s="1">
        <v>465</v>
      </c>
      <c r="J1905" s="1">
        <v>2595</v>
      </c>
      <c r="K1905" s="1">
        <v>4</v>
      </c>
      <c r="L1905" s="1">
        <v>4152</v>
      </c>
      <c r="M1905" s="1">
        <f>SalesData[[#This Row],[Price]]*SalesData[[#This Row],[Quantity]]</f>
        <v>10380</v>
      </c>
      <c r="N1905" s="6">
        <f>SalesData[[#This Row],[Sales Profit]]/SalesData[[#This Row],[Sales]]</f>
        <v>0.4</v>
      </c>
    </row>
    <row r="1906" spans="1:14" x14ac:dyDescent="0.3">
      <c r="A1906" s="1" t="s">
        <v>66</v>
      </c>
      <c r="B1906" s="1" t="s">
        <v>18</v>
      </c>
      <c r="C1906" s="1" t="s">
        <v>19</v>
      </c>
      <c r="D1906" s="1">
        <v>57936</v>
      </c>
      <c r="E1906" s="2">
        <v>45594</v>
      </c>
      <c r="F1906" s="1" t="s">
        <v>54</v>
      </c>
      <c r="G1906" s="1">
        <v>792720</v>
      </c>
      <c r="H1906" s="1" t="s">
        <v>2059</v>
      </c>
      <c r="I1906" s="1">
        <v>285</v>
      </c>
      <c r="J1906" s="1">
        <v>975</v>
      </c>
      <c r="K1906" s="1">
        <v>8</v>
      </c>
      <c r="L1906" s="1">
        <v>3120</v>
      </c>
      <c r="M1906" s="1">
        <f>SalesData[[#This Row],[Price]]*SalesData[[#This Row],[Quantity]]</f>
        <v>7800</v>
      </c>
      <c r="N1906" s="6">
        <f>SalesData[[#This Row],[Sales Profit]]/SalesData[[#This Row],[Sales]]</f>
        <v>0.4</v>
      </c>
    </row>
    <row r="1907" spans="1:14" x14ac:dyDescent="0.3">
      <c r="A1907" s="1" t="s">
        <v>66</v>
      </c>
      <c r="B1907" s="1" t="s">
        <v>18</v>
      </c>
      <c r="C1907" s="1" t="s">
        <v>60</v>
      </c>
      <c r="D1907" s="1">
        <v>97597</v>
      </c>
      <c r="E1907" s="2">
        <v>45478</v>
      </c>
      <c r="F1907" s="1" t="s">
        <v>45</v>
      </c>
      <c r="G1907" s="1">
        <v>805936</v>
      </c>
      <c r="H1907" s="1" t="s">
        <v>2060</v>
      </c>
      <c r="I1907" s="1">
        <v>858</v>
      </c>
      <c r="J1907" s="1">
        <v>685</v>
      </c>
      <c r="K1907" s="1">
        <v>8</v>
      </c>
      <c r="L1907" s="1">
        <v>2192</v>
      </c>
      <c r="M1907" s="1">
        <f>SalesData[[#This Row],[Price]]*SalesData[[#This Row],[Quantity]]</f>
        <v>5480</v>
      </c>
      <c r="N1907" s="6">
        <f>SalesData[[#This Row],[Sales Profit]]/SalesData[[#This Row],[Sales]]</f>
        <v>0.4</v>
      </c>
    </row>
    <row r="1908" spans="1:14" x14ac:dyDescent="0.3">
      <c r="A1908" s="1" t="s">
        <v>66</v>
      </c>
      <c r="B1908" s="1" t="s">
        <v>23</v>
      </c>
      <c r="C1908" s="1" t="s">
        <v>14</v>
      </c>
      <c r="D1908" s="1">
        <v>79307</v>
      </c>
      <c r="E1908" s="2">
        <v>45376</v>
      </c>
      <c r="F1908" s="1" t="s">
        <v>29</v>
      </c>
      <c r="G1908" s="1">
        <v>750765</v>
      </c>
      <c r="H1908" s="1" t="s">
        <v>2061</v>
      </c>
      <c r="I1908" s="1">
        <v>413</v>
      </c>
      <c r="J1908" s="1">
        <v>1869</v>
      </c>
      <c r="K1908" s="1">
        <v>7</v>
      </c>
      <c r="L1908" s="1">
        <v>5233.2</v>
      </c>
      <c r="M1908" s="1">
        <f>SalesData[[#This Row],[Price]]*SalesData[[#This Row],[Quantity]]</f>
        <v>13083</v>
      </c>
      <c r="N1908" s="6">
        <f>SalesData[[#This Row],[Sales Profit]]/SalesData[[#This Row],[Sales]]</f>
        <v>0.39999999999999997</v>
      </c>
    </row>
    <row r="1909" spans="1:14" x14ac:dyDescent="0.3">
      <c r="A1909" s="1" t="s">
        <v>56</v>
      </c>
      <c r="B1909" s="1" t="s">
        <v>13</v>
      </c>
      <c r="C1909" s="1" t="s">
        <v>39</v>
      </c>
      <c r="D1909" s="1">
        <v>89737</v>
      </c>
      <c r="E1909" s="2">
        <v>45623</v>
      </c>
      <c r="F1909" s="1" t="s">
        <v>15</v>
      </c>
      <c r="G1909" s="1">
        <v>355768</v>
      </c>
      <c r="H1909" s="1" t="s">
        <v>2063</v>
      </c>
      <c r="I1909" s="1">
        <v>970</v>
      </c>
      <c r="J1909" s="1">
        <v>1273</v>
      </c>
      <c r="K1909" s="1">
        <v>1</v>
      </c>
      <c r="L1909" s="1">
        <v>509.2</v>
      </c>
      <c r="M1909" s="1">
        <f>SalesData[[#This Row],[Price]]*SalesData[[#This Row],[Quantity]]</f>
        <v>1273</v>
      </c>
      <c r="N1909" s="6">
        <f>SalesData[[#This Row],[Sales Profit]]/SalesData[[#This Row],[Sales]]</f>
        <v>0.39999999999999997</v>
      </c>
    </row>
    <row r="1910" spans="1:14" x14ac:dyDescent="0.3">
      <c r="A1910" s="1" t="s">
        <v>35</v>
      </c>
      <c r="B1910" s="1" t="s">
        <v>13</v>
      </c>
      <c r="C1910" s="1" t="s">
        <v>48</v>
      </c>
      <c r="D1910" s="1">
        <v>56468</v>
      </c>
      <c r="E1910" s="2">
        <v>45502</v>
      </c>
      <c r="F1910" s="1" t="s">
        <v>45</v>
      </c>
      <c r="G1910" s="1">
        <v>398089</v>
      </c>
      <c r="H1910" s="1" t="s">
        <v>2064</v>
      </c>
      <c r="I1910" s="1">
        <v>755</v>
      </c>
      <c r="J1910" s="1">
        <v>2559</v>
      </c>
      <c r="K1910" s="1">
        <v>6</v>
      </c>
      <c r="L1910" s="1">
        <v>6141.6</v>
      </c>
      <c r="M1910" s="1">
        <f>SalesData[[#This Row],[Price]]*SalesData[[#This Row],[Quantity]]</f>
        <v>15354</v>
      </c>
      <c r="N1910" s="6">
        <f>SalesData[[#This Row],[Sales Profit]]/SalesData[[#This Row],[Sales]]</f>
        <v>0.4</v>
      </c>
    </row>
    <row r="1911" spans="1:14" x14ac:dyDescent="0.3">
      <c r="A1911" s="1" t="s">
        <v>22</v>
      </c>
      <c r="B1911" s="1" t="s">
        <v>18</v>
      </c>
      <c r="C1911" s="1" t="s">
        <v>60</v>
      </c>
      <c r="D1911" s="1">
        <v>67031</v>
      </c>
      <c r="E1911" s="2">
        <v>45487</v>
      </c>
      <c r="F1911" s="1" t="s">
        <v>45</v>
      </c>
      <c r="G1911" s="1">
        <v>814045</v>
      </c>
      <c r="H1911" s="1" t="s">
        <v>2065</v>
      </c>
      <c r="I1911" s="1">
        <v>860</v>
      </c>
      <c r="J1911" s="1">
        <v>957</v>
      </c>
      <c r="K1911" s="1">
        <v>8</v>
      </c>
      <c r="L1911" s="1">
        <v>3062.4</v>
      </c>
      <c r="M1911" s="1">
        <f>SalesData[[#This Row],[Price]]*SalesData[[#This Row],[Quantity]]</f>
        <v>7656</v>
      </c>
      <c r="N1911" s="6">
        <f>SalesData[[#This Row],[Sales Profit]]/SalesData[[#This Row],[Sales]]</f>
        <v>0.4</v>
      </c>
    </row>
    <row r="1912" spans="1:14" x14ac:dyDescent="0.3">
      <c r="A1912" s="1" t="s">
        <v>22</v>
      </c>
      <c r="B1912" s="1" t="s">
        <v>23</v>
      </c>
      <c r="C1912" s="1" t="s">
        <v>14</v>
      </c>
      <c r="D1912" s="1">
        <v>79258</v>
      </c>
      <c r="E1912" s="2">
        <v>45498</v>
      </c>
      <c r="F1912" s="1" t="s">
        <v>45</v>
      </c>
      <c r="G1912" s="1">
        <v>367518</v>
      </c>
      <c r="H1912" s="1" t="s">
        <v>2066</v>
      </c>
      <c r="I1912" s="1">
        <v>224</v>
      </c>
      <c r="J1912" s="1">
        <v>1203</v>
      </c>
      <c r="K1912" s="1">
        <v>4</v>
      </c>
      <c r="L1912" s="1">
        <v>1924.8</v>
      </c>
      <c r="M1912" s="1">
        <f>SalesData[[#This Row],[Price]]*SalesData[[#This Row],[Quantity]]</f>
        <v>4812</v>
      </c>
      <c r="N1912" s="6">
        <f>SalesData[[#This Row],[Sales Profit]]/SalesData[[#This Row],[Sales]]</f>
        <v>0.39999999999999997</v>
      </c>
    </row>
    <row r="1913" spans="1:14" x14ac:dyDescent="0.3">
      <c r="A1913" s="1" t="s">
        <v>66</v>
      </c>
      <c r="B1913" s="1" t="s">
        <v>18</v>
      </c>
      <c r="C1913" s="1" t="s">
        <v>100</v>
      </c>
      <c r="D1913" s="1">
        <v>92188</v>
      </c>
      <c r="E1913" s="2">
        <v>45337</v>
      </c>
      <c r="F1913" s="1" t="s">
        <v>43</v>
      </c>
      <c r="G1913" s="1">
        <v>295872</v>
      </c>
      <c r="H1913" s="1" t="s">
        <v>2067</v>
      </c>
      <c r="I1913" s="1">
        <v>833</v>
      </c>
      <c r="J1913" s="1">
        <v>776</v>
      </c>
      <c r="K1913" s="1">
        <v>7</v>
      </c>
      <c r="L1913" s="1">
        <v>2172.8000000000002</v>
      </c>
      <c r="M1913" s="1">
        <f>SalesData[[#This Row],[Price]]*SalesData[[#This Row],[Quantity]]</f>
        <v>5432</v>
      </c>
      <c r="N1913" s="6">
        <f>SalesData[[#This Row],[Sales Profit]]/SalesData[[#This Row],[Sales]]</f>
        <v>0.4</v>
      </c>
    </row>
    <row r="1914" spans="1:14" x14ac:dyDescent="0.3">
      <c r="A1914" s="1" t="s">
        <v>56</v>
      </c>
      <c r="B1914" s="1" t="s">
        <v>13</v>
      </c>
      <c r="C1914" s="1" t="s">
        <v>42</v>
      </c>
      <c r="D1914" s="1">
        <v>49892</v>
      </c>
      <c r="E1914" s="2">
        <v>45583</v>
      </c>
      <c r="F1914" s="1" t="s">
        <v>54</v>
      </c>
      <c r="G1914" s="1">
        <v>663729</v>
      </c>
      <c r="H1914" s="1" t="s">
        <v>2068</v>
      </c>
      <c r="I1914" s="1">
        <v>233</v>
      </c>
      <c r="J1914" s="1">
        <v>2693</v>
      </c>
      <c r="K1914" s="1">
        <v>2</v>
      </c>
      <c r="L1914" s="1">
        <v>2154.4</v>
      </c>
      <c r="M1914" s="1">
        <f>SalesData[[#This Row],[Price]]*SalesData[[#This Row],[Quantity]]</f>
        <v>5386</v>
      </c>
      <c r="N1914" s="6">
        <f>SalesData[[#This Row],[Sales Profit]]/SalesData[[#This Row],[Sales]]</f>
        <v>0.4</v>
      </c>
    </row>
    <row r="1915" spans="1:14" x14ac:dyDescent="0.3">
      <c r="A1915" s="1" t="s">
        <v>17</v>
      </c>
      <c r="B1915" s="1" t="s">
        <v>13</v>
      </c>
      <c r="C1915" s="1" t="s">
        <v>42</v>
      </c>
      <c r="D1915" s="1">
        <v>86295</v>
      </c>
      <c r="E1915" s="2">
        <v>45390</v>
      </c>
      <c r="F1915" s="1" t="s">
        <v>31</v>
      </c>
      <c r="G1915" s="1">
        <v>923609</v>
      </c>
      <c r="H1915" s="1" t="s">
        <v>2069</v>
      </c>
      <c r="I1915" s="1">
        <v>717</v>
      </c>
      <c r="J1915" s="1">
        <v>2711</v>
      </c>
      <c r="K1915" s="1">
        <v>4</v>
      </c>
      <c r="L1915" s="1">
        <v>4337.6000000000004</v>
      </c>
      <c r="M1915" s="1">
        <f>SalesData[[#This Row],[Price]]*SalesData[[#This Row],[Quantity]]</f>
        <v>10844</v>
      </c>
      <c r="N1915" s="6">
        <f>SalesData[[#This Row],[Sales Profit]]/SalesData[[#This Row],[Sales]]</f>
        <v>0.4</v>
      </c>
    </row>
    <row r="1916" spans="1:14" x14ac:dyDescent="0.3">
      <c r="A1916" s="1" t="s">
        <v>56</v>
      </c>
      <c r="B1916" s="1" t="s">
        <v>18</v>
      </c>
      <c r="C1916" s="1" t="s">
        <v>24</v>
      </c>
      <c r="D1916" s="1">
        <v>35902</v>
      </c>
      <c r="E1916" s="2">
        <v>45556</v>
      </c>
      <c r="F1916" s="1" t="s">
        <v>61</v>
      </c>
      <c r="G1916" s="1">
        <v>454459</v>
      </c>
      <c r="H1916" s="1" t="s">
        <v>2070</v>
      </c>
      <c r="I1916" s="1">
        <v>532</v>
      </c>
      <c r="J1916" s="1">
        <v>2879</v>
      </c>
      <c r="K1916" s="1">
        <v>4</v>
      </c>
      <c r="L1916" s="1">
        <v>4606.3999999999996</v>
      </c>
      <c r="M1916" s="1">
        <f>SalesData[[#This Row],[Price]]*SalesData[[#This Row],[Quantity]]</f>
        <v>11516</v>
      </c>
      <c r="N1916" s="6">
        <f>SalesData[[#This Row],[Sales Profit]]/SalesData[[#This Row],[Sales]]</f>
        <v>0.39999999999999997</v>
      </c>
    </row>
    <row r="1917" spans="1:14" x14ac:dyDescent="0.3">
      <c r="A1917" s="1" t="s">
        <v>66</v>
      </c>
      <c r="B1917" s="1" t="s">
        <v>13</v>
      </c>
      <c r="C1917" s="1" t="s">
        <v>19</v>
      </c>
      <c r="D1917" s="1">
        <v>87487</v>
      </c>
      <c r="E1917" s="2">
        <v>45343</v>
      </c>
      <c r="F1917" s="1" t="s">
        <v>43</v>
      </c>
      <c r="G1917" s="1">
        <v>633943</v>
      </c>
      <c r="H1917" s="1" t="s">
        <v>2071</v>
      </c>
      <c r="I1917" s="1">
        <v>385</v>
      </c>
      <c r="J1917" s="1">
        <v>2364</v>
      </c>
      <c r="K1917" s="1">
        <v>8</v>
      </c>
      <c r="L1917" s="1">
        <v>7564.8</v>
      </c>
      <c r="M1917" s="1">
        <f>SalesData[[#This Row],[Price]]*SalesData[[#This Row],[Quantity]]</f>
        <v>18912</v>
      </c>
      <c r="N1917" s="6">
        <f>SalesData[[#This Row],[Sales Profit]]/SalesData[[#This Row],[Sales]]</f>
        <v>0.4</v>
      </c>
    </row>
    <row r="1918" spans="1:14" x14ac:dyDescent="0.3">
      <c r="A1918" s="1" t="s">
        <v>35</v>
      </c>
      <c r="B1918" s="1" t="s">
        <v>13</v>
      </c>
      <c r="C1918" s="1" t="s">
        <v>39</v>
      </c>
      <c r="D1918" s="1">
        <v>21041</v>
      </c>
      <c r="E1918" s="2">
        <v>45533</v>
      </c>
      <c r="F1918" s="1" t="s">
        <v>25</v>
      </c>
      <c r="G1918" s="1">
        <v>144407</v>
      </c>
      <c r="H1918" s="1" t="s">
        <v>2072</v>
      </c>
      <c r="I1918" s="1">
        <v>335</v>
      </c>
      <c r="J1918" s="1">
        <v>2779</v>
      </c>
      <c r="K1918" s="1">
        <v>8</v>
      </c>
      <c r="L1918" s="1">
        <v>8892.7999999999993</v>
      </c>
      <c r="M1918" s="1">
        <f>SalesData[[#This Row],[Price]]*SalesData[[#This Row],[Quantity]]</f>
        <v>22232</v>
      </c>
      <c r="N1918" s="6">
        <f>SalesData[[#This Row],[Sales Profit]]/SalesData[[#This Row],[Sales]]</f>
        <v>0.39999999999999997</v>
      </c>
    </row>
    <row r="1919" spans="1:14" x14ac:dyDescent="0.3">
      <c r="A1919" s="1" t="s">
        <v>52</v>
      </c>
      <c r="B1919" s="1" t="s">
        <v>23</v>
      </c>
      <c r="C1919" s="1" t="s">
        <v>14</v>
      </c>
      <c r="D1919" s="1">
        <v>79682</v>
      </c>
      <c r="E1919" s="2">
        <v>45374</v>
      </c>
      <c r="F1919" s="1" t="s">
        <v>29</v>
      </c>
      <c r="G1919" s="1">
        <v>305289</v>
      </c>
      <c r="H1919" s="1" t="s">
        <v>2073</v>
      </c>
      <c r="I1919" s="1">
        <v>743</v>
      </c>
      <c r="J1919" s="1">
        <v>2516</v>
      </c>
      <c r="K1919" s="1">
        <v>4</v>
      </c>
      <c r="L1919" s="1">
        <v>4025.6</v>
      </c>
      <c r="M1919" s="1">
        <f>SalesData[[#This Row],[Price]]*SalesData[[#This Row],[Quantity]]</f>
        <v>10064</v>
      </c>
      <c r="N1919" s="6">
        <f>SalesData[[#This Row],[Sales Profit]]/SalesData[[#This Row],[Sales]]</f>
        <v>0.39999999999999997</v>
      </c>
    </row>
    <row r="1920" spans="1:14" x14ac:dyDescent="0.3">
      <c r="A1920" s="1" t="s">
        <v>56</v>
      </c>
      <c r="B1920" s="1" t="s">
        <v>18</v>
      </c>
      <c r="C1920" s="1" t="s">
        <v>19</v>
      </c>
      <c r="D1920" s="1">
        <v>24499</v>
      </c>
      <c r="E1920" s="2">
        <v>45312</v>
      </c>
      <c r="F1920" s="1" t="s">
        <v>40</v>
      </c>
      <c r="G1920" s="1">
        <v>129759</v>
      </c>
      <c r="H1920" s="1" t="s">
        <v>2074</v>
      </c>
      <c r="I1920" s="1">
        <v>652</v>
      </c>
      <c r="J1920" s="1">
        <v>593</v>
      </c>
      <c r="K1920" s="1">
        <v>5</v>
      </c>
      <c r="L1920" s="1">
        <v>1186</v>
      </c>
      <c r="M1920" s="1">
        <f>SalesData[[#This Row],[Price]]*SalesData[[#This Row],[Quantity]]</f>
        <v>2965</v>
      </c>
      <c r="N1920" s="6">
        <f>SalesData[[#This Row],[Sales Profit]]/SalesData[[#This Row],[Sales]]</f>
        <v>0.4</v>
      </c>
    </row>
    <row r="1921" spans="1:14" x14ac:dyDescent="0.3">
      <c r="A1921" s="1" t="s">
        <v>66</v>
      </c>
      <c r="B1921" s="1" t="s">
        <v>13</v>
      </c>
      <c r="C1921" s="1" t="s">
        <v>39</v>
      </c>
      <c r="D1921" s="1">
        <v>43827</v>
      </c>
      <c r="E1921" s="2">
        <v>45546</v>
      </c>
      <c r="F1921" s="1" t="s">
        <v>61</v>
      </c>
      <c r="G1921" s="1">
        <v>972040</v>
      </c>
      <c r="H1921" s="1" t="s">
        <v>2075</v>
      </c>
      <c r="I1921" s="1">
        <v>881</v>
      </c>
      <c r="J1921" s="1">
        <v>1397</v>
      </c>
      <c r="K1921" s="1">
        <v>6</v>
      </c>
      <c r="L1921" s="1">
        <v>3352.8</v>
      </c>
      <c r="M1921" s="1">
        <f>SalesData[[#This Row],[Price]]*SalesData[[#This Row],[Quantity]]</f>
        <v>8382</v>
      </c>
      <c r="N1921" s="6">
        <f>SalesData[[#This Row],[Sales Profit]]/SalesData[[#This Row],[Sales]]</f>
        <v>0.4</v>
      </c>
    </row>
    <row r="1922" spans="1:14" x14ac:dyDescent="0.3">
      <c r="A1922" s="1" t="s">
        <v>35</v>
      </c>
      <c r="B1922" s="1" t="s">
        <v>23</v>
      </c>
      <c r="C1922" s="1" t="s">
        <v>100</v>
      </c>
      <c r="D1922" s="1">
        <v>48681</v>
      </c>
      <c r="E1922" s="2">
        <v>45381</v>
      </c>
      <c r="F1922" s="1" t="s">
        <v>29</v>
      </c>
      <c r="G1922" s="1">
        <v>561583</v>
      </c>
      <c r="H1922" s="1" t="s">
        <v>2076</v>
      </c>
      <c r="I1922" s="1">
        <v>622</v>
      </c>
      <c r="J1922" s="1">
        <v>2556</v>
      </c>
      <c r="K1922" s="1">
        <v>4</v>
      </c>
      <c r="L1922" s="1">
        <v>4089.6</v>
      </c>
      <c r="M1922" s="1">
        <f>SalesData[[#This Row],[Price]]*SalesData[[#This Row],[Quantity]]</f>
        <v>10224</v>
      </c>
      <c r="N1922" s="6">
        <f>SalesData[[#This Row],[Sales Profit]]/SalesData[[#This Row],[Sales]]</f>
        <v>0.39999999999999997</v>
      </c>
    </row>
    <row r="1923" spans="1:14" x14ac:dyDescent="0.3">
      <c r="A1923" s="1" t="s">
        <v>27</v>
      </c>
      <c r="B1923" s="1" t="s">
        <v>13</v>
      </c>
      <c r="C1923" s="1" t="s">
        <v>100</v>
      </c>
      <c r="D1923" s="1">
        <v>70986</v>
      </c>
      <c r="E1923" s="2">
        <v>45425</v>
      </c>
      <c r="F1923" s="1" t="s">
        <v>49</v>
      </c>
      <c r="G1923" s="1">
        <v>603027</v>
      </c>
      <c r="H1923" s="1" t="s">
        <v>2077</v>
      </c>
      <c r="I1923" s="1">
        <v>331</v>
      </c>
      <c r="J1923" s="1">
        <v>1612</v>
      </c>
      <c r="K1923" s="1">
        <v>8</v>
      </c>
      <c r="L1923" s="1">
        <v>5158.3999999999996</v>
      </c>
      <c r="M1923" s="1">
        <f>SalesData[[#This Row],[Price]]*SalesData[[#This Row],[Quantity]]</f>
        <v>12896</v>
      </c>
      <c r="N1923" s="6">
        <f>SalesData[[#This Row],[Sales Profit]]/SalesData[[#This Row],[Sales]]</f>
        <v>0.39999999999999997</v>
      </c>
    </row>
    <row r="1924" spans="1:14" x14ac:dyDescent="0.3">
      <c r="A1924" s="1" t="s">
        <v>52</v>
      </c>
      <c r="B1924" s="1" t="s">
        <v>13</v>
      </c>
      <c r="C1924" s="1" t="s">
        <v>14</v>
      </c>
      <c r="D1924" s="1">
        <v>99124</v>
      </c>
      <c r="E1924" s="2">
        <v>45475</v>
      </c>
      <c r="F1924" s="1" t="s">
        <v>45</v>
      </c>
      <c r="G1924" s="1">
        <v>767690</v>
      </c>
      <c r="H1924" s="1" t="s">
        <v>1380</v>
      </c>
      <c r="I1924" s="1">
        <v>407</v>
      </c>
      <c r="J1924" s="1">
        <v>2119</v>
      </c>
      <c r="K1924" s="1">
        <v>8</v>
      </c>
      <c r="L1924" s="1">
        <v>6780.8</v>
      </c>
      <c r="M1924" s="1">
        <f>SalesData[[#This Row],[Price]]*SalesData[[#This Row],[Quantity]]</f>
        <v>16952</v>
      </c>
      <c r="N1924" s="6">
        <f>SalesData[[#This Row],[Sales Profit]]/SalesData[[#This Row],[Sales]]</f>
        <v>0.4</v>
      </c>
    </row>
    <row r="1925" spans="1:14" x14ac:dyDescent="0.3">
      <c r="A1925" s="1" t="s">
        <v>56</v>
      </c>
      <c r="B1925" s="1" t="s">
        <v>18</v>
      </c>
      <c r="C1925" s="1" t="s">
        <v>60</v>
      </c>
      <c r="D1925" s="1">
        <v>68476</v>
      </c>
      <c r="E1925" s="2">
        <v>45458</v>
      </c>
      <c r="F1925" s="1" t="s">
        <v>20</v>
      </c>
      <c r="G1925" s="1">
        <v>452740</v>
      </c>
      <c r="H1925" s="1" t="s">
        <v>2078</v>
      </c>
      <c r="I1925" s="1">
        <v>909</v>
      </c>
      <c r="J1925" s="1">
        <v>2546</v>
      </c>
      <c r="K1925" s="1">
        <v>8</v>
      </c>
      <c r="L1925" s="1">
        <v>8147.2</v>
      </c>
      <c r="M1925" s="1">
        <f>SalesData[[#This Row],[Price]]*SalesData[[#This Row],[Quantity]]</f>
        <v>20368</v>
      </c>
      <c r="N1925" s="6">
        <f>SalesData[[#This Row],[Sales Profit]]/SalesData[[#This Row],[Sales]]</f>
        <v>0.39999999999999997</v>
      </c>
    </row>
    <row r="1926" spans="1:14" x14ac:dyDescent="0.3">
      <c r="A1926" s="1" t="s">
        <v>17</v>
      </c>
      <c r="B1926" s="1" t="s">
        <v>13</v>
      </c>
      <c r="C1926" s="1" t="s">
        <v>24</v>
      </c>
      <c r="D1926" s="1">
        <v>68828</v>
      </c>
      <c r="E1926" s="2">
        <v>45425</v>
      </c>
      <c r="F1926" s="1" t="s">
        <v>49</v>
      </c>
      <c r="G1926" s="1">
        <v>531828</v>
      </c>
      <c r="H1926" s="1" t="s">
        <v>2079</v>
      </c>
      <c r="I1926" s="1">
        <v>222</v>
      </c>
      <c r="J1926" s="1">
        <v>2884</v>
      </c>
      <c r="K1926" s="1">
        <v>1</v>
      </c>
      <c r="L1926" s="1">
        <v>1153.5999999999999</v>
      </c>
      <c r="M1926" s="1">
        <f>SalesData[[#This Row],[Price]]*SalesData[[#This Row],[Quantity]]</f>
        <v>2884</v>
      </c>
      <c r="N1926" s="6">
        <f>SalesData[[#This Row],[Sales Profit]]/SalesData[[#This Row],[Sales]]</f>
        <v>0.39999999999999997</v>
      </c>
    </row>
    <row r="1927" spans="1:14" x14ac:dyDescent="0.3">
      <c r="A1927" s="1" t="s">
        <v>22</v>
      </c>
      <c r="B1927" s="1" t="s">
        <v>18</v>
      </c>
      <c r="C1927" s="1" t="s">
        <v>42</v>
      </c>
      <c r="D1927" s="1">
        <v>10666</v>
      </c>
      <c r="E1927" s="2">
        <v>45455</v>
      </c>
      <c r="F1927" s="1" t="s">
        <v>20</v>
      </c>
      <c r="G1927" s="1">
        <v>676009</v>
      </c>
      <c r="H1927" s="1" t="s">
        <v>2080</v>
      </c>
      <c r="I1927" s="1">
        <v>645</v>
      </c>
      <c r="J1927" s="1">
        <v>2435</v>
      </c>
      <c r="K1927" s="1">
        <v>8</v>
      </c>
      <c r="L1927" s="1">
        <v>7792</v>
      </c>
      <c r="M1927" s="1">
        <f>SalesData[[#This Row],[Price]]*SalesData[[#This Row],[Quantity]]</f>
        <v>19480</v>
      </c>
      <c r="N1927" s="6">
        <f>SalesData[[#This Row],[Sales Profit]]/SalesData[[#This Row],[Sales]]</f>
        <v>0.4</v>
      </c>
    </row>
    <row r="1928" spans="1:14" x14ac:dyDescent="0.3">
      <c r="A1928" s="1" t="s">
        <v>52</v>
      </c>
      <c r="B1928" s="1" t="s">
        <v>23</v>
      </c>
      <c r="C1928" s="1" t="s">
        <v>53</v>
      </c>
      <c r="D1928" s="1">
        <v>64516</v>
      </c>
      <c r="E1928" s="2">
        <v>45509</v>
      </c>
      <c r="F1928" s="1" t="s">
        <v>25</v>
      </c>
      <c r="G1928" s="1">
        <v>570946</v>
      </c>
      <c r="H1928" s="1" t="s">
        <v>2081</v>
      </c>
      <c r="I1928" s="1">
        <v>353</v>
      </c>
      <c r="J1928" s="1">
        <v>1343</v>
      </c>
      <c r="K1928" s="1">
        <v>7</v>
      </c>
      <c r="L1928" s="1">
        <v>3760.4</v>
      </c>
      <c r="M1928" s="1">
        <f>SalesData[[#This Row],[Price]]*SalesData[[#This Row],[Quantity]]</f>
        <v>9401</v>
      </c>
      <c r="N1928" s="6">
        <f>SalesData[[#This Row],[Sales Profit]]/SalesData[[#This Row],[Sales]]</f>
        <v>0.4</v>
      </c>
    </row>
    <row r="1929" spans="1:14" x14ac:dyDescent="0.3">
      <c r="A1929" s="1" t="s">
        <v>12</v>
      </c>
      <c r="B1929" s="1" t="s">
        <v>18</v>
      </c>
      <c r="C1929" s="1" t="s">
        <v>19</v>
      </c>
      <c r="D1929" s="1">
        <v>43635</v>
      </c>
      <c r="E1929" s="2">
        <v>45470</v>
      </c>
      <c r="F1929" s="1" t="s">
        <v>20</v>
      </c>
      <c r="G1929" s="1">
        <v>289915</v>
      </c>
      <c r="H1929" s="1" t="s">
        <v>2082</v>
      </c>
      <c r="I1929" s="1">
        <v>803</v>
      </c>
      <c r="J1929" s="1">
        <v>631</v>
      </c>
      <c r="K1929" s="1">
        <v>8</v>
      </c>
      <c r="L1929" s="1">
        <v>2019.2</v>
      </c>
      <c r="M1929" s="1">
        <f>SalesData[[#This Row],[Price]]*SalesData[[#This Row],[Quantity]]</f>
        <v>5048</v>
      </c>
      <c r="N1929" s="6">
        <f>SalesData[[#This Row],[Sales Profit]]/SalesData[[#This Row],[Sales]]</f>
        <v>0.4</v>
      </c>
    </row>
    <row r="1930" spans="1:14" x14ac:dyDescent="0.3">
      <c r="A1930" s="1" t="s">
        <v>52</v>
      </c>
      <c r="B1930" s="1" t="s">
        <v>23</v>
      </c>
      <c r="C1930" s="1" t="s">
        <v>42</v>
      </c>
      <c r="D1930" s="1">
        <v>57380</v>
      </c>
      <c r="E1930" s="2">
        <v>45626</v>
      </c>
      <c r="F1930" s="1" t="s">
        <v>15</v>
      </c>
      <c r="G1930" s="1">
        <v>769128</v>
      </c>
      <c r="H1930" s="1" t="s">
        <v>2083</v>
      </c>
      <c r="I1930" s="1">
        <v>420</v>
      </c>
      <c r="J1930" s="1">
        <v>534</v>
      </c>
      <c r="K1930" s="1">
        <v>3</v>
      </c>
      <c r="L1930" s="1">
        <v>640.79999999999995</v>
      </c>
      <c r="M1930" s="1">
        <f>SalesData[[#This Row],[Price]]*SalesData[[#This Row],[Quantity]]</f>
        <v>1602</v>
      </c>
      <c r="N1930" s="6">
        <f>SalesData[[#This Row],[Sales Profit]]/SalesData[[#This Row],[Sales]]</f>
        <v>0.39999999999999997</v>
      </c>
    </row>
    <row r="1931" spans="1:14" x14ac:dyDescent="0.3">
      <c r="A1931" s="1" t="s">
        <v>27</v>
      </c>
      <c r="B1931" s="1" t="s">
        <v>13</v>
      </c>
      <c r="C1931" s="1" t="s">
        <v>53</v>
      </c>
      <c r="D1931" s="1">
        <v>29353</v>
      </c>
      <c r="E1931" s="2">
        <v>45323</v>
      </c>
      <c r="F1931" s="1" t="s">
        <v>43</v>
      </c>
      <c r="G1931" s="1">
        <v>935873</v>
      </c>
      <c r="H1931" s="1" t="s">
        <v>2084</v>
      </c>
      <c r="I1931" s="1">
        <v>851</v>
      </c>
      <c r="J1931" s="1">
        <v>2068</v>
      </c>
      <c r="K1931" s="1">
        <v>2</v>
      </c>
      <c r="L1931" s="1">
        <v>1654.4</v>
      </c>
      <c r="M1931" s="1">
        <f>SalesData[[#This Row],[Price]]*SalesData[[#This Row],[Quantity]]</f>
        <v>4136</v>
      </c>
      <c r="N1931" s="6">
        <f>SalesData[[#This Row],[Sales Profit]]/SalesData[[#This Row],[Sales]]</f>
        <v>0.4</v>
      </c>
    </row>
    <row r="1932" spans="1:14" x14ac:dyDescent="0.3">
      <c r="A1932" s="1" t="s">
        <v>35</v>
      </c>
      <c r="B1932" s="1" t="s">
        <v>13</v>
      </c>
      <c r="C1932" s="1" t="s">
        <v>100</v>
      </c>
      <c r="D1932" s="1">
        <v>56515</v>
      </c>
      <c r="E1932" s="2">
        <v>45475</v>
      </c>
      <c r="F1932" s="1" t="s">
        <v>45</v>
      </c>
      <c r="G1932" s="1">
        <v>745353</v>
      </c>
      <c r="H1932" s="1" t="s">
        <v>2085</v>
      </c>
      <c r="I1932" s="1">
        <v>376</v>
      </c>
      <c r="J1932" s="1">
        <v>1636</v>
      </c>
      <c r="K1932" s="1">
        <v>4</v>
      </c>
      <c r="L1932" s="1">
        <v>2617.6</v>
      </c>
      <c r="M1932" s="1">
        <f>SalesData[[#This Row],[Price]]*SalesData[[#This Row],[Quantity]]</f>
        <v>6544</v>
      </c>
      <c r="N1932" s="6">
        <f>SalesData[[#This Row],[Sales Profit]]/SalesData[[#This Row],[Sales]]</f>
        <v>0.39999999999999997</v>
      </c>
    </row>
    <row r="1933" spans="1:14" x14ac:dyDescent="0.3">
      <c r="A1933" s="1" t="s">
        <v>56</v>
      </c>
      <c r="B1933" s="1" t="s">
        <v>13</v>
      </c>
      <c r="C1933" s="1" t="s">
        <v>39</v>
      </c>
      <c r="D1933" s="1">
        <v>67599</v>
      </c>
      <c r="E1933" s="2">
        <v>45536</v>
      </c>
      <c r="F1933" s="1" t="s">
        <v>61</v>
      </c>
      <c r="G1933" s="1">
        <v>840955</v>
      </c>
      <c r="H1933" s="1" t="s">
        <v>2086</v>
      </c>
      <c r="I1933" s="1">
        <v>363</v>
      </c>
      <c r="J1933" s="1">
        <v>2321</v>
      </c>
      <c r="K1933" s="1">
        <v>2</v>
      </c>
      <c r="L1933" s="1">
        <v>1856.8</v>
      </c>
      <c r="M1933" s="1">
        <f>SalesData[[#This Row],[Price]]*SalesData[[#This Row],[Quantity]]</f>
        <v>4642</v>
      </c>
      <c r="N1933" s="6">
        <f>SalesData[[#This Row],[Sales Profit]]/SalesData[[#This Row],[Sales]]</f>
        <v>0.39999999999999997</v>
      </c>
    </row>
    <row r="1934" spans="1:14" x14ac:dyDescent="0.3">
      <c r="A1934" s="1" t="s">
        <v>52</v>
      </c>
      <c r="B1934" s="1" t="s">
        <v>13</v>
      </c>
      <c r="C1934" s="1" t="s">
        <v>33</v>
      </c>
      <c r="D1934" s="1">
        <v>78028</v>
      </c>
      <c r="E1934" s="2">
        <v>45534</v>
      </c>
      <c r="F1934" s="1" t="s">
        <v>25</v>
      </c>
      <c r="G1934" s="1">
        <v>659752</v>
      </c>
      <c r="H1934" s="1" t="s">
        <v>2087</v>
      </c>
      <c r="I1934" s="1">
        <v>382</v>
      </c>
      <c r="J1934" s="1">
        <v>2257</v>
      </c>
      <c r="K1934" s="1">
        <v>5</v>
      </c>
      <c r="L1934" s="1">
        <v>4514</v>
      </c>
      <c r="M1934" s="1">
        <f>SalesData[[#This Row],[Price]]*SalesData[[#This Row],[Quantity]]</f>
        <v>11285</v>
      </c>
      <c r="N1934" s="6">
        <f>SalesData[[#This Row],[Sales Profit]]/SalesData[[#This Row],[Sales]]</f>
        <v>0.4</v>
      </c>
    </row>
    <row r="1935" spans="1:14" x14ac:dyDescent="0.3">
      <c r="A1935" s="1" t="s">
        <v>56</v>
      </c>
      <c r="B1935" s="1" t="s">
        <v>13</v>
      </c>
      <c r="C1935" s="1" t="s">
        <v>33</v>
      </c>
      <c r="D1935" s="1">
        <v>48999</v>
      </c>
      <c r="E1935" s="2">
        <v>45608</v>
      </c>
      <c r="F1935" s="1" t="s">
        <v>15</v>
      </c>
      <c r="G1935" s="1">
        <v>464990</v>
      </c>
      <c r="H1935" s="1" t="s">
        <v>2088</v>
      </c>
      <c r="I1935" s="1">
        <v>752</v>
      </c>
      <c r="J1935" s="1">
        <v>842</v>
      </c>
      <c r="K1935" s="1">
        <v>1</v>
      </c>
      <c r="L1935" s="1">
        <v>336.8</v>
      </c>
      <c r="M1935" s="1">
        <f>SalesData[[#This Row],[Price]]*SalesData[[#This Row],[Quantity]]</f>
        <v>842</v>
      </c>
      <c r="N1935" s="6">
        <f>SalesData[[#This Row],[Sales Profit]]/SalesData[[#This Row],[Sales]]</f>
        <v>0.4</v>
      </c>
    </row>
    <row r="1936" spans="1:14" x14ac:dyDescent="0.3">
      <c r="A1936" s="1" t="s">
        <v>56</v>
      </c>
      <c r="B1936" s="1" t="s">
        <v>18</v>
      </c>
      <c r="C1936" s="1" t="s">
        <v>48</v>
      </c>
      <c r="D1936" s="1">
        <v>98966</v>
      </c>
      <c r="E1936" s="2">
        <v>45339</v>
      </c>
      <c r="F1936" s="1" t="s">
        <v>43</v>
      </c>
      <c r="G1936" s="1">
        <v>895198</v>
      </c>
      <c r="H1936" s="1" t="s">
        <v>2089</v>
      </c>
      <c r="I1936" s="1">
        <v>245</v>
      </c>
      <c r="J1936" s="1">
        <v>1702</v>
      </c>
      <c r="K1936" s="1">
        <v>1</v>
      </c>
      <c r="L1936" s="1">
        <v>680.8</v>
      </c>
      <c r="M1936" s="1">
        <f>SalesData[[#This Row],[Price]]*SalesData[[#This Row],[Quantity]]</f>
        <v>1702</v>
      </c>
      <c r="N1936" s="6">
        <f>SalesData[[#This Row],[Sales Profit]]/SalesData[[#This Row],[Sales]]</f>
        <v>0.39999999999999997</v>
      </c>
    </row>
    <row r="1937" spans="1:14" x14ac:dyDescent="0.3">
      <c r="A1937" s="1" t="s">
        <v>66</v>
      </c>
      <c r="B1937" s="1" t="s">
        <v>23</v>
      </c>
      <c r="C1937" s="1" t="s">
        <v>42</v>
      </c>
      <c r="D1937" s="1">
        <v>57517</v>
      </c>
      <c r="E1937" s="2">
        <v>45424</v>
      </c>
      <c r="F1937" s="1" t="s">
        <v>49</v>
      </c>
      <c r="G1937" s="1">
        <v>892225</v>
      </c>
      <c r="H1937" s="1" t="s">
        <v>2090</v>
      </c>
      <c r="I1937" s="1">
        <v>319</v>
      </c>
      <c r="J1937" s="1">
        <v>831</v>
      </c>
      <c r="K1937" s="1">
        <v>3</v>
      </c>
      <c r="L1937" s="1">
        <v>997.2</v>
      </c>
      <c r="M1937" s="1">
        <f>SalesData[[#This Row],[Price]]*SalesData[[#This Row],[Quantity]]</f>
        <v>2493</v>
      </c>
      <c r="N1937" s="6">
        <f>SalesData[[#This Row],[Sales Profit]]/SalesData[[#This Row],[Sales]]</f>
        <v>0.4</v>
      </c>
    </row>
    <row r="1938" spans="1:14" x14ac:dyDescent="0.3">
      <c r="A1938" s="1" t="s">
        <v>52</v>
      </c>
      <c r="B1938" s="1" t="s">
        <v>18</v>
      </c>
      <c r="C1938" s="1" t="s">
        <v>42</v>
      </c>
      <c r="D1938" s="1">
        <v>50419</v>
      </c>
      <c r="E1938" s="2">
        <v>45621</v>
      </c>
      <c r="F1938" s="1" t="s">
        <v>15</v>
      </c>
      <c r="G1938" s="1">
        <v>122845</v>
      </c>
      <c r="H1938" s="1" t="s">
        <v>2091</v>
      </c>
      <c r="I1938" s="1">
        <v>712</v>
      </c>
      <c r="J1938" s="1">
        <v>2027</v>
      </c>
      <c r="K1938" s="1">
        <v>8</v>
      </c>
      <c r="L1938" s="1">
        <v>6486.4</v>
      </c>
      <c r="M1938" s="1">
        <f>SalesData[[#This Row],[Price]]*SalesData[[#This Row],[Quantity]]</f>
        <v>16216</v>
      </c>
      <c r="N1938" s="6">
        <f>SalesData[[#This Row],[Sales Profit]]/SalesData[[#This Row],[Sales]]</f>
        <v>0.39999999999999997</v>
      </c>
    </row>
    <row r="1939" spans="1:14" x14ac:dyDescent="0.3">
      <c r="A1939" s="1" t="s">
        <v>35</v>
      </c>
      <c r="B1939" s="1" t="s">
        <v>13</v>
      </c>
      <c r="C1939" s="1" t="s">
        <v>39</v>
      </c>
      <c r="D1939" s="1">
        <v>59124</v>
      </c>
      <c r="E1939" s="2">
        <v>45511</v>
      </c>
      <c r="F1939" s="1" t="s">
        <v>25</v>
      </c>
      <c r="G1939" s="1">
        <v>397818</v>
      </c>
      <c r="H1939" s="1" t="s">
        <v>2092</v>
      </c>
      <c r="I1939" s="1">
        <v>318</v>
      </c>
      <c r="J1939" s="1">
        <v>2108</v>
      </c>
      <c r="K1939" s="1">
        <v>8</v>
      </c>
      <c r="L1939" s="1">
        <v>6745.6</v>
      </c>
      <c r="M1939" s="1">
        <f>SalesData[[#This Row],[Price]]*SalesData[[#This Row],[Quantity]]</f>
        <v>16864</v>
      </c>
      <c r="N1939" s="6">
        <f>SalesData[[#This Row],[Sales Profit]]/SalesData[[#This Row],[Sales]]</f>
        <v>0.4</v>
      </c>
    </row>
    <row r="1940" spans="1:14" x14ac:dyDescent="0.3">
      <c r="A1940" s="1" t="s">
        <v>56</v>
      </c>
      <c r="B1940" s="1" t="s">
        <v>23</v>
      </c>
      <c r="C1940" s="1" t="s">
        <v>37</v>
      </c>
      <c r="D1940" s="1">
        <v>48338</v>
      </c>
      <c r="E1940" s="2">
        <v>45318</v>
      </c>
      <c r="F1940" s="1" t="s">
        <v>40</v>
      </c>
      <c r="G1940" s="1">
        <v>657147</v>
      </c>
      <c r="H1940" s="1" t="s">
        <v>2093</v>
      </c>
      <c r="I1940" s="1">
        <v>585</v>
      </c>
      <c r="J1940" s="1">
        <v>1186</v>
      </c>
      <c r="K1940" s="1">
        <v>4</v>
      </c>
      <c r="L1940" s="1">
        <v>1897.6</v>
      </c>
      <c r="M1940" s="1">
        <f>SalesData[[#This Row],[Price]]*SalesData[[#This Row],[Quantity]]</f>
        <v>4744</v>
      </c>
      <c r="N1940" s="6">
        <f>SalesData[[#This Row],[Sales Profit]]/SalesData[[#This Row],[Sales]]</f>
        <v>0.39999999999999997</v>
      </c>
    </row>
    <row r="1941" spans="1:14" x14ac:dyDescent="0.3">
      <c r="A1941" s="1" t="s">
        <v>52</v>
      </c>
      <c r="B1941" s="1" t="s">
        <v>18</v>
      </c>
      <c r="C1941" s="1" t="s">
        <v>24</v>
      </c>
      <c r="D1941" s="1">
        <v>92907</v>
      </c>
      <c r="E1941" s="2">
        <v>45516</v>
      </c>
      <c r="F1941" s="1" t="s">
        <v>25</v>
      </c>
      <c r="G1941" s="1">
        <v>956454</v>
      </c>
      <c r="H1941" s="1" t="s">
        <v>652</v>
      </c>
      <c r="I1941" s="1">
        <v>522</v>
      </c>
      <c r="J1941" s="1">
        <v>1383</v>
      </c>
      <c r="K1941" s="1">
        <v>1</v>
      </c>
      <c r="L1941" s="1">
        <v>553.20000000000005</v>
      </c>
      <c r="M1941" s="1">
        <f>SalesData[[#This Row],[Price]]*SalesData[[#This Row],[Quantity]]</f>
        <v>1383</v>
      </c>
      <c r="N1941" s="6">
        <f>SalesData[[#This Row],[Sales Profit]]/SalesData[[#This Row],[Sales]]</f>
        <v>0.4</v>
      </c>
    </row>
    <row r="1942" spans="1:14" x14ac:dyDescent="0.3">
      <c r="A1942" s="1" t="s">
        <v>52</v>
      </c>
      <c r="B1942" s="1" t="s">
        <v>23</v>
      </c>
      <c r="C1942" s="1" t="s">
        <v>100</v>
      </c>
      <c r="D1942" s="1">
        <v>60730</v>
      </c>
      <c r="E1942" s="2">
        <v>45533</v>
      </c>
      <c r="F1942" s="1" t="s">
        <v>25</v>
      </c>
      <c r="G1942" s="1">
        <v>515450</v>
      </c>
      <c r="H1942" s="1" t="s">
        <v>2095</v>
      </c>
      <c r="I1942" s="1">
        <v>973</v>
      </c>
      <c r="J1942" s="1">
        <v>2780</v>
      </c>
      <c r="K1942" s="1">
        <v>3</v>
      </c>
      <c r="L1942" s="1">
        <v>3336</v>
      </c>
      <c r="M1942" s="1">
        <f>SalesData[[#This Row],[Price]]*SalesData[[#This Row],[Quantity]]</f>
        <v>8340</v>
      </c>
      <c r="N1942" s="6">
        <f>SalesData[[#This Row],[Sales Profit]]/SalesData[[#This Row],[Sales]]</f>
        <v>0.4</v>
      </c>
    </row>
    <row r="1943" spans="1:14" x14ac:dyDescent="0.3">
      <c r="A1943" s="1" t="s">
        <v>66</v>
      </c>
      <c r="B1943" s="1" t="s">
        <v>13</v>
      </c>
      <c r="C1943" s="1" t="s">
        <v>42</v>
      </c>
      <c r="D1943" s="1">
        <v>82741</v>
      </c>
      <c r="E1943" s="2">
        <v>45434</v>
      </c>
      <c r="F1943" s="1" t="s">
        <v>49</v>
      </c>
      <c r="G1943" s="1">
        <v>526627</v>
      </c>
      <c r="H1943" s="1" t="s">
        <v>2096</v>
      </c>
      <c r="I1943" s="1">
        <v>798</v>
      </c>
      <c r="J1943" s="1">
        <v>2150</v>
      </c>
      <c r="K1943" s="1">
        <v>2</v>
      </c>
      <c r="L1943" s="1">
        <v>1720</v>
      </c>
      <c r="M1943" s="1">
        <f>SalesData[[#This Row],[Price]]*SalesData[[#This Row],[Quantity]]</f>
        <v>4300</v>
      </c>
      <c r="N1943" s="6">
        <f>SalesData[[#This Row],[Sales Profit]]/SalesData[[#This Row],[Sales]]</f>
        <v>0.4</v>
      </c>
    </row>
    <row r="1944" spans="1:14" x14ac:dyDescent="0.3">
      <c r="A1944" s="1" t="s">
        <v>35</v>
      </c>
      <c r="B1944" s="1" t="s">
        <v>13</v>
      </c>
      <c r="C1944" s="1" t="s">
        <v>14</v>
      </c>
      <c r="D1944" s="1">
        <v>27819</v>
      </c>
      <c r="E1944" s="2">
        <v>45424</v>
      </c>
      <c r="F1944" s="1" t="s">
        <v>49</v>
      </c>
      <c r="G1944" s="1">
        <v>134314</v>
      </c>
      <c r="H1944" s="1" t="s">
        <v>2097</v>
      </c>
      <c r="I1944" s="1">
        <v>322</v>
      </c>
      <c r="J1944" s="1">
        <v>2330</v>
      </c>
      <c r="K1944" s="1">
        <v>6</v>
      </c>
      <c r="L1944" s="1">
        <v>5592</v>
      </c>
      <c r="M1944" s="1">
        <f>SalesData[[#This Row],[Price]]*SalesData[[#This Row],[Quantity]]</f>
        <v>13980</v>
      </c>
      <c r="N1944" s="6">
        <f>SalesData[[#This Row],[Sales Profit]]/SalesData[[#This Row],[Sales]]</f>
        <v>0.4</v>
      </c>
    </row>
    <row r="1945" spans="1:14" x14ac:dyDescent="0.3">
      <c r="A1945" s="1" t="s">
        <v>35</v>
      </c>
      <c r="B1945" s="1" t="s">
        <v>18</v>
      </c>
      <c r="C1945" s="1" t="s">
        <v>60</v>
      </c>
      <c r="D1945" s="1">
        <v>36685</v>
      </c>
      <c r="E1945" s="2">
        <v>45313</v>
      </c>
      <c r="F1945" s="1" t="s">
        <v>40</v>
      </c>
      <c r="G1945" s="1">
        <v>189802</v>
      </c>
      <c r="H1945" s="1" t="s">
        <v>2098</v>
      </c>
      <c r="I1945" s="1">
        <v>683</v>
      </c>
      <c r="J1945" s="1">
        <v>692</v>
      </c>
      <c r="K1945" s="1">
        <v>5</v>
      </c>
      <c r="L1945" s="1">
        <v>1384</v>
      </c>
      <c r="M1945" s="1">
        <f>SalesData[[#This Row],[Price]]*SalesData[[#This Row],[Quantity]]</f>
        <v>3460</v>
      </c>
      <c r="N1945" s="6">
        <f>SalesData[[#This Row],[Sales Profit]]/SalesData[[#This Row],[Sales]]</f>
        <v>0.4</v>
      </c>
    </row>
    <row r="1946" spans="1:14" x14ac:dyDescent="0.3">
      <c r="A1946" s="1" t="s">
        <v>66</v>
      </c>
      <c r="B1946" s="1" t="s">
        <v>23</v>
      </c>
      <c r="C1946" s="1" t="s">
        <v>33</v>
      </c>
      <c r="D1946" s="1">
        <v>80945</v>
      </c>
      <c r="E1946" s="2">
        <v>45331</v>
      </c>
      <c r="F1946" s="1" t="s">
        <v>43</v>
      </c>
      <c r="G1946" s="1">
        <v>959743</v>
      </c>
      <c r="H1946" s="1" t="s">
        <v>2099</v>
      </c>
      <c r="I1946" s="1">
        <v>925</v>
      </c>
      <c r="J1946" s="1">
        <v>2082</v>
      </c>
      <c r="K1946" s="1">
        <v>4</v>
      </c>
      <c r="L1946" s="1">
        <v>3331.2</v>
      </c>
      <c r="M1946" s="1">
        <f>SalesData[[#This Row],[Price]]*SalesData[[#This Row],[Quantity]]</f>
        <v>8328</v>
      </c>
      <c r="N1946" s="6">
        <f>SalesData[[#This Row],[Sales Profit]]/SalesData[[#This Row],[Sales]]</f>
        <v>0.39999999999999997</v>
      </c>
    </row>
    <row r="1947" spans="1:14" x14ac:dyDescent="0.3">
      <c r="A1947" s="1" t="s">
        <v>27</v>
      </c>
      <c r="B1947" s="1" t="s">
        <v>13</v>
      </c>
      <c r="C1947" s="1" t="s">
        <v>14</v>
      </c>
      <c r="D1947" s="1">
        <v>41366</v>
      </c>
      <c r="E1947" s="2">
        <v>45370</v>
      </c>
      <c r="F1947" s="1" t="s">
        <v>29</v>
      </c>
      <c r="G1947" s="1">
        <v>825273</v>
      </c>
      <c r="H1947" s="1" t="s">
        <v>2100</v>
      </c>
      <c r="I1947" s="1">
        <v>429</v>
      </c>
      <c r="J1947" s="1">
        <v>2883</v>
      </c>
      <c r="K1947" s="1">
        <v>7</v>
      </c>
      <c r="L1947" s="1">
        <v>8072.4</v>
      </c>
      <c r="M1947" s="1">
        <f>SalesData[[#This Row],[Price]]*SalesData[[#This Row],[Quantity]]</f>
        <v>20181</v>
      </c>
      <c r="N1947" s="6">
        <f>SalesData[[#This Row],[Sales Profit]]/SalesData[[#This Row],[Sales]]</f>
        <v>0.39999999999999997</v>
      </c>
    </row>
    <row r="1948" spans="1:14" x14ac:dyDescent="0.3">
      <c r="A1948" s="1" t="s">
        <v>22</v>
      </c>
      <c r="B1948" s="1" t="s">
        <v>18</v>
      </c>
      <c r="C1948" s="1" t="s">
        <v>100</v>
      </c>
      <c r="D1948" s="1">
        <v>82602</v>
      </c>
      <c r="E1948" s="2">
        <v>45569</v>
      </c>
      <c r="F1948" s="1" t="s">
        <v>54</v>
      </c>
      <c r="G1948" s="1">
        <v>404463</v>
      </c>
      <c r="H1948" s="1" t="s">
        <v>2101</v>
      </c>
      <c r="I1948" s="1">
        <v>769</v>
      </c>
      <c r="J1948" s="1">
        <v>510</v>
      </c>
      <c r="K1948" s="1">
        <v>6</v>
      </c>
      <c r="L1948" s="1">
        <v>1224</v>
      </c>
      <c r="M1948" s="1">
        <f>SalesData[[#This Row],[Price]]*SalesData[[#This Row],[Quantity]]</f>
        <v>3060</v>
      </c>
      <c r="N1948" s="6">
        <f>SalesData[[#This Row],[Sales Profit]]/SalesData[[#This Row],[Sales]]</f>
        <v>0.4</v>
      </c>
    </row>
    <row r="1949" spans="1:14" x14ac:dyDescent="0.3">
      <c r="A1949" s="1" t="s">
        <v>12</v>
      </c>
      <c r="B1949" s="1" t="s">
        <v>18</v>
      </c>
      <c r="C1949" s="1" t="s">
        <v>48</v>
      </c>
      <c r="D1949" s="1">
        <v>84061</v>
      </c>
      <c r="E1949" s="2">
        <v>45514</v>
      </c>
      <c r="F1949" s="1" t="s">
        <v>25</v>
      </c>
      <c r="G1949" s="1">
        <v>532854</v>
      </c>
      <c r="H1949" s="1" t="s">
        <v>2102</v>
      </c>
      <c r="I1949" s="1">
        <v>589</v>
      </c>
      <c r="J1949" s="1">
        <v>1955</v>
      </c>
      <c r="K1949" s="1">
        <v>1</v>
      </c>
      <c r="L1949" s="1">
        <v>782</v>
      </c>
      <c r="M1949" s="1">
        <f>SalesData[[#This Row],[Price]]*SalesData[[#This Row],[Quantity]]</f>
        <v>1955</v>
      </c>
      <c r="N1949" s="6">
        <f>SalesData[[#This Row],[Sales Profit]]/SalesData[[#This Row],[Sales]]</f>
        <v>0.4</v>
      </c>
    </row>
    <row r="1950" spans="1:14" x14ac:dyDescent="0.3">
      <c r="A1950" s="1" t="s">
        <v>66</v>
      </c>
      <c r="B1950" s="1" t="s">
        <v>13</v>
      </c>
      <c r="C1950" s="1" t="s">
        <v>60</v>
      </c>
      <c r="D1950" s="1">
        <v>54590</v>
      </c>
      <c r="E1950" s="2">
        <v>45555</v>
      </c>
      <c r="F1950" s="1" t="s">
        <v>61</v>
      </c>
      <c r="G1950" s="1">
        <v>541551</v>
      </c>
      <c r="H1950" s="1" t="s">
        <v>2103</v>
      </c>
      <c r="I1950" s="1">
        <v>321</v>
      </c>
      <c r="J1950" s="1">
        <v>907</v>
      </c>
      <c r="K1950" s="1">
        <v>5</v>
      </c>
      <c r="L1950" s="1">
        <v>1814</v>
      </c>
      <c r="M1950" s="1">
        <f>SalesData[[#This Row],[Price]]*SalesData[[#This Row],[Quantity]]</f>
        <v>4535</v>
      </c>
      <c r="N1950" s="6">
        <f>SalesData[[#This Row],[Sales Profit]]/SalesData[[#This Row],[Sales]]</f>
        <v>0.4</v>
      </c>
    </row>
    <row r="1951" spans="1:14" x14ac:dyDescent="0.3">
      <c r="A1951" s="1" t="s">
        <v>56</v>
      </c>
      <c r="B1951" s="1" t="s">
        <v>23</v>
      </c>
      <c r="C1951" s="1" t="s">
        <v>100</v>
      </c>
      <c r="D1951" s="1">
        <v>57794</v>
      </c>
      <c r="E1951" s="2">
        <v>45594</v>
      </c>
      <c r="F1951" s="1" t="s">
        <v>54</v>
      </c>
      <c r="G1951" s="1">
        <v>821076</v>
      </c>
      <c r="H1951" s="1" t="s">
        <v>2105</v>
      </c>
      <c r="I1951" s="1">
        <v>612</v>
      </c>
      <c r="J1951" s="1">
        <v>1568</v>
      </c>
      <c r="K1951" s="1">
        <v>2</v>
      </c>
      <c r="L1951" s="1">
        <v>1254.4000000000001</v>
      </c>
      <c r="M1951" s="1">
        <f>SalesData[[#This Row],[Price]]*SalesData[[#This Row],[Quantity]]</f>
        <v>3136</v>
      </c>
      <c r="N1951" s="6">
        <f>SalesData[[#This Row],[Sales Profit]]/SalesData[[#This Row],[Sales]]</f>
        <v>0.4</v>
      </c>
    </row>
    <row r="1952" spans="1:14" x14ac:dyDescent="0.3">
      <c r="A1952" s="1" t="s">
        <v>35</v>
      </c>
      <c r="B1952" s="1" t="s">
        <v>13</v>
      </c>
      <c r="C1952" s="1" t="s">
        <v>60</v>
      </c>
      <c r="D1952" s="1">
        <v>95627</v>
      </c>
      <c r="E1952" s="2">
        <v>45425</v>
      </c>
      <c r="F1952" s="1" t="s">
        <v>49</v>
      </c>
      <c r="G1952" s="1">
        <v>260981</v>
      </c>
      <c r="H1952" s="1" t="s">
        <v>2106</v>
      </c>
      <c r="I1952" s="1">
        <v>244</v>
      </c>
      <c r="J1952" s="1">
        <v>1857</v>
      </c>
      <c r="K1952" s="1">
        <v>5</v>
      </c>
      <c r="L1952" s="1">
        <v>3714</v>
      </c>
      <c r="M1952" s="1">
        <f>SalesData[[#This Row],[Price]]*SalesData[[#This Row],[Quantity]]</f>
        <v>9285</v>
      </c>
      <c r="N1952" s="6">
        <f>SalesData[[#This Row],[Sales Profit]]/SalesData[[#This Row],[Sales]]</f>
        <v>0.4</v>
      </c>
    </row>
    <row r="1953" spans="1:14" x14ac:dyDescent="0.3">
      <c r="A1953" s="1" t="s">
        <v>27</v>
      </c>
      <c r="B1953" s="1" t="s">
        <v>23</v>
      </c>
      <c r="C1953" s="1" t="s">
        <v>42</v>
      </c>
      <c r="D1953" s="1">
        <v>49064</v>
      </c>
      <c r="E1953" s="2">
        <v>45358</v>
      </c>
      <c r="F1953" s="1" t="s">
        <v>29</v>
      </c>
      <c r="G1953" s="1">
        <v>160655</v>
      </c>
      <c r="H1953" s="1" t="s">
        <v>2107</v>
      </c>
      <c r="I1953" s="1">
        <v>312</v>
      </c>
      <c r="J1953" s="1">
        <v>2898</v>
      </c>
      <c r="K1953" s="1">
        <v>8</v>
      </c>
      <c r="L1953" s="1">
        <v>9273.6</v>
      </c>
      <c r="M1953" s="1">
        <f>SalesData[[#This Row],[Price]]*SalesData[[#This Row],[Quantity]]</f>
        <v>23184</v>
      </c>
      <c r="N1953" s="6">
        <f>SalesData[[#This Row],[Sales Profit]]/SalesData[[#This Row],[Sales]]</f>
        <v>0.4</v>
      </c>
    </row>
    <row r="1954" spans="1:14" x14ac:dyDescent="0.3">
      <c r="A1954" s="1" t="s">
        <v>22</v>
      </c>
      <c r="B1954" s="1" t="s">
        <v>18</v>
      </c>
      <c r="C1954" s="1" t="s">
        <v>53</v>
      </c>
      <c r="D1954" s="1">
        <v>89519</v>
      </c>
      <c r="E1954" s="2">
        <v>45377</v>
      </c>
      <c r="F1954" s="1" t="s">
        <v>29</v>
      </c>
      <c r="G1954" s="1">
        <v>154736</v>
      </c>
      <c r="H1954" s="1" t="s">
        <v>2108</v>
      </c>
      <c r="I1954" s="1">
        <v>416</v>
      </c>
      <c r="J1954" s="1">
        <v>2834</v>
      </c>
      <c r="K1954" s="1">
        <v>7</v>
      </c>
      <c r="L1954" s="1">
        <v>7935.2</v>
      </c>
      <c r="M1954" s="1">
        <f>SalesData[[#This Row],[Price]]*SalesData[[#This Row],[Quantity]]</f>
        <v>19838</v>
      </c>
      <c r="N1954" s="6">
        <f>SalesData[[#This Row],[Sales Profit]]/SalesData[[#This Row],[Sales]]</f>
        <v>0.39999999999999997</v>
      </c>
    </row>
    <row r="1955" spans="1:14" x14ac:dyDescent="0.3">
      <c r="A1955" s="1" t="s">
        <v>52</v>
      </c>
      <c r="B1955" s="1" t="s">
        <v>23</v>
      </c>
      <c r="C1955" s="1" t="s">
        <v>53</v>
      </c>
      <c r="D1955" s="1">
        <v>99459</v>
      </c>
      <c r="E1955" s="2">
        <v>45395</v>
      </c>
      <c r="F1955" s="1" t="s">
        <v>31</v>
      </c>
      <c r="G1955" s="1">
        <v>796198</v>
      </c>
      <c r="H1955" s="1" t="s">
        <v>2109</v>
      </c>
      <c r="I1955" s="1">
        <v>423</v>
      </c>
      <c r="J1955" s="1">
        <v>1849</v>
      </c>
      <c r="K1955" s="1">
        <v>5</v>
      </c>
      <c r="L1955" s="1">
        <v>3698</v>
      </c>
      <c r="M1955" s="1">
        <f>SalesData[[#This Row],[Price]]*SalesData[[#This Row],[Quantity]]</f>
        <v>9245</v>
      </c>
      <c r="N1955" s="6">
        <f>SalesData[[#This Row],[Sales Profit]]/SalesData[[#This Row],[Sales]]</f>
        <v>0.4</v>
      </c>
    </row>
    <row r="1956" spans="1:14" x14ac:dyDescent="0.3">
      <c r="A1956" s="1" t="s">
        <v>66</v>
      </c>
      <c r="B1956" s="1" t="s">
        <v>13</v>
      </c>
      <c r="C1956" s="1" t="s">
        <v>33</v>
      </c>
      <c r="D1956" s="1">
        <v>66673</v>
      </c>
      <c r="E1956" s="2">
        <v>45321</v>
      </c>
      <c r="F1956" s="1" t="s">
        <v>40</v>
      </c>
      <c r="G1956" s="1">
        <v>711876</v>
      </c>
      <c r="H1956" s="1" t="s">
        <v>2110</v>
      </c>
      <c r="I1956" s="1">
        <v>327</v>
      </c>
      <c r="J1956" s="1">
        <v>2252</v>
      </c>
      <c r="K1956" s="1">
        <v>3</v>
      </c>
      <c r="L1956" s="1">
        <v>2702.4</v>
      </c>
      <c r="M1956" s="1">
        <f>SalesData[[#This Row],[Price]]*SalesData[[#This Row],[Quantity]]</f>
        <v>6756</v>
      </c>
      <c r="N1956" s="6">
        <f>SalesData[[#This Row],[Sales Profit]]/SalesData[[#This Row],[Sales]]</f>
        <v>0.4</v>
      </c>
    </row>
    <row r="1957" spans="1:14" x14ac:dyDescent="0.3">
      <c r="A1957" s="1" t="s">
        <v>52</v>
      </c>
      <c r="B1957" s="1" t="s">
        <v>18</v>
      </c>
      <c r="C1957" s="1" t="s">
        <v>33</v>
      </c>
      <c r="D1957" s="1">
        <v>66725</v>
      </c>
      <c r="E1957" s="2">
        <v>45529</v>
      </c>
      <c r="F1957" s="1" t="s">
        <v>25</v>
      </c>
      <c r="G1957" s="1">
        <v>632211</v>
      </c>
      <c r="H1957" s="1" t="s">
        <v>2111</v>
      </c>
      <c r="I1957" s="1">
        <v>619</v>
      </c>
      <c r="J1957" s="1">
        <v>1701</v>
      </c>
      <c r="K1957" s="1">
        <v>7</v>
      </c>
      <c r="L1957" s="1">
        <v>4762.8</v>
      </c>
      <c r="M1957" s="1">
        <f>SalesData[[#This Row],[Price]]*SalesData[[#This Row],[Quantity]]</f>
        <v>11907</v>
      </c>
      <c r="N1957" s="6">
        <f>SalesData[[#This Row],[Sales Profit]]/SalesData[[#This Row],[Sales]]</f>
        <v>0.4</v>
      </c>
    </row>
    <row r="1958" spans="1:14" x14ac:dyDescent="0.3">
      <c r="A1958" s="1" t="s">
        <v>35</v>
      </c>
      <c r="B1958" s="1" t="s">
        <v>23</v>
      </c>
      <c r="C1958" s="1" t="s">
        <v>60</v>
      </c>
      <c r="D1958" s="1">
        <v>83877</v>
      </c>
      <c r="E1958" s="2">
        <v>45620</v>
      </c>
      <c r="F1958" s="1" t="s">
        <v>15</v>
      </c>
      <c r="G1958" s="1">
        <v>601299</v>
      </c>
      <c r="H1958" s="1" t="s">
        <v>2112</v>
      </c>
      <c r="I1958" s="1">
        <v>277</v>
      </c>
      <c r="J1958" s="1">
        <v>2215</v>
      </c>
      <c r="K1958" s="1">
        <v>4</v>
      </c>
      <c r="L1958" s="1">
        <v>3544</v>
      </c>
      <c r="M1958" s="1">
        <f>SalesData[[#This Row],[Price]]*SalesData[[#This Row],[Quantity]]</f>
        <v>8860</v>
      </c>
      <c r="N1958" s="6">
        <f>SalesData[[#This Row],[Sales Profit]]/SalesData[[#This Row],[Sales]]</f>
        <v>0.4</v>
      </c>
    </row>
    <row r="1959" spans="1:14" x14ac:dyDescent="0.3">
      <c r="A1959" s="1" t="s">
        <v>35</v>
      </c>
      <c r="B1959" s="1" t="s">
        <v>23</v>
      </c>
      <c r="C1959" s="1" t="s">
        <v>33</v>
      </c>
      <c r="D1959" s="1">
        <v>89081</v>
      </c>
      <c r="E1959" s="2">
        <v>45499</v>
      </c>
      <c r="F1959" s="1" t="s">
        <v>45</v>
      </c>
      <c r="G1959" s="1">
        <v>923294</v>
      </c>
      <c r="H1959" s="1" t="s">
        <v>2113</v>
      </c>
      <c r="I1959" s="1">
        <v>754</v>
      </c>
      <c r="J1959" s="1">
        <v>1441</v>
      </c>
      <c r="K1959" s="1">
        <v>1</v>
      </c>
      <c r="L1959" s="1">
        <v>576.4</v>
      </c>
      <c r="M1959" s="1">
        <f>SalesData[[#This Row],[Price]]*SalesData[[#This Row],[Quantity]]</f>
        <v>1441</v>
      </c>
      <c r="N1959" s="6">
        <f>SalesData[[#This Row],[Sales Profit]]/SalesData[[#This Row],[Sales]]</f>
        <v>0.39999999999999997</v>
      </c>
    </row>
    <row r="1960" spans="1:14" x14ac:dyDescent="0.3">
      <c r="A1960" s="1" t="s">
        <v>22</v>
      </c>
      <c r="B1960" s="1" t="s">
        <v>13</v>
      </c>
      <c r="C1960" s="1" t="s">
        <v>14</v>
      </c>
      <c r="D1960" s="1">
        <v>99783</v>
      </c>
      <c r="E1960" s="2">
        <v>45337</v>
      </c>
      <c r="F1960" s="1" t="s">
        <v>43</v>
      </c>
      <c r="G1960" s="1">
        <v>558328</v>
      </c>
      <c r="H1960" s="1" t="s">
        <v>2114</v>
      </c>
      <c r="I1960" s="1">
        <v>367</v>
      </c>
      <c r="J1960" s="1">
        <v>666</v>
      </c>
      <c r="K1960" s="1">
        <v>6</v>
      </c>
      <c r="L1960" s="1">
        <v>1598.4</v>
      </c>
      <c r="M1960" s="1">
        <f>SalesData[[#This Row],[Price]]*SalesData[[#This Row],[Quantity]]</f>
        <v>3996</v>
      </c>
      <c r="N1960" s="6">
        <f>SalesData[[#This Row],[Sales Profit]]/SalesData[[#This Row],[Sales]]</f>
        <v>0.4</v>
      </c>
    </row>
    <row r="1961" spans="1:14" x14ac:dyDescent="0.3">
      <c r="A1961" s="1" t="s">
        <v>17</v>
      </c>
      <c r="B1961" s="1" t="s">
        <v>23</v>
      </c>
      <c r="C1961" s="1" t="s">
        <v>42</v>
      </c>
      <c r="D1961" s="1">
        <v>43838</v>
      </c>
      <c r="E1961" s="2">
        <v>45376</v>
      </c>
      <c r="F1961" s="1" t="s">
        <v>29</v>
      </c>
      <c r="G1961" s="1">
        <v>484749</v>
      </c>
      <c r="H1961" s="1" t="s">
        <v>2115</v>
      </c>
      <c r="I1961" s="1">
        <v>337</v>
      </c>
      <c r="J1961" s="1">
        <v>2006</v>
      </c>
      <c r="K1961" s="1">
        <v>7</v>
      </c>
      <c r="L1961" s="1">
        <v>5616.8</v>
      </c>
      <c r="M1961" s="1">
        <f>SalesData[[#This Row],[Price]]*SalesData[[#This Row],[Quantity]]</f>
        <v>14042</v>
      </c>
      <c r="N1961" s="6">
        <f>SalesData[[#This Row],[Sales Profit]]/SalesData[[#This Row],[Sales]]</f>
        <v>0.4</v>
      </c>
    </row>
    <row r="1962" spans="1:14" x14ac:dyDescent="0.3">
      <c r="A1962" s="1" t="s">
        <v>56</v>
      </c>
      <c r="B1962" s="1" t="s">
        <v>23</v>
      </c>
      <c r="C1962" s="1" t="s">
        <v>48</v>
      </c>
      <c r="D1962" s="1">
        <v>62396</v>
      </c>
      <c r="E1962" s="2">
        <v>45298</v>
      </c>
      <c r="F1962" s="1" t="s">
        <v>40</v>
      </c>
      <c r="G1962" s="1">
        <v>770563</v>
      </c>
      <c r="H1962" s="1" t="s">
        <v>2116</v>
      </c>
      <c r="I1962" s="1">
        <v>337</v>
      </c>
      <c r="J1962" s="1">
        <v>2948</v>
      </c>
      <c r="K1962" s="1">
        <v>4</v>
      </c>
      <c r="L1962" s="1">
        <v>4716.8</v>
      </c>
      <c r="M1962" s="1">
        <f>SalesData[[#This Row],[Price]]*SalesData[[#This Row],[Quantity]]</f>
        <v>11792</v>
      </c>
      <c r="N1962" s="6">
        <f>SalesData[[#This Row],[Sales Profit]]/SalesData[[#This Row],[Sales]]</f>
        <v>0.4</v>
      </c>
    </row>
    <row r="1963" spans="1:14" x14ac:dyDescent="0.3">
      <c r="A1963" s="1" t="s">
        <v>35</v>
      </c>
      <c r="B1963" s="1" t="s">
        <v>18</v>
      </c>
      <c r="C1963" s="1" t="s">
        <v>19</v>
      </c>
      <c r="D1963" s="1">
        <v>84186</v>
      </c>
      <c r="E1963" s="2">
        <v>45319</v>
      </c>
      <c r="F1963" s="1" t="s">
        <v>40</v>
      </c>
      <c r="G1963" s="1">
        <v>853138</v>
      </c>
      <c r="H1963" s="1" t="s">
        <v>2118</v>
      </c>
      <c r="I1963" s="1">
        <v>580</v>
      </c>
      <c r="J1963" s="1">
        <v>1481</v>
      </c>
      <c r="K1963" s="1">
        <v>8</v>
      </c>
      <c r="L1963" s="1">
        <v>4739.2</v>
      </c>
      <c r="M1963" s="1">
        <f>SalesData[[#This Row],[Price]]*SalesData[[#This Row],[Quantity]]</f>
        <v>11848</v>
      </c>
      <c r="N1963" s="6">
        <f>SalesData[[#This Row],[Sales Profit]]/SalesData[[#This Row],[Sales]]</f>
        <v>0.39999999999999997</v>
      </c>
    </row>
    <row r="1964" spans="1:14" x14ac:dyDescent="0.3">
      <c r="A1964" s="1" t="s">
        <v>35</v>
      </c>
      <c r="B1964" s="1" t="s">
        <v>13</v>
      </c>
      <c r="C1964" s="1" t="s">
        <v>39</v>
      </c>
      <c r="D1964" s="1">
        <v>47136</v>
      </c>
      <c r="E1964" s="2">
        <v>45553</v>
      </c>
      <c r="F1964" s="1" t="s">
        <v>61</v>
      </c>
      <c r="G1964" s="1">
        <v>999151</v>
      </c>
      <c r="H1964" s="1" t="s">
        <v>2119</v>
      </c>
      <c r="I1964" s="1">
        <v>772</v>
      </c>
      <c r="J1964" s="1">
        <v>1142</v>
      </c>
      <c r="K1964" s="1">
        <v>6</v>
      </c>
      <c r="L1964" s="1">
        <v>2740.8</v>
      </c>
      <c r="M1964" s="1">
        <f>SalesData[[#This Row],[Price]]*SalesData[[#This Row],[Quantity]]</f>
        <v>6852</v>
      </c>
      <c r="N1964" s="6">
        <f>SalesData[[#This Row],[Sales Profit]]/SalesData[[#This Row],[Sales]]</f>
        <v>0.4</v>
      </c>
    </row>
    <row r="1965" spans="1:14" x14ac:dyDescent="0.3">
      <c r="A1965" s="1" t="s">
        <v>17</v>
      </c>
      <c r="B1965" s="1" t="s">
        <v>13</v>
      </c>
      <c r="C1965" s="1" t="s">
        <v>60</v>
      </c>
      <c r="D1965" s="1">
        <v>69905</v>
      </c>
      <c r="E1965" s="2">
        <v>45539</v>
      </c>
      <c r="F1965" s="1" t="s">
        <v>61</v>
      </c>
      <c r="G1965" s="1">
        <v>733647</v>
      </c>
      <c r="H1965" s="1" t="s">
        <v>2120</v>
      </c>
      <c r="I1965" s="1">
        <v>935</v>
      </c>
      <c r="J1965" s="1">
        <v>1242</v>
      </c>
      <c r="K1965" s="1">
        <v>8</v>
      </c>
      <c r="L1965" s="1">
        <v>3974.4</v>
      </c>
      <c r="M1965" s="1">
        <f>SalesData[[#This Row],[Price]]*SalesData[[#This Row],[Quantity]]</f>
        <v>9936</v>
      </c>
      <c r="N1965" s="6">
        <f>SalesData[[#This Row],[Sales Profit]]/SalesData[[#This Row],[Sales]]</f>
        <v>0.4</v>
      </c>
    </row>
    <row r="1966" spans="1:14" x14ac:dyDescent="0.3">
      <c r="A1966" s="1" t="s">
        <v>52</v>
      </c>
      <c r="B1966" s="1" t="s">
        <v>23</v>
      </c>
      <c r="C1966" s="1" t="s">
        <v>53</v>
      </c>
      <c r="D1966" s="1">
        <v>25211</v>
      </c>
      <c r="E1966" s="2">
        <v>45376</v>
      </c>
      <c r="F1966" s="1" t="s">
        <v>29</v>
      </c>
      <c r="G1966" s="1">
        <v>620128</v>
      </c>
      <c r="H1966" s="1" t="s">
        <v>2121</v>
      </c>
      <c r="I1966" s="1">
        <v>961</v>
      </c>
      <c r="J1966" s="1">
        <v>1805</v>
      </c>
      <c r="K1966" s="1">
        <v>2</v>
      </c>
      <c r="L1966" s="1">
        <v>1444</v>
      </c>
      <c r="M1966" s="1">
        <f>SalesData[[#This Row],[Price]]*SalesData[[#This Row],[Quantity]]</f>
        <v>3610</v>
      </c>
      <c r="N1966" s="6">
        <f>SalesData[[#This Row],[Sales Profit]]/SalesData[[#This Row],[Sales]]</f>
        <v>0.4</v>
      </c>
    </row>
    <row r="1967" spans="1:14" x14ac:dyDescent="0.3">
      <c r="A1967" s="1" t="s">
        <v>56</v>
      </c>
      <c r="B1967" s="1" t="s">
        <v>23</v>
      </c>
      <c r="C1967" s="1" t="s">
        <v>100</v>
      </c>
      <c r="D1967" s="1">
        <v>77164</v>
      </c>
      <c r="E1967" s="2">
        <v>45307</v>
      </c>
      <c r="F1967" s="1" t="s">
        <v>40</v>
      </c>
      <c r="G1967" s="1">
        <v>745789</v>
      </c>
      <c r="H1967" s="1" t="s">
        <v>2123</v>
      </c>
      <c r="I1967" s="1">
        <v>341</v>
      </c>
      <c r="J1967" s="1">
        <v>1784</v>
      </c>
      <c r="K1967" s="1">
        <v>4</v>
      </c>
      <c r="L1967" s="1">
        <v>2854.4</v>
      </c>
      <c r="M1967" s="1">
        <f>SalesData[[#This Row],[Price]]*SalesData[[#This Row],[Quantity]]</f>
        <v>7136</v>
      </c>
      <c r="N1967" s="6">
        <f>SalesData[[#This Row],[Sales Profit]]/SalesData[[#This Row],[Sales]]</f>
        <v>0.4</v>
      </c>
    </row>
    <row r="1968" spans="1:14" x14ac:dyDescent="0.3">
      <c r="A1968" s="1" t="s">
        <v>35</v>
      </c>
      <c r="B1968" s="1" t="s">
        <v>13</v>
      </c>
      <c r="C1968" s="1" t="s">
        <v>14</v>
      </c>
      <c r="D1968" s="1">
        <v>97379</v>
      </c>
      <c r="E1968" s="2">
        <v>45465</v>
      </c>
      <c r="F1968" s="1" t="s">
        <v>20</v>
      </c>
      <c r="G1968" s="1">
        <v>779258</v>
      </c>
      <c r="H1968" s="1" t="s">
        <v>2124</v>
      </c>
      <c r="I1968" s="1">
        <v>405</v>
      </c>
      <c r="J1968" s="1">
        <v>769</v>
      </c>
      <c r="K1968" s="1">
        <v>3</v>
      </c>
      <c r="L1968" s="1">
        <v>922.8</v>
      </c>
      <c r="M1968" s="1">
        <f>SalesData[[#This Row],[Price]]*SalesData[[#This Row],[Quantity]]</f>
        <v>2307</v>
      </c>
      <c r="N1968" s="6">
        <f>SalesData[[#This Row],[Sales Profit]]/SalesData[[#This Row],[Sales]]</f>
        <v>0.39999999999999997</v>
      </c>
    </row>
    <row r="1969" spans="1:14" x14ac:dyDescent="0.3">
      <c r="A1969" s="1" t="s">
        <v>22</v>
      </c>
      <c r="B1969" s="1" t="s">
        <v>18</v>
      </c>
      <c r="C1969" s="1" t="s">
        <v>60</v>
      </c>
      <c r="D1969" s="1">
        <v>55878</v>
      </c>
      <c r="E1969" s="2">
        <v>45375</v>
      </c>
      <c r="F1969" s="1" t="s">
        <v>29</v>
      </c>
      <c r="G1969" s="1">
        <v>469252</v>
      </c>
      <c r="H1969" s="1" t="s">
        <v>2125</v>
      </c>
      <c r="I1969" s="1">
        <v>638</v>
      </c>
      <c r="J1969" s="1">
        <v>740</v>
      </c>
      <c r="K1969" s="1">
        <v>2</v>
      </c>
      <c r="L1969" s="1">
        <v>592</v>
      </c>
      <c r="M1969" s="1">
        <f>SalesData[[#This Row],[Price]]*SalesData[[#This Row],[Quantity]]</f>
        <v>1480</v>
      </c>
      <c r="N1969" s="6">
        <f>SalesData[[#This Row],[Sales Profit]]/SalesData[[#This Row],[Sales]]</f>
        <v>0.4</v>
      </c>
    </row>
    <row r="1970" spans="1:14" x14ac:dyDescent="0.3">
      <c r="A1970" s="1" t="s">
        <v>35</v>
      </c>
      <c r="B1970" s="1" t="s">
        <v>18</v>
      </c>
      <c r="C1970" s="1" t="s">
        <v>39</v>
      </c>
      <c r="D1970" s="1">
        <v>49409</v>
      </c>
      <c r="E1970" s="2">
        <v>45374</v>
      </c>
      <c r="F1970" s="1" t="s">
        <v>29</v>
      </c>
      <c r="G1970" s="1">
        <v>764087</v>
      </c>
      <c r="H1970" s="1" t="s">
        <v>96</v>
      </c>
      <c r="I1970" s="1">
        <v>452</v>
      </c>
      <c r="J1970" s="1">
        <v>1393</v>
      </c>
      <c r="K1970" s="1">
        <v>8</v>
      </c>
      <c r="L1970" s="1">
        <v>4457.6000000000004</v>
      </c>
      <c r="M1970" s="1">
        <f>SalesData[[#This Row],[Price]]*SalesData[[#This Row],[Quantity]]</f>
        <v>11144</v>
      </c>
      <c r="N1970" s="6">
        <f>SalesData[[#This Row],[Sales Profit]]/SalesData[[#This Row],[Sales]]</f>
        <v>0.4</v>
      </c>
    </row>
    <row r="1971" spans="1:14" x14ac:dyDescent="0.3">
      <c r="A1971" s="1" t="s">
        <v>27</v>
      </c>
      <c r="B1971" s="1" t="s">
        <v>13</v>
      </c>
      <c r="C1971" s="1" t="s">
        <v>53</v>
      </c>
      <c r="D1971" s="1">
        <v>70915</v>
      </c>
      <c r="E1971" s="2">
        <v>45317</v>
      </c>
      <c r="F1971" s="1" t="s">
        <v>40</v>
      </c>
      <c r="G1971" s="1">
        <v>760733</v>
      </c>
      <c r="H1971" s="1" t="s">
        <v>2126</v>
      </c>
      <c r="I1971" s="1">
        <v>560</v>
      </c>
      <c r="J1971" s="1">
        <v>1950</v>
      </c>
      <c r="K1971" s="1">
        <v>2</v>
      </c>
      <c r="L1971" s="1">
        <v>1560</v>
      </c>
      <c r="M1971" s="1">
        <f>SalesData[[#This Row],[Price]]*SalesData[[#This Row],[Quantity]]</f>
        <v>3900</v>
      </c>
      <c r="N1971" s="6">
        <f>SalesData[[#This Row],[Sales Profit]]/SalesData[[#This Row],[Sales]]</f>
        <v>0.4</v>
      </c>
    </row>
    <row r="1972" spans="1:14" x14ac:dyDescent="0.3">
      <c r="A1972" s="1" t="s">
        <v>22</v>
      </c>
      <c r="B1972" s="1" t="s">
        <v>13</v>
      </c>
      <c r="C1972" s="1" t="s">
        <v>19</v>
      </c>
      <c r="D1972" s="1">
        <v>43288</v>
      </c>
      <c r="E1972" s="2">
        <v>45427</v>
      </c>
      <c r="F1972" s="1" t="s">
        <v>49</v>
      </c>
      <c r="G1972" s="1">
        <v>634498</v>
      </c>
      <c r="H1972" s="1" t="s">
        <v>2127</v>
      </c>
      <c r="I1972" s="1">
        <v>732</v>
      </c>
      <c r="J1972" s="1">
        <v>1260</v>
      </c>
      <c r="K1972" s="1">
        <v>6</v>
      </c>
      <c r="L1972" s="1">
        <v>3024</v>
      </c>
      <c r="M1972" s="1">
        <f>SalesData[[#This Row],[Price]]*SalesData[[#This Row],[Quantity]]</f>
        <v>7560</v>
      </c>
      <c r="N1972" s="6">
        <f>SalesData[[#This Row],[Sales Profit]]/SalesData[[#This Row],[Sales]]</f>
        <v>0.4</v>
      </c>
    </row>
    <row r="1973" spans="1:14" x14ac:dyDescent="0.3">
      <c r="A1973" s="1" t="s">
        <v>22</v>
      </c>
      <c r="B1973" s="1" t="s">
        <v>23</v>
      </c>
      <c r="C1973" s="1" t="s">
        <v>24</v>
      </c>
      <c r="D1973" s="1">
        <v>65163</v>
      </c>
      <c r="E1973" s="2">
        <v>45389</v>
      </c>
      <c r="F1973" s="1" t="s">
        <v>31</v>
      </c>
      <c r="G1973" s="1">
        <v>287043</v>
      </c>
      <c r="H1973" s="1" t="s">
        <v>2128</v>
      </c>
      <c r="I1973" s="1">
        <v>501</v>
      </c>
      <c r="J1973" s="1">
        <v>1590</v>
      </c>
      <c r="K1973" s="1">
        <v>8</v>
      </c>
      <c r="L1973" s="1">
        <v>5088</v>
      </c>
      <c r="M1973" s="1">
        <f>SalesData[[#This Row],[Price]]*SalesData[[#This Row],[Quantity]]</f>
        <v>12720</v>
      </c>
      <c r="N1973" s="6">
        <f>SalesData[[#This Row],[Sales Profit]]/SalesData[[#This Row],[Sales]]</f>
        <v>0.4</v>
      </c>
    </row>
    <row r="1974" spans="1:14" x14ac:dyDescent="0.3">
      <c r="A1974" s="1" t="s">
        <v>17</v>
      </c>
      <c r="B1974" s="1" t="s">
        <v>23</v>
      </c>
      <c r="C1974" s="1" t="s">
        <v>39</v>
      </c>
      <c r="D1974" s="1">
        <v>84671</v>
      </c>
      <c r="E1974" s="2">
        <v>45293</v>
      </c>
      <c r="F1974" s="1" t="s">
        <v>40</v>
      </c>
      <c r="G1974" s="1">
        <v>638132</v>
      </c>
      <c r="H1974" s="1" t="s">
        <v>502</v>
      </c>
      <c r="I1974" s="1">
        <v>478</v>
      </c>
      <c r="J1974" s="1">
        <v>1958</v>
      </c>
      <c r="K1974" s="1">
        <v>1</v>
      </c>
      <c r="L1974" s="1">
        <v>783.2</v>
      </c>
      <c r="M1974" s="1">
        <f>SalesData[[#This Row],[Price]]*SalesData[[#This Row],[Quantity]]</f>
        <v>1958</v>
      </c>
      <c r="N1974" s="6">
        <f>SalesData[[#This Row],[Sales Profit]]/SalesData[[#This Row],[Sales]]</f>
        <v>0.4</v>
      </c>
    </row>
    <row r="1975" spans="1:14" x14ac:dyDescent="0.3">
      <c r="A1975" s="1" t="s">
        <v>52</v>
      </c>
      <c r="B1975" s="1" t="s">
        <v>23</v>
      </c>
      <c r="C1975" s="1" t="s">
        <v>33</v>
      </c>
      <c r="D1975" s="1">
        <v>54314</v>
      </c>
      <c r="E1975" s="2">
        <v>45505</v>
      </c>
      <c r="F1975" s="1" t="s">
        <v>25</v>
      </c>
      <c r="G1975" s="1">
        <v>450164</v>
      </c>
      <c r="H1975" s="1" t="s">
        <v>2129</v>
      </c>
      <c r="I1975" s="1">
        <v>306</v>
      </c>
      <c r="J1975" s="1">
        <v>1625</v>
      </c>
      <c r="K1975" s="1">
        <v>2</v>
      </c>
      <c r="L1975" s="1">
        <v>1300</v>
      </c>
      <c r="M1975" s="1">
        <f>SalesData[[#This Row],[Price]]*SalesData[[#This Row],[Quantity]]</f>
        <v>3250</v>
      </c>
      <c r="N1975" s="6">
        <f>SalesData[[#This Row],[Sales Profit]]/SalesData[[#This Row],[Sales]]</f>
        <v>0.4</v>
      </c>
    </row>
    <row r="1976" spans="1:14" x14ac:dyDescent="0.3">
      <c r="A1976" s="1" t="s">
        <v>56</v>
      </c>
      <c r="B1976" s="1" t="s">
        <v>13</v>
      </c>
      <c r="C1976" s="1" t="s">
        <v>100</v>
      </c>
      <c r="D1976" s="1">
        <v>59658</v>
      </c>
      <c r="E1976" s="2">
        <v>45529</v>
      </c>
      <c r="F1976" s="1" t="s">
        <v>25</v>
      </c>
      <c r="G1976" s="1">
        <v>748920</v>
      </c>
      <c r="H1976" s="1" t="s">
        <v>2130</v>
      </c>
      <c r="I1976" s="1">
        <v>532</v>
      </c>
      <c r="J1976" s="1">
        <v>2440</v>
      </c>
      <c r="K1976" s="1">
        <v>2</v>
      </c>
      <c r="L1976" s="1">
        <v>1952</v>
      </c>
      <c r="M1976" s="1">
        <f>SalesData[[#This Row],[Price]]*SalesData[[#This Row],[Quantity]]</f>
        <v>4880</v>
      </c>
      <c r="N1976" s="6">
        <f>SalesData[[#This Row],[Sales Profit]]/SalesData[[#This Row],[Sales]]</f>
        <v>0.4</v>
      </c>
    </row>
    <row r="1977" spans="1:14" x14ac:dyDescent="0.3">
      <c r="A1977" s="1" t="s">
        <v>35</v>
      </c>
      <c r="B1977" s="1" t="s">
        <v>23</v>
      </c>
      <c r="C1977" s="1" t="s">
        <v>53</v>
      </c>
      <c r="D1977" s="1">
        <v>50085</v>
      </c>
      <c r="E1977" s="2">
        <v>45333</v>
      </c>
      <c r="F1977" s="1" t="s">
        <v>43</v>
      </c>
      <c r="G1977" s="1">
        <v>893596</v>
      </c>
      <c r="H1977" s="1" t="s">
        <v>2131</v>
      </c>
      <c r="I1977" s="1">
        <v>805</v>
      </c>
      <c r="J1977" s="1">
        <v>502</v>
      </c>
      <c r="K1977" s="1">
        <v>8</v>
      </c>
      <c r="L1977" s="1">
        <v>1606.4</v>
      </c>
      <c r="M1977" s="1">
        <f>SalesData[[#This Row],[Price]]*SalesData[[#This Row],[Quantity]]</f>
        <v>4016</v>
      </c>
      <c r="N1977" s="6">
        <f>SalesData[[#This Row],[Sales Profit]]/SalesData[[#This Row],[Sales]]</f>
        <v>0.4</v>
      </c>
    </row>
    <row r="1978" spans="1:14" x14ac:dyDescent="0.3">
      <c r="A1978" s="1" t="s">
        <v>17</v>
      </c>
      <c r="B1978" s="1" t="s">
        <v>23</v>
      </c>
      <c r="C1978" s="1" t="s">
        <v>39</v>
      </c>
      <c r="D1978" s="1">
        <v>37535</v>
      </c>
      <c r="E1978" s="2">
        <v>45493</v>
      </c>
      <c r="F1978" s="1" t="s">
        <v>45</v>
      </c>
      <c r="G1978" s="1">
        <v>904159</v>
      </c>
      <c r="H1978" s="1" t="s">
        <v>2132</v>
      </c>
      <c r="I1978" s="1">
        <v>788</v>
      </c>
      <c r="J1978" s="1">
        <v>1542</v>
      </c>
      <c r="K1978" s="1">
        <v>8</v>
      </c>
      <c r="L1978" s="1">
        <v>4934.3999999999996</v>
      </c>
      <c r="M1978" s="1">
        <f>SalesData[[#This Row],[Price]]*SalesData[[#This Row],[Quantity]]</f>
        <v>12336</v>
      </c>
      <c r="N1978" s="6">
        <f>SalesData[[#This Row],[Sales Profit]]/SalesData[[#This Row],[Sales]]</f>
        <v>0.39999999999999997</v>
      </c>
    </row>
    <row r="1979" spans="1:14" x14ac:dyDescent="0.3">
      <c r="A1979" s="1" t="s">
        <v>12</v>
      </c>
      <c r="B1979" s="1" t="s">
        <v>23</v>
      </c>
      <c r="C1979" s="1" t="s">
        <v>14</v>
      </c>
      <c r="D1979" s="1">
        <v>19486</v>
      </c>
      <c r="E1979" s="2">
        <v>45577</v>
      </c>
      <c r="F1979" s="1" t="s">
        <v>54</v>
      </c>
      <c r="G1979" s="1">
        <v>196647</v>
      </c>
      <c r="H1979" s="1" t="s">
        <v>2133</v>
      </c>
      <c r="I1979" s="1">
        <v>233</v>
      </c>
      <c r="J1979" s="1">
        <v>1361</v>
      </c>
      <c r="K1979" s="1">
        <v>5</v>
      </c>
      <c r="L1979" s="1">
        <v>2722</v>
      </c>
      <c r="M1979" s="1">
        <f>SalesData[[#This Row],[Price]]*SalesData[[#This Row],[Quantity]]</f>
        <v>6805</v>
      </c>
      <c r="N1979" s="6">
        <f>SalesData[[#This Row],[Sales Profit]]/SalesData[[#This Row],[Sales]]</f>
        <v>0.4</v>
      </c>
    </row>
    <row r="1980" spans="1:14" x14ac:dyDescent="0.3">
      <c r="A1980" s="1" t="s">
        <v>17</v>
      </c>
      <c r="B1980" s="1" t="s">
        <v>13</v>
      </c>
      <c r="C1980" s="1" t="s">
        <v>48</v>
      </c>
      <c r="D1980" s="1">
        <v>77645</v>
      </c>
      <c r="E1980" s="2">
        <v>45320</v>
      </c>
      <c r="F1980" s="1" t="s">
        <v>40</v>
      </c>
      <c r="G1980" s="1">
        <v>588588</v>
      </c>
      <c r="H1980" s="1" t="s">
        <v>2134</v>
      </c>
      <c r="I1980" s="1">
        <v>745</v>
      </c>
      <c r="J1980" s="1">
        <v>864</v>
      </c>
      <c r="K1980" s="1">
        <v>1</v>
      </c>
      <c r="L1980" s="1">
        <v>345.6</v>
      </c>
      <c r="M1980" s="1">
        <f>SalesData[[#This Row],[Price]]*SalesData[[#This Row],[Quantity]]</f>
        <v>864</v>
      </c>
      <c r="N1980" s="6">
        <f>SalesData[[#This Row],[Sales Profit]]/SalesData[[#This Row],[Sales]]</f>
        <v>0.4</v>
      </c>
    </row>
    <row r="1981" spans="1:14" x14ac:dyDescent="0.3">
      <c r="A1981" s="1" t="s">
        <v>17</v>
      </c>
      <c r="B1981" s="1" t="s">
        <v>13</v>
      </c>
      <c r="C1981" s="1" t="s">
        <v>60</v>
      </c>
      <c r="D1981" s="1">
        <v>56204</v>
      </c>
      <c r="E1981" s="2">
        <v>45579</v>
      </c>
      <c r="F1981" s="1" t="s">
        <v>54</v>
      </c>
      <c r="G1981" s="1">
        <v>718163</v>
      </c>
      <c r="H1981" s="1" t="s">
        <v>2136</v>
      </c>
      <c r="I1981" s="1">
        <v>865</v>
      </c>
      <c r="J1981" s="1">
        <v>1722</v>
      </c>
      <c r="K1981" s="1">
        <v>5</v>
      </c>
      <c r="L1981" s="1">
        <v>3444</v>
      </c>
      <c r="M1981" s="1">
        <f>SalesData[[#This Row],[Price]]*SalesData[[#This Row],[Quantity]]</f>
        <v>8610</v>
      </c>
      <c r="N1981" s="6">
        <f>SalesData[[#This Row],[Sales Profit]]/SalesData[[#This Row],[Sales]]</f>
        <v>0.4</v>
      </c>
    </row>
    <row r="1982" spans="1:14" x14ac:dyDescent="0.3">
      <c r="A1982" s="1" t="s">
        <v>66</v>
      </c>
      <c r="B1982" s="1" t="s">
        <v>23</v>
      </c>
      <c r="C1982" s="1" t="s">
        <v>39</v>
      </c>
      <c r="D1982" s="1">
        <v>25468</v>
      </c>
      <c r="E1982" s="2">
        <v>45389</v>
      </c>
      <c r="F1982" s="1" t="s">
        <v>31</v>
      </c>
      <c r="G1982" s="1">
        <v>782908</v>
      </c>
      <c r="H1982" s="1" t="s">
        <v>2137</v>
      </c>
      <c r="I1982" s="1">
        <v>204</v>
      </c>
      <c r="J1982" s="1">
        <v>1308</v>
      </c>
      <c r="K1982" s="1">
        <v>7</v>
      </c>
      <c r="L1982" s="1">
        <v>3662.4</v>
      </c>
      <c r="M1982" s="1">
        <f>SalesData[[#This Row],[Price]]*SalesData[[#This Row],[Quantity]]</f>
        <v>9156</v>
      </c>
      <c r="N1982" s="6">
        <f>SalesData[[#This Row],[Sales Profit]]/SalesData[[#This Row],[Sales]]</f>
        <v>0.4</v>
      </c>
    </row>
    <row r="1983" spans="1:14" x14ac:dyDescent="0.3">
      <c r="A1983" s="1" t="s">
        <v>35</v>
      </c>
      <c r="B1983" s="1" t="s">
        <v>23</v>
      </c>
      <c r="C1983" s="1" t="s">
        <v>60</v>
      </c>
      <c r="D1983" s="1">
        <v>63799</v>
      </c>
      <c r="E1983" s="2">
        <v>45477</v>
      </c>
      <c r="F1983" s="1" t="s">
        <v>45</v>
      </c>
      <c r="G1983" s="1">
        <v>297715</v>
      </c>
      <c r="H1983" s="1" t="s">
        <v>2138</v>
      </c>
      <c r="I1983" s="1">
        <v>822</v>
      </c>
      <c r="J1983" s="1">
        <v>2396</v>
      </c>
      <c r="K1983" s="1">
        <v>2</v>
      </c>
      <c r="L1983" s="1">
        <v>1916.8</v>
      </c>
      <c r="M1983" s="1">
        <f>SalesData[[#This Row],[Price]]*SalesData[[#This Row],[Quantity]]</f>
        <v>4792</v>
      </c>
      <c r="N1983" s="6">
        <f>SalesData[[#This Row],[Sales Profit]]/SalesData[[#This Row],[Sales]]</f>
        <v>0.39999999999999997</v>
      </c>
    </row>
    <row r="1984" spans="1:14" x14ac:dyDescent="0.3">
      <c r="A1984" s="1" t="s">
        <v>12</v>
      </c>
      <c r="B1984" s="1" t="s">
        <v>13</v>
      </c>
      <c r="C1984" s="1" t="s">
        <v>100</v>
      </c>
      <c r="D1984" s="1">
        <v>57108</v>
      </c>
      <c r="E1984" s="2">
        <v>45629</v>
      </c>
      <c r="F1984" s="1" t="s">
        <v>78</v>
      </c>
      <c r="G1984" s="1">
        <v>589387</v>
      </c>
      <c r="H1984" s="1" t="s">
        <v>2139</v>
      </c>
      <c r="I1984" s="1">
        <v>442</v>
      </c>
      <c r="J1984" s="1">
        <v>2806</v>
      </c>
      <c r="K1984" s="1">
        <v>2</v>
      </c>
      <c r="L1984" s="1">
        <v>2244.8000000000002</v>
      </c>
      <c r="M1984" s="1">
        <f>SalesData[[#This Row],[Price]]*SalesData[[#This Row],[Quantity]]</f>
        <v>5612</v>
      </c>
      <c r="N1984" s="6">
        <f>SalesData[[#This Row],[Sales Profit]]/SalesData[[#This Row],[Sales]]</f>
        <v>0.4</v>
      </c>
    </row>
    <row r="1985" spans="1:14" x14ac:dyDescent="0.3">
      <c r="A1985" s="1" t="s">
        <v>52</v>
      </c>
      <c r="B1985" s="1" t="s">
        <v>13</v>
      </c>
      <c r="C1985" s="1" t="s">
        <v>37</v>
      </c>
      <c r="D1985" s="1">
        <v>17584</v>
      </c>
      <c r="E1985" s="2">
        <v>45583</v>
      </c>
      <c r="F1985" s="1" t="s">
        <v>54</v>
      </c>
      <c r="G1985" s="1">
        <v>501622</v>
      </c>
      <c r="H1985" s="1" t="s">
        <v>2140</v>
      </c>
      <c r="I1985" s="1">
        <v>842</v>
      </c>
      <c r="J1985" s="1">
        <v>675</v>
      </c>
      <c r="K1985" s="1">
        <v>6</v>
      </c>
      <c r="L1985" s="1">
        <v>1620</v>
      </c>
      <c r="M1985" s="1">
        <f>SalesData[[#This Row],[Price]]*SalesData[[#This Row],[Quantity]]</f>
        <v>4050</v>
      </c>
      <c r="N1985" s="6">
        <f>SalesData[[#This Row],[Sales Profit]]/SalesData[[#This Row],[Sales]]</f>
        <v>0.4</v>
      </c>
    </row>
    <row r="1986" spans="1:14" x14ac:dyDescent="0.3">
      <c r="A1986" s="1" t="s">
        <v>17</v>
      </c>
      <c r="B1986" s="1" t="s">
        <v>23</v>
      </c>
      <c r="C1986" s="1" t="s">
        <v>60</v>
      </c>
      <c r="D1986" s="1">
        <v>46027</v>
      </c>
      <c r="E1986" s="2">
        <v>45462</v>
      </c>
      <c r="F1986" s="1" t="s">
        <v>20</v>
      </c>
      <c r="G1986" s="1">
        <v>180829</v>
      </c>
      <c r="H1986" s="1" t="s">
        <v>2135</v>
      </c>
      <c r="I1986" s="1">
        <v>626</v>
      </c>
      <c r="J1986" s="1">
        <v>2529</v>
      </c>
      <c r="K1986" s="1">
        <v>2</v>
      </c>
      <c r="L1986" s="1">
        <v>2023.2</v>
      </c>
      <c r="M1986" s="1">
        <f>SalesData[[#This Row],[Price]]*SalesData[[#This Row],[Quantity]]</f>
        <v>5058</v>
      </c>
      <c r="N1986" s="6">
        <f>SalesData[[#This Row],[Sales Profit]]/SalesData[[#This Row],[Sales]]</f>
        <v>0.4</v>
      </c>
    </row>
    <row r="1987" spans="1:14" x14ac:dyDescent="0.3">
      <c r="A1987" s="1" t="s">
        <v>52</v>
      </c>
      <c r="B1987" s="1" t="s">
        <v>13</v>
      </c>
      <c r="C1987" s="1" t="s">
        <v>60</v>
      </c>
      <c r="D1987" s="1">
        <v>43330</v>
      </c>
      <c r="E1987" s="2">
        <v>45442</v>
      </c>
      <c r="F1987" s="1" t="s">
        <v>49</v>
      </c>
      <c r="G1987" s="1">
        <v>543065</v>
      </c>
      <c r="H1987" s="1" t="s">
        <v>2141</v>
      </c>
      <c r="I1987" s="1">
        <v>420</v>
      </c>
      <c r="J1987" s="1">
        <v>1644</v>
      </c>
      <c r="K1987" s="1">
        <v>8</v>
      </c>
      <c r="L1987" s="1">
        <v>5260.8</v>
      </c>
      <c r="M1987" s="1">
        <f>SalesData[[#This Row],[Price]]*SalesData[[#This Row],[Quantity]]</f>
        <v>13152</v>
      </c>
      <c r="N1987" s="6">
        <f>SalesData[[#This Row],[Sales Profit]]/SalesData[[#This Row],[Sales]]</f>
        <v>0.4</v>
      </c>
    </row>
    <row r="1988" spans="1:14" x14ac:dyDescent="0.3">
      <c r="A1988" s="1" t="s">
        <v>22</v>
      </c>
      <c r="B1988" s="1" t="s">
        <v>18</v>
      </c>
      <c r="C1988" s="1" t="s">
        <v>24</v>
      </c>
      <c r="D1988" s="1">
        <v>30558</v>
      </c>
      <c r="E1988" s="2">
        <v>45548</v>
      </c>
      <c r="F1988" s="1" t="s">
        <v>61</v>
      </c>
      <c r="G1988" s="1">
        <v>289457</v>
      </c>
      <c r="H1988" s="1" t="s">
        <v>2142</v>
      </c>
      <c r="I1988" s="1">
        <v>494</v>
      </c>
      <c r="J1988" s="1">
        <v>553</v>
      </c>
      <c r="K1988" s="1">
        <v>8</v>
      </c>
      <c r="L1988" s="1">
        <v>1769.6</v>
      </c>
      <c r="M1988" s="1">
        <f>SalesData[[#This Row],[Price]]*SalesData[[#This Row],[Quantity]]</f>
        <v>4424</v>
      </c>
      <c r="N1988" s="6">
        <f>SalesData[[#This Row],[Sales Profit]]/SalesData[[#This Row],[Sales]]</f>
        <v>0.39999999999999997</v>
      </c>
    </row>
    <row r="1989" spans="1:14" x14ac:dyDescent="0.3">
      <c r="A1989" s="1" t="s">
        <v>35</v>
      </c>
      <c r="B1989" s="1" t="s">
        <v>18</v>
      </c>
      <c r="C1989" s="1" t="s">
        <v>48</v>
      </c>
      <c r="D1989" s="1">
        <v>76949</v>
      </c>
      <c r="E1989" s="2">
        <v>45387</v>
      </c>
      <c r="F1989" s="1" t="s">
        <v>31</v>
      </c>
      <c r="G1989" s="1">
        <v>851294</v>
      </c>
      <c r="H1989" s="1" t="s">
        <v>2143</v>
      </c>
      <c r="I1989" s="1">
        <v>697</v>
      </c>
      <c r="J1989" s="1">
        <v>2470</v>
      </c>
      <c r="K1989" s="1">
        <v>1</v>
      </c>
      <c r="L1989" s="1">
        <v>988</v>
      </c>
      <c r="M1989" s="1">
        <f>SalesData[[#This Row],[Price]]*SalesData[[#This Row],[Quantity]]</f>
        <v>2470</v>
      </c>
      <c r="N1989" s="6">
        <f>SalesData[[#This Row],[Sales Profit]]/SalesData[[#This Row],[Sales]]</f>
        <v>0.4</v>
      </c>
    </row>
    <row r="1990" spans="1:14" x14ac:dyDescent="0.3">
      <c r="A1990" s="1" t="s">
        <v>17</v>
      </c>
      <c r="B1990" s="1" t="s">
        <v>18</v>
      </c>
      <c r="C1990" s="1" t="s">
        <v>14</v>
      </c>
      <c r="D1990" s="1">
        <v>84137</v>
      </c>
      <c r="E1990" s="2">
        <v>45445</v>
      </c>
      <c r="F1990" s="1" t="s">
        <v>20</v>
      </c>
      <c r="G1990" s="1">
        <v>447947</v>
      </c>
      <c r="H1990" s="1" t="s">
        <v>2144</v>
      </c>
      <c r="I1990" s="1">
        <v>527</v>
      </c>
      <c r="J1990" s="1">
        <v>2153</v>
      </c>
      <c r="K1990" s="1">
        <v>7</v>
      </c>
      <c r="L1990" s="1">
        <v>6028.4</v>
      </c>
      <c r="M1990" s="1">
        <f>SalesData[[#This Row],[Price]]*SalesData[[#This Row],[Quantity]]</f>
        <v>15071</v>
      </c>
      <c r="N1990" s="6">
        <f>SalesData[[#This Row],[Sales Profit]]/SalesData[[#This Row],[Sales]]</f>
        <v>0.39999999999999997</v>
      </c>
    </row>
    <row r="1991" spans="1:14" x14ac:dyDescent="0.3">
      <c r="A1991" s="1" t="s">
        <v>66</v>
      </c>
      <c r="B1991" s="1" t="s">
        <v>23</v>
      </c>
      <c r="C1991" s="1" t="s">
        <v>42</v>
      </c>
      <c r="D1991" s="1">
        <v>87702</v>
      </c>
      <c r="E1991" s="2">
        <v>45362</v>
      </c>
      <c r="F1991" s="1" t="s">
        <v>29</v>
      </c>
      <c r="G1991" s="1">
        <v>122234</v>
      </c>
      <c r="H1991" s="1" t="s">
        <v>2145</v>
      </c>
      <c r="I1991" s="1">
        <v>745</v>
      </c>
      <c r="J1991" s="1">
        <v>2449</v>
      </c>
      <c r="K1991" s="1">
        <v>4</v>
      </c>
      <c r="L1991" s="1">
        <v>3918.4</v>
      </c>
      <c r="M1991" s="1">
        <f>SalesData[[#This Row],[Price]]*SalesData[[#This Row],[Quantity]]</f>
        <v>9796</v>
      </c>
      <c r="N1991" s="6">
        <f>SalesData[[#This Row],[Sales Profit]]/SalesData[[#This Row],[Sales]]</f>
        <v>0.4</v>
      </c>
    </row>
    <row r="1992" spans="1:14" x14ac:dyDescent="0.3">
      <c r="A1992" s="1" t="s">
        <v>66</v>
      </c>
      <c r="B1992" s="1" t="s">
        <v>23</v>
      </c>
      <c r="C1992" s="1" t="s">
        <v>37</v>
      </c>
      <c r="D1992" s="1">
        <v>75655</v>
      </c>
      <c r="E1992" s="2">
        <v>45612</v>
      </c>
      <c r="F1992" s="1" t="s">
        <v>15</v>
      </c>
      <c r="G1992" s="1">
        <v>309519</v>
      </c>
      <c r="H1992" s="1" t="s">
        <v>2146</v>
      </c>
      <c r="I1992" s="1">
        <v>892</v>
      </c>
      <c r="J1992" s="1">
        <v>1951</v>
      </c>
      <c r="K1992" s="1">
        <v>2</v>
      </c>
      <c r="L1992" s="1">
        <v>1560.8</v>
      </c>
      <c r="M1992" s="1">
        <f>SalesData[[#This Row],[Price]]*SalesData[[#This Row],[Quantity]]</f>
        <v>3902</v>
      </c>
      <c r="N1992" s="6">
        <f>SalesData[[#This Row],[Sales Profit]]/SalesData[[#This Row],[Sales]]</f>
        <v>0.39999999999999997</v>
      </c>
    </row>
    <row r="1993" spans="1:14" x14ac:dyDescent="0.3">
      <c r="A1993" s="1" t="s">
        <v>12</v>
      </c>
      <c r="B1993" s="1" t="s">
        <v>13</v>
      </c>
      <c r="C1993" s="1" t="s">
        <v>24</v>
      </c>
      <c r="D1993" s="1">
        <v>57777</v>
      </c>
      <c r="E1993" s="2">
        <v>45536</v>
      </c>
      <c r="F1993" s="1" t="s">
        <v>61</v>
      </c>
      <c r="G1993" s="1">
        <v>305234</v>
      </c>
      <c r="H1993" s="1" t="s">
        <v>2147</v>
      </c>
      <c r="I1993" s="1">
        <v>391</v>
      </c>
      <c r="J1993" s="1">
        <v>710</v>
      </c>
      <c r="K1993" s="1">
        <v>6</v>
      </c>
      <c r="L1993" s="1">
        <v>1704</v>
      </c>
      <c r="M1993" s="1">
        <f>SalesData[[#This Row],[Price]]*SalesData[[#This Row],[Quantity]]</f>
        <v>4260</v>
      </c>
      <c r="N1993" s="6">
        <f>SalesData[[#This Row],[Sales Profit]]/SalesData[[#This Row],[Sales]]</f>
        <v>0.4</v>
      </c>
    </row>
    <row r="1994" spans="1:14" x14ac:dyDescent="0.3">
      <c r="A1994" s="1" t="s">
        <v>22</v>
      </c>
      <c r="B1994" s="1" t="s">
        <v>18</v>
      </c>
      <c r="C1994" s="1" t="s">
        <v>33</v>
      </c>
      <c r="D1994" s="1">
        <v>91347</v>
      </c>
      <c r="E1994" s="2">
        <v>45451</v>
      </c>
      <c r="F1994" s="1" t="s">
        <v>20</v>
      </c>
      <c r="G1994" s="1">
        <v>975090</v>
      </c>
      <c r="H1994" s="1" t="s">
        <v>2148</v>
      </c>
      <c r="I1994" s="1">
        <v>858</v>
      </c>
      <c r="J1994" s="1">
        <v>2194</v>
      </c>
      <c r="K1994" s="1">
        <v>3</v>
      </c>
      <c r="L1994" s="1">
        <v>2632.8</v>
      </c>
      <c r="M1994" s="1">
        <f>SalesData[[#This Row],[Price]]*SalesData[[#This Row],[Quantity]]</f>
        <v>6582</v>
      </c>
      <c r="N1994" s="6">
        <f>SalesData[[#This Row],[Sales Profit]]/SalesData[[#This Row],[Sales]]</f>
        <v>0.4</v>
      </c>
    </row>
    <row r="1995" spans="1:14" x14ac:dyDescent="0.3">
      <c r="A1995" s="1" t="s">
        <v>12</v>
      </c>
      <c r="B1995" s="1" t="s">
        <v>18</v>
      </c>
      <c r="C1995" s="1" t="s">
        <v>19</v>
      </c>
      <c r="D1995" s="1">
        <v>60915</v>
      </c>
      <c r="E1995" s="2">
        <v>45401</v>
      </c>
      <c r="F1995" s="1" t="s">
        <v>31</v>
      </c>
      <c r="G1995" s="1">
        <v>513447</v>
      </c>
      <c r="H1995" s="1" t="s">
        <v>2149</v>
      </c>
      <c r="I1995" s="1">
        <v>750</v>
      </c>
      <c r="J1995" s="1">
        <v>2054</v>
      </c>
      <c r="K1995" s="1">
        <v>3</v>
      </c>
      <c r="L1995" s="1">
        <v>2464.8000000000002</v>
      </c>
      <c r="M1995" s="1">
        <f>SalesData[[#This Row],[Price]]*SalesData[[#This Row],[Quantity]]</f>
        <v>6162</v>
      </c>
      <c r="N1995" s="6">
        <f>SalesData[[#This Row],[Sales Profit]]/SalesData[[#This Row],[Sales]]</f>
        <v>0.4</v>
      </c>
    </row>
    <row r="1996" spans="1:14" x14ac:dyDescent="0.3">
      <c r="A1996" s="1" t="s">
        <v>12</v>
      </c>
      <c r="B1996" s="1" t="s">
        <v>13</v>
      </c>
      <c r="C1996" s="1" t="s">
        <v>48</v>
      </c>
      <c r="D1996" s="1">
        <v>63331</v>
      </c>
      <c r="E1996" s="2">
        <v>45479</v>
      </c>
      <c r="F1996" s="1" t="s">
        <v>45</v>
      </c>
      <c r="G1996" s="1">
        <v>809606</v>
      </c>
      <c r="H1996" s="1" t="s">
        <v>2150</v>
      </c>
      <c r="I1996" s="1">
        <v>700</v>
      </c>
      <c r="J1996" s="1">
        <v>765</v>
      </c>
      <c r="K1996" s="1">
        <v>5</v>
      </c>
      <c r="L1996" s="1">
        <v>1530</v>
      </c>
      <c r="M1996" s="1">
        <f>SalesData[[#This Row],[Price]]*SalesData[[#This Row],[Quantity]]</f>
        <v>3825</v>
      </c>
      <c r="N1996" s="6">
        <f>SalesData[[#This Row],[Sales Profit]]/SalesData[[#This Row],[Sales]]</f>
        <v>0.4</v>
      </c>
    </row>
    <row r="1997" spans="1:14" x14ac:dyDescent="0.3">
      <c r="A1997" s="1" t="s">
        <v>22</v>
      </c>
      <c r="B1997" s="1" t="s">
        <v>18</v>
      </c>
      <c r="C1997" s="1" t="s">
        <v>53</v>
      </c>
      <c r="D1997" s="1">
        <v>80485</v>
      </c>
      <c r="E1997" s="2">
        <v>45390</v>
      </c>
      <c r="F1997" s="1" t="s">
        <v>31</v>
      </c>
      <c r="G1997" s="1">
        <v>992277</v>
      </c>
      <c r="H1997" s="1" t="s">
        <v>2151</v>
      </c>
      <c r="I1997" s="1">
        <v>840</v>
      </c>
      <c r="J1997" s="1">
        <v>758</v>
      </c>
      <c r="K1997" s="1">
        <v>6</v>
      </c>
      <c r="L1997" s="1">
        <v>1819.2</v>
      </c>
      <c r="M1997" s="1">
        <f>SalesData[[#This Row],[Price]]*SalesData[[#This Row],[Quantity]]</f>
        <v>4548</v>
      </c>
      <c r="N1997" s="6">
        <f>SalesData[[#This Row],[Sales Profit]]/SalesData[[#This Row],[Sales]]</f>
        <v>0.4</v>
      </c>
    </row>
    <row r="1998" spans="1:14" x14ac:dyDescent="0.3">
      <c r="A1998" s="1" t="s">
        <v>52</v>
      </c>
      <c r="B1998" s="1" t="s">
        <v>18</v>
      </c>
      <c r="C1998" s="1" t="s">
        <v>24</v>
      </c>
      <c r="D1998" s="1">
        <v>66494</v>
      </c>
      <c r="E1998" s="2">
        <v>45569</v>
      </c>
      <c r="F1998" s="1" t="s">
        <v>54</v>
      </c>
      <c r="G1998" s="1">
        <v>526222</v>
      </c>
      <c r="H1998" s="1" t="s">
        <v>2152</v>
      </c>
      <c r="I1998" s="1">
        <v>921</v>
      </c>
      <c r="J1998" s="1">
        <v>1572</v>
      </c>
      <c r="K1998" s="1">
        <v>6</v>
      </c>
      <c r="L1998" s="1">
        <v>3772.8</v>
      </c>
      <c r="M1998" s="1">
        <f>SalesData[[#This Row],[Price]]*SalesData[[#This Row],[Quantity]]</f>
        <v>9432</v>
      </c>
      <c r="N1998" s="6">
        <f>SalesData[[#This Row],[Sales Profit]]/SalesData[[#This Row],[Sales]]</f>
        <v>0.4</v>
      </c>
    </row>
    <row r="1999" spans="1:14" x14ac:dyDescent="0.3">
      <c r="A1999" s="1" t="s">
        <v>22</v>
      </c>
      <c r="B1999" s="1" t="s">
        <v>23</v>
      </c>
      <c r="C1999" s="1" t="s">
        <v>24</v>
      </c>
      <c r="D1999" s="1">
        <v>13424</v>
      </c>
      <c r="E1999" s="2">
        <v>45480</v>
      </c>
      <c r="F1999" s="1" t="s">
        <v>45</v>
      </c>
      <c r="G1999" s="1">
        <v>977931</v>
      </c>
      <c r="H1999" s="1" t="s">
        <v>1047</v>
      </c>
      <c r="I1999" s="1">
        <v>217</v>
      </c>
      <c r="J1999" s="1">
        <v>1358</v>
      </c>
      <c r="K1999" s="1">
        <v>4</v>
      </c>
      <c r="L1999" s="1">
        <v>2172.8000000000002</v>
      </c>
      <c r="M1999" s="1">
        <f>SalesData[[#This Row],[Price]]*SalesData[[#This Row],[Quantity]]</f>
        <v>5432</v>
      </c>
      <c r="N1999" s="6">
        <f>SalesData[[#This Row],[Sales Profit]]/SalesData[[#This Row],[Sales]]</f>
        <v>0.4</v>
      </c>
    </row>
    <row r="2000" spans="1:14" x14ac:dyDescent="0.3">
      <c r="A2000" s="1" t="s">
        <v>56</v>
      </c>
      <c r="B2000" s="1" t="s">
        <v>23</v>
      </c>
      <c r="C2000" s="1" t="s">
        <v>53</v>
      </c>
      <c r="D2000" s="1">
        <v>78065</v>
      </c>
      <c r="E2000" s="2">
        <v>45421</v>
      </c>
      <c r="F2000" s="1" t="s">
        <v>49</v>
      </c>
      <c r="G2000" s="1">
        <v>929722</v>
      </c>
      <c r="H2000" s="1" t="s">
        <v>2153</v>
      </c>
      <c r="I2000" s="1">
        <v>672</v>
      </c>
      <c r="J2000" s="1">
        <v>2678</v>
      </c>
      <c r="K2000" s="1">
        <v>5</v>
      </c>
      <c r="L2000" s="1">
        <v>5356</v>
      </c>
      <c r="M2000" s="1">
        <f>SalesData[[#This Row],[Price]]*SalesData[[#This Row],[Quantity]]</f>
        <v>13390</v>
      </c>
      <c r="N2000" s="6">
        <f>SalesData[[#This Row],[Sales Profit]]/SalesData[[#This Row],[Sales]]</f>
        <v>0.4</v>
      </c>
    </row>
    <row r="2001" spans="1:14" x14ac:dyDescent="0.3">
      <c r="A2001" s="1" t="s">
        <v>22</v>
      </c>
      <c r="B2001" s="1" t="s">
        <v>18</v>
      </c>
      <c r="C2001" s="1" t="s">
        <v>14</v>
      </c>
      <c r="D2001" s="1">
        <v>13791</v>
      </c>
      <c r="E2001" s="2">
        <v>45409</v>
      </c>
      <c r="F2001" s="1" t="s">
        <v>31</v>
      </c>
      <c r="G2001" s="1">
        <v>258233</v>
      </c>
      <c r="H2001" s="1" t="s">
        <v>2154</v>
      </c>
      <c r="I2001" s="1">
        <v>809</v>
      </c>
      <c r="J2001" s="1">
        <v>1471</v>
      </c>
      <c r="K2001" s="1">
        <v>4</v>
      </c>
      <c r="L2001" s="1">
        <v>2353.6</v>
      </c>
      <c r="M2001" s="1">
        <f>SalesData[[#This Row],[Price]]*SalesData[[#This Row],[Quantity]]</f>
        <v>5884</v>
      </c>
      <c r="N2001" s="6">
        <f>SalesData[[#This Row],[Sales Profit]]/SalesData[[#This Row],[Sales]]</f>
        <v>0.39999999999999997</v>
      </c>
    </row>
    <row r="2002" spans="1:14" x14ac:dyDescent="0.3">
      <c r="A2002" s="1" t="s">
        <v>17</v>
      </c>
      <c r="B2002" s="1" t="s">
        <v>23</v>
      </c>
      <c r="C2002" s="1" t="s">
        <v>100</v>
      </c>
      <c r="D2002" s="1">
        <v>89882</v>
      </c>
      <c r="E2002" s="2">
        <v>45581</v>
      </c>
      <c r="F2002" s="1" t="s">
        <v>54</v>
      </c>
      <c r="G2002" s="1">
        <v>462546</v>
      </c>
      <c r="H2002" s="1" t="s">
        <v>2155</v>
      </c>
      <c r="I2002" s="1">
        <v>377</v>
      </c>
      <c r="J2002" s="1">
        <v>2760</v>
      </c>
      <c r="K2002" s="1">
        <v>7</v>
      </c>
      <c r="L2002" s="1">
        <v>7728</v>
      </c>
      <c r="M2002" s="1">
        <f>SalesData[[#This Row],[Price]]*SalesData[[#This Row],[Quantity]]</f>
        <v>19320</v>
      </c>
      <c r="N2002" s="6">
        <f>SalesData[[#This Row],[Sales Profit]]/SalesData[[#This Row],[Sales]]</f>
        <v>0.4</v>
      </c>
    </row>
    <row r="2003" spans="1:14" x14ac:dyDescent="0.3">
      <c r="A2003" s="1" t="s">
        <v>56</v>
      </c>
      <c r="B2003" s="1" t="s">
        <v>23</v>
      </c>
      <c r="C2003" s="1" t="s">
        <v>37</v>
      </c>
      <c r="D2003" s="1">
        <v>68539</v>
      </c>
      <c r="E2003" s="2">
        <v>45339</v>
      </c>
      <c r="F2003" s="1" t="s">
        <v>43</v>
      </c>
      <c r="G2003" s="1">
        <v>410316</v>
      </c>
      <c r="H2003" s="1" t="s">
        <v>2156</v>
      </c>
      <c r="I2003" s="1">
        <v>496</v>
      </c>
      <c r="J2003" s="1">
        <v>1320</v>
      </c>
      <c r="K2003" s="1">
        <v>4</v>
      </c>
      <c r="L2003" s="1">
        <v>2112</v>
      </c>
      <c r="M2003" s="1">
        <f>SalesData[[#This Row],[Price]]*SalesData[[#This Row],[Quantity]]</f>
        <v>5280</v>
      </c>
      <c r="N2003" s="6">
        <f>SalesData[[#This Row],[Sales Profit]]/SalesData[[#This Row],[Sales]]</f>
        <v>0.4</v>
      </c>
    </row>
    <row r="2004" spans="1:14" x14ac:dyDescent="0.3">
      <c r="A2004" s="1" t="s">
        <v>66</v>
      </c>
      <c r="B2004" s="1" t="s">
        <v>13</v>
      </c>
      <c r="C2004" s="1" t="s">
        <v>24</v>
      </c>
      <c r="D2004" s="1">
        <v>92208</v>
      </c>
      <c r="E2004" s="2">
        <v>45428</v>
      </c>
      <c r="F2004" s="1" t="s">
        <v>49</v>
      </c>
      <c r="G2004" s="1">
        <v>310194</v>
      </c>
      <c r="H2004" s="1" t="s">
        <v>2157</v>
      </c>
      <c r="I2004" s="1">
        <v>875</v>
      </c>
      <c r="J2004" s="1">
        <v>1789</v>
      </c>
      <c r="K2004" s="1">
        <v>4</v>
      </c>
      <c r="L2004" s="1">
        <v>2862.4</v>
      </c>
      <c r="M2004" s="1">
        <f>SalesData[[#This Row],[Price]]*SalesData[[#This Row],[Quantity]]</f>
        <v>7156</v>
      </c>
      <c r="N2004" s="6">
        <f>SalesData[[#This Row],[Sales Profit]]/SalesData[[#This Row],[Sales]]</f>
        <v>0.4</v>
      </c>
    </row>
    <row r="2005" spans="1:14" x14ac:dyDescent="0.3">
      <c r="A2005" s="1" t="s">
        <v>52</v>
      </c>
      <c r="B2005" s="1" t="s">
        <v>18</v>
      </c>
      <c r="C2005" s="1" t="s">
        <v>24</v>
      </c>
      <c r="D2005" s="1">
        <v>20471</v>
      </c>
      <c r="E2005" s="2">
        <v>45542</v>
      </c>
      <c r="F2005" s="1" t="s">
        <v>61</v>
      </c>
      <c r="G2005" s="1">
        <v>877545</v>
      </c>
      <c r="H2005" s="1" t="s">
        <v>2158</v>
      </c>
      <c r="I2005" s="1">
        <v>258</v>
      </c>
      <c r="J2005" s="1">
        <v>2781</v>
      </c>
      <c r="K2005" s="1">
        <v>4</v>
      </c>
      <c r="L2005" s="1">
        <v>4449.6000000000004</v>
      </c>
      <c r="M2005" s="1">
        <f>SalesData[[#This Row],[Price]]*SalesData[[#This Row],[Quantity]]</f>
        <v>11124</v>
      </c>
      <c r="N2005" s="6">
        <f>SalesData[[#This Row],[Sales Profit]]/SalesData[[#This Row],[Sales]]</f>
        <v>0.4</v>
      </c>
    </row>
    <row r="2006" spans="1:14" x14ac:dyDescent="0.3">
      <c r="A2006" s="1" t="s">
        <v>35</v>
      </c>
      <c r="B2006" s="1" t="s">
        <v>18</v>
      </c>
      <c r="C2006" s="1" t="s">
        <v>19</v>
      </c>
      <c r="D2006" s="1">
        <v>16965</v>
      </c>
      <c r="E2006" s="2">
        <v>45598</v>
      </c>
      <c r="F2006" s="1" t="s">
        <v>15</v>
      </c>
      <c r="G2006" s="1">
        <v>525510</v>
      </c>
      <c r="H2006" s="1" t="s">
        <v>2159</v>
      </c>
      <c r="I2006" s="1">
        <v>718</v>
      </c>
      <c r="J2006" s="1">
        <v>1535</v>
      </c>
      <c r="K2006" s="1">
        <v>4</v>
      </c>
      <c r="L2006" s="1">
        <v>2456</v>
      </c>
      <c r="M2006" s="1">
        <f>SalesData[[#This Row],[Price]]*SalesData[[#This Row],[Quantity]]</f>
        <v>6140</v>
      </c>
      <c r="N2006" s="6">
        <f>SalesData[[#This Row],[Sales Profit]]/SalesData[[#This Row],[Sales]]</f>
        <v>0.4</v>
      </c>
    </row>
    <row r="2007" spans="1:14" x14ac:dyDescent="0.3">
      <c r="A2007" s="1" t="s">
        <v>27</v>
      </c>
      <c r="B2007" s="1" t="s">
        <v>23</v>
      </c>
      <c r="C2007" s="1" t="s">
        <v>24</v>
      </c>
      <c r="D2007" s="1">
        <v>30733</v>
      </c>
      <c r="E2007" s="2">
        <v>45437</v>
      </c>
      <c r="F2007" s="1" t="s">
        <v>49</v>
      </c>
      <c r="G2007" s="1">
        <v>608373</v>
      </c>
      <c r="H2007" s="1" t="s">
        <v>2160</v>
      </c>
      <c r="I2007" s="1">
        <v>589</v>
      </c>
      <c r="J2007" s="1">
        <v>1320</v>
      </c>
      <c r="K2007" s="1">
        <v>2</v>
      </c>
      <c r="L2007" s="1">
        <v>1056</v>
      </c>
      <c r="M2007" s="1">
        <f>SalesData[[#This Row],[Price]]*SalesData[[#This Row],[Quantity]]</f>
        <v>2640</v>
      </c>
      <c r="N2007" s="6">
        <f>SalesData[[#This Row],[Sales Profit]]/SalesData[[#This Row],[Sales]]</f>
        <v>0.4</v>
      </c>
    </row>
    <row r="2008" spans="1:14" x14ac:dyDescent="0.3">
      <c r="A2008" s="1" t="s">
        <v>35</v>
      </c>
      <c r="B2008" s="1" t="s">
        <v>23</v>
      </c>
      <c r="C2008" s="1" t="s">
        <v>42</v>
      </c>
      <c r="D2008" s="1">
        <v>58972</v>
      </c>
      <c r="E2008" s="2">
        <v>45337</v>
      </c>
      <c r="F2008" s="1" t="s">
        <v>43</v>
      </c>
      <c r="G2008" s="1">
        <v>628100</v>
      </c>
      <c r="H2008" s="1" t="s">
        <v>2161</v>
      </c>
      <c r="I2008" s="1">
        <v>440</v>
      </c>
      <c r="J2008" s="1">
        <v>894</v>
      </c>
      <c r="K2008" s="1">
        <v>4</v>
      </c>
      <c r="L2008" s="1">
        <v>1430.4</v>
      </c>
      <c r="M2008" s="1">
        <f>SalesData[[#This Row],[Price]]*SalesData[[#This Row],[Quantity]]</f>
        <v>3576</v>
      </c>
      <c r="N2008" s="6">
        <f>SalesData[[#This Row],[Sales Profit]]/SalesData[[#This Row],[Sales]]</f>
        <v>0.4</v>
      </c>
    </row>
    <row r="2009" spans="1:14" x14ac:dyDescent="0.3">
      <c r="A2009" s="1" t="s">
        <v>22</v>
      </c>
      <c r="B2009" s="1" t="s">
        <v>23</v>
      </c>
      <c r="C2009" s="1" t="s">
        <v>14</v>
      </c>
      <c r="D2009" s="1">
        <v>99862</v>
      </c>
      <c r="E2009" s="2">
        <v>45362</v>
      </c>
      <c r="F2009" s="1" t="s">
        <v>29</v>
      </c>
      <c r="G2009" s="1">
        <v>241996</v>
      </c>
      <c r="H2009" s="1" t="s">
        <v>2162</v>
      </c>
      <c r="I2009" s="1">
        <v>284</v>
      </c>
      <c r="J2009" s="1">
        <v>1095</v>
      </c>
      <c r="K2009" s="1">
        <v>8</v>
      </c>
      <c r="L2009" s="1">
        <v>3504</v>
      </c>
      <c r="M2009" s="1">
        <f>SalesData[[#This Row],[Price]]*SalesData[[#This Row],[Quantity]]</f>
        <v>8760</v>
      </c>
      <c r="N2009" s="6">
        <f>SalesData[[#This Row],[Sales Profit]]/SalesData[[#This Row],[Sales]]</f>
        <v>0.4</v>
      </c>
    </row>
    <row r="2010" spans="1:14" x14ac:dyDescent="0.3">
      <c r="A2010" s="1" t="s">
        <v>22</v>
      </c>
      <c r="B2010" s="1" t="s">
        <v>18</v>
      </c>
      <c r="C2010" s="1" t="s">
        <v>19</v>
      </c>
      <c r="D2010" s="1">
        <v>80133</v>
      </c>
      <c r="E2010" s="2">
        <v>45436</v>
      </c>
      <c r="F2010" s="1" t="s">
        <v>49</v>
      </c>
      <c r="G2010" s="1">
        <v>420207</v>
      </c>
      <c r="H2010" s="1" t="s">
        <v>2163</v>
      </c>
      <c r="I2010" s="1">
        <v>928</v>
      </c>
      <c r="J2010" s="1">
        <v>2957</v>
      </c>
      <c r="K2010" s="1">
        <v>2</v>
      </c>
      <c r="L2010" s="1">
        <v>2365.6</v>
      </c>
      <c r="M2010" s="1">
        <f>SalesData[[#This Row],[Price]]*SalesData[[#This Row],[Quantity]]</f>
        <v>5914</v>
      </c>
      <c r="N2010" s="6">
        <f>SalesData[[#This Row],[Sales Profit]]/SalesData[[#This Row],[Sales]]</f>
        <v>0.39999999999999997</v>
      </c>
    </row>
    <row r="2011" spans="1:14" x14ac:dyDescent="0.3">
      <c r="A2011" s="1" t="s">
        <v>56</v>
      </c>
      <c r="B2011" s="1" t="s">
        <v>18</v>
      </c>
      <c r="C2011" s="1" t="s">
        <v>37</v>
      </c>
      <c r="D2011" s="1">
        <v>81362</v>
      </c>
      <c r="E2011" s="2">
        <v>45431</v>
      </c>
      <c r="F2011" s="1" t="s">
        <v>49</v>
      </c>
      <c r="G2011" s="1">
        <v>951981</v>
      </c>
      <c r="H2011" s="1" t="s">
        <v>2164</v>
      </c>
      <c r="I2011" s="1">
        <v>833</v>
      </c>
      <c r="J2011" s="1">
        <v>1784</v>
      </c>
      <c r="K2011" s="1">
        <v>2</v>
      </c>
      <c r="L2011" s="1">
        <v>1427.2</v>
      </c>
      <c r="M2011" s="1">
        <f>SalesData[[#This Row],[Price]]*SalesData[[#This Row],[Quantity]]</f>
        <v>3568</v>
      </c>
      <c r="N2011" s="6">
        <f>SalesData[[#This Row],[Sales Profit]]/SalesData[[#This Row],[Sales]]</f>
        <v>0.4</v>
      </c>
    </row>
    <row r="2012" spans="1:14" x14ac:dyDescent="0.3">
      <c r="A2012" s="1" t="s">
        <v>27</v>
      </c>
      <c r="B2012" s="1" t="s">
        <v>23</v>
      </c>
      <c r="C2012" s="1" t="s">
        <v>37</v>
      </c>
      <c r="D2012" s="1">
        <v>95034</v>
      </c>
      <c r="E2012" s="2">
        <v>45473</v>
      </c>
      <c r="F2012" s="1" t="s">
        <v>20</v>
      </c>
      <c r="G2012" s="1">
        <v>506287</v>
      </c>
      <c r="H2012" s="1" t="s">
        <v>2166</v>
      </c>
      <c r="I2012" s="1">
        <v>603</v>
      </c>
      <c r="J2012" s="1">
        <v>979</v>
      </c>
      <c r="K2012" s="1">
        <v>4</v>
      </c>
      <c r="L2012" s="1">
        <v>1566.4</v>
      </c>
      <c r="M2012" s="1">
        <f>SalesData[[#This Row],[Price]]*SalesData[[#This Row],[Quantity]]</f>
        <v>3916</v>
      </c>
      <c r="N2012" s="6">
        <f>SalesData[[#This Row],[Sales Profit]]/SalesData[[#This Row],[Sales]]</f>
        <v>0.4</v>
      </c>
    </row>
    <row r="2013" spans="1:14" x14ac:dyDescent="0.3">
      <c r="A2013" s="1" t="s">
        <v>66</v>
      </c>
      <c r="B2013" s="1" t="s">
        <v>23</v>
      </c>
      <c r="C2013" s="1" t="s">
        <v>60</v>
      </c>
      <c r="D2013" s="1">
        <v>18933</v>
      </c>
      <c r="E2013" s="2">
        <v>45628</v>
      </c>
      <c r="F2013" s="1" t="s">
        <v>78</v>
      </c>
      <c r="G2013" s="1">
        <v>406031</v>
      </c>
      <c r="H2013" s="1" t="s">
        <v>1473</v>
      </c>
      <c r="I2013" s="1">
        <v>707</v>
      </c>
      <c r="J2013" s="1">
        <v>2821</v>
      </c>
      <c r="K2013" s="1">
        <v>2</v>
      </c>
      <c r="L2013" s="1">
        <v>2256.8000000000002</v>
      </c>
      <c r="M2013" s="1">
        <f>SalesData[[#This Row],[Price]]*SalesData[[#This Row],[Quantity]]</f>
        <v>5642</v>
      </c>
      <c r="N2013" s="6">
        <f>SalesData[[#This Row],[Sales Profit]]/SalesData[[#This Row],[Sales]]</f>
        <v>0.4</v>
      </c>
    </row>
    <row r="2014" spans="1:14" x14ac:dyDescent="0.3">
      <c r="A2014" s="1" t="s">
        <v>35</v>
      </c>
      <c r="B2014" s="1" t="s">
        <v>18</v>
      </c>
      <c r="C2014" s="1" t="s">
        <v>14</v>
      </c>
      <c r="D2014" s="1">
        <v>16956</v>
      </c>
      <c r="E2014" s="2">
        <v>45494</v>
      </c>
      <c r="F2014" s="1" t="s">
        <v>45</v>
      </c>
      <c r="G2014" s="1">
        <v>235964</v>
      </c>
      <c r="H2014" s="1" t="s">
        <v>2167</v>
      </c>
      <c r="I2014" s="1">
        <v>373</v>
      </c>
      <c r="J2014" s="1">
        <v>1283</v>
      </c>
      <c r="K2014" s="1">
        <v>2</v>
      </c>
      <c r="L2014" s="1">
        <v>1026.4000000000001</v>
      </c>
      <c r="M2014" s="1">
        <f>SalesData[[#This Row],[Price]]*SalesData[[#This Row],[Quantity]]</f>
        <v>2566</v>
      </c>
      <c r="N2014" s="6">
        <f>SalesData[[#This Row],[Sales Profit]]/SalesData[[#This Row],[Sales]]</f>
        <v>0.4</v>
      </c>
    </row>
    <row r="2015" spans="1:14" x14ac:dyDescent="0.3">
      <c r="A2015" s="1" t="s">
        <v>22</v>
      </c>
      <c r="B2015" s="1" t="s">
        <v>23</v>
      </c>
      <c r="C2015" s="1" t="s">
        <v>53</v>
      </c>
      <c r="D2015" s="1">
        <v>26587</v>
      </c>
      <c r="E2015" s="2">
        <v>45584</v>
      </c>
      <c r="F2015" s="1" t="s">
        <v>54</v>
      </c>
      <c r="G2015" s="1">
        <v>211618</v>
      </c>
      <c r="H2015" s="1" t="s">
        <v>2169</v>
      </c>
      <c r="I2015" s="1">
        <v>652</v>
      </c>
      <c r="J2015" s="1">
        <v>1569</v>
      </c>
      <c r="K2015" s="1">
        <v>5</v>
      </c>
      <c r="L2015" s="1">
        <v>3138</v>
      </c>
      <c r="M2015" s="1">
        <f>SalesData[[#This Row],[Price]]*SalesData[[#This Row],[Quantity]]</f>
        <v>7845</v>
      </c>
      <c r="N2015" s="6">
        <f>SalesData[[#This Row],[Sales Profit]]/SalesData[[#This Row],[Sales]]</f>
        <v>0.4</v>
      </c>
    </row>
    <row r="2016" spans="1:14" x14ac:dyDescent="0.3">
      <c r="A2016" s="1" t="s">
        <v>22</v>
      </c>
      <c r="B2016" s="1" t="s">
        <v>13</v>
      </c>
      <c r="C2016" s="1" t="s">
        <v>100</v>
      </c>
      <c r="D2016" s="1">
        <v>39680</v>
      </c>
      <c r="E2016" s="2">
        <v>45556</v>
      </c>
      <c r="F2016" s="1" t="s">
        <v>61</v>
      </c>
      <c r="G2016" s="1">
        <v>515696</v>
      </c>
      <c r="H2016" s="1" t="s">
        <v>2170</v>
      </c>
      <c r="I2016" s="1">
        <v>423</v>
      </c>
      <c r="J2016" s="1">
        <v>1640</v>
      </c>
      <c r="K2016" s="1">
        <v>6</v>
      </c>
      <c r="L2016" s="1">
        <v>3936</v>
      </c>
      <c r="M2016" s="1">
        <f>SalesData[[#This Row],[Price]]*SalesData[[#This Row],[Quantity]]</f>
        <v>9840</v>
      </c>
      <c r="N2016" s="6">
        <f>SalesData[[#This Row],[Sales Profit]]/SalesData[[#This Row],[Sales]]</f>
        <v>0.4</v>
      </c>
    </row>
    <row r="2017" spans="1:14" x14ac:dyDescent="0.3">
      <c r="A2017" s="1" t="s">
        <v>12</v>
      </c>
      <c r="B2017" s="1" t="s">
        <v>18</v>
      </c>
      <c r="C2017" s="1" t="s">
        <v>39</v>
      </c>
      <c r="D2017" s="1">
        <v>91542</v>
      </c>
      <c r="E2017" s="2">
        <v>45543</v>
      </c>
      <c r="F2017" s="1" t="s">
        <v>61</v>
      </c>
      <c r="G2017" s="1">
        <v>509789</v>
      </c>
      <c r="H2017" s="1" t="s">
        <v>2171</v>
      </c>
      <c r="I2017" s="1">
        <v>552</v>
      </c>
      <c r="J2017" s="1">
        <v>2397</v>
      </c>
      <c r="K2017" s="1">
        <v>4</v>
      </c>
      <c r="L2017" s="1">
        <v>3835.2</v>
      </c>
      <c r="M2017" s="1">
        <f>SalesData[[#This Row],[Price]]*SalesData[[#This Row],[Quantity]]</f>
        <v>9588</v>
      </c>
      <c r="N2017" s="6">
        <f>SalesData[[#This Row],[Sales Profit]]/SalesData[[#This Row],[Sales]]</f>
        <v>0.39999999999999997</v>
      </c>
    </row>
    <row r="2018" spans="1:14" x14ac:dyDescent="0.3">
      <c r="A2018" s="1" t="s">
        <v>27</v>
      </c>
      <c r="B2018" s="1" t="s">
        <v>13</v>
      </c>
      <c r="C2018" s="1" t="s">
        <v>100</v>
      </c>
      <c r="D2018" s="1">
        <v>62651</v>
      </c>
      <c r="E2018" s="2">
        <v>45577</v>
      </c>
      <c r="F2018" s="1" t="s">
        <v>54</v>
      </c>
      <c r="G2018" s="1">
        <v>746783</v>
      </c>
      <c r="H2018" s="1" t="s">
        <v>2172</v>
      </c>
      <c r="I2018" s="1">
        <v>905</v>
      </c>
      <c r="J2018" s="1">
        <v>2812</v>
      </c>
      <c r="K2018" s="1">
        <v>7</v>
      </c>
      <c r="L2018" s="1">
        <v>7873.6</v>
      </c>
      <c r="M2018" s="1">
        <f>SalesData[[#This Row],[Price]]*SalesData[[#This Row],[Quantity]]</f>
        <v>19684</v>
      </c>
      <c r="N2018" s="6">
        <f>SalesData[[#This Row],[Sales Profit]]/SalesData[[#This Row],[Sales]]</f>
        <v>0.4</v>
      </c>
    </row>
    <row r="2019" spans="1:14" x14ac:dyDescent="0.3">
      <c r="A2019" s="1" t="s">
        <v>35</v>
      </c>
      <c r="B2019" s="1" t="s">
        <v>13</v>
      </c>
      <c r="C2019" s="1" t="s">
        <v>60</v>
      </c>
      <c r="D2019" s="1">
        <v>96562</v>
      </c>
      <c r="E2019" s="2">
        <v>45350</v>
      </c>
      <c r="F2019" s="1" t="s">
        <v>43</v>
      </c>
      <c r="G2019" s="1">
        <v>501797</v>
      </c>
      <c r="H2019" s="1" t="s">
        <v>1302</v>
      </c>
      <c r="I2019" s="1">
        <v>941</v>
      </c>
      <c r="J2019" s="1">
        <v>2644</v>
      </c>
      <c r="K2019" s="1">
        <v>3</v>
      </c>
      <c r="L2019" s="1">
        <v>3172.8</v>
      </c>
      <c r="M2019" s="1">
        <f>SalesData[[#This Row],[Price]]*SalesData[[#This Row],[Quantity]]</f>
        <v>7932</v>
      </c>
      <c r="N2019" s="6">
        <f>SalesData[[#This Row],[Sales Profit]]/SalesData[[#This Row],[Sales]]</f>
        <v>0.4</v>
      </c>
    </row>
    <row r="2020" spans="1:14" x14ac:dyDescent="0.3">
      <c r="A2020" s="1" t="s">
        <v>66</v>
      </c>
      <c r="B2020" s="1" t="s">
        <v>13</v>
      </c>
      <c r="C2020" s="1" t="s">
        <v>24</v>
      </c>
      <c r="D2020" s="1">
        <v>21525</v>
      </c>
      <c r="E2020" s="2">
        <v>45469</v>
      </c>
      <c r="F2020" s="1" t="s">
        <v>20</v>
      </c>
      <c r="G2020" s="1">
        <v>289305</v>
      </c>
      <c r="H2020" s="1" t="s">
        <v>2174</v>
      </c>
      <c r="I2020" s="1">
        <v>702</v>
      </c>
      <c r="J2020" s="1">
        <v>1610</v>
      </c>
      <c r="K2020" s="1">
        <v>1</v>
      </c>
      <c r="L2020" s="1">
        <v>644</v>
      </c>
      <c r="M2020" s="1">
        <f>SalesData[[#This Row],[Price]]*SalesData[[#This Row],[Quantity]]</f>
        <v>1610</v>
      </c>
      <c r="N2020" s="6">
        <f>SalesData[[#This Row],[Sales Profit]]/SalesData[[#This Row],[Sales]]</f>
        <v>0.4</v>
      </c>
    </row>
    <row r="2021" spans="1:14" x14ac:dyDescent="0.3">
      <c r="A2021" s="1" t="s">
        <v>52</v>
      </c>
      <c r="B2021" s="1" t="s">
        <v>18</v>
      </c>
      <c r="C2021" s="1" t="s">
        <v>60</v>
      </c>
      <c r="D2021" s="1">
        <v>35399</v>
      </c>
      <c r="E2021" s="2">
        <v>45577</v>
      </c>
      <c r="F2021" s="1" t="s">
        <v>54</v>
      </c>
      <c r="G2021" s="1">
        <v>553648</v>
      </c>
      <c r="H2021" s="1" t="s">
        <v>2175</v>
      </c>
      <c r="I2021" s="1">
        <v>429</v>
      </c>
      <c r="J2021" s="1">
        <v>1848</v>
      </c>
      <c r="K2021" s="1">
        <v>2</v>
      </c>
      <c r="L2021" s="1">
        <v>1478.4</v>
      </c>
      <c r="M2021" s="1">
        <f>SalesData[[#This Row],[Price]]*SalesData[[#This Row],[Quantity]]</f>
        <v>3696</v>
      </c>
      <c r="N2021" s="6">
        <f>SalesData[[#This Row],[Sales Profit]]/SalesData[[#This Row],[Sales]]</f>
        <v>0.4</v>
      </c>
    </row>
    <row r="2022" spans="1:14" x14ac:dyDescent="0.3">
      <c r="A2022" s="1" t="s">
        <v>56</v>
      </c>
      <c r="B2022" s="1" t="s">
        <v>23</v>
      </c>
      <c r="C2022" s="1" t="s">
        <v>60</v>
      </c>
      <c r="D2022" s="1">
        <v>42323</v>
      </c>
      <c r="E2022" s="2">
        <v>45334</v>
      </c>
      <c r="F2022" s="1" t="s">
        <v>43</v>
      </c>
      <c r="G2022" s="1">
        <v>902325</v>
      </c>
      <c r="H2022" s="1" t="s">
        <v>2176</v>
      </c>
      <c r="I2022" s="1">
        <v>248</v>
      </c>
      <c r="J2022" s="1">
        <v>1403</v>
      </c>
      <c r="K2022" s="1">
        <v>1</v>
      </c>
      <c r="L2022" s="1">
        <v>561.20000000000005</v>
      </c>
      <c r="M2022" s="1">
        <f>SalesData[[#This Row],[Price]]*SalesData[[#This Row],[Quantity]]</f>
        <v>1403</v>
      </c>
      <c r="N2022" s="6">
        <f>SalesData[[#This Row],[Sales Profit]]/SalesData[[#This Row],[Sales]]</f>
        <v>0.4</v>
      </c>
    </row>
    <row r="2023" spans="1:14" x14ac:dyDescent="0.3">
      <c r="A2023" s="1" t="s">
        <v>27</v>
      </c>
      <c r="B2023" s="1" t="s">
        <v>18</v>
      </c>
      <c r="C2023" s="1" t="s">
        <v>42</v>
      </c>
      <c r="D2023" s="1">
        <v>18507</v>
      </c>
      <c r="E2023" s="2">
        <v>45519</v>
      </c>
      <c r="F2023" s="1" t="s">
        <v>25</v>
      </c>
      <c r="G2023" s="1">
        <v>241177</v>
      </c>
      <c r="H2023" s="1" t="s">
        <v>2177</v>
      </c>
      <c r="I2023" s="1">
        <v>605</v>
      </c>
      <c r="J2023" s="1">
        <v>1754</v>
      </c>
      <c r="K2023" s="1">
        <v>4</v>
      </c>
      <c r="L2023" s="1">
        <v>2806.4</v>
      </c>
      <c r="M2023" s="1">
        <f>SalesData[[#This Row],[Price]]*SalesData[[#This Row],[Quantity]]</f>
        <v>7016</v>
      </c>
      <c r="N2023" s="6">
        <f>SalesData[[#This Row],[Sales Profit]]/SalesData[[#This Row],[Sales]]</f>
        <v>0.4</v>
      </c>
    </row>
    <row r="2024" spans="1:14" x14ac:dyDescent="0.3">
      <c r="A2024" s="1" t="s">
        <v>12</v>
      </c>
      <c r="B2024" s="1" t="s">
        <v>18</v>
      </c>
      <c r="C2024" s="1" t="s">
        <v>14</v>
      </c>
      <c r="D2024" s="1">
        <v>91911</v>
      </c>
      <c r="E2024" s="2">
        <v>45600</v>
      </c>
      <c r="F2024" s="1" t="s">
        <v>15</v>
      </c>
      <c r="G2024" s="1">
        <v>935310</v>
      </c>
      <c r="H2024" s="1" t="s">
        <v>2178</v>
      </c>
      <c r="I2024" s="1">
        <v>719</v>
      </c>
      <c r="J2024" s="1">
        <v>541</v>
      </c>
      <c r="K2024" s="1">
        <v>1</v>
      </c>
      <c r="L2024" s="1">
        <v>216.4</v>
      </c>
      <c r="M2024" s="1">
        <f>SalesData[[#This Row],[Price]]*SalesData[[#This Row],[Quantity]]</f>
        <v>541</v>
      </c>
      <c r="N2024" s="6">
        <f>SalesData[[#This Row],[Sales Profit]]/SalesData[[#This Row],[Sales]]</f>
        <v>0.4</v>
      </c>
    </row>
    <row r="2025" spans="1:14" x14ac:dyDescent="0.3">
      <c r="A2025" s="1" t="s">
        <v>66</v>
      </c>
      <c r="B2025" s="1" t="s">
        <v>18</v>
      </c>
      <c r="C2025" s="1" t="s">
        <v>33</v>
      </c>
      <c r="D2025" s="1">
        <v>22831</v>
      </c>
      <c r="E2025" s="2">
        <v>45560</v>
      </c>
      <c r="F2025" s="1" t="s">
        <v>61</v>
      </c>
      <c r="G2025" s="1">
        <v>128137</v>
      </c>
      <c r="H2025" s="1" t="s">
        <v>2180</v>
      </c>
      <c r="I2025" s="1">
        <v>869</v>
      </c>
      <c r="J2025" s="1">
        <v>2564</v>
      </c>
      <c r="K2025" s="1">
        <v>3</v>
      </c>
      <c r="L2025" s="1">
        <v>3076.8</v>
      </c>
      <c r="M2025" s="1">
        <f>SalesData[[#This Row],[Price]]*SalesData[[#This Row],[Quantity]]</f>
        <v>7692</v>
      </c>
      <c r="N2025" s="6">
        <f>SalesData[[#This Row],[Sales Profit]]/SalesData[[#This Row],[Sales]]</f>
        <v>0.4</v>
      </c>
    </row>
    <row r="2026" spans="1:14" x14ac:dyDescent="0.3">
      <c r="A2026" s="1" t="s">
        <v>12</v>
      </c>
      <c r="B2026" s="1" t="s">
        <v>18</v>
      </c>
      <c r="C2026" s="1" t="s">
        <v>33</v>
      </c>
      <c r="D2026" s="1">
        <v>80705</v>
      </c>
      <c r="E2026" s="2">
        <v>45391</v>
      </c>
      <c r="F2026" s="1" t="s">
        <v>31</v>
      </c>
      <c r="G2026" s="1">
        <v>714946</v>
      </c>
      <c r="H2026" s="1" t="s">
        <v>2181</v>
      </c>
      <c r="I2026" s="1">
        <v>800</v>
      </c>
      <c r="J2026" s="1">
        <v>2990</v>
      </c>
      <c r="K2026" s="1">
        <v>7</v>
      </c>
      <c r="L2026" s="1">
        <v>8372</v>
      </c>
      <c r="M2026" s="1">
        <f>SalesData[[#This Row],[Price]]*SalesData[[#This Row],[Quantity]]</f>
        <v>20930</v>
      </c>
      <c r="N2026" s="6">
        <f>SalesData[[#This Row],[Sales Profit]]/SalesData[[#This Row],[Sales]]</f>
        <v>0.4</v>
      </c>
    </row>
    <row r="2027" spans="1:14" x14ac:dyDescent="0.3">
      <c r="A2027" s="1" t="s">
        <v>22</v>
      </c>
      <c r="B2027" s="1" t="s">
        <v>18</v>
      </c>
      <c r="C2027" s="1" t="s">
        <v>42</v>
      </c>
      <c r="D2027" s="1">
        <v>18648</v>
      </c>
      <c r="E2027" s="2">
        <v>45541</v>
      </c>
      <c r="F2027" s="1" t="s">
        <v>61</v>
      </c>
      <c r="G2027" s="1">
        <v>788430</v>
      </c>
      <c r="H2027" s="1" t="s">
        <v>2182</v>
      </c>
      <c r="I2027" s="1">
        <v>976</v>
      </c>
      <c r="J2027" s="1">
        <v>1212</v>
      </c>
      <c r="K2027" s="1">
        <v>5</v>
      </c>
      <c r="L2027" s="1">
        <v>2424</v>
      </c>
      <c r="M2027" s="1">
        <f>SalesData[[#This Row],[Price]]*SalesData[[#This Row],[Quantity]]</f>
        <v>6060</v>
      </c>
      <c r="N2027" s="6">
        <f>SalesData[[#This Row],[Sales Profit]]/SalesData[[#This Row],[Sales]]</f>
        <v>0.4</v>
      </c>
    </row>
    <row r="2028" spans="1:14" x14ac:dyDescent="0.3">
      <c r="A2028" s="1" t="s">
        <v>66</v>
      </c>
      <c r="B2028" s="1" t="s">
        <v>18</v>
      </c>
      <c r="C2028" s="1" t="s">
        <v>42</v>
      </c>
      <c r="D2028" s="1">
        <v>46394</v>
      </c>
      <c r="E2028" s="2">
        <v>45565</v>
      </c>
      <c r="F2028" s="1" t="s">
        <v>61</v>
      </c>
      <c r="G2028" s="1">
        <v>271035</v>
      </c>
      <c r="H2028" s="1" t="s">
        <v>2183</v>
      </c>
      <c r="I2028" s="1">
        <v>943</v>
      </c>
      <c r="J2028" s="1">
        <v>1542</v>
      </c>
      <c r="K2028" s="1">
        <v>6</v>
      </c>
      <c r="L2028" s="1">
        <v>3700.8</v>
      </c>
      <c r="M2028" s="1">
        <f>SalesData[[#This Row],[Price]]*SalesData[[#This Row],[Quantity]]</f>
        <v>9252</v>
      </c>
      <c r="N2028" s="6">
        <f>SalesData[[#This Row],[Sales Profit]]/SalesData[[#This Row],[Sales]]</f>
        <v>0.4</v>
      </c>
    </row>
    <row r="2029" spans="1:14" x14ac:dyDescent="0.3">
      <c r="A2029" s="1" t="s">
        <v>35</v>
      </c>
      <c r="B2029" s="1" t="s">
        <v>18</v>
      </c>
      <c r="C2029" s="1" t="s">
        <v>53</v>
      </c>
      <c r="D2029" s="1">
        <v>65786</v>
      </c>
      <c r="E2029" s="2">
        <v>45449</v>
      </c>
      <c r="F2029" s="1" t="s">
        <v>20</v>
      </c>
      <c r="G2029" s="1">
        <v>524920</v>
      </c>
      <c r="H2029" s="1" t="s">
        <v>2184</v>
      </c>
      <c r="I2029" s="1">
        <v>352</v>
      </c>
      <c r="J2029" s="1">
        <v>1147</v>
      </c>
      <c r="K2029" s="1">
        <v>3</v>
      </c>
      <c r="L2029" s="1">
        <v>1376.4</v>
      </c>
      <c r="M2029" s="1">
        <f>SalesData[[#This Row],[Price]]*SalesData[[#This Row],[Quantity]]</f>
        <v>3441</v>
      </c>
      <c r="N2029" s="6">
        <f>SalesData[[#This Row],[Sales Profit]]/SalesData[[#This Row],[Sales]]</f>
        <v>0.4</v>
      </c>
    </row>
    <row r="2030" spans="1:14" x14ac:dyDescent="0.3">
      <c r="A2030" s="1" t="s">
        <v>52</v>
      </c>
      <c r="B2030" s="1" t="s">
        <v>18</v>
      </c>
      <c r="C2030" s="1" t="s">
        <v>42</v>
      </c>
      <c r="D2030" s="1">
        <v>27661</v>
      </c>
      <c r="E2030" s="2">
        <v>45461</v>
      </c>
      <c r="F2030" s="1" t="s">
        <v>20</v>
      </c>
      <c r="G2030" s="1">
        <v>573466</v>
      </c>
      <c r="H2030" s="1" t="s">
        <v>2185</v>
      </c>
      <c r="I2030" s="1">
        <v>413</v>
      </c>
      <c r="J2030" s="1">
        <v>855</v>
      </c>
      <c r="K2030" s="1">
        <v>6</v>
      </c>
      <c r="L2030" s="1">
        <v>2052</v>
      </c>
      <c r="M2030" s="1">
        <f>SalesData[[#This Row],[Price]]*SalesData[[#This Row],[Quantity]]</f>
        <v>5130</v>
      </c>
      <c r="N2030" s="6">
        <f>SalesData[[#This Row],[Sales Profit]]/SalesData[[#This Row],[Sales]]</f>
        <v>0.4</v>
      </c>
    </row>
    <row r="2031" spans="1:14" x14ac:dyDescent="0.3">
      <c r="A2031" s="1" t="s">
        <v>35</v>
      </c>
      <c r="B2031" s="1" t="s">
        <v>23</v>
      </c>
      <c r="C2031" s="1" t="s">
        <v>48</v>
      </c>
      <c r="D2031" s="1">
        <v>60677</v>
      </c>
      <c r="E2031" s="2">
        <v>45496</v>
      </c>
      <c r="F2031" s="1" t="s">
        <v>45</v>
      </c>
      <c r="G2031" s="1">
        <v>206055</v>
      </c>
      <c r="H2031" s="1" t="s">
        <v>2186</v>
      </c>
      <c r="I2031" s="1">
        <v>210</v>
      </c>
      <c r="J2031" s="1">
        <v>518</v>
      </c>
      <c r="K2031" s="1">
        <v>8</v>
      </c>
      <c r="L2031" s="1">
        <v>1657.6</v>
      </c>
      <c r="M2031" s="1">
        <f>SalesData[[#This Row],[Price]]*SalesData[[#This Row],[Quantity]]</f>
        <v>4144</v>
      </c>
      <c r="N2031" s="6">
        <f>SalesData[[#This Row],[Sales Profit]]/SalesData[[#This Row],[Sales]]</f>
        <v>0.39999999999999997</v>
      </c>
    </row>
    <row r="2032" spans="1:14" x14ac:dyDescent="0.3">
      <c r="A2032" s="1" t="s">
        <v>56</v>
      </c>
      <c r="B2032" s="1" t="s">
        <v>13</v>
      </c>
      <c r="C2032" s="1" t="s">
        <v>42</v>
      </c>
      <c r="D2032" s="1">
        <v>89198</v>
      </c>
      <c r="E2032" s="2">
        <v>45587</v>
      </c>
      <c r="F2032" s="1" t="s">
        <v>54</v>
      </c>
      <c r="G2032" s="1">
        <v>271878</v>
      </c>
      <c r="H2032" s="1" t="s">
        <v>2187</v>
      </c>
      <c r="I2032" s="1">
        <v>263</v>
      </c>
      <c r="J2032" s="1">
        <v>2140</v>
      </c>
      <c r="K2032" s="1">
        <v>4</v>
      </c>
      <c r="L2032" s="1">
        <v>3424</v>
      </c>
      <c r="M2032" s="1">
        <f>SalesData[[#This Row],[Price]]*SalesData[[#This Row],[Quantity]]</f>
        <v>8560</v>
      </c>
      <c r="N2032" s="6">
        <f>SalesData[[#This Row],[Sales Profit]]/SalesData[[#This Row],[Sales]]</f>
        <v>0.4</v>
      </c>
    </row>
    <row r="2033" spans="1:14" x14ac:dyDescent="0.3">
      <c r="A2033" s="1" t="s">
        <v>35</v>
      </c>
      <c r="B2033" s="1" t="s">
        <v>18</v>
      </c>
      <c r="C2033" s="1" t="s">
        <v>53</v>
      </c>
      <c r="D2033" s="1">
        <v>83004</v>
      </c>
      <c r="E2033" s="2">
        <v>45613</v>
      </c>
      <c r="F2033" s="1" t="s">
        <v>15</v>
      </c>
      <c r="G2033" s="1">
        <v>647759</v>
      </c>
      <c r="H2033" s="1" t="s">
        <v>2188</v>
      </c>
      <c r="I2033" s="1">
        <v>747</v>
      </c>
      <c r="J2033" s="1">
        <v>1838</v>
      </c>
      <c r="K2033" s="1">
        <v>5</v>
      </c>
      <c r="L2033" s="1">
        <v>3676</v>
      </c>
      <c r="M2033" s="1">
        <f>SalesData[[#This Row],[Price]]*SalesData[[#This Row],[Quantity]]</f>
        <v>9190</v>
      </c>
      <c r="N2033" s="6">
        <f>SalesData[[#This Row],[Sales Profit]]/SalesData[[#This Row],[Sales]]</f>
        <v>0.4</v>
      </c>
    </row>
    <row r="2034" spans="1:14" x14ac:dyDescent="0.3">
      <c r="A2034" s="1" t="s">
        <v>12</v>
      </c>
      <c r="B2034" s="1" t="s">
        <v>23</v>
      </c>
      <c r="C2034" s="1" t="s">
        <v>60</v>
      </c>
      <c r="D2034" s="1">
        <v>70749</v>
      </c>
      <c r="E2034" s="2">
        <v>45471</v>
      </c>
      <c r="F2034" s="1" t="s">
        <v>20</v>
      </c>
      <c r="G2034" s="1">
        <v>826165</v>
      </c>
      <c r="H2034" s="1" t="s">
        <v>2189</v>
      </c>
      <c r="I2034" s="1">
        <v>763</v>
      </c>
      <c r="J2034" s="1">
        <v>2151</v>
      </c>
      <c r="K2034" s="1">
        <v>8</v>
      </c>
      <c r="L2034" s="1">
        <v>6883.2</v>
      </c>
      <c r="M2034" s="1">
        <f>SalesData[[#This Row],[Price]]*SalesData[[#This Row],[Quantity]]</f>
        <v>17208</v>
      </c>
      <c r="N2034" s="6">
        <f>SalesData[[#This Row],[Sales Profit]]/SalesData[[#This Row],[Sales]]</f>
        <v>0.39999999999999997</v>
      </c>
    </row>
    <row r="2035" spans="1:14" x14ac:dyDescent="0.3">
      <c r="A2035" s="1" t="s">
        <v>22</v>
      </c>
      <c r="B2035" s="1" t="s">
        <v>23</v>
      </c>
      <c r="C2035" s="1" t="s">
        <v>33</v>
      </c>
      <c r="D2035" s="1">
        <v>27186</v>
      </c>
      <c r="E2035" s="2">
        <v>45335</v>
      </c>
      <c r="F2035" s="1" t="s">
        <v>43</v>
      </c>
      <c r="G2035" s="1">
        <v>866173</v>
      </c>
      <c r="H2035" s="1" t="s">
        <v>2190</v>
      </c>
      <c r="I2035" s="1">
        <v>625</v>
      </c>
      <c r="J2035" s="1">
        <v>1401</v>
      </c>
      <c r="K2035" s="1">
        <v>6</v>
      </c>
      <c r="L2035" s="1">
        <v>3362.4</v>
      </c>
      <c r="M2035" s="1">
        <f>SalesData[[#This Row],[Price]]*SalesData[[#This Row],[Quantity]]</f>
        <v>8406</v>
      </c>
      <c r="N2035" s="6">
        <f>SalesData[[#This Row],[Sales Profit]]/SalesData[[#This Row],[Sales]]</f>
        <v>0.4</v>
      </c>
    </row>
    <row r="2036" spans="1:14" x14ac:dyDescent="0.3">
      <c r="A2036" s="1" t="s">
        <v>52</v>
      </c>
      <c r="B2036" s="1" t="s">
        <v>18</v>
      </c>
      <c r="C2036" s="1" t="s">
        <v>60</v>
      </c>
      <c r="D2036" s="1">
        <v>77090</v>
      </c>
      <c r="E2036" s="2">
        <v>45601</v>
      </c>
      <c r="F2036" s="1" t="s">
        <v>15</v>
      </c>
      <c r="G2036" s="1">
        <v>101464</v>
      </c>
      <c r="H2036" s="1" t="s">
        <v>2192</v>
      </c>
      <c r="I2036" s="1">
        <v>825</v>
      </c>
      <c r="J2036" s="1">
        <v>762</v>
      </c>
      <c r="K2036" s="1">
        <v>3</v>
      </c>
      <c r="L2036" s="1">
        <v>914.4</v>
      </c>
      <c r="M2036" s="1">
        <f>SalesData[[#This Row],[Price]]*SalesData[[#This Row],[Quantity]]</f>
        <v>2286</v>
      </c>
      <c r="N2036" s="6">
        <f>SalesData[[#This Row],[Sales Profit]]/SalesData[[#This Row],[Sales]]</f>
        <v>0.39999999999999997</v>
      </c>
    </row>
    <row r="2037" spans="1:14" x14ac:dyDescent="0.3">
      <c r="A2037" s="1" t="s">
        <v>17</v>
      </c>
      <c r="B2037" s="1" t="s">
        <v>13</v>
      </c>
      <c r="C2037" s="1" t="s">
        <v>53</v>
      </c>
      <c r="D2037" s="1">
        <v>41247</v>
      </c>
      <c r="E2037" s="2">
        <v>45351</v>
      </c>
      <c r="F2037" s="1" t="s">
        <v>43</v>
      </c>
      <c r="G2037" s="1">
        <v>696694</v>
      </c>
      <c r="H2037" s="1" t="s">
        <v>2194</v>
      </c>
      <c r="I2037" s="1">
        <v>896</v>
      </c>
      <c r="J2037" s="1">
        <v>2569</v>
      </c>
      <c r="K2037" s="1">
        <v>1</v>
      </c>
      <c r="L2037" s="1">
        <v>1027.5999999999999</v>
      </c>
      <c r="M2037" s="1">
        <f>SalesData[[#This Row],[Price]]*SalesData[[#This Row],[Quantity]]</f>
        <v>2569</v>
      </c>
      <c r="N2037" s="6">
        <f>SalesData[[#This Row],[Sales Profit]]/SalesData[[#This Row],[Sales]]</f>
        <v>0.39999999999999997</v>
      </c>
    </row>
    <row r="2038" spans="1:14" x14ac:dyDescent="0.3">
      <c r="A2038" s="1" t="s">
        <v>35</v>
      </c>
      <c r="B2038" s="1" t="s">
        <v>18</v>
      </c>
      <c r="C2038" s="1" t="s">
        <v>53</v>
      </c>
      <c r="D2038" s="1">
        <v>11057</v>
      </c>
      <c r="E2038" s="2">
        <v>45494</v>
      </c>
      <c r="F2038" s="1" t="s">
        <v>45</v>
      </c>
      <c r="G2038" s="1">
        <v>122842</v>
      </c>
      <c r="H2038" s="1" t="s">
        <v>2195</v>
      </c>
      <c r="I2038" s="1">
        <v>647</v>
      </c>
      <c r="J2038" s="1">
        <v>1185</v>
      </c>
      <c r="K2038" s="1">
        <v>7</v>
      </c>
      <c r="L2038" s="1">
        <v>3318</v>
      </c>
      <c r="M2038" s="1">
        <f>SalesData[[#This Row],[Price]]*SalesData[[#This Row],[Quantity]]</f>
        <v>8295</v>
      </c>
      <c r="N2038" s="6">
        <f>SalesData[[#This Row],[Sales Profit]]/SalesData[[#This Row],[Sales]]</f>
        <v>0.4</v>
      </c>
    </row>
    <row r="2039" spans="1:14" x14ac:dyDescent="0.3">
      <c r="A2039" s="1" t="s">
        <v>35</v>
      </c>
      <c r="B2039" s="1" t="s">
        <v>18</v>
      </c>
      <c r="C2039" s="1" t="s">
        <v>60</v>
      </c>
      <c r="D2039" s="1">
        <v>66645</v>
      </c>
      <c r="E2039" s="2">
        <v>45487</v>
      </c>
      <c r="F2039" s="1" t="s">
        <v>45</v>
      </c>
      <c r="G2039" s="1">
        <v>844663</v>
      </c>
      <c r="H2039" s="1" t="s">
        <v>2196</v>
      </c>
      <c r="I2039" s="1">
        <v>970</v>
      </c>
      <c r="J2039" s="1">
        <v>1707</v>
      </c>
      <c r="K2039" s="1">
        <v>4</v>
      </c>
      <c r="L2039" s="1">
        <v>2731.2</v>
      </c>
      <c r="M2039" s="1">
        <f>SalesData[[#This Row],[Price]]*SalesData[[#This Row],[Quantity]]</f>
        <v>6828</v>
      </c>
      <c r="N2039" s="6">
        <f>SalesData[[#This Row],[Sales Profit]]/SalesData[[#This Row],[Sales]]</f>
        <v>0.39999999999999997</v>
      </c>
    </row>
    <row r="2040" spans="1:14" x14ac:dyDescent="0.3">
      <c r="A2040" s="1" t="s">
        <v>12</v>
      </c>
      <c r="B2040" s="1" t="s">
        <v>18</v>
      </c>
      <c r="C2040" s="1" t="s">
        <v>53</v>
      </c>
      <c r="D2040" s="1">
        <v>25334</v>
      </c>
      <c r="E2040" s="2">
        <v>45371</v>
      </c>
      <c r="F2040" s="1" t="s">
        <v>29</v>
      </c>
      <c r="G2040" s="1">
        <v>158249</v>
      </c>
      <c r="H2040" s="1" t="s">
        <v>2198</v>
      </c>
      <c r="I2040" s="1">
        <v>245</v>
      </c>
      <c r="J2040" s="1">
        <v>2480</v>
      </c>
      <c r="K2040" s="1">
        <v>5</v>
      </c>
      <c r="L2040" s="1">
        <v>4960</v>
      </c>
      <c r="M2040" s="1">
        <f>SalesData[[#This Row],[Price]]*SalesData[[#This Row],[Quantity]]</f>
        <v>12400</v>
      </c>
      <c r="N2040" s="6">
        <f>SalesData[[#This Row],[Sales Profit]]/SalesData[[#This Row],[Sales]]</f>
        <v>0.4</v>
      </c>
    </row>
    <row r="2041" spans="1:14" x14ac:dyDescent="0.3">
      <c r="A2041" s="1" t="s">
        <v>35</v>
      </c>
      <c r="B2041" s="1" t="s">
        <v>13</v>
      </c>
      <c r="C2041" s="1" t="s">
        <v>53</v>
      </c>
      <c r="D2041" s="1">
        <v>77479</v>
      </c>
      <c r="E2041" s="2">
        <v>45338</v>
      </c>
      <c r="F2041" s="1" t="s">
        <v>43</v>
      </c>
      <c r="G2041" s="1">
        <v>575139</v>
      </c>
      <c r="H2041" s="1" t="s">
        <v>2199</v>
      </c>
      <c r="I2041" s="1">
        <v>320</v>
      </c>
      <c r="J2041" s="1">
        <v>787</v>
      </c>
      <c r="K2041" s="1">
        <v>2</v>
      </c>
      <c r="L2041" s="1">
        <v>629.6</v>
      </c>
      <c r="M2041" s="1">
        <f>SalesData[[#This Row],[Price]]*SalesData[[#This Row],[Quantity]]</f>
        <v>1574</v>
      </c>
      <c r="N2041" s="6">
        <f>SalesData[[#This Row],[Sales Profit]]/SalesData[[#This Row],[Sales]]</f>
        <v>0.4</v>
      </c>
    </row>
    <row r="2042" spans="1:14" x14ac:dyDescent="0.3">
      <c r="A2042" s="1" t="s">
        <v>22</v>
      </c>
      <c r="B2042" s="1" t="s">
        <v>23</v>
      </c>
      <c r="C2042" s="1" t="s">
        <v>39</v>
      </c>
      <c r="D2042" s="1">
        <v>80144</v>
      </c>
      <c r="E2042" s="2">
        <v>45335</v>
      </c>
      <c r="F2042" s="1" t="s">
        <v>43</v>
      </c>
      <c r="G2042" s="1">
        <v>781929</v>
      </c>
      <c r="H2042" s="1" t="s">
        <v>2200</v>
      </c>
      <c r="I2042" s="1">
        <v>712</v>
      </c>
      <c r="J2042" s="1">
        <v>1238</v>
      </c>
      <c r="K2042" s="1">
        <v>3</v>
      </c>
      <c r="L2042" s="1">
        <v>1485.6</v>
      </c>
      <c r="M2042" s="1">
        <f>SalesData[[#This Row],[Price]]*SalesData[[#This Row],[Quantity]]</f>
        <v>3714</v>
      </c>
      <c r="N2042" s="6">
        <f>SalesData[[#This Row],[Sales Profit]]/SalesData[[#This Row],[Sales]]</f>
        <v>0.39999999999999997</v>
      </c>
    </row>
    <row r="2043" spans="1:14" x14ac:dyDescent="0.3">
      <c r="A2043" s="1" t="s">
        <v>12</v>
      </c>
      <c r="B2043" s="1" t="s">
        <v>18</v>
      </c>
      <c r="C2043" s="1" t="s">
        <v>48</v>
      </c>
      <c r="D2043" s="1">
        <v>57395</v>
      </c>
      <c r="E2043" s="2">
        <v>45324</v>
      </c>
      <c r="F2043" s="1" t="s">
        <v>43</v>
      </c>
      <c r="G2043" s="1">
        <v>513504</v>
      </c>
      <c r="H2043" s="1" t="s">
        <v>2201</v>
      </c>
      <c r="I2043" s="1">
        <v>962</v>
      </c>
      <c r="J2043" s="1">
        <v>2488</v>
      </c>
      <c r="K2043" s="1">
        <v>7</v>
      </c>
      <c r="L2043" s="1">
        <v>6966.4</v>
      </c>
      <c r="M2043" s="1">
        <f>SalesData[[#This Row],[Price]]*SalesData[[#This Row],[Quantity]]</f>
        <v>17416</v>
      </c>
      <c r="N2043" s="6">
        <f>SalesData[[#This Row],[Sales Profit]]/SalesData[[#This Row],[Sales]]</f>
        <v>0.39999999999999997</v>
      </c>
    </row>
    <row r="2044" spans="1:14" x14ac:dyDescent="0.3">
      <c r="A2044" s="1" t="s">
        <v>12</v>
      </c>
      <c r="B2044" s="1" t="s">
        <v>13</v>
      </c>
      <c r="C2044" s="1" t="s">
        <v>60</v>
      </c>
      <c r="D2044" s="1">
        <v>13887</v>
      </c>
      <c r="E2044" s="2">
        <v>45481</v>
      </c>
      <c r="F2044" s="1" t="s">
        <v>45</v>
      </c>
      <c r="G2044" s="1">
        <v>349624</v>
      </c>
      <c r="H2044" s="1" t="s">
        <v>2202</v>
      </c>
      <c r="I2044" s="1">
        <v>956</v>
      </c>
      <c r="J2044" s="1">
        <v>2457</v>
      </c>
      <c r="K2044" s="1">
        <v>2</v>
      </c>
      <c r="L2044" s="1">
        <v>1965.6</v>
      </c>
      <c r="M2044" s="1">
        <f>SalesData[[#This Row],[Price]]*SalesData[[#This Row],[Quantity]]</f>
        <v>4914</v>
      </c>
      <c r="N2044" s="6">
        <f>SalesData[[#This Row],[Sales Profit]]/SalesData[[#This Row],[Sales]]</f>
        <v>0.39999999999999997</v>
      </c>
    </row>
    <row r="2045" spans="1:14" x14ac:dyDescent="0.3">
      <c r="A2045" s="1" t="s">
        <v>17</v>
      </c>
      <c r="B2045" s="1" t="s">
        <v>13</v>
      </c>
      <c r="C2045" s="1" t="s">
        <v>19</v>
      </c>
      <c r="D2045" s="1">
        <v>25657</v>
      </c>
      <c r="E2045" s="2">
        <v>45380</v>
      </c>
      <c r="F2045" s="1" t="s">
        <v>29</v>
      </c>
      <c r="G2045" s="1">
        <v>828892</v>
      </c>
      <c r="H2045" s="1" t="s">
        <v>2203</v>
      </c>
      <c r="I2045" s="1">
        <v>361</v>
      </c>
      <c r="J2045" s="1">
        <v>995</v>
      </c>
      <c r="K2045" s="1">
        <v>4</v>
      </c>
      <c r="L2045" s="1">
        <v>1592</v>
      </c>
      <c r="M2045" s="1">
        <f>SalesData[[#This Row],[Price]]*SalesData[[#This Row],[Quantity]]</f>
        <v>3980</v>
      </c>
      <c r="N2045" s="6">
        <f>SalesData[[#This Row],[Sales Profit]]/SalesData[[#This Row],[Sales]]</f>
        <v>0.4</v>
      </c>
    </row>
    <row r="2046" spans="1:14" x14ac:dyDescent="0.3">
      <c r="A2046" s="1" t="s">
        <v>22</v>
      </c>
      <c r="B2046" s="1" t="s">
        <v>13</v>
      </c>
      <c r="C2046" s="1" t="s">
        <v>48</v>
      </c>
      <c r="D2046" s="1">
        <v>38818</v>
      </c>
      <c r="E2046" s="2">
        <v>45392</v>
      </c>
      <c r="F2046" s="1" t="s">
        <v>31</v>
      </c>
      <c r="G2046" s="1">
        <v>969704</v>
      </c>
      <c r="H2046" s="1" t="s">
        <v>2204</v>
      </c>
      <c r="I2046" s="1">
        <v>354</v>
      </c>
      <c r="J2046" s="1">
        <v>1993</v>
      </c>
      <c r="K2046" s="1">
        <v>6</v>
      </c>
      <c r="L2046" s="1">
        <v>4783.2</v>
      </c>
      <c r="M2046" s="1">
        <f>SalesData[[#This Row],[Price]]*SalesData[[#This Row],[Quantity]]</f>
        <v>11958</v>
      </c>
      <c r="N2046" s="6">
        <f>SalesData[[#This Row],[Sales Profit]]/SalesData[[#This Row],[Sales]]</f>
        <v>0.39999999999999997</v>
      </c>
    </row>
    <row r="2047" spans="1:14" x14ac:dyDescent="0.3">
      <c r="A2047" s="1" t="s">
        <v>17</v>
      </c>
      <c r="B2047" s="1" t="s">
        <v>13</v>
      </c>
      <c r="C2047" s="1" t="s">
        <v>48</v>
      </c>
      <c r="D2047" s="1">
        <v>44698</v>
      </c>
      <c r="E2047" s="2">
        <v>45615</v>
      </c>
      <c r="F2047" s="1" t="s">
        <v>15</v>
      </c>
      <c r="G2047" s="1">
        <v>280797</v>
      </c>
      <c r="H2047" s="1" t="s">
        <v>2205</v>
      </c>
      <c r="I2047" s="1">
        <v>827</v>
      </c>
      <c r="J2047" s="1">
        <v>2192</v>
      </c>
      <c r="K2047" s="1">
        <v>7</v>
      </c>
      <c r="L2047" s="1">
        <v>6137.6</v>
      </c>
      <c r="M2047" s="1">
        <f>SalesData[[#This Row],[Price]]*SalesData[[#This Row],[Quantity]]</f>
        <v>15344</v>
      </c>
      <c r="N2047" s="6">
        <f>SalesData[[#This Row],[Sales Profit]]/SalesData[[#This Row],[Sales]]</f>
        <v>0.4</v>
      </c>
    </row>
    <row r="2048" spans="1:14" x14ac:dyDescent="0.3">
      <c r="A2048" s="1" t="s">
        <v>12</v>
      </c>
      <c r="B2048" s="1" t="s">
        <v>18</v>
      </c>
      <c r="C2048" s="1" t="s">
        <v>53</v>
      </c>
      <c r="D2048" s="1">
        <v>54148</v>
      </c>
      <c r="E2048" s="2">
        <v>45477</v>
      </c>
      <c r="F2048" s="1" t="s">
        <v>45</v>
      </c>
      <c r="G2048" s="1">
        <v>583682</v>
      </c>
      <c r="H2048" s="1" t="s">
        <v>2206</v>
      </c>
      <c r="I2048" s="1">
        <v>266</v>
      </c>
      <c r="J2048" s="1">
        <v>1672</v>
      </c>
      <c r="K2048" s="1">
        <v>5</v>
      </c>
      <c r="L2048" s="1">
        <v>3344</v>
      </c>
      <c r="M2048" s="1">
        <f>SalesData[[#This Row],[Price]]*SalesData[[#This Row],[Quantity]]</f>
        <v>8360</v>
      </c>
      <c r="N2048" s="6">
        <f>SalesData[[#This Row],[Sales Profit]]/SalesData[[#This Row],[Sales]]</f>
        <v>0.4</v>
      </c>
    </row>
    <row r="2049" spans="1:14" x14ac:dyDescent="0.3">
      <c r="A2049" s="1" t="s">
        <v>52</v>
      </c>
      <c r="B2049" s="1" t="s">
        <v>18</v>
      </c>
      <c r="C2049" s="1" t="s">
        <v>53</v>
      </c>
      <c r="D2049" s="1">
        <v>12575</v>
      </c>
      <c r="E2049" s="2">
        <v>45395</v>
      </c>
      <c r="F2049" s="1" t="s">
        <v>31</v>
      </c>
      <c r="G2049" s="1">
        <v>153593</v>
      </c>
      <c r="H2049" s="1" t="s">
        <v>2207</v>
      </c>
      <c r="I2049" s="1">
        <v>649</v>
      </c>
      <c r="J2049" s="1">
        <v>534</v>
      </c>
      <c r="K2049" s="1">
        <v>2</v>
      </c>
      <c r="L2049" s="1">
        <v>427.2</v>
      </c>
      <c r="M2049" s="1">
        <f>SalesData[[#This Row],[Price]]*SalesData[[#This Row],[Quantity]]</f>
        <v>1068</v>
      </c>
      <c r="N2049" s="6">
        <f>SalesData[[#This Row],[Sales Profit]]/SalesData[[#This Row],[Sales]]</f>
        <v>0.39999999999999997</v>
      </c>
    </row>
    <row r="2050" spans="1:14" x14ac:dyDescent="0.3">
      <c r="A2050" s="1" t="s">
        <v>52</v>
      </c>
      <c r="B2050" s="1" t="s">
        <v>13</v>
      </c>
      <c r="C2050" s="1" t="s">
        <v>48</v>
      </c>
      <c r="D2050" s="1">
        <v>19327</v>
      </c>
      <c r="E2050" s="2">
        <v>45482</v>
      </c>
      <c r="F2050" s="1" t="s">
        <v>45</v>
      </c>
      <c r="G2050" s="1">
        <v>948781</v>
      </c>
      <c r="H2050" s="1" t="s">
        <v>2208</v>
      </c>
      <c r="I2050" s="1">
        <v>256</v>
      </c>
      <c r="J2050" s="1">
        <v>2020</v>
      </c>
      <c r="K2050" s="1">
        <v>7</v>
      </c>
      <c r="L2050" s="1">
        <v>5656</v>
      </c>
      <c r="M2050" s="1">
        <f>SalesData[[#This Row],[Price]]*SalesData[[#This Row],[Quantity]]</f>
        <v>14140</v>
      </c>
      <c r="N2050" s="6">
        <f>SalesData[[#This Row],[Sales Profit]]/SalesData[[#This Row],[Sales]]</f>
        <v>0.4</v>
      </c>
    </row>
    <row r="2051" spans="1:14" x14ac:dyDescent="0.3">
      <c r="A2051" s="1" t="s">
        <v>66</v>
      </c>
      <c r="B2051" s="1" t="s">
        <v>18</v>
      </c>
      <c r="C2051" s="1" t="s">
        <v>39</v>
      </c>
      <c r="D2051" s="1">
        <v>99589</v>
      </c>
      <c r="E2051" s="2">
        <v>45613</v>
      </c>
      <c r="F2051" s="1" t="s">
        <v>15</v>
      </c>
      <c r="G2051" s="1">
        <v>471472</v>
      </c>
      <c r="H2051" s="1" t="s">
        <v>2209</v>
      </c>
      <c r="I2051" s="1">
        <v>918</v>
      </c>
      <c r="J2051" s="1">
        <v>2569</v>
      </c>
      <c r="K2051" s="1">
        <v>3</v>
      </c>
      <c r="L2051" s="1">
        <v>3082.8</v>
      </c>
      <c r="M2051" s="1">
        <f>SalesData[[#This Row],[Price]]*SalesData[[#This Row],[Quantity]]</f>
        <v>7707</v>
      </c>
      <c r="N2051" s="6">
        <f>SalesData[[#This Row],[Sales Profit]]/SalesData[[#This Row],[Sales]]</f>
        <v>0.4</v>
      </c>
    </row>
    <row r="2052" spans="1:14" x14ac:dyDescent="0.3">
      <c r="A2052" s="1" t="s">
        <v>56</v>
      </c>
      <c r="B2052" s="1" t="s">
        <v>18</v>
      </c>
      <c r="C2052" s="1" t="s">
        <v>100</v>
      </c>
      <c r="D2052" s="1">
        <v>88773</v>
      </c>
      <c r="E2052" s="2">
        <v>45595</v>
      </c>
      <c r="F2052" s="1" t="s">
        <v>54</v>
      </c>
      <c r="G2052" s="1">
        <v>976760</v>
      </c>
      <c r="H2052" s="1" t="s">
        <v>2210</v>
      </c>
      <c r="I2052" s="1">
        <v>389</v>
      </c>
      <c r="J2052" s="1">
        <v>791</v>
      </c>
      <c r="K2052" s="1">
        <v>8</v>
      </c>
      <c r="L2052" s="1">
        <v>2531.1999999999998</v>
      </c>
      <c r="M2052" s="1">
        <f>SalesData[[#This Row],[Price]]*SalesData[[#This Row],[Quantity]]</f>
        <v>6328</v>
      </c>
      <c r="N2052" s="6">
        <f>SalesData[[#This Row],[Sales Profit]]/SalesData[[#This Row],[Sales]]</f>
        <v>0.39999999999999997</v>
      </c>
    </row>
    <row r="2053" spans="1:14" x14ac:dyDescent="0.3">
      <c r="A2053" s="1" t="s">
        <v>56</v>
      </c>
      <c r="B2053" s="1" t="s">
        <v>18</v>
      </c>
      <c r="C2053" s="1" t="s">
        <v>19</v>
      </c>
      <c r="D2053" s="1">
        <v>47575</v>
      </c>
      <c r="E2053" s="2">
        <v>45453</v>
      </c>
      <c r="F2053" s="1" t="s">
        <v>20</v>
      </c>
      <c r="G2053" s="1">
        <v>963862</v>
      </c>
      <c r="H2053" s="1" t="s">
        <v>2211</v>
      </c>
      <c r="I2053" s="1">
        <v>865</v>
      </c>
      <c r="J2053" s="1">
        <v>2903</v>
      </c>
      <c r="K2053" s="1">
        <v>7</v>
      </c>
      <c r="L2053" s="1">
        <v>8128.4</v>
      </c>
      <c r="M2053" s="1">
        <f>SalesData[[#This Row],[Price]]*SalesData[[#This Row],[Quantity]]</f>
        <v>20321</v>
      </c>
      <c r="N2053" s="6">
        <f>SalesData[[#This Row],[Sales Profit]]/SalesData[[#This Row],[Sales]]</f>
        <v>0.39999999999999997</v>
      </c>
    </row>
    <row r="2054" spans="1:14" x14ac:dyDescent="0.3">
      <c r="A2054" s="1" t="s">
        <v>17</v>
      </c>
      <c r="B2054" s="1" t="s">
        <v>13</v>
      </c>
      <c r="C2054" s="1" t="s">
        <v>48</v>
      </c>
      <c r="D2054" s="1">
        <v>29213</v>
      </c>
      <c r="E2054" s="2">
        <v>45320</v>
      </c>
      <c r="F2054" s="1" t="s">
        <v>40</v>
      </c>
      <c r="G2054" s="1">
        <v>154510</v>
      </c>
      <c r="H2054" s="1" t="s">
        <v>2212</v>
      </c>
      <c r="I2054" s="1">
        <v>623</v>
      </c>
      <c r="J2054" s="1">
        <v>1223</v>
      </c>
      <c r="K2054" s="1">
        <v>6</v>
      </c>
      <c r="L2054" s="1">
        <v>2935.2</v>
      </c>
      <c r="M2054" s="1">
        <f>SalesData[[#This Row],[Price]]*SalesData[[#This Row],[Quantity]]</f>
        <v>7338</v>
      </c>
      <c r="N2054" s="6">
        <f>SalesData[[#This Row],[Sales Profit]]/SalesData[[#This Row],[Sales]]</f>
        <v>0.39999999999999997</v>
      </c>
    </row>
    <row r="2055" spans="1:14" x14ac:dyDescent="0.3">
      <c r="A2055" s="1" t="s">
        <v>35</v>
      </c>
      <c r="B2055" s="1" t="s">
        <v>13</v>
      </c>
      <c r="C2055" s="1" t="s">
        <v>60</v>
      </c>
      <c r="D2055" s="1">
        <v>33790</v>
      </c>
      <c r="E2055" s="2">
        <v>45354</v>
      </c>
      <c r="F2055" s="1" t="s">
        <v>29</v>
      </c>
      <c r="G2055" s="1">
        <v>791365</v>
      </c>
      <c r="H2055" s="1" t="s">
        <v>2213</v>
      </c>
      <c r="I2055" s="1">
        <v>824</v>
      </c>
      <c r="J2055" s="1">
        <v>2270</v>
      </c>
      <c r="K2055" s="1">
        <v>6</v>
      </c>
      <c r="L2055" s="1">
        <v>5448</v>
      </c>
      <c r="M2055" s="1">
        <f>SalesData[[#This Row],[Price]]*SalesData[[#This Row],[Quantity]]</f>
        <v>13620</v>
      </c>
      <c r="N2055" s="6">
        <f>SalesData[[#This Row],[Sales Profit]]/SalesData[[#This Row],[Sales]]</f>
        <v>0.4</v>
      </c>
    </row>
    <row r="2056" spans="1:14" x14ac:dyDescent="0.3">
      <c r="A2056" s="1" t="s">
        <v>56</v>
      </c>
      <c r="B2056" s="1" t="s">
        <v>18</v>
      </c>
      <c r="C2056" s="1" t="s">
        <v>37</v>
      </c>
      <c r="D2056" s="1">
        <v>96911</v>
      </c>
      <c r="E2056" s="2">
        <v>45591</v>
      </c>
      <c r="F2056" s="1" t="s">
        <v>54</v>
      </c>
      <c r="G2056" s="1">
        <v>685098</v>
      </c>
      <c r="H2056" s="1" t="s">
        <v>2214</v>
      </c>
      <c r="I2056" s="1">
        <v>609</v>
      </c>
      <c r="J2056" s="1">
        <v>1007</v>
      </c>
      <c r="K2056" s="1">
        <v>4</v>
      </c>
      <c r="L2056" s="1">
        <v>1611.2</v>
      </c>
      <c r="M2056" s="1">
        <f>SalesData[[#This Row],[Price]]*SalesData[[#This Row],[Quantity]]</f>
        <v>4028</v>
      </c>
      <c r="N2056" s="6">
        <f>SalesData[[#This Row],[Sales Profit]]/SalesData[[#This Row],[Sales]]</f>
        <v>0.4</v>
      </c>
    </row>
    <row r="2057" spans="1:14" x14ac:dyDescent="0.3">
      <c r="A2057" s="1" t="s">
        <v>17</v>
      </c>
      <c r="B2057" s="1" t="s">
        <v>23</v>
      </c>
      <c r="C2057" s="1" t="s">
        <v>24</v>
      </c>
      <c r="D2057" s="1">
        <v>97931</v>
      </c>
      <c r="E2057" s="2">
        <v>45403</v>
      </c>
      <c r="F2057" s="1" t="s">
        <v>31</v>
      </c>
      <c r="G2057" s="1">
        <v>517749</v>
      </c>
      <c r="H2057" s="1" t="s">
        <v>2215</v>
      </c>
      <c r="I2057" s="1">
        <v>478</v>
      </c>
      <c r="J2057" s="1">
        <v>2930</v>
      </c>
      <c r="K2057" s="1">
        <v>8</v>
      </c>
      <c r="L2057" s="1">
        <v>9376</v>
      </c>
      <c r="M2057" s="1">
        <f>SalesData[[#This Row],[Price]]*SalesData[[#This Row],[Quantity]]</f>
        <v>23440</v>
      </c>
      <c r="N2057" s="6">
        <f>SalesData[[#This Row],[Sales Profit]]/SalesData[[#This Row],[Sales]]</f>
        <v>0.4</v>
      </c>
    </row>
    <row r="2058" spans="1:14" x14ac:dyDescent="0.3">
      <c r="A2058" s="1" t="s">
        <v>17</v>
      </c>
      <c r="B2058" s="1" t="s">
        <v>13</v>
      </c>
      <c r="C2058" s="1" t="s">
        <v>33</v>
      </c>
      <c r="D2058" s="1">
        <v>43974</v>
      </c>
      <c r="E2058" s="2">
        <v>45347</v>
      </c>
      <c r="F2058" s="1" t="s">
        <v>43</v>
      </c>
      <c r="G2058" s="1">
        <v>129991</v>
      </c>
      <c r="H2058" s="1" t="s">
        <v>2216</v>
      </c>
      <c r="I2058" s="1">
        <v>764</v>
      </c>
      <c r="J2058" s="1">
        <v>1361</v>
      </c>
      <c r="K2058" s="1">
        <v>6</v>
      </c>
      <c r="L2058" s="1">
        <v>3266.4</v>
      </c>
      <c r="M2058" s="1">
        <f>SalesData[[#This Row],[Price]]*SalesData[[#This Row],[Quantity]]</f>
        <v>8166</v>
      </c>
      <c r="N2058" s="6">
        <f>SalesData[[#This Row],[Sales Profit]]/SalesData[[#This Row],[Sales]]</f>
        <v>0.4</v>
      </c>
    </row>
    <row r="2059" spans="1:14" x14ac:dyDescent="0.3">
      <c r="A2059" s="1" t="s">
        <v>17</v>
      </c>
      <c r="B2059" s="1" t="s">
        <v>13</v>
      </c>
      <c r="C2059" s="1" t="s">
        <v>42</v>
      </c>
      <c r="D2059" s="1">
        <v>97238</v>
      </c>
      <c r="E2059" s="2">
        <v>45423</v>
      </c>
      <c r="F2059" s="1" t="s">
        <v>49</v>
      </c>
      <c r="G2059" s="1">
        <v>872441</v>
      </c>
      <c r="H2059" s="1" t="s">
        <v>2217</v>
      </c>
      <c r="I2059" s="1">
        <v>764</v>
      </c>
      <c r="J2059" s="1">
        <v>2337</v>
      </c>
      <c r="K2059" s="1">
        <v>7</v>
      </c>
      <c r="L2059" s="1">
        <v>6543.6</v>
      </c>
      <c r="M2059" s="1">
        <f>SalesData[[#This Row],[Price]]*SalesData[[#This Row],[Quantity]]</f>
        <v>16359</v>
      </c>
      <c r="N2059" s="6">
        <f>SalesData[[#This Row],[Sales Profit]]/SalesData[[#This Row],[Sales]]</f>
        <v>0.4</v>
      </c>
    </row>
    <row r="2060" spans="1:14" x14ac:dyDescent="0.3">
      <c r="A2060" s="1" t="s">
        <v>35</v>
      </c>
      <c r="B2060" s="1" t="s">
        <v>23</v>
      </c>
      <c r="C2060" s="1" t="s">
        <v>33</v>
      </c>
      <c r="D2060" s="1">
        <v>92866</v>
      </c>
      <c r="E2060" s="2">
        <v>45339</v>
      </c>
      <c r="F2060" s="1" t="s">
        <v>43</v>
      </c>
      <c r="G2060" s="1">
        <v>337822</v>
      </c>
      <c r="H2060" s="1" t="s">
        <v>106</v>
      </c>
      <c r="I2060" s="1">
        <v>870</v>
      </c>
      <c r="J2060" s="1">
        <v>1040</v>
      </c>
      <c r="K2060" s="1">
        <v>8</v>
      </c>
      <c r="L2060" s="1">
        <v>3328</v>
      </c>
      <c r="M2060" s="1">
        <f>SalesData[[#This Row],[Price]]*SalesData[[#This Row],[Quantity]]</f>
        <v>8320</v>
      </c>
      <c r="N2060" s="6">
        <f>SalesData[[#This Row],[Sales Profit]]/SalesData[[#This Row],[Sales]]</f>
        <v>0.4</v>
      </c>
    </row>
    <row r="2061" spans="1:14" x14ac:dyDescent="0.3">
      <c r="A2061" s="1" t="s">
        <v>22</v>
      </c>
      <c r="B2061" s="1" t="s">
        <v>13</v>
      </c>
      <c r="C2061" s="1" t="s">
        <v>33</v>
      </c>
      <c r="D2061" s="1">
        <v>29702</v>
      </c>
      <c r="E2061" s="2">
        <v>45487</v>
      </c>
      <c r="F2061" s="1" t="s">
        <v>45</v>
      </c>
      <c r="G2061" s="1">
        <v>707715</v>
      </c>
      <c r="H2061" s="1" t="s">
        <v>2218</v>
      </c>
      <c r="I2061" s="1">
        <v>275</v>
      </c>
      <c r="J2061" s="1">
        <v>1707</v>
      </c>
      <c r="K2061" s="1">
        <v>5</v>
      </c>
      <c r="L2061" s="1">
        <v>3414</v>
      </c>
      <c r="M2061" s="1">
        <f>SalesData[[#This Row],[Price]]*SalesData[[#This Row],[Quantity]]</f>
        <v>8535</v>
      </c>
      <c r="N2061" s="6">
        <f>SalesData[[#This Row],[Sales Profit]]/SalesData[[#This Row],[Sales]]</f>
        <v>0.4</v>
      </c>
    </row>
    <row r="2062" spans="1:14" x14ac:dyDescent="0.3">
      <c r="A2062" s="1" t="s">
        <v>12</v>
      </c>
      <c r="B2062" s="1" t="s">
        <v>23</v>
      </c>
      <c r="C2062" s="1" t="s">
        <v>53</v>
      </c>
      <c r="D2062" s="1">
        <v>19678</v>
      </c>
      <c r="E2062" s="2">
        <v>45629</v>
      </c>
      <c r="F2062" s="1" t="s">
        <v>78</v>
      </c>
      <c r="G2062" s="1">
        <v>159025</v>
      </c>
      <c r="H2062" s="1" t="s">
        <v>1436</v>
      </c>
      <c r="I2062" s="1">
        <v>516</v>
      </c>
      <c r="J2062" s="1">
        <v>1138</v>
      </c>
      <c r="K2062" s="1">
        <v>5</v>
      </c>
      <c r="L2062" s="1">
        <v>2276</v>
      </c>
      <c r="M2062" s="1">
        <f>SalesData[[#This Row],[Price]]*SalesData[[#This Row],[Quantity]]</f>
        <v>5690</v>
      </c>
      <c r="N2062" s="6">
        <f>SalesData[[#This Row],[Sales Profit]]/SalesData[[#This Row],[Sales]]</f>
        <v>0.4</v>
      </c>
    </row>
    <row r="2063" spans="1:14" x14ac:dyDescent="0.3">
      <c r="A2063" s="1" t="s">
        <v>66</v>
      </c>
      <c r="B2063" s="1" t="s">
        <v>13</v>
      </c>
      <c r="C2063" s="1" t="s">
        <v>37</v>
      </c>
      <c r="D2063" s="1">
        <v>87394</v>
      </c>
      <c r="E2063" s="2">
        <v>45499</v>
      </c>
      <c r="F2063" s="1" t="s">
        <v>45</v>
      </c>
      <c r="G2063" s="1">
        <v>270999</v>
      </c>
      <c r="H2063" s="1" t="s">
        <v>2219</v>
      </c>
      <c r="I2063" s="1">
        <v>235</v>
      </c>
      <c r="J2063" s="1">
        <v>2188</v>
      </c>
      <c r="K2063" s="1">
        <v>6</v>
      </c>
      <c r="L2063" s="1">
        <v>5251.2</v>
      </c>
      <c r="M2063" s="1">
        <f>SalesData[[#This Row],[Price]]*SalesData[[#This Row],[Quantity]]</f>
        <v>13128</v>
      </c>
      <c r="N2063" s="6">
        <f>SalesData[[#This Row],[Sales Profit]]/SalesData[[#This Row],[Sales]]</f>
        <v>0.39999999999999997</v>
      </c>
    </row>
    <row r="2064" spans="1:14" x14ac:dyDescent="0.3">
      <c r="A2064" s="1" t="s">
        <v>12</v>
      </c>
      <c r="B2064" s="1" t="s">
        <v>13</v>
      </c>
      <c r="C2064" s="1" t="s">
        <v>19</v>
      </c>
      <c r="D2064" s="1">
        <v>32619</v>
      </c>
      <c r="E2064" s="2">
        <v>45417</v>
      </c>
      <c r="F2064" s="1" t="s">
        <v>49</v>
      </c>
      <c r="G2064" s="1">
        <v>891914</v>
      </c>
      <c r="H2064" s="1" t="s">
        <v>2220</v>
      </c>
      <c r="I2064" s="1">
        <v>302</v>
      </c>
      <c r="J2064" s="1">
        <v>2988</v>
      </c>
      <c r="K2064" s="1">
        <v>5</v>
      </c>
      <c r="L2064" s="1">
        <v>5976</v>
      </c>
      <c r="M2064" s="1">
        <f>SalesData[[#This Row],[Price]]*SalesData[[#This Row],[Quantity]]</f>
        <v>14940</v>
      </c>
      <c r="N2064" s="6">
        <f>SalesData[[#This Row],[Sales Profit]]/SalesData[[#This Row],[Sales]]</f>
        <v>0.4</v>
      </c>
    </row>
    <row r="2065" spans="1:14" x14ac:dyDescent="0.3">
      <c r="A2065" s="1" t="s">
        <v>17</v>
      </c>
      <c r="B2065" s="1" t="s">
        <v>23</v>
      </c>
      <c r="C2065" s="1" t="s">
        <v>14</v>
      </c>
      <c r="D2065" s="1">
        <v>37321</v>
      </c>
      <c r="E2065" s="2">
        <v>45534</v>
      </c>
      <c r="F2065" s="1" t="s">
        <v>25</v>
      </c>
      <c r="G2065" s="1">
        <v>204649</v>
      </c>
      <c r="H2065" s="1" t="s">
        <v>2221</v>
      </c>
      <c r="I2065" s="1">
        <v>804</v>
      </c>
      <c r="J2065" s="1">
        <v>802</v>
      </c>
      <c r="K2065" s="1">
        <v>7</v>
      </c>
      <c r="L2065" s="1">
        <v>2245.6</v>
      </c>
      <c r="M2065" s="1">
        <f>SalesData[[#This Row],[Price]]*SalesData[[#This Row],[Quantity]]</f>
        <v>5614</v>
      </c>
      <c r="N2065" s="6">
        <f>SalesData[[#This Row],[Sales Profit]]/SalesData[[#This Row],[Sales]]</f>
        <v>0.39999999999999997</v>
      </c>
    </row>
    <row r="2066" spans="1:14" x14ac:dyDescent="0.3">
      <c r="A2066" s="1" t="s">
        <v>17</v>
      </c>
      <c r="B2066" s="1" t="s">
        <v>23</v>
      </c>
      <c r="C2066" s="1" t="s">
        <v>53</v>
      </c>
      <c r="D2066" s="1">
        <v>33708</v>
      </c>
      <c r="E2066" s="2">
        <v>45614</v>
      </c>
      <c r="F2066" s="1" t="s">
        <v>15</v>
      </c>
      <c r="G2066" s="1">
        <v>374174</v>
      </c>
      <c r="H2066" s="1" t="s">
        <v>2222</v>
      </c>
      <c r="I2066" s="1">
        <v>266</v>
      </c>
      <c r="J2066" s="1">
        <v>2568</v>
      </c>
      <c r="K2066" s="1">
        <v>3</v>
      </c>
      <c r="L2066" s="1">
        <v>3081.6</v>
      </c>
      <c r="M2066" s="1">
        <f>SalesData[[#This Row],[Price]]*SalesData[[#This Row],[Quantity]]</f>
        <v>7704</v>
      </c>
      <c r="N2066" s="6">
        <f>SalesData[[#This Row],[Sales Profit]]/SalesData[[#This Row],[Sales]]</f>
        <v>0.39999999999999997</v>
      </c>
    </row>
    <row r="2067" spans="1:14" x14ac:dyDescent="0.3">
      <c r="A2067" s="1" t="s">
        <v>56</v>
      </c>
      <c r="B2067" s="1" t="s">
        <v>18</v>
      </c>
      <c r="C2067" s="1" t="s">
        <v>60</v>
      </c>
      <c r="D2067" s="1">
        <v>49612</v>
      </c>
      <c r="E2067" s="2">
        <v>45618</v>
      </c>
      <c r="F2067" s="1" t="s">
        <v>15</v>
      </c>
      <c r="G2067" s="1">
        <v>325394</v>
      </c>
      <c r="H2067" s="1" t="s">
        <v>2223</v>
      </c>
      <c r="I2067" s="1">
        <v>712</v>
      </c>
      <c r="J2067" s="1">
        <v>1573</v>
      </c>
      <c r="K2067" s="1">
        <v>7</v>
      </c>
      <c r="L2067" s="1">
        <v>4404.3999999999996</v>
      </c>
      <c r="M2067" s="1">
        <f>SalesData[[#This Row],[Price]]*SalesData[[#This Row],[Quantity]]</f>
        <v>11011</v>
      </c>
      <c r="N2067" s="6">
        <f>SalesData[[#This Row],[Sales Profit]]/SalesData[[#This Row],[Sales]]</f>
        <v>0.39999999999999997</v>
      </c>
    </row>
    <row r="2068" spans="1:14" x14ac:dyDescent="0.3">
      <c r="A2068" s="1" t="s">
        <v>17</v>
      </c>
      <c r="B2068" s="1" t="s">
        <v>18</v>
      </c>
      <c r="C2068" s="1" t="s">
        <v>100</v>
      </c>
      <c r="D2068" s="1">
        <v>28592</v>
      </c>
      <c r="E2068" s="2">
        <v>45416</v>
      </c>
      <c r="F2068" s="1" t="s">
        <v>49</v>
      </c>
      <c r="G2068" s="1">
        <v>157139</v>
      </c>
      <c r="H2068" s="1" t="s">
        <v>2224</v>
      </c>
      <c r="I2068" s="1">
        <v>428</v>
      </c>
      <c r="J2068" s="1">
        <v>2226</v>
      </c>
      <c r="K2068" s="1">
        <v>5</v>
      </c>
      <c r="L2068" s="1">
        <v>4452</v>
      </c>
      <c r="M2068" s="1">
        <f>SalesData[[#This Row],[Price]]*SalesData[[#This Row],[Quantity]]</f>
        <v>11130</v>
      </c>
      <c r="N2068" s="6">
        <f>SalesData[[#This Row],[Sales Profit]]/SalesData[[#This Row],[Sales]]</f>
        <v>0.4</v>
      </c>
    </row>
    <row r="2069" spans="1:14" x14ac:dyDescent="0.3">
      <c r="A2069" s="1" t="s">
        <v>22</v>
      </c>
      <c r="B2069" s="1" t="s">
        <v>18</v>
      </c>
      <c r="C2069" s="1" t="s">
        <v>100</v>
      </c>
      <c r="D2069" s="1">
        <v>99030</v>
      </c>
      <c r="E2069" s="2">
        <v>45333</v>
      </c>
      <c r="F2069" s="1" t="s">
        <v>43</v>
      </c>
      <c r="G2069" s="1">
        <v>692888</v>
      </c>
      <c r="H2069" s="1" t="s">
        <v>2225</v>
      </c>
      <c r="I2069" s="1">
        <v>230</v>
      </c>
      <c r="J2069" s="1">
        <v>1849</v>
      </c>
      <c r="K2069" s="1">
        <v>8</v>
      </c>
      <c r="L2069" s="1">
        <v>5916.8</v>
      </c>
      <c r="M2069" s="1">
        <f>SalesData[[#This Row],[Price]]*SalesData[[#This Row],[Quantity]]</f>
        <v>14792</v>
      </c>
      <c r="N2069" s="6">
        <f>SalesData[[#This Row],[Sales Profit]]/SalesData[[#This Row],[Sales]]</f>
        <v>0.4</v>
      </c>
    </row>
    <row r="2070" spans="1:14" x14ac:dyDescent="0.3">
      <c r="A2070" s="1" t="s">
        <v>52</v>
      </c>
      <c r="B2070" s="1" t="s">
        <v>23</v>
      </c>
      <c r="C2070" s="1" t="s">
        <v>39</v>
      </c>
      <c r="D2070" s="1">
        <v>98941</v>
      </c>
      <c r="E2070" s="2">
        <v>45484</v>
      </c>
      <c r="F2070" s="1" t="s">
        <v>45</v>
      </c>
      <c r="G2070" s="1">
        <v>761853</v>
      </c>
      <c r="H2070" s="1" t="s">
        <v>2226</v>
      </c>
      <c r="I2070" s="1">
        <v>924</v>
      </c>
      <c r="J2070" s="1">
        <v>2338</v>
      </c>
      <c r="K2070" s="1">
        <v>4</v>
      </c>
      <c r="L2070" s="1">
        <v>3740.8</v>
      </c>
      <c r="M2070" s="1">
        <f>SalesData[[#This Row],[Price]]*SalesData[[#This Row],[Quantity]]</f>
        <v>9352</v>
      </c>
      <c r="N2070" s="6">
        <f>SalesData[[#This Row],[Sales Profit]]/SalesData[[#This Row],[Sales]]</f>
        <v>0.4</v>
      </c>
    </row>
    <row r="2071" spans="1:14" x14ac:dyDescent="0.3">
      <c r="A2071" s="1" t="s">
        <v>27</v>
      </c>
      <c r="B2071" s="1" t="s">
        <v>13</v>
      </c>
      <c r="C2071" s="1" t="s">
        <v>53</v>
      </c>
      <c r="D2071" s="1">
        <v>86350</v>
      </c>
      <c r="E2071" s="2">
        <v>45444</v>
      </c>
      <c r="F2071" s="1" t="s">
        <v>20</v>
      </c>
      <c r="G2071" s="1">
        <v>679079</v>
      </c>
      <c r="H2071" s="1" t="s">
        <v>2227</v>
      </c>
      <c r="I2071" s="1">
        <v>939</v>
      </c>
      <c r="J2071" s="1">
        <v>2282</v>
      </c>
      <c r="K2071" s="1">
        <v>1</v>
      </c>
      <c r="L2071" s="1">
        <v>912.8</v>
      </c>
      <c r="M2071" s="1">
        <f>SalesData[[#This Row],[Price]]*SalesData[[#This Row],[Quantity]]</f>
        <v>2282</v>
      </c>
      <c r="N2071" s="6">
        <f>SalesData[[#This Row],[Sales Profit]]/SalesData[[#This Row],[Sales]]</f>
        <v>0.39999999999999997</v>
      </c>
    </row>
    <row r="2072" spans="1:14" x14ac:dyDescent="0.3">
      <c r="A2072" s="1" t="s">
        <v>66</v>
      </c>
      <c r="B2072" s="1" t="s">
        <v>13</v>
      </c>
      <c r="C2072" s="1" t="s">
        <v>37</v>
      </c>
      <c r="D2072" s="1">
        <v>54421</v>
      </c>
      <c r="E2072" s="2">
        <v>45379</v>
      </c>
      <c r="F2072" s="1" t="s">
        <v>29</v>
      </c>
      <c r="G2072" s="1">
        <v>628844</v>
      </c>
      <c r="H2072" s="1" t="s">
        <v>2228</v>
      </c>
      <c r="I2072" s="1">
        <v>581</v>
      </c>
      <c r="J2072" s="1">
        <v>781</v>
      </c>
      <c r="K2072" s="1">
        <v>8</v>
      </c>
      <c r="L2072" s="1">
        <v>2499.1999999999998</v>
      </c>
      <c r="M2072" s="1">
        <f>SalesData[[#This Row],[Price]]*SalesData[[#This Row],[Quantity]]</f>
        <v>6248</v>
      </c>
      <c r="N2072" s="6">
        <f>SalesData[[#This Row],[Sales Profit]]/SalesData[[#This Row],[Sales]]</f>
        <v>0.39999999999999997</v>
      </c>
    </row>
    <row r="2073" spans="1:14" x14ac:dyDescent="0.3">
      <c r="A2073" s="1" t="s">
        <v>22</v>
      </c>
      <c r="B2073" s="1" t="s">
        <v>23</v>
      </c>
      <c r="C2073" s="1" t="s">
        <v>48</v>
      </c>
      <c r="D2073" s="1">
        <v>29150</v>
      </c>
      <c r="E2073" s="2">
        <v>45503</v>
      </c>
      <c r="F2073" s="1" t="s">
        <v>45</v>
      </c>
      <c r="G2073" s="1">
        <v>353682</v>
      </c>
      <c r="H2073" s="1" t="s">
        <v>2229</v>
      </c>
      <c r="I2073" s="1">
        <v>860</v>
      </c>
      <c r="J2073" s="1">
        <v>2989</v>
      </c>
      <c r="K2073" s="1">
        <v>3</v>
      </c>
      <c r="L2073" s="1">
        <v>3586.8</v>
      </c>
      <c r="M2073" s="1">
        <f>SalesData[[#This Row],[Price]]*SalesData[[#This Row],[Quantity]]</f>
        <v>8967</v>
      </c>
      <c r="N2073" s="6">
        <f>SalesData[[#This Row],[Sales Profit]]/SalesData[[#This Row],[Sales]]</f>
        <v>0.4</v>
      </c>
    </row>
    <row r="2074" spans="1:14" x14ac:dyDescent="0.3">
      <c r="A2074" s="1" t="s">
        <v>22</v>
      </c>
      <c r="B2074" s="1" t="s">
        <v>13</v>
      </c>
      <c r="C2074" s="1" t="s">
        <v>48</v>
      </c>
      <c r="D2074" s="1">
        <v>57826</v>
      </c>
      <c r="E2074" s="2">
        <v>45494</v>
      </c>
      <c r="F2074" s="1" t="s">
        <v>45</v>
      </c>
      <c r="G2074" s="1">
        <v>692713</v>
      </c>
      <c r="H2074" s="1" t="s">
        <v>2230</v>
      </c>
      <c r="I2074" s="1">
        <v>683</v>
      </c>
      <c r="J2074" s="1">
        <v>2626</v>
      </c>
      <c r="K2074" s="1">
        <v>2</v>
      </c>
      <c r="L2074" s="1">
        <v>2100.8000000000002</v>
      </c>
      <c r="M2074" s="1">
        <f>SalesData[[#This Row],[Price]]*SalesData[[#This Row],[Quantity]]</f>
        <v>5252</v>
      </c>
      <c r="N2074" s="6">
        <f>SalesData[[#This Row],[Sales Profit]]/SalesData[[#This Row],[Sales]]</f>
        <v>0.4</v>
      </c>
    </row>
    <row r="2075" spans="1:14" x14ac:dyDescent="0.3">
      <c r="A2075" s="1" t="s">
        <v>27</v>
      </c>
      <c r="B2075" s="1" t="s">
        <v>13</v>
      </c>
      <c r="C2075" s="1" t="s">
        <v>14</v>
      </c>
      <c r="D2075" s="1">
        <v>83300</v>
      </c>
      <c r="E2075" s="2">
        <v>45384</v>
      </c>
      <c r="F2075" s="1" t="s">
        <v>31</v>
      </c>
      <c r="G2075" s="1">
        <v>876871</v>
      </c>
      <c r="H2075" s="1" t="s">
        <v>2231</v>
      </c>
      <c r="I2075" s="1">
        <v>518</v>
      </c>
      <c r="J2075" s="1">
        <v>1125</v>
      </c>
      <c r="K2075" s="1">
        <v>7</v>
      </c>
      <c r="L2075" s="1">
        <v>3150</v>
      </c>
      <c r="M2075" s="1">
        <f>SalesData[[#This Row],[Price]]*SalesData[[#This Row],[Quantity]]</f>
        <v>7875</v>
      </c>
      <c r="N2075" s="6">
        <f>SalesData[[#This Row],[Sales Profit]]/SalesData[[#This Row],[Sales]]</f>
        <v>0.4</v>
      </c>
    </row>
    <row r="2076" spans="1:14" x14ac:dyDescent="0.3">
      <c r="A2076" s="1" t="s">
        <v>17</v>
      </c>
      <c r="B2076" s="1" t="s">
        <v>18</v>
      </c>
      <c r="C2076" s="1" t="s">
        <v>39</v>
      </c>
      <c r="D2076" s="1">
        <v>91206</v>
      </c>
      <c r="E2076" s="2">
        <v>45417</v>
      </c>
      <c r="F2076" s="1" t="s">
        <v>49</v>
      </c>
      <c r="G2076" s="1">
        <v>175975</v>
      </c>
      <c r="H2076" s="1" t="s">
        <v>2232</v>
      </c>
      <c r="I2076" s="1">
        <v>523</v>
      </c>
      <c r="J2076" s="1">
        <v>813</v>
      </c>
      <c r="K2076" s="1">
        <v>4</v>
      </c>
      <c r="L2076" s="1">
        <v>1300.8</v>
      </c>
      <c r="M2076" s="1">
        <f>SalesData[[#This Row],[Price]]*SalesData[[#This Row],[Quantity]]</f>
        <v>3252</v>
      </c>
      <c r="N2076" s="6">
        <f>SalesData[[#This Row],[Sales Profit]]/SalesData[[#This Row],[Sales]]</f>
        <v>0.39999999999999997</v>
      </c>
    </row>
    <row r="2077" spans="1:14" x14ac:dyDescent="0.3">
      <c r="A2077" s="1" t="s">
        <v>35</v>
      </c>
      <c r="B2077" s="1" t="s">
        <v>18</v>
      </c>
      <c r="C2077" s="1" t="s">
        <v>14</v>
      </c>
      <c r="D2077" s="1">
        <v>69893</v>
      </c>
      <c r="E2077" s="2">
        <v>45403</v>
      </c>
      <c r="F2077" s="1" t="s">
        <v>31</v>
      </c>
      <c r="G2077" s="1">
        <v>512938</v>
      </c>
      <c r="H2077" s="1" t="s">
        <v>2233</v>
      </c>
      <c r="I2077" s="1">
        <v>951</v>
      </c>
      <c r="J2077" s="1">
        <v>1002</v>
      </c>
      <c r="K2077" s="1">
        <v>1</v>
      </c>
      <c r="L2077" s="1">
        <v>400.8</v>
      </c>
      <c r="M2077" s="1">
        <f>SalesData[[#This Row],[Price]]*SalesData[[#This Row],[Quantity]]</f>
        <v>1002</v>
      </c>
      <c r="N2077" s="6">
        <f>SalesData[[#This Row],[Sales Profit]]/SalesData[[#This Row],[Sales]]</f>
        <v>0.4</v>
      </c>
    </row>
    <row r="2078" spans="1:14" x14ac:dyDescent="0.3">
      <c r="A2078" s="1" t="s">
        <v>22</v>
      </c>
      <c r="B2078" s="1" t="s">
        <v>23</v>
      </c>
      <c r="C2078" s="1" t="s">
        <v>37</v>
      </c>
      <c r="D2078" s="1">
        <v>99049</v>
      </c>
      <c r="E2078" s="2">
        <v>45591</v>
      </c>
      <c r="F2078" s="1" t="s">
        <v>54</v>
      </c>
      <c r="G2078" s="1">
        <v>443146</v>
      </c>
      <c r="H2078" s="1" t="s">
        <v>2235</v>
      </c>
      <c r="I2078" s="1">
        <v>304</v>
      </c>
      <c r="J2078" s="1">
        <v>503</v>
      </c>
      <c r="K2078" s="1">
        <v>1</v>
      </c>
      <c r="L2078" s="1">
        <v>201.2</v>
      </c>
      <c r="M2078" s="1">
        <f>SalesData[[#This Row],[Price]]*SalesData[[#This Row],[Quantity]]</f>
        <v>503</v>
      </c>
      <c r="N2078" s="6">
        <f>SalesData[[#This Row],[Sales Profit]]/SalesData[[#This Row],[Sales]]</f>
        <v>0.39999999999999997</v>
      </c>
    </row>
    <row r="2079" spans="1:14" x14ac:dyDescent="0.3">
      <c r="A2079" s="1" t="s">
        <v>66</v>
      </c>
      <c r="B2079" s="1" t="s">
        <v>23</v>
      </c>
      <c r="C2079" s="1" t="s">
        <v>14</v>
      </c>
      <c r="D2079" s="1">
        <v>33941</v>
      </c>
      <c r="E2079" s="2">
        <v>45378</v>
      </c>
      <c r="F2079" s="1" t="s">
        <v>29</v>
      </c>
      <c r="G2079" s="1">
        <v>371140</v>
      </c>
      <c r="H2079" s="1" t="s">
        <v>2236</v>
      </c>
      <c r="I2079" s="1">
        <v>447</v>
      </c>
      <c r="J2079" s="1">
        <v>1626</v>
      </c>
      <c r="K2079" s="1">
        <v>5</v>
      </c>
      <c r="L2079" s="1">
        <v>3252</v>
      </c>
      <c r="M2079" s="1">
        <f>SalesData[[#This Row],[Price]]*SalesData[[#This Row],[Quantity]]</f>
        <v>8130</v>
      </c>
      <c r="N2079" s="6">
        <f>SalesData[[#This Row],[Sales Profit]]/SalesData[[#This Row],[Sales]]</f>
        <v>0.4</v>
      </c>
    </row>
    <row r="2080" spans="1:14" x14ac:dyDescent="0.3">
      <c r="A2080" s="1" t="s">
        <v>66</v>
      </c>
      <c r="B2080" s="1" t="s">
        <v>13</v>
      </c>
      <c r="C2080" s="1" t="s">
        <v>19</v>
      </c>
      <c r="D2080" s="1">
        <v>43572</v>
      </c>
      <c r="E2080" s="2">
        <v>45585</v>
      </c>
      <c r="F2080" s="1" t="s">
        <v>54</v>
      </c>
      <c r="G2080" s="1">
        <v>285027</v>
      </c>
      <c r="H2080" s="1" t="s">
        <v>2237</v>
      </c>
      <c r="I2080" s="1">
        <v>987</v>
      </c>
      <c r="J2080" s="1">
        <v>2755</v>
      </c>
      <c r="K2080" s="1">
        <v>6</v>
      </c>
      <c r="L2080" s="1">
        <v>6612</v>
      </c>
      <c r="M2080" s="1">
        <f>SalesData[[#This Row],[Price]]*SalesData[[#This Row],[Quantity]]</f>
        <v>16530</v>
      </c>
      <c r="N2080" s="6">
        <f>SalesData[[#This Row],[Sales Profit]]/SalesData[[#This Row],[Sales]]</f>
        <v>0.4</v>
      </c>
    </row>
    <row r="2081" spans="1:14" x14ac:dyDescent="0.3">
      <c r="A2081" s="1" t="s">
        <v>66</v>
      </c>
      <c r="B2081" s="1" t="s">
        <v>13</v>
      </c>
      <c r="C2081" s="1" t="s">
        <v>37</v>
      </c>
      <c r="D2081" s="1">
        <v>25983</v>
      </c>
      <c r="E2081" s="2">
        <v>45442</v>
      </c>
      <c r="F2081" s="1" t="s">
        <v>49</v>
      </c>
      <c r="G2081" s="1">
        <v>853680</v>
      </c>
      <c r="H2081" s="1" t="s">
        <v>2238</v>
      </c>
      <c r="I2081" s="1">
        <v>811</v>
      </c>
      <c r="J2081" s="1">
        <v>2875</v>
      </c>
      <c r="K2081" s="1">
        <v>2</v>
      </c>
      <c r="L2081" s="1">
        <v>2300</v>
      </c>
      <c r="M2081" s="1">
        <f>SalesData[[#This Row],[Price]]*SalesData[[#This Row],[Quantity]]</f>
        <v>5750</v>
      </c>
      <c r="N2081" s="6">
        <f>SalesData[[#This Row],[Sales Profit]]/SalesData[[#This Row],[Sales]]</f>
        <v>0.4</v>
      </c>
    </row>
    <row r="2082" spans="1:14" x14ac:dyDescent="0.3">
      <c r="A2082" s="1" t="s">
        <v>12</v>
      </c>
      <c r="B2082" s="1" t="s">
        <v>13</v>
      </c>
      <c r="C2082" s="1" t="s">
        <v>33</v>
      </c>
      <c r="D2082" s="1">
        <v>74607</v>
      </c>
      <c r="E2082" s="2">
        <v>45520</v>
      </c>
      <c r="F2082" s="1" t="s">
        <v>25</v>
      </c>
      <c r="G2082" s="1">
        <v>904085</v>
      </c>
      <c r="H2082" s="1" t="s">
        <v>2239</v>
      </c>
      <c r="I2082" s="1">
        <v>236</v>
      </c>
      <c r="J2082" s="1">
        <v>1731</v>
      </c>
      <c r="K2082" s="1">
        <v>4</v>
      </c>
      <c r="L2082" s="1">
        <v>2769.6</v>
      </c>
      <c r="M2082" s="1">
        <f>SalesData[[#This Row],[Price]]*SalesData[[#This Row],[Quantity]]</f>
        <v>6924</v>
      </c>
      <c r="N2082" s="6">
        <f>SalesData[[#This Row],[Sales Profit]]/SalesData[[#This Row],[Sales]]</f>
        <v>0.39999999999999997</v>
      </c>
    </row>
    <row r="2083" spans="1:14" x14ac:dyDescent="0.3">
      <c r="A2083" s="1" t="s">
        <v>27</v>
      </c>
      <c r="B2083" s="1" t="s">
        <v>13</v>
      </c>
      <c r="C2083" s="1" t="s">
        <v>53</v>
      </c>
      <c r="D2083" s="1">
        <v>55009</v>
      </c>
      <c r="E2083" s="2">
        <v>45613</v>
      </c>
      <c r="F2083" s="1" t="s">
        <v>15</v>
      </c>
      <c r="G2083" s="1">
        <v>483424</v>
      </c>
      <c r="H2083" s="1" t="s">
        <v>2241</v>
      </c>
      <c r="I2083" s="1">
        <v>663</v>
      </c>
      <c r="J2083" s="1">
        <v>2070</v>
      </c>
      <c r="K2083" s="1">
        <v>8</v>
      </c>
      <c r="L2083" s="1">
        <v>6624</v>
      </c>
      <c r="M2083" s="1">
        <f>SalesData[[#This Row],[Price]]*SalesData[[#This Row],[Quantity]]</f>
        <v>16560</v>
      </c>
      <c r="N2083" s="6">
        <f>SalesData[[#This Row],[Sales Profit]]/SalesData[[#This Row],[Sales]]</f>
        <v>0.4</v>
      </c>
    </row>
    <row r="2084" spans="1:14" x14ac:dyDescent="0.3">
      <c r="A2084" s="1" t="s">
        <v>27</v>
      </c>
      <c r="B2084" s="1" t="s">
        <v>18</v>
      </c>
      <c r="C2084" s="1" t="s">
        <v>39</v>
      </c>
      <c r="D2084" s="1">
        <v>47332</v>
      </c>
      <c r="E2084" s="2">
        <v>45580</v>
      </c>
      <c r="F2084" s="1" t="s">
        <v>54</v>
      </c>
      <c r="G2084" s="1">
        <v>995144</v>
      </c>
      <c r="H2084" s="1" t="s">
        <v>2242</v>
      </c>
      <c r="I2084" s="1">
        <v>728</v>
      </c>
      <c r="J2084" s="1">
        <v>2791</v>
      </c>
      <c r="K2084" s="1">
        <v>3</v>
      </c>
      <c r="L2084" s="1">
        <v>3349.2</v>
      </c>
      <c r="M2084" s="1">
        <f>SalesData[[#This Row],[Price]]*SalesData[[#This Row],[Quantity]]</f>
        <v>8373</v>
      </c>
      <c r="N2084" s="6">
        <f>SalesData[[#This Row],[Sales Profit]]/SalesData[[#This Row],[Sales]]</f>
        <v>0.39999999999999997</v>
      </c>
    </row>
    <row r="2085" spans="1:14" x14ac:dyDescent="0.3">
      <c r="A2085" s="1" t="s">
        <v>22</v>
      </c>
      <c r="B2085" s="1" t="s">
        <v>23</v>
      </c>
      <c r="C2085" s="1" t="s">
        <v>24</v>
      </c>
      <c r="D2085" s="1">
        <v>98334</v>
      </c>
      <c r="E2085" s="2">
        <v>45465</v>
      </c>
      <c r="F2085" s="1" t="s">
        <v>20</v>
      </c>
      <c r="G2085" s="1">
        <v>108721</v>
      </c>
      <c r="H2085" s="1" t="s">
        <v>2243</v>
      </c>
      <c r="I2085" s="1">
        <v>884</v>
      </c>
      <c r="J2085" s="1">
        <v>1456</v>
      </c>
      <c r="K2085" s="1">
        <v>2</v>
      </c>
      <c r="L2085" s="1">
        <v>1164.8</v>
      </c>
      <c r="M2085" s="1">
        <f>SalesData[[#This Row],[Price]]*SalesData[[#This Row],[Quantity]]</f>
        <v>2912</v>
      </c>
      <c r="N2085" s="6">
        <f>SalesData[[#This Row],[Sales Profit]]/SalesData[[#This Row],[Sales]]</f>
        <v>0.39999999999999997</v>
      </c>
    </row>
    <row r="2086" spans="1:14" x14ac:dyDescent="0.3">
      <c r="A2086" s="1" t="s">
        <v>35</v>
      </c>
      <c r="B2086" s="1" t="s">
        <v>13</v>
      </c>
      <c r="C2086" s="1" t="s">
        <v>14</v>
      </c>
      <c r="D2086" s="1">
        <v>96568</v>
      </c>
      <c r="E2086" s="2">
        <v>45628</v>
      </c>
      <c r="F2086" s="1" t="s">
        <v>78</v>
      </c>
      <c r="G2086" s="1">
        <v>612413</v>
      </c>
      <c r="H2086" s="1" t="s">
        <v>2245</v>
      </c>
      <c r="I2086" s="1">
        <v>294</v>
      </c>
      <c r="J2086" s="1">
        <v>1527</v>
      </c>
      <c r="K2086" s="1">
        <v>5</v>
      </c>
      <c r="L2086" s="1">
        <v>3054</v>
      </c>
      <c r="M2086" s="1">
        <f>SalesData[[#This Row],[Price]]*SalesData[[#This Row],[Quantity]]</f>
        <v>7635</v>
      </c>
      <c r="N2086" s="6">
        <f>SalesData[[#This Row],[Sales Profit]]/SalesData[[#This Row],[Sales]]</f>
        <v>0.4</v>
      </c>
    </row>
    <row r="2087" spans="1:14" x14ac:dyDescent="0.3">
      <c r="A2087" s="1" t="s">
        <v>52</v>
      </c>
      <c r="B2087" s="1" t="s">
        <v>13</v>
      </c>
      <c r="C2087" s="1" t="s">
        <v>53</v>
      </c>
      <c r="D2087" s="1">
        <v>12884</v>
      </c>
      <c r="E2087" s="2">
        <v>45579</v>
      </c>
      <c r="F2087" s="1" t="s">
        <v>54</v>
      </c>
      <c r="G2087" s="1">
        <v>316084</v>
      </c>
      <c r="H2087" s="1" t="s">
        <v>2246</v>
      </c>
      <c r="I2087" s="1">
        <v>643</v>
      </c>
      <c r="J2087" s="1">
        <v>1614</v>
      </c>
      <c r="K2087" s="1">
        <v>3</v>
      </c>
      <c r="L2087" s="1">
        <v>1936.8</v>
      </c>
      <c r="M2087" s="1">
        <f>SalesData[[#This Row],[Price]]*SalesData[[#This Row],[Quantity]]</f>
        <v>4842</v>
      </c>
      <c r="N2087" s="6">
        <f>SalesData[[#This Row],[Sales Profit]]/SalesData[[#This Row],[Sales]]</f>
        <v>0.39999999999999997</v>
      </c>
    </row>
    <row r="2088" spans="1:14" x14ac:dyDescent="0.3">
      <c r="A2088" s="1" t="s">
        <v>12</v>
      </c>
      <c r="B2088" s="1" t="s">
        <v>18</v>
      </c>
      <c r="C2088" s="1" t="s">
        <v>60</v>
      </c>
      <c r="D2088" s="1">
        <v>43893</v>
      </c>
      <c r="E2088" s="2">
        <v>45323</v>
      </c>
      <c r="F2088" s="1" t="s">
        <v>43</v>
      </c>
      <c r="G2088" s="1">
        <v>555723</v>
      </c>
      <c r="H2088" s="1" t="s">
        <v>2247</v>
      </c>
      <c r="I2088" s="1">
        <v>608</v>
      </c>
      <c r="J2088" s="1">
        <v>2331</v>
      </c>
      <c r="K2088" s="1">
        <v>2</v>
      </c>
      <c r="L2088" s="1">
        <v>1864.8</v>
      </c>
      <c r="M2088" s="1">
        <f>SalesData[[#This Row],[Price]]*SalesData[[#This Row],[Quantity]]</f>
        <v>4662</v>
      </c>
      <c r="N2088" s="6">
        <f>SalesData[[#This Row],[Sales Profit]]/SalesData[[#This Row],[Sales]]</f>
        <v>0.39999999999999997</v>
      </c>
    </row>
    <row r="2089" spans="1:14" x14ac:dyDescent="0.3">
      <c r="A2089" s="1" t="s">
        <v>12</v>
      </c>
      <c r="B2089" s="1" t="s">
        <v>23</v>
      </c>
      <c r="C2089" s="1" t="s">
        <v>19</v>
      </c>
      <c r="D2089" s="1">
        <v>74649</v>
      </c>
      <c r="E2089" s="2">
        <v>45623</v>
      </c>
      <c r="F2089" s="1" t="s">
        <v>15</v>
      </c>
      <c r="G2089" s="1">
        <v>281201</v>
      </c>
      <c r="H2089" s="1" t="s">
        <v>2248</v>
      </c>
      <c r="I2089" s="1">
        <v>735</v>
      </c>
      <c r="J2089" s="1">
        <v>1885</v>
      </c>
      <c r="K2089" s="1">
        <v>1</v>
      </c>
      <c r="L2089" s="1">
        <v>754</v>
      </c>
      <c r="M2089" s="1">
        <f>SalesData[[#This Row],[Price]]*SalesData[[#This Row],[Quantity]]</f>
        <v>1885</v>
      </c>
      <c r="N2089" s="6">
        <f>SalesData[[#This Row],[Sales Profit]]/SalesData[[#This Row],[Sales]]</f>
        <v>0.4</v>
      </c>
    </row>
    <row r="2090" spans="1:14" x14ac:dyDescent="0.3">
      <c r="A2090" s="1" t="s">
        <v>56</v>
      </c>
      <c r="B2090" s="1" t="s">
        <v>18</v>
      </c>
      <c r="C2090" s="1" t="s">
        <v>100</v>
      </c>
      <c r="D2090" s="1">
        <v>98854</v>
      </c>
      <c r="E2090" s="2">
        <v>45321</v>
      </c>
      <c r="F2090" s="1" t="s">
        <v>40</v>
      </c>
      <c r="G2090" s="1">
        <v>289997</v>
      </c>
      <c r="H2090" s="1" t="s">
        <v>2249</v>
      </c>
      <c r="I2090" s="1">
        <v>702</v>
      </c>
      <c r="J2090" s="1">
        <v>715</v>
      </c>
      <c r="K2090" s="1">
        <v>2</v>
      </c>
      <c r="L2090" s="1">
        <v>572</v>
      </c>
      <c r="M2090" s="1">
        <f>SalesData[[#This Row],[Price]]*SalesData[[#This Row],[Quantity]]</f>
        <v>1430</v>
      </c>
      <c r="N2090" s="6">
        <f>SalesData[[#This Row],[Sales Profit]]/SalesData[[#This Row],[Sales]]</f>
        <v>0.4</v>
      </c>
    </row>
    <row r="2091" spans="1:14" x14ac:dyDescent="0.3">
      <c r="A2091" s="1" t="s">
        <v>12</v>
      </c>
      <c r="B2091" s="1" t="s">
        <v>18</v>
      </c>
      <c r="C2091" s="1" t="s">
        <v>53</v>
      </c>
      <c r="D2091" s="1">
        <v>45916</v>
      </c>
      <c r="E2091" s="2">
        <v>45443</v>
      </c>
      <c r="F2091" s="1" t="s">
        <v>49</v>
      </c>
      <c r="G2091" s="1">
        <v>336795</v>
      </c>
      <c r="H2091" s="1" t="s">
        <v>2250</v>
      </c>
      <c r="I2091" s="1">
        <v>714</v>
      </c>
      <c r="J2091" s="1">
        <v>2402</v>
      </c>
      <c r="K2091" s="1">
        <v>8</v>
      </c>
      <c r="L2091" s="1">
        <v>7686.4</v>
      </c>
      <c r="M2091" s="1">
        <f>SalesData[[#This Row],[Price]]*SalesData[[#This Row],[Quantity]]</f>
        <v>19216</v>
      </c>
      <c r="N2091" s="6">
        <f>SalesData[[#This Row],[Sales Profit]]/SalesData[[#This Row],[Sales]]</f>
        <v>0.39999999999999997</v>
      </c>
    </row>
    <row r="2092" spans="1:14" x14ac:dyDescent="0.3">
      <c r="A2092" s="1" t="s">
        <v>56</v>
      </c>
      <c r="B2092" s="1" t="s">
        <v>13</v>
      </c>
      <c r="C2092" s="1" t="s">
        <v>37</v>
      </c>
      <c r="D2092" s="1">
        <v>74243</v>
      </c>
      <c r="E2092" s="2">
        <v>45519</v>
      </c>
      <c r="F2092" s="1" t="s">
        <v>25</v>
      </c>
      <c r="G2092" s="1">
        <v>679754</v>
      </c>
      <c r="H2092" s="1" t="s">
        <v>2251</v>
      </c>
      <c r="I2092" s="1">
        <v>620</v>
      </c>
      <c r="J2092" s="1">
        <v>2305</v>
      </c>
      <c r="K2092" s="1">
        <v>8</v>
      </c>
      <c r="L2092" s="1">
        <v>7376</v>
      </c>
      <c r="M2092" s="1">
        <f>SalesData[[#This Row],[Price]]*SalesData[[#This Row],[Quantity]]</f>
        <v>18440</v>
      </c>
      <c r="N2092" s="6">
        <f>SalesData[[#This Row],[Sales Profit]]/SalesData[[#This Row],[Sales]]</f>
        <v>0.4</v>
      </c>
    </row>
    <row r="2093" spans="1:14" x14ac:dyDescent="0.3">
      <c r="A2093" s="1" t="s">
        <v>17</v>
      </c>
      <c r="B2093" s="1" t="s">
        <v>23</v>
      </c>
      <c r="C2093" s="1" t="s">
        <v>14</v>
      </c>
      <c r="D2093" s="1">
        <v>73780</v>
      </c>
      <c r="E2093" s="2">
        <v>45394</v>
      </c>
      <c r="F2093" s="1" t="s">
        <v>31</v>
      </c>
      <c r="G2093" s="1">
        <v>817190</v>
      </c>
      <c r="H2093" s="1" t="s">
        <v>2252</v>
      </c>
      <c r="I2093" s="1">
        <v>865</v>
      </c>
      <c r="J2093" s="1">
        <v>590</v>
      </c>
      <c r="K2093" s="1">
        <v>5</v>
      </c>
      <c r="L2093" s="1">
        <v>1180</v>
      </c>
      <c r="M2093" s="1">
        <f>SalesData[[#This Row],[Price]]*SalesData[[#This Row],[Quantity]]</f>
        <v>2950</v>
      </c>
      <c r="N2093" s="6">
        <f>SalesData[[#This Row],[Sales Profit]]/SalesData[[#This Row],[Sales]]</f>
        <v>0.4</v>
      </c>
    </row>
    <row r="2094" spans="1:14" x14ac:dyDescent="0.3">
      <c r="A2094" s="1" t="s">
        <v>35</v>
      </c>
      <c r="B2094" s="1" t="s">
        <v>13</v>
      </c>
      <c r="C2094" s="1" t="s">
        <v>33</v>
      </c>
      <c r="D2094" s="1">
        <v>87025</v>
      </c>
      <c r="E2094" s="2">
        <v>45584</v>
      </c>
      <c r="F2094" s="1" t="s">
        <v>54</v>
      </c>
      <c r="G2094" s="1">
        <v>521027</v>
      </c>
      <c r="H2094" s="1" t="s">
        <v>2253</v>
      </c>
      <c r="I2094" s="1">
        <v>289</v>
      </c>
      <c r="J2094" s="1">
        <v>859</v>
      </c>
      <c r="K2094" s="1">
        <v>1</v>
      </c>
      <c r="L2094" s="1">
        <v>343.6</v>
      </c>
      <c r="M2094" s="1">
        <f>SalesData[[#This Row],[Price]]*SalesData[[#This Row],[Quantity]]</f>
        <v>859</v>
      </c>
      <c r="N2094" s="6">
        <f>SalesData[[#This Row],[Sales Profit]]/SalesData[[#This Row],[Sales]]</f>
        <v>0.4</v>
      </c>
    </row>
    <row r="2095" spans="1:14" x14ac:dyDescent="0.3">
      <c r="A2095" s="1" t="s">
        <v>56</v>
      </c>
      <c r="B2095" s="1" t="s">
        <v>18</v>
      </c>
      <c r="C2095" s="1" t="s">
        <v>100</v>
      </c>
      <c r="D2095" s="1">
        <v>15885</v>
      </c>
      <c r="E2095" s="2">
        <v>45330</v>
      </c>
      <c r="F2095" s="1" t="s">
        <v>43</v>
      </c>
      <c r="G2095" s="1">
        <v>129722</v>
      </c>
      <c r="H2095" s="1" t="s">
        <v>2254</v>
      </c>
      <c r="I2095" s="1">
        <v>791</v>
      </c>
      <c r="J2095" s="1">
        <v>1536</v>
      </c>
      <c r="K2095" s="1">
        <v>4</v>
      </c>
      <c r="L2095" s="1">
        <v>2457.6</v>
      </c>
      <c r="M2095" s="1">
        <f>SalesData[[#This Row],[Price]]*SalesData[[#This Row],[Quantity]]</f>
        <v>6144</v>
      </c>
      <c r="N2095" s="6">
        <f>SalesData[[#This Row],[Sales Profit]]/SalesData[[#This Row],[Sales]]</f>
        <v>0.39999999999999997</v>
      </c>
    </row>
    <row r="2096" spans="1:14" x14ac:dyDescent="0.3">
      <c r="A2096" s="1" t="s">
        <v>56</v>
      </c>
      <c r="B2096" s="1" t="s">
        <v>13</v>
      </c>
      <c r="C2096" s="1" t="s">
        <v>53</v>
      </c>
      <c r="D2096" s="1">
        <v>14514</v>
      </c>
      <c r="E2096" s="2">
        <v>45450</v>
      </c>
      <c r="F2096" s="1" t="s">
        <v>20</v>
      </c>
      <c r="G2096" s="1">
        <v>963523</v>
      </c>
      <c r="H2096" s="1" t="s">
        <v>2255</v>
      </c>
      <c r="I2096" s="1">
        <v>571</v>
      </c>
      <c r="J2096" s="1">
        <v>1923</v>
      </c>
      <c r="K2096" s="1">
        <v>2</v>
      </c>
      <c r="L2096" s="1">
        <v>1538.4</v>
      </c>
      <c r="M2096" s="1">
        <f>SalesData[[#This Row],[Price]]*SalesData[[#This Row],[Quantity]]</f>
        <v>3846</v>
      </c>
      <c r="N2096" s="6">
        <f>SalesData[[#This Row],[Sales Profit]]/SalesData[[#This Row],[Sales]]</f>
        <v>0.4</v>
      </c>
    </row>
    <row r="2097" spans="1:14" x14ac:dyDescent="0.3">
      <c r="A2097" s="1" t="s">
        <v>12</v>
      </c>
      <c r="B2097" s="1" t="s">
        <v>23</v>
      </c>
      <c r="C2097" s="1" t="s">
        <v>37</v>
      </c>
      <c r="D2097" s="1">
        <v>59197</v>
      </c>
      <c r="E2097" s="2">
        <v>45542</v>
      </c>
      <c r="F2097" s="1" t="s">
        <v>61</v>
      </c>
      <c r="G2097" s="1">
        <v>170591</v>
      </c>
      <c r="H2097" s="1" t="s">
        <v>1733</v>
      </c>
      <c r="I2097" s="1">
        <v>782</v>
      </c>
      <c r="J2097" s="1">
        <v>2518</v>
      </c>
      <c r="K2097" s="1">
        <v>1</v>
      </c>
      <c r="L2097" s="1">
        <v>1007.2</v>
      </c>
      <c r="M2097" s="1">
        <f>SalesData[[#This Row],[Price]]*SalesData[[#This Row],[Quantity]]</f>
        <v>2518</v>
      </c>
      <c r="N2097" s="6">
        <f>SalesData[[#This Row],[Sales Profit]]/SalesData[[#This Row],[Sales]]</f>
        <v>0.4</v>
      </c>
    </row>
    <row r="2098" spans="1:14" x14ac:dyDescent="0.3">
      <c r="A2098" s="1" t="s">
        <v>17</v>
      </c>
      <c r="B2098" s="1" t="s">
        <v>13</v>
      </c>
      <c r="C2098" s="1" t="s">
        <v>33</v>
      </c>
      <c r="D2098" s="1">
        <v>29644</v>
      </c>
      <c r="E2098" s="2">
        <v>45581</v>
      </c>
      <c r="F2098" s="1" t="s">
        <v>54</v>
      </c>
      <c r="G2098" s="1">
        <v>927246</v>
      </c>
      <c r="H2098" s="1" t="s">
        <v>2256</v>
      </c>
      <c r="I2098" s="1">
        <v>762</v>
      </c>
      <c r="J2098" s="1">
        <v>886</v>
      </c>
      <c r="K2098" s="1">
        <v>7</v>
      </c>
      <c r="L2098" s="1">
        <v>2480.8000000000002</v>
      </c>
      <c r="M2098" s="1">
        <f>SalesData[[#This Row],[Price]]*SalesData[[#This Row],[Quantity]]</f>
        <v>6202</v>
      </c>
      <c r="N2098" s="6">
        <f>SalesData[[#This Row],[Sales Profit]]/SalesData[[#This Row],[Sales]]</f>
        <v>0.4</v>
      </c>
    </row>
    <row r="2099" spans="1:14" x14ac:dyDescent="0.3">
      <c r="A2099" s="1" t="s">
        <v>17</v>
      </c>
      <c r="B2099" s="1" t="s">
        <v>13</v>
      </c>
      <c r="C2099" s="1" t="s">
        <v>19</v>
      </c>
      <c r="D2099" s="1">
        <v>37727</v>
      </c>
      <c r="E2099" s="2">
        <v>45451</v>
      </c>
      <c r="F2099" s="1" t="s">
        <v>20</v>
      </c>
      <c r="G2099" s="1">
        <v>333491</v>
      </c>
      <c r="H2099" s="1" t="s">
        <v>2257</v>
      </c>
      <c r="I2099" s="1">
        <v>596</v>
      </c>
      <c r="J2099" s="1">
        <v>990</v>
      </c>
      <c r="K2099" s="1">
        <v>6</v>
      </c>
      <c r="L2099" s="1">
        <v>2376</v>
      </c>
      <c r="M2099" s="1">
        <f>SalesData[[#This Row],[Price]]*SalesData[[#This Row],[Quantity]]</f>
        <v>5940</v>
      </c>
      <c r="N2099" s="6">
        <f>SalesData[[#This Row],[Sales Profit]]/SalesData[[#This Row],[Sales]]</f>
        <v>0.4</v>
      </c>
    </row>
    <row r="2100" spans="1:14" x14ac:dyDescent="0.3">
      <c r="A2100" s="1" t="s">
        <v>12</v>
      </c>
      <c r="B2100" s="1" t="s">
        <v>13</v>
      </c>
      <c r="C2100" s="1" t="s">
        <v>19</v>
      </c>
      <c r="D2100" s="1">
        <v>98667</v>
      </c>
      <c r="E2100" s="2">
        <v>45536</v>
      </c>
      <c r="F2100" s="1" t="s">
        <v>61</v>
      </c>
      <c r="G2100" s="1">
        <v>996816</v>
      </c>
      <c r="H2100" s="1" t="s">
        <v>2258</v>
      </c>
      <c r="I2100" s="1">
        <v>953</v>
      </c>
      <c r="J2100" s="1">
        <v>2777</v>
      </c>
      <c r="K2100" s="1">
        <v>7</v>
      </c>
      <c r="L2100" s="1">
        <v>7775.6</v>
      </c>
      <c r="M2100" s="1">
        <f>SalesData[[#This Row],[Price]]*SalesData[[#This Row],[Quantity]]</f>
        <v>19439</v>
      </c>
      <c r="N2100" s="6">
        <f>SalesData[[#This Row],[Sales Profit]]/SalesData[[#This Row],[Sales]]</f>
        <v>0.4</v>
      </c>
    </row>
    <row r="2101" spans="1:14" x14ac:dyDescent="0.3">
      <c r="A2101" s="1" t="s">
        <v>17</v>
      </c>
      <c r="B2101" s="1" t="s">
        <v>23</v>
      </c>
      <c r="C2101" s="1" t="s">
        <v>24</v>
      </c>
      <c r="D2101" s="1">
        <v>26369</v>
      </c>
      <c r="E2101" s="2">
        <v>45516</v>
      </c>
      <c r="F2101" s="1" t="s">
        <v>25</v>
      </c>
      <c r="G2101" s="1">
        <v>139338</v>
      </c>
      <c r="H2101" s="1" t="s">
        <v>2259</v>
      </c>
      <c r="I2101" s="1">
        <v>884</v>
      </c>
      <c r="J2101" s="1">
        <v>1751</v>
      </c>
      <c r="K2101" s="1">
        <v>3</v>
      </c>
      <c r="L2101" s="1">
        <v>2101.1999999999998</v>
      </c>
      <c r="M2101" s="1">
        <f>SalesData[[#This Row],[Price]]*SalesData[[#This Row],[Quantity]]</f>
        <v>5253</v>
      </c>
      <c r="N2101" s="6">
        <f>SalesData[[#This Row],[Sales Profit]]/SalesData[[#This Row],[Sales]]</f>
        <v>0.39999999999999997</v>
      </c>
    </row>
    <row r="2102" spans="1:14" x14ac:dyDescent="0.3">
      <c r="A2102" s="1" t="s">
        <v>66</v>
      </c>
      <c r="B2102" s="1" t="s">
        <v>18</v>
      </c>
      <c r="C2102" s="1" t="s">
        <v>19</v>
      </c>
      <c r="D2102" s="1">
        <v>30841</v>
      </c>
      <c r="E2102" s="2">
        <v>45568</v>
      </c>
      <c r="F2102" s="1" t="s">
        <v>54</v>
      </c>
      <c r="G2102" s="1">
        <v>454617</v>
      </c>
      <c r="H2102" s="1" t="s">
        <v>2260</v>
      </c>
      <c r="I2102" s="1">
        <v>515</v>
      </c>
      <c r="J2102" s="1">
        <v>1872</v>
      </c>
      <c r="K2102" s="1">
        <v>8</v>
      </c>
      <c r="L2102" s="1">
        <v>5990.4</v>
      </c>
      <c r="M2102" s="1">
        <f>SalesData[[#This Row],[Price]]*SalesData[[#This Row],[Quantity]]</f>
        <v>14976</v>
      </c>
      <c r="N2102" s="6">
        <f>SalesData[[#This Row],[Sales Profit]]/SalesData[[#This Row],[Sales]]</f>
        <v>0.39999999999999997</v>
      </c>
    </row>
    <row r="2103" spans="1:14" x14ac:dyDescent="0.3">
      <c r="A2103" s="1" t="s">
        <v>52</v>
      </c>
      <c r="B2103" s="1" t="s">
        <v>18</v>
      </c>
      <c r="C2103" s="1" t="s">
        <v>39</v>
      </c>
      <c r="D2103" s="1">
        <v>45529</v>
      </c>
      <c r="E2103" s="2">
        <v>45456</v>
      </c>
      <c r="F2103" s="1" t="s">
        <v>20</v>
      </c>
      <c r="G2103" s="1">
        <v>605013</v>
      </c>
      <c r="H2103" s="1" t="s">
        <v>2261</v>
      </c>
      <c r="I2103" s="1">
        <v>639</v>
      </c>
      <c r="J2103" s="1">
        <v>650</v>
      </c>
      <c r="K2103" s="1">
        <v>8</v>
      </c>
      <c r="L2103" s="1">
        <v>2080</v>
      </c>
      <c r="M2103" s="1">
        <f>SalesData[[#This Row],[Price]]*SalesData[[#This Row],[Quantity]]</f>
        <v>5200</v>
      </c>
      <c r="N2103" s="6">
        <f>SalesData[[#This Row],[Sales Profit]]/SalesData[[#This Row],[Sales]]</f>
        <v>0.4</v>
      </c>
    </row>
    <row r="2104" spans="1:14" x14ac:dyDescent="0.3">
      <c r="A2104" s="1" t="s">
        <v>12</v>
      </c>
      <c r="B2104" s="1" t="s">
        <v>13</v>
      </c>
      <c r="C2104" s="1" t="s">
        <v>33</v>
      </c>
      <c r="D2104" s="1">
        <v>42283</v>
      </c>
      <c r="E2104" s="2">
        <v>45569</v>
      </c>
      <c r="F2104" s="1" t="s">
        <v>54</v>
      </c>
      <c r="G2104" s="1">
        <v>484645</v>
      </c>
      <c r="H2104" s="1" t="s">
        <v>2262</v>
      </c>
      <c r="I2104" s="1">
        <v>950</v>
      </c>
      <c r="J2104" s="1">
        <v>1482</v>
      </c>
      <c r="K2104" s="1">
        <v>7</v>
      </c>
      <c r="L2104" s="1">
        <v>4149.6000000000004</v>
      </c>
      <c r="M2104" s="1">
        <f>SalesData[[#This Row],[Price]]*SalesData[[#This Row],[Quantity]]</f>
        <v>10374</v>
      </c>
      <c r="N2104" s="6">
        <f>SalesData[[#This Row],[Sales Profit]]/SalesData[[#This Row],[Sales]]</f>
        <v>0.4</v>
      </c>
    </row>
    <row r="2105" spans="1:14" x14ac:dyDescent="0.3">
      <c r="A2105" s="1" t="s">
        <v>52</v>
      </c>
      <c r="B2105" s="1" t="s">
        <v>23</v>
      </c>
      <c r="C2105" s="1" t="s">
        <v>53</v>
      </c>
      <c r="D2105" s="1">
        <v>98323</v>
      </c>
      <c r="E2105" s="2">
        <v>45423</v>
      </c>
      <c r="F2105" s="1" t="s">
        <v>49</v>
      </c>
      <c r="G2105" s="1">
        <v>863068</v>
      </c>
      <c r="H2105" s="1" t="s">
        <v>2263</v>
      </c>
      <c r="I2105" s="1">
        <v>461</v>
      </c>
      <c r="J2105" s="1">
        <v>2443</v>
      </c>
      <c r="K2105" s="1">
        <v>7</v>
      </c>
      <c r="L2105" s="1">
        <v>6840.4</v>
      </c>
      <c r="M2105" s="1">
        <f>SalesData[[#This Row],[Price]]*SalesData[[#This Row],[Quantity]]</f>
        <v>17101</v>
      </c>
      <c r="N2105" s="6">
        <f>SalesData[[#This Row],[Sales Profit]]/SalesData[[#This Row],[Sales]]</f>
        <v>0.39999999999999997</v>
      </c>
    </row>
    <row r="2106" spans="1:14" x14ac:dyDescent="0.3">
      <c r="A2106" s="1" t="s">
        <v>66</v>
      </c>
      <c r="B2106" s="1" t="s">
        <v>23</v>
      </c>
      <c r="C2106" s="1" t="s">
        <v>19</v>
      </c>
      <c r="D2106" s="1">
        <v>40757</v>
      </c>
      <c r="E2106" s="2">
        <v>45596</v>
      </c>
      <c r="F2106" s="1" t="s">
        <v>54</v>
      </c>
      <c r="G2106" s="1">
        <v>351196</v>
      </c>
      <c r="H2106" s="1" t="s">
        <v>2264</v>
      </c>
      <c r="I2106" s="1">
        <v>490</v>
      </c>
      <c r="J2106" s="1">
        <v>613</v>
      </c>
      <c r="K2106" s="1">
        <v>5</v>
      </c>
      <c r="L2106" s="1">
        <v>1226</v>
      </c>
      <c r="M2106" s="1">
        <f>SalesData[[#This Row],[Price]]*SalesData[[#This Row],[Quantity]]</f>
        <v>3065</v>
      </c>
      <c r="N2106" s="6">
        <f>SalesData[[#This Row],[Sales Profit]]/SalesData[[#This Row],[Sales]]</f>
        <v>0.4</v>
      </c>
    </row>
    <row r="2107" spans="1:14" x14ac:dyDescent="0.3">
      <c r="A2107" s="1" t="s">
        <v>12</v>
      </c>
      <c r="B2107" s="1" t="s">
        <v>18</v>
      </c>
      <c r="C2107" s="1" t="s">
        <v>24</v>
      </c>
      <c r="D2107" s="1">
        <v>91359</v>
      </c>
      <c r="E2107" s="2">
        <v>45410</v>
      </c>
      <c r="F2107" s="1" t="s">
        <v>31</v>
      </c>
      <c r="G2107" s="1">
        <v>618539</v>
      </c>
      <c r="H2107" s="1" t="s">
        <v>2265</v>
      </c>
      <c r="I2107" s="1">
        <v>251</v>
      </c>
      <c r="J2107" s="1">
        <v>694</v>
      </c>
      <c r="K2107" s="1">
        <v>8</v>
      </c>
      <c r="L2107" s="1">
        <v>2220.8000000000002</v>
      </c>
      <c r="M2107" s="1">
        <f>SalesData[[#This Row],[Price]]*SalesData[[#This Row],[Quantity]]</f>
        <v>5552</v>
      </c>
      <c r="N2107" s="6">
        <f>SalesData[[#This Row],[Sales Profit]]/SalesData[[#This Row],[Sales]]</f>
        <v>0.4</v>
      </c>
    </row>
    <row r="2108" spans="1:14" x14ac:dyDescent="0.3">
      <c r="A2108" s="1" t="s">
        <v>52</v>
      </c>
      <c r="B2108" s="1" t="s">
        <v>13</v>
      </c>
      <c r="C2108" s="1" t="s">
        <v>24</v>
      </c>
      <c r="D2108" s="1">
        <v>51595</v>
      </c>
      <c r="E2108" s="2">
        <v>45472</v>
      </c>
      <c r="F2108" s="1" t="s">
        <v>20</v>
      </c>
      <c r="G2108" s="1">
        <v>141481</v>
      </c>
      <c r="H2108" s="1" t="s">
        <v>2266</v>
      </c>
      <c r="I2108" s="1">
        <v>705</v>
      </c>
      <c r="J2108" s="1">
        <v>820</v>
      </c>
      <c r="K2108" s="1">
        <v>7</v>
      </c>
      <c r="L2108" s="1">
        <v>2296</v>
      </c>
      <c r="M2108" s="1">
        <f>SalesData[[#This Row],[Price]]*SalesData[[#This Row],[Quantity]]</f>
        <v>5740</v>
      </c>
      <c r="N2108" s="6">
        <f>SalesData[[#This Row],[Sales Profit]]/SalesData[[#This Row],[Sales]]</f>
        <v>0.4</v>
      </c>
    </row>
    <row r="2109" spans="1:14" x14ac:dyDescent="0.3">
      <c r="A2109" s="1" t="s">
        <v>66</v>
      </c>
      <c r="B2109" s="1" t="s">
        <v>13</v>
      </c>
      <c r="C2109" s="1" t="s">
        <v>14</v>
      </c>
      <c r="D2109" s="1">
        <v>84750</v>
      </c>
      <c r="E2109" s="2">
        <v>45549</v>
      </c>
      <c r="F2109" s="1" t="s">
        <v>61</v>
      </c>
      <c r="G2109" s="1">
        <v>151372</v>
      </c>
      <c r="H2109" s="1" t="s">
        <v>2267</v>
      </c>
      <c r="I2109" s="1">
        <v>398</v>
      </c>
      <c r="J2109" s="1">
        <v>520</v>
      </c>
      <c r="K2109" s="1">
        <v>8</v>
      </c>
      <c r="L2109" s="1">
        <v>1664</v>
      </c>
      <c r="M2109" s="1">
        <f>SalesData[[#This Row],[Price]]*SalesData[[#This Row],[Quantity]]</f>
        <v>4160</v>
      </c>
      <c r="N2109" s="6">
        <f>SalesData[[#This Row],[Sales Profit]]/SalesData[[#This Row],[Sales]]</f>
        <v>0.4</v>
      </c>
    </row>
    <row r="2110" spans="1:14" x14ac:dyDescent="0.3">
      <c r="A2110" s="1" t="s">
        <v>56</v>
      </c>
      <c r="B2110" s="1" t="s">
        <v>23</v>
      </c>
      <c r="C2110" s="1" t="s">
        <v>14</v>
      </c>
      <c r="D2110" s="1">
        <v>42443</v>
      </c>
      <c r="E2110" s="2">
        <v>45628</v>
      </c>
      <c r="F2110" s="1" t="s">
        <v>78</v>
      </c>
      <c r="G2110" s="1">
        <v>776074</v>
      </c>
      <c r="H2110" s="1" t="s">
        <v>2268</v>
      </c>
      <c r="I2110" s="1">
        <v>479</v>
      </c>
      <c r="J2110" s="1">
        <v>2613</v>
      </c>
      <c r="K2110" s="1">
        <v>2</v>
      </c>
      <c r="L2110" s="1">
        <v>2090.4</v>
      </c>
      <c r="M2110" s="1">
        <f>SalesData[[#This Row],[Price]]*SalesData[[#This Row],[Quantity]]</f>
        <v>5226</v>
      </c>
      <c r="N2110" s="6">
        <f>SalesData[[#This Row],[Sales Profit]]/SalesData[[#This Row],[Sales]]</f>
        <v>0.4</v>
      </c>
    </row>
    <row r="2111" spans="1:14" x14ac:dyDescent="0.3">
      <c r="A2111" s="1" t="s">
        <v>56</v>
      </c>
      <c r="B2111" s="1" t="s">
        <v>18</v>
      </c>
      <c r="C2111" s="1" t="s">
        <v>60</v>
      </c>
      <c r="D2111" s="1">
        <v>87386</v>
      </c>
      <c r="E2111" s="2">
        <v>45591</v>
      </c>
      <c r="F2111" s="1" t="s">
        <v>54</v>
      </c>
      <c r="G2111" s="1">
        <v>157005</v>
      </c>
      <c r="H2111" s="1" t="s">
        <v>2269</v>
      </c>
      <c r="I2111" s="1">
        <v>990</v>
      </c>
      <c r="J2111" s="1">
        <v>1009</v>
      </c>
      <c r="K2111" s="1">
        <v>2</v>
      </c>
      <c r="L2111" s="1">
        <v>807.2</v>
      </c>
      <c r="M2111" s="1">
        <f>SalesData[[#This Row],[Price]]*SalesData[[#This Row],[Quantity]]</f>
        <v>2018</v>
      </c>
      <c r="N2111" s="6">
        <f>SalesData[[#This Row],[Sales Profit]]/SalesData[[#This Row],[Sales]]</f>
        <v>0.4</v>
      </c>
    </row>
    <row r="2112" spans="1:14" x14ac:dyDescent="0.3">
      <c r="A2112" s="1" t="s">
        <v>27</v>
      </c>
      <c r="B2112" s="1" t="s">
        <v>13</v>
      </c>
      <c r="C2112" s="1" t="s">
        <v>19</v>
      </c>
      <c r="D2112" s="1">
        <v>39221</v>
      </c>
      <c r="E2112" s="2">
        <v>45294</v>
      </c>
      <c r="F2112" s="1" t="s">
        <v>40</v>
      </c>
      <c r="G2112" s="1">
        <v>825409</v>
      </c>
      <c r="H2112" s="1" t="s">
        <v>2270</v>
      </c>
      <c r="I2112" s="1">
        <v>896</v>
      </c>
      <c r="J2112" s="1">
        <v>1384</v>
      </c>
      <c r="K2112" s="1">
        <v>5</v>
      </c>
      <c r="L2112" s="1">
        <v>2768</v>
      </c>
      <c r="M2112" s="1">
        <f>SalesData[[#This Row],[Price]]*SalesData[[#This Row],[Quantity]]</f>
        <v>6920</v>
      </c>
      <c r="N2112" s="6">
        <f>SalesData[[#This Row],[Sales Profit]]/SalesData[[#This Row],[Sales]]</f>
        <v>0.4</v>
      </c>
    </row>
    <row r="2113" spans="1:14" x14ac:dyDescent="0.3">
      <c r="A2113" s="1" t="s">
        <v>66</v>
      </c>
      <c r="B2113" s="1" t="s">
        <v>23</v>
      </c>
      <c r="C2113" s="1" t="s">
        <v>100</v>
      </c>
      <c r="D2113" s="1">
        <v>15520</v>
      </c>
      <c r="E2113" s="2">
        <v>45390</v>
      </c>
      <c r="F2113" s="1" t="s">
        <v>31</v>
      </c>
      <c r="G2113" s="1">
        <v>326357</v>
      </c>
      <c r="H2113" s="1" t="s">
        <v>2271</v>
      </c>
      <c r="I2113" s="1">
        <v>287</v>
      </c>
      <c r="J2113" s="1">
        <v>1118</v>
      </c>
      <c r="K2113" s="1">
        <v>5</v>
      </c>
      <c r="L2113" s="1">
        <v>2236</v>
      </c>
      <c r="M2113" s="1">
        <f>SalesData[[#This Row],[Price]]*SalesData[[#This Row],[Quantity]]</f>
        <v>5590</v>
      </c>
      <c r="N2113" s="6">
        <f>SalesData[[#This Row],[Sales Profit]]/SalesData[[#This Row],[Sales]]</f>
        <v>0.4</v>
      </c>
    </row>
    <row r="2114" spans="1:14" x14ac:dyDescent="0.3">
      <c r="A2114" s="1" t="s">
        <v>56</v>
      </c>
      <c r="B2114" s="1" t="s">
        <v>18</v>
      </c>
      <c r="C2114" s="1" t="s">
        <v>14</v>
      </c>
      <c r="D2114" s="1">
        <v>15670</v>
      </c>
      <c r="E2114" s="2">
        <v>45331</v>
      </c>
      <c r="F2114" s="1" t="s">
        <v>43</v>
      </c>
      <c r="G2114" s="1">
        <v>714368</v>
      </c>
      <c r="H2114" s="1" t="s">
        <v>2272</v>
      </c>
      <c r="I2114" s="1">
        <v>262</v>
      </c>
      <c r="J2114" s="1">
        <v>1861</v>
      </c>
      <c r="K2114" s="1">
        <v>4</v>
      </c>
      <c r="L2114" s="1">
        <v>2977.6</v>
      </c>
      <c r="M2114" s="1">
        <f>SalesData[[#This Row],[Price]]*SalesData[[#This Row],[Quantity]]</f>
        <v>7444</v>
      </c>
      <c r="N2114" s="6">
        <f>SalesData[[#This Row],[Sales Profit]]/SalesData[[#This Row],[Sales]]</f>
        <v>0.39999999999999997</v>
      </c>
    </row>
    <row r="2115" spans="1:14" x14ac:dyDescent="0.3">
      <c r="A2115" s="1" t="s">
        <v>52</v>
      </c>
      <c r="B2115" s="1" t="s">
        <v>18</v>
      </c>
      <c r="C2115" s="1" t="s">
        <v>37</v>
      </c>
      <c r="D2115" s="1">
        <v>95725</v>
      </c>
      <c r="E2115" s="2">
        <v>45411</v>
      </c>
      <c r="F2115" s="1" t="s">
        <v>31</v>
      </c>
      <c r="G2115" s="1">
        <v>662580</v>
      </c>
      <c r="H2115" s="1" t="s">
        <v>2273</v>
      </c>
      <c r="I2115" s="1">
        <v>685</v>
      </c>
      <c r="J2115" s="1">
        <v>2406</v>
      </c>
      <c r="K2115" s="1">
        <v>2</v>
      </c>
      <c r="L2115" s="1">
        <v>1924.8</v>
      </c>
      <c r="M2115" s="1">
        <f>SalesData[[#This Row],[Price]]*SalesData[[#This Row],[Quantity]]</f>
        <v>4812</v>
      </c>
      <c r="N2115" s="6">
        <f>SalesData[[#This Row],[Sales Profit]]/SalesData[[#This Row],[Sales]]</f>
        <v>0.39999999999999997</v>
      </c>
    </row>
    <row r="2116" spans="1:14" x14ac:dyDescent="0.3">
      <c r="A2116" s="1" t="s">
        <v>52</v>
      </c>
      <c r="B2116" s="1" t="s">
        <v>23</v>
      </c>
      <c r="C2116" s="1" t="s">
        <v>100</v>
      </c>
      <c r="D2116" s="1">
        <v>39715</v>
      </c>
      <c r="E2116" s="2">
        <v>45446</v>
      </c>
      <c r="F2116" s="1" t="s">
        <v>20</v>
      </c>
      <c r="G2116" s="1">
        <v>907448</v>
      </c>
      <c r="H2116" s="1" t="s">
        <v>2274</v>
      </c>
      <c r="I2116" s="1">
        <v>270</v>
      </c>
      <c r="J2116" s="1">
        <v>714</v>
      </c>
      <c r="K2116" s="1">
        <v>4</v>
      </c>
      <c r="L2116" s="1">
        <v>1142.4000000000001</v>
      </c>
      <c r="M2116" s="1">
        <f>SalesData[[#This Row],[Price]]*SalesData[[#This Row],[Quantity]]</f>
        <v>2856</v>
      </c>
      <c r="N2116" s="6">
        <f>SalesData[[#This Row],[Sales Profit]]/SalesData[[#This Row],[Sales]]</f>
        <v>0.4</v>
      </c>
    </row>
    <row r="2117" spans="1:14" x14ac:dyDescent="0.3">
      <c r="A2117" s="1" t="s">
        <v>17</v>
      </c>
      <c r="B2117" s="1" t="s">
        <v>13</v>
      </c>
      <c r="C2117" s="1" t="s">
        <v>33</v>
      </c>
      <c r="D2117" s="1">
        <v>59274</v>
      </c>
      <c r="E2117" s="2">
        <v>45563</v>
      </c>
      <c r="F2117" s="1" t="s">
        <v>61</v>
      </c>
      <c r="G2117" s="1">
        <v>697390</v>
      </c>
      <c r="H2117" s="1" t="s">
        <v>2275</v>
      </c>
      <c r="I2117" s="1">
        <v>415</v>
      </c>
      <c r="J2117" s="1">
        <v>973</v>
      </c>
      <c r="K2117" s="1">
        <v>8</v>
      </c>
      <c r="L2117" s="1">
        <v>3113.6</v>
      </c>
      <c r="M2117" s="1">
        <f>SalesData[[#This Row],[Price]]*SalesData[[#This Row],[Quantity]]</f>
        <v>7784</v>
      </c>
      <c r="N2117" s="6">
        <f>SalesData[[#This Row],[Sales Profit]]/SalesData[[#This Row],[Sales]]</f>
        <v>0.39999999999999997</v>
      </c>
    </row>
    <row r="2118" spans="1:14" x14ac:dyDescent="0.3">
      <c r="A2118" s="1" t="s">
        <v>27</v>
      </c>
      <c r="B2118" s="1" t="s">
        <v>18</v>
      </c>
      <c r="C2118" s="1" t="s">
        <v>48</v>
      </c>
      <c r="D2118" s="1">
        <v>55554</v>
      </c>
      <c r="E2118" s="2">
        <v>45325</v>
      </c>
      <c r="F2118" s="1" t="s">
        <v>43</v>
      </c>
      <c r="G2118" s="1">
        <v>676476</v>
      </c>
      <c r="H2118" s="1" t="s">
        <v>2276</v>
      </c>
      <c r="I2118" s="1">
        <v>762</v>
      </c>
      <c r="J2118" s="1">
        <v>1776</v>
      </c>
      <c r="K2118" s="1">
        <v>4</v>
      </c>
      <c r="L2118" s="1">
        <v>2841.6</v>
      </c>
      <c r="M2118" s="1">
        <f>SalesData[[#This Row],[Price]]*SalesData[[#This Row],[Quantity]]</f>
        <v>7104</v>
      </c>
      <c r="N2118" s="6">
        <f>SalesData[[#This Row],[Sales Profit]]/SalesData[[#This Row],[Sales]]</f>
        <v>0.39999999999999997</v>
      </c>
    </row>
    <row r="2119" spans="1:14" x14ac:dyDescent="0.3">
      <c r="A2119" s="1" t="s">
        <v>22</v>
      </c>
      <c r="B2119" s="1" t="s">
        <v>13</v>
      </c>
      <c r="C2119" s="1" t="s">
        <v>39</v>
      </c>
      <c r="D2119" s="1">
        <v>78793</v>
      </c>
      <c r="E2119" s="2">
        <v>45519</v>
      </c>
      <c r="F2119" s="1" t="s">
        <v>25</v>
      </c>
      <c r="G2119" s="1">
        <v>278540</v>
      </c>
      <c r="H2119" s="1" t="s">
        <v>2277</v>
      </c>
      <c r="I2119" s="1">
        <v>353</v>
      </c>
      <c r="J2119" s="1">
        <v>1542</v>
      </c>
      <c r="K2119" s="1">
        <v>8</v>
      </c>
      <c r="L2119" s="1">
        <v>4934.3999999999996</v>
      </c>
      <c r="M2119" s="1">
        <f>SalesData[[#This Row],[Price]]*SalesData[[#This Row],[Quantity]]</f>
        <v>12336</v>
      </c>
      <c r="N2119" s="6">
        <f>SalesData[[#This Row],[Sales Profit]]/SalesData[[#This Row],[Sales]]</f>
        <v>0.39999999999999997</v>
      </c>
    </row>
    <row r="2120" spans="1:14" x14ac:dyDescent="0.3">
      <c r="A2120" s="1" t="s">
        <v>17</v>
      </c>
      <c r="B2120" s="1" t="s">
        <v>23</v>
      </c>
      <c r="C2120" s="1" t="s">
        <v>19</v>
      </c>
      <c r="D2120" s="1">
        <v>14416</v>
      </c>
      <c r="E2120" s="2">
        <v>45534</v>
      </c>
      <c r="F2120" s="1" t="s">
        <v>25</v>
      </c>
      <c r="G2120" s="1">
        <v>967924</v>
      </c>
      <c r="H2120" s="1" t="s">
        <v>2278</v>
      </c>
      <c r="I2120" s="1">
        <v>415</v>
      </c>
      <c r="J2120" s="1">
        <v>1991</v>
      </c>
      <c r="K2120" s="1">
        <v>1</v>
      </c>
      <c r="L2120" s="1">
        <v>796.4</v>
      </c>
      <c r="M2120" s="1">
        <f>SalesData[[#This Row],[Price]]*SalesData[[#This Row],[Quantity]]</f>
        <v>1991</v>
      </c>
      <c r="N2120" s="6">
        <f>SalesData[[#This Row],[Sales Profit]]/SalesData[[#This Row],[Sales]]</f>
        <v>0.39999999999999997</v>
      </c>
    </row>
    <row r="2121" spans="1:14" x14ac:dyDescent="0.3">
      <c r="A2121" s="1" t="s">
        <v>35</v>
      </c>
      <c r="B2121" s="1" t="s">
        <v>23</v>
      </c>
      <c r="C2121" s="1" t="s">
        <v>37</v>
      </c>
      <c r="D2121" s="1">
        <v>74308</v>
      </c>
      <c r="E2121" s="2">
        <v>45386</v>
      </c>
      <c r="F2121" s="1" t="s">
        <v>31</v>
      </c>
      <c r="G2121" s="1">
        <v>508283</v>
      </c>
      <c r="H2121" s="1" t="s">
        <v>2279</v>
      </c>
      <c r="I2121" s="1">
        <v>543</v>
      </c>
      <c r="J2121" s="1">
        <v>2709</v>
      </c>
      <c r="K2121" s="1">
        <v>2</v>
      </c>
      <c r="L2121" s="1">
        <v>2167.1999999999998</v>
      </c>
      <c r="M2121" s="1">
        <f>SalesData[[#This Row],[Price]]*SalesData[[#This Row],[Quantity]]</f>
        <v>5418</v>
      </c>
      <c r="N2121" s="6">
        <f>SalesData[[#This Row],[Sales Profit]]/SalesData[[#This Row],[Sales]]</f>
        <v>0.39999999999999997</v>
      </c>
    </row>
    <row r="2122" spans="1:14" x14ac:dyDescent="0.3">
      <c r="A2122" s="1" t="s">
        <v>56</v>
      </c>
      <c r="B2122" s="1" t="s">
        <v>18</v>
      </c>
      <c r="C2122" s="1" t="s">
        <v>14</v>
      </c>
      <c r="D2122" s="1">
        <v>33605</v>
      </c>
      <c r="E2122" s="2">
        <v>45445</v>
      </c>
      <c r="F2122" s="1" t="s">
        <v>20</v>
      </c>
      <c r="G2122" s="1">
        <v>150192</v>
      </c>
      <c r="H2122" s="1" t="s">
        <v>2280</v>
      </c>
      <c r="I2122" s="1">
        <v>704</v>
      </c>
      <c r="J2122" s="1">
        <v>739</v>
      </c>
      <c r="K2122" s="1">
        <v>2</v>
      </c>
      <c r="L2122" s="1">
        <v>591.20000000000005</v>
      </c>
      <c r="M2122" s="1">
        <f>SalesData[[#This Row],[Price]]*SalesData[[#This Row],[Quantity]]</f>
        <v>1478</v>
      </c>
      <c r="N2122" s="6">
        <f>SalesData[[#This Row],[Sales Profit]]/SalesData[[#This Row],[Sales]]</f>
        <v>0.4</v>
      </c>
    </row>
    <row r="2123" spans="1:14" x14ac:dyDescent="0.3">
      <c r="A2123" s="1" t="s">
        <v>22</v>
      </c>
      <c r="B2123" s="1" t="s">
        <v>13</v>
      </c>
      <c r="C2123" s="1" t="s">
        <v>14</v>
      </c>
      <c r="D2123" s="1">
        <v>27505</v>
      </c>
      <c r="E2123" s="2">
        <v>45498</v>
      </c>
      <c r="F2123" s="1" t="s">
        <v>45</v>
      </c>
      <c r="G2123" s="1">
        <v>445261</v>
      </c>
      <c r="H2123" s="1" t="s">
        <v>2281</v>
      </c>
      <c r="I2123" s="1">
        <v>879</v>
      </c>
      <c r="J2123" s="1">
        <v>2666</v>
      </c>
      <c r="K2123" s="1">
        <v>2</v>
      </c>
      <c r="L2123" s="1">
        <v>2132.8000000000002</v>
      </c>
      <c r="M2123" s="1">
        <f>SalesData[[#This Row],[Price]]*SalesData[[#This Row],[Quantity]]</f>
        <v>5332</v>
      </c>
      <c r="N2123" s="6">
        <f>SalesData[[#This Row],[Sales Profit]]/SalesData[[#This Row],[Sales]]</f>
        <v>0.4</v>
      </c>
    </row>
    <row r="2124" spans="1:14" x14ac:dyDescent="0.3">
      <c r="A2124" s="1" t="s">
        <v>52</v>
      </c>
      <c r="B2124" s="1" t="s">
        <v>18</v>
      </c>
      <c r="C2124" s="1" t="s">
        <v>60</v>
      </c>
      <c r="D2124" s="1">
        <v>53404</v>
      </c>
      <c r="E2124" s="2">
        <v>45397</v>
      </c>
      <c r="F2124" s="1" t="s">
        <v>31</v>
      </c>
      <c r="G2124" s="1">
        <v>396218</v>
      </c>
      <c r="H2124" s="1" t="s">
        <v>2282</v>
      </c>
      <c r="I2124" s="1">
        <v>697</v>
      </c>
      <c r="J2124" s="1">
        <v>1868</v>
      </c>
      <c r="K2124" s="1">
        <v>8</v>
      </c>
      <c r="L2124" s="1">
        <v>5977.6</v>
      </c>
      <c r="M2124" s="1">
        <f>SalesData[[#This Row],[Price]]*SalesData[[#This Row],[Quantity]]</f>
        <v>14944</v>
      </c>
      <c r="N2124" s="6">
        <f>SalesData[[#This Row],[Sales Profit]]/SalesData[[#This Row],[Sales]]</f>
        <v>0.4</v>
      </c>
    </row>
    <row r="2125" spans="1:14" x14ac:dyDescent="0.3">
      <c r="A2125" s="1" t="s">
        <v>17</v>
      </c>
      <c r="B2125" s="1" t="s">
        <v>23</v>
      </c>
      <c r="C2125" s="1" t="s">
        <v>60</v>
      </c>
      <c r="D2125" s="1">
        <v>60484</v>
      </c>
      <c r="E2125" s="2">
        <v>45390</v>
      </c>
      <c r="F2125" s="1" t="s">
        <v>31</v>
      </c>
      <c r="G2125" s="1">
        <v>252219</v>
      </c>
      <c r="H2125" s="1" t="s">
        <v>2283</v>
      </c>
      <c r="I2125" s="1">
        <v>481</v>
      </c>
      <c r="J2125" s="1">
        <v>658</v>
      </c>
      <c r="K2125" s="1">
        <v>6</v>
      </c>
      <c r="L2125" s="1">
        <v>1579.2</v>
      </c>
      <c r="M2125" s="1">
        <f>SalesData[[#This Row],[Price]]*SalesData[[#This Row],[Quantity]]</f>
        <v>3948</v>
      </c>
      <c r="N2125" s="6">
        <f>SalesData[[#This Row],[Sales Profit]]/SalesData[[#This Row],[Sales]]</f>
        <v>0.4</v>
      </c>
    </row>
    <row r="2126" spans="1:14" x14ac:dyDescent="0.3">
      <c r="A2126" s="1" t="s">
        <v>27</v>
      </c>
      <c r="B2126" s="1" t="s">
        <v>23</v>
      </c>
      <c r="C2126" s="1" t="s">
        <v>19</v>
      </c>
      <c r="D2126" s="1">
        <v>49261</v>
      </c>
      <c r="E2126" s="2">
        <v>45383</v>
      </c>
      <c r="F2126" s="1" t="s">
        <v>31</v>
      </c>
      <c r="G2126" s="1">
        <v>219918</v>
      </c>
      <c r="H2126" s="1" t="s">
        <v>2284</v>
      </c>
      <c r="I2126" s="1">
        <v>556</v>
      </c>
      <c r="J2126" s="1">
        <v>1845</v>
      </c>
      <c r="K2126" s="1">
        <v>4</v>
      </c>
      <c r="L2126" s="1">
        <v>2952</v>
      </c>
      <c r="M2126" s="1">
        <f>SalesData[[#This Row],[Price]]*SalesData[[#This Row],[Quantity]]</f>
        <v>7380</v>
      </c>
      <c r="N2126" s="6">
        <f>SalesData[[#This Row],[Sales Profit]]/SalesData[[#This Row],[Sales]]</f>
        <v>0.4</v>
      </c>
    </row>
    <row r="2127" spans="1:14" x14ac:dyDescent="0.3">
      <c r="A2127" s="1" t="s">
        <v>66</v>
      </c>
      <c r="B2127" s="1" t="s">
        <v>23</v>
      </c>
      <c r="C2127" s="1" t="s">
        <v>42</v>
      </c>
      <c r="D2127" s="1">
        <v>42052</v>
      </c>
      <c r="E2127" s="2">
        <v>45329</v>
      </c>
      <c r="F2127" s="1" t="s">
        <v>43</v>
      </c>
      <c r="G2127" s="1">
        <v>262886</v>
      </c>
      <c r="H2127" s="1" t="s">
        <v>2286</v>
      </c>
      <c r="I2127" s="1">
        <v>255</v>
      </c>
      <c r="J2127" s="1">
        <v>2971</v>
      </c>
      <c r="K2127" s="1">
        <v>4</v>
      </c>
      <c r="L2127" s="1">
        <v>4753.6000000000004</v>
      </c>
      <c r="M2127" s="1">
        <f>SalesData[[#This Row],[Price]]*SalesData[[#This Row],[Quantity]]</f>
        <v>11884</v>
      </c>
      <c r="N2127" s="6">
        <f>SalesData[[#This Row],[Sales Profit]]/SalesData[[#This Row],[Sales]]</f>
        <v>0.4</v>
      </c>
    </row>
    <row r="2128" spans="1:14" x14ac:dyDescent="0.3">
      <c r="A2128" s="1" t="s">
        <v>12</v>
      </c>
      <c r="B2128" s="1" t="s">
        <v>13</v>
      </c>
      <c r="C2128" s="1" t="s">
        <v>60</v>
      </c>
      <c r="D2128" s="1">
        <v>39071</v>
      </c>
      <c r="E2128" s="2">
        <v>45522</v>
      </c>
      <c r="F2128" s="1" t="s">
        <v>25</v>
      </c>
      <c r="G2128" s="1">
        <v>253665</v>
      </c>
      <c r="H2128" s="1" t="s">
        <v>2287</v>
      </c>
      <c r="I2128" s="1">
        <v>456</v>
      </c>
      <c r="J2128" s="1">
        <v>2164</v>
      </c>
      <c r="K2128" s="1">
        <v>6</v>
      </c>
      <c r="L2128" s="1">
        <v>5193.6000000000004</v>
      </c>
      <c r="M2128" s="1">
        <f>SalesData[[#This Row],[Price]]*SalesData[[#This Row],[Quantity]]</f>
        <v>12984</v>
      </c>
      <c r="N2128" s="6">
        <f>SalesData[[#This Row],[Sales Profit]]/SalesData[[#This Row],[Sales]]</f>
        <v>0.4</v>
      </c>
    </row>
    <row r="2129" spans="1:14" x14ac:dyDescent="0.3">
      <c r="A2129" s="1" t="s">
        <v>56</v>
      </c>
      <c r="B2129" s="1" t="s">
        <v>23</v>
      </c>
      <c r="C2129" s="1" t="s">
        <v>100</v>
      </c>
      <c r="D2129" s="1">
        <v>33261</v>
      </c>
      <c r="E2129" s="2">
        <v>45382</v>
      </c>
      <c r="F2129" s="1" t="s">
        <v>29</v>
      </c>
      <c r="G2129" s="1">
        <v>732464</v>
      </c>
      <c r="H2129" s="1" t="s">
        <v>2288</v>
      </c>
      <c r="I2129" s="1">
        <v>469</v>
      </c>
      <c r="J2129" s="1">
        <v>1054</v>
      </c>
      <c r="K2129" s="1">
        <v>5</v>
      </c>
      <c r="L2129" s="1">
        <v>2108</v>
      </c>
      <c r="M2129" s="1">
        <f>SalesData[[#This Row],[Price]]*SalesData[[#This Row],[Quantity]]</f>
        <v>5270</v>
      </c>
      <c r="N2129" s="6">
        <f>SalesData[[#This Row],[Sales Profit]]/SalesData[[#This Row],[Sales]]</f>
        <v>0.4</v>
      </c>
    </row>
    <row r="2130" spans="1:14" x14ac:dyDescent="0.3">
      <c r="A2130" s="1" t="s">
        <v>27</v>
      </c>
      <c r="B2130" s="1" t="s">
        <v>13</v>
      </c>
      <c r="C2130" s="1" t="s">
        <v>48</v>
      </c>
      <c r="D2130" s="1">
        <v>96862</v>
      </c>
      <c r="E2130" s="2">
        <v>45615</v>
      </c>
      <c r="F2130" s="1" t="s">
        <v>15</v>
      </c>
      <c r="G2130" s="1">
        <v>452560</v>
      </c>
      <c r="H2130" s="1" t="s">
        <v>2289</v>
      </c>
      <c r="I2130" s="1">
        <v>781</v>
      </c>
      <c r="J2130" s="1">
        <v>2692</v>
      </c>
      <c r="K2130" s="1">
        <v>8</v>
      </c>
      <c r="L2130" s="1">
        <v>8614.4</v>
      </c>
      <c r="M2130" s="1">
        <f>SalesData[[#This Row],[Price]]*SalesData[[#This Row],[Quantity]]</f>
        <v>21536</v>
      </c>
      <c r="N2130" s="6">
        <f>SalesData[[#This Row],[Sales Profit]]/SalesData[[#This Row],[Sales]]</f>
        <v>0.39999999999999997</v>
      </c>
    </row>
    <row r="2131" spans="1:14" x14ac:dyDescent="0.3">
      <c r="A2131" s="1" t="s">
        <v>56</v>
      </c>
      <c r="B2131" s="1" t="s">
        <v>23</v>
      </c>
      <c r="C2131" s="1" t="s">
        <v>14</v>
      </c>
      <c r="D2131" s="1">
        <v>56330</v>
      </c>
      <c r="E2131" s="2">
        <v>45523</v>
      </c>
      <c r="F2131" s="1" t="s">
        <v>25</v>
      </c>
      <c r="G2131" s="1">
        <v>169030</v>
      </c>
      <c r="H2131" s="1" t="s">
        <v>2073</v>
      </c>
      <c r="I2131" s="1">
        <v>714</v>
      </c>
      <c r="J2131" s="1">
        <v>1152</v>
      </c>
      <c r="K2131" s="1">
        <v>7</v>
      </c>
      <c r="L2131" s="1">
        <v>3225.6</v>
      </c>
      <c r="M2131" s="1">
        <f>SalesData[[#This Row],[Price]]*SalesData[[#This Row],[Quantity]]</f>
        <v>8064</v>
      </c>
      <c r="N2131" s="6">
        <f>SalesData[[#This Row],[Sales Profit]]/SalesData[[#This Row],[Sales]]</f>
        <v>0.39999999999999997</v>
      </c>
    </row>
    <row r="2132" spans="1:14" x14ac:dyDescent="0.3">
      <c r="A2132" s="1" t="s">
        <v>22</v>
      </c>
      <c r="B2132" s="1" t="s">
        <v>18</v>
      </c>
      <c r="C2132" s="1" t="s">
        <v>100</v>
      </c>
      <c r="D2132" s="1">
        <v>62264</v>
      </c>
      <c r="E2132" s="2">
        <v>45413</v>
      </c>
      <c r="F2132" s="1" t="s">
        <v>49</v>
      </c>
      <c r="G2132" s="1">
        <v>858921</v>
      </c>
      <c r="H2132" s="1" t="s">
        <v>2290</v>
      </c>
      <c r="I2132" s="1">
        <v>950</v>
      </c>
      <c r="J2132" s="1">
        <v>607</v>
      </c>
      <c r="K2132" s="1">
        <v>7</v>
      </c>
      <c r="L2132" s="1">
        <v>1699.6</v>
      </c>
      <c r="M2132" s="1">
        <f>SalesData[[#This Row],[Price]]*SalesData[[#This Row],[Quantity]]</f>
        <v>4249</v>
      </c>
      <c r="N2132" s="6">
        <f>SalesData[[#This Row],[Sales Profit]]/SalesData[[#This Row],[Sales]]</f>
        <v>0.39999999999999997</v>
      </c>
    </row>
    <row r="2133" spans="1:14" x14ac:dyDescent="0.3">
      <c r="A2133" s="1" t="s">
        <v>22</v>
      </c>
      <c r="B2133" s="1" t="s">
        <v>13</v>
      </c>
      <c r="C2133" s="1" t="s">
        <v>14</v>
      </c>
      <c r="D2133" s="1">
        <v>66099</v>
      </c>
      <c r="E2133" s="2">
        <v>45530</v>
      </c>
      <c r="F2133" s="1" t="s">
        <v>25</v>
      </c>
      <c r="G2133" s="1">
        <v>350542</v>
      </c>
      <c r="H2133" s="1" t="s">
        <v>2291</v>
      </c>
      <c r="I2133" s="1">
        <v>291</v>
      </c>
      <c r="J2133" s="1">
        <v>2191</v>
      </c>
      <c r="K2133" s="1">
        <v>3</v>
      </c>
      <c r="L2133" s="1">
        <v>2629.2</v>
      </c>
      <c r="M2133" s="1">
        <f>SalesData[[#This Row],[Price]]*SalesData[[#This Row],[Quantity]]</f>
        <v>6573</v>
      </c>
      <c r="N2133" s="6">
        <f>SalesData[[#This Row],[Sales Profit]]/SalesData[[#This Row],[Sales]]</f>
        <v>0.39999999999999997</v>
      </c>
    </row>
    <row r="2134" spans="1:14" x14ac:dyDescent="0.3">
      <c r="A2134" s="1" t="s">
        <v>56</v>
      </c>
      <c r="B2134" s="1" t="s">
        <v>18</v>
      </c>
      <c r="C2134" s="1" t="s">
        <v>39</v>
      </c>
      <c r="D2134" s="1">
        <v>89222</v>
      </c>
      <c r="E2134" s="2">
        <v>45588</v>
      </c>
      <c r="F2134" s="1" t="s">
        <v>54</v>
      </c>
      <c r="G2134" s="1">
        <v>734908</v>
      </c>
      <c r="H2134" s="1" t="s">
        <v>2292</v>
      </c>
      <c r="I2134" s="1">
        <v>434</v>
      </c>
      <c r="J2134" s="1">
        <v>2636</v>
      </c>
      <c r="K2134" s="1">
        <v>1</v>
      </c>
      <c r="L2134" s="1">
        <v>1054.4000000000001</v>
      </c>
      <c r="M2134" s="1">
        <f>SalesData[[#This Row],[Price]]*SalesData[[#This Row],[Quantity]]</f>
        <v>2636</v>
      </c>
      <c r="N2134" s="6">
        <f>SalesData[[#This Row],[Sales Profit]]/SalesData[[#This Row],[Sales]]</f>
        <v>0.4</v>
      </c>
    </row>
    <row r="2135" spans="1:14" x14ac:dyDescent="0.3">
      <c r="A2135" s="1" t="s">
        <v>56</v>
      </c>
      <c r="B2135" s="1" t="s">
        <v>18</v>
      </c>
      <c r="C2135" s="1" t="s">
        <v>14</v>
      </c>
      <c r="D2135" s="1">
        <v>66800</v>
      </c>
      <c r="E2135" s="2">
        <v>45468</v>
      </c>
      <c r="F2135" s="1" t="s">
        <v>20</v>
      </c>
      <c r="G2135" s="1">
        <v>953947</v>
      </c>
      <c r="H2135" s="1" t="s">
        <v>2293</v>
      </c>
      <c r="I2135" s="1">
        <v>587</v>
      </c>
      <c r="J2135" s="1">
        <v>2958</v>
      </c>
      <c r="K2135" s="1">
        <v>6</v>
      </c>
      <c r="L2135" s="1">
        <v>7099.2</v>
      </c>
      <c r="M2135" s="1">
        <f>SalesData[[#This Row],[Price]]*SalesData[[#This Row],[Quantity]]</f>
        <v>17748</v>
      </c>
      <c r="N2135" s="6">
        <f>SalesData[[#This Row],[Sales Profit]]/SalesData[[#This Row],[Sales]]</f>
        <v>0.39999999999999997</v>
      </c>
    </row>
    <row r="2136" spans="1:14" x14ac:dyDescent="0.3">
      <c r="A2136" s="1" t="s">
        <v>35</v>
      </c>
      <c r="B2136" s="1" t="s">
        <v>18</v>
      </c>
      <c r="C2136" s="1" t="s">
        <v>48</v>
      </c>
      <c r="D2136" s="1">
        <v>96553</v>
      </c>
      <c r="E2136" s="2">
        <v>45593</v>
      </c>
      <c r="F2136" s="1" t="s">
        <v>54</v>
      </c>
      <c r="G2136" s="1">
        <v>768023</v>
      </c>
      <c r="H2136" s="1" t="s">
        <v>2294</v>
      </c>
      <c r="I2136" s="1">
        <v>490</v>
      </c>
      <c r="J2136" s="1">
        <v>1678</v>
      </c>
      <c r="K2136" s="1">
        <v>3</v>
      </c>
      <c r="L2136" s="1">
        <v>2013.6</v>
      </c>
      <c r="M2136" s="1">
        <f>SalesData[[#This Row],[Price]]*SalesData[[#This Row],[Quantity]]</f>
        <v>5034</v>
      </c>
      <c r="N2136" s="6">
        <f>SalesData[[#This Row],[Sales Profit]]/SalesData[[#This Row],[Sales]]</f>
        <v>0.39999999999999997</v>
      </c>
    </row>
    <row r="2137" spans="1:14" x14ac:dyDescent="0.3">
      <c r="A2137" s="1" t="s">
        <v>35</v>
      </c>
      <c r="B2137" s="1" t="s">
        <v>18</v>
      </c>
      <c r="C2137" s="1" t="s">
        <v>60</v>
      </c>
      <c r="D2137" s="1">
        <v>42363</v>
      </c>
      <c r="E2137" s="2">
        <v>45395</v>
      </c>
      <c r="F2137" s="1" t="s">
        <v>31</v>
      </c>
      <c r="G2137" s="1">
        <v>746013</v>
      </c>
      <c r="H2137" s="1" t="s">
        <v>2295</v>
      </c>
      <c r="I2137" s="1">
        <v>596</v>
      </c>
      <c r="J2137" s="1">
        <v>1786</v>
      </c>
      <c r="K2137" s="1">
        <v>5</v>
      </c>
      <c r="L2137" s="1">
        <v>3572</v>
      </c>
      <c r="M2137" s="1">
        <f>SalesData[[#This Row],[Price]]*SalesData[[#This Row],[Quantity]]</f>
        <v>8930</v>
      </c>
      <c r="N2137" s="6">
        <f>SalesData[[#This Row],[Sales Profit]]/SalesData[[#This Row],[Sales]]</f>
        <v>0.4</v>
      </c>
    </row>
    <row r="2138" spans="1:14" x14ac:dyDescent="0.3">
      <c r="A2138" s="1" t="s">
        <v>56</v>
      </c>
      <c r="B2138" s="1" t="s">
        <v>18</v>
      </c>
      <c r="C2138" s="1" t="s">
        <v>39</v>
      </c>
      <c r="D2138" s="1">
        <v>28234</v>
      </c>
      <c r="E2138" s="2">
        <v>45429</v>
      </c>
      <c r="F2138" s="1" t="s">
        <v>49</v>
      </c>
      <c r="G2138" s="1">
        <v>421994</v>
      </c>
      <c r="H2138" s="1" t="s">
        <v>2296</v>
      </c>
      <c r="I2138" s="1">
        <v>227</v>
      </c>
      <c r="J2138" s="1">
        <v>1271</v>
      </c>
      <c r="K2138" s="1">
        <v>7</v>
      </c>
      <c r="L2138" s="1">
        <v>3558.8</v>
      </c>
      <c r="M2138" s="1">
        <f>SalesData[[#This Row],[Price]]*SalesData[[#This Row],[Quantity]]</f>
        <v>8897</v>
      </c>
      <c r="N2138" s="6">
        <f>SalesData[[#This Row],[Sales Profit]]/SalesData[[#This Row],[Sales]]</f>
        <v>0.4</v>
      </c>
    </row>
    <row r="2139" spans="1:14" x14ac:dyDescent="0.3">
      <c r="A2139" s="1" t="s">
        <v>17</v>
      </c>
      <c r="B2139" s="1" t="s">
        <v>18</v>
      </c>
      <c r="C2139" s="1" t="s">
        <v>24</v>
      </c>
      <c r="D2139" s="1">
        <v>34252</v>
      </c>
      <c r="E2139" s="2">
        <v>45616</v>
      </c>
      <c r="F2139" s="1" t="s">
        <v>15</v>
      </c>
      <c r="G2139" s="1">
        <v>535577</v>
      </c>
      <c r="H2139" s="1" t="s">
        <v>2297</v>
      </c>
      <c r="I2139" s="1">
        <v>693</v>
      </c>
      <c r="J2139" s="1">
        <v>847</v>
      </c>
      <c r="K2139" s="1">
        <v>7</v>
      </c>
      <c r="L2139" s="1">
        <v>2371.6</v>
      </c>
      <c r="M2139" s="1">
        <f>SalesData[[#This Row],[Price]]*SalesData[[#This Row],[Quantity]]</f>
        <v>5929</v>
      </c>
      <c r="N2139" s="6">
        <f>SalesData[[#This Row],[Sales Profit]]/SalesData[[#This Row],[Sales]]</f>
        <v>0.39999999999999997</v>
      </c>
    </row>
    <row r="2140" spans="1:14" x14ac:dyDescent="0.3">
      <c r="A2140" s="1" t="s">
        <v>17</v>
      </c>
      <c r="B2140" s="1" t="s">
        <v>23</v>
      </c>
      <c r="C2140" s="1" t="s">
        <v>19</v>
      </c>
      <c r="D2140" s="1">
        <v>70535</v>
      </c>
      <c r="E2140" s="2">
        <v>45564</v>
      </c>
      <c r="F2140" s="1" t="s">
        <v>61</v>
      </c>
      <c r="G2140" s="1">
        <v>508324</v>
      </c>
      <c r="H2140" s="1" t="s">
        <v>2298</v>
      </c>
      <c r="I2140" s="1">
        <v>218</v>
      </c>
      <c r="J2140" s="1">
        <v>1372</v>
      </c>
      <c r="K2140" s="1">
        <v>1</v>
      </c>
      <c r="L2140" s="1">
        <v>548.79999999999995</v>
      </c>
      <c r="M2140" s="1">
        <f>SalesData[[#This Row],[Price]]*SalesData[[#This Row],[Quantity]]</f>
        <v>1372</v>
      </c>
      <c r="N2140" s="6">
        <f>SalesData[[#This Row],[Sales Profit]]/SalesData[[#This Row],[Sales]]</f>
        <v>0.39999999999999997</v>
      </c>
    </row>
    <row r="2141" spans="1:14" x14ac:dyDescent="0.3">
      <c r="A2141" s="1" t="s">
        <v>27</v>
      </c>
      <c r="B2141" s="1" t="s">
        <v>13</v>
      </c>
      <c r="C2141" s="1" t="s">
        <v>100</v>
      </c>
      <c r="D2141" s="1">
        <v>59403</v>
      </c>
      <c r="E2141" s="2">
        <v>45508</v>
      </c>
      <c r="F2141" s="1" t="s">
        <v>25</v>
      </c>
      <c r="G2141" s="1">
        <v>846384</v>
      </c>
      <c r="H2141" s="1" t="s">
        <v>2299</v>
      </c>
      <c r="I2141" s="1">
        <v>368</v>
      </c>
      <c r="J2141" s="1">
        <v>2671</v>
      </c>
      <c r="K2141" s="1">
        <v>4</v>
      </c>
      <c r="L2141" s="1">
        <v>4273.6000000000004</v>
      </c>
      <c r="M2141" s="1">
        <f>SalesData[[#This Row],[Price]]*SalesData[[#This Row],[Quantity]]</f>
        <v>10684</v>
      </c>
      <c r="N2141" s="6">
        <f>SalesData[[#This Row],[Sales Profit]]/SalesData[[#This Row],[Sales]]</f>
        <v>0.4</v>
      </c>
    </row>
    <row r="2142" spans="1:14" x14ac:dyDescent="0.3">
      <c r="A2142" s="1" t="s">
        <v>17</v>
      </c>
      <c r="B2142" s="1" t="s">
        <v>23</v>
      </c>
      <c r="C2142" s="1" t="s">
        <v>100</v>
      </c>
      <c r="D2142" s="1">
        <v>56250</v>
      </c>
      <c r="E2142" s="2">
        <v>45347</v>
      </c>
      <c r="F2142" s="1" t="s">
        <v>43</v>
      </c>
      <c r="G2142" s="1">
        <v>410062</v>
      </c>
      <c r="H2142" s="1" t="s">
        <v>2300</v>
      </c>
      <c r="I2142" s="1">
        <v>913</v>
      </c>
      <c r="J2142" s="1">
        <v>1478</v>
      </c>
      <c r="K2142" s="1">
        <v>2</v>
      </c>
      <c r="L2142" s="1">
        <v>1182.4000000000001</v>
      </c>
      <c r="M2142" s="1">
        <f>SalesData[[#This Row],[Price]]*SalesData[[#This Row],[Quantity]]</f>
        <v>2956</v>
      </c>
      <c r="N2142" s="6">
        <f>SalesData[[#This Row],[Sales Profit]]/SalesData[[#This Row],[Sales]]</f>
        <v>0.4</v>
      </c>
    </row>
    <row r="2143" spans="1:14" x14ac:dyDescent="0.3">
      <c r="A2143" s="1" t="s">
        <v>35</v>
      </c>
      <c r="B2143" s="1" t="s">
        <v>23</v>
      </c>
      <c r="C2143" s="1" t="s">
        <v>60</v>
      </c>
      <c r="D2143" s="1">
        <v>61974</v>
      </c>
      <c r="E2143" s="2">
        <v>45567</v>
      </c>
      <c r="F2143" s="1" t="s">
        <v>54</v>
      </c>
      <c r="G2143" s="1">
        <v>135756</v>
      </c>
      <c r="H2143" s="1" t="s">
        <v>2301</v>
      </c>
      <c r="I2143" s="1">
        <v>589</v>
      </c>
      <c r="J2143" s="1">
        <v>2395</v>
      </c>
      <c r="K2143" s="1">
        <v>4</v>
      </c>
      <c r="L2143" s="1">
        <v>3832</v>
      </c>
      <c r="M2143" s="1">
        <f>SalesData[[#This Row],[Price]]*SalesData[[#This Row],[Quantity]]</f>
        <v>9580</v>
      </c>
      <c r="N2143" s="6">
        <f>SalesData[[#This Row],[Sales Profit]]/SalesData[[#This Row],[Sales]]</f>
        <v>0.4</v>
      </c>
    </row>
    <row r="2144" spans="1:14" x14ac:dyDescent="0.3">
      <c r="A2144" s="1" t="s">
        <v>66</v>
      </c>
      <c r="B2144" s="1" t="s">
        <v>13</v>
      </c>
      <c r="C2144" s="1" t="s">
        <v>53</v>
      </c>
      <c r="D2144" s="1">
        <v>28622</v>
      </c>
      <c r="E2144" s="2">
        <v>45583</v>
      </c>
      <c r="F2144" s="1" t="s">
        <v>54</v>
      </c>
      <c r="G2144" s="1">
        <v>287942</v>
      </c>
      <c r="H2144" s="1" t="s">
        <v>2302</v>
      </c>
      <c r="I2144" s="1">
        <v>845</v>
      </c>
      <c r="J2144" s="1">
        <v>2896</v>
      </c>
      <c r="K2144" s="1">
        <v>1</v>
      </c>
      <c r="L2144" s="1">
        <v>1158.4000000000001</v>
      </c>
      <c r="M2144" s="1">
        <f>SalesData[[#This Row],[Price]]*SalesData[[#This Row],[Quantity]]</f>
        <v>2896</v>
      </c>
      <c r="N2144" s="6">
        <f>SalesData[[#This Row],[Sales Profit]]/SalesData[[#This Row],[Sales]]</f>
        <v>0.4</v>
      </c>
    </row>
    <row r="2145" spans="1:14" x14ac:dyDescent="0.3">
      <c r="A2145" s="1" t="s">
        <v>22</v>
      </c>
      <c r="B2145" s="1" t="s">
        <v>18</v>
      </c>
      <c r="C2145" s="1" t="s">
        <v>14</v>
      </c>
      <c r="D2145" s="1">
        <v>54328</v>
      </c>
      <c r="E2145" s="2">
        <v>45492</v>
      </c>
      <c r="F2145" s="1" t="s">
        <v>45</v>
      </c>
      <c r="G2145" s="1">
        <v>502545</v>
      </c>
      <c r="H2145" s="1" t="s">
        <v>2303</v>
      </c>
      <c r="I2145" s="1">
        <v>880</v>
      </c>
      <c r="J2145" s="1">
        <v>1315</v>
      </c>
      <c r="K2145" s="1">
        <v>8</v>
      </c>
      <c r="L2145" s="1">
        <v>4208</v>
      </c>
      <c r="M2145" s="1">
        <f>SalesData[[#This Row],[Price]]*SalesData[[#This Row],[Quantity]]</f>
        <v>10520</v>
      </c>
      <c r="N2145" s="6">
        <f>SalesData[[#This Row],[Sales Profit]]/SalesData[[#This Row],[Sales]]</f>
        <v>0.4</v>
      </c>
    </row>
    <row r="2146" spans="1:14" x14ac:dyDescent="0.3">
      <c r="A2146" s="1" t="s">
        <v>52</v>
      </c>
      <c r="B2146" s="1" t="s">
        <v>13</v>
      </c>
      <c r="C2146" s="1" t="s">
        <v>53</v>
      </c>
      <c r="D2146" s="1">
        <v>48493</v>
      </c>
      <c r="E2146" s="2">
        <v>45564</v>
      </c>
      <c r="F2146" s="1" t="s">
        <v>61</v>
      </c>
      <c r="G2146" s="1">
        <v>605015</v>
      </c>
      <c r="H2146" s="1" t="s">
        <v>469</v>
      </c>
      <c r="I2146" s="1">
        <v>559</v>
      </c>
      <c r="J2146" s="1">
        <v>2656</v>
      </c>
      <c r="K2146" s="1">
        <v>3</v>
      </c>
      <c r="L2146" s="1">
        <v>3187.2</v>
      </c>
      <c r="M2146" s="1">
        <f>SalesData[[#This Row],[Price]]*SalesData[[#This Row],[Quantity]]</f>
        <v>7968</v>
      </c>
      <c r="N2146" s="6">
        <f>SalesData[[#This Row],[Sales Profit]]/SalesData[[#This Row],[Sales]]</f>
        <v>0.39999999999999997</v>
      </c>
    </row>
    <row r="2147" spans="1:14" x14ac:dyDescent="0.3">
      <c r="A2147" s="1" t="s">
        <v>12</v>
      </c>
      <c r="B2147" s="1" t="s">
        <v>13</v>
      </c>
      <c r="C2147" s="1" t="s">
        <v>39</v>
      </c>
      <c r="D2147" s="1">
        <v>37075</v>
      </c>
      <c r="E2147" s="2">
        <v>45505</v>
      </c>
      <c r="F2147" s="1" t="s">
        <v>25</v>
      </c>
      <c r="G2147" s="1">
        <v>410340</v>
      </c>
      <c r="H2147" s="1" t="s">
        <v>2304</v>
      </c>
      <c r="I2147" s="1">
        <v>328</v>
      </c>
      <c r="J2147" s="1">
        <v>896</v>
      </c>
      <c r="K2147" s="1">
        <v>6</v>
      </c>
      <c r="L2147" s="1">
        <v>2150.4</v>
      </c>
      <c r="M2147" s="1">
        <f>SalesData[[#This Row],[Price]]*SalesData[[#This Row],[Quantity]]</f>
        <v>5376</v>
      </c>
      <c r="N2147" s="6">
        <f>SalesData[[#This Row],[Sales Profit]]/SalesData[[#This Row],[Sales]]</f>
        <v>0.4</v>
      </c>
    </row>
    <row r="2148" spans="1:14" x14ac:dyDescent="0.3">
      <c r="A2148" s="1" t="s">
        <v>56</v>
      </c>
      <c r="B2148" s="1" t="s">
        <v>13</v>
      </c>
      <c r="C2148" s="1" t="s">
        <v>24</v>
      </c>
      <c r="D2148" s="1">
        <v>87897</v>
      </c>
      <c r="E2148" s="2">
        <v>45438</v>
      </c>
      <c r="F2148" s="1" t="s">
        <v>49</v>
      </c>
      <c r="G2148" s="1">
        <v>269871</v>
      </c>
      <c r="H2148" s="1" t="s">
        <v>2305</v>
      </c>
      <c r="I2148" s="1">
        <v>918</v>
      </c>
      <c r="J2148" s="1">
        <v>2316</v>
      </c>
      <c r="K2148" s="1">
        <v>5</v>
      </c>
      <c r="L2148" s="1">
        <v>4632</v>
      </c>
      <c r="M2148" s="1">
        <f>SalesData[[#This Row],[Price]]*SalesData[[#This Row],[Quantity]]</f>
        <v>11580</v>
      </c>
      <c r="N2148" s="6">
        <f>SalesData[[#This Row],[Sales Profit]]/SalesData[[#This Row],[Sales]]</f>
        <v>0.4</v>
      </c>
    </row>
    <row r="2149" spans="1:14" x14ac:dyDescent="0.3">
      <c r="A2149" s="1" t="s">
        <v>17</v>
      </c>
      <c r="B2149" s="1" t="s">
        <v>13</v>
      </c>
      <c r="C2149" s="1" t="s">
        <v>53</v>
      </c>
      <c r="D2149" s="1">
        <v>82451</v>
      </c>
      <c r="E2149" s="2">
        <v>45514</v>
      </c>
      <c r="F2149" s="1" t="s">
        <v>25</v>
      </c>
      <c r="G2149" s="1">
        <v>200329</v>
      </c>
      <c r="H2149" s="1" t="s">
        <v>634</v>
      </c>
      <c r="I2149" s="1">
        <v>372</v>
      </c>
      <c r="J2149" s="1">
        <v>1988</v>
      </c>
      <c r="K2149" s="1">
        <v>1</v>
      </c>
      <c r="L2149" s="1">
        <v>795.2</v>
      </c>
      <c r="M2149" s="1">
        <f>SalesData[[#This Row],[Price]]*SalesData[[#This Row],[Quantity]]</f>
        <v>1988</v>
      </c>
      <c r="N2149" s="6">
        <f>SalesData[[#This Row],[Sales Profit]]/SalesData[[#This Row],[Sales]]</f>
        <v>0.4</v>
      </c>
    </row>
    <row r="2150" spans="1:14" x14ac:dyDescent="0.3">
      <c r="A2150" s="1" t="s">
        <v>35</v>
      </c>
      <c r="B2150" s="1" t="s">
        <v>13</v>
      </c>
      <c r="C2150" s="1" t="s">
        <v>24</v>
      </c>
      <c r="D2150" s="1">
        <v>88449</v>
      </c>
      <c r="E2150" s="2">
        <v>45530</v>
      </c>
      <c r="F2150" s="1" t="s">
        <v>25</v>
      </c>
      <c r="G2150" s="1">
        <v>367571</v>
      </c>
      <c r="H2150" s="1" t="s">
        <v>2306</v>
      </c>
      <c r="I2150" s="1">
        <v>329</v>
      </c>
      <c r="J2150" s="1">
        <v>508</v>
      </c>
      <c r="K2150" s="1">
        <v>3</v>
      </c>
      <c r="L2150" s="1">
        <v>609.6</v>
      </c>
      <c r="M2150" s="1">
        <f>SalesData[[#This Row],[Price]]*SalesData[[#This Row],[Quantity]]</f>
        <v>1524</v>
      </c>
      <c r="N2150" s="6">
        <f>SalesData[[#This Row],[Sales Profit]]/SalesData[[#This Row],[Sales]]</f>
        <v>0.4</v>
      </c>
    </row>
    <row r="2151" spans="1:14" x14ac:dyDescent="0.3">
      <c r="A2151" s="1" t="s">
        <v>66</v>
      </c>
      <c r="B2151" s="1" t="s">
        <v>23</v>
      </c>
      <c r="C2151" s="1" t="s">
        <v>33</v>
      </c>
      <c r="D2151" s="1">
        <v>31130</v>
      </c>
      <c r="E2151" s="2">
        <v>45447</v>
      </c>
      <c r="F2151" s="1" t="s">
        <v>20</v>
      </c>
      <c r="G2151" s="1">
        <v>458247</v>
      </c>
      <c r="H2151" s="1" t="s">
        <v>2307</v>
      </c>
      <c r="I2151" s="1">
        <v>377</v>
      </c>
      <c r="J2151" s="1">
        <v>1644</v>
      </c>
      <c r="K2151" s="1">
        <v>5</v>
      </c>
      <c r="L2151" s="1">
        <v>3288</v>
      </c>
      <c r="M2151" s="1">
        <f>SalesData[[#This Row],[Price]]*SalesData[[#This Row],[Quantity]]</f>
        <v>8220</v>
      </c>
      <c r="N2151" s="6">
        <f>SalesData[[#This Row],[Sales Profit]]/SalesData[[#This Row],[Sales]]</f>
        <v>0.4</v>
      </c>
    </row>
    <row r="2152" spans="1:14" x14ac:dyDescent="0.3">
      <c r="A2152" s="1" t="s">
        <v>12</v>
      </c>
      <c r="B2152" s="1" t="s">
        <v>23</v>
      </c>
      <c r="C2152" s="1" t="s">
        <v>53</v>
      </c>
      <c r="D2152" s="1">
        <v>78687</v>
      </c>
      <c r="E2152" s="2">
        <v>45302</v>
      </c>
      <c r="F2152" s="1" t="s">
        <v>40</v>
      </c>
      <c r="G2152" s="1">
        <v>219539</v>
      </c>
      <c r="H2152" s="1" t="s">
        <v>2308</v>
      </c>
      <c r="I2152" s="1">
        <v>236</v>
      </c>
      <c r="J2152" s="1">
        <v>1089</v>
      </c>
      <c r="K2152" s="1">
        <v>5</v>
      </c>
      <c r="L2152" s="1">
        <v>2178</v>
      </c>
      <c r="M2152" s="1">
        <f>SalesData[[#This Row],[Price]]*SalesData[[#This Row],[Quantity]]</f>
        <v>5445</v>
      </c>
      <c r="N2152" s="6">
        <f>SalesData[[#This Row],[Sales Profit]]/SalesData[[#This Row],[Sales]]</f>
        <v>0.4</v>
      </c>
    </row>
    <row r="2153" spans="1:14" x14ac:dyDescent="0.3">
      <c r="A2153" s="1" t="s">
        <v>27</v>
      </c>
      <c r="B2153" s="1" t="s">
        <v>18</v>
      </c>
      <c r="C2153" s="1" t="s">
        <v>37</v>
      </c>
      <c r="D2153" s="1">
        <v>10898</v>
      </c>
      <c r="E2153" s="2">
        <v>45605</v>
      </c>
      <c r="F2153" s="1" t="s">
        <v>15</v>
      </c>
      <c r="G2153" s="1">
        <v>584044</v>
      </c>
      <c r="H2153" s="1" t="s">
        <v>2309</v>
      </c>
      <c r="I2153" s="1">
        <v>300</v>
      </c>
      <c r="J2153" s="1">
        <v>2080</v>
      </c>
      <c r="K2153" s="1">
        <v>1</v>
      </c>
      <c r="L2153" s="1">
        <v>832</v>
      </c>
      <c r="M2153" s="1">
        <f>SalesData[[#This Row],[Price]]*SalesData[[#This Row],[Quantity]]</f>
        <v>2080</v>
      </c>
      <c r="N2153" s="6">
        <f>SalesData[[#This Row],[Sales Profit]]/SalesData[[#This Row],[Sales]]</f>
        <v>0.4</v>
      </c>
    </row>
    <row r="2154" spans="1:14" x14ac:dyDescent="0.3">
      <c r="A2154" s="1" t="s">
        <v>27</v>
      </c>
      <c r="B2154" s="1" t="s">
        <v>23</v>
      </c>
      <c r="C2154" s="1" t="s">
        <v>37</v>
      </c>
      <c r="D2154" s="1">
        <v>33541</v>
      </c>
      <c r="E2154" s="2">
        <v>45499</v>
      </c>
      <c r="F2154" s="1" t="s">
        <v>45</v>
      </c>
      <c r="G2154" s="1">
        <v>164463</v>
      </c>
      <c r="H2154" s="1" t="s">
        <v>2310</v>
      </c>
      <c r="I2154" s="1">
        <v>521</v>
      </c>
      <c r="J2154" s="1">
        <v>2846</v>
      </c>
      <c r="K2154" s="1">
        <v>8</v>
      </c>
      <c r="L2154" s="1">
        <v>9107.2000000000007</v>
      </c>
      <c r="M2154" s="1">
        <f>SalesData[[#This Row],[Price]]*SalesData[[#This Row],[Quantity]]</f>
        <v>22768</v>
      </c>
      <c r="N2154" s="6">
        <f>SalesData[[#This Row],[Sales Profit]]/SalesData[[#This Row],[Sales]]</f>
        <v>0.4</v>
      </c>
    </row>
    <row r="2155" spans="1:14" x14ac:dyDescent="0.3">
      <c r="A2155" s="1" t="s">
        <v>52</v>
      </c>
      <c r="B2155" s="1" t="s">
        <v>18</v>
      </c>
      <c r="C2155" s="1" t="s">
        <v>37</v>
      </c>
      <c r="D2155" s="1">
        <v>94049</v>
      </c>
      <c r="E2155" s="2">
        <v>45609</v>
      </c>
      <c r="F2155" s="1" t="s">
        <v>15</v>
      </c>
      <c r="G2155" s="1">
        <v>587716</v>
      </c>
      <c r="H2155" s="1" t="s">
        <v>2312</v>
      </c>
      <c r="I2155" s="1">
        <v>812</v>
      </c>
      <c r="J2155" s="1">
        <v>2277</v>
      </c>
      <c r="K2155" s="1">
        <v>4</v>
      </c>
      <c r="L2155" s="1">
        <v>3643.2</v>
      </c>
      <c r="M2155" s="1">
        <f>SalesData[[#This Row],[Price]]*SalesData[[#This Row],[Quantity]]</f>
        <v>9108</v>
      </c>
      <c r="N2155" s="6">
        <f>SalesData[[#This Row],[Sales Profit]]/SalesData[[#This Row],[Sales]]</f>
        <v>0.39999999999999997</v>
      </c>
    </row>
    <row r="2156" spans="1:14" x14ac:dyDescent="0.3">
      <c r="A2156" s="1" t="s">
        <v>66</v>
      </c>
      <c r="B2156" s="1" t="s">
        <v>13</v>
      </c>
      <c r="C2156" s="1" t="s">
        <v>33</v>
      </c>
      <c r="D2156" s="1">
        <v>12656</v>
      </c>
      <c r="E2156" s="2">
        <v>45474</v>
      </c>
      <c r="F2156" s="1" t="s">
        <v>45</v>
      </c>
      <c r="G2156" s="1">
        <v>655944</v>
      </c>
      <c r="H2156" s="1" t="s">
        <v>2313</v>
      </c>
      <c r="I2156" s="1">
        <v>496</v>
      </c>
      <c r="J2156" s="1">
        <v>1856</v>
      </c>
      <c r="K2156" s="1">
        <v>5</v>
      </c>
      <c r="L2156" s="1">
        <v>3712</v>
      </c>
      <c r="M2156" s="1">
        <f>SalesData[[#This Row],[Price]]*SalesData[[#This Row],[Quantity]]</f>
        <v>9280</v>
      </c>
      <c r="N2156" s="6">
        <f>SalesData[[#This Row],[Sales Profit]]/SalesData[[#This Row],[Sales]]</f>
        <v>0.4</v>
      </c>
    </row>
    <row r="2157" spans="1:14" x14ac:dyDescent="0.3">
      <c r="A2157" s="1" t="s">
        <v>35</v>
      </c>
      <c r="B2157" s="1" t="s">
        <v>13</v>
      </c>
      <c r="C2157" s="1" t="s">
        <v>100</v>
      </c>
      <c r="D2157" s="1">
        <v>51975</v>
      </c>
      <c r="E2157" s="2">
        <v>45306</v>
      </c>
      <c r="F2157" s="1" t="s">
        <v>40</v>
      </c>
      <c r="G2157" s="1">
        <v>907534</v>
      </c>
      <c r="H2157" s="1" t="s">
        <v>2314</v>
      </c>
      <c r="I2157" s="1">
        <v>529</v>
      </c>
      <c r="J2157" s="1">
        <v>1904</v>
      </c>
      <c r="K2157" s="1">
        <v>7</v>
      </c>
      <c r="L2157" s="1">
        <v>5331.2</v>
      </c>
      <c r="M2157" s="1">
        <f>SalesData[[#This Row],[Price]]*SalesData[[#This Row],[Quantity]]</f>
        <v>13328</v>
      </c>
      <c r="N2157" s="6">
        <f>SalesData[[#This Row],[Sales Profit]]/SalesData[[#This Row],[Sales]]</f>
        <v>0.39999999999999997</v>
      </c>
    </row>
    <row r="2158" spans="1:14" x14ac:dyDescent="0.3">
      <c r="A2158" s="1" t="s">
        <v>27</v>
      </c>
      <c r="B2158" s="1" t="s">
        <v>18</v>
      </c>
      <c r="C2158" s="1" t="s">
        <v>48</v>
      </c>
      <c r="D2158" s="1">
        <v>18977</v>
      </c>
      <c r="E2158" s="2">
        <v>45551</v>
      </c>
      <c r="F2158" s="1" t="s">
        <v>61</v>
      </c>
      <c r="G2158" s="1">
        <v>919332</v>
      </c>
      <c r="H2158" s="1" t="s">
        <v>2315</v>
      </c>
      <c r="I2158" s="1">
        <v>214</v>
      </c>
      <c r="J2158" s="1">
        <v>1028</v>
      </c>
      <c r="K2158" s="1">
        <v>6</v>
      </c>
      <c r="L2158" s="1">
        <v>2467.1999999999998</v>
      </c>
      <c r="M2158" s="1">
        <f>SalesData[[#This Row],[Price]]*SalesData[[#This Row],[Quantity]]</f>
        <v>6168</v>
      </c>
      <c r="N2158" s="6">
        <f>SalesData[[#This Row],[Sales Profit]]/SalesData[[#This Row],[Sales]]</f>
        <v>0.39999999999999997</v>
      </c>
    </row>
    <row r="2159" spans="1:14" x14ac:dyDescent="0.3">
      <c r="A2159" s="1" t="s">
        <v>27</v>
      </c>
      <c r="B2159" s="1" t="s">
        <v>13</v>
      </c>
      <c r="C2159" s="1" t="s">
        <v>19</v>
      </c>
      <c r="D2159" s="1">
        <v>29501</v>
      </c>
      <c r="E2159" s="2">
        <v>45468</v>
      </c>
      <c r="F2159" s="1" t="s">
        <v>20</v>
      </c>
      <c r="G2159" s="1">
        <v>912476</v>
      </c>
      <c r="H2159" s="1" t="s">
        <v>2316</v>
      </c>
      <c r="I2159" s="1">
        <v>741</v>
      </c>
      <c r="J2159" s="1">
        <v>1563</v>
      </c>
      <c r="K2159" s="1">
        <v>3</v>
      </c>
      <c r="L2159" s="1">
        <v>1875.6</v>
      </c>
      <c r="M2159" s="1">
        <f>SalesData[[#This Row],[Price]]*SalesData[[#This Row],[Quantity]]</f>
        <v>4689</v>
      </c>
      <c r="N2159" s="6">
        <f>SalesData[[#This Row],[Sales Profit]]/SalesData[[#This Row],[Sales]]</f>
        <v>0.39999999999999997</v>
      </c>
    </row>
    <row r="2160" spans="1:14" x14ac:dyDescent="0.3">
      <c r="A2160" s="1" t="s">
        <v>66</v>
      </c>
      <c r="B2160" s="1" t="s">
        <v>23</v>
      </c>
      <c r="C2160" s="1" t="s">
        <v>24</v>
      </c>
      <c r="D2160" s="1">
        <v>80039</v>
      </c>
      <c r="E2160" s="2">
        <v>45422</v>
      </c>
      <c r="F2160" s="1" t="s">
        <v>49</v>
      </c>
      <c r="G2160" s="1">
        <v>692153</v>
      </c>
      <c r="H2160" s="1" t="s">
        <v>2317</v>
      </c>
      <c r="I2160" s="1">
        <v>537</v>
      </c>
      <c r="J2160" s="1">
        <v>2684</v>
      </c>
      <c r="K2160" s="1">
        <v>8</v>
      </c>
      <c r="L2160" s="1">
        <v>8588.7999999999993</v>
      </c>
      <c r="M2160" s="1">
        <f>SalesData[[#This Row],[Price]]*SalesData[[#This Row],[Quantity]]</f>
        <v>21472</v>
      </c>
      <c r="N2160" s="6">
        <f>SalesData[[#This Row],[Sales Profit]]/SalesData[[#This Row],[Sales]]</f>
        <v>0.39999999999999997</v>
      </c>
    </row>
    <row r="2161" spans="1:14" x14ac:dyDescent="0.3">
      <c r="A2161" s="1" t="s">
        <v>22</v>
      </c>
      <c r="B2161" s="1" t="s">
        <v>13</v>
      </c>
      <c r="C2161" s="1" t="s">
        <v>100</v>
      </c>
      <c r="D2161" s="1">
        <v>52261</v>
      </c>
      <c r="E2161" s="2">
        <v>45589</v>
      </c>
      <c r="F2161" s="1" t="s">
        <v>54</v>
      </c>
      <c r="G2161" s="1">
        <v>758862</v>
      </c>
      <c r="H2161" s="1" t="s">
        <v>2151</v>
      </c>
      <c r="I2161" s="1">
        <v>247</v>
      </c>
      <c r="J2161" s="1">
        <v>1596</v>
      </c>
      <c r="K2161" s="1">
        <v>2</v>
      </c>
      <c r="L2161" s="1">
        <v>1276.8</v>
      </c>
      <c r="M2161" s="1">
        <f>SalesData[[#This Row],[Price]]*SalesData[[#This Row],[Quantity]]</f>
        <v>3192</v>
      </c>
      <c r="N2161" s="6">
        <f>SalesData[[#This Row],[Sales Profit]]/SalesData[[#This Row],[Sales]]</f>
        <v>0.39999999999999997</v>
      </c>
    </row>
    <row r="2162" spans="1:14" x14ac:dyDescent="0.3">
      <c r="A2162" s="1" t="s">
        <v>17</v>
      </c>
      <c r="B2162" s="1" t="s">
        <v>23</v>
      </c>
      <c r="C2162" s="1" t="s">
        <v>33</v>
      </c>
      <c r="D2162" s="1">
        <v>92881</v>
      </c>
      <c r="E2162" s="2">
        <v>45618</v>
      </c>
      <c r="F2162" s="1" t="s">
        <v>15</v>
      </c>
      <c r="G2162" s="1">
        <v>803746</v>
      </c>
      <c r="H2162" s="1" t="s">
        <v>2318</v>
      </c>
      <c r="I2162" s="1">
        <v>996</v>
      </c>
      <c r="J2162" s="1">
        <v>1484</v>
      </c>
      <c r="K2162" s="1">
        <v>3</v>
      </c>
      <c r="L2162" s="1">
        <v>1780.8</v>
      </c>
      <c r="M2162" s="1">
        <f>SalesData[[#This Row],[Price]]*SalesData[[#This Row],[Quantity]]</f>
        <v>4452</v>
      </c>
      <c r="N2162" s="6">
        <f>SalesData[[#This Row],[Sales Profit]]/SalesData[[#This Row],[Sales]]</f>
        <v>0.39999999999999997</v>
      </c>
    </row>
    <row r="2163" spans="1:14" x14ac:dyDescent="0.3">
      <c r="A2163" s="1" t="s">
        <v>56</v>
      </c>
      <c r="B2163" s="1" t="s">
        <v>18</v>
      </c>
      <c r="C2163" s="1" t="s">
        <v>100</v>
      </c>
      <c r="D2163" s="1">
        <v>78488</v>
      </c>
      <c r="E2163" s="2">
        <v>45430</v>
      </c>
      <c r="F2163" s="1" t="s">
        <v>49</v>
      </c>
      <c r="G2163" s="1">
        <v>618246</v>
      </c>
      <c r="H2163" s="1" t="s">
        <v>2319</v>
      </c>
      <c r="I2163" s="1">
        <v>532</v>
      </c>
      <c r="J2163" s="1">
        <v>1185</v>
      </c>
      <c r="K2163" s="1">
        <v>4</v>
      </c>
      <c r="L2163" s="1">
        <v>1896</v>
      </c>
      <c r="M2163" s="1">
        <f>SalesData[[#This Row],[Price]]*SalesData[[#This Row],[Quantity]]</f>
        <v>4740</v>
      </c>
      <c r="N2163" s="6">
        <f>SalesData[[#This Row],[Sales Profit]]/SalesData[[#This Row],[Sales]]</f>
        <v>0.4</v>
      </c>
    </row>
    <row r="2164" spans="1:14" x14ac:dyDescent="0.3">
      <c r="A2164" s="1" t="s">
        <v>12</v>
      </c>
      <c r="B2164" s="1" t="s">
        <v>23</v>
      </c>
      <c r="C2164" s="1" t="s">
        <v>37</v>
      </c>
      <c r="D2164" s="1">
        <v>93674</v>
      </c>
      <c r="E2164" s="2">
        <v>45598</v>
      </c>
      <c r="F2164" s="1" t="s">
        <v>15</v>
      </c>
      <c r="G2164" s="1">
        <v>487328</v>
      </c>
      <c r="H2164" s="1" t="s">
        <v>2320</v>
      </c>
      <c r="I2164" s="1">
        <v>762</v>
      </c>
      <c r="J2164" s="1">
        <v>1357</v>
      </c>
      <c r="K2164" s="1">
        <v>2</v>
      </c>
      <c r="L2164" s="1">
        <v>1085.5999999999999</v>
      </c>
      <c r="M2164" s="1">
        <f>SalesData[[#This Row],[Price]]*SalesData[[#This Row],[Quantity]]</f>
        <v>2714</v>
      </c>
      <c r="N2164" s="6">
        <f>SalesData[[#This Row],[Sales Profit]]/SalesData[[#This Row],[Sales]]</f>
        <v>0.39999999999999997</v>
      </c>
    </row>
    <row r="2165" spans="1:14" x14ac:dyDescent="0.3">
      <c r="A2165" s="1" t="s">
        <v>52</v>
      </c>
      <c r="B2165" s="1" t="s">
        <v>18</v>
      </c>
      <c r="C2165" s="1" t="s">
        <v>39</v>
      </c>
      <c r="D2165" s="1">
        <v>49667</v>
      </c>
      <c r="E2165" s="2">
        <v>45427</v>
      </c>
      <c r="F2165" s="1" t="s">
        <v>49</v>
      </c>
      <c r="G2165" s="1">
        <v>834211</v>
      </c>
      <c r="H2165" s="1" t="s">
        <v>2321</v>
      </c>
      <c r="I2165" s="1">
        <v>553</v>
      </c>
      <c r="J2165" s="1">
        <v>1377</v>
      </c>
      <c r="K2165" s="1">
        <v>8</v>
      </c>
      <c r="L2165" s="1">
        <v>4406.3999999999996</v>
      </c>
      <c r="M2165" s="1">
        <f>SalesData[[#This Row],[Price]]*SalesData[[#This Row],[Quantity]]</f>
        <v>11016</v>
      </c>
      <c r="N2165" s="6">
        <f>SalesData[[#This Row],[Sales Profit]]/SalesData[[#This Row],[Sales]]</f>
        <v>0.39999999999999997</v>
      </c>
    </row>
    <row r="2166" spans="1:14" x14ac:dyDescent="0.3">
      <c r="A2166" s="1" t="s">
        <v>22</v>
      </c>
      <c r="B2166" s="1" t="s">
        <v>23</v>
      </c>
      <c r="C2166" s="1" t="s">
        <v>19</v>
      </c>
      <c r="D2166" s="1">
        <v>55772</v>
      </c>
      <c r="E2166" s="2">
        <v>45438</v>
      </c>
      <c r="F2166" s="1" t="s">
        <v>49</v>
      </c>
      <c r="G2166" s="1">
        <v>806704</v>
      </c>
      <c r="H2166" s="1" t="s">
        <v>2322</v>
      </c>
      <c r="I2166" s="1">
        <v>225</v>
      </c>
      <c r="J2166" s="1">
        <v>2039</v>
      </c>
      <c r="K2166" s="1">
        <v>4</v>
      </c>
      <c r="L2166" s="1">
        <v>3262.4</v>
      </c>
      <c r="M2166" s="1">
        <f>SalesData[[#This Row],[Price]]*SalesData[[#This Row],[Quantity]]</f>
        <v>8156</v>
      </c>
      <c r="N2166" s="6">
        <f>SalesData[[#This Row],[Sales Profit]]/SalesData[[#This Row],[Sales]]</f>
        <v>0.4</v>
      </c>
    </row>
    <row r="2167" spans="1:14" x14ac:dyDescent="0.3">
      <c r="A2167" s="1" t="s">
        <v>17</v>
      </c>
      <c r="B2167" s="1" t="s">
        <v>13</v>
      </c>
      <c r="C2167" s="1" t="s">
        <v>37</v>
      </c>
      <c r="D2167" s="1">
        <v>80530</v>
      </c>
      <c r="E2167" s="2">
        <v>45583</v>
      </c>
      <c r="F2167" s="1" t="s">
        <v>54</v>
      </c>
      <c r="G2167" s="1">
        <v>685656</v>
      </c>
      <c r="H2167" s="1" t="s">
        <v>2323</v>
      </c>
      <c r="I2167" s="1">
        <v>616</v>
      </c>
      <c r="J2167" s="1">
        <v>590</v>
      </c>
      <c r="K2167" s="1">
        <v>5</v>
      </c>
      <c r="L2167" s="1">
        <v>1180</v>
      </c>
      <c r="M2167" s="1">
        <f>SalesData[[#This Row],[Price]]*SalesData[[#This Row],[Quantity]]</f>
        <v>2950</v>
      </c>
      <c r="N2167" s="6">
        <f>SalesData[[#This Row],[Sales Profit]]/SalesData[[#This Row],[Sales]]</f>
        <v>0.4</v>
      </c>
    </row>
    <row r="2168" spans="1:14" x14ac:dyDescent="0.3">
      <c r="A2168" s="1" t="s">
        <v>66</v>
      </c>
      <c r="B2168" s="1" t="s">
        <v>23</v>
      </c>
      <c r="C2168" s="1" t="s">
        <v>100</v>
      </c>
      <c r="D2168" s="1">
        <v>57981</v>
      </c>
      <c r="E2168" s="2">
        <v>45427</v>
      </c>
      <c r="F2168" s="1" t="s">
        <v>49</v>
      </c>
      <c r="G2168" s="1">
        <v>877948</v>
      </c>
      <c r="H2168" s="1" t="s">
        <v>2325</v>
      </c>
      <c r="I2168" s="1">
        <v>337</v>
      </c>
      <c r="J2168" s="1">
        <v>2271</v>
      </c>
      <c r="K2168" s="1">
        <v>8</v>
      </c>
      <c r="L2168" s="1">
        <v>7267.2</v>
      </c>
      <c r="M2168" s="1">
        <f>SalesData[[#This Row],[Price]]*SalesData[[#This Row],[Quantity]]</f>
        <v>18168</v>
      </c>
      <c r="N2168" s="6">
        <f>SalesData[[#This Row],[Sales Profit]]/SalesData[[#This Row],[Sales]]</f>
        <v>0.39999999999999997</v>
      </c>
    </row>
    <row r="2169" spans="1:14" x14ac:dyDescent="0.3">
      <c r="A2169" s="1" t="s">
        <v>56</v>
      </c>
      <c r="B2169" s="1" t="s">
        <v>18</v>
      </c>
      <c r="C2169" s="1" t="s">
        <v>33</v>
      </c>
      <c r="D2169" s="1">
        <v>57017</v>
      </c>
      <c r="E2169" s="2">
        <v>45563</v>
      </c>
      <c r="F2169" s="1" t="s">
        <v>61</v>
      </c>
      <c r="G2169" s="1">
        <v>524462</v>
      </c>
      <c r="H2169" s="1" t="s">
        <v>1975</v>
      </c>
      <c r="I2169" s="1">
        <v>966</v>
      </c>
      <c r="J2169" s="1">
        <v>861</v>
      </c>
      <c r="K2169" s="1">
        <v>3</v>
      </c>
      <c r="L2169" s="1">
        <v>1033.2</v>
      </c>
      <c r="M2169" s="1">
        <f>SalesData[[#This Row],[Price]]*SalesData[[#This Row],[Quantity]]</f>
        <v>2583</v>
      </c>
      <c r="N2169" s="6">
        <f>SalesData[[#This Row],[Sales Profit]]/SalesData[[#This Row],[Sales]]</f>
        <v>0.4</v>
      </c>
    </row>
    <row r="2170" spans="1:14" x14ac:dyDescent="0.3">
      <c r="A2170" s="1" t="s">
        <v>12</v>
      </c>
      <c r="B2170" s="1" t="s">
        <v>23</v>
      </c>
      <c r="C2170" s="1" t="s">
        <v>24</v>
      </c>
      <c r="D2170" s="1">
        <v>16960</v>
      </c>
      <c r="E2170" s="2">
        <v>45461</v>
      </c>
      <c r="F2170" s="1" t="s">
        <v>20</v>
      </c>
      <c r="G2170" s="1">
        <v>597070</v>
      </c>
      <c r="H2170" s="1" t="s">
        <v>1077</v>
      </c>
      <c r="I2170" s="1">
        <v>854</v>
      </c>
      <c r="J2170" s="1">
        <v>1003</v>
      </c>
      <c r="K2170" s="1">
        <v>8</v>
      </c>
      <c r="L2170" s="1">
        <v>3209.6</v>
      </c>
      <c r="M2170" s="1">
        <f>SalesData[[#This Row],[Price]]*SalesData[[#This Row],[Quantity]]</f>
        <v>8024</v>
      </c>
      <c r="N2170" s="6">
        <f>SalesData[[#This Row],[Sales Profit]]/SalesData[[#This Row],[Sales]]</f>
        <v>0.39999999999999997</v>
      </c>
    </row>
    <row r="2171" spans="1:14" x14ac:dyDescent="0.3">
      <c r="A2171" s="1" t="s">
        <v>27</v>
      </c>
      <c r="B2171" s="1" t="s">
        <v>23</v>
      </c>
      <c r="C2171" s="1" t="s">
        <v>100</v>
      </c>
      <c r="D2171" s="1">
        <v>22226</v>
      </c>
      <c r="E2171" s="2">
        <v>45587</v>
      </c>
      <c r="F2171" s="1" t="s">
        <v>54</v>
      </c>
      <c r="G2171" s="1">
        <v>311132</v>
      </c>
      <c r="H2171" s="1" t="s">
        <v>2327</v>
      </c>
      <c r="I2171" s="1">
        <v>891</v>
      </c>
      <c r="J2171" s="1">
        <v>1739</v>
      </c>
      <c r="K2171" s="1">
        <v>7</v>
      </c>
      <c r="L2171" s="1">
        <v>4869.2</v>
      </c>
      <c r="M2171" s="1">
        <f>SalesData[[#This Row],[Price]]*SalesData[[#This Row],[Quantity]]</f>
        <v>12173</v>
      </c>
      <c r="N2171" s="6">
        <f>SalesData[[#This Row],[Sales Profit]]/SalesData[[#This Row],[Sales]]</f>
        <v>0.39999999999999997</v>
      </c>
    </row>
    <row r="2172" spans="1:14" x14ac:dyDescent="0.3">
      <c r="A2172" s="1" t="s">
        <v>56</v>
      </c>
      <c r="B2172" s="1" t="s">
        <v>18</v>
      </c>
      <c r="C2172" s="1" t="s">
        <v>37</v>
      </c>
      <c r="D2172" s="1">
        <v>91680</v>
      </c>
      <c r="E2172" s="2">
        <v>45493</v>
      </c>
      <c r="F2172" s="1" t="s">
        <v>45</v>
      </c>
      <c r="G2172" s="1">
        <v>542022</v>
      </c>
      <c r="H2172" s="1" t="s">
        <v>2328</v>
      </c>
      <c r="I2172" s="1">
        <v>258</v>
      </c>
      <c r="J2172" s="1">
        <v>1268</v>
      </c>
      <c r="K2172" s="1">
        <v>7</v>
      </c>
      <c r="L2172" s="1">
        <v>3550.4</v>
      </c>
      <c r="M2172" s="1">
        <f>SalesData[[#This Row],[Price]]*SalesData[[#This Row],[Quantity]]</f>
        <v>8876</v>
      </c>
      <c r="N2172" s="6">
        <f>SalesData[[#This Row],[Sales Profit]]/SalesData[[#This Row],[Sales]]</f>
        <v>0.4</v>
      </c>
    </row>
    <row r="2173" spans="1:14" x14ac:dyDescent="0.3">
      <c r="A2173" s="1" t="s">
        <v>56</v>
      </c>
      <c r="B2173" s="1" t="s">
        <v>18</v>
      </c>
      <c r="C2173" s="1" t="s">
        <v>19</v>
      </c>
      <c r="D2173" s="1">
        <v>95196</v>
      </c>
      <c r="E2173" s="2">
        <v>45341</v>
      </c>
      <c r="F2173" s="1" t="s">
        <v>43</v>
      </c>
      <c r="G2173" s="1">
        <v>255401</v>
      </c>
      <c r="H2173" s="1" t="s">
        <v>2329</v>
      </c>
      <c r="I2173" s="1">
        <v>254</v>
      </c>
      <c r="J2173" s="1">
        <v>1813</v>
      </c>
      <c r="K2173" s="1">
        <v>2</v>
      </c>
      <c r="L2173" s="1">
        <v>1450.4</v>
      </c>
      <c r="M2173" s="1">
        <f>SalesData[[#This Row],[Price]]*SalesData[[#This Row],[Quantity]]</f>
        <v>3626</v>
      </c>
      <c r="N2173" s="6">
        <f>SalesData[[#This Row],[Sales Profit]]/SalesData[[#This Row],[Sales]]</f>
        <v>0.4</v>
      </c>
    </row>
    <row r="2174" spans="1:14" x14ac:dyDescent="0.3">
      <c r="A2174" s="1" t="s">
        <v>52</v>
      </c>
      <c r="B2174" s="1" t="s">
        <v>13</v>
      </c>
      <c r="C2174" s="1" t="s">
        <v>19</v>
      </c>
      <c r="D2174" s="1">
        <v>67293</v>
      </c>
      <c r="E2174" s="2">
        <v>45293</v>
      </c>
      <c r="F2174" s="1" t="s">
        <v>40</v>
      </c>
      <c r="G2174" s="1">
        <v>580653</v>
      </c>
      <c r="H2174" s="1" t="s">
        <v>2330</v>
      </c>
      <c r="I2174" s="1">
        <v>889</v>
      </c>
      <c r="J2174" s="1">
        <v>2756</v>
      </c>
      <c r="K2174" s="1">
        <v>5</v>
      </c>
      <c r="L2174" s="1">
        <v>5512</v>
      </c>
      <c r="M2174" s="1">
        <f>SalesData[[#This Row],[Price]]*SalesData[[#This Row],[Quantity]]</f>
        <v>13780</v>
      </c>
      <c r="N2174" s="6">
        <f>SalesData[[#This Row],[Sales Profit]]/SalesData[[#This Row],[Sales]]</f>
        <v>0.4</v>
      </c>
    </row>
    <row r="2175" spans="1:14" x14ac:dyDescent="0.3">
      <c r="A2175" s="1" t="s">
        <v>27</v>
      </c>
      <c r="B2175" s="1" t="s">
        <v>23</v>
      </c>
      <c r="C2175" s="1" t="s">
        <v>37</v>
      </c>
      <c r="D2175" s="1">
        <v>15322</v>
      </c>
      <c r="E2175" s="2">
        <v>45571</v>
      </c>
      <c r="F2175" s="1" t="s">
        <v>54</v>
      </c>
      <c r="G2175" s="1">
        <v>467629</v>
      </c>
      <c r="H2175" s="1" t="s">
        <v>2331</v>
      </c>
      <c r="I2175" s="1">
        <v>595</v>
      </c>
      <c r="J2175" s="1">
        <v>2828</v>
      </c>
      <c r="K2175" s="1">
        <v>4</v>
      </c>
      <c r="L2175" s="1">
        <v>4524.8</v>
      </c>
      <c r="M2175" s="1">
        <f>SalesData[[#This Row],[Price]]*SalesData[[#This Row],[Quantity]]</f>
        <v>11312</v>
      </c>
      <c r="N2175" s="6">
        <f>SalesData[[#This Row],[Sales Profit]]/SalesData[[#This Row],[Sales]]</f>
        <v>0.4</v>
      </c>
    </row>
    <row r="2176" spans="1:14" x14ac:dyDescent="0.3">
      <c r="A2176" s="1" t="s">
        <v>56</v>
      </c>
      <c r="B2176" s="1" t="s">
        <v>18</v>
      </c>
      <c r="C2176" s="1" t="s">
        <v>100</v>
      </c>
      <c r="D2176" s="1">
        <v>80481</v>
      </c>
      <c r="E2176" s="2">
        <v>45389</v>
      </c>
      <c r="F2176" s="1" t="s">
        <v>31</v>
      </c>
      <c r="G2176" s="1">
        <v>545689</v>
      </c>
      <c r="H2176" s="1" t="s">
        <v>2332</v>
      </c>
      <c r="I2176" s="1">
        <v>876</v>
      </c>
      <c r="J2176" s="1">
        <v>2682</v>
      </c>
      <c r="K2176" s="1">
        <v>7</v>
      </c>
      <c r="L2176" s="1">
        <v>7509.6</v>
      </c>
      <c r="M2176" s="1">
        <f>SalesData[[#This Row],[Price]]*SalesData[[#This Row],[Quantity]]</f>
        <v>18774</v>
      </c>
      <c r="N2176" s="6">
        <f>SalesData[[#This Row],[Sales Profit]]/SalesData[[#This Row],[Sales]]</f>
        <v>0.4</v>
      </c>
    </row>
    <row r="2177" spans="1:14" x14ac:dyDescent="0.3">
      <c r="A2177" s="1" t="s">
        <v>12</v>
      </c>
      <c r="B2177" s="1" t="s">
        <v>23</v>
      </c>
      <c r="C2177" s="1" t="s">
        <v>33</v>
      </c>
      <c r="D2177" s="1">
        <v>51080</v>
      </c>
      <c r="E2177" s="2">
        <v>45360</v>
      </c>
      <c r="F2177" s="1" t="s">
        <v>29</v>
      </c>
      <c r="G2177" s="1">
        <v>915093</v>
      </c>
      <c r="H2177" s="1" t="s">
        <v>2333</v>
      </c>
      <c r="I2177" s="1">
        <v>345</v>
      </c>
      <c r="J2177" s="1">
        <v>855</v>
      </c>
      <c r="K2177" s="1">
        <v>4</v>
      </c>
      <c r="L2177" s="1">
        <v>1368</v>
      </c>
      <c r="M2177" s="1">
        <f>SalesData[[#This Row],[Price]]*SalesData[[#This Row],[Quantity]]</f>
        <v>3420</v>
      </c>
      <c r="N2177" s="6">
        <f>SalesData[[#This Row],[Sales Profit]]/SalesData[[#This Row],[Sales]]</f>
        <v>0.4</v>
      </c>
    </row>
    <row r="2178" spans="1:14" x14ac:dyDescent="0.3">
      <c r="A2178" s="1" t="s">
        <v>27</v>
      </c>
      <c r="B2178" s="1" t="s">
        <v>23</v>
      </c>
      <c r="C2178" s="1" t="s">
        <v>42</v>
      </c>
      <c r="D2178" s="1">
        <v>81287</v>
      </c>
      <c r="E2178" s="2">
        <v>45361</v>
      </c>
      <c r="F2178" s="1" t="s">
        <v>29</v>
      </c>
      <c r="G2178" s="1">
        <v>236389</v>
      </c>
      <c r="H2178" s="1" t="s">
        <v>2334</v>
      </c>
      <c r="I2178" s="1">
        <v>676</v>
      </c>
      <c r="J2178" s="1">
        <v>1835</v>
      </c>
      <c r="K2178" s="1">
        <v>7</v>
      </c>
      <c r="L2178" s="1">
        <v>5138</v>
      </c>
      <c r="M2178" s="1">
        <f>SalesData[[#This Row],[Price]]*SalesData[[#This Row],[Quantity]]</f>
        <v>12845</v>
      </c>
      <c r="N2178" s="6">
        <f>SalesData[[#This Row],[Sales Profit]]/SalesData[[#This Row],[Sales]]</f>
        <v>0.4</v>
      </c>
    </row>
    <row r="2179" spans="1:14" x14ac:dyDescent="0.3">
      <c r="A2179" s="1" t="s">
        <v>66</v>
      </c>
      <c r="B2179" s="1" t="s">
        <v>18</v>
      </c>
      <c r="C2179" s="1" t="s">
        <v>33</v>
      </c>
      <c r="D2179" s="1">
        <v>58931</v>
      </c>
      <c r="E2179" s="2">
        <v>45334</v>
      </c>
      <c r="F2179" s="1" t="s">
        <v>43</v>
      </c>
      <c r="G2179" s="1">
        <v>728794</v>
      </c>
      <c r="H2179" s="1" t="s">
        <v>2335</v>
      </c>
      <c r="I2179" s="1">
        <v>619</v>
      </c>
      <c r="J2179" s="1">
        <v>1518</v>
      </c>
      <c r="K2179" s="1">
        <v>3</v>
      </c>
      <c r="L2179" s="1">
        <v>1821.6</v>
      </c>
      <c r="M2179" s="1">
        <f>SalesData[[#This Row],[Price]]*SalesData[[#This Row],[Quantity]]</f>
        <v>4554</v>
      </c>
      <c r="N2179" s="6">
        <f>SalesData[[#This Row],[Sales Profit]]/SalesData[[#This Row],[Sales]]</f>
        <v>0.39999999999999997</v>
      </c>
    </row>
    <row r="2180" spans="1:14" x14ac:dyDescent="0.3">
      <c r="A2180" s="1" t="s">
        <v>56</v>
      </c>
      <c r="B2180" s="1" t="s">
        <v>23</v>
      </c>
      <c r="C2180" s="1" t="s">
        <v>48</v>
      </c>
      <c r="D2180" s="1">
        <v>98294</v>
      </c>
      <c r="E2180" s="2">
        <v>45528</v>
      </c>
      <c r="F2180" s="1" t="s">
        <v>25</v>
      </c>
      <c r="G2180" s="1">
        <v>383896</v>
      </c>
      <c r="H2180" s="1" t="s">
        <v>2336</v>
      </c>
      <c r="I2180" s="1">
        <v>608</v>
      </c>
      <c r="J2180" s="1">
        <v>1045</v>
      </c>
      <c r="K2180" s="1">
        <v>8</v>
      </c>
      <c r="L2180" s="1">
        <v>3344</v>
      </c>
      <c r="M2180" s="1">
        <f>SalesData[[#This Row],[Price]]*SalesData[[#This Row],[Quantity]]</f>
        <v>8360</v>
      </c>
      <c r="N2180" s="6">
        <f>SalesData[[#This Row],[Sales Profit]]/SalesData[[#This Row],[Sales]]</f>
        <v>0.4</v>
      </c>
    </row>
    <row r="2181" spans="1:14" x14ac:dyDescent="0.3">
      <c r="A2181" s="1" t="s">
        <v>35</v>
      </c>
      <c r="B2181" s="1" t="s">
        <v>18</v>
      </c>
      <c r="C2181" s="1" t="s">
        <v>33</v>
      </c>
      <c r="D2181" s="1">
        <v>44809</v>
      </c>
      <c r="E2181" s="2">
        <v>45406</v>
      </c>
      <c r="F2181" s="1" t="s">
        <v>31</v>
      </c>
      <c r="G2181" s="1">
        <v>369309</v>
      </c>
      <c r="H2181" s="1" t="s">
        <v>2337</v>
      </c>
      <c r="I2181" s="1">
        <v>908</v>
      </c>
      <c r="J2181" s="1">
        <v>1447</v>
      </c>
      <c r="K2181" s="1">
        <v>4</v>
      </c>
      <c r="L2181" s="1">
        <v>2315.1999999999998</v>
      </c>
      <c r="M2181" s="1">
        <f>SalesData[[#This Row],[Price]]*SalesData[[#This Row],[Quantity]]</f>
        <v>5788</v>
      </c>
      <c r="N2181" s="6">
        <f>SalesData[[#This Row],[Sales Profit]]/SalesData[[#This Row],[Sales]]</f>
        <v>0.39999999999999997</v>
      </c>
    </row>
    <row r="2182" spans="1:14" x14ac:dyDescent="0.3">
      <c r="A2182" s="1" t="s">
        <v>35</v>
      </c>
      <c r="B2182" s="1" t="s">
        <v>13</v>
      </c>
      <c r="C2182" s="1" t="s">
        <v>14</v>
      </c>
      <c r="D2182" s="1">
        <v>71887</v>
      </c>
      <c r="E2182" s="2">
        <v>45360</v>
      </c>
      <c r="F2182" s="1" t="s">
        <v>29</v>
      </c>
      <c r="G2182" s="1">
        <v>463272</v>
      </c>
      <c r="H2182" s="1" t="s">
        <v>2338</v>
      </c>
      <c r="I2182" s="1">
        <v>209</v>
      </c>
      <c r="J2182" s="1">
        <v>629</v>
      </c>
      <c r="K2182" s="1">
        <v>5</v>
      </c>
      <c r="L2182" s="1">
        <v>1258</v>
      </c>
      <c r="M2182" s="1">
        <f>SalesData[[#This Row],[Price]]*SalesData[[#This Row],[Quantity]]</f>
        <v>3145</v>
      </c>
      <c r="N2182" s="6">
        <f>SalesData[[#This Row],[Sales Profit]]/SalesData[[#This Row],[Sales]]</f>
        <v>0.4</v>
      </c>
    </row>
    <row r="2183" spans="1:14" x14ac:dyDescent="0.3">
      <c r="A2183" s="1" t="s">
        <v>66</v>
      </c>
      <c r="B2183" s="1" t="s">
        <v>23</v>
      </c>
      <c r="C2183" s="1" t="s">
        <v>39</v>
      </c>
      <c r="D2183" s="1">
        <v>98567</v>
      </c>
      <c r="E2183" s="2">
        <v>45420</v>
      </c>
      <c r="F2183" s="1" t="s">
        <v>49</v>
      </c>
      <c r="G2183" s="1">
        <v>768698</v>
      </c>
      <c r="H2183" s="1" t="s">
        <v>2340</v>
      </c>
      <c r="I2183" s="1">
        <v>247</v>
      </c>
      <c r="J2183" s="1">
        <v>929</v>
      </c>
      <c r="K2183" s="1">
        <v>3</v>
      </c>
      <c r="L2183" s="1">
        <v>1114.8</v>
      </c>
      <c r="M2183" s="1">
        <f>SalesData[[#This Row],[Price]]*SalesData[[#This Row],[Quantity]]</f>
        <v>2787</v>
      </c>
      <c r="N2183" s="6">
        <f>SalesData[[#This Row],[Sales Profit]]/SalesData[[#This Row],[Sales]]</f>
        <v>0.39999999999999997</v>
      </c>
    </row>
    <row r="2184" spans="1:14" x14ac:dyDescent="0.3">
      <c r="A2184" s="1" t="s">
        <v>22</v>
      </c>
      <c r="B2184" s="1" t="s">
        <v>18</v>
      </c>
      <c r="C2184" s="1" t="s">
        <v>48</v>
      </c>
      <c r="D2184" s="1">
        <v>37331</v>
      </c>
      <c r="E2184" s="2">
        <v>45375</v>
      </c>
      <c r="F2184" s="1" t="s">
        <v>29</v>
      </c>
      <c r="G2184" s="1">
        <v>754819</v>
      </c>
      <c r="H2184" s="1" t="s">
        <v>2341</v>
      </c>
      <c r="I2184" s="1">
        <v>546</v>
      </c>
      <c r="J2184" s="1">
        <v>1004</v>
      </c>
      <c r="K2184" s="1">
        <v>2</v>
      </c>
      <c r="L2184" s="1">
        <v>803.2</v>
      </c>
      <c r="M2184" s="1">
        <f>SalesData[[#This Row],[Price]]*SalesData[[#This Row],[Quantity]]</f>
        <v>2008</v>
      </c>
      <c r="N2184" s="6">
        <f>SalesData[[#This Row],[Sales Profit]]/SalesData[[#This Row],[Sales]]</f>
        <v>0.4</v>
      </c>
    </row>
    <row r="2185" spans="1:14" x14ac:dyDescent="0.3">
      <c r="A2185" s="1" t="s">
        <v>12</v>
      </c>
      <c r="B2185" s="1" t="s">
        <v>13</v>
      </c>
      <c r="C2185" s="1" t="s">
        <v>24</v>
      </c>
      <c r="D2185" s="1">
        <v>11285</v>
      </c>
      <c r="E2185" s="2">
        <v>45585</v>
      </c>
      <c r="F2185" s="1" t="s">
        <v>54</v>
      </c>
      <c r="G2185" s="1">
        <v>427530</v>
      </c>
      <c r="H2185" s="1" t="s">
        <v>2343</v>
      </c>
      <c r="I2185" s="1">
        <v>468</v>
      </c>
      <c r="J2185" s="1">
        <v>1378</v>
      </c>
      <c r="K2185" s="1">
        <v>3</v>
      </c>
      <c r="L2185" s="1">
        <v>1653.6</v>
      </c>
      <c r="M2185" s="1">
        <f>SalesData[[#This Row],[Price]]*SalesData[[#This Row],[Quantity]]</f>
        <v>4134</v>
      </c>
      <c r="N2185" s="6">
        <f>SalesData[[#This Row],[Sales Profit]]/SalesData[[#This Row],[Sales]]</f>
        <v>0.39999999999999997</v>
      </c>
    </row>
    <row r="2186" spans="1:14" x14ac:dyDescent="0.3">
      <c r="A2186" s="1" t="s">
        <v>22</v>
      </c>
      <c r="B2186" s="1" t="s">
        <v>13</v>
      </c>
      <c r="C2186" s="1" t="s">
        <v>60</v>
      </c>
      <c r="D2186" s="1">
        <v>44183</v>
      </c>
      <c r="E2186" s="2">
        <v>45409</v>
      </c>
      <c r="F2186" s="1" t="s">
        <v>31</v>
      </c>
      <c r="G2186" s="1">
        <v>728128</v>
      </c>
      <c r="H2186" s="1" t="s">
        <v>2344</v>
      </c>
      <c r="I2186" s="1">
        <v>405</v>
      </c>
      <c r="J2186" s="1">
        <v>2620</v>
      </c>
      <c r="K2186" s="1">
        <v>2</v>
      </c>
      <c r="L2186" s="1">
        <v>2096</v>
      </c>
      <c r="M2186" s="1">
        <f>SalesData[[#This Row],[Price]]*SalesData[[#This Row],[Quantity]]</f>
        <v>5240</v>
      </c>
      <c r="N2186" s="6">
        <f>SalesData[[#This Row],[Sales Profit]]/SalesData[[#This Row],[Sales]]</f>
        <v>0.4</v>
      </c>
    </row>
    <row r="2187" spans="1:14" x14ac:dyDescent="0.3">
      <c r="A2187" s="1" t="s">
        <v>17</v>
      </c>
      <c r="B2187" s="1" t="s">
        <v>18</v>
      </c>
      <c r="C2187" s="1" t="s">
        <v>37</v>
      </c>
      <c r="D2187" s="1">
        <v>46993</v>
      </c>
      <c r="E2187" s="2">
        <v>45543</v>
      </c>
      <c r="F2187" s="1" t="s">
        <v>61</v>
      </c>
      <c r="G2187" s="1">
        <v>178751</v>
      </c>
      <c r="H2187" s="1" t="s">
        <v>2345</v>
      </c>
      <c r="I2187" s="1">
        <v>796</v>
      </c>
      <c r="J2187" s="1">
        <v>586</v>
      </c>
      <c r="K2187" s="1">
        <v>1</v>
      </c>
      <c r="L2187" s="1">
        <v>234.4</v>
      </c>
      <c r="M2187" s="1">
        <f>SalesData[[#This Row],[Price]]*SalesData[[#This Row],[Quantity]]</f>
        <v>586</v>
      </c>
      <c r="N2187" s="6">
        <f>SalesData[[#This Row],[Sales Profit]]/SalesData[[#This Row],[Sales]]</f>
        <v>0.4</v>
      </c>
    </row>
    <row r="2188" spans="1:14" x14ac:dyDescent="0.3">
      <c r="A2188" s="1" t="s">
        <v>56</v>
      </c>
      <c r="B2188" s="1" t="s">
        <v>13</v>
      </c>
      <c r="C2188" s="1" t="s">
        <v>33</v>
      </c>
      <c r="D2188" s="1">
        <v>91239</v>
      </c>
      <c r="E2188" s="2">
        <v>45623</v>
      </c>
      <c r="F2188" s="1" t="s">
        <v>15</v>
      </c>
      <c r="G2188" s="1">
        <v>818350</v>
      </c>
      <c r="H2188" s="1" t="s">
        <v>2346</v>
      </c>
      <c r="I2188" s="1">
        <v>740</v>
      </c>
      <c r="J2188" s="1">
        <v>627</v>
      </c>
      <c r="K2188" s="1">
        <v>5</v>
      </c>
      <c r="L2188" s="1">
        <v>1254</v>
      </c>
      <c r="M2188" s="1">
        <f>SalesData[[#This Row],[Price]]*SalesData[[#This Row],[Quantity]]</f>
        <v>3135</v>
      </c>
      <c r="N2188" s="6">
        <f>SalesData[[#This Row],[Sales Profit]]/SalesData[[#This Row],[Sales]]</f>
        <v>0.4</v>
      </c>
    </row>
    <row r="2189" spans="1:14" x14ac:dyDescent="0.3">
      <c r="A2189" s="1" t="s">
        <v>56</v>
      </c>
      <c r="B2189" s="1" t="s">
        <v>18</v>
      </c>
      <c r="C2189" s="1" t="s">
        <v>24</v>
      </c>
      <c r="D2189" s="1">
        <v>55106</v>
      </c>
      <c r="E2189" s="2">
        <v>45384</v>
      </c>
      <c r="F2189" s="1" t="s">
        <v>31</v>
      </c>
      <c r="G2189" s="1">
        <v>828738</v>
      </c>
      <c r="H2189" s="1" t="s">
        <v>487</v>
      </c>
      <c r="I2189" s="1">
        <v>470</v>
      </c>
      <c r="J2189" s="1">
        <v>615</v>
      </c>
      <c r="K2189" s="1">
        <v>4</v>
      </c>
      <c r="L2189" s="1">
        <v>984</v>
      </c>
      <c r="M2189" s="1">
        <f>SalesData[[#This Row],[Price]]*SalesData[[#This Row],[Quantity]]</f>
        <v>2460</v>
      </c>
      <c r="N2189" s="6">
        <f>SalesData[[#This Row],[Sales Profit]]/SalesData[[#This Row],[Sales]]</f>
        <v>0.4</v>
      </c>
    </row>
    <row r="2190" spans="1:14" x14ac:dyDescent="0.3">
      <c r="A2190" s="1" t="s">
        <v>56</v>
      </c>
      <c r="B2190" s="1" t="s">
        <v>18</v>
      </c>
      <c r="C2190" s="1" t="s">
        <v>19</v>
      </c>
      <c r="D2190" s="1">
        <v>54494</v>
      </c>
      <c r="E2190" s="2">
        <v>45450</v>
      </c>
      <c r="F2190" s="1" t="s">
        <v>20</v>
      </c>
      <c r="G2190" s="1">
        <v>472598</v>
      </c>
      <c r="H2190" s="1" t="s">
        <v>2347</v>
      </c>
      <c r="I2190" s="1">
        <v>766</v>
      </c>
      <c r="J2190" s="1">
        <v>1205</v>
      </c>
      <c r="K2190" s="1">
        <v>8</v>
      </c>
      <c r="L2190" s="1">
        <v>3856</v>
      </c>
      <c r="M2190" s="1">
        <f>SalesData[[#This Row],[Price]]*SalesData[[#This Row],[Quantity]]</f>
        <v>9640</v>
      </c>
      <c r="N2190" s="6">
        <f>SalesData[[#This Row],[Sales Profit]]/SalesData[[#This Row],[Sales]]</f>
        <v>0.4</v>
      </c>
    </row>
    <row r="2191" spans="1:14" x14ac:dyDescent="0.3">
      <c r="A2191" s="1" t="s">
        <v>56</v>
      </c>
      <c r="B2191" s="1" t="s">
        <v>13</v>
      </c>
      <c r="C2191" s="1" t="s">
        <v>42</v>
      </c>
      <c r="D2191" s="1">
        <v>24874</v>
      </c>
      <c r="E2191" s="2">
        <v>45614</v>
      </c>
      <c r="F2191" s="1" t="s">
        <v>15</v>
      </c>
      <c r="G2191" s="1">
        <v>888352</v>
      </c>
      <c r="H2191" s="1" t="s">
        <v>2348</v>
      </c>
      <c r="I2191" s="1">
        <v>382</v>
      </c>
      <c r="J2191" s="1">
        <v>1078</v>
      </c>
      <c r="K2191" s="1">
        <v>2</v>
      </c>
      <c r="L2191" s="1">
        <v>862.4</v>
      </c>
      <c r="M2191" s="1">
        <f>SalesData[[#This Row],[Price]]*SalesData[[#This Row],[Quantity]]</f>
        <v>2156</v>
      </c>
      <c r="N2191" s="6">
        <f>SalesData[[#This Row],[Sales Profit]]/SalesData[[#This Row],[Sales]]</f>
        <v>0.39999999999999997</v>
      </c>
    </row>
    <row r="2192" spans="1:14" x14ac:dyDescent="0.3">
      <c r="A2192" s="1" t="s">
        <v>22</v>
      </c>
      <c r="B2192" s="1" t="s">
        <v>23</v>
      </c>
      <c r="C2192" s="1" t="s">
        <v>14</v>
      </c>
      <c r="D2192" s="1">
        <v>40479</v>
      </c>
      <c r="E2192" s="2">
        <v>45600</v>
      </c>
      <c r="F2192" s="1" t="s">
        <v>15</v>
      </c>
      <c r="G2192" s="1">
        <v>912889</v>
      </c>
      <c r="H2192" s="1" t="s">
        <v>2349</v>
      </c>
      <c r="I2192" s="1">
        <v>543</v>
      </c>
      <c r="J2192" s="1">
        <v>1791</v>
      </c>
      <c r="K2192" s="1">
        <v>4</v>
      </c>
      <c r="L2192" s="1">
        <v>2865.6</v>
      </c>
      <c r="M2192" s="1">
        <f>SalesData[[#This Row],[Price]]*SalesData[[#This Row],[Quantity]]</f>
        <v>7164</v>
      </c>
      <c r="N2192" s="6">
        <f>SalesData[[#This Row],[Sales Profit]]/SalesData[[#This Row],[Sales]]</f>
        <v>0.39999999999999997</v>
      </c>
    </row>
    <row r="2193" spans="1:14" x14ac:dyDescent="0.3">
      <c r="A2193" s="1" t="s">
        <v>17</v>
      </c>
      <c r="B2193" s="1" t="s">
        <v>23</v>
      </c>
      <c r="C2193" s="1" t="s">
        <v>60</v>
      </c>
      <c r="D2193" s="1">
        <v>20697</v>
      </c>
      <c r="E2193" s="2">
        <v>45495</v>
      </c>
      <c r="F2193" s="1" t="s">
        <v>45</v>
      </c>
      <c r="G2193" s="1">
        <v>388438</v>
      </c>
      <c r="H2193" s="1" t="s">
        <v>2350</v>
      </c>
      <c r="I2193" s="1">
        <v>230</v>
      </c>
      <c r="J2193" s="1">
        <v>955</v>
      </c>
      <c r="K2193" s="1">
        <v>5</v>
      </c>
      <c r="L2193" s="1">
        <v>1910</v>
      </c>
      <c r="M2193" s="1">
        <f>SalesData[[#This Row],[Price]]*SalesData[[#This Row],[Quantity]]</f>
        <v>4775</v>
      </c>
      <c r="N2193" s="6">
        <f>SalesData[[#This Row],[Sales Profit]]/SalesData[[#This Row],[Sales]]</f>
        <v>0.4</v>
      </c>
    </row>
    <row r="2194" spans="1:14" x14ac:dyDescent="0.3">
      <c r="A2194" s="1" t="s">
        <v>12</v>
      </c>
      <c r="B2194" s="1" t="s">
        <v>23</v>
      </c>
      <c r="C2194" s="1" t="s">
        <v>39</v>
      </c>
      <c r="D2194" s="1">
        <v>74567</v>
      </c>
      <c r="E2194" s="2">
        <v>45342</v>
      </c>
      <c r="F2194" s="1" t="s">
        <v>43</v>
      </c>
      <c r="G2194" s="1">
        <v>722298</v>
      </c>
      <c r="H2194" s="1" t="s">
        <v>2351</v>
      </c>
      <c r="I2194" s="1">
        <v>953</v>
      </c>
      <c r="J2194" s="1">
        <v>1366</v>
      </c>
      <c r="K2194" s="1">
        <v>4</v>
      </c>
      <c r="L2194" s="1">
        <v>2185.6</v>
      </c>
      <c r="M2194" s="1">
        <f>SalesData[[#This Row],[Price]]*SalesData[[#This Row],[Quantity]]</f>
        <v>5464</v>
      </c>
      <c r="N2194" s="6">
        <f>SalesData[[#This Row],[Sales Profit]]/SalesData[[#This Row],[Sales]]</f>
        <v>0.39999999999999997</v>
      </c>
    </row>
    <row r="2195" spans="1:14" x14ac:dyDescent="0.3">
      <c r="A2195" s="1" t="s">
        <v>22</v>
      </c>
      <c r="B2195" s="1" t="s">
        <v>18</v>
      </c>
      <c r="C2195" s="1" t="s">
        <v>19</v>
      </c>
      <c r="D2195" s="1">
        <v>75692</v>
      </c>
      <c r="E2195" s="2">
        <v>45424</v>
      </c>
      <c r="F2195" s="1" t="s">
        <v>49</v>
      </c>
      <c r="G2195" s="1">
        <v>536173</v>
      </c>
      <c r="H2195" s="1" t="s">
        <v>2352</v>
      </c>
      <c r="I2195" s="1">
        <v>482</v>
      </c>
      <c r="J2195" s="1">
        <v>2220</v>
      </c>
      <c r="K2195" s="1">
        <v>1</v>
      </c>
      <c r="L2195" s="1">
        <v>888</v>
      </c>
      <c r="M2195" s="1">
        <f>SalesData[[#This Row],[Price]]*SalesData[[#This Row],[Quantity]]</f>
        <v>2220</v>
      </c>
      <c r="N2195" s="6">
        <f>SalesData[[#This Row],[Sales Profit]]/SalesData[[#This Row],[Sales]]</f>
        <v>0.4</v>
      </c>
    </row>
    <row r="2196" spans="1:14" x14ac:dyDescent="0.3">
      <c r="A2196" s="1" t="s">
        <v>35</v>
      </c>
      <c r="B2196" s="1" t="s">
        <v>13</v>
      </c>
      <c r="C2196" s="1" t="s">
        <v>100</v>
      </c>
      <c r="D2196" s="1">
        <v>63763</v>
      </c>
      <c r="E2196" s="2">
        <v>45497</v>
      </c>
      <c r="F2196" s="1" t="s">
        <v>45</v>
      </c>
      <c r="G2196" s="1">
        <v>641980</v>
      </c>
      <c r="H2196" s="1" t="s">
        <v>2353</v>
      </c>
      <c r="I2196" s="1">
        <v>405</v>
      </c>
      <c r="J2196" s="1">
        <v>616</v>
      </c>
      <c r="K2196" s="1">
        <v>2</v>
      </c>
      <c r="L2196" s="1">
        <v>492.8</v>
      </c>
      <c r="M2196" s="1">
        <f>SalesData[[#This Row],[Price]]*SalesData[[#This Row],[Quantity]]</f>
        <v>1232</v>
      </c>
      <c r="N2196" s="6">
        <f>SalesData[[#This Row],[Sales Profit]]/SalesData[[#This Row],[Sales]]</f>
        <v>0.4</v>
      </c>
    </row>
    <row r="2197" spans="1:14" x14ac:dyDescent="0.3">
      <c r="A2197" s="1" t="s">
        <v>17</v>
      </c>
      <c r="B2197" s="1" t="s">
        <v>23</v>
      </c>
      <c r="C2197" s="1" t="s">
        <v>24</v>
      </c>
      <c r="D2197" s="1">
        <v>23755</v>
      </c>
      <c r="E2197" s="2">
        <v>45485</v>
      </c>
      <c r="F2197" s="1" t="s">
        <v>45</v>
      </c>
      <c r="G2197" s="1">
        <v>694603</v>
      </c>
      <c r="H2197" s="1" t="s">
        <v>2354</v>
      </c>
      <c r="I2197" s="1">
        <v>482</v>
      </c>
      <c r="J2197" s="1">
        <v>1524</v>
      </c>
      <c r="K2197" s="1">
        <v>3</v>
      </c>
      <c r="L2197" s="1">
        <v>1828.8</v>
      </c>
      <c r="M2197" s="1">
        <f>SalesData[[#This Row],[Price]]*SalesData[[#This Row],[Quantity]]</f>
        <v>4572</v>
      </c>
      <c r="N2197" s="6">
        <f>SalesData[[#This Row],[Sales Profit]]/SalesData[[#This Row],[Sales]]</f>
        <v>0.39999999999999997</v>
      </c>
    </row>
    <row r="2198" spans="1:14" x14ac:dyDescent="0.3">
      <c r="A2198" s="1" t="s">
        <v>12</v>
      </c>
      <c r="B2198" s="1" t="s">
        <v>13</v>
      </c>
      <c r="C2198" s="1" t="s">
        <v>60</v>
      </c>
      <c r="D2198" s="1">
        <v>52550</v>
      </c>
      <c r="E2198" s="2">
        <v>45578</v>
      </c>
      <c r="F2198" s="1" t="s">
        <v>54</v>
      </c>
      <c r="G2198" s="1">
        <v>326043</v>
      </c>
      <c r="H2198" s="1" t="s">
        <v>2355</v>
      </c>
      <c r="I2198" s="1">
        <v>228</v>
      </c>
      <c r="J2198" s="1">
        <v>1738</v>
      </c>
      <c r="K2198" s="1">
        <v>1</v>
      </c>
      <c r="L2198" s="1">
        <v>695.2</v>
      </c>
      <c r="M2198" s="1">
        <f>SalesData[[#This Row],[Price]]*SalesData[[#This Row],[Quantity]]</f>
        <v>1738</v>
      </c>
      <c r="N2198" s="6">
        <f>SalesData[[#This Row],[Sales Profit]]/SalesData[[#This Row],[Sales]]</f>
        <v>0.4</v>
      </c>
    </row>
    <row r="2199" spans="1:14" x14ac:dyDescent="0.3">
      <c r="A2199" s="1" t="s">
        <v>56</v>
      </c>
      <c r="B2199" s="1" t="s">
        <v>23</v>
      </c>
      <c r="C2199" s="1" t="s">
        <v>42</v>
      </c>
      <c r="D2199" s="1">
        <v>17413</v>
      </c>
      <c r="E2199" s="2">
        <v>45386</v>
      </c>
      <c r="F2199" s="1" t="s">
        <v>31</v>
      </c>
      <c r="G2199" s="1">
        <v>657288</v>
      </c>
      <c r="H2199" s="1" t="s">
        <v>2356</v>
      </c>
      <c r="I2199" s="1">
        <v>633</v>
      </c>
      <c r="J2199" s="1">
        <v>728</v>
      </c>
      <c r="K2199" s="1">
        <v>7</v>
      </c>
      <c r="L2199" s="1">
        <v>2038.4</v>
      </c>
      <c r="M2199" s="1">
        <f>SalesData[[#This Row],[Price]]*SalesData[[#This Row],[Quantity]]</f>
        <v>5096</v>
      </c>
      <c r="N2199" s="6">
        <f>SalesData[[#This Row],[Sales Profit]]/SalesData[[#This Row],[Sales]]</f>
        <v>0.4</v>
      </c>
    </row>
    <row r="2200" spans="1:14" x14ac:dyDescent="0.3">
      <c r="A2200" s="1" t="s">
        <v>27</v>
      </c>
      <c r="B2200" s="1" t="s">
        <v>13</v>
      </c>
      <c r="C2200" s="1" t="s">
        <v>53</v>
      </c>
      <c r="D2200" s="1">
        <v>71844</v>
      </c>
      <c r="E2200" s="2">
        <v>45426</v>
      </c>
      <c r="F2200" s="1" t="s">
        <v>49</v>
      </c>
      <c r="G2200" s="1">
        <v>111536</v>
      </c>
      <c r="H2200" s="1" t="s">
        <v>2358</v>
      </c>
      <c r="I2200" s="1">
        <v>441</v>
      </c>
      <c r="J2200" s="1">
        <v>1141</v>
      </c>
      <c r="K2200" s="1">
        <v>1</v>
      </c>
      <c r="L2200" s="1">
        <v>456.4</v>
      </c>
      <c r="M2200" s="1">
        <f>SalesData[[#This Row],[Price]]*SalesData[[#This Row],[Quantity]]</f>
        <v>1141</v>
      </c>
      <c r="N2200" s="6">
        <f>SalesData[[#This Row],[Sales Profit]]/SalesData[[#This Row],[Sales]]</f>
        <v>0.39999999999999997</v>
      </c>
    </row>
    <row r="2201" spans="1:14" x14ac:dyDescent="0.3">
      <c r="A2201" s="1" t="s">
        <v>27</v>
      </c>
      <c r="B2201" s="1" t="s">
        <v>18</v>
      </c>
      <c r="C2201" s="1" t="s">
        <v>39</v>
      </c>
      <c r="D2201" s="1">
        <v>57775</v>
      </c>
      <c r="E2201" s="2">
        <v>45374</v>
      </c>
      <c r="F2201" s="1" t="s">
        <v>29</v>
      </c>
      <c r="G2201" s="1">
        <v>202785</v>
      </c>
      <c r="H2201" s="1" t="s">
        <v>2359</v>
      </c>
      <c r="I2201" s="1">
        <v>444</v>
      </c>
      <c r="J2201" s="1">
        <v>2022</v>
      </c>
      <c r="K2201" s="1">
        <v>4</v>
      </c>
      <c r="L2201" s="1">
        <v>3235.2</v>
      </c>
      <c r="M2201" s="1">
        <f>SalesData[[#This Row],[Price]]*SalesData[[#This Row],[Quantity]]</f>
        <v>8088</v>
      </c>
      <c r="N2201" s="6">
        <f>SalesData[[#This Row],[Sales Profit]]/SalesData[[#This Row],[Sales]]</f>
        <v>0.39999999999999997</v>
      </c>
    </row>
    <row r="2202" spans="1:14" x14ac:dyDescent="0.3">
      <c r="A2202" s="1" t="s">
        <v>56</v>
      </c>
      <c r="B2202" s="1" t="s">
        <v>13</v>
      </c>
      <c r="C2202" s="1" t="s">
        <v>39</v>
      </c>
      <c r="D2202" s="1">
        <v>42883</v>
      </c>
      <c r="E2202" s="2">
        <v>45556</v>
      </c>
      <c r="F2202" s="1" t="s">
        <v>61</v>
      </c>
      <c r="G2202" s="1">
        <v>935754</v>
      </c>
      <c r="H2202" s="1" t="s">
        <v>2360</v>
      </c>
      <c r="I2202" s="1">
        <v>476</v>
      </c>
      <c r="J2202" s="1">
        <v>2226</v>
      </c>
      <c r="K2202" s="1">
        <v>5</v>
      </c>
      <c r="L2202" s="1">
        <v>4452</v>
      </c>
      <c r="M2202" s="1">
        <f>SalesData[[#This Row],[Price]]*SalesData[[#This Row],[Quantity]]</f>
        <v>11130</v>
      </c>
      <c r="N2202" s="6">
        <f>SalesData[[#This Row],[Sales Profit]]/SalesData[[#This Row],[Sales]]</f>
        <v>0.4</v>
      </c>
    </row>
    <row r="2203" spans="1:14" x14ac:dyDescent="0.3">
      <c r="A2203" s="1" t="s">
        <v>35</v>
      </c>
      <c r="B2203" s="1" t="s">
        <v>18</v>
      </c>
      <c r="C2203" s="1" t="s">
        <v>53</v>
      </c>
      <c r="D2203" s="1">
        <v>26634</v>
      </c>
      <c r="E2203" s="2">
        <v>45557</v>
      </c>
      <c r="F2203" s="1" t="s">
        <v>61</v>
      </c>
      <c r="G2203" s="1">
        <v>989927</v>
      </c>
      <c r="H2203" s="1" t="s">
        <v>2361</v>
      </c>
      <c r="I2203" s="1">
        <v>955</v>
      </c>
      <c r="J2203" s="1">
        <v>2418</v>
      </c>
      <c r="K2203" s="1">
        <v>6</v>
      </c>
      <c r="L2203" s="1">
        <v>5803.2</v>
      </c>
      <c r="M2203" s="1">
        <f>SalesData[[#This Row],[Price]]*SalesData[[#This Row],[Quantity]]</f>
        <v>14508</v>
      </c>
      <c r="N2203" s="6">
        <f>SalesData[[#This Row],[Sales Profit]]/SalesData[[#This Row],[Sales]]</f>
        <v>0.39999999999999997</v>
      </c>
    </row>
    <row r="2204" spans="1:14" x14ac:dyDescent="0.3">
      <c r="A2204" s="1" t="s">
        <v>12</v>
      </c>
      <c r="B2204" s="1" t="s">
        <v>23</v>
      </c>
      <c r="C2204" s="1" t="s">
        <v>24</v>
      </c>
      <c r="D2204" s="1">
        <v>38106</v>
      </c>
      <c r="E2204" s="2">
        <v>45627</v>
      </c>
      <c r="F2204" s="1" t="s">
        <v>78</v>
      </c>
      <c r="G2204" s="1">
        <v>211039</v>
      </c>
      <c r="H2204" s="1" t="s">
        <v>2362</v>
      </c>
      <c r="I2204" s="1">
        <v>739</v>
      </c>
      <c r="J2204" s="1">
        <v>582</v>
      </c>
      <c r="K2204" s="1">
        <v>7</v>
      </c>
      <c r="L2204" s="1">
        <v>1629.6</v>
      </c>
      <c r="M2204" s="1">
        <f>SalesData[[#This Row],[Price]]*SalesData[[#This Row],[Quantity]]</f>
        <v>4074</v>
      </c>
      <c r="N2204" s="6">
        <f>SalesData[[#This Row],[Sales Profit]]/SalesData[[#This Row],[Sales]]</f>
        <v>0.39999999999999997</v>
      </c>
    </row>
    <row r="2205" spans="1:14" x14ac:dyDescent="0.3">
      <c r="A2205" s="1" t="s">
        <v>52</v>
      </c>
      <c r="B2205" s="1" t="s">
        <v>13</v>
      </c>
      <c r="C2205" s="1" t="s">
        <v>100</v>
      </c>
      <c r="D2205" s="1">
        <v>36077</v>
      </c>
      <c r="E2205" s="2">
        <v>45504</v>
      </c>
      <c r="F2205" s="1" t="s">
        <v>45</v>
      </c>
      <c r="G2205" s="1">
        <v>462948</v>
      </c>
      <c r="H2205" s="1" t="s">
        <v>2363</v>
      </c>
      <c r="I2205" s="1">
        <v>668</v>
      </c>
      <c r="J2205" s="1">
        <v>1247</v>
      </c>
      <c r="K2205" s="1">
        <v>1</v>
      </c>
      <c r="L2205" s="1">
        <v>498.8</v>
      </c>
      <c r="M2205" s="1">
        <f>SalesData[[#This Row],[Price]]*SalesData[[#This Row],[Quantity]]</f>
        <v>1247</v>
      </c>
      <c r="N2205" s="6">
        <f>SalesData[[#This Row],[Sales Profit]]/SalesData[[#This Row],[Sales]]</f>
        <v>0.4</v>
      </c>
    </row>
    <row r="2206" spans="1:14" x14ac:dyDescent="0.3">
      <c r="A2206" s="1" t="s">
        <v>66</v>
      </c>
      <c r="B2206" s="1" t="s">
        <v>18</v>
      </c>
      <c r="C2206" s="1" t="s">
        <v>33</v>
      </c>
      <c r="D2206" s="1">
        <v>78092</v>
      </c>
      <c r="E2206" s="2">
        <v>45424</v>
      </c>
      <c r="F2206" s="1" t="s">
        <v>49</v>
      </c>
      <c r="G2206" s="1">
        <v>581689</v>
      </c>
      <c r="H2206" s="1" t="s">
        <v>2364</v>
      </c>
      <c r="I2206" s="1">
        <v>275</v>
      </c>
      <c r="J2206" s="1">
        <v>2848</v>
      </c>
      <c r="K2206" s="1">
        <v>1</v>
      </c>
      <c r="L2206" s="1">
        <v>1139.2</v>
      </c>
      <c r="M2206" s="1">
        <f>SalesData[[#This Row],[Price]]*SalesData[[#This Row],[Quantity]]</f>
        <v>2848</v>
      </c>
      <c r="N2206" s="6">
        <f>SalesData[[#This Row],[Sales Profit]]/SalesData[[#This Row],[Sales]]</f>
        <v>0.4</v>
      </c>
    </row>
    <row r="2207" spans="1:14" x14ac:dyDescent="0.3">
      <c r="A2207" s="1" t="s">
        <v>27</v>
      </c>
      <c r="B2207" s="1" t="s">
        <v>23</v>
      </c>
      <c r="C2207" s="1" t="s">
        <v>33</v>
      </c>
      <c r="D2207" s="1">
        <v>75582</v>
      </c>
      <c r="E2207" s="2">
        <v>45590</v>
      </c>
      <c r="F2207" s="1" t="s">
        <v>54</v>
      </c>
      <c r="G2207" s="1">
        <v>557820</v>
      </c>
      <c r="H2207" s="1" t="s">
        <v>2365</v>
      </c>
      <c r="I2207" s="1">
        <v>763</v>
      </c>
      <c r="J2207" s="1">
        <v>2946</v>
      </c>
      <c r="K2207" s="1">
        <v>5</v>
      </c>
      <c r="L2207" s="1">
        <v>5892</v>
      </c>
      <c r="M2207" s="1">
        <f>SalesData[[#This Row],[Price]]*SalesData[[#This Row],[Quantity]]</f>
        <v>14730</v>
      </c>
      <c r="N2207" s="6">
        <f>SalesData[[#This Row],[Sales Profit]]/SalesData[[#This Row],[Sales]]</f>
        <v>0.4</v>
      </c>
    </row>
    <row r="2208" spans="1:14" x14ac:dyDescent="0.3">
      <c r="A2208" s="1" t="s">
        <v>27</v>
      </c>
      <c r="B2208" s="1" t="s">
        <v>23</v>
      </c>
      <c r="C2208" s="1" t="s">
        <v>48</v>
      </c>
      <c r="D2208" s="1">
        <v>96863</v>
      </c>
      <c r="E2208" s="2">
        <v>45599</v>
      </c>
      <c r="F2208" s="1" t="s">
        <v>15</v>
      </c>
      <c r="G2208" s="1">
        <v>157452</v>
      </c>
      <c r="H2208" s="1" t="s">
        <v>2366</v>
      </c>
      <c r="I2208" s="1">
        <v>307</v>
      </c>
      <c r="J2208" s="1">
        <v>2798</v>
      </c>
      <c r="K2208" s="1">
        <v>3</v>
      </c>
      <c r="L2208" s="1">
        <v>3357.6</v>
      </c>
      <c r="M2208" s="1">
        <f>SalesData[[#This Row],[Price]]*SalesData[[#This Row],[Quantity]]</f>
        <v>8394</v>
      </c>
      <c r="N2208" s="6">
        <f>SalesData[[#This Row],[Sales Profit]]/SalesData[[#This Row],[Sales]]</f>
        <v>0.39999999999999997</v>
      </c>
    </row>
    <row r="2209" spans="1:14" x14ac:dyDescent="0.3">
      <c r="A2209" s="1" t="s">
        <v>52</v>
      </c>
      <c r="B2209" s="1" t="s">
        <v>18</v>
      </c>
      <c r="C2209" s="1" t="s">
        <v>37</v>
      </c>
      <c r="D2209" s="1">
        <v>79414</v>
      </c>
      <c r="E2209" s="2">
        <v>45413</v>
      </c>
      <c r="F2209" s="1" t="s">
        <v>49</v>
      </c>
      <c r="G2209" s="1">
        <v>122253</v>
      </c>
      <c r="H2209" s="1" t="s">
        <v>2368</v>
      </c>
      <c r="I2209" s="1">
        <v>390</v>
      </c>
      <c r="J2209" s="1">
        <v>1454</v>
      </c>
      <c r="K2209" s="1">
        <v>6</v>
      </c>
      <c r="L2209" s="1">
        <v>3489.6</v>
      </c>
      <c r="M2209" s="1">
        <f>SalesData[[#This Row],[Price]]*SalesData[[#This Row],[Quantity]]</f>
        <v>8724</v>
      </c>
      <c r="N2209" s="6">
        <f>SalesData[[#This Row],[Sales Profit]]/SalesData[[#This Row],[Sales]]</f>
        <v>0.39999999999999997</v>
      </c>
    </row>
    <row r="2210" spans="1:14" x14ac:dyDescent="0.3">
      <c r="A2210" s="1" t="s">
        <v>56</v>
      </c>
      <c r="B2210" s="1" t="s">
        <v>23</v>
      </c>
      <c r="C2210" s="1" t="s">
        <v>48</v>
      </c>
      <c r="D2210" s="1">
        <v>18161</v>
      </c>
      <c r="E2210" s="2">
        <v>45602</v>
      </c>
      <c r="F2210" s="1" t="s">
        <v>15</v>
      </c>
      <c r="G2210" s="1">
        <v>898516</v>
      </c>
      <c r="H2210" s="1" t="s">
        <v>2369</v>
      </c>
      <c r="I2210" s="1">
        <v>535</v>
      </c>
      <c r="J2210" s="1">
        <v>1986</v>
      </c>
      <c r="K2210" s="1">
        <v>2</v>
      </c>
      <c r="L2210" s="1">
        <v>1588.8</v>
      </c>
      <c r="M2210" s="1">
        <f>SalesData[[#This Row],[Price]]*SalesData[[#This Row],[Quantity]]</f>
        <v>3972</v>
      </c>
      <c r="N2210" s="6">
        <f>SalesData[[#This Row],[Sales Profit]]/SalesData[[#This Row],[Sales]]</f>
        <v>0.39999999999999997</v>
      </c>
    </row>
    <row r="2211" spans="1:14" x14ac:dyDescent="0.3">
      <c r="A2211" s="1" t="s">
        <v>35</v>
      </c>
      <c r="B2211" s="1" t="s">
        <v>13</v>
      </c>
      <c r="C2211" s="1" t="s">
        <v>53</v>
      </c>
      <c r="D2211" s="1">
        <v>33826</v>
      </c>
      <c r="E2211" s="2">
        <v>45613</v>
      </c>
      <c r="F2211" s="1" t="s">
        <v>15</v>
      </c>
      <c r="G2211" s="1">
        <v>976469</v>
      </c>
      <c r="H2211" s="1" t="s">
        <v>2370</v>
      </c>
      <c r="I2211" s="1">
        <v>738</v>
      </c>
      <c r="J2211" s="1">
        <v>2955</v>
      </c>
      <c r="K2211" s="1">
        <v>6</v>
      </c>
      <c r="L2211" s="1">
        <v>7092</v>
      </c>
      <c r="M2211" s="1">
        <f>SalesData[[#This Row],[Price]]*SalesData[[#This Row],[Quantity]]</f>
        <v>17730</v>
      </c>
      <c r="N2211" s="6">
        <f>SalesData[[#This Row],[Sales Profit]]/SalesData[[#This Row],[Sales]]</f>
        <v>0.4</v>
      </c>
    </row>
    <row r="2212" spans="1:14" x14ac:dyDescent="0.3">
      <c r="A2212" s="1" t="s">
        <v>27</v>
      </c>
      <c r="B2212" s="1" t="s">
        <v>23</v>
      </c>
      <c r="C2212" s="1" t="s">
        <v>33</v>
      </c>
      <c r="D2212" s="1">
        <v>58707</v>
      </c>
      <c r="E2212" s="2">
        <v>45437</v>
      </c>
      <c r="F2212" s="1" t="s">
        <v>49</v>
      </c>
      <c r="G2212" s="1">
        <v>558640</v>
      </c>
      <c r="H2212" s="1" t="s">
        <v>2371</v>
      </c>
      <c r="I2212" s="1">
        <v>917</v>
      </c>
      <c r="J2212" s="1">
        <v>2065</v>
      </c>
      <c r="K2212" s="1">
        <v>8</v>
      </c>
      <c r="L2212" s="1">
        <v>6608</v>
      </c>
      <c r="M2212" s="1">
        <f>SalesData[[#This Row],[Price]]*SalesData[[#This Row],[Quantity]]</f>
        <v>16520</v>
      </c>
      <c r="N2212" s="6">
        <f>SalesData[[#This Row],[Sales Profit]]/SalesData[[#This Row],[Sales]]</f>
        <v>0.4</v>
      </c>
    </row>
    <row r="2213" spans="1:14" x14ac:dyDescent="0.3">
      <c r="A2213" s="1" t="s">
        <v>56</v>
      </c>
      <c r="B2213" s="1" t="s">
        <v>13</v>
      </c>
      <c r="C2213" s="1" t="s">
        <v>42</v>
      </c>
      <c r="D2213" s="1">
        <v>80665</v>
      </c>
      <c r="E2213" s="2">
        <v>45618</v>
      </c>
      <c r="F2213" s="1" t="s">
        <v>15</v>
      </c>
      <c r="G2213" s="1">
        <v>701956</v>
      </c>
      <c r="H2213" s="1" t="s">
        <v>2372</v>
      </c>
      <c r="I2213" s="1">
        <v>341</v>
      </c>
      <c r="J2213" s="1">
        <v>1337</v>
      </c>
      <c r="K2213" s="1">
        <v>8</v>
      </c>
      <c r="L2213" s="1">
        <v>4278.3999999999996</v>
      </c>
      <c r="M2213" s="1">
        <f>SalesData[[#This Row],[Price]]*SalesData[[#This Row],[Quantity]]</f>
        <v>10696</v>
      </c>
      <c r="N2213" s="6">
        <f>SalesData[[#This Row],[Sales Profit]]/SalesData[[#This Row],[Sales]]</f>
        <v>0.39999999999999997</v>
      </c>
    </row>
    <row r="2214" spans="1:14" x14ac:dyDescent="0.3">
      <c r="A2214" s="1" t="s">
        <v>22</v>
      </c>
      <c r="B2214" s="1" t="s">
        <v>13</v>
      </c>
      <c r="C2214" s="1" t="s">
        <v>33</v>
      </c>
      <c r="D2214" s="1">
        <v>60530</v>
      </c>
      <c r="E2214" s="2">
        <v>45503</v>
      </c>
      <c r="F2214" s="1" t="s">
        <v>45</v>
      </c>
      <c r="G2214" s="1">
        <v>323442</v>
      </c>
      <c r="H2214" s="1" t="s">
        <v>2373</v>
      </c>
      <c r="I2214" s="1">
        <v>682</v>
      </c>
      <c r="J2214" s="1">
        <v>2069</v>
      </c>
      <c r="K2214" s="1">
        <v>5</v>
      </c>
      <c r="L2214" s="1">
        <v>4138</v>
      </c>
      <c r="M2214" s="1">
        <f>SalesData[[#This Row],[Price]]*SalesData[[#This Row],[Quantity]]</f>
        <v>10345</v>
      </c>
      <c r="N2214" s="6">
        <f>SalesData[[#This Row],[Sales Profit]]/SalesData[[#This Row],[Sales]]</f>
        <v>0.4</v>
      </c>
    </row>
    <row r="2215" spans="1:14" x14ac:dyDescent="0.3">
      <c r="A2215" s="1" t="s">
        <v>56</v>
      </c>
      <c r="B2215" s="1" t="s">
        <v>18</v>
      </c>
      <c r="C2215" s="1" t="s">
        <v>37</v>
      </c>
      <c r="D2215" s="1">
        <v>20270</v>
      </c>
      <c r="E2215" s="2">
        <v>45523</v>
      </c>
      <c r="F2215" s="1" t="s">
        <v>25</v>
      </c>
      <c r="G2215" s="1">
        <v>820530</v>
      </c>
      <c r="H2215" s="1" t="s">
        <v>2375</v>
      </c>
      <c r="I2215" s="1">
        <v>559</v>
      </c>
      <c r="J2215" s="1">
        <v>2715</v>
      </c>
      <c r="K2215" s="1">
        <v>2</v>
      </c>
      <c r="L2215" s="1">
        <v>2172</v>
      </c>
      <c r="M2215" s="1">
        <f>SalesData[[#This Row],[Price]]*SalesData[[#This Row],[Quantity]]</f>
        <v>5430</v>
      </c>
      <c r="N2215" s="6">
        <f>SalesData[[#This Row],[Sales Profit]]/SalesData[[#This Row],[Sales]]</f>
        <v>0.4</v>
      </c>
    </row>
    <row r="2216" spans="1:14" x14ac:dyDescent="0.3">
      <c r="A2216" s="1" t="s">
        <v>35</v>
      </c>
      <c r="B2216" s="1" t="s">
        <v>13</v>
      </c>
      <c r="C2216" s="1" t="s">
        <v>14</v>
      </c>
      <c r="D2216" s="1">
        <v>18039</v>
      </c>
      <c r="E2216" s="2">
        <v>45366</v>
      </c>
      <c r="F2216" s="1" t="s">
        <v>29</v>
      </c>
      <c r="G2216" s="1">
        <v>397769</v>
      </c>
      <c r="H2216" s="1" t="s">
        <v>2376</v>
      </c>
      <c r="I2216" s="1">
        <v>954</v>
      </c>
      <c r="J2216" s="1">
        <v>1322</v>
      </c>
      <c r="K2216" s="1">
        <v>4</v>
      </c>
      <c r="L2216" s="1">
        <v>2115.1999999999998</v>
      </c>
      <c r="M2216" s="1">
        <f>SalesData[[#This Row],[Price]]*SalesData[[#This Row],[Quantity]]</f>
        <v>5288</v>
      </c>
      <c r="N2216" s="6">
        <f>SalesData[[#This Row],[Sales Profit]]/SalesData[[#This Row],[Sales]]</f>
        <v>0.39999999999999997</v>
      </c>
    </row>
    <row r="2217" spans="1:14" x14ac:dyDescent="0.3">
      <c r="A2217" s="1" t="s">
        <v>66</v>
      </c>
      <c r="B2217" s="1" t="s">
        <v>23</v>
      </c>
      <c r="C2217" s="1" t="s">
        <v>42</v>
      </c>
      <c r="D2217" s="1">
        <v>97855</v>
      </c>
      <c r="E2217" s="2">
        <v>45434</v>
      </c>
      <c r="F2217" s="1" t="s">
        <v>49</v>
      </c>
      <c r="G2217" s="1">
        <v>461374</v>
      </c>
      <c r="H2217" s="1" t="s">
        <v>2378</v>
      </c>
      <c r="I2217" s="1">
        <v>587</v>
      </c>
      <c r="J2217" s="1">
        <v>1894</v>
      </c>
      <c r="K2217" s="1">
        <v>2</v>
      </c>
      <c r="L2217" s="1">
        <v>1515.2</v>
      </c>
      <c r="M2217" s="1">
        <f>SalesData[[#This Row],[Price]]*SalesData[[#This Row],[Quantity]]</f>
        <v>3788</v>
      </c>
      <c r="N2217" s="6">
        <f>SalesData[[#This Row],[Sales Profit]]/SalesData[[#This Row],[Sales]]</f>
        <v>0.4</v>
      </c>
    </row>
    <row r="2218" spans="1:14" x14ac:dyDescent="0.3">
      <c r="A2218" s="1" t="s">
        <v>52</v>
      </c>
      <c r="B2218" s="1" t="s">
        <v>18</v>
      </c>
      <c r="C2218" s="1" t="s">
        <v>19</v>
      </c>
      <c r="D2218" s="1">
        <v>79413</v>
      </c>
      <c r="E2218" s="2">
        <v>45599</v>
      </c>
      <c r="F2218" s="1" t="s">
        <v>15</v>
      </c>
      <c r="G2218" s="1">
        <v>773279</v>
      </c>
      <c r="H2218" s="1" t="s">
        <v>2380</v>
      </c>
      <c r="I2218" s="1">
        <v>575</v>
      </c>
      <c r="J2218" s="1">
        <v>2166</v>
      </c>
      <c r="K2218" s="1">
        <v>8</v>
      </c>
      <c r="L2218" s="1">
        <v>6931.2</v>
      </c>
      <c r="M2218" s="1">
        <f>SalesData[[#This Row],[Price]]*SalesData[[#This Row],[Quantity]]</f>
        <v>17328</v>
      </c>
      <c r="N2218" s="6">
        <f>SalesData[[#This Row],[Sales Profit]]/SalesData[[#This Row],[Sales]]</f>
        <v>0.39999999999999997</v>
      </c>
    </row>
    <row r="2219" spans="1:14" x14ac:dyDescent="0.3">
      <c r="A2219" s="1" t="s">
        <v>22</v>
      </c>
      <c r="B2219" s="1" t="s">
        <v>18</v>
      </c>
      <c r="C2219" s="1" t="s">
        <v>100</v>
      </c>
      <c r="D2219" s="1">
        <v>50472</v>
      </c>
      <c r="E2219" s="2">
        <v>45432</v>
      </c>
      <c r="F2219" s="1" t="s">
        <v>49</v>
      </c>
      <c r="G2219" s="1">
        <v>178210</v>
      </c>
      <c r="H2219" s="1" t="s">
        <v>2381</v>
      </c>
      <c r="I2219" s="1">
        <v>231</v>
      </c>
      <c r="J2219" s="1">
        <v>1773</v>
      </c>
      <c r="K2219" s="1">
        <v>3</v>
      </c>
      <c r="L2219" s="1">
        <v>2127.6</v>
      </c>
      <c r="M2219" s="1">
        <f>SalesData[[#This Row],[Price]]*SalesData[[#This Row],[Quantity]]</f>
        <v>5319</v>
      </c>
      <c r="N2219" s="6">
        <f>SalesData[[#This Row],[Sales Profit]]/SalesData[[#This Row],[Sales]]</f>
        <v>0.39999999999999997</v>
      </c>
    </row>
    <row r="2220" spans="1:14" x14ac:dyDescent="0.3">
      <c r="A2220" s="1" t="s">
        <v>27</v>
      </c>
      <c r="B2220" s="1" t="s">
        <v>23</v>
      </c>
      <c r="C2220" s="1" t="s">
        <v>42</v>
      </c>
      <c r="D2220" s="1">
        <v>54930</v>
      </c>
      <c r="E2220" s="2">
        <v>45579</v>
      </c>
      <c r="F2220" s="1" t="s">
        <v>54</v>
      </c>
      <c r="G2220" s="1">
        <v>749839</v>
      </c>
      <c r="H2220" s="1" t="s">
        <v>2382</v>
      </c>
      <c r="I2220" s="1">
        <v>277</v>
      </c>
      <c r="J2220" s="1">
        <v>1438</v>
      </c>
      <c r="K2220" s="1">
        <v>6</v>
      </c>
      <c r="L2220" s="1">
        <v>3451.2</v>
      </c>
      <c r="M2220" s="1">
        <f>SalesData[[#This Row],[Price]]*SalesData[[#This Row],[Quantity]]</f>
        <v>8628</v>
      </c>
      <c r="N2220" s="6">
        <f>SalesData[[#This Row],[Sales Profit]]/SalesData[[#This Row],[Sales]]</f>
        <v>0.39999999999999997</v>
      </c>
    </row>
    <row r="2221" spans="1:14" x14ac:dyDescent="0.3">
      <c r="A2221" s="1" t="s">
        <v>66</v>
      </c>
      <c r="B2221" s="1" t="s">
        <v>13</v>
      </c>
      <c r="C2221" s="1" t="s">
        <v>100</v>
      </c>
      <c r="D2221" s="1">
        <v>24283</v>
      </c>
      <c r="E2221" s="2">
        <v>45359</v>
      </c>
      <c r="F2221" s="1" t="s">
        <v>29</v>
      </c>
      <c r="G2221" s="1">
        <v>958401</v>
      </c>
      <c r="H2221" s="1" t="s">
        <v>2383</v>
      </c>
      <c r="I2221" s="1">
        <v>665</v>
      </c>
      <c r="J2221" s="1">
        <v>2586</v>
      </c>
      <c r="K2221" s="1">
        <v>7</v>
      </c>
      <c r="L2221" s="1">
        <v>7240.8</v>
      </c>
      <c r="M2221" s="1">
        <f>SalesData[[#This Row],[Price]]*SalesData[[#This Row],[Quantity]]</f>
        <v>18102</v>
      </c>
      <c r="N2221" s="6">
        <f>SalesData[[#This Row],[Sales Profit]]/SalesData[[#This Row],[Sales]]</f>
        <v>0.4</v>
      </c>
    </row>
    <row r="2222" spans="1:14" x14ac:dyDescent="0.3">
      <c r="A2222" s="1" t="s">
        <v>56</v>
      </c>
      <c r="B2222" s="1" t="s">
        <v>13</v>
      </c>
      <c r="C2222" s="1" t="s">
        <v>48</v>
      </c>
      <c r="D2222" s="1">
        <v>14008</v>
      </c>
      <c r="E2222" s="2">
        <v>45467</v>
      </c>
      <c r="F2222" s="1" t="s">
        <v>20</v>
      </c>
      <c r="G2222" s="1">
        <v>960142</v>
      </c>
      <c r="H2222" s="1" t="s">
        <v>1856</v>
      </c>
      <c r="I2222" s="1">
        <v>248</v>
      </c>
      <c r="J2222" s="1">
        <v>1561</v>
      </c>
      <c r="K2222" s="1">
        <v>8</v>
      </c>
      <c r="L2222" s="1">
        <v>4995.2</v>
      </c>
      <c r="M2222" s="1">
        <f>SalesData[[#This Row],[Price]]*SalesData[[#This Row],[Quantity]]</f>
        <v>12488</v>
      </c>
      <c r="N2222" s="6">
        <f>SalesData[[#This Row],[Sales Profit]]/SalesData[[#This Row],[Sales]]</f>
        <v>0.39999999999999997</v>
      </c>
    </row>
    <row r="2223" spans="1:14" x14ac:dyDescent="0.3">
      <c r="A2223" s="1" t="s">
        <v>12</v>
      </c>
      <c r="B2223" s="1" t="s">
        <v>18</v>
      </c>
      <c r="C2223" s="1" t="s">
        <v>60</v>
      </c>
      <c r="D2223" s="1">
        <v>20241</v>
      </c>
      <c r="E2223" s="2">
        <v>45558</v>
      </c>
      <c r="F2223" s="1" t="s">
        <v>61</v>
      </c>
      <c r="G2223" s="1">
        <v>165419</v>
      </c>
      <c r="H2223" s="1" t="s">
        <v>2384</v>
      </c>
      <c r="I2223" s="1">
        <v>977</v>
      </c>
      <c r="J2223" s="1">
        <v>1057</v>
      </c>
      <c r="K2223" s="1">
        <v>6</v>
      </c>
      <c r="L2223" s="1">
        <v>2536.8000000000002</v>
      </c>
      <c r="M2223" s="1">
        <f>SalesData[[#This Row],[Price]]*SalesData[[#This Row],[Quantity]]</f>
        <v>6342</v>
      </c>
      <c r="N2223" s="6">
        <f>SalesData[[#This Row],[Sales Profit]]/SalesData[[#This Row],[Sales]]</f>
        <v>0.4</v>
      </c>
    </row>
    <row r="2224" spans="1:14" x14ac:dyDescent="0.3">
      <c r="A2224" s="1" t="s">
        <v>52</v>
      </c>
      <c r="B2224" s="1" t="s">
        <v>23</v>
      </c>
      <c r="C2224" s="1" t="s">
        <v>60</v>
      </c>
      <c r="D2224" s="1">
        <v>51024</v>
      </c>
      <c r="E2224" s="2">
        <v>45452</v>
      </c>
      <c r="F2224" s="1" t="s">
        <v>20</v>
      </c>
      <c r="G2224" s="1">
        <v>122585</v>
      </c>
      <c r="H2224" s="1" t="s">
        <v>2385</v>
      </c>
      <c r="I2224" s="1">
        <v>647</v>
      </c>
      <c r="J2224" s="1">
        <v>2298</v>
      </c>
      <c r="K2224" s="1">
        <v>7</v>
      </c>
      <c r="L2224" s="1">
        <v>6434.4</v>
      </c>
      <c r="M2224" s="1">
        <f>SalesData[[#This Row],[Price]]*SalesData[[#This Row],[Quantity]]</f>
        <v>16086</v>
      </c>
      <c r="N2224" s="6">
        <f>SalesData[[#This Row],[Sales Profit]]/SalesData[[#This Row],[Sales]]</f>
        <v>0.39999999999999997</v>
      </c>
    </row>
    <row r="2225" spans="1:14" x14ac:dyDescent="0.3">
      <c r="A2225" s="1" t="s">
        <v>56</v>
      </c>
      <c r="B2225" s="1" t="s">
        <v>13</v>
      </c>
      <c r="C2225" s="1" t="s">
        <v>24</v>
      </c>
      <c r="D2225" s="1">
        <v>92771</v>
      </c>
      <c r="E2225" s="2">
        <v>45541</v>
      </c>
      <c r="F2225" s="1" t="s">
        <v>61</v>
      </c>
      <c r="G2225" s="1">
        <v>713112</v>
      </c>
      <c r="H2225" s="1" t="s">
        <v>2386</v>
      </c>
      <c r="I2225" s="1">
        <v>927</v>
      </c>
      <c r="J2225" s="1">
        <v>2127</v>
      </c>
      <c r="K2225" s="1">
        <v>4</v>
      </c>
      <c r="L2225" s="1">
        <v>3403.2</v>
      </c>
      <c r="M2225" s="1">
        <f>SalesData[[#This Row],[Price]]*SalesData[[#This Row],[Quantity]]</f>
        <v>8508</v>
      </c>
      <c r="N2225" s="6">
        <f>SalesData[[#This Row],[Sales Profit]]/SalesData[[#This Row],[Sales]]</f>
        <v>0.39999999999999997</v>
      </c>
    </row>
    <row r="2226" spans="1:14" x14ac:dyDescent="0.3">
      <c r="A2226" s="1" t="s">
        <v>56</v>
      </c>
      <c r="B2226" s="1" t="s">
        <v>18</v>
      </c>
      <c r="C2226" s="1" t="s">
        <v>19</v>
      </c>
      <c r="D2226" s="1">
        <v>50357</v>
      </c>
      <c r="E2226" s="2">
        <v>45455</v>
      </c>
      <c r="F2226" s="1" t="s">
        <v>20</v>
      </c>
      <c r="G2226" s="1">
        <v>193718</v>
      </c>
      <c r="H2226" s="1" t="s">
        <v>2387</v>
      </c>
      <c r="I2226" s="1">
        <v>265</v>
      </c>
      <c r="J2226" s="1">
        <v>1906</v>
      </c>
      <c r="K2226" s="1">
        <v>4</v>
      </c>
      <c r="L2226" s="1">
        <v>3049.6</v>
      </c>
      <c r="M2226" s="1">
        <f>SalesData[[#This Row],[Price]]*SalesData[[#This Row],[Quantity]]</f>
        <v>7624</v>
      </c>
      <c r="N2226" s="6">
        <f>SalesData[[#This Row],[Sales Profit]]/SalesData[[#This Row],[Sales]]</f>
        <v>0.39999999999999997</v>
      </c>
    </row>
    <row r="2227" spans="1:14" x14ac:dyDescent="0.3">
      <c r="A2227" s="1" t="s">
        <v>12</v>
      </c>
      <c r="B2227" s="1" t="s">
        <v>23</v>
      </c>
      <c r="C2227" s="1" t="s">
        <v>33</v>
      </c>
      <c r="D2227" s="1">
        <v>48884</v>
      </c>
      <c r="E2227" s="2">
        <v>45596</v>
      </c>
      <c r="F2227" s="1" t="s">
        <v>54</v>
      </c>
      <c r="G2227" s="1">
        <v>453679</v>
      </c>
      <c r="H2227" s="1" t="s">
        <v>2388</v>
      </c>
      <c r="I2227" s="1">
        <v>433</v>
      </c>
      <c r="J2227" s="1">
        <v>558</v>
      </c>
      <c r="K2227" s="1">
        <v>8</v>
      </c>
      <c r="L2227" s="1">
        <v>1785.6</v>
      </c>
      <c r="M2227" s="1">
        <f>SalesData[[#This Row],[Price]]*SalesData[[#This Row],[Quantity]]</f>
        <v>4464</v>
      </c>
      <c r="N2227" s="6">
        <f>SalesData[[#This Row],[Sales Profit]]/SalesData[[#This Row],[Sales]]</f>
        <v>0.39999999999999997</v>
      </c>
    </row>
    <row r="2228" spans="1:14" x14ac:dyDescent="0.3">
      <c r="A2228" s="1" t="s">
        <v>27</v>
      </c>
      <c r="B2228" s="1" t="s">
        <v>23</v>
      </c>
      <c r="C2228" s="1" t="s">
        <v>39</v>
      </c>
      <c r="D2228" s="1">
        <v>54833</v>
      </c>
      <c r="E2228" s="2">
        <v>45490</v>
      </c>
      <c r="F2228" s="1" t="s">
        <v>45</v>
      </c>
      <c r="G2228" s="1">
        <v>716911</v>
      </c>
      <c r="H2228" s="1" t="s">
        <v>2389</v>
      </c>
      <c r="I2228" s="1">
        <v>963</v>
      </c>
      <c r="J2228" s="1">
        <v>2537</v>
      </c>
      <c r="K2228" s="1">
        <v>4</v>
      </c>
      <c r="L2228" s="1">
        <v>4059.2</v>
      </c>
      <c r="M2228" s="1">
        <f>SalesData[[#This Row],[Price]]*SalesData[[#This Row],[Quantity]]</f>
        <v>10148</v>
      </c>
      <c r="N2228" s="6">
        <f>SalesData[[#This Row],[Sales Profit]]/SalesData[[#This Row],[Sales]]</f>
        <v>0.39999999999999997</v>
      </c>
    </row>
    <row r="2229" spans="1:14" x14ac:dyDescent="0.3">
      <c r="A2229" s="1" t="s">
        <v>66</v>
      </c>
      <c r="B2229" s="1" t="s">
        <v>18</v>
      </c>
      <c r="C2229" s="1" t="s">
        <v>14</v>
      </c>
      <c r="D2229" s="1">
        <v>13516</v>
      </c>
      <c r="E2229" s="2">
        <v>45406</v>
      </c>
      <c r="F2229" s="1" t="s">
        <v>31</v>
      </c>
      <c r="G2229" s="1">
        <v>606774</v>
      </c>
      <c r="H2229" s="1" t="s">
        <v>2390</v>
      </c>
      <c r="I2229" s="1">
        <v>206</v>
      </c>
      <c r="J2229" s="1">
        <v>1894</v>
      </c>
      <c r="K2229" s="1">
        <v>4</v>
      </c>
      <c r="L2229" s="1">
        <v>3030.4</v>
      </c>
      <c r="M2229" s="1">
        <f>SalesData[[#This Row],[Price]]*SalesData[[#This Row],[Quantity]]</f>
        <v>7576</v>
      </c>
      <c r="N2229" s="6">
        <f>SalesData[[#This Row],[Sales Profit]]/SalesData[[#This Row],[Sales]]</f>
        <v>0.4</v>
      </c>
    </row>
    <row r="2230" spans="1:14" x14ac:dyDescent="0.3">
      <c r="A2230" s="1" t="s">
        <v>35</v>
      </c>
      <c r="B2230" s="1" t="s">
        <v>18</v>
      </c>
      <c r="C2230" s="1" t="s">
        <v>33</v>
      </c>
      <c r="D2230" s="1">
        <v>84122</v>
      </c>
      <c r="E2230" s="2">
        <v>45380</v>
      </c>
      <c r="F2230" s="1" t="s">
        <v>29</v>
      </c>
      <c r="G2230" s="1">
        <v>404701</v>
      </c>
      <c r="H2230" s="1" t="s">
        <v>2391</v>
      </c>
      <c r="I2230" s="1">
        <v>376</v>
      </c>
      <c r="J2230" s="1">
        <v>2044</v>
      </c>
      <c r="K2230" s="1">
        <v>2</v>
      </c>
      <c r="L2230" s="1">
        <v>1635.2</v>
      </c>
      <c r="M2230" s="1">
        <f>SalesData[[#This Row],[Price]]*SalesData[[#This Row],[Quantity]]</f>
        <v>4088</v>
      </c>
      <c r="N2230" s="6">
        <f>SalesData[[#This Row],[Sales Profit]]/SalesData[[#This Row],[Sales]]</f>
        <v>0.4</v>
      </c>
    </row>
    <row r="2231" spans="1:14" x14ac:dyDescent="0.3">
      <c r="A2231" s="1" t="s">
        <v>66</v>
      </c>
      <c r="B2231" s="1" t="s">
        <v>13</v>
      </c>
      <c r="C2231" s="1" t="s">
        <v>60</v>
      </c>
      <c r="D2231" s="1">
        <v>36766</v>
      </c>
      <c r="E2231" s="2">
        <v>45323</v>
      </c>
      <c r="F2231" s="1" t="s">
        <v>43</v>
      </c>
      <c r="G2231" s="1">
        <v>786907</v>
      </c>
      <c r="H2231" s="1" t="s">
        <v>2392</v>
      </c>
      <c r="I2231" s="1">
        <v>569</v>
      </c>
      <c r="J2231" s="1">
        <v>2056</v>
      </c>
      <c r="K2231" s="1">
        <v>8</v>
      </c>
      <c r="L2231" s="1">
        <v>6579.2</v>
      </c>
      <c r="M2231" s="1">
        <f>SalesData[[#This Row],[Price]]*SalesData[[#This Row],[Quantity]]</f>
        <v>16448</v>
      </c>
      <c r="N2231" s="6">
        <f>SalesData[[#This Row],[Sales Profit]]/SalesData[[#This Row],[Sales]]</f>
        <v>0.39999999999999997</v>
      </c>
    </row>
    <row r="2232" spans="1:14" x14ac:dyDescent="0.3">
      <c r="A2232" s="1" t="s">
        <v>17</v>
      </c>
      <c r="B2232" s="1" t="s">
        <v>18</v>
      </c>
      <c r="C2232" s="1" t="s">
        <v>53</v>
      </c>
      <c r="D2232" s="1">
        <v>63813</v>
      </c>
      <c r="E2232" s="2">
        <v>45333</v>
      </c>
      <c r="F2232" s="1" t="s">
        <v>43</v>
      </c>
      <c r="G2232" s="1">
        <v>897267</v>
      </c>
      <c r="H2232" s="1" t="s">
        <v>2393</v>
      </c>
      <c r="I2232" s="1">
        <v>259</v>
      </c>
      <c r="J2232" s="1">
        <v>2602</v>
      </c>
      <c r="K2232" s="1">
        <v>3</v>
      </c>
      <c r="L2232" s="1">
        <v>3122.4</v>
      </c>
      <c r="M2232" s="1">
        <f>SalesData[[#This Row],[Price]]*SalesData[[#This Row],[Quantity]]</f>
        <v>7806</v>
      </c>
      <c r="N2232" s="6">
        <f>SalesData[[#This Row],[Sales Profit]]/SalesData[[#This Row],[Sales]]</f>
        <v>0.4</v>
      </c>
    </row>
    <row r="2233" spans="1:14" x14ac:dyDescent="0.3">
      <c r="A2233" s="1" t="s">
        <v>66</v>
      </c>
      <c r="B2233" s="1" t="s">
        <v>23</v>
      </c>
      <c r="C2233" s="1" t="s">
        <v>60</v>
      </c>
      <c r="D2233" s="1">
        <v>48036</v>
      </c>
      <c r="E2233" s="2">
        <v>45508</v>
      </c>
      <c r="F2233" s="1" t="s">
        <v>25</v>
      </c>
      <c r="G2233" s="1">
        <v>824802</v>
      </c>
      <c r="H2233" s="1" t="s">
        <v>2394</v>
      </c>
      <c r="I2233" s="1">
        <v>818</v>
      </c>
      <c r="J2233" s="1">
        <v>2329</v>
      </c>
      <c r="K2233" s="1">
        <v>6</v>
      </c>
      <c r="L2233" s="1">
        <v>5589.6</v>
      </c>
      <c r="M2233" s="1">
        <f>SalesData[[#This Row],[Price]]*SalesData[[#This Row],[Quantity]]</f>
        <v>13974</v>
      </c>
      <c r="N2233" s="6">
        <f>SalesData[[#This Row],[Sales Profit]]/SalesData[[#This Row],[Sales]]</f>
        <v>0.4</v>
      </c>
    </row>
    <row r="2234" spans="1:14" x14ac:dyDescent="0.3">
      <c r="A2234" s="1" t="s">
        <v>35</v>
      </c>
      <c r="B2234" s="1" t="s">
        <v>13</v>
      </c>
      <c r="C2234" s="1" t="s">
        <v>42</v>
      </c>
      <c r="D2234" s="1">
        <v>90353</v>
      </c>
      <c r="E2234" s="2">
        <v>45356</v>
      </c>
      <c r="F2234" s="1" t="s">
        <v>29</v>
      </c>
      <c r="G2234" s="1">
        <v>872784</v>
      </c>
      <c r="H2234" s="1" t="s">
        <v>2395</v>
      </c>
      <c r="I2234" s="1">
        <v>313</v>
      </c>
      <c r="J2234" s="1">
        <v>1903</v>
      </c>
      <c r="K2234" s="1">
        <v>4</v>
      </c>
      <c r="L2234" s="1">
        <v>3044.8</v>
      </c>
      <c r="M2234" s="1">
        <f>SalesData[[#This Row],[Price]]*SalesData[[#This Row],[Quantity]]</f>
        <v>7612</v>
      </c>
      <c r="N2234" s="6">
        <f>SalesData[[#This Row],[Sales Profit]]/SalesData[[#This Row],[Sales]]</f>
        <v>0.4</v>
      </c>
    </row>
    <row r="2235" spans="1:14" x14ac:dyDescent="0.3">
      <c r="A2235" s="1" t="s">
        <v>22</v>
      </c>
      <c r="B2235" s="1" t="s">
        <v>13</v>
      </c>
      <c r="C2235" s="1" t="s">
        <v>33</v>
      </c>
      <c r="D2235" s="1">
        <v>53063</v>
      </c>
      <c r="E2235" s="2">
        <v>45594</v>
      </c>
      <c r="F2235" s="1" t="s">
        <v>54</v>
      </c>
      <c r="G2235" s="1">
        <v>104554</v>
      </c>
      <c r="H2235" s="1" t="s">
        <v>2396</v>
      </c>
      <c r="I2235" s="1">
        <v>998</v>
      </c>
      <c r="J2235" s="1">
        <v>1675</v>
      </c>
      <c r="K2235" s="1">
        <v>3</v>
      </c>
      <c r="L2235" s="1">
        <v>2010</v>
      </c>
      <c r="M2235" s="1">
        <f>SalesData[[#This Row],[Price]]*SalesData[[#This Row],[Quantity]]</f>
        <v>5025</v>
      </c>
      <c r="N2235" s="6">
        <f>SalesData[[#This Row],[Sales Profit]]/SalesData[[#This Row],[Sales]]</f>
        <v>0.4</v>
      </c>
    </row>
    <row r="2236" spans="1:14" x14ac:dyDescent="0.3">
      <c r="A2236" s="1" t="s">
        <v>66</v>
      </c>
      <c r="B2236" s="1" t="s">
        <v>18</v>
      </c>
      <c r="C2236" s="1" t="s">
        <v>37</v>
      </c>
      <c r="D2236" s="1">
        <v>46373</v>
      </c>
      <c r="E2236" s="2">
        <v>45471</v>
      </c>
      <c r="F2236" s="1" t="s">
        <v>20</v>
      </c>
      <c r="G2236" s="1">
        <v>885839</v>
      </c>
      <c r="H2236" s="1" t="s">
        <v>2397</v>
      </c>
      <c r="I2236" s="1">
        <v>478</v>
      </c>
      <c r="J2236" s="1">
        <v>1302</v>
      </c>
      <c r="K2236" s="1">
        <v>5</v>
      </c>
      <c r="L2236" s="1">
        <v>2604</v>
      </c>
      <c r="M2236" s="1">
        <f>SalesData[[#This Row],[Price]]*SalesData[[#This Row],[Quantity]]</f>
        <v>6510</v>
      </c>
      <c r="N2236" s="6">
        <f>SalesData[[#This Row],[Sales Profit]]/SalesData[[#This Row],[Sales]]</f>
        <v>0.4</v>
      </c>
    </row>
    <row r="2237" spans="1:14" x14ac:dyDescent="0.3">
      <c r="A2237" s="1" t="s">
        <v>52</v>
      </c>
      <c r="B2237" s="1" t="s">
        <v>23</v>
      </c>
      <c r="C2237" s="1" t="s">
        <v>42</v>
      </c>
      <c r="D2237" s="1">
        <v>86434</v>
      </c>
      <c r="E2237" s="2">
        <v>45418</v>
      </c>
      <c r="F2237" s="1" t="s">
        <v>49</v>
      </c>
      <c r="G2237" s="1">
        <v>418782</v>
      </c>
      <c r="H2237" s="1" t="s">
        <v>2398</v>
      </c>
      <c r="I2237" s="1">
        <v>218</v>
      </c>
      <c r="J2237" s="1">
        <v>2588</v>
      </c>
      <c r="K2237" s="1">
        <v>6</v>
      </c>
      <c r="L2237" s="1">
        <v>6211.2</v>
      </c>
      <c r="M2237" s="1">
        <f>SalesData[[#This Row],[Price]]*SalesData[[#This Row],[Quantity]]</f>
        <v>15528</v>
      </c>
      <c r="N2237" s="6">
        <f>SalesData[[#This Row],[Sales Profit]]/SalesData[[#This Row],[Sales]]</f>
        <v>0.39999999999999997</v>
      </c>
    </row>
    <row r="2238" spans="1:14" x14ac:dyDescent="0.3">
      <c r="A2238" s="1" t="s">
        <v>12</v>
      </c>
      <c r="B2238" s="1" t="s">
        <v>23</v>
      </c>
      <c r="C2238" s="1" t="s">
        <v>48</v>
      </c>
      <c r="D2238" s="1">
        <v>16249</v>
      </c>
      <c r="E2238" s="2">
        <v>45470</v>
      </c>
      <c r="F2238" s="1" t="s">
        <v>20</v>
      </c>
      <c r="G2238" s="1">
        <v>357953</v>
      </c>
      <c r="H2238" s="1" t="s">
        <v>2399</v>
      </c>
      <c r="I2238" s="1">
        <v>358</v>
      </c>
      <c r="J2238" s="1">
        <v>1385</v>
      </c>
      <c r="K2238" s="1">
        <v>5</v>
      </c>
      <c r="L2238" s="1">
        <v>2770</v>
      </c>
      <c r="M2238" s="1">
        <f>SalesData[[#This Row],[Price]]*SalesData[[#This Row],[Quantity]]</f>
        <v>6925</v>
      </c>
      <c r="N2238" s="6">
        <f>SalesData[[#This Row],[Sales Profit]]/SalesData[[#This Row],[Sales]]</f>
        <v>0.4</v>
      </c>
    </row>
    <row r="2239" spans="1:14" x14ac:dyDescent="0.3">
      <c r="A2239" s="1" t="s">
        <v>66</v>
      </c>
      <c r="B2239" s="1" t="s">
        <v>13</v>
      </c>
      <c r="C2239" s="1" t="s">
        <v>60</v>
      </c>
      <c r="D2239" s="1">
        <v>96847</v>
      </c>
      <c r="E2239" s="2">
        <v>45543</v>
      </c>
      <c r="F2239" s="1" t="s">
        <v>61</v>
      </c>
      <c r="G2239" s="1">
        <v>395556</v>
      </c>
      <c r="H2239" s="1" t="s">
        <v>2400</v>
      </c>
      <c r="I2239" s="1">
        <v>346</v>
      </c>
      <c r="J2239" s="1">
        <v>1901</v>
      </c>
      <c r="K2239" s="1">
        <v>7</v>
      </c>
      <c r="L2239" s="1">
        <v>5322.8</v>
      </c>
      <c r="M2239" s="1">
        <f>SalesData[[#This Row],[Price]]*SalesData[[#This Row],[Quantity]]</f>
        <v>13307</v>
      </c>
      <c r="N2239" s="6">
        <f>SalesData[[#This Row],[Sales Profit]]/SalesData[[#This Row],[Sales]]</f>
        <v>0.4</v>
      </c>
    </row>
    <row r="2240" spans="1:14" x14ac:dyDescent="0.3">
      <c r="A2240" s="1" t="s">
        <v>17</v>
      </c>
      <c r="B2240" s="1" t="s">
        <v>23</v>
      </c>
      <c r="C2240" s="1" t="s">
        <v>60</v>
      </c>
      <c r="D2240" s="1">
        <v>69897</v>
      </c>
      <c r="E2240" s="2">
        <v>45499</v>
      </c>
      <c r="F2240" s="1" t="s">
        <v>45</v>
      </c>
      <c r="G2240" s="1">
        <v>564822</v>
      </c>
      <c r="H2240" s="1" t="s">
        <v>2401</v>
      </c>
      <c r="I2240" s="1">
        <v>864</v>
      </c>
      <c r="J2240" s="1">
        <v>2057</v>
      </c>
      <c r="K2240" s="1">
        <v>6</v>
      </c>
      <c r="L2240" s="1">
        <v>4936.8</v>
      </c>
      <c r="M2240" s="1">
        <f>SalesData[[#This Row],[Price]]*SalesData[[#This Row],[Quantity]]</f>
        <v>12342</v>
      </c>
      <c r="N2240" s="6">
        <f>SalesData[[#This Row],[Sales Profit]]/SalesData[[#This Row],[Sales]]</f>
        <v>0.4</v>
      </c>
    </row>
    <row r="2241" spans="1:14" x14ac:dyDescent="0.3">
      <c r="A2241" s="1" t="s">
        <v>52</v>
      </c>
      <c r="B2241" s="1" t="s">
        <v>18</v>
      </c>
      <c r="C2241" s="1" t="s">
        <v>42</v>
      </c>
      <c r="D2241" s="1">
        <v>36421</v>
      </c>
      <c r="E2241" s="2">
        <v>45494</v>
      </c>
      <c r="F2241" s="1" t="s">
        <v>45</v>
      </c>
      <c r="G2241" s="1">
        <v>836771</v>
      </c>
      <c r="H2241" s="1" t="s">
        <v>2402</v>
      </c>
      <c r="I2241" s="1">
        <v>627</v>
      </c>
      <c r="J2241" s="1">
        <v>660</v>
      </c>
      <c r="K2241" s="1">
        <v>3</v>
      </c>
      <c r="L2241" s="1">
        <v>792</v>
      </c>
      <c r="M2241" s="1">
        <f>SalesData[[#This Row],[Price]]*SalesData[[#This Row],[Quantity]]</f>
        <v>1980</v>
      </c>
      <c r="N2241" s="6">
        <f>SalesData[[#This Row],[Sales Profit]]/SalesData[[#This Row],[Sales]]</f>
        <v>0.4</v>
      </c>
    </row>
    <row r="2242" spans="1:14" x14ac:dyDescent="0.3">
      <c r="A2242" s="1" t="s">
        <v>56</v>
      </c>
      <c r="B2242" s="1" t="s">
        <v>23</v>
      </c>
      <c r="C2242" s="1" t="s">
        <v>24</v>
      </c>
      <c r="D2242" s="1">
        <v>69837</v>
      </c>
      <c r="E2242" s="2">
        <v>45523</v>
      </c>
      <c r="F2242" s="1" t="s">
        <v>25</v>
      </c>
      <c r="G2242" s="1">
        <v>697652</v>
      </c>
      <c r="H2242" s="1" t="s">
        <v>2403</v>
      </c>
      <c r="I2242" s="1">
        <v>286</v>
      </c>
      <c r="J2242" s="1">
        <v>1523</v>
      </c>
      <c r="K2242" s="1">
        <v>3</v>
      </c>
      <c r="L2242" s="1">
        <v>1827.6</v>
      </c>
      <c r="M2242" s="1">
        <f>SalesData[[#This Row],[Price]]*SalesData[[#This Row],[Quantity]]</f>
        <v>4569</v>
      </c>
      <c r="N2242" s="6">
        <f>SalesData[[#This Row],[Sales Profit]]/SalesData[[#This Row],[Sales]]</f>
        <v>0.39999999999999997</v>
      </c>
    </row>
    <row r="2243" spans="1:14" x14ac:dyDescent="0.3">
      <c r="A2243" s="1" t="s">
        <v>56</v>
      </c>
      <c r="B2243" s="1" t="s">
        <v>23</v>
      </c>
      <c r="C2243" s="1" t="s">
        <v>37</v>
      </c>
      <c r="D2243" s="1">
        <v>74050</v>
      </c>
      <c r="E2243" s="2">
        <v>45616</v>
      </c>
      <c r="F2243" s="1" t="s">
        <v>15</v>
      </c>
      <c r="G2243" s="1">
        <v>211332</v>
      </c>
      <c r="H2243" s="1" t="s">
        <v>2404</v>
      </c>
      <c r="I2243" s="1">
        <v>303</v>
      </c>
      <c r="J2243" s="1">
        <v>2945</v>
      </c>
      <c r="K2243" s="1">
        <v>4</v>
      </c>
      <c r="L2243" s="1">
        <v>4712</v>
      </c>
      <c r="M2243" s="1">
        <f>SalesData[[#This Row],[Price]]*SalesData[[#This Row],[Quantity]]</f>
        <v>11780</v>
      </c>
      <c r="N2243" s="6">
        <f>SalesData[[#This Row],[Sales Profit]]/SalesData[[#This Row],[Sales]]</f>
        <v>0.4</v>
      </c>
    </row>
    <row r="2244" spans="1:14" x14ac:dyDescent="0.3">
      <c r="A2244" s="1" t="s">
        <v>17</v>
      </c>
      <c r="B2244" s="1" t="s">
        <v>23</v>
      </c>
      <c r="C2244" s="1" t="s">
        <v>53</v>
      </c>
      <c r="D2244" s="1">
        <v>68663</v>
      </c>
      <c r="E2244" s="2">
        <v>45303</v>
      </c>
      <c r="F2244" s="1" t="s">
        <v>40</v>
      </c>
      <c r="G2244" s="1">
        <v>537661</v>
      </c>
      <c r="H2244" s="1" t="s">
        <v>1741</v>
      </c>
      <c r="I2244" s="1">
        <v>336</v>
      </c>
      <c r="J2244" s="1">
        <v>1778</v>
      </c>
      <c r="K2244" s="1">
        <v>3</v>
      </c>
      <c r="L2244" s="1">
        <v>2133.6</v>
      </c>
      <c r="M2244" s="1">
        <f>SalesData[[#This Row],[Price]]*SalesData[[#This Row],[Quantity]]</f>
        <v>5334</v>
      </c>
      <c r="N2244" s="6">
        <f>SalesData[[#This Row],[Sales Profit]]/SalesData[[#This Row],[Sales]]</f>
        <v>0.39999999999999997</v>
      </c>
    </row>
    <row r="2245" spans="1:14" x14ac:dyDescent="0.3">
      <c r="A2245" s="1" t="s">
        <v>35</v>
      </c>
      <c r="B2245" s="1" t="s">
        <v>13</v>
      </c>
      <c r="C2245" s="1" t="s">
        <v>24</v>
      </c>
      <c r="D2245" s="1">
        <v>68922</v>
      </c>
      <c r="E2245" s="2">
        <v>45500</v>
      </c>
      <c r="F2245" s="1" t="s">
        <v>45</v>
      </c>
      <c r="G2245" s="1">
        <v>595907</v>
      </c>
      <c r="H2245" s="1" t="s">
        <v>2405</v>
      </c>
      <c r="I2245" s="1">
        <v>930</v>
      </c>
      <c r="J2245" s="1">
        <v>2391</v>
      </c>
      <c r="K2245" s="1">
        <v>3</v>
      </c>
      <c r="L2245" s="1">
        <v>2869.2</v>
      </c>
      <c r="M2245" s="1">
        <f>SalesData[[#This Row],[Price]]*SalesData[[#This Row],[Quantity]]</f>
        <v>7173</v>
      </c>
      <c r="N2245" s="6">
        <f>SalesData[[#This Row],[Sales Profit]]/SalesData[[#This Row],[Sales]]</f>
        <v>0.39999999999999997</v>
      </c>
    </row>
    <row r="2246" spans="1:14" x14ac:dyDescent="0.3">
      <c r="A2246" s="1" t="s">
        <v>12</v>
      </c>
      <c r="B2246" s="1" t="s">
        <v>23</v>
      </c>
      <c r="C2246" s="1" t="s">
        <v>14</v>
      </c>
      <c r="D2246" s="1">
        <v>79646</v>
      </c>
      <c r="E2246" s="2">
        <v>45570</v>
      </c>
      <c r="F2246" s="1" t="s">
        <v>54</v>
      </c>
      <c r="G2246" s="1">
        <v>811956</v>
      </c>
      <c r="H2246" s="1" t="s">
        <v>2406</v>
      </c>
      <c r="I2246" s="1">
        <v>531</v>
      </c>
      <c r="J2246" s="1">
        <v>2635</v>
      </c>
      <c r="K2246" s="1">
        <v>2</v>
      </c>
      <c r="L2246" s="1">
        <v>2108</v>
      </c>
      <c r="M2246" s="1">
        <f>SalesData[[#This Row],[Price]]*SalesData[[#This Row],[Quantity]]</f>
        <v>5270</v>
      </c>
      <c r="N2246" s="6">
        <f>SalesData[[#This Row],[Sales Profit]]/SalesData[[#This Row],[Sales]]</f>
        <v>0.4</v>
      </c>
    </row>
    <row r="2247" spans="1:14" x14ac:dyDescent="0.3">
      <c r="A2247" s="1" t="s">
        <v>66</v>
      </c>
      <c r="B2247" s="1" t="s">
        <v>18</v>
      </c>
      <c r="C2247" s="1" t="s">
        <v>53</v>
      </c>
      <c r="D2247" s="1">
        <v>46047</v>
      </c>
      <c r="E2247" s="2">
        <v>45555</v>
      </c>
      <c r="F2247" s="1" t="s">
        <v>61</v>
      </c>
      <c r="G2247" s="1">
        <v>413974</v>
      </c>
      <c r="H2247" s="1" t="s">
        <v>1800</v>
      </c>
      <c r="I2247" s="1">
        <v>475</v>
      </c>
      <c r="J2247" s="1">
        <v>2766</v>
      </c>
      <c r="K2247" s="1">
        <v>8</v>
      </c>
      <c r="L2247" s="1">
        <v>8851.2000000000007</v>
      </c>
      <c r="M2247" s="1">
        <f>SalesData[[#This Row],[Price]]*SalesData[[#This Row],[Quantity]]</f>
        <v>22128</v>
      </c>
      <c r="N2247" s="6">
        <f>SalesData[[#This Row],[Sales Profit]]/SalesData[[#This Row],[Sales]]</f>
        <v>0.4</v>
      </c>
    </row>
    <row r="2248" spans="1:14" x14ac:dyDescent="0.3">
      <c r="A2248" s="1" t="s">
        <v>52</v>
      </c>
      <c r="B2248" s="1" t="s">
        <v>18</v>
      </c>
      <c r="C2248" s="1" t="s">
        <v>53</v>
      </c>
      <c r="D2248" s="1">
        <v>68891</v>
      </c>
      <c r="E2248" s="2">
        <v>45442</v>
      </c>
      <c r="F2248" s="1" t="s">
        <v>49</v>
      </c>
      <c r="G2248" s="1">
        <v>767391</v>
      </c>
      <c r="H2248" s="1" t="s">
        <v>2407</v>
      </c>
      <c r="I2248" s="1">
        <v>578</v>
      </c>
      <c r="J2248" s="1">
        <v>1320</v>
      </c>
      <c r="K2248" s="1">
        <v>4</v>
      </c>
      <c r="L2248" s="1">
        <v>2112</v>
      </c>
      <c r="M2248" s="1">
        <f>SalesData[[#This Row],[Price]]*SalesData[[#This Row],[Quantity]]</f>
        <v>5280</v>
      </c>
      <c r="N2248" s="6">
        <f>SalesData[[#This Row],[Sales Profit]]/SalesData[[#This Row],[Sales]]</f>
        <v>0.4</v>
      </c>
    </row>
    <row r="2249" spans="1:14" x14ac:dyDescent="0.3">
      <c r="A2249" s="1" t="s">
        <v>66</v>
      </c>
      <c r="B2249" s="1" t="s">
        <v>13</v>
      </c>
      <c r="C2249" s="1" t="s">
        <v>24</v>
      </c>
      <c r="D2249" s="1">
        <v>99710</v>
      </c>
      <c r="E2249" s="2">
        <v>45548</v>
      </c>
      <c r="F2249" s="1" t="s">
        <v>61</v>
      </c>
      <c r="G2249" s="1">
        <v>218320</v>
      </c>
      <c r="H2249" s="1" t="s">
        <v>152</v>
      </c>
      <c r="I2249" s="1">
        <v>363</v>
      </c>
      <c r="J2249" s="1">
        <v>2835</v>
      </c>
      <c r="K2249" s="1">
        <v>7</v>
      </c>
      <c r="L2249" s="1">
        <v>7938</v>
      </c>
      <c r="M2249" s="1">
        <f>SalesData[[#This Row],[Price]]*SalesData[[#This Row],[Quantity]]</f>
        <v>19845</v>
      </c>
      <c r="N2249" s="6">
        <f>SalesData[[#This Row],[Sales Profit]]/SalesData[[#This Row],[Sales]]</f>
        <v>0.4</v>
      </c>
    </row>
    <row r="2250" spans="1:14" x14ac:dyDescent="0.3">
      <c r="A2250" s="1" t="s">
        <v>66</v>
      </c>
      <c r="B2250" s="1" t="s">
        <v>23</v>
      </c>
      <c r="C2250" s="1" t="s">
        <v>48</v>
      </c>
      <c r="D2250" s="1">
        <v>61135</v>
      </c>
      <c r="E2250" s="2">
        <v>45575</v>
      </c>
      <c r="F2250" s="1" t="s">
        <v>54</v>
      </c>
      <c r="G2250" s="1">
        <v>928232</v>
      </c>
      <c r="H2250" s="1" t="s">
        <v>2408</v>
      </c>
      <c r="I2250" s="1">
        <v>431</v>
      </c>
      <c r="J2250" s="1">
        <v>1776</v>
      </c>
      <c r="K2250" s="1">
        <v>4</v>
      </c>
      <c r="L2250" s="1">
        <v>2841.6</v>
      </c>
      <c r="M2250" s="1">
        <f>SalesData[[#This Row],[Price]]*SalesData[[#This Row],[Quantity]]</f>
        <v>7104</v>
      </c>
      <c r="N2250" s="6">
        <f>SalesData[[#This Row],[Sales Profit]]/SalesData[[#This Row],[Sales]]</f>
        <v>0.39999999999999997</v>
      </c>
    </row>
    <row r="2251" spans="1:14" x14ac:dyDescent="0.3">
      <c r="A2251" s="1" t="s">
        <v>22</v>
      </c>
      <c r="B2251" s="1" t="s">
        <v>23</v>
      </c>
      <c r="C2251" s="1" t="s">
        <v>48</v>
      </c>
      <c r="D2251" s="1">
        <v>30696</v>
      </c>
      <c r="E2251" s="2">
        <v>45490</v>
      </c>
      <c r="F2251" s="1" t="s">
        <v>45</v>
      </c>
      <c r="G2251" s="1">
        <v>993073</v>
      </c>
      <c r="H2251" s="1" t="s">
        <v>2409</v>
      </c>
      <c r="I2251" s="1">
        <v>924</v>
      </c>
      <c r="J2251" s="1">
        <v>2484</v>
      </c>
      <c r="K2251" s="1">
        <v>7</v>
      </c>
      <c r="L2251" s="1">
        <v>6955.2</v>
      </c>
      <c r="M2251" s="1">
        <f>SalesData[[#This Row],[Price]]*SalesData[[#This Row],[Quantity]]</f>
        <v>17388</v>
      </c>
      <c r="N2251" s="6">
        <f>SalesData[[#This Row],[Sales Profit]]/SalesData[[#This Row],[Sales]]</f>
        <v>0.39999999999999997</v>
      </c>
    </row>
    <row r="2252" spans="1:14" x14ac:dyDescent="0.3">
      <c r="A2252" s="1" t="s">
        <v>22</v>
      </c>
      <c r="B2252" s="1" t="s">
        <v>18</v>
      </c>
      <c r="C2252" s="1" t="s">
        <v>39</v>
      </c>
      <c r="D2252" s="1">
        <v>67482</v>
      </c>
      <c r="E2252" s="2">
        <v>45593</v>
      </c>
      <c r="F2252" s="1" t="s">
        <v>54</v>
      </c>
      <c r="G2252" s="1">
        <v>991469</v>
      </c>
      <c r="H2252" s="1" t="s">
        <v>2410</v>
      </c>
      <c r="I2252" s="1">
        <v>364</v>
      </c>
      <c r="J2252" s="1">
        <v>720</v>
      </c>
      <c r="K2252" s="1">
        <v>4</v>
      </c>
      <c r="L2252" s="1">
        <v>1152</v>
      </c>
      <c r="M2252" s="1">
        <f>SalesData[[#This Row],[Price]]*SalesData[[#This Row],[Quantity]]</f>
        <v>2880</v>
      </c>
      <c r="N2252" s="6">
        <f>SalesData[[#This Row],[Sales Profit]]/SalesData[[#This Row],[Sales]]</f>
        <v>0.4</v>
      </c>
    </row>
    <row r="2253" spans="1:14" x14ac:dyDescent="0.3">
      <c r="A2253" s="1" t="s">
        <v>12</v>
      </c>
      <c r="B2253" s="1" t="s">
        <v>23</v>
      </c>
      <c r="C2253" s="1" t="s">
        <v>48</v>
      </c>
      <c r="D2253" s="1">
        <v>53512</v>
      </c>
      <c r="E2253" s="2">
        <v>45447</v>
      </c>
      <c r="F2253" s="1" t="s">
        <v>20</v>
      </c>
      <c r="G2253" s="1">
        <v>168451</v>
      </c>
      <c r="H2253" s="1" t="s">
        <v>2411</v>
      </c>
      <c r="I2253" s="1">
        <v>531</v>
      </c>
      <c r="J2253" s="1">
        <v>2232</v>
      </c>
      <c r="K2253" s="1">
        <v>5</v>
      </c>
      <c r="L2253" s="1">
        <v>4464</v>
      </c>
      <c r="M2253" s="1">
        <f>SalesData[[#This Row],[Price]]*SalesData[[#This Row],[Quantity]]</f>
        <v>11160</v>
      </c>
      <c r="N2253" s="6">
        <f>SalesData[[#This Row],[Sales Profit]]/SalesData[[#This Row],[Sales]]</f>
        <v>0.4</v>
      </c>
    </row>
    <row r="2254" spans="1:14" x14ac:dyDescent="0.3">
      <c r="A2254" s="1" t="s">
        <v>12</v>
      </c>
      <c r="B2254" s="1" t="s">
        <v>13</v>
      </c>
      <c r="C2254" s="1" t="s">
        <v>53</v>
      </c>
      <c r="D2254" s="1">
        <v>61857</v>
      </c>
      <c r="E2254" s="2">
        <v>45409</v>
      </c>
      <c r="F2254" s="1" t="s">
        <v>31</v>
      </c>
      <c r="G2254" s="1">
        <v>883849</v>
      </c>
      <c r="H2254" s="1" t="s">
        <v>2412</v>
      </c>
      <c r="I2254" s="1">
        <v>413</v>
      </c>
      <c r="J2254" s="1">
        <v>1216</v>
      </c>
      <c r="K2254" s="1">
        <v>2</v>
      </c>
      <c r="L2254" s="1">
        <v>972.8</v>
      </c>
      <c r="M2254" s="1">
        <f>SalesData[[#This Row],[Price]]*SalesData[[#This Row],[Quantity]]</f>
        <v>2432</v>
      </c>
      <c r="N2254" s="6">
        <f>SalesData[[#This Row],[Sales Profit]]/SalesData[[#This Row],[Sales]]</f>
        <v>0.39999999999999997</v>
      </c>
    </row>
    <row r="2255" spans="1:14" x14ac:dyDescent="0.3">
      <c r="A2255" s="1" t="s">
        <v>27</v>
      </c>
      <c r="B2255" s="1" t="s">
        <v>18</v>
      </c>
      <c r="C2255" s="1" t="s">
        <v>60</v>
      </c>
      <c r="D2255" s="1">
        <v>41262</v>
      </c>
      <c r="E2255" s="2">
        <v>45422</v>
      </c>
      <c r="F2255" s="1" t="s">
        <v>49</v>
      </c>
      <c r="G2255" s="1">
        <v>834431</v>
      </c>
      <c r="H2255" s="1" t="s">
        <v>1197</v>
      </c>
      <c r="I2255" s="1">
        <v>918</v>
      </c>
      <c r="J2255" s="1">
        <v>1875</v>
      </c>
      <c r="K2255" s="1">
        <v>6</v>
      </c>
      <c r="L2255" s="1">
        <v>4500</v>
      </c>
      <c r="M2255" s="1">
        <f>SalesData[[#This Row],[Price]]*SalesData[[#This Row],[Quantity]]</f>
        <v>11250</v>
      </c>
      <c r="N2255" s="6">
        <f>SalesData[[#This Row],[Sales Profit]]/SalesData[[#This Row],[Sales]]</f>
        <v>0.4</v>
      </c>
    </row>
    <row r="2256" spans="1:14" x14ac:dyDescent="0.3">
      <c r="A2256" s="1" t="s">
        <v>22</v>
      </c>
      <c r="B2256" s="1" t="s">
        <v>13</v>
      </c>
      <c r="C2256" s="1" t="s">
        <v>53</v>
      </c>
      <c r="D2256" s="1">
        <v>25349</v>
      </c>
      <c r="E2256" s="2">
        <v>45484</v>
      </c>
      <c r="F2256" s="1" t="s">
        <v>45</v>
      </c>
      <c r="G2256" s="1">
        <v>675505</v>
      </c>
      <c r="H2256" s="1" t="s">
        <v>2414</v>
      </c>
      <c r="I2256" s="1">
        <v>212</v>
      </c>
      <c r="J2256" s="1">
        <v>680</v>
      </c>
      <c r="K2256" s="1">
        <v>8</v>
      </c>
      <c r="L2256" s="1">
        <v>2176</v>
      </c>
      <c r="M2256" s="1">
        <f>SalesData[[#This Row],[Price]]*SalesData[[#This Row],[Quantity]]</f>
        <v>5440</v>
      </c>
      <c r="N2256" s="6">
        <f>SalesData[[#This Row],[Sales Profit]]/SalesData[[#This Row],[Sales]]</f>
        <v>0.4</v>
      </c>
    </row>
    <row r="2257" spans="1:14" x14ac:dyDescent="0.3">
      <c r="A2257" s="1" t="s">
        <v>27</v>
      </c>
      <c r="B2257" s="1" t="s">
        <v>13</v>
      </c>
      <c r="C2257" s="1" t="s">
        <v>39</v>
      </c>
      <c r="D2257" s="1">
        <v>15196</v>
      </c>
      <c r="E2257" s="2">
        <v>45439</v>
      </c>
      <c r="F2257" s="1" t="s">
        <v>49</v>
      </c>
      <c r="G2257" s="1">
        <v>904079</v>
      </c>
      <c r="H2257" s="1" t="s">
        <v>2415</v>
      </c>
      <c r="I2257" s="1">
        <v>662</v>
      </c>
      <c r="J2257" s="1">
        <v>1286</v>
      </c>
      <c r="K2257" s="1">
        <v>3</v>
      </c>
      <c r="L2257" s="1">
        <v>1543.2</v>
      </c>
      <c r="M2257" s="1">
        <f>SalesData[[#This Row],[Price]]*SalesData[[#This Row],[Quantity]]</f>
        <v>3858</v>
      </c>
      <c r="N2257" s="6">
        <f>SalesData[[#This Row],[Sales Profit]]/SalesData[[#This Row],[Sales]]</f>
        <v>0.4</v>
      </c>
    </row>
    <row r="2258" spans="1:14" x14ac:dyDescent="0.3">
      <c r="A2258" s="1" t="s">
        <v>12</v>
      </c>
      <c r="B2258" s="1" t="s">
        <v>13</v>
      </c>
      <c r="C2258" s="1" t="s">
        <v>19</v>
      </c>
      <c r="D2258" s="1">
        <v>12838</v>
      </c>
      <c r="E2258" s="2">
        <v>45548</v>
      </c>
      <c r="F2258" s="1" t="s">
        <v>61</v>
      </c>
      <c r="G2258" s="1">
        <v>737623</v>
      </c>
      <c r="H2258" s="1" t="s">
        <v>2416</v>
      </c>
      <c r="I2258" s="1">
        <v>865</v>
      </c>
      <c r="J2258" s="1">
        <v>1117</v>
      </c>
      <c r="K2258" s="1">
        <v>2</v>
      </c>
      <c r="L2258" s="1">
        <v>893.6</v>
      </c>
      <c r="M2258" s="1">
        <f>SalesData[[#This Row],[Price]]*SalesData[[#This Row],[Quantity]]</f>
        <v>2234</v>
      </c>
      <c r="N2258" s="6">
        <f>SalesData[[#This Row],[Sales Profit]]/SalesData[[#This Row],[Sales]]</f>
        <v>0.4</v>
      </c>
    </row>
    <row r="2259" spans="1:14" x14ac:dyDescent="0.3">
      <c r="A2259" s="1" t="s">
        <v>17</v>
      </c>
      <c r="B2259" s="1" t="s">
        <v>23</v>
      </c>
      <c r="C2259" s="1" t="s">
        <v>33</v>
      </c>
      <c r="D2259" s="1">
        <v>99639</v>
      </c>
      <c r="E2259" s="2">
        <v>45474</v>
      </c>
      <c r="F2259" s="1" t="s">
        <v>45</v>
      </c>
      <c r="G2259" s="1">
        <v>325393</v>
      </c>
      <c r="H2259" s="1" t="s">
        <v>2417</v>
      </c>
      <c r="I2259" s="1">
        <v>468</v>
      </c>
      <c r="J2259" s="1">
        <v>2398</v>
      </c>
      <c r="K2259" s="1">
        <v>1</v>
      </c>
      <c r="L2259" s="1">
        <v>959.2</v>
      </c>
      <c r="M2259" s="1">
        <f>SalesData[[#This Row],[Price]]*SalesData[[#This Row],[Quantity]]</f>
        <v>2398</v>
      </c>
      <c r="N2259" s="6">
        <f>SalesData[[#This Row],[Sales Profit]]/SalesData[[#This Row],[Sales]]</f>
        <v>0.4</v>
      </c>
    </row>
    <row r="2260" spans="1:14" x14ac:dyDescent="0.3">
      <c r="A2260" s="1" t="s">
        <v>12</v>
      </c>
      <c r="B2260" s="1" t="s">
        <v>18</v>
      </c>
      <c r="C2260" s="1" t="s">
        <v>42</v>
      </c>
      <c r="D2260" s="1">
        <v>27820</v>
      </c>
      <c r="E2260" s="2">
        <v>45582</v>
      </c>
      <c r="F2260" s="1" t="s">
        <v>54</v>
      </c>
      <c r="G2260" s="1">
        <v>498562</v>
      </c>
      <c r="H2260" s="1" t="s">
        <v>2418</v>
      </c>
      <c r="I2260" s="1">
        <v>259</v>
      </c>
      <c r="J2260" s="1">
        <v>1291</v>
      </c>
      <c r="K2260" s="1">
        <v>1</v>
      </c>
      <c r="L2260" s="1">
        <v>516.4</v>
      </c>
      <c r="M2260" s="1">
        <f>SalesData[[#This Row],[Price]]*SalesData[[#This Row],[Quantity]]</f>
        <v>1291</v>
      </c>
      <c r="N2260" s="6">
        <f>SalesData[[#This Row],[Sales Profit]]/SalesData[[#This Row],[Sales]]</f>
        <v>0.39999999999999997</v>
      </c>
    </row>
    <row r="2261" spans="1:14" x14ac:dyDescent="0.3">
      <c r="A2261" s="1" t="s">
        <v>56</v>
      </c>
      <c r="B2261" s="1" t="s">
        <v>18</v>
      </c>
      <c r="C2261" s="1" t="s">
        <v>14</v>
      </c>
      <c r="D2261" s="1">
        <v>75113</v>
      </c>
      <c r="E2261" s="2">
        <v>45433</v>
      </c>
      <c r="F2261" s="1" t="s">
        <v>49</v>
      </c>
      <c r="G2261" s="1">
        <v>790253</v>
      </c>
      <c r="H2261" s="1" t="s">
        <v>2419</v>
      </c>
      <c r="I2261" s="1">
        <v>994</v>
      </c>
      <c r="J2261" s="1">
        <v>1791</v>
      </c>
      <c r="K2261" s="1">
        <v>8</v>
      </c>
      <c r="L2261" s="1">
        <v>5731.2</v>
      </c>
      <c r="M2261" s="1">
        <f>SalesData[[#This Row],[Price]]*SalesData[[#This Row],[Quantity]]</f>
        <v>14328</v>
      </c>
      <c r="N2261" s="6">
        <f>SalesData[[#This Row],[Sales Profit]]/SalesData[[#This Row],[Sales]]</f>
        <v>0.39999999999999997</v>
      </c>
    </row>
    <row r="2262" spans="1:14" x14ac:dyDescent="0.3">
      <c r="A2262" s="1" t="s">
        <v>22</v>
      </c>
      <c r="B2262" s="1" t="s">
        <v>18</v>
      </c>
      <c r="C2262" s="1" t="s">
        <v>14</v>
      </c>
      <c r="D2262" s="1">
        <v>25785</v>
      </c>
      <c r="E2262" s="2">
        <v>45451</v>
      </c>
      <c r="F2262" s="1" t="s">
        <v>20</v>
      </c>
      <c r="G2262" s="1">
        <v>408799</v>
      </c>
      <c r="H2262" s="1" t="s">
        <v>2420</v>
      </c>
      <c r="I2262" s="1">
        <v>372</v>
      </c>
      <c r="J2262" s="1">
        <v>2235</v>
      </c>
      <c r="K2262" s="1">
        <v>5</v>
      </c>
      <c r="L2262" s="1">
        <v>4470</v>
      </c>
      <c r="M2262" s="1">
        <f>SalesData[[#This Row],[Price]]*SalesData[[#This Row],[Quantity]]</f>
        <v>11175</v>
      </c>
      <c r="N2262" s="6">
        <f>SalesData[[#This Row],[Sales Profit]]/SalesData[[#This Row],[Sales]]</f>
        <v>0.4</v>
      </c>
    </row>
    <row r="2263" spans="1:14" x14ac:dyDescent="0.3">
      <c r="A2263" s="1" t="s">
        <v>12</v>
      </c>
      <c r="B2263" s="1" t="s">
        <v>13</v>
      </c>
      <c r="C2263" s="1" t="s">
        <v>100</v>
      </c>
      <c r="D2263" s="1">
        <v>21003</v>
      </c>
      <c r="E2263" s="2">
        <v>45527</v>
      </c>
      <c r="F2263" s="1" t="s">
        <v>25</v>
      </c>
      <c r="G2263" s="1">
        <v>609549</v>
      </c>
      <c r="H2263" s="1" t="s">
        <v>2421</v>
      </c>
      <c r="I2263" s="1">
        <v>480</v>
      </c>
      <c r="J2263" s="1">
        <v>1171</v>
      </c>
      <c r="K2263" s="1">
        <v>7</v>
      </c>
      <c r="L2263" s="1">
        <v>3278.8</v>
      </c>
      <c r="M2263" s="1">
        <f>SalesData[[#This Row],[Price]]*SalesData[[#This Row],[Quantity]]</f>
        <v>8197</v>
      </c>
      <c r="N2263" s="6">
        <f>SalesData[[#This Row],[Sales Profit]]/SalesData[[#This Row],[Sales]]</f>
        <v>0.4</v>
      </c>
    </row>
    <row r="2264" spans="1:14" x14ac:dyDescent="0.3">
      <c r="A2264" s="1" t="s">
        <v>12</v>
      </c>
      <c r="B2264" s="1" t="s">
        <v>23</v>
      </c>
      <c r="C2264" s="1" t="s">
        <v>53</v>
      </c>
      <c r="D2264" s="1">
        <v>35038</v>
      </c>
      <c r="E2264" s="2">
        <v>45561</v>
      </c>
      <c r="F2264" s="1" t="s">
        <v>61</v>
      </c>
      <c r="G2264" s="1">
        <v>354400</v>
      </c>
      <c r="H2264" s="1" t="s">
        <v>2422</v>
      </c>
      <c r="I2264" s="1">
        <v>227</v>
      </c>
      <c r="J2264" s="1">
        <v>1786</v>
      </c>
      <c r="K2264" s="1">
        <v>2</v>
      </c>
      <c r="L2264" s="1">
        <v>1428.8</v>
      </c>
      <c r="M2264" s="1">
        <f>SalesData[[#This Row],[Price]]*SalesData[[#This Row],[Quantity]]</f>
        <v>3572</v>
      </c>
      <c r="N2264" s="6">
        <f>SalesData[[#This Row],[Sales Profit]]/SalesData[[#This Row],[Sales]]</f>
        <v>0.39999999999999997</v>
      </c>
    </row>
    <row r="2265" spans="1:14" x14ac:dyDescent="0.3">
      <c r="A2265" s="1" t="s">
        <v>27</v>
      </c>
      <c r="B2265" s="1" t="s">
        <v>18</v>
      </c>
      <c r="C2265" s="1" t="s">
        <v>60</v>
      </c>
      <c r="D2265" s="1">
        <v>78922</v>
      </c>
      <c r="E2265" s="2">
        <v>45540</v>
      </c>
      <c r="F2265" s="1" t="s">
        <v>61</v>
      </c>
      <c r="G2265" s="1">
        <v>318647</v>
      </c>
      <c r="H2265" s="1" t="s">
        <v>2423</v>
      </c>
      <c r="I2265" s="1">
        <v>561</v>
      </c>
      <c r="J2265" s="1">
        <v>1269</v>
      </c>
      <c r="K2265" s="1">
        <v>7</v>
      </c>
      <c r="L2265" s="1">
        <v>3553.2</v>
      </c>
      <c r="M2265" s="1">
        <f>SalesData[[#This Row],[Price]]*SalesData[[#This Row],[Quantity]]</f>
        <v>8883</v>
      </c>
      <c r="N2265" s="6">
        <f>SalesData[[#This Row],[Sales Profit]]/SalesData[[#This Row],[Sales]]</f>
        <v>0.39999999999999997</v>
      </c>
    </row>
    <row r="2266" spans="1:14" x14ac:dyDescent="0.3">
      <c r="A2266" s="1" t="s">
        <v>66</v>
      </c>
      <c r="B2266" s="1" t="s">
        <v>18</v>
      </c>
      <c r="C2266" s="1" t="s">
        <v>48</v>
      </c>
      <c r="D2266" s="1">
        <v>56612</v>
      </c>
      <c r="E2266" s="2">
        <v>45324</v>
      </c>
      <c r="F2266" s="1" t="s">
        <v>43</v>
      </c>
      <c r="G2266" s="1">
        <v>661556</v>
      </c>
      <c r="H2266" s="1" t="s">
        <v>2424</v>
      </c>
      <c r="I2266" s="1">
        <v>991</v>
      </c>
      <c r="J2266" s="1">
        <v>576</v>
      </c>
      <c r="K2266" s="1">
        <v>2</v>
      </c>
      <c r="L2266" s="1">
        <v>460.8</v>
      </c>
      <c r="M2266" s="1">
        <f>SalesData[[#This Row],[Price]]*SalesData[[#This Row],[Quantity]]</f>
        <v>1152</v>
      </c>
      <c r="N2266" s="6">
        <f>SalesData[[#This Row],[Sales Profit]]/SalesData[[#This Row],[Sales]]</f>
        <v>0.4</v>
      </c>
    </row>
    <row r="2267" spans="1:14" x14ac:dyDescent="0.3">
      <c r="A2267" s="1" t="s">
        <v>52</v>
      </c>
      <c r="B2267" s="1" t="s">
        <v>23</v>
      </c>
      <c r="C2267" s="1" t="s">
        <v>48</v>
      </c>
      <c r="D2267" s="1">
        <v>39679</v>
      </c>
      <c r="E2267" s="2">
        <v>45553</v>
      </c>
      <c r="F2267" s="1" t="s">
        <v>61</v>
      </c>
      <c r="G2267" s="1">
        <v>916145</v>
      </c>
      <c r="H2267" s="1" t="s">
        <v>2425</v>
      </c>
      <c r="I2267" s="1">
        <v>210</v>
      </c>
      <c r="J2267" s="1">
        <v>506</v>
      </c>
      <c r="K2267" s="1">
        <v>6</v>
      </c>
      <c r="L2267" s="1">
        <v>1214.4000000000001</v>
      </c>
      <c r="M2267" s="1">
        <f>SalesData[[#This Row],[Price]]*SalesData[[#This Row],[Quantity]]</f>
        <v>3036</v>
      </c>
      <c r="N2267" s="6">
        <f>SalesData[[#This Row],[Sales Profit]]/SalesData[[#This Row],[Sales]]</f>
        <v>0.4</v>
      </c>
    </row>
    <row r="2268" spans="1:14" x14ac:dyDescent="0.3">
      <c r="A2268" s="1" t="s">
        <v>52</v>
      </c>
      <c r="B2268" s="1" t="s">
        <v>18</v>
      </c>
      <c r="C2268" s="1" t="s">
        <v>14</v>
      </c>
      <c r="D2268" s="1">
        <v>85011</v>
      </c>
      <c r="E2268" s="2">
        <v>45386</v>
      </c>
      <c r="F2268" s="1" t="s">
        <v>31</v>
      </c>
      <c r="G2268" s="1">
        <v>168300</v>
      </c>
      <c r="H2268" s="1" t="s">
        <v>2426</v>
      </c>
      <c r="I2268" s="1">
        <v>992</v>
      </c>
      <c r="J2268" s="1">
        <v>1199</v>
      </c>
      <c r="K2268" s="1">
        <v>8</v>
      </c>
      <c r="L2268" s="1">
        <v>3836.8</v>
      </c>
      <c r="M2268" s="1">
        <f>SalesData[[#This Row],[Price]]*SalesData[[#This Row],[Quantity]]</f>
        <v>9592</v>
      </c>
      <c r="N2268" s="6">
        <f>SalesData[[#This Row],[Sales Profit]]/SalesData[[#This Row],[Sales]]</f>
        <v>0.4</v>
      </c>
    </row>
    <row r="2269" spans="1:14" x14ac:dyDescent="0.3">
      <c r="A2269" s="1" t="s">
        <v>12</v>
      </c>
      <c r="B2269" s="1" t="s">
        <v>23</v>
      </c>
      <c r="C2269" s="1" t="s">
        <v>14</v>
      </c>
      <c r="D2269" s="1">
        <v>21698</v>
      </c>
      <c r="E2269" s="2">
        <v>45564</v>
      </c>
      <c r="F2269" s="1" t="s">
        <v>61</v>
      </c>
      <c r="G2269" s="1">
        <v>187561</v>
      </c>
      <c r="H2269" s="1" t="s">
        <v>2427</v>
      </c>
      <c r="I2269" s="1">
        <v>901</v>
      </c>
      <c r="J2269" s="1">
        <v>1779</v>
      </c>
      <c r="K2269" s="1">
        <v>3</v>
      </c>
      <c r="L2269" s="1">
        <v>2134.8000000000002</v>
      </c>
      <c r="M2269" s="1">
        <f>SalesData[[#This Row],[Price]]*SalesData[[#This Row],[Quantity]]</f>
        <v>5337</v>
      </c>
      <c r="N2269" s="6">
        <f>SalesData[[#This Row],[Sales Profit]]/SalesData[[#This Row],[Sales]]</f>
        <v>0.4</v>
      </c>
    </row>
    <row r="2270" spans="1:14" x14ac:dyDescent="0.3">
      <c r="A2270" s="1" t="s">
        <v>12</v>
      </c>
      <c r="B2270" s="1" t="s">
        <v>23</v>
      </c>
      <c r="C2270" s="1" t="s">
        <v>19</v>
      </c>
      <c r="D2270" s="1">
        <v>15943</v>
      </c>
      <c r="E2270" s="2">
        <v>45463</v>
      </c>
      <c r="F2270" s="1" t="s">
        <v>20</v>
      </c>
      <c r="G2270" s="1">
        <v>628004</v>
      </c>
      <c r="H2270" s="1" t="s">
        <v>2428</v>
      </c>
      <c r="I2270" s="1">
        <v>963</v>
      </c>
      <c r="J2270" s="1">
        <v>2681</v>
      </c>
      <c r="K2270" s="1">
        <v>1</v>
      </c>
      <c r="L2270" s="1">
        <v>1072.4000000000001</v>
      </c>
      <c r="M2270" s="1">
        <f>SalesData[[#This Row],[Price]]*SalesData[[#This Row],[Quantity]]</f>
        <v>2681</v>
      </c>
      <c r="N2270" s="6">
        <f>SalesData[[#This Row],[Sales Profit]]/SalesData[[#This Row],[Sales]]</f>
        <v>0.4</v>
      </c>
    </row>
    <row r="2271" spans="1:14" x14ac:dyDescent="0.3">
      <c r="A2271" s="1" t="s">
        <v>27</v>
      </c>
      <c r="B2271" s="1" t="s">
        <v>18</v>
      </c>
      <c r="C2271" s="1" t="s">
        <v>19</v>
      </c>
      <c r="D2271" s="1">
        <v>51993</v>
      </c>
      <c r="E2271" s="2">
        <v>45373</v>
      </c>
      <c r="F2271" s="1" t="s">
        <v>29</v>
      </c>
      <c r="G2271" s="1">
        <v>639646</v>
      </c>
      <c r="H2271" s="1" t="s">
        <v>2429</v>
      </c>
      <c r="I2271" s="1">
        <v>315</v>
      </c>
      <c r="J2271" s="1">
        <v>1614</v>
      </c>
      <c r="K2271" s="1">
        <v>6</v>
      </c>
      <c r="L2271" s="1">
        <v>3873.6</v>
      </c>
      <c r="M2271" s="1">
        <f>SalesData[[#This Row],[Price]]*SalesData[[#This Row],[Quantity]]</f>
        <v>9684</v>
      </c>
      <c r="N2271" s="6">
        <f>SalesData[[#This Row],[Sales Profit]]/SalesData[[#This Row],[Sales]]</f>
        <v>0.39999999999999997</v>
      </c>
    </row>
    <row r="2272" spans="1:14" x14ac:dyDescent="0.3">
      <c r="A2272" s="1" t="s">
        <v>12</v>
      </c>
      <c r="B2272" s="1" t="s">
        <v>18</v>
      </c>
      <c r="C2272" s="1" t="s">
        <v>33</v>
      </c>
      <c r="D2272" s="1">
        <v>81639</v>
      </c>
      <c r="E2272" s="2">
        <v>45421</v>
      </c>
      <c r="F2272" s="1" t="s">
        <v>49</v>
      </c>
      <c r="G2272" s="1">
        <v>100616</v>
      </c>
      <c r="H2272" s="1" t="s">
        <v>2431</v>
      </c>
      <c r="I2272" s="1">
        <v>629</v>
      </c>
      <c r="J2272" s="1">
        <v>2289</v>
      </c>
      <c r="K2272" s="1">
        <v>5</v>
      </c>
      <c r="L2272" s="1">
        <v>4578</v>
      </c>
      <c r="M2272" s="1">
        <f>SalesData[[#This Row],[Price]]*SalesData[[#This Row],[Quantity]]</f>
        <v>11445</v>
      </c>
      <c r="N2272" s="6">
        <f>SalesData[[#This Row],[Sales Profit]]/SalesData[[#This Row],[Sales]]</f>
        <v>0.4</v>
      </c>
    </row>
    <row r="2273" spans="1:14" x14ac:dyDescent="0.3">
      <c r="A2273" s="1" t="s">
        <v>12</v>
      </c>
      <c r="B2273" s="1" t="s">
        <v>23</v>
      </c>
      <c r="C2273" s="1" t="s">
        <v>42</v>
      </c>
      <c r="D2273" s="1">
        <v>60271</v>
      </c>
      <c r="E2273" s="2">
        <v>45385</v>
      </c>
      <c r="F2273" s="1" t="s">
        <v>31</v>
      </c>
      <c r="G2273" s="1">
        <v>938397</v>
      </c>
      <c r="H2273" s="1" t="s">
        <v>2432</v>
      </c>
      <c r="I2273" s="1">
        <v>986</v>
      </c>
      <c r="J2273" s="1">
        <v>2309</v>
      </c>
      <c r="K2273" s="1">
        <v>7</v>
      </c>
      <c r="L2273" s="1">
        <v>6465.2</v>
      </c>
      <c r="M2273" s="1">
        <f>SalesData[[#This Row],[Price]]*SalesData[[#This Row],[Quantity]]</f>
        <v>16163</v>
      </c>
      <c r="N2273" s="6">
        <f>SalesData[[#This Row],[Sales Profit]]/SalesData[[#This Row],[Sales]]</f>
        <v>0.39999999999999997</v>
      </c>
    </row>
    <row r="2274" spans="1:14" x14ac:dyDescent="0.3">
      <c r="A2274" s="1" t="s">
        <v>27</v>
      </c>
      <c r="B2274" s="1" t="s">
        <v>23</v>
      </c>
      <c r="C2274" s="1" t="s">
        <v>33</v>
      </c>
      <c r="D2274" s="1">
        <v>15586</v>
      </c>
      <c r="E2274" s="2">
        <v>45484</v>
      </c>
      <c r="F2274" s="1" t="s">
        <v>45</v>
      </c>
      <c r="G2274" s="1">
        <v>288196</v>
      </c>
      <c r="H2274" s="1" t="s">
        <v>2433</v>
      </c>
      <c r="I2274" s="1">
        <v>369</v>
      </c>
      <c r="J2274" s="1">
        <v>997</v>
      </c>
      <c r="K2274" s="1">
        <v>8</v>
      </c>
      <c r="L2274" s="1">
        <v>3190.4</v>
      </c>
      <c r="M2274" s="1">
        <f>SalesData[[#This Row],[Price]]*SalesData[[#This Row],[Quantity]]</f>
        <v>7976</v>
      </c>
      <c r="N2274" s="6">
        <f>SalesData[[#This Row],[Sales Profit]]/SalesData[[#This Row],[Sales]]</f>
        <v>0.4</v>
      </c>
    </row>
    <row r="2275" spans="1:14" x14ac:dyDescent="0.3">
      <c r="A2275" s="1" t="s">
        <v>17</v>
      </c>
      <c r="B2275" s="1" t="s">
        <v>18</v>
      </c>
      <c r="C2275" s="1" t="s">
        <v>42</v>
      </c>
      <c r="D2275" s="1">
        <v>68794</v>
      </c>
      <c r="E2275" s="2">
        <v>45373</v>
      </c>
      <c r="F2275" s="1" t="s">
        <v>29</v>
      </c>
      <c r="G2275" s="1">
        <v>697503</v>
      </c>
      <c r="H2275" s="1" t="s">
        <v>2434</v>
      </c>
      <c r="I2275" s="1">
        <v>618</v>
      </c>
      <c r="J2275" s="1">
        <v>2714</v>
      </c>
      <c r="K2275" s="1">
        <v>4</v>
      </c>
      <c r="L2275" s="1">
        <v>4342.3999999999996</v>
      </c>
      <c r="M2275" s="1">
        <f>SalesData[[#This Row],[Price]]*SalesData[[#This Row],[Quantity]]</f>
        <v>10856</v>
      </c>
      <c r="N2275" s="6">
        <f>SalesData[[#This Row],[Sales Profit]]/SalesData[[#This Row],[Sales]]</f>
        <v>0.39999999999999997</v>
      </c>
    </row>
    <row r="2276" spans="1:14" x14ac:dyDescent="0.3">
      <c r="A2276" s="1" t="s">
        <v>66</v>
      </c>
      <c r="B2276" s="1" t="s">
        <v>13</v>
      </c>
      <c r="C2276" s="1" t="s">
        <v>39</v>
      </c>
      <c r="D2276" s="1">
        <v>67606</v>
      </c>
      <c r="E2276" s="2">
        <v>45518</v>
      </c>
      <c r="F2276" s="1" t="s">
        <v>25</v>
      </c>
      <c r="G2276" s="1">
        <v>107190</v>
      </c>
      <c r="H2276" s="1" t="s">
        <v>2435</v>
      </c>
      <c r="I2276" s="1">
        <v>374</v>
      </c>
      <c r="J2276" s="1">
        <v>1616</v>
      </c>
      <c r="K2276" s="1">
        <v>1</v>
      </c>
      <c r="L2276" s="1">
        <v>646.4</v>
      </c>
      <c r="M2276" s="1">
        <f>SalesData[[#This Row],[Price]]*SalesData[[#This Row],[Quantity]]</f>
        <v>1616</v>
      </c>
      <c r="N2276" s="6">
        <f>SalesData[[#This Row],[Sales Profit]]/SalesData[[#This Row],[Sales]]</f>
        <v>0.39999999999999997</v>
      </c>
    </row>
    <row r="2277" spans="1:14" x14ac:dyDescent="0.3">
      <c r="A2277" s="1" t="s">
        <v>35</v>
      </c>
      <c r="B2277" s="1" t="s">
        <v>18</v>
      </c>
      <c r="C2277" s="1" t="s">
        <v>19</v>
      </c>
      <c r="D2277" s="1">
        <v>85947</v>
      </c>
      <c r="E2277" s="2">
        <v>45293</v>
      </c>
      <c r="F2277" s="1" t="s">
        <v>40</v>
      </c>
      <c r="G2277" s="1">
        <v>639348</v>
      </c>
      <c r="H2277" s="1" t="s">
        <v>2436</v>
      </c>
      <c r="I2277" s="1">
        <v>403</v>
      </c>
      <c r="J2277" s="1">
        <v>2132</v>
      </c>
      <c r="K2277" s="1">
        <v>8</v>
      </c>
      <c r="L2277" s="1">
        <v>6822.4</v>
      </c>
      <c r="M2277" s="1">
        <f>SalesData[[#This Row],[Price]]*SalesData[[#This Row],[Quantity]]</f>
        <v>17056</v>
      </c>
      <c r="N2277" s="6">
        <f>SalesData[[#This Row],[Sales Profit]]/SalesData[[#This Row],[Sales]]</f>
        <v>0.39999999999999997</v>
      </c>
    </row>
    <row r="2278" spans="1:14" x14ac:dyDescent="0.3">
      <c r="A2278" s="1" t="s">
        <v>22</v>
      </c>
      <c r="B2278" s="1" t="s">
        <v>23</v>
      </c>
      <c r="C2278" s="1" t="s">
        <v>19</v>
      </c>
      <c r="D2278" s="1">
        <v>84260</v>
      </c>
      <c r="E2278" s="2">
        <v>45337</v>
      </c>
      <c r="F2278" s="1" t="s">
        <v>43</v>
      </c>
      <c r="G2278" s="1">
        <v>249491</v>
      </c>
      <c r="H2278" s="1" t="s">
        <v>2438</v>
      </c>
      <c r="I2278" s="1">
        <v>954</v>
      </c>
      <c r="J2278" s="1">
        <v>1538</v>
      </c>
      <c r="K2278" s="1">
        <v>7</v>
      </c>
      <c r="L2278" s="1">
        <v>4306.3999999999996</v>
      </c>
      <c r="M2278" s="1">
        <f>SalesData[[#This Row],[Price]]*SalesData[[#This Row],[Quantity]]</f>
        <v>10766</v>
      </c>
      <c r="N2278" s="6">
        <f>SalesData[[#This Row],[Sales Profit]]/SalesData[[#This Row],[Sales]]</f>
        <v>0.39999999999999997</v>
      </c>
    </row>
    <row r="2279" spans="1:14" x14ac:dyDescent="0.3">
      <c r="A2279" s="1" t="s">
        <v>52</v>
      </c>
      <c r="B2279" s="1" t="s">
        <v>13</v>
      </c>
      <c r="C2279" s="1" t="s">
        <v>24</v>
      </c>
      <c r="D2279" s="1">
        <v>35426</v>
      </c>
      <c r="E2279" s="2">
        <v>45564</v>
      </c>
      <c r="F2279" s="1" t="s">
        <v>61</v>
      </c>
      <c r="G2279" s="1">
        <v>285356</v>
      </c>
      <c r="H2279" s="1" t="s">
        <v>2439</v>
      </c>
      <c r="I2279" s="1">
        <v>959</v>
      </c>
      <c r="J2279" s="1">
        <v>1503</v>
      </c>
      <c r="K2279" s="1">
        <v>7</v>
      </c>
      <c r="L2279" s="1">
        <v>4208.3999999999996</v>
      </c>
      <c r="M2279" s="1">
        <f>SalesData[[#This Row],[Price]]*SalesData[[#This Row],[Quantity]]</f>
        <v>10521</v>
      </c>
      <c r="N2279" s="6">
        <f>SalesData[[#This Row],[Sales Profit]]/SalesData[[#This Row],[Sales]]</f>
        <v>0.39999999999999997</v>
      </c>
    </row>
    <row r="2280" spans="1:14" x14ac:dyDescent="0.3">
      <c r="A2280" s="1" t="s">
        <v>22</v>
      </c>
      <c r="B2280" s="1" t="s">
        <v>23</v>
      </c>
      <c r="C2280" s="1" t="s">
        <v>19</v>
      </c>
      <c r="D2280" s="1">
        <v>79922</v>
      </c>
      <c r="E2280" s="2">
        <v>45410</v>
      </c>
      <c r="F2280" s="1" t="s">
        <v>31</v>
      </c>
      <c r="G2280" s="1">
        <v>944967</v>
      </c>
      <c r="H2280" s="1" t="s">
        <v>2440</v>
      </c>
      <c r="I2280" s="1">
        <v>799</v>
      </c>
      <c r="J2280" s="1">
        <v>2502</v>
      </c>
      <c r="K2280" s="1">
        <v>6</v>
      </c>
      <c r="L2280" s="1">
        <v>6004.8</v>
      </c>
      <c r="M2280" s="1">
        <f>SalesData[[#This Row],[Price]]*SalesData[[#This Row],[Quantity]]</f>
        <v>15012</v>
      </c>
      <c r="N2280" s="6">
        <f>SalesData[[#This Row],[Sales Profit]]/SalesData[[#This Row],[Sales]]</f>
        <v>0.4</v>
      </c>
    </row>
    <row r="2281" spans="1:14" x14ac:dyDescent="0.3">
      <c r="A2281" s="1" t="s">
        <v>22</v>
      </c>
      <c r="B2281" s="1" t="s">
        <v>13</v>
      </c>
      <c r="C2281" s="1" t="s">
        <v>60</v>
      </c>
      <c r="D2281" s="1">
        <v>12489</v>
      </c>
      <c r="E2281" s="2">
        <v>45584</v>
      </c>
      <c r="F2281" s="1" t="s">
        <v>54</v>
      </c>
      <c r="G2281" s="1">
        <v>273661</v>
      </c>
      <c r="H2281" s="1" t="s">
        <v>2441</v>
      </c>
      <c r="I2281" s="1">
        <v>426</v>
      </c>
      <c r="J2281" s="1">
        <v>2913</v>
      </c>
      <c r="K2281" s="1">
        <v>1</v>
      </c>
      <c r="L2281" s="1">
        <v>1165.2</v>
      </c>
      <c r="M2281" s="1">
        <f>SalesData[[#This Row],[Price]]*SalesData[[#This Row],[Quantity]]</f>
        <v>2913</v>
      </c>
      <c r="N2281" s="6">
        <f>SalesData[[#This Row],[Sales Profit]]/SalesData[[#This Row],[Sales]]</f>
        <v>0.4</v>
      </c>
    </row>
    <row r="2282" spans="1:14" x14ac:dyDescent="0.3">
      <c r="A2282" s="1" t="s">
        <v>27</v>
      </c>
      <c r="B2282" s="1" t="s">
        <v>13</v>
      </c>
      <c r="C2282" s="1" t="s">
        <v>42</v>
      </c>
      <c r="D2282" s="1">
        <v>55883</v>
      </c>
      <c r="E2282" s="2">
        <v>45472</v>
      </c>
      <c r="F2282" s="1" t="s">
        <v>20</v>
      </c>
      <c r="G2282" s="1">
        <v>120909</v>
      </c>
      <c r="H2282" s="1" t="s">
        <v>2442</v>
      </c>
      <c r="I2282" s="1">
        <v>905</v>
      </c>
      <c r="J2282" s="1">
        <v>1339</v>
      </c>
      <c r="K2282" s="1">
        <v>4</v>
      </c>
      <c r="L2282" s="1">
        <v>2142.4</v>
      </c>
      <c r="M2282" s="1">
        <f>SalesData[[#This Row],[Price]]*SalesData[[#This Row],[Quantity]]</f>
        <v>5356</v>
      </c>
      <c r="N2282" s="6">
        <f>SalesData[[#This Row],[Sales Profit]]/SalesData[[#This Row],[Sales]]</f>
        <v>0.4</v>
      </c>
    </row>
    <row r="2283" spans="1:14" x14ac:dyDescent="0.3">
      <c r="A2283" s="1" t="s">
        <v>27</v>
      </c>
      <c r="B2283" s="1" t="s">
        <v>13</v>
      </c>
      <c r="C2283" s="1" t="s">
        <v>14</v>
      </c>
      <c r="D2283" s="1">
        <v>89428</v>
      </c>
      <c r="E2283" s="2">
        <v>45418</v>
      </c>
      <c r="F2283" s="1" t="s">
        <v>49</v>
      </c>
      <c r="G2283" s="1">
        <v>811668</v>
      </c>
      <c r="H2283" s="1" t="s">
        <v>2443</v>
      </c>
      <c r="I2283" s="1">
        <v>280</v>
      </c>
      <c r="J2283" s="1">
        <v>1055</v>
      </c>
      <c r="K2283" s="1">
        <v>6</v>
      </c>
      <c r="L2283" s="1">
        <v>2532</v>
      </c>
      <c r="M2283" s="1">
        <f>SalesData[[#This Row],[Price]]*SalesData[[#This Row],[Quantity]]</f>
        <v>6330</v>
      </c>
      <c r="N2283" s="6">
        <f>SalesData[[#This Row],[Sales Profit]]/SalesData[[#This Row],[Sales]]</f>
        <v>0.4</v>
      </c>
    </row>
    <row r="2284" spans="1:14" x14ac:dyDescent="0.3">
      <c r="A2284" s="1" t="s">
        <v>52</v>
      </c>
      <c r="B2284" s="1" t="s">
        <v>18</v>
      </c>
      <c r="C2284" s="1" t="s">
        <v>37</v>
      </c>
      <c r="D2284" s="1">
        <v>53432</v>
      </c>
      <c r="E2284" s="2">
        <v>45472</v>
      </c>
      <c r="F2284" s="1" t="s">
        <v>20</v>
      </c>
      <c r="G2284" s="1">
        <v>449550</v>
      </c>
      <c r="H2284" s="1" t="s">
        <v>2444</v>
      </c>
      <c r="I2284" s="1">
        <v>708</v>
      </c>
      <c r="J2284" s="1">
        <v>960</v>
      </c>
      <c r="K2284" s="1">
        <v>2</v>
      </c>
      <c r="L2284" s="1">
        <v>768</v>
      </c>
      <c r="M2284" s="1">
        <f>SalesData[[#This Row],[Price]]*SalesData[[#This Row],[Quantity]]</f>
        <v>1920</v>
      </c>
      <c r="N2284" s="6">
        <f>SalesData[[#This Row],[Sales Profit]]/SalesData[[#This Row],[Sales]]</f>
        <v>0.4</v>
      </c>
    </row>
    <row r="2285" spans="1:14" x14ac:dyDescent="0.3">
      <c r="A2285" s="1" t="s">
        <v>66</v>
      </c>
      <c r="B2285" s="1" t="s">
        <v>13</v>
      </c>
      <c r="C2285" s="1" t="s">
        <v>14</v>
      </c>
      <c r="D2285" s="1">
        <v>15813</v>
      </c>
      <c r="E2285" s="2">
        <v>45543</v>
      </c>
      <c r="F2285" s="1" t="s">
        <v>61</v>
      </c>
      <c r="G2285" s="1">
        <v>972915</v>
      </c>
      <c r="H2285" s="1" t="s">
        <v>2445</v>
      </c>
      <c r="I2285" s="1">
        <v>872</v>
      </c>
      <c r="J2285" s="1">
        <v>1391</v>
      </c>
      <c r="K2285" s="1">
        <v>8</v>
      </c>
      <c r="L2285" s="1">
        <v>4451.2</v>
      </c>
      <c r="M2285" s="1">
        <f>SalesData[[#This Row],[Price]]*SalesData[[#This Row],[Quantity]]</f>
        <v>11128</v>
      </c>
      <c r="N2285" s="6">
        <f>SalesData[[#This Row],[Sales Profit]]/SalesData[[#This Row],[Sales]]</f>
        <v>0.39999999999999997</v>
      </c>
    </row>
    <row r="2286" spans="1:14" x14ac:dyDescent="0.3">
      <c r="A2286" s="1" t="s">
        <v>27</v>
      </c>
      <c r="B2286" s="1" t="s">
        <v>18</v>
      </c>
      <c r="C2286" s="1" t="s">
        <v>39</v>
      </c>
      <c r="D2286" s="1">
        <v>27397</v>
      </c>
      <c r="E2286" s="2">
        <v>45455</v>
      </c>
      <c r="F2286" s="1" t="s">
        <v>20</v>
      </c>
      <c r="G2286" s="1">
        <v>649744</v>
      </c>
      <c r="H2286" s="1" t="s">
        <v>2446</v>
      </c>
      <c r="I2286" s="1">
        <v>534</v>
      </c>
      <c r="J2286" s="1">
        <v>1162</v>
      </c>
      <c r="K2286" s="1">
        <v>1</v>
      </c>
      <c r="L2286" s="1">
        <v>464.8</v>
      </c>
      <c r="M2286" s="1">
        <f>SalesData[[#This Row],[Price]]*SalesData[[#This Row],[Quantity]]</f>
        <v>1162</v>
      </c>
      <c r="N2286" s="6">
        <f>SalesData[[#This Row],[Sales Profit]]/SalesData[[#This Row],[Sales]]</f>
        <v>0.4</v>
      </c>
    </row>
    <row r="2287" spans="1:14" x14ac:dyDescent="0.3">
      <c r="A2287" s="1" t="s">
        <v>22</v>
      </c>
      <c r="B2287" s="1" t="s">
        <v>13</v>
      </c>
      <c r="C2287" s="1" t="s">
        <v>100</v>
      </c>
      <c r="D2287" s="1">
        <v>76770</v>
      </c>
      <c r="E2287" s="2">
        <v>45415</v>
      </c>
      <c r="F2287" s="1" t="s">
        <v>49</v>
      </c>
      <c r="G2287" s="1">
        <v>165901</v>
      </c>
      <c r="H2287" s="1" t="s">
        <v>2447</v>
      </c>
      <c r="I2287" s="1">
        <v>578</v>
      </c>
      <c r="J2287" s="1">
        <v>688</v>
      </c>
      <c r="K2287" s="1">
        <v>2</v>
      </c>
      <c r="L2287" s="1">
        <v>550.4</v>
      </c>
      <c r="M2287" s="1">
        <f>SalesData[[#This Row],[Price]]*SalesData[[#This Row],[Quantity]]</f>
        <v>1376</v>
      </c>
      <c r="N2287" s="6">
        <f>SalesData[[#This Row],[Sales Profit]]/SalesData[[#This Row],[Sales]]</f>
        <v>0.39999999999999997</v>
      </c>
    </row>
    <row r="2288" spans="1:14" x14ac:dyDescent="0.3">
      <c r="A2288" s="1" t="s">
        <v>52</v>
      </c>
      <c r="B2288" s="1" t="s">
        <v>13</v>
      </c>
      <c r="C2288" s="1" t="s">
        <v>60</v>
      </c>
      <c r="D2288" s="1">
        <v>31829</v>
      </c>
      <c r="E2288" s="2">
        <v>45413</v>
      </c>
      <c r="F2288" s="1" t="s">
        <v>49</v>
      </c>
      <c r="G2288" s="1">
        <v>897569</v>
      </c>
      <c r="H2288" s="1" t="s">
        <v>2448</v>
      </c>
      <c r="I2288" s="1">
        <v>300</v>
      </c>
      <c r="J2288" s="1">
        <v>2340</v>
      </c>
      <c r="K2288" s="1">
        <v>2</v>
      </c>
      <c r="L2288" s="1">
        <v>1872</v>
      </c>
      <c r="M2288" s="1">
        <f>SalesData[[#This Row],[Price]]*SalesData[[#This Row],[Quantity]]</f>
        <v>4680</v>
      </c>
      <c r="N2288" s="6">
        <f>SalesData[[#This Row],[Sales Profit]]/SalesData[[#This Row],[Sales]]</f>
        <v>0.4</v>
      </c>
    </row>
    <row r="2289" spans="1:14" x14ac:dyDescent="0.3">
      <c r="A2289" s="1" t="s">
        <v>17</v>
      </c>
      <c r="B2289" s="1" t="s">
        <v>18</v>
      </c>
      <c r="C2289" s="1" t="s">
        <v>39</v>
      </c>
      <c r="D2289" s="1">
        <v>10907</v>
      </c>
      <c r="E2289" s="2">
        <v>45346</v>
      </c>
      <c r="F2289" s="1" t="s">
        <v>43</v>
      </c>
      <c r="G2289" s="1">
        <v>162205</v>
      </c>
      <c r="H2289" s="1" t="s">
        <v>2449</v>
      </c>
      <c r="I2289" s="1">
        <v>338</v>
      </c>
      <c r="J2289" s="1">
        <v>1509</v>
      </c>
      <c r="K2289" s="1">
        <v>8</v>
      </c>
      <c r="L2289" s="1">
        <v>4828.8</v>
      </c>
      <c r="M2289" s="1">
        <f>SalesData[[#This Row],[Price]]*SalesData[[#This Row],[Quantity]]</f>
        <v>12072</v>
      </c>
      <c r="N2289" s="6">
        <f>SalesData[[#This Row],[Sales Profit]]/SalesData[[#This Row],[Sales]]</f>
        <v>0.4</v>
      </c>
    </row>
    <row r="2290" spans="1:14" x14ac:dyDescent="0.3">
      <c r="A2290" s="1" t="s">
        <v>22</v>
      </c>
      <c r="B2290" s="1" t="s">
        <v>23</v>
      </c>
      <c r="C2290" s="1" t="s">
        <v>14</v>
      </c>
      <c r="D2290" s="1">
        <v>70105</v>
      </c>
      <c r="E2290" s="2">
        <v>45581</v>
      </c>
      <c r="F2290" s="1" t="s">
        <v>54</v>
      </c>
      <c r="G2290" s="1">
        <v>204271</v>
      </c>
      <c r="H2290" s="1" t="s">
        <v>1972</v>
      </c>
      <c r="I2290" s="1">
        <v>350</v>
      </c>
      <c r="J2290" s="1">
        <v>1665</v>
      </c>
      <c r="K2290" s="1">
        <v>7</v>
      </c>
      <c r="L2290" s="1">
        <v>4662</v>
      </c>
      <c r="M2290" s="1">
        <f>SalesData[[#This Row],[Price]]*SalesData[[#This Row],[Quantity]]</f>
        <v>11655</v>
      </c>
      <c r="N2290" s="6">
        <f>SalesData[[#This Row],[Sales Profit]]/SalesData[[#This Row],[Sales]]</f>
        <v>0.4</v>
      </c>
    </row>
    <row r="2291" spans="1:14" x14ac:dyDescent="0.3">
      <c r="A2291" s="1" t="s">
        <v>35</v>
      </c>
      <c r="B2291" s="1" t="s">
        <v>23</v>
      </c>
      <c r="C2291" s="1" t="s">
        <v>60</v>
      </c>
      <c r="D2291" s="1">
        <v>83398</v>
      </c>
      <c r="E2291" s="2">
        <v>45463</v>
      </c>
      <c r="F2291" s="1" t="s">
        <v>20</v>
      </c>
      <c r="G2291" s="1">
        <v>259561</v>
      </c>
      <c r="H2291" s="1" t="s">
        <v>2450</v>
      </c>
      <c r="I2291" s="1">
        <v>690</v>
      </c>
      <c r="J2291" s="1">
        <v>1385</v>
      </c>
      <c r="K2291" s="1">
        <v>8</v>
      </c>
      <c r="L2291" s="1">
        <v>4432</v>
      </c>
      <c r="M2291" s="1">
        <f>SalesData[[#This Row],[Price]]*SalesData[[#This Row],[Quantity]]</f>
        <v>11080</v>
      </c>
      <c r="N2291" s="6">
        <f>SalesData[[#This Row],[Sales Profit]]/SalesData[[#This Row],[Sales]]</f>
        <v>0.4</v>
      </c>
    </row>
    <row r="2292" spans="1:14" x14ac:dyDescent="0.3">
      <c r="A2292" s="1" t="s">
        <v>56</v>
      </c>
      <c r="B2292" s="1" t="s">
        <v>13</v>
      </c>
      <c r="C2292" s="1" t="s">
        <v>100</v>
      </c>
      <c r="D2292" s="1">
        <v>61573</v>
      </c>
      <c r="E2292" s="2">
        <v>45572</v>
      </c>
      <c r="F2292" s="1" t="s">
        <v>54</v>
      </c>
      <c r="G2292" s="1">
        <v>168998</v>
      </c>
      <c r="H2292" s="1" t="s">
        <v>2451</v>
      </c>
      <c r="I2292" s="1">
        <v>213</v>
      </c>
      <c r="J2292" s="1">
        <v>2433</v>
      </c>
      <c r="K2292" s="1">
        <v>1</v>
      </c>
      <c r="L2292" s="1">
        <v>973.2</v>
      </c>
      <c r="M2292" s="1">
        <f>SalesData[[#This Row],[Price]]*SalesData[[#This Row],[Quantity]]</f>
        <v>2433</v>
      </c>
      <c r="N2292" s="6">
        <f>SalesData[[#This Row],[Sales Profit]]/SalesData[[#This Row],[Sales]]</f>
        <v>0.4</v>
      </c>
    </row>
    <row r="2293" spans="1:14" x14ac:dyDescent="0.3">
      <c r="A2293" s="1" t="s">
        <v>66</v>
      </c>
      <c r="B2293" s="1" t="s">
        <v>23</v>
      </c>
      <c r="C2293" s="1" t="s">
        <v>53</v>
      </c>
      <c r="D2293" s="1">
        <v>97219</v>
      </c>
      <c r="E2293" s="2">
        <v>45504</v>
      </c>
      <c r="F2293" s="1" t="s">
        <v>45</v>
      </c>
      <c r="G2293" s="1">
        <v>258329</v>
      </c>
      <c r="H2293" s="1" t="s">
        <v>2452</v>
      </c>
      <c r="I2293" s="1">
        <v>711</v>
      </c>
      <c r="J2293" s="1">
        <v>508</v>
      </c>
      <c r="K2293" s="1">
        <v>4</v>
      </c>
      <c r="L2293" s="1">
        <v>812.8</v>
      </c>
      <c r="M2293" s="1">
        <f>SalesData[[#This Row],[Price]]*SalesData[[#This Row],[Quantity]]</f>
        <v>2032</v>
      </c>
      <c r="N2293" s="6">
        <f>SalesData[[#This Row],[Sales Profit]]/SalesData[[#This Row],[Sales]]</f>
        <v>0.39999999999999997</v>
      </c>
    </row>
    <row r="2294" spans="1:14" x14ac:dyDescent="0.3">
      <c r="A2294" s="1" t="s">
        <v>35</v>
      </c>
      <c r="B2294" s="1" t="s">
        <v>13</v>
      </c>
      <c r="C2294" s="1" t="s">
        <v>14</v>
      </c>
      <c r="D2294" s="1">
        <v>97117</v>
      </c>
      <c r="E2294" s="2">
        <v>45492</v>
      </c>
      <c r="F2294" s="1" t="s">
        <v>45</v>
      </c>
      <c r="G2294" s="1">
        <v>711065</v>
      </c>
      <c r="H2294" s="1" t="s">
        <v>2453</v>
      </c>
      <c r="I2294" s="1">
        <v>596</v>
      </c>
      <c r="J2294" s="1">
        <v>2371</v>
      </c>
      <c r="K2294" s="1">
        <v>5</v>
      </c>
      <c r="L2294" s="1">
        <v>4742</v>
      </c>
      <c r="M2294" s="1">
        <f>SalesData[[#This Row],[Price]]*SalesData[[#This Row],[Quantity]]</f>
        <v>11855</v>
      </c>
      <c r="N2294" s="6">
        <f>SalesData[[#This Row],[Sales Profit]]/SalesData[[#This Row],[Sales]]</f>
        <v>0.4</v>
      </c>
    </row>
    <row r="2295" spans="1:14" x14ac:dyDescent="0.3">
      <c r="A2295" s="1" t="s">
        <v>52</v>
      </c>
      <c r="B2295" s="1" t="s">
        <v>23</v>
      </c>
      <c r="C2295" s="1" t="s">
        <v>60</v>
      </c>
      <c r="D2295" s="1">
        <v>97542</v>
      </c>
      <c r="E2295" s="2">
        <v>45618</v>
      </c>
      <c r="F2295" s="1" t="s">
        <v>15</v>
      </c>
      <c r="G2295" s="1">
        <v>240684</v>
      </c>
      <c r="H2295" s="1" t="s">
        <v>2454</v>
      </c>
      <c r="I2295" s="1">
        <v>420</v>
      </c>
      <c r="J2295" s="1">
        <v>2749</v>
      </c>
      <c r="K2295" s="1">
        <v>8</v>
      </c>
      <c r="L2295" s="1">
        <v>8796.7999999999993</v>
      </c>
      <c r="M2295" s="1">
        <f>SalesData[[#This Row],[Price]]*SalesData[[#This Row],[Quantity]]</f>
        <v>21992</v>
      </c>
      <c r="N2295" s="6">
        <f>SalesData[[#This Row],[Sales Profit]]/SalesData[[#This Row],[Sales]]</f>
        <v>0.39999999999999997</v>
      </c>
    </row>
    <row r="2296" spans="1:14" x14ac:dyDescent="0.3">
      <c r="A2296" s="1" t="s">
        <v>66</v>
      </c>
      <c r="B2296" s="1" t="s">
        <v>23</v>
      </c>
      <c r="C2296" s="1" t="s">
        <v>33</v>
      </c>
      <c r="D2296" s="1">
        <v>26465</v>
      </c>
      <c r="E2296" s="2">
        <v>45382</v>
      </c>
      <c r="F2296" s="1" t="s">
        <v>29</v>
      </c>
      <c r="G2296" s="1">
        <v>129358</v>
      </c>
      <c r="H2296" s="1" t="s">
        <v>2455</v>
      </c>
      <c r="I2296" s="1">
        <v>577</v>
      </c>
      <c r="J2296" s="1">
        <v>2292</v>
      </c>
      <c r="K2296" s="1">
        <v>3</v>
      </c>
      <c r="L2296" s="1">
        <v>2750.4</v>
      </c>
      <c r="M2296" s="1">
        <f>SalesData[[#This Row],[Price]]*SalesData[[#This Row],[Quantity]]</f>
        <v>6876</v>
      </c>
      <c r="N2296" s="6">
        <f>SalesData[[#This Row],[Sales Profit]]/SalesData[[#This Row],[Sales]]</f>
        <v>0.4</v>
      </c>
    </row>
    <row r="2297" spans="1:14" x14ac:dyDescent="0.3">
      <c r="A2297" s="1" t="s">
        <v>12</v>
      </c>
      <c r="B2297" s="1" t="s">
        <v>23</v>
      </c>
      <c r="C2297" s="1" t="s">
        <v>14</v>
      </c>
      <c r="D2297" s="1">
        <v>83616</v>
      </c>
      <c r="E2297" s="2">
        <v>45542</v>
      </c>
      <c r="F2297" s="1" t="s">
        <v>61</v>
      </c>
      <c r="G2297" s="1">
        <v>315494</v>
      </c>
      <c r="H2297" s="1" t="s">
        <v>2456</v>
      </c>
      <c r="I2297" s="1">
        <v>542</v>
      </c>
      <c r="J2297" s="1">
        <v>2438</v>
      </c>
      <c r="K2297" s="1">
        <v>2</v>
      </c>
      <c r="L2297" s="1">
        <v>1950.4</v>
      </c>
      <c r="M2297" s="1">
        <f>SalesData[[#This Row],[Price]]*SalesData[[#This Row],[Quantity]]</f>
        <v>4876</v>
      </c>
      <c r="N2297" s="6">
        <f>SalesData[[#This Row],[Sales Profit]]/SalesData[[#This Row],[Sales]]</f>
        <v>0.4</v>
      </c>
    </row>
    <row r="2298" spans="1:14" x14ac:dyDescent="0.3">
      <c r="A2298" s="1" t="s">
        <v>56</v>
      </c>
      <c r="B2298" s="1" t="s">
        <v>18</v>
      </c>
      <c r="C2298" s="1" t="s">
        <v>24</v>
      </c>
      <c r="D2298" s="1">
        <v>35429</v>
      </c>
      <c r="E2298" s="2">
        <v>45426</v>
      </c>
      <c r="F2298" s="1" t="s">
        <v>49</v>
      </c>
      <c r="G2298" s="1">
        <v>496477</v>
      </c>
      <c r="H2298" s="1" t="s">
        <v>2457</v>
      </c>
      <c r="I2298" s="1">
        <v>426</v>
      </c>
      <c r="J2298" s="1">
        <v>2629</v>
      </c>
      <c r="K2298" s="1">
        <v>7</v>
      </c>
      <c r="L2298" s="1">
        <v>7361.2</v>
      </c>
      <c r="M2298" s="1">
        <f>SalesData[[#This Row],[Price]]*SalesData[[#This Row],[Quantity]]</f>
        <v>18403</v>
      </c>
      <c r="N2298" s="6">
        <f>SalesData[[#This Row],[Sales Profit]]/SalesData[[#This Row],[Sales]]</f>
        <v>0.39999999999999997</v>
      </c>
    </row>
    <row r="2299" spans="1:14" x14ac:dyDescent="0.3">
      <c r="A2299" s="1" t="s">
        <v>27</v>
      </c>
      <c r="B2299" s="1" t="s">
        <v>18</v>
      </c>
      <c r="C2299" s="1" t="s">
        <v>14</v>
      </c>
      <c r="D2299" s="1">
        <v>69076</v>
      </c>
      <c r="E2299" s="2">
        <v>45397</v>
      </c>
      <c r="F2299" s="1" t="s">
        <v>31</v>
      </c>
      <c r="G2299" s="1">
        <v>832156</v>
      </c>
      <c r="H2299" s="1" t="s">
        <v>2458</v>
      </c>
      <c r="I2299" s="1">
        <v>818</v>
      </c>
      <c r="J2299" s="1">
        <v>1787</v>
      </c>
      <c r="K2299" s="1">
        <v>8</v>
      </c>
      <c r="L2299" s="1">
        <v>5718.4</v>
      </c>
      <c r="M2299" s="1">
        <f>SalesData[[#This Row],[Price]]*SalesData[[#This Row],[Quantity]]</f>
        <v>14296</v>
      </c>
      <c r="N2299" s="6">
        <f>SalesData[[#This Row],[Sales Profit]]/SalesData[[#This Row],[Sales]]</f>
        <v>0.39999999999999997</v>
      </c>
    </row>
    <row r="2300" spans="1:14" x14ac:dyDescent="0.3">
      <c r="A2300" s="1" t="s">
        <v>27</v>
      </c>
      <c r="B2300" s="1" t="s">
        <v>13</v>
      </c>
      <c r="C2300" s="1" t="s">
        <v>48</v>
      </c>
      <c r="D2300" s="1">
        <v>67674</v>
      </c>
      <c r="E2300" s="2">
        <v>45577</v>
      </c>
      <c r="F2300" s="1" t="s">
        <v>54</v>
      </c>
      <c r="G2300" s="1">
        <v>830343</v>
      </c>
      <c r="H2300" s="1" t="s">
        <v>2459</v>
      </c>
      <c r="I2300" s="1">
        <v>974</v>
      </c>
      <c r="J2300" s="1">
        <v>1601</v>
      </c>
      <c r="K2300" s="1">
        <v>8</v>
      </c>
      <c r="L2300" s="1">
        <v>5123.2</v>
      </c>
      <c r="M2300" s="1">
        <f>SalesData[[#This Row],[Price]]*SalesData[[#This Row],[Quantity]]</f>
        <v>12808</v>
      </c>
      <c r="N2300" s="6">
        <f>SalesData[[#This Row],[Sales Profit]]/SalesData[[#This Row],[Sales]]</f>
        <v>0.39999999999999997</v>
      </c>
    </row>
    <row r="2301" spans="1:14" x14ac:dyDescent="0.3">
      <c r="A2301" s="1" t="s">
        <v>12</v>
      </c>
      <c r="B2301" s="1" t="s">
        <v>13</v>
      </c>
      <c r="C2301" s="1" t="s">
        <v>53</v>
      </c>
      <c r="D2301" s="1">
        <v>77584</v>
      </c>
      <c r="E2301" s="2">
        <v>45502</v>
      </c>
      <c r="F2301" s="1" t="s">
        <v>45</v>
      </c>
      <c r="G2301" s="1">
        <v>379045</v>
      </c>
      <c r="H2301" s="1" t="s">
        <v>2460</v>
      </c>
      <c r="I2301" s="1">
        <v>650</v>
      </c>
      <c r="J2301" s="1">
        <v>1686</v>
      </c>
      <c r="K2301" s="1">
        <v>3</v>
      </c>
      <c r="L2301" s="1">
        <v>2023.2</v>
      </c>
      <c r="M2301" s="1">
        <f>SalesData[[#This Row],[Price]]*SalesData[[#This Row],[Quantity]]</f>
        <v>5058</v>
      </c>
      <c r="N2301" s="6">
        <f>SalesData[[#This Row],[Sales Profit]]/SalesData[[#This Row],[Sales]]</f>
        <v>0.4</v>
      </c>
    </row>
    <row r="2302" spans="1:14" x14ac:dyDescent="0.3">
      <c r="A2302" s="1" t="s">
        <v>17</v>
      </c>
      <c r="B2302" s="1" t="s">
        <v>23</v>
      </c>
      <c r="C2302" s="1" t="s">
        <v>48</v>
      </c>
      <c r="D2302" s="1">
        <v>89121</v>
      </c>
      <c r="E2302" s="2">
        <v>45484</v>
      </c>
      <c r="F2302" s="1" t="s">
        <v>45</v>
      </c>
      <c r="G2302" s="1">
        <v>461550</v>
      </c>
      <c r="H2302" s="1" t="s">
        <v>2461</v>
      </c>
      <c r="I2302" s="1">
        <v>768</v>
      </c>
      <c r="J2302" s="1">
        <v>2356</v>
      </c>
      <c r="K2302" s="1">
        <v>8</v>
      </c>
      <c r="L2302" s="1">
        <v>7539.2</v>
      </c>
      <c r="M2302" s="1">
        <f>SalesData[[#This Row],[Price]]*SalesData[[#This Row],[Quantity]]</f>
        <v>18848</v>
      </c>
      <c r="N2302" s="6">
        <f>SalesData[[#This Row],[Sales Profit]]/SalesData[[#This Row],[Sales]]</f>
        <v>0.39999999999999997</v>
      </c>
    </row>
    <row r="2303" spans="1:14" x14ac:dyDescent="0.3">
      <c r="A2303" s="1" t="s">
        <v>17</v>
      </c>
      <c r="B2303" s="1" t="s">
        <v>13</v>
      </c>
      <c r="C2303" s="1" t="s">
        <v>39</v>
      </c>
      <c r="D2303" s="1">
        <v>56584</v>
      </c>
      <c r="E2303" s="2">
        <v>45359</v>
      </c>
      <c r="F2303" s="1" t="s">
        <v>29</v>
      </c>
      <c r="G2303" s="1">
        <v>699264</v>
      </c>
      <c r="H2303" s="1" t="s">
        <v>672</v>
      </c>
      <c r="I2303" s="1">
        <v>849</v>
      </c>
      <c r="J2303" s="1">
        <v>604</v>
      </c>
      <c r="K2303" s="1">
        <v>4</v>
      </c>
      <c r="L2303" s="1">
        <v>966.4</v>
      </c>
      <c r="M2303" s="1">
        <f>SalesData[[#This Row],[Price]]*SalesData[[#This Row],[Quantity]]</f>
        <v>2416</v>
      </c>
      <c r="N2303" s="6">
        <f>SalesData[[#This Row],[Sales Profit]]/SalesData[[#This Row],[Sales]]</f>
        <v>0.39999999999999997</v>
      </c>
    </row>
    <row r="2304" spans="1:14" x14ac:dyDescent="0.3">
      <c r="A2304" s="1" t="s">
        <v>12</v>
      </c>
      <c r="B2304" s="1" t="s">
        <v>18</v>
      </c>
      <c r="C2304" s="1" t="s">
        <v>60</v>
      </c>
      <c r="D2304" s="1">
        <v>22047</v>
      </c>
      <c r="E2304" s="2">
        <v>45313</v>
      </c>
      <c r="F2304" s="1" t="s">
        <v>40</v>
      </c>
      <c r="G2304" s="1">
        <v>110572</v>
      </c>
      <c r="H2304" s="1" t="s">
        <v>2462</v>
      </c>
      <c r="I2304" s="1">
        <v>836</v>
      </c>
      <c r="J2304" s="1">
        <v>769</v>
      </c>
      <c r="K2304" s="1">
        <v>3</v>
      </c>
      <c r="L2304" s="1">
        <v>922.8</v>
      </c>
      <c r="M2304" s="1">
        <f>SalesData[[#This Row],[Price]]*SalesData[[#This Row],[Quantity]]</f>
        <v>2307</v>
      </c>
      <c r="N2304" s="6">
        <f>SalesData[[#This Row],[Sales Profit]]/SalesData[[#This Row],[Sales]]</f>
        <v>0.39999999999999997</v>
      </c>
    </row>
    <row r="2305" spans="1:14" x14ac:dyDescent="0.3">
      <c r="A2305" s="1" t="s">
        <v>22</v>
      </c>
      <c r="B2305" s="1" t="s">
        <v>18</v>
      </c>
      <c r="C2305" s="1" t="s">
        <v>48</v>
      </c>
      <c r="D2305" s="1">
        <v>95179</v>
      </c>
      <c r="E2305" s="2">
        <v>45316</v>
      </c>
      <c r="F2305" s="1" t="s">
        <v>40</v>
      </c>
      <c r="G2305" s="1">
        <v>989493</v>
      </c>
      <c r="H2305" s="1" t="s">
        <v>2463</v>
      </c>
      <c r="I2305" s="1">
        <v>560</v>
      </c>
      <c r="J2305" s="1">
        <v>1207</v>
      </c>
      <c r="K2305" s="1">
        <v>8</v>
      </c>
      <c r="L2305" s="1">
        <v>3862.4</v>
      </c>
      <c r="M2305" s="1">
        <f>SalesData[[#This Row],[Price]]*SalesData[[#This Row],[Quantity]]</f>
        <v>9656</v>
      </c>
      <c r="N2305" s="6">
        <f>SalesData[[#This Row],[Sales Profit]]/SalesData[[#This Row],[Sales]]</f>
        <v>0.4</v>
      </c>
    </row>
    <row r="2306" spans="1:14" x14ac:dyDescent="0.3">
      <c r="A2306" s="1" t="s">
        <v>52</v>
      </c>
      <c r="B2306" s="1" t="s">
        <v>13</v>
      </c>
      <c r="C2306" s="1" t="s">
        <v>37</v>
      </c>
      <c r="D2306" s="1">
        <v>99143</v>
      </c>
      <c r="E2306" s="2">
        <v>45476</v>
      </c>
      <c r="F2306" s="1" t="s">
        <v>45</v>
      </c>
      <c r="G2306" s="1">
        <v>158365</v>
      </c>
      <c r="H2306" s="1" t="s">
        <v>379</v>
      </c>
      <c r="I2306" s="1">
        <v>320</v>
      </c>
      <c r="J2306" s="1">
        <v>851</v>
      </c>
      <c r="K2306" s="1">
        <v>6</v>
      </c>
      <c r="L2306" s="1">
        <v>2042.4</v>
      </c>
      <c r="M2306" s="1">
        <f>SalesData[[#This Row],[Price]]*SalesData[[#This Row],[Quantity]]</f>
        <v>5106</v>
      </c>
      <c r="N2306" s="6">
        <f>SalesData[[#This Row],[Sales Profit]]/SalesData[[#This Row],[Sales]]</f>
        <v>0.4</v>
      </c>
    </row>
    <row r="2307" spans="1:14" x14ac:dyDescent="0.3">
      <c r="A2307" s="1" t="s">
        <v>27</v>
      </c>
      <c r="B2307" s="1" t="s">
        <v>13</v>
      </c>
      <c r="C2307" s="1" t="s">
        <v>19</v>
      </c>
      <c r="D2307" s="1">
        <v>22395</v>
      </c>
      <c r="E2307" s="2">
        <v>45355</v>
      </c>
      <c r="F2307" s="1" t="s">
        <v>29</v>
      </c>
      <c r="G2307" s="1">
        <v>766918</v>
      </c>
      <c r="H2307" s="1" t="s">
        <v>2464</v>
      </c>
      <c r="I2307" s="1">
        <v>208</v>
      </c>
      <c r="J2307" s="1">
        <v>2650</v>
      </c>
      <c r="K2307" s="1">
        <v>5</v>
      </c>
      <c r="L2307" s="1">
        <v>5300</v>
      </c>
      <c r="M2307" s="1">
        <f>SalesData[[#This Row],[Price]]*SalesData[[#This Row],[Quantity]]</f>
        <v>13250</v>
      </c>
      <c r="N2307" s="6">
        <f>SalesData[[#This Row],[Sales Profit]]/SalesData[[#This Row],[Sales]]</f>
        <v>0.4</v>
      </c>
    </row>
    <row r="2308" spans="1:14" x14ac:dyDescent="0.3">
      <c r="A2308" s="1" t="s">
        <v>35</v>
      </c>
      <c r="B2308" s="1" t="s">
        <v>23</v>
      </c>
      <c r="C2308" s="1" t="s">
        <v>53</v>
      </c>
      <c r="D2308" s="1">
        <v>27765</v>
      </c>
      <c r="E2308" s="2">
        <v>45316</v>
      </c>
      <c r="F2308" s="1" t="s">
        <v>40</v>
      </c>
      <c r="G2308" s="1">
        <v>950026</v>
      </c>
      <c r="H2308" s="1" t="s">
        <v>2465</v>
      </c>
      <c r="I2308" s="1">
        <v>211</v>
      </c>
      <c r="J2308" s="1">
        <v>2506</v>
      </c>
      <c r="K2308" s="1">
        <v>3</v>
      </c>
      <c r="L2308" s="1">
        <v>3007.2</v>
      </c>
      <c r="M2308" s="1">
        <f>SalesData[[#This Row],[Price]]*SalesData[[#This Row],[Quantity]]</f>
        <v>7518</v>
      </c>
      <c r="N2308" s="6">
        <f>SalesData[[#This Row],[Sales Profit]]/SalesData[[#This Row],[Sales]]</f>
        <v>0.39999999999999997</v>
      </c>
    </row>
    <row r="2309" spans="1:14" x14ac:dyDescent="0.3">
      <c r="A2309" s="1" t="s">
        <v>66</v>
      </c>
      <c r="B2309" s="1" t="s">
        <v>18</v>
      </c>
      <c r="C2309" s="1" t="s">
        <v>24</v>
      </c>
      <c r="D2309" s="1">
        <v>78272</v>
      </c>
      <c r="E2309" s="2">
        <v>45606</v>
      </c>
      <c r="F2309" s="1" t="s">
        <v>15</v>
      </c>
      <c r="G2309" s="1">
        <v>936890</v>
      </c>
      <c r="H2309" s="1" t="s">
        <v>2466</v>
      </c>
      <c r="I2309" s="1">
        <v>286</v>
      </c>
      <c r="J2309" s="1">
        <v>711</v>
      </c>
      <c r="K2309" s="1">
        <v>1</v>
      </c>
      <c r="L2309" s="1">
        <v>284.39999999999998</v>
      </c>
      <c r="M2309" s="1">
        <f>SalesData[[#This Row],[Price]]*SalesData[[#This Row],[Quantity]]</f>
        <v>711</v>
      </c>
      <c r="N2309" s="6">
        <f>SalesData[[#This Row],[Sales Profit]]/SalesData[[#This Row],[Sales]]</f>
        <v>0.39999999999999997</v>
      </c>
    </row>
    <row r="2310" spans="1:14" x14ac:dyDescent="0.3">
      <c r="A2310" s="1" t="s">
        <v>56</v>
      </c>
      <c r="B2310" s="1" t="s">
        <v>18</v>
      </c>
      <c r="C2310" s="1" t="s">
        <v>53</v>
      </c>
      <c r="D2310" s="1">
        <v>32749</v>
      </c>
      <c r="E2310" s="2">
        <v>45571</v>
      </c>
      <c r="F2310" s="1" t="s">
        <v>54</v>
      </c>
      <c r="G2310" s="1">
        <v>902143</v>
      </c>
      <c r="H2310" s="1" t="s">
        <v>2467</v>
      </c>
      <c r="I2310" s="1">
        <v>205</v>
      </c>
      <c r="J2310" s="1">
        <v>2354</v>
      </c>
      <c r="K2310" s="1">
        <v>1</v>
      </c>
      <c r="L2310" s="1">
        <v>941.6</v>
      </c>
      <c r="M2310" s="1">
        <f>SalesData[[#This Row],[Price]]*SalesData[[#This Row],[Quantity]]</f>
        <v>2354</v>
      </c>
      <c r="N2310" s="6">
        <f>SalesData[[#This Row],[Sales Profit]]/SalesData[[#This Row],[Sales]]</f>
        <v>0.4</v>
      </c>
    </row>
    <row r="2311" spans="1:14" x14ac:dyDescent="0.3">
      <c r="A2311" s="1" t="s">
        <v>56</v>
      </c>
      <c r="B2311" s="1" t="s">
        <v>18</v>
      </c>
      <c r="C2311" s="1" t="s">
        <v>37</v>
      </c>
      <c r="D2311" s="1">
        <v>30048</v>
      </c>
      <c r="E2311" s="2">
        <v>45493</v>
      </c>
      <c r="F2311" s="1" t="s">
        <v>45</v>
      </c>
      <c r="G2311" s="1">
        <v>743315</v>
      </c>
      <c r="H2311" s="1" t="s">
        <v>2468</v>
      </c>
      <c r="I2311" s="1">
        <v>971</v>
      </c>
      <c r="J2311" s="1">
        <v>936</v>
      </c>
      <c r="K2311" s="1">
        <v>4</v>
      </c>
      <c r="L2311" s="1">
        <v>1497.6</v>
      </c>
      <c r="M2311" s="1">
        <f>SalesData[[#This Row],[Price]]*SalesData[[#This Row],[Quantity]]</f>
        <v>3744</v>
      </c>
      <c r="N2311" s="6">
        <f>SalesData[[#This Row],[Sales Profit]]/SalesData[[#This Row],[Sales]]</f>
        <v>0.39999999999999997</v>
      </c>
    </row>
    <row r="2312" spans="1:14" x14ac:dyDescent="0.3">
      <c r="A2312" s="1" t="s">
        <v>52</v>
      </c>
      <c r="B2312" s="1" t="s">
        <v>18</v>
      </c>
      <c r="C2312" s="1" t="s">
        <v>39</v>
      </c>
      <c r="D2312" s="1">
        <v>83853</v>
      </c>
      <c r="E2312" s="2">
        <v>45604</v>
      </c>
      <c r="F2312" s="1" t="s">
        <v>15</v>
      </c>
      <c r="G2312" s="1">
        <v>147086</v>
      </c>
      <c r="H2312" s="1" t="s">
        <v>2469</v>
      </c>
      <c r="I2312" s="1">
        <v>892</v>
      </c>
      <c r="J2312" s="1">
        <v>864</v>
      </c>
      <c r="K2312" s="1">
        <v>2</v>
      </c>
      <c r="L2312" s="1">
        <v>691.2</v>
      </c>
      <c r="M2312" s="1">
        <f>SalesData[[#This Row],[Price]]*SalesData[[#This Row],[Quantity]]</f>
        <v>1728</v>
      </c>
      <c r="N2312" s="6">
        <f>SalesData[[#This Row],[Sales Profit]]/SalesData[[#This Row],[Sales]]</f>
        <v>0.4</v>
      </c>
    </row>
    <row r="2313" spans="1:14" x14ac:dyDescent="0.3">
      <c r="A2313" s="1" t="s">
        <v>52</v>
      </c>
      <c r="B2313" s="1" t="s">
        <v>23</v>
      </c>
      <c r="C2313" s="1" t="s">
        <v>60</v>
      </c>
      <c r="D2313" s="1">
        <v>38217</v>
      </c>
      <c r="E2313" s="2">
        <v>45458</v>
      </c>
      <c r="F2313" s="1" t="s">
        <v>20</v>
      </c>
      <c r="G2313" s="1">
        <v>629458</v>
      </c>
      <c r="H2313" s="1" t="s">
        <v>2470</v>
      </c>
      <c r="I2313" s="1">
        <v>807</v>
      </c>
      <c r="J2313" s="1">
        <v>2551</v>
      </c>
      <c r="K2313" s="1">
        <v>5</v>
      </c>
      <c r="L2313" s="1">
        <v>5102</v>
      </c>
      <c r="M2313" s="1">
        <f>SalesData[[#This Row],[Price]]*SalesData[[#This Row],[Quantity]]</f>
        <v>12755</v>
      </c>
      <c r="N2313" s="6">
        <f>SalesData[[#This Row],[Sales Profit]]/SalesData[[#This Row],[Sales]]</f>
        <v>0.4</v>
      </c>
    </row>
    <row r="2314" spans="1:14" x14ac:dyDescent="0.3">
      <c r="A2314" s="1" t="s">
        <v>17</v>
      </c>
      <c r="B2314" s="1" t="s">
        <v>23</v>
      </c>
      <c r="C2314" s="1" t="s">
        <v>39</v>
      </c>
      <c r="D2314" s="1">
        <v>35632</v>
      </c>
      <c r="E2314" s="2">
        <v>45302</v>
      </c>
      <c r="F2314" s="1" t="s">
        <v>40</v>
      </c>
      <c r="G2314" s="1">
        <v>761494</v>
      </c>
      <c r="H2314" s="1" t="s">
        <v>2472</v>
      </c>
      <c r="I2314" s="1">
        <v>557</v>
      </c>
      <c r="J2314" s="1">
        <v>1770</v>
      </c>
      <c r="K2314" s="1">
        <v>5</v>
      </c>
      <c r="L2314" s="1">
        <v>3540</v>
      </c>
      <c r="M2314" s="1">
        <f>SalesData[[#This Row],[Price]]*SalesData[[#This Row],[Quantity]]</f>
        <v>8850</v>
      </c>
      <c r="N2314" s="6">
        <f>SalesData[[#This Row],[Sales Profit]]/SalesData[[#This Row],[Sales]]</f>
        <v>0.4</v>
      </c>
    </row>
    <row r="2315" spans="1:14" x14ac:dyDescent="0.3">
      <c r="A2315" s="1" t="s">
        <v>35</v>
      </c>
      <c r="B2315" s="1" t="s">
        <v>23</v>
      </c>
      <c r="C2315" s="1" t="s">
        <v>33</v>
      </c>
      <c r="D2315" s="1">
        <v>27713</v>
      </c>
      <c r="E2315" s="2">
        <v>45542</v>
      </c>
      <c r="F2315" s="1" t="s">
        <v>61</v>
      </c>
      <c r="G2315" s="1">
        <v>281570</v>
      </c>
      <c r="H2315" s="1" t="s">
        <v>1506</v>
      </c>
      <c r="I2315" s="1">
        <v>697</v>
      </c>
      <c r="J2315" s="1">
        <v>609</v>
      </c>
      <c r="K2315" s="1">
        <v>6</v>
      </c>
      <c r="L2315" s="1">
        <v>1461.6</v>
      </c>
      <c r="M2315" s="1">
        <f>SalesData[[#This Row],[Price]]*SalesData[[#This Row],[Quantity]]</f>
        <v>3654</v>
      </c>
      <c r="N2315" s="6">
        <f>SalesData[[#This Row],[Sales Profit]]/SalesData[[#This Row],[Sales]]</f>
        <v>0.39999999999999997</v>
      </c>
    </row>
    <row r="2316" spans="1:14" x14ac:dyDescent="0.3">
      <c r="A2316" s="1" t="s">
        <v>22</v>
      </c>
      <c r="B2316" s="1" t="s">
        <v>23</v>
      </c>
      <c r="C2316" s="1" t="s">
        <v>24</v>
      </c>
      <c r="D2316" s="1">
        <v>74699</v>
      </c>
      <c r="E2316" s="2">
        <v>45444</v>
      </c>
      <c r="F2316" s="1" t="s">
        <v>20</v>
      </c>
      <c r="G2316" s="1">
        <v>352841</v>
      </c>
      <c r="H2316" s="1" t="s">
        <v>2473</v>
      </c>
      <c r="I2316" s="1">
        <v>965</v>
      </c>
      <c r="J2316" s="1">
        <v>2056</v>
      </c>
      <c r="K2316" s="1">
        <v>8</v>
      </c>
      <c r="L2316" s="1">
        <v>6579.2</v>
      </c>
      <c r="M2316" s="1">
        <f>SalesData[[#This Row],[Price]]*SalesData[[#This Row],[Quantity]]</f>
        <v>16448</v>
      </c>
      <c r="N2316" s="6">
        <f>SalesData[[#This Row],[Sales Profit]]/SalesData[[#This Row],[Sales]]</f>
        <v>0.39999999999999997</v>
      </c>
    </row>
    <row r="2317" spans="1:14" x14ac:dyDescent="0.3">
      <c r="A2317" s="1" t="s">
        <v>52</v>
      </c>
      <c r="B2317" s="1" t="s">
        <v>18</v>
      </c>
      <c r="C2317" s="1" t="s">
        <v>48</v>
      </c>
      <c r="D2317" s="1">
        <v>74282</v>
      </c>
      <c r="E2317" s="2">
        <v>45410</v>
      </c>
      <c r="F2317" s="1" t="s">
        <v>31</v>
      </c>
      <c r="G2317" s="1">
        <v>921788</v>
      </c>
      <c r="H2317" s="1" t="s">
        <v>2475</v>
      </c>
      <c r="I2317" s="1">
        <v>758</v>
      </c>
      <c r="J2317" s="1">
        <v>2102</v>
      </c>
      <c r="K2317" s="1">
        <v>6</v>
      </c>
      <c r="L2317" s="1">
        <v>5044.8</v>
      </c>
      <c r="M2317" s="1">
        <f>SalesData[[#This Row],[Price]]*SalesData[[#This Row],[Quantity]]</f>
        <v>12612</v>
      </c>
      <c r="N2317" s="6">
        <f>SalesData[[#This Row],[Sales Profit]]/SalesData[[#This Row],[Sales]]</f>
        <v>0.4</v>
      </c>
    </row>
    <row r="2318" spans="1:14" x14ac:dyDescent="0.3">
      <c r="A2318" s="1" t="s">
        <v>35</v>
      </c>
      <c r="B2318" s="1" t="s">
        <v>18</v>
      </c>
      <c r="C2318" s="1" t="s">
        <v>100</v>
      </c>
      <c r="D2318" s="1">
        <v>97053</v>
      </c>
      <c r="E2318" s="2">
        <v>45477</v>
      </c>
      <c r="F2318" s="1" t="s">
        <v>45</v>
      </c>
      <c r="G2318" s="1">
        <v>782535</v>
      </c>
      <c r="H2318" s="1" t="s">
        <v>2476</v>
      </c>
      <c r="I2318" s="1">
        <v>586</v>
      </c>
      <c r="J2318" s="1">
        <v>1864</v>
      </c>
      <c r="K2318" s="1">
        <v>5</v>
      </c>
      <c r="L2318" s="1">
        <v>3728</v>
      </c>
      <c r="M2318" s="1">
        <f>SalesData[[#This Row],[Price]]*SalesData[[#This Row],[Quantity]]</f>
        <v>9320</v>
      </c>
      <c r="N2318" s="6">
        <f>SalesData[[#This Row],[Sales Profit]]/SalesData[[#This Row],[Sales]]</f>
        <v>0.4</v>
      </c>
    </row>
    <row r="2319" spans="1:14" x14ac:dyDescent="0.3">
      <c r="A2319" s="1" t="s">
        <v>35</v>
      </c>
      <c r="B2319" s="1" t="s">
        <v>13</v>
      </c>
      <c r="C2319" s="1" t="s">
        <v>42</v>
      </c>
      <c r="D2319" s="1">
        <v>95683</v>
      </c>
      <c r="E2319" s="2">
        <v>45450</v>
      </c>
      <c r="F2319" s="1" t="s">
        <v>20</v>
      </c>
      <c r="G2319" s="1">
        <v>384383</v>
      </c>
      <c r="H2319" s="1" t="s">
        <v>2477</v>
      </c>
      <c r="I2319" s="1">
        <v>484</v>
      </c>
      <c r="J2319" s="1">
        <v>642</v>
      </c>
      <c r="K2319" s="1">
        <v>1</v>
      </c>
      <c r="L2319" s="1">
        <v>256.8</v>
      </c>
      <c r="M2319" s="1">
        <f>SalesData[[#This Row],[Price]]*SalesData[[#This Row],[Quantity]]</f>
        <v>642</v>
      </c>
      <c r="N2319" s="6">
        <f>SalesData[[#This Row],[Sales Profit]]/SalesData[[#This Row],[Sales]]</f>
        <v>0.4</v>
      </c>
    </row>
    <row r="2320" spans="1:14" x14ac:dyDescent="0.3">
      <c r="A2320" s="1" t="s">
        <v>35</v>
      </c>
      <c r="B2320" s="1" t="s">
        <v>23</v>
      </c>
      <c r="C2320" s="1" t="s">
        <v>14</v>
      </c>
      <c r="D2320" s="1">
        <v>69705</v>
      </c>
      <c r="E2320" s="2">
        <v>45389</v>
      </c>
      <c r="F2320" s="1" t="s">
        <v>31</v>
      </c>
      <c r="G2320" s="1">
        <v>709080</v>
      </c>
      <c r="H2320" s="1" t="s">
        <v>2478</v>
      </c>
      <c r="I2320" s="1">
        <v>962</v>
      </c>
      <c r="J2320" s="1">
        <v>2690</v>
      </c>
      <c r="K2320" s="1">
        <v>2</v>
      </c>
      <c r="L2320" s="1">
        <v>2152</v>
      </c>
      <c r="M2320" s="1">
        <f>SalesData[[#This Row],[Price]]*SalesData[[#This Row],[Quantity]]</f>
        <v>5380</v>
      </c>
      <c r="N2320" s="6">
        <f>SalesData[[#This Row],[Sales Profit]]/SalesData[[#This Row],[Sales]]</f>
        <v>0.4</v>
      </c>
    </row>
    <row r="2321" spans="1:14" x14ac:dyDescent="0.3">
      <c r="A2321" s="1" t="s">
        <v>66</v>
      </c>
      <c r="B2321" s="1" t="s">
        <v>18</v>
      </c>
      <c r="C2321" s="1" t="s">
        <v>53</v>
      </c>
      <c r="D2321" s="1">
        <v>81203</v>
      </c>
      <c r="E2321" s="2">
        <v>45528</v>
      </c>
      <c r="F2321" s="1" t="s">
        <v>25</v>
      </c>
      <c r="G2321" s="1">
        <v>141436</v>
      </c>
      <c r="H2321" s="1" t="s">
        <v>2479</v>
      </c>
      <c r="I2321" s="1">
        <v>249</v>
      </c>
      <c r="J2321" s="1">
        <v>2570</v>
      </c>
      <c r="K2321" s="1">
        <v>5</v>
      </c>
      <c r="L2321" s="1">
        <v>5140</v>
      </c>
      <c r="M2321" s="1">
        <f>SalesData[[#This Row],[Price]]*SalesData[[#This Row],[Quantity]]</f>
        <v>12850</v>
      </c>
      <c r="N2321" s="6">
        <f>SalesData[[#This Row],[Sales Profit]]/SalesData[[#This Row],[Sales]]</f>
        <v>0.4</v>
      </c>
    </row>
    <row r="2322" spans="1:14" x14ac:dyDescent="0.3">
      <c r="A2322" s="1" t="s">
        <v>66</v>
      </c>
      <c r="B2322" s="1" t="s">
        <v>23</v>
      </c>
      <c r="C2322" s="1" t="s">
        <v>100</v>
      </c>
      <c r="D2322" s="1">
        <v>56044</v>
      </c>
      <c r="E2322" s="2">
        <v>45514</v>
      </c>
      <c r="F2322" s="1" t="s">
        <v>25</v>
      </c>
      <c r="G2322" s="1">
        <v>351139</v>
      </c>
      <c r="H2322" s="1" t="s">
        <v>2480</v>
      </c>
      <c r="I2322" s="1">
        <v>414</v>
      </c>
      <c r="J2322" s="1">
        <v>2081</v>
      </c>
      <c r="K2322" s="1">
        <v>3</v>
      </c>
      <c r="L2322" s="1">
        <v>2497.1999999999998</v>
      </c>
      <c r="M2322" s="1">
        <f>SalesData[[#This Row],[Price]]*SalesData[[#This Row],[Quantity]]</f>
        <v>6243</v>
      </c>
      <c r="N2322" s="6">
        <f>SalesData[[#This Row],[Sales Profit]]/SalesData[[#This Row],[Sales]]</f>
        <v>0.39999999999999997</v>
      </c>
    </row>
    <row r="2323" spans="1:14" x14ac:dyDescent="0.3">
      <c r="A2323" s="1" t="s">
        <v>66</v>
      </c>
      <c r="B2323" s="1" t="s">
        <v>23</v>
      </c>
      <c r="C2323" s="1" t="s">
        <v>33</v>
      </c>
      <c r="D2323" s="1">
        <v>36478</v>
      </c>
      <c r="E2323" s="2">
        <v>45621</v>
      </c>
      <c r="F2323" s="1" t="s">
        <v>15</v>
      </c>
      <c r="G2323" s="1">
        <v>676378</v>
      </c>
      <c r="H2323" s="1" t="s">
        <v>2481</v>
      </c>
      <c r="I2323" s="1">
        <v>703</v>
      </c>
      <c r="J2323" s="1">
        <v>1823</v>
      </c>
      <c r="K2323" s="1">
        <v>1</v>
      </c>
      <c r="L2323" s="1">
        <v>729.2</v>
      </c>
      <c r="M2323" s="1">
        <f>SalesData[[#This Row],[Price]]*SalesData[[#This Row],[Quantity]]</f>
        <v>1823</v>
      </c>
      <c r="N2323" s="6">
        <f>SalesData[[#This Row],[Sales Profit]]/SalesData[[#This Row],[Sales]]</f>
        <v>0.4</v>
      </c>
    </row>
    <row r="2324" spans="1:14" x14ac:dyDescent="0.3">
      <c r="A2324" s="1" t="s">
        <v>52</v>
      </c>
      <c r="B2324" s="1" t="s">
        <v>23</v>
      </c>
      <c r="C2324" s="1" t="s">
        <v>19</v>
      </c>
      <c r="D2324" s="1">
        <v>19212</v>
      </c>
      <c r="E2324" s="2">
        <v>45580</v>
      </c>
      <c r="F2324" s="1" t="s">
        <v>54</v>
      </c>
      <c r="G2324" s="1">
        <v>716846</v>
      </c>
      <c r="H2324" s="1" t="s">
        <v>2482</v>
      </c>
      <c r="I2324" s="1">
        <v>989</v>
      </c>
      <c r="J2324" s="1">
        <v>1706</v>
      </c>
      <c r="K2324" s="1">
        <v>1</v>
      </c>
      <c r="L2324" s="1">
        <v>682.4</v>
      </c>
      <c r="M2324" s="1">
        <f>SalesData[[#This Row],[Price]]*SalesData[[#This Row],[Quantity]]</f>
        <v>1706</v>
      </c>
      <c r="N2324" s="6">
        <f>SalesData[[#This Row],[Sales Profit]]/SalesData[[#This Row],[Sales]]</f>
        <v>0.39999999999999997</v>
      </c>
    </row>
    <row r="2325" spans="1:14" x14ac:dyDescent="0.3">
      <c r="A2325" s="1" t="s">
        <v>35</v>
      </c>
      <c r="B2325" s="1" t="s">
        <v>18</v>
      </c>
      <c r="C2325" s="1" t="s">
        <v>53</v>
      </c>
      <c r="D2325" s="1">
        <v>96827</v>
      </c>
      <c r="E2325" s="2">
        <v>45497</v>
      </c>
      <c r="F2325" s="1" t="s">
        <v>45</v>
      </c>
      <c r="G2325" s="1">
        <v>200482</v>
      </c>
      <c r="H2325" s="1" t="s">
        <v>2483</v>
      </c>
      <c r="I2325" s="1">
        <v>581</v>
      </c>
      <c r="J2325" s="1">
        <v>1169</v>
      </c>
      <c r="K2325" s="1">
        <v>5</v>
      </c>
      <c r="L2325" s="1">
        <v>2338</v>
      </c>
      <c r="M2325" s="1">
        <f>SalesData[[#This Row],[Price]]*SalesData[[#This Row],[Quantity]]</f>
        <v>5845</v>
      </c>
      <c r="N2325" s="6">
        <f>SalesData[[#This Row],[Sales Profit]]/SalesData[[#This Row],[Sales]]</f>
        <v>0.4</v>
      </c>
    </row>
    <row r="2326" spans="1:14" x14ac:dyDescent="0.3">
      <c r="A2326" s="1" t="s">
        <v>17</v>
      </c>
      <c r="B2326" s="1" t="s">
        <v>18</v>
      </c>
      <c r="C2326" s="1" t="s">
        <v>14</v>
      </c>
      <c r="D2326" s="1">
        <v>32545</v>
      </c>
      <c r="E2326" s="2">
        <v>45430</v>
      </c>
      <c r="F2326" s="1" t="s">
        <v>49</v>
      </c>
      <c r="G2326" s="1">
        <v>356840</v>
      </c>
      <c r="H2326" s="1" t="s">
        <v>1405</v>
      </c>
      <c r="I2326" s="1">
        <v>437</v>
      </c>
      <c r="J2326" s="1">
        <v>1290</v>
      </c>
      <c r="K2326" s="1">
        <v>4</v>
      </c>
      <c r="L2326" s="1">
        <v>2064</v>
      </c>
      <c r="M2326" s="1">
        <f>SalesData[[#This Row],[Price]]*SalesData[[#This Row],[Quantity]]</f>
        <v>5160</v>
      </c>
      <c r="N2326" s="6">
        <f>SalesData[[#This Row],[Sales Profit]]/SalesData[[#This Row],[Sales]]</f>
        <v>0.4</v>
      </c>
    </row>
    <row r="2327" spans="1:14" x14ac:dyDescent="0.3">
      <c r="A2327" s="1" t="s">
        <v>12</v>
      </c>
      <c r="B2327" s="1" t="s">
        <v>18</v>
      </c>
      <c r="C2327" s="1" t="s">
        <v>42</v>
      </c>
      <c r="D2327" s="1">
        <v>44533</v>
      </c>
      <c r="E2327" s="2">
        <v>45307</v>
      </c>
      <c r="F2327" s="1" t="s">
        <v>40</v>
      </c>
      <c r="G2327" s="1">
        <v>256364</v>
      </c>
      <c r="H2327" s="1" t="s">
        <v>2484</v>
      </c>
      <c r="I2327" s="1">
        <v>506</v>
      </c>
      <c r="J2327" s="1">
        <v>675</v>
      </c>
      <c r="K2327" s="1">
        <v>2</v>
      </c>
      <c r="L2327" s="1">
        <v>540</v>
      </c>
      <c r="M2327" s="1">
        <f>SalesData[[#This Row],[Price]]*SalesData[[#This Row],[Quantity]]</f>
        <v>1350</v>
      </c>
      <c r="N2327" s="6">
        <f>SalesData[[#This Row],[Sales Profit]]/SalesData[[#This Row],[Sales]]</f>
        <v>0.4</v>
      </c>
    </row>
    <row r="2328" spans="1:14" x14ac:dyDescent="0.3">
      <c r="A2328" s="1" t="s">
        <v>66</v>
      </c>
      <c r="B2328" s="1" t="s">
        <v>13</v>
      </c>
      <c r="C2328" s="1" t="s">
        <v>53</v>
      </c>
      <c r="D2328" s="1">
        <v>74058</v>
      </c>
      <c r="E2328" s="2">
        <v>45604</v>
      </c>
      <c r="F2328" s="1" t="s">
        <v>15</v>
      </c>
      <c r="G2328" s="1">
        <v>599828</v>
      </c>
      <c r="H2328" s="1" t="s">
        <v>2485</v>
      </c>
      <c r="I2328" s="1">
        <v>633</v>
      </c>
      <c r="J2328" s="1">
        <v>1198</v>
      </c>
      <c r="K2328" s="1">
        <v>4</v>
      </c>
      <c r="L2328" s="1">
        <v>1916.8</v>
      </c>
      <c r="M2328" s="1">
        <f>SalesData[[#This Row],[Price]]*SalesData[[#This Row],[Quantity]]</f>
        <v>4792</v>
      </c>
      <c r="N2328" s="6">
        <f>SalesData[[#This Row],[Sales Profit]]/SalesData[[#This Row],[Sales]]</f>
        <v>0.39999999999999997</v>
      </c>
    </row>
    <row r="2329" spans="1:14" x14ac:dyDescent="0.3">
      <c r="A2329" s="1" t="s">
        <v>56</v>
      </c>
      <c r="B2329" s="1" t="s">
        <v>23</v>
      </c>
      <c r="C2329" s="1" t="s">
        <v>24</v>
      </c>
      <c r="D2329" s="1">
        <v>37056</v>
      </c>
      <c r="E2329" s="2">
        <v>45461</v>
      </c>
      <c r="F2329" s="1" t="s">
        <v>20</v>
      </c>
      <c r="G2329" s="1">
        <v>641595</v>
      </c>
      <c r="H2329" s="1" t="s">
        <v>2486</v>
      </c>
      <c r="I2329" s="1">
        <v>279</v>
      </c>
      <c r="J2329" s="1">
        <v>2433</v>
      </c>
      <c r="K2329" s="1">
        <v>8</v>
      </c>
      <c r="L2329" s="1">
        <v>7785.6</v>
      </c>
      <c r="M2329" s="1">
        <f>SalesData[[#This Row],[Price]]*SalesData[[#This Row],[Quantity]]</f>
        <v>19464</v>
      </c>
      <c r="N2329" s="6">
        <f>SalesData[[#This Row],[Sales Profit]]/SalesData[[#This Row],[Sales]]</f>
        <v>0.4</v>
      </c>
    </row>
    <row r="2330" spans="1:14" x14ac:dyDescent="0.3">
      <c r="A2330" s="1" t="s">
        <v>56</v>
      </c>
      <c r="B2330" s="1" t="s">
        <v>23</v>
      </c>
      <c r="C2330" s="1" t="s">
        <v>53</v>
      </c>
      <c r="D2330" s="1">
        <v>33135</v>
      </c>
      <c r="E2330" s="2">
        <v>45516</v>
      </c>
      <c r="F2330" s="1" t="s">
        <v>25</v>
      </c>
      <c r="G2330" s="1">
        <v>987076</v>
      </c>
      <c r="H2330" s="1" t="s">
        <v>2487</v>
      </c>
      <c r="I2330" s="1">
        <v>905</v>
      </c>
      <c r="J2330" s="1">
        <v>1873</v>
      </c>
      <c r="K2330" s="1">
        <v>1</v>
      </c>
      <c r="L2330" s="1">
        <v>749.2</v>
      </c>
      <c r="M2330" s="1">
        <f>SalesData[[#This Row],[Price]]*SalesData[[#This Row],[Quantity]]</f>
        <v>1873</v>
      </c>
      <c r="N2330" s="6">
        <f>SalesData[[#This Row],[Sales Profit]]/SalesData[[#This Row],[Sales]]</f>
        <v>0.4</v>
      </c>
    </row>
    <row r="2331" spans="1:14" x14ac:dyDescent="0.3">
      <c r="A2331" s="1" t="s">
        <v>27</v>
      </c>
      <c r="B2331" s="1" t="s">
        <v>23</v>
      </c>
      <c r="C2331" s="1" t="s">
        <v>19</v>
      </c>
      <c r="D2331" s="1">
        <v>24281</v>
      </c>
      <c r="E2331" s="2">
        <v>45469</v>
      </c>
      <c r="F2331" s="1" t="s">
        <v>20</v>
      </c>
      <c r="G2331" s="1">
        <v>865598</v>
      </c>
      <c r="H2331" s="1" t="s">
        <v>2488</v>
      </c>
      <c r="I2331" s="1">
        <v>258</v>
      </c>
      <c r="J2331" s="1">
        <v>1991</v>
      </c>
      <c r="K2331" s="1">
        <v>1</v>
      </c>
      <c r="L2331" s="1">
        <v>796.4</v>
      </c>
      <c r="M2331" s="1">
        <f>SalesData[[#This Row],[Price]]*SalesData[[#This Row],[Quantity]]</f>
        <v>1991</v>
      </c>
      <c r="N2331" s="6">
        <f>SalesData[[#This Row],[Sales Profit]]/SalesData[[#This Row],[Sales]]</f>
        <v>0.39999999999999997</v>
      </c>
    </row>
    <row r="2332" spans="1:14" x14ac:dyDescent="0.3">
      <c r="A2332" s="1" t="s">
        <v>35</v>
      </c>
      <c r="B2332" s="1" t="s">
        <v>18</v>
      </c>
      <c r="C2332" s="1" t="s">
        <v>37</v>
      </c>
      <c r="D2332" s="1">
        <v>98194</v>
      </c>
      <c r="E2332" s="2">
        <v>45621</v>
      </c>
      <c r="F2332" s="1" t="s">
        <v>15</v>
      </c>
      <c r="G2332" s="1">
        <v>218451</v>
      </c>
      <c r="H2332" s="1" t="s">
        <v>2489</v>
      </c>
      <c r="I2332" s="1">
        <v>517</v>
      </c>
      <c r="J2332" s="1">
        <v>2554</v>
      </c>
      <c r="K2332" s="1">
        <v>4</v>
      </c>
      <c r="L2332" s="1">
        <v>4086.4</v>
      </c>
      <c r="M2332" s="1">
        <f>SalesData[[#This Row],[Price]]*SalesData[[#This Row],[Quantity]]</f>
        <v>10216</v>
      </c>
      <c r="N2332" s="6">
        <f>SalesData[[#This Row],[Sales Profit]]/SalesData[[#This Row],[Sales]]</f>
        <v>0.4</v>
      </c>
    </row>
    <row r="2333" spans="1:14" x14ac:dyDescent="0.3">
      <c r="A2333" s="1" t="s">
        <v>17</v>
      </c>
      <c r="B2333" s="1" t="s">
        <v>13</v>
      </c>
      <c r="C2333" s="1" t="s">
        <v>53</v>
      </c>
      <c r="D2333" s="1">
        <v>19325</v>
      </c>
      <c r="E2333" s="2">
        <v>45292</v>
      </c>
      <c r="F2333" s="1" t="s">
        <v>40</v>
      </c>
      <c r="G2333" s="1">
        <v>668953</v>
      </c>
      <c r="H2333" s="1" t="s">
        <v>2490</v>
      </c>
      <c r="I2333" s="1">
        <v>462</v>
      </c>
      <c r="J2333" s="1">
        <v>1653</v>
      </c>
      <c r="K2333" s="1">
        <v>7</v>
      </c>
      <c r="L2333" s="1">
        <v>4628.3999999999996</v>
      </c>
      <c r="M2333" s="1">
        <f>SalesData[[#This Row],[Price]]*SalesData[[#This Row],[Quantity]]</f>
        <v>11571</v>
      </c>
      <c r="N2333" s="6">
        <f>SalesData[[#This Row],[Sales Profit]]/SalesData[[#This Row],[Sales]]</f>
        <v>0.39999999999999997</v>
      </c>
    </row>
    <row r="2334" spans="1:14" x14ac:dyDescent="0.3">
      <c r="A2334" s="1" t="s">
        <v>52</v>
      </c>
      <c r="B2334" s="1" t="s">
        <v>18</v>
      </c>
      <c r="C2334" s="1" t="s">
        <v>100</v>
      </c>
      <c r="D2334" s="1">
        <v>16880</v>
      </c>
      <c r="E2334" s="2">
        <v>45510</v>
      </c>
      <c r="F2334" s="1" t="s">
        <v>25</v>
      </c>
      <c r="G2334" s="1">
        <v>990034</v>
      </c>
      <c r="H2334" s="1" t="s">
        <v>2491</v>
      </c>
      <c r="I2334" s="1">
        <v>440</v>
      </c>
      <c r="J2334" s="1">
        <v>1275</v>
      </c>
      <c r="K2334" s="1">
        <v>5</v>
      </c>
      <c r="L2334" s="1">
        <v>2550</v>
      </c>
      <c r="M2334" s="1">
        <f>SalesData[[#This Row],[Price]]*SalesData[[#This Row],[Quantity]]</f>
        <v>6375</v>
      </c>
      <c r="N2334" s="6">
        <f>SalesData[[#This Row],[Sales Profit]]/SalesData[[#This Row],[Sales]]</f>
        <v>0.4</v>
      </c>
    </row>
    <row r="2335" spans="1:14" x14ac:dyDescent="0.3">
      <c r="A2335" s="1" t="s">
        <v>27</v>
      </c>
      <c r="B2335" s="1" t="s">
        <v>18</v>
      </c>
      <c r="C2335" s="1" t="s">
        <v>60</v>
      </c>
      <c r="D2335" s="1">
        <v>60217</v>
      </c>
      <c r="E2335" s="2">
        <v>45304</v>
      </c>
      <c r="F2335" s="1" t="s">
        <v>40</v>
      </c>
      <c r="G2335" s="1">
        <v>554492</v>
      </c>
      <c r="H2335" s="1" t="s">
        <v>2493</v>
      </c>
      <c r="I2335" s="1">
        <v>871</v>
      </c>
      <c r="J2335" s="1">
        <v>1308</v>
      </c>
      <c r="K2335" s="1">
        <v>4</v>
      </c>
      <c r="L2335" s="1">
        <v>2092.8000000000002</v>
      </c>
      <c r="M2335" s="1">
        <f>SalesData[[#This Row],[Price]]*SalesData[[#This Row],[Quantity]]</f>
        <v>5232</v>
      </c>
      <c r="N2335" s="6">
        <f>SalesData[[#This Row],[Sales Profit]]/SalesData[[#This Row],[Sales]]</f>
        <v>0.4</v>
      </c>
    </row>
    <row r="2336" spans="1:14" x14ac:dyDescent="0.3">
      <c r="A2336" s="1" t="s">
        <v>27</v>
      </c>
      <c r="B2336" s="1" t="s">
        <v>18</v>
      </c>
      <c r="C2336" s="1" t="s">
        <v>14</v>
      </c>
      <c r="D2336" s="1">
        <v>29519</v>
      </c>
      <c r="E2336" s="2">
        <v>45593</v>
      </c>
      <c r="F2336" s="1" t="s">
        <v>54</v>
      </c>
      <c r="G2336" s="1">
        <v>386560</v>
      </c>
      <c r="H2336" s="1" t="s">
        <v>2494</v>
      </c>
      <c r="I2336" s="1">
        <v>422</v>
      </c>
      <c r="J2336" s="1">
        <v>2224</v>
      </c>
      <c r="K2336" s="1">
        <v>1</v>
      </c>
      <c r="L2336" s="1">
        <v>889.6</v>
      </c>
      <c r="M2336" s="1">
        <f>SalesData[[#This Row],[Price]]*SalesData[[#This Row],[Quantity]]</f>
        <v>2224</v>
      </c>
      <c r="N2336" s="6">
        <f>SalesData[[#This Row],[Sales Profit]]/SalesData[[#This Row],[Sales]]</f>
        <v>0.4</v>
      </c>
    </row>
    <row r="2337" spans="1:14" x14ac:dyDescent="0.3">
      <c r="A2337" s="1" t="s">
        <v>56</v>
      </c>
      <c r="B2337" s="1" t="s">
        <v>13</v>
      </c>
      <c r="C2337" s="1" t="s">
        <v>100</v>
      </c>
      <c r="D2337" s="1">
        <v>26795</v>
      </c>
      <c r="E2337" s="2">
        <v>45331</v>
      </c>
      <c r="F2337" s="1" t="s">
        <v>43</v>
      </c>
      <c r="G2337" s="1">
        <v>498525</v>
      </c>
      <c r="H2337" s="1" t="s">
        <v>2465</v>
      </c>
      <c r="I2337" s="1">
        <v>347</v>
      </c>
      <c r="J2337" s="1">
        <v>1791</v>
      </c>
      <c r="K2337" s="1">
        <v>1</v>
      </c>
      <c r="L2337" s="1">
        <v>716.4</v>
      </c>
      <c r="M2337" s="1">
        <f>SalesData[[#This Row],[Price]]*SalesData[[#This Row],[Quantity]]</f>
        <v>1791</v>
      </c>
      <c r="N2337" s="6">
        <f>SalesData[[#This Row],[Sales Profit]]/SalesData[[#This Row],[Sales]]</f>
        <v>0.39999999999999997</v>
      </c>
    </row>
    <row r="2338" spans="1:14" x14ac:dyDescent="0.3">
      <c r="A2338" s="1" t="s">
        <v>22</v>
      </c>
      <c r="B2338" s="1" t="s">
        <v>13</v>
      </c>
      <c r="C2338" s="1" t="s">
        <v>100</v>
      </c>
      <c r="D2338" s="1">
        <v>51854</v>
      </c>
      <c r="E2338" s="2">
        <v>45297</v>
      </c>
      <c r="F2338" s="1" t="s">
        <v>40</v>
      </c>
      <c r="G2338" s="1">
        <v>544087</v>
      </c>
      <c r="H2338" s="1" t="s">
        <v>2495</v>
      </c>
      <c r="I2338" s="1">
        <v>866</v>
      </c>
      <c r="J2338" s="1">
        <v>2532</v>
      </c>
      <c r="K2338" s="1">
        <v>5</v>
      </c>
      <c r="L2338" s="1">
        <v>5064</v>
      </c>
      <c r="M2338" s="1">
        <f>SalesData[[#This Row],[Price]]*SalesData[[#This Row],[Quantity]]</f>
        <v>12660</v>
      </c>
      <c r="N2338" s="6">
        <f>SalesData[[#This Row],[Sales Profit]]/SalesData[[#This Row],[Sales]]</f>
        <v>0.4</v>
      </c>
    </row>
    <row r="2339" spans="1:14" x14ac:dyDescent="0.3">
      <c r="A2339" s="1" t="s">
        <v>17</v>
      </c>
      <c r="B2339" s="1" t="s">
        <v>13</v>
      </c>
      <c r="C2339" s="1" t="s">
        <v>39</v>
      </c>
      <c r="D2339" s="1">
        <v>94366</v>
      </c>
      <c r="E2339" s="2">
        <v>45560</v>
      </c>
      <c r="F2339" s="1" t="s">
        <v>61</v>
      </c>
      <c r="G2339" s="1">
        <v>335410</v>
      </c>
      <c r="H2339" s="1" t="s">
        <v>2496</v>
      </c>
      <c r="I2339" s="1">
        <v>592</v>
      </c>
      <c r="J2339" s="1">
        <v>1449</v>
      </c>
      <c r="K2339" s="1">
        <v>6</v>
      </c>
      <c r="L2339" s="1">
        <v>3477.6</v>
      </c>
      <c r="M2339" s="1">
        <f>SalesData[[#This Row],[Price]]*SalesData[[#This Row],[Quantity]]</f>
        <v>8694</v>
      </c>
      <c r="N2339" s="6">
        <f>SalesData[[#This Row],[Sales Profit]]/SalesData[[#This Row],[Sales]]</f>
        <v>0.39999999999999997</v>
      </c>
    </row>
    <row r="2340" spans="1:14" x14ac:dyDescent="0.3">
      <c r="A2340" s="1" t="s">
        <v>52</v>
      </c>
      <c r="B2340" s="1" t="s">
        <v>23</v>
      </c>
      <c r="C2340" s="1" t="s">
        <v>48</v>
      </c>
      <c r="D2340" s="1">
        <v>55625</v>
      </c>
      <c r="E2340" s="2">
        <v>45510</v>
      </c>
      <c r="F2340" s="1" t="s">
        <v>25</v>
      </c>
      <c r="G2340" s="1">
        <v>526452</v>
      </c>
      <c r="H2340" s="1" t="s">
        <v>2497</v>
      </c>
      <c r="I2340" s="1">
        <v>386</v>
      </c>
      <c r="J2340" s="1">
        <v>2059</v>
      </c>
      <c r="K2340" s="1">
        <v>2</v>
      </c>
      <c r="L2340" s="1">
        <v>1647.2</v>
      </c>
      <c r="M2340" s="1">
        <f>SalesData[[#This Row],[Price]]*SalesData[[#This Row],[Quantity]]</f>
        <v>4118</v>
      </c>
      <c r="N2340" s="6">
        <f>SalesData[[#This Row],[Sales Profit]]/SalesData[[#This Row],[Sales]]</f>
        <v>0.4</v>
      </c>
    </row>
    <row r="2341" spans="1:14" x14ac:dyDescent="0.3">
      <c r="A2341" s="1" t="s">
        <v>56</v>
      </c>
      <c r="B2341" s="1" t="s">
        <v>23</v>
      </c>
      <c r="C2341" s="1" t="s">
        <v>33</v>
      </c>
      <c r="D2341" s="1">
        <v>71301</v>
      </c>
      <c r="E2341" s="2">
        <v>45455</v>
      </c>
      <c r="F2341" s="1" t="s">
        <v>20</v>
      </c>
      <c r="G2341" s="1">
        <v>685364</v>
      </c>
      <c r="H2341" s="1" t="s">
        <v>2499</v>
      </c>
      <c r="I2341" s="1">
        <v>999</v>
      </c>
      <c r="J2341" s="1">
        <v>1000</v>
      </c>
      <c r="K2341" s="1">
        <v>3</v>
      </c>
      <c r="L2341" s="1">
        <v>1200</v>
      </c>
      <c r="M2341" s="1">
        <f>SalesData[[#This Row],[Price]]*SalesData[[#This Row],[Quantity]]</f>
        <v>3000</v>
      </c>
      <c r="N2341" s="6">
        <f>SalesData[[#This Row],[Sales Profit]]/SalesData[[#This Row],[Sales]]</f>
        <v>0.4</v>
      </c>
    </row>
    <row r="2342" spans="1:14" x14ac:dyDescent="0.3">
      <c r="A2342" s="1" t="s">
        <v>35</v>
      </c>
      <c r="B2342" s="1" t="s">
        <v>18</v>
      </c>
      <c r="C2342" s="1" t="s">
        <v>60</v>
      </c>
      <c r="D2342" s="1">
        <v>16976</v>
      </c>
      <c r="E2342" s="2">
        <v>45395</v>
      </c>
      <c r="F2342" s="1" t="s">
        <v>31</v>
      </c>
      <c r="G2342" s="1">
        <v>811970</v>
      </c>
      <c r="H2342" s="1" t="s">
        <v>2500</v>
      </c>
      <c r="I2342" s="1">
        <v>989</v>
      </c>
      <c r="J2342" s="1">
        <v>2256</v>
      </c>
      <c r="K2342" s="1">
        <v>4</v>
      </c>
      <c r="L2342" s="1">
        <v>3609.6</v>
      </c>
      <c r="M2342" s="1">
        <f>SalesData[[#This Row],[Price]]*SalesData[[#This Row],[Quantity]]</f>
        <v>9024</v>
      </c>
      <c r="N2342" s="6">
        <f>SalesData[[#This Row],[Sales Profit]]/SalesData[[#This Row],[Sales]]</f>
        <v>0.39999999999999997</v>
      </c>
    </row>
    <row r="2343" spans="1:14" x14ac:dyDescent="0.3">
      <c r="A2343" s="1" t="s">
        <v>35</v>
      </c>
      <c r="B2343" s="1" t="s">
        <v>18</v>
      </c>
      <c r="C2343" s="1" t="s">
        <v>39</v>
      </c>
      <c r="D2343" s="1">
        <v>50524</v>
      </c>
      <c r="E2343" s="2">
        <v>45369</v>
      </c>
      <c r="F2343" s="1" t="s">
        <v>29</v>
      </c>
      <c r="G2343" s="1">
        <v>720747</v>
      </c>
      <c r="H2343" s="1" t="s">
        <v>2501</v>
      </c>
      <c r="I2343" s="1">
        <v>882</v>
      </c>
      <c r="J2343" s="1">
        <v>2408</v>
      </c>
      <c r="K2343" s="1">
        <v>7</v>
      </c>
      <c r="L2343" s="1">
        <v>6742.4</v>
      </c>
      <c r="M2343" s="1">
        <f>SalesData[[#This Row],[Price]]*SalesData[[#This Row],[Quantity]]</f>
        <v>16856</v>
      </c>
      <c r="N2343" s="6">
        <f>SalesData[[#This Row],[Sales Profit]]/SalesData[[#This Row],[Sales]]</f>
        <v>0.39999999999999997</v>
      </c>
    </row>
    <row r="2344" spans="1:14" x14ac:dyDescent="0.3">
      <c r="A2344" s="1" t="s">
        <v>52</v>
      </c>
      <c r="B2344" s="1" t="s">
        <v>13</v>
      </c>
      <c r="C2344" s="1" t="s">
        <v>37</v>
      </c>
      <c r="D2344" s="1">
        <v>73593</v>
      </c>
      <c r="E2344" s="2">
        <v>45575</v>
      </c>
      <c r="F2344" s="1" t="s">
        <v>54</v>
      </c>
      <c r="G2344" s="1">
        <v>569548</v>
      </c>
      <c r="H2344" s="1" t="s">
        <v>2502</v>
      </c>
      <c r="I2344" s="1">
        <v>310</v>
      </c>
      <c r="J2344" s="1">
        <v>1172</v>
      </c>
      <c r="K2344" s="1">
        <v>1</v>
      </c>
      <c r="L2344" s="1">
        <v>468.8</v>
      </c>
      <c r="M2344" s="1">
        <f>SalesData[[#This Row],[Price]]*SalesData[[#This Row],[Quantity]]</f>
        <v>1172</v>
      </c>
      <c r="N2344" s="6">
        <f>SalesData[[#This Row],[Sales Profit]]/SalesData[[#This Row],[Sales]]</f>
        <v>0.4</v>
      </c>
    </row>
    <row r="2345" spans="1:14" x14ac:dyDescent="0.3">
      <c r="A2345" s="1" t="s">
        <v>52</v>
      </c>
      <c r="B2345" s="1" t="s">
        <v>23</v>
      </c>
      <c r="C2345" s="1" t="s">
        <v>33</v>
      </c>
      <c r="D2345" s="1">
        <v>13169</v>
      </c>
      <c r="E2345" s="2">
        <v>45555</v>
      </c>
      <c r="F2345" s="1" t="s">
        <v>61</v>
      </c>
      <c r="G2345" s="1">
        <v>597676</v>
      </c>
      <c r="H2345" s="1" t="s">
        <v>2503</v>
      </c>
      <c r="I2345" s="1">
        <v>344</v>
      </c>
      <c r="J2345" s="1">
        <v>2089</v>
      </c>
      <c r="K2345" s="1">
        <v>4</v>
      </c>
      <c r="L2345" s="1">
        <v>3342.4</v>
      </c>
      <c r="M2345" s="1">
        <f>SalesData[[#This Row],[Price]]*SalesData[[#This Row],[Quantity]]</f>
        <v>8356</v>
      </c>
      <c r="N2345" s="6">
        <f>SalesData[[#This Row],[Sales Profit]]/SalesData[[#This Row],[Sales]]</f>
        <v>0.4</v>
      </c>
    </row>
    <row r="2346" spans="1:14" x14ac:dyDescent="0.3">
      <c r="A2346" s="1" t="s">
        <v>56</v>
      </c>
      <c r="B2346" s="1" t="s">
        <v>23</v>
      </c>
      <c r="C2346" s="1" t="s">
        <v>33</v>
      </c>
      <c r="D2346" s="1">
        <v>43244</v>
      </c>
      <c r="E2346" s="2">
        <v>45325</v>
      </c>
      <c r="F2346" s="1" t="s">
        <v>43</v>
      </c>
      <c r="G2346" s="1">
        <v>834897</v>
      </c>
      <c r="H2346" s="1" t="s">
        <v>2504</v>
      </c>
      <c r="I2346" s="1">
        <v>869</v>
      </c>
      <c r="J2346" s="1">
        <v>2234</v>
      </c>
      <c r="K2346" s="1">
        <v>3</v>
      </c>
      <c r="L2346" s="1">
        <v>2680.8</v>
      </c>
      <c r="M2346" s="1">
        <f>SalesData[[#This Row],[Price]]*SalesData[[#This Row],[Quantity]]</f>
        <v>6702</v>
      </c>
      <c r="N2346" s="6">
        <f>SalesData[[#This Row],[Sales Profit]]/SalesData[[#This Row],[Sales]]</f>
        <v>0.4</v>
      </c>
    </row>
    <row r="2347" spans="1:14" x14ac:dyDescent="0.3">
      <c r="A2347" s="1" t="s">
        <v>35</v>
      </c>
      <c r="B2347" s="1" t="s">
        <v>23</v>
      </c>
      <c r="C2347" s="1" t="s">
        <v>42</v>
      </c>
      <c r="D2347" s="1">
        <v>18630</v>
      </c>
      <c r="E2347" s="2">
        <v>45351</v>
      </c>
      <c r="F2347" s="1" t="s">
        <v>43</v>
      </c>
      <c r="G2347" s="1">
        <v>665699</v>
      </c>
      <c r="H2347" s="1" t="s">
        <v>2505</v>
      </c>
      <c r="I2347" s="1">
        <v>857</v>
      </c>
      <c r="J2347" s="1">
        <v>2272</v>
      </c>
      <c r="K2347" s="1">
        <v>2</v>
      </c>
      <c r="L2347" s="1">
        <v>1817.6</v>
      </c>
      <c r="M2347" s="1">
        <f>SalesData[[#This Row],[Price]]*SalesData[[#This Row],[Quantity]]</f>
        <v>4544</v>
      </c>
      <c r="N2347" s="6">
        <f>SalesData[[#This Row],[Sales Profit]]/SalesData[[#This Row],[Sales]]</f>
        <v>0.39999999999999997</v>
      </c>
    </row>
    <row r="2348" spans="1:14" x14ac:dyDescent="0.3">
      <c r="A2348" s="1" t="s">
        <v>27</v>
      </c>
      <c r="B2348" s="1" t="s">
        <v>13</v>
      </c>
      <c r="C2348" s="1" t="s">
        <v>53</v>
      </c>
      <c r="D2348" s="1">
        <v>96790</v>
      </c>
      <c r="E2348" s="2">
        <v>45325</v>
      </c>
      <c r="F2348" s="1" t="s">
        <v>43</v>
      </c>
      <c r="G2348" s="1">
        <v>566296</v>
      </c>
      <c r="H2348" s="1" t="s">
        <v>2507</v>
      </c>
      <c r="I2348" s="1">
        <v>847</v>
      </c>
      <c r="J2348" s="1">
        <v>722</v>
      </c>
      <c r="K2348" s="1">
        <v>8</v>
      </c>
      <c r="L2348" s="1">
        <v>2310.4</v>
      </c>
      <c r="M2348" s="1">
        <f>SalesData[[#This Row],[Price]]*SalesData[[#This Row],[Quantity]]</f>
        <v>5776</v>
      </c>
      <c r="N2348" s="6">
        <f>SalesData[[#This Row],[Sales Profit]]/SalesData[[#This Row],[Sales]]</f>
        <v>0.4</v>
      </c>
    </row>
    <row r="2349" spans="1:14" x14ac:dyDescent="0.3">
      <c r="A2349" s="1" t="s">
        <v>22</v>
      </c>
      <c r="B2349" s="1" t="s">
        <v>18</v>
      </c>
      <c r="C2349" s="1" t="s">
        <v>14</v>
      </c>
      <c r="D2349" s="1">
        <v>67139</v>
      </c>
      <c r="E2349" s="2">
        <v>45293</v>
      </c>
      <c r="F2349" s="1" t="s">
        <v>40</v>
      </c>
      <c r="G2349" s="1">
        <v>520803</v>
      </c>
      <c r="H2349" s="1" t="s">
        <v>2508</v>
      </c>
      <c r="I2349" s="1">
        <v>330</v>
      </c>
      <c r="J2349" s="1">
        <v>1879</v>
      </c>
      <c r="K2349" s="1">
        <v>5</v>
      </c>
      <c r="L2349" s="1">
        <v>3758</v>
      </c>
      <c r="M2349" s="1">
        <f>SalesData[[#This Row],[Price]]*SalesData[[#This Row],[Quantity]]</f>
        <v>9395</v>
      </c>
      <c r="N2349" s="6">
        <f>SalesData[[#This Row],[Sales Profit]]/SalesData[[#This Row],[Sales]]</f>
        <v>0.4</v>
      </c>
    </row>
    <row r="2350" spans="1:14" x14ac:dyDescent="0.3">
      <c r="A2350" s="1" t="s">
        <v>66</v>
      </c>
      <c r="B2350" s="1" t="s">
        <v>13</v>
      </c>
      <c r="C2350" s="1" t="s">
        <v>48</v>
      </c>
      <c r="D2350" s="1">
        <v>76322</v>
      </c>
      <c r="E2350" s="2">
        <v>45619</v>
      </c>
      <c r="F2350" s="1" t="s">
        <v>15</v>
      </c>
      <c r="G2350" s="1">
        <v>311697</v>
      </c>
      <c r="H2350" s="1" t="s">
        <v>2509</v>
      </c>
      <c r="I2350" s="1">
        <v>487</v>
      </c>
      <c r="J2350" s="1">
        <v>2908</v>
      </c>
      <c r="K2350" s="1">
        <v>1</v>
      </c>
      <c r="L2350" s="1">
        <v>1163.2</v>
      </c>
      <c r="M2350" s="1">
        <f>SalesData[[#This Row],[Price]]*SalesData[[#This Row],[Quantity]]</f>
        <v>2908</v>
      </c>
      <c r="N2350" s="6">
        <f>SalesData[[#This Row],[Sales Profit]]/SalesData[[#This Row],[Sales]]</f>
        <v>0.4</v>
      </c>
    </row>
    <row r="2351" spans="1:14" x14ac:dyDescent="0.3">
      <c r="A2351" s="1" t="s">
        <v>52</v>
      </c>
      <c r="B2351" s="1" t="s">
        <v>23</v>
      </c>
      <c r="C2351" s="1" t="s">
        <v>48</v>
      </c>
      <c r="D2351" s="1">
        <v>48231</v>
      </c>
      <c r="E2351" s="2">
        <v>45422</v>
      </c>
      <c r="F2351" s="1" t="s">
        <v>49</v>
      </c>
      <c r="G2351" s="1">
        <v>411695</v>
      </c>
      <c r="H2351" s="1" t="s">
        <v>2510</v>
      </c>
      <c r="I2351" s="1">
        <v>997</v>
      </c>
      <c r="J2351" s="1">
        <v>941</v>
      </c>
      <c r="K2351" s="1">
        <v>7</v>
      </c>
      <c r="L2351" s="1">
        <v>2634.8</v>
      </c>
      <c r="M2351" s="1">
        <f>SalesData[[#This Row],[Price]]*SalesData[[#This Row],[Quantity]]</f>
        <v>6587</v>
      </c>
      <c r="N2351" s="6">
        <f>SalesData[[#This Row],[Sales Profit]]/SalesData[[#This Row],[Sales]]</f>
        <v>0.4</v>
      </c>
    </row>
    <row r="2352" spans="1:14" x14ac:dyDescent="0.3">
      <c r="A2352" s="1" t="s">
        <v>52</v>
      </c>
      <c r="B2352" s="1" t="s">
        <v>13</v>
      </c>
      <c r="C2352" s="1" t="s">
        <v>60</v>
      </c>
      <c r="D2352" s="1">
        <v>49478</v>
      </c>
      <c r="E2352" s="2">
        <v>45626</v>
      </c>
      <c r="F2352" s="1" t="s">
        <v>15</v>
      </c>
      <c r="G2352" s="1">
        <v>743777</v>
      </c>
      <c r="H2352" s="1" t="s">
        <v>2512</v>
      </c>
      <c r="I2352" s="1">
        <v>839</v>
      </c>
      <c r="J2352" s="1">
        <v>1991</v>
      </c>
      <c r="K2352" s="1">
        <v>4</v>
      </c>
      <c r="L2352" s="1">
        <v>3185.6</v>
      </c>
      <c r="M2352" s="1">
        <f>SalesData[[#This Row],[Price]]*SalesData[[#This Row],[Quantity]]</f>
        <v>7964</v>
      </c>
      <c r="N2352" s="6">
        <f>SalesData[[#This Row],[Sales Profit]]/SalesData[[#This Row],[Sales]]</f>
        <v>0.39999999999999997</v>
      </c>
    </row>
    <row r="2353" spans="1:14" x14ac:dyDescent="0.3">
      <c r="A2353" s="1" t="s">
        <v>17</v>
      </c>
      <c r="B2353" s="1" t="s">
        <v>13</v>
      </c>
      <c r="C2353" s="1" t="s">
        <v>48</v>
      </c>
      <c r="D2353" s="1">
        <v>55778</v>
      </c>
      <c r="E2353" s="2">
        <v>45475</v>
      </c>
      <c r="F2353" s="1" t="s">
        <v>45</v>
      </c>
      <c r="G2353" s="1">
        <v>573684</v>
      </c>
      <c r="H2353" s="1" t="s">
        <v>2513</v>
      </c>
      <c r="I2353" s="1">
        <v>754</v>
      </c>
      <c r="J2353" s="1">
        <v>514</v>
      </c>
      <c r="K2353" s="1">
        <v>2</v>
      </c>
      <c r="L2353" s="1">
        <v>411.2</v>
      </c>
      <c r="M2353" s="1">
        <f>SalesData[[#This Row],[Price]]*SalesData[[#This Row],[Quantity]]</f>
        <v>1028</v>
      </c>
      <c r="N2353" s="6">
        <f>SalesData[[#This Row],[Sales Profit]]/SalesData[[#This Row],[Sales]]</f>
        <v>0.39999999999999997</v>
      </c>
    </row>
    <row r="2354" spans="1:14" x14ac:dyDescent="0.3">
      <c r="A2354" s="1" t="s">
        <v>66</v>
      </c>
      <c r="B2354" s="1" t="s">
        <v>23</v>
      </c>
      <c r="C2354" s="1" t="s">
        <v>24</v>
      </c>
      <c r="D2354" s="1">
        <v>43858</v>
      </c>
      <c r="E2354" s="2">
        <v>45559</v>
      </c>
      <c r="F2354" s="1" t="s">
        <v>61</v>
      </c>
      <c r="G2354" s="1">
        <v>275353</v>
      </c>
      <c r="H2354" s="1" t="s">
        <v>2514</v>
      </c>
      <c r="I2354" s="1">
        <v>483</v>
      </c>
      <c r="J2354" s="1">
        <v>1554</v>
      </c>
      <c r="K2354" s="1">
        <v>8</v>
      </c>
      <c r="L2354" s="1">
        <v>4972.8</v>
      </c>
      <c r="M2354" s="1">
        <f>SalesData[[#This Row],[Price]]*SalesData[[#This Row],[Quantity]]</f>
        <v>12432</v>
      </c>
      <c r="N2354" s="6">
        <f>SalesData[[#This Row],[Sales Profit]]/SalesData[[#This Row],[Sales]]</f>
        <v>0.4</v>
      </c>
    </row>
    <row r="2355" spans="1:14" x14ac:dyDescent="0.3">
      <c r="A2355" s="1" t="s">
        <v>52</v>
      </c>
      <c r="B2355" s="1" t="s">
        <v>23</v>
      </c>
      <c r="C2355" s="1" t="s">
        <v>53</v>
      </c>
      <c r="D2355" s="1">
        <v>11879</v>
      </c>
      <c r="E2355" s="2">
        <v>45548</v>
      </c>
      <c r="F2355" s="1" t="s">
        <v>61</v>
      </c>
      <c r="G2355" s="1">
        <v>716639</v>
      </c>
      <c r="H2355" s="1" t="s">
        <v>2515</v>
      </c>
      <c r="I2355" s="1">
        <v>640</v>
      </c>
      <c r="J2355" s="1">
        <v>1333</v>
      </c>
      <c r="K2355" s="1">
        <v>1</v>
      </c>
      <c r="L2355" s="1">
        <v>533.20000000000005</v>
      </c>
      <c r="M2355" s="1">
        <f>SalesData[[#This Row],[Price]]*SalesData[[#This Row],[Quantity]]</f>
        <v>1333</v>
      </c>
      <c r="N2355" s="6">
        <f>SalesData[[#This Row],[Sales Profit]]/SalesData[[#This Row],[Sales]]</f>
        <v>0.4</v>
      </c>
    </row>
    <row r="2356" spans="1:14" x14ac:dyDescent="0.3">
      <c r="A2356" s="1" t="s">
        <v>35</v>
      </c>
      <c r="B2356" s="1" t="s">
        <v>18</v>
      </c>
      <c r="C2356" s="1" t="s">
        <v>53</v>
      </c>
      <c r="D2356" s="1">
        <v>97283</v>
      </c>
      <c r="E2356" s="2">
        <v>45561</v>
      </c>
      <c r="F2356" s="1" t="s">
        <v>61</v>
      </c>
      <c r="G2356" s="1">
        <v>541788</v>
      </c>
      <c r="H2356" s="1" t="s">
        <v>2516</v>
      </c>
      <c r="I2356" s="1">
        <v>393</v>
      </c>
      <c r="J2356" s="1">
        <v>1490</v>
      </c>
      <c r="K2356" s="1">
        <v>3</v>
      </c>
      <c r="L2356" s="1">
        <v>1788</v>
      </c>
      <c r="M2356" s="1">
        <f>SalesData[[#This Row],[Price]]*SalesData[[#This Row],[Quantity]]</f>
        <v>4470</v>
      </c>
      <c r="N2356" s="6">
        <f>SalesData[[#This Row],[Sales Profit]]/SalesData[[#This Row],[Sales]]</f>
        <v>0.4</v>
      </c>
    </row>
    <row r="2357" spans="1:14" x14ac:dyDescent="0.3">
      <c r="A2357" s="1" t="s">
        <v>35</v>
      </c>
      <c r="B2357" s="1" t="s">
        <v>13</v>
      </c>
      <c r="C2357" s="1" t="s">
        <v>42</v>
      </c>
      <c r="D2357" s="1">
        <v>91422</v>
      </c>
      <c r="E2357" s="2">
        <v>45497</v>
      </c>
      <c r="F2357" s="1" t="s">
        <v>45</v>
      </c>
      <c r="G2357" s="1">
        <v>665804</v>
      </c>
      <c r="H2357" s="1" t="s">
        <v>2517</v>
      </c>
      <c r="I2357" s="1">
        <v>699</v>
      </c>
      <c r="J2357" s="1">
        <v>1906</v>
      </c>
      <c r="K2357" s="1">
        <v>7</v>
      </c>
      <c r="L2357" s="1">
        <v>5336.8</v>
      </c>
      <c r="M2357" s="1">
        <f>SalesData[[#This Row],[Price]]*SalesData[[#This Row],[Quantity]]</f>
        <v>13342</v>
      </c>
      <c r="N2357" s="6">
        <f>SalesData[[#This Row],[Sales Profit]]/SalesData[[#This Row],[Sales]]</f>
        <v>0.4</v>
      </c>
    </row>
    <row r="2358" spans="1:14" x14ac:dyDescent="0.3">
      <c r="A2358" s="1" t="s">
        <v>12</v>
      </c>
      <c r="B2358" s="1" t="s">
        <v>23</v>
      </c>
      <c r="C2358" s="1" t="s">
        <v>33</v>
      </c>
      <c r="D2358" s="1">
        <v>94447</v>
      </c>
      <c r="E2358" s="2">
        <v>45406</v>
      </c>
      <c r="F2358" s="1" t="s">
        <v>31</v>
      </c>
      <c r="G2358" s="1">
        <v>326978</v>
      </c>
      <c r="H2358" s="1" t="s">
        <v>2518</v>
      </c>
      <c r="I2358" s="1">
        <v>328</v>
      </c>
      <c r="J2358" s="1">
        <v>916</v>
      </c>
      <c r="K2358" s="1">
        <v>4</v>
      </c>
      <c r="L2358" s="1">
        <v>1465.6</v>
      </c>
      <c r="M2358" s="1">
        <f>SalesData[[#This Row],[Price]]*SalesData[[#This Row],[Quantity]]</f>
        <v>3664</v>
      </c>
      <c r="N2358" s="6">
        <f>SalesData[[#This Row],[Sales Profit]]/SalesData[[#This Row],[Sales]]</f>
        <v>0.39999999999999997</v>
      </c>
    </row>
    <row r="2359" spans="1:14" x14ac:dyDescent="0.3">
      <c r="A2359" s="1" t="s">
        <v>22</v>
      </c>
      <c r="B2359" s="1" t="s">
        <v>23</v>
      </c>
      <c r="C2359" s="1" t="s">
        <v>53</v>
      </c>
      <c r="D2359" s="1">
        <v>63427</v>
      </c>
      <c r="E2359" s="2">
        <v>45496</v>
      </c>
      <c r="F2359" s="1" t="s">
        <v>45</v>
      </c>
      <c r="G2359" s="1">
        <v>977539</v>
      </c>
      <c r="H2359" s="1" t="s">
        <v>2519</v>
      </c>
      <c r="I2359" s="1">
        <v>844</v>
      </c>
      <c r="J2359" s="1">
        <v>1545</v>
      </c>
      <c r="K2359" s="1">
        <v>3</v>
      </c>
      <c r="L2359" s="1">
        <v>1854</v>
      </c>
      <c r="M2359" s="1">
        <f>SalesData[[#This Row],[Price]]*SalesData[[#This Row],[Quantity]]</f>
        <v>4635</v>
      </c>
      <c r="N2359" s="6">
        <f>SalesData[[#This Row],[Sales Profit]]/SalesData[[#This Row],[Sales]]</f>
        <v>0.4</v>
      </c>
    </row>
    <row r="2360" spans="1:14" x14ac:dyDescent="0.3">
      <c r="A2360" s="1" t="s">
        <v>35</v>
      </c>
      <c r="B2360" s="1" t="s">
        <v>13</v>
      </c>
      <c r="C2360" s="1" t="s">
        <v>19</v>
      </c>
      <c r="D2360" s="1">
        <v>35535</v>
      </c>
      <c r="E2360" s="2">
        <v>45348</v>
      </c>
      <c r="F2360" s="1" t="s">
        <v>43</v>
      </c>
      <c r="G2360" s="1">
        <v>144714</v>
      </c>
      <c r="H2360" s="1" t="s">
        <v>2520</v>
      </c>
      <c r="I2360" s="1">
        <v>951</v>
      </c>
      <c r="J2360" s="1">
        <v>1074</v>
      </c>
      <c r="K2360" s="1">
        <v>6</v>
      </c>
      <c r="L2360" s="1">
        <v>2577.6</v>
      </c>
      <c r="M2360" s="1">
        <f>SalesData[[#This Row],[Price]]*SalesData[[#This Row],[Quantity]]</f>
        <v>6444</v>
      </c>
      <c r="N2360" s="6">
        <f>SalesData[[#This Row],[Sales Profit]]/SalesData[[#This Row],[Sales]]</f>
        <v>0.39999999999999997</v>
      </c>
    </row>
    <row r="2361" spans="1:14" x14ac:dyDescent="0.3">
      <c r="A2361" s="1" t="s">
        <v>22</v>
      </c>
      <c r="B2361" s="1" t="s">
        <v>23</v>
      </c>
      <c r="C2361" s="1" t="s">
        <v>100</v>
      </c>
      <c r="D2361" s="1">
        <v>47989</v>
      </c>
      <c r="E2361" s="2">
        <v>45415</v>
      </c>
      <c r="F2361" s="1" t="s">
        <v>49</v>
      </c>
      <c r="G2361" s="1">
        <v>622673</v>
      </c>
      <c r="H2361" s="1" t="s">
        <v>2521</v>
      </c>
      <c r="I2361" s="1">
        <v>890</v>
      </c>
      <c r="J2361" s="1">
        <v>647</v>
      </c>
      <c r="K2361" s="1">
        <v>3</v>
      </c>
      <c r="L2361" s="1">
        <v>776.4</v>
      </c>
      <c r="M2361" s="1">
        <f>SalesData[[#This Row],[Price]]*SalesData[[#This Row],[Quantity]]</f>
        <v>1941</v>
      </c>
      <c r="N2361" s="6">
        <f>SalesData[[#This Row],[Sales Profit]]/SalesData[[#This Row],[Sales]]</f>
        <v>0.39999999999999997</v>
      </c>
    </row>
    <row r="2362" spans="1:14" x14ac:dyDescent="0.3">
      <c r="A2362" s="1" t="s">
        <v>52</v>
      </c>
      <c r="B2362" s="1" t="s">
        <v>23</v>
      </c>
      <c r="C2362" s="1" t="s">
        <v>37</v>
      </c>
      <c r="D2362" s="1">
        <v>36258</v>
      </c>
      <c r="E2362" s="2">
        <v>45562</v>
      </c>
      <c r="F2362" s="1" t="s">
        <v>61</v>
      </c>
      <c r="G2362" s="1">
        <v>828903</v>
      </c>
      <c r="H2362" s="1" t="s">
        <v>2522</v>
      </c>
      <c r="I2362" s="1">
        <v>678</v>
      </c>
      <c r="J2362" s="1">
        <v>2920</v>
      </c>
      <c r="K2362" s="1">
        <v>8</v>
      </c>
      <c r="L2362" s="1">
        <v>9344</v>
      </c>
      <c r="M2362" s="1">
        <f>SalesData[[#This Row],[Price]]*SalesData[[#This Row],[Quantity]]</f>
        <v>23360</v>
      </c>
      <c r="N2362" s="6">
        <f>SalesData[[#This Row],[Sales Profit]]/SalesData[[#This Row],[Sales]]</f>
        <v>0.4</v>
      </c>
    </row>
    <row r="2363" spans="1:14" x14ac:dyDescent="0.3">
      <c r="A2363" s="1" t="s">
        <v>22</v>
      </c>
      <c r="B2363" s="1" t="s">
        <v>13</v>
      </c>
      <c r="C2363" s="1" t="s">
        <v>53</v>
      </c>
      <c r="D2363" s="1">
        <v>58770</v>
      </c>
      <c r="E2363" s="2">
        <v>45572</v>
      </c>
      <c r="F2363" s="1" t="s">
        <v>54</v>
      </c>
      <c r="G2363" s="1">
        <v>704464</v>
      </c>
      <c r="H2363" s="1" t="s">
        <v>2523</v>
      </c>
      <c r="I2363" s="1">
        <v>338</v>
      </c>
      <c r="J2363" s="1">
        <v>1661</v>
      </c>
      <c r="K2363" s="1">
        <v>8</v>
      </c>
      <c r="L2363" s="1">
        <v>5315.2</v>
      </c>
      <c r="M2363" s="1">
        <f>SalesData[[#This Row],[Price]]*SalesData[[#This Row],[Quantity]]</f>
        <v>13288</v>
      </c>
      <c r="N2363" s="6">
        <f>SalesData[[#This Row],[Sales Profit]]/SalesData[[#This Row],[Sales]]</f>
        <v>0.39999999999999997</v>
      </c>
    </row>
    <row r="2364" spans="1:14" x14ac:dyDescent="0.3">
      <c r="A2364" s="1" t="s">
        <v>56</v>
      </c>
      <c r="B2364" s="1" t="s">
        <v>23</v>
      </c>
      <c r="C2364" s="1" t="s">
        <v>14</v>
      </c>
      <c r="D2364" s="1">
        <v>51081</v>
      </c>
      <c r="E2364" s="2">
        <v>45458</v>
      </c>
      <c r="F2364" s="1" t="s">
        <v>20</v>
      </c>
      <c r="G2364" s="1">
        <v>674737</v>
      </c>
      <c r="H2364" s="1" t="s">
        <v>2524</v>
      </c>
      <c r="I2364" s="1">
        <v>718</v>
      </c>
      <c r="J2364" s="1">
        <v>1837</v>
      </c>
      <c r="K2364" s="1">
        <v>8</v>
      </c>
      <c r="L2364" s="1">
        <v>5878.4</v>
      </c>
      <c r="M2364" s="1">
        <f>SalesData[[#This Row],[Price]]*SalesData[[#This Row],[Quantity]]</f>
        <v>14696</v>
      </c>
      <c r="N2364" s="6">
        <f>SalesData[[#This Row],[Sales Profit]]/SalesData[[#This Row],[Sales]]</f>
        <v>0.39999999999999997</v>
      </c>
    </row>
    <row r="2365" spans="1:14" x14ac:dyDescent="0.3">
      <c r="A2365" s="1" t="s">
        <v>22</v>
      </c>
      <c r="B2365" s="1" t="s">
        <v>18</v>
      </c>
      <c r="C2365" s="1" t="s">
        <v>24</v>
      </c>
      <c r="D2365" s="1">
        <v>90154</v>
      </c>
      <c r="E2365" s="2">
        <v>45557</v>
      </c>
      <c r="F2365" s="1" t="s">
        <v>61</v>
      </c>
      <c r="G2365" s="1">
        <v>491320</v>
      </c>
      <c r="H2365" s="1" t="s">
        <v>2525</v>
      </c>
      <c r="I2365" s="1">
        <v>738</v>
      </c>
      <c r="J2365" s="1">
        <v>1522</v>
      </c>
      <c r="K2365" s="1">
        <v>7</v>
      </c>
      <c r="L2365" s="1">
        <v>4261.6000000000004</v>
      </c>
      <c r="M2365" s="1">
        <f>SalesData[[#This Row],[Price]]*SalesData[[#This Row],[Quantity]]</f>
        <v>10654</v>
      </c>
      <c r="N2365" s="6">
        <f>SalesData[[#This Row],[Sales Profit]]/SalesData[[#This Row],[Sales]]</f>
        <v>0.4</v>
      </c>
    </row>
    <row r="2366" spans="1:14" x14ac:dyDescent="0.3">
      <c r="A2366" s="1" t="s">
        <v>27</v>
      </c>
      <c r="B2366" s="1" t="s">
        <v>18</v>
      </c>
      <c r="C2366" s="1" t="s">
        <v>60</v>
      </c>
      <c r="D2366" s="1">
        <v>29870</v>
      </c>
      <c r="E2366" s="2">
        <v>45376</v>
      </c>
      <c r="F2366" s="1" t="s">
        <v>29</v>
      </c>
      <c r="G2366" s="1">
        <v>319901</v>
      </c>
      <c r="H2366" s="1" t="s">
        <v>2526</v>
      </c>
      <c r="I2366" s="1">
        <v>588</v>
      </c>
      <c r="J2366" s="1">
        <v>502</v>
      </c>
      <c r="K2366" s="1">
        <v>4</v>
      </c>
      <c r="L2366" s="1">
        <v>803.2</v>
      </c>
      <c r="M2366" s="1">
        <f>SalesData[[#This Row],[Price]]*SalesData[[#This Row],[Quantity]]</f>
        <v>2008</v>
      </c>
      <c r="N2366" s="6">
        <f>SalesData[[#This Row],[Sales Profit]]/SalesData[[#This Row],[Sales]]</f>
        <v>0.4</v>
      </c>
    </row>
    <row r="2367" spans="1:14" x14ac:dyDescent="0.3">
      <c r="A2367" s="1" t="s">
        <v>52</v>
      </c>
      <c r="B2367" s="1" t="s">
        <v>23</v>
      </c>
      <c r="C2367" s="1" t="s">
        <v>24</v>
      </c>
      <c r="D2367" s="1">
        <v>89108</v>
      </c>
      <c r="E2367" s="2">
        <v>45504</v>
      </c>
      <c r="F2367" s="1" t="s">
        <v>45</v>
      </c>
      <c r="G2367" s="1">
        <v>701352</v>
      </c>
      <c r="H2367" s="1" t="s">
        <v>2527</v>
      </c>
      <c r="I2367" s="1">
        <v>947</v>
      </c>
      <c r="J2367" s="1">
        <v>2263</v>
      </c>
      <c r="K2367" s="1">
        <v>3</v>
      </c>
      <c r="L2367" s="1">
        <v>2715.6</v>
      </c>
      <c r="M2367" s="1">
        <f>SalesData[[#This Row],[Price]]*SalesData[[#This Row],[Quantity]]</f>
        <v>6789</v>
      </c>
      <c r="N2367" s="6">
        <f>SalesData[[#This Row],[Sales Profit]]/SalesData[[#This Row],[Sales]]</f>
        <v>0.39999999999999997</v>
      </c>
    </row>
    <row r="2368" spans="1:14" x14ac:dyDescent="0.3">
      <c r="A2368" s="1" t="s">
        <v>27</v>
      </c>
      <c r="B2368" s="1" t="s">
        <v>13</v>
      </c>
      <c r="C2368" s="1" t="s">
        <v>39</v>
      </c>
      <c r="D2368" s="1">
        <v>84037</v>
      </c>
      <c r="E2368" s="2">
        <v>45432</v>
      </c>
      <c r="F2368" s="1" t="s">
        <v>49</v>
      </c>
      <c r="G2368" s="1">
        <v>846690</v>
      </c>
      <c r="H2368" s="1" t="s">
        <v>2528</v>
      </c>
      <c r="I2368" s="1">
        <v>353</v>
      </c>
      <c r="J2368" s="1">
        <v>1659</v>
      </c>
      <c r="K2368" s="1">
        <v>4</v>
      </c>
      <c r="L2368" s="1">
        <v>2654.4</v>
      </c>
      <c r="M2368" s="1">
        <f>SalesData[[#This Row],[Price]]*SalesData[[#This Row],[Quantity]]</f>
        <v>6636</v>
      </c>
      <c r="N2368" s="6">
        <f>SalesData[[#This Row],[Sales Profit]]/SalesData[[#This Row],[Sales]]</f>
        <v>0.4</v>
      </c>
    </row>
    <row r="2369" spans="1:14" x14ac:dyDescent="0.3">
      <c r="A2369" s="1" t="s">
        <v>52</v>
      </c>
      <c r="B2369" s="1" t="s">
        <v>23</v>
      </c>
      <c r="C2369" s="1" t="s">
        <v>24</v>
      </c>
      <c r="D2369" s="1">
        <v>14715</v>
      </c>
      <c r="E2369" s="2">
        <v>45533</v>
      </c>
      <c r="F2369" s="1" t="s">
        <v>25</v>
      </c>
      <c r="G2369" s="1">
        <v>806013</v>
      </c>
      <c r="H2369" s="1" t="s">
        <v>2529</v>
      </c>
      <c r="I2369" s="1">
        <v>898</v>
      </c>
      <c r="J2369" s="1">
        <v>2591</v>
      </c>
      <c r="K2369" s="1">
        <v>3</v>
      </c>
      <c r="L2369" s="1">
        <v>3109.2</v>
      </c>
      <c r="M2369" s="1">
        <f>SalesData[[#This Row],[Price]]*SalesData[[#This Row],[Quantity]]</f>
        <v>7773</v>
      </c>
      <c r="N2369" s="6">
        <f>SalesData[[#This Row],[Sales Profit]]/SalesData[[#This Row],[Sales]]</f>
        <v>0.39999999999999997</v>
      </c>
    </row>
    <row r="2370" spans="1:14" x14ac:dyDescent="0.3">
      <c r="A2370" s="1" t="s">
        <v>52</v>
      </c>
      <c r="B2370" s="1" t="s">
        <v>23</v>
      </c>
      <c r="C2370" s="1" t="s">
        <v>37</v>
      </c>
      <c r="D2370" s="1">
        <v>93575</v>
      </c>
      <c r="E2370" s="2">
        <v>45451</v>
      </c>
      <c r="F2370" s="1" t="s">
        <v>20</v>
      </c>
      <c r="G2370" s="1">
        <v>267186</v>
      </c>
      <c r="H2370" s="1" t="s">
        <v>2530</v>
      </c>
      <c r="I2370" s="1">
        <v>865</v>
      </c>
      <c r="J2370" s="1">
        <v>1751</v>
      </c>
      <c r="K2370" s="1">
        <v>1</v>
      </c>
      <c r="L2370" s="1">
        <v>700.4</v>
      </c>
      <c r="M2370" s="1">
        <f>SalesData[[#This Row],[Price]]*SalesData[[#This Row],[Quantity]]</f>
        <v>1751</v>
      </c>
      <c r="N2370" s="6">
        <f>SalesData[[#This Row],[Sales Profit]]/SalesData[[#This Row],[Sales]]</f>
        <v>0.39999999999999997</v>
      </c>
    </row>
    <row r="2371" spans="1:14" x14ac:dyDescent="0.3">
      <c r="A2371" s="1" t="s">
        <v>66</v>
      </c>
      <c r="B2371" s="1" t="s">
        <v>18</v>
      </c>
      <c r="C2371" s="1" t="s">
        <v>37</v>
      </c>
      <c r="D2371" s="1">
        <v>48799</v>
      </c>
      <c r="E2371" s="2">
        <v>45464</v>
      </c>
      <c r="F2371" s="1" t="s">
        <v>20</v>
      </c>
      <c r="G2371" s="1">
        <v>224062</v>
      </c>
      <c r="H2371" s="1" t="s">
        <v>2531</v>
      </c>
      <c r="I2371" s="1">
        <v>393</v>
      </c>
      <c r="J2371" s="1">
        <v>862</v>
      </c>
      <c r="K2371" s="1">
        <v>4</v>
      </c>
      <c r="L2371" s="1">
        <v>1379.2</v>
      </c>
      <c r="M2371" s="1">
        <f>SalesData[[#This Row],[Price]]*SalesData[[#This Row],[Quantity]]</f>
        <v>3448</v>
      </c>
      <c r="N2371" s="6">
        <f>SalesData[[#This Row],[Sales Profit]]/SalesData[[#This Row],[Sales]]</f>
        <v>0.4</v>
      </c>
    </row>
    <row r="2372" spans="1:14" x14ac:dyDescent="0.3">
      <c r="A2372" s="1" t="s">
        <v>22</v>
      </c>
      <c r="B2372" s="1" t="s">
        <v>18</v>
      </c>
      <c r="C2372" s="1" t="s">
        <v>48</v>
      </c>
      <c r="D2372" s="1">
        <v>68250</v>
      </c>
      <c r="E2372" s="2">
        <v>45461</v>
      </c>
      <c r="F2372" s="1" t="s">
        <v>20</v>
      </c>
      <c r="G2372" s="1">
        <v>801451</v>
      </c>
      <c r="H2372" s="1" t="s">
        <v>2533</v>
      </c>
      <c r="I2372" s="1">
        <v>302</v>
      </c>
      <c r="J2372" s="1">
        <v>2619</v>
      </c>
      <c r="K2372" s="1">
        <v>1</v>
      </c>
      <c r="L2372" s="1">
        <v>1047.5999999999999</v>
      </c>
      <c r="M2372" s="1">
        <f>SalesData[[#This Row],[Price]]*SalesData[[#This Row],[Quantity]]</f>
        <v>2619</v>
      </c>
      <c r="N2372" s="6">
        <f>SalesData[[#This Row],[Sales Profit]]/SalesData[[#This Row],[Sales]]</f>
        <v>0.39999999999999997</v>
      </c>
    </row>
    <row r="2373" spans="1:14" x14ac:dyDescent="0.3">
      <c r="A2373" s="1" t="s">
        <v>56</v>
      </c>
      <c r="B2373" s="1" t="s">
        <v>23</v>
      </c>
      <c r="C2373" s="1" t="s">
        <v>37</v>
      </c>
      <c r="D2373" s="1">
        <v>11335</v>
      </c>
      <c r="E2373" s="2">
        <v>45381</v>
      </c>
      <c r="F2373" s="1" t="s">
        <v>29</v>
      </c>
      <c r="G2373" s="1">
        <v>478333</v>
      </c>
      <c r="H2373" s="1" t="s">
        <v>2534</v>
      </c>
      <c r="I2373" s="1">
        <v>934</v>
      </c>
      <c r="J2373" s="1">
        <v>2335</v>
      </c>
      <c r="K2373" s="1">
        <v>6</v>
      </c>
      <c r="L2373" s="1">
        <v>5604</v>
      </c>
      <c r="M2373" s="1">
        <f>SalesData[[#This Row],[Price]]*SalesData[[#This Row],[Quantity]]</f>
        <v>14010</v>
      </c>
      <c r="N2373" s="6">
        <f>SalesData[[#This Row],[Sales Profit]]/SalesData[[#This Row],[Sales]]</f>
        <v>0.4</v>
      </c>
    </row>
    <row r="2374" spans="1:14" x14ac:dyDescent="0.3">
      <c r="A2374" s="1" t="s">
        <v>56</v>
      </c>
      <c r="B2374" s="1" t="s">
        <v>13</v>
      </c>
      <c r="C2374" s="1" t="s">
        <v>24</v>
      </c>
      <c r="D2374" s="1">
        <v>46621</v>
      </c>
      <c r="E2374" s="2">
        <v>45462</v>
      </c>
      <c r="F2374" s="1" t="s">
        <v>20</v>
      </c>
      <c r="G2374" s="1">
        <v>214056</v>
      </c>
      <c r="H2374" s="1" t="s">
        <v>2535</v>
      </c>
      <c r="I2374" s="1">
        <v>362</v>
      </c>
      <c r="J2374" s="1">
        <v>714</v>
      </c>
      <c r="K2374" s="1">
        <v>7</v>
      </c>
      <c r="L2374" s="1">
        <v>1999.2</v>
      </c>
      <c r="M2374" s="1">
        <f>SalesData[[#This Row],[Price]]*SalesData[[#This Row],[Quantity]]</f>
        <v>4998</v>
      </c>
      <c r="N2374" s="6">
        <f>SalesData[[#This Row],[Sales Profit]]/SalesData[[#This Row],[Sales]]</f>
        <v>0.4</v>
      </c>
    </row>
    <row r="2375" spans="1:14" x14ac:dyDescent="0.3">
      <c r="A2375" s="1" t="s">
        <v>22</v>
      </c>
      <c r="B2375" s="1" t="s">
        <v>13</v>
      </c>
      <c r="C2375" s="1" t="s">
        <v>33</v>
      </c>
      <c r="D2375" s="1">
        <v>33293</v>
      </c>
      <c r="E2375" s="2">
        <v>45436</v>
      </c>
      <c r="F2375" s="1" t="s">
        <v>49</v>
      </c>
      <c r="G2375" s="1">
        <v>979986</v>
      </c>
      <c r="H2375" s="1" t="s">
        <v>2536</v>
      </c>
      <c r="I2375" s="1">
        <v>591</v>
      </c>
      <c r="J2375" s="1">
        <v>2200</v>
      </c>
      <c r="K2375" s="1">
        <v>8</v>
      </c>
      <c r="L2375" s="1">
        <v>7040</v>
      </c>
      <c r="M2375" s="1">
        <f>SalesData[[#This Row],[Price]]*SalesData[[#This Row],[Quantity]]</f>
        <v>17600</v>
      </c>
      <c r="N2375" s="6">
        <f>SalesData[[#This Row],[Sales Profit]]/SalesData[[#This Row],[Sales]]</f>
        <v>0.4</v>
      </c>
    </row>
    <row r="2376" spans="1:14" x14ac:dyDescent="0.3">
      <c r="A2376" s="1" t="s">
        <v>22</v>
      </c>
      <c r="B2376" s="1" t="s">
        <v>13</v>
      </c>
      <c r="C2376" s="1" t="s">
        <v>60</v>
      </c>
      <c r="D2376" s="1">
        <v>58032</v>
      </c>
      <c r="E2376" s="2">
        <v>45488</v>
      </c>
      <c r="F2376" s="1" t="s">
        <v>45</v>
      </c>
      <c r="G2376" s="1">
        <v>229419</v>
      </c>
      <c r="H2376" s="1" t="s">
        <v>1679</v>
      </c>
      <c r="I2376" s="1">
        <v>333</v>
      </c>
      <c r="J2376" s="1">
        <v>2035</v>
      </c>
      <c r="K2376" s="1">
        <v>3</v>
      </c>
      <c r="L2376" s="1">
        <v>2442</v>
      </c>
      <c r="M2376" s="1">
        <f>SalesData[[#This Row],[Price]]*SalesData[[#This Row],[Quantity]]</f>
        <v>6105</v>
      </c>
      <c r="N2376" s="6">
        <f>SalesData[[#This Row],[Sales Profit]]/SalesData[[#This Row],[Sales]]</f>
        <v>0.4</v>
      </c>
    </row>
    <row r="2377" spans="1:14" x14ac:dyDescent="0.3">
      <c r="A2377" s="1" t="s">
        <v>17</v>
      </c>
      <c r="B2377" s="1" t="s">
        <v>23</v>
      </c>
      <c r="C2377" s="1" t="s">
        <v>53</v>
      </c>
      <c r="D2377" s="1">
        <v>82557</v>
      </c>
      <c r="E2377" s="2">
        <v>45440</v>
      </c>
      <c r="F2377" s="1" t="s">
        <v>49</v>
      </c>
      <c r="G2377" s="1">
        <v>783329</v>
      </c>
      <c r="H2377" s="1" t="s">
        <v>2538</v>
      </c>
      <c r="I2377" s="1">
        <v>775</v>
      </c>
      <c r="J2377" s="1">
        <v>879</v>
      </c>
      <c r="K2377" s="1">
        <v>2</v>
      </c>
      <c r="L2377" s="1">
        <v>703.2</v>
      </c>
      <c r="M2377" s="1">
        <f>SalesData[[#This Row],[Price]]*SalesData[[#This Row],[Quantity]]</f>
        <v>1758</v>
      </c>
      <c r="N2377" s="6">
        <f>SalesData[[#This Row],[Sales Profit]]/SalesData[[#This Row],[Sales]]</f>
        <v>0.4</v>
      </c>
    </row>
    <row r="2378" spans="1:14" x14ac:dyDescent="0.3">
      <c r="A2378" s="1" t="s">
        <v>17</v>
      </c>
      <c r="B2378" s="1" t="s">
        <v>13</v>
      </c>
      <c r="C2378" s="1" t="s">
        <v>19</v>
      </c>
      <c r="D2378" s="1">
        <v>93071</v>
      </c>
      <c r="E2378" s="2">
        <v>45622</v>
      </c>
      <c r="F2378" s="1" t="s">
        <v>15</v>
      </c>
      <c r="G2378" s="1">
        <v>572596</v>
      </c>
      <c r="H2378" s="1" t="s">
        <v>2539</v>
      </c>
      <c r="I2378" s="1">
        <v>595</v>
      </c>
      <c r="J2378" s="1">
        <v>2427</v>
      </c>
      <c r="K2378" s="1">
        <v>3</v>
      </c>
      <c r="L2378" s="1">
        <v>2912.4</v>
      </c>
      <c r="M2378" s="1">
        <f>SalesData[[#This Row],[Price]]*SalesData[[#This Row],[Quantity]]</f>
        <v>7281</v>
      </c>
      <c r="N2378" s="6">
        <f>SalesData[[#This Row],[Sales Profit]]/SalesData[[#This Row],[Sales]]</f>
        <v>0.4</v>
      </c>
    </row>
    <row r="2379" spans="1:14" x14ac:dyDescent="0.3">
      <c r="A2379" s="1" t="s">
        <v>35</v>
      </c>
      <c r="B2379" s="1" t="s">
        <v>13</v>
      </c>
      <c r="C2379" s="1" t="s">
        <v>42</v>
      </c>
      <c r="D2379" s="1">
        <v>87028</v>
      </c>
      <c r="E2379" s="2">
        <v>45467</v>
      </c>
      <c r="F2379" s="1" t="s">
        <v>20</v>
      </c>
      <c r="G2379" s="1">
        <v>619120</v>
      </c>
      <c r="H2379" s="1" t="s">
        <v>2540</v>
      </c>
      <c r="I2379" s="1">
        <v>800</v>
      </c>
      <c r="J2379" s="1">
        <v>2172</v>
      </c>
      <c r="K2379" s="1">
        <v>7</v>
      </c>
      <c r="L2379" s="1">
        <v>6081.6</v>
      </c>
      <c r="M2379" s="1">
        <f>SalesData[[#This Row],[Price]]*SalesData[[#This Row],[Quantity]]</f>
        <v>15204</v>
      </c>
      <c r="N2379" s="6">
        <f>SalesData[[#This Row],[Sales Profit]]/SalesData[[#This Row],[Sales]]</f>
        <v>0.4</v>
      </c>
    </row>
    <row r="2380" spans="1:14" x14ac:dyDescent="0.3">
      <c r="A2380" s="1" t="s">
        <v>35</v>
      </c>
      <c r="B2380" s="1" t="s">
        <v>23</v>
      </c>
      <c r="C2380" s="1" t="s">
        <v>39</v>
      </c>
      <c r="D2380" s="1">
        <v>73411</v>
      </c>
      <c r="E2380" s="2">
        <v>45513</v>
      </c>
      <c r="F2380" s="1" t="s">
        <v>25</v>
      </c>
      <c r="G2380" s="1">
        <v>765668</v>
      </c>
      <c r="H2380" s="1" t="s">
        <v>2541</v>
      </c>
      <c r="I2380" s="1">
        <v>286</v>
      </c>
      <c r="J2380" s="1">
        <v>2079</v>
      </c>
      <c r="K2380" s="1">
        <v>3</v>
      </c>
      <c r="L2380" s="1">
        <v>2494.8000000000002</v>
      </c>
      <c r="M2380" s="1">
        <f>SalesData[[#This Row],[Price]]*SalesData[[#This Row],[Quantity]]</f>
        <v>6237</v>
      </c>
      <c r="N2380" s="6">
        <f>SalesData[[#This Row],[Sales Profit]]/SalesData[[#This Row],[Sales]]</f>
        <v>0.4</v>
      </c>
    </row>
    <row r="2381" spans="1:14" x14ac:dyDescent="0.3">
      <c r="A2381" s="1" t="s">
        <v>66</v>
      </c>
      <c r="B2381" s="1" t="s">
        <v>18</v>
      </c>
      <c r="C2381" s="1" t="s">
        <v>48</v>
      </c>
      <c r="D2381" s="1">
        <v>83598</v>
      </c>
      <c r="E2381" s="2">
        <v>45371</v>
      </c>
      <c r="F2381" s="1" t="s">
        <v>29</v>
      </c>
      <c r="G2381" s="1">
        <v>939175</v>
      </c>
      <c r="H2381" s="1" t="s">
        <v>2542</v>
      </c>
      <c r="I2381" s="1">
        <v>930</v>
      </c>
      <c r="J2381" s="1">
        <v>980</v>
      </c>
      <c r="K2381" s="1">
        <v>6</v>
      </c>
      <c r="L2381" s="1">
        <v>2352</v>
      </c>
      <c r="M2381" s="1">
        <f>SalesData[[#This Row],[Price]]*SalesData[[#This Row],[Quantity]]</f>
        <v>5880</v>
      </c>
      <c r="N2381" s="6">
        <f>SalesData[[#This Row],[Sales Profit]]/SalesData[[#This Row],[Sales]]</f>
        <v>0.4</v>
      </c>
    </row>
    <row r="2382" spans="1:14" x14ac:dyDescent="0.3">
      <c r="A2382" s="1" t="s">
        <v>66</v>
      </c>
      <c r="B2382" s="1" t="s">
        <v>13</v>
      </c>
      <c r="C2382" s="1" t="s">
        <v>42</v>
      </c>
      <c r="D2382" s="1">
        <v>25920</v>
      </c>
      <c r="E2382" s="2">
        <v>45346</v>
      </c>
      <c r="F2382" s="1" t="s">
        <v>43</v>
      </c>
      <c r="G2382" s="1">
        <v>514290</v>
      </c>
      <c r="H2382" s="1" t="s">
        <v>2543</v>
      </c>
      <c r="I2382" s="1">
        <v>896</v>
      </c>
      <c r="J2382" s="1">
        <v>2248</v>
      </c>
      <c r="K2382" s="1">
        <v>6</v>
      </c>
      <c r="L2382" s="1">
        <v>5395.2</v>
      </c>
      <c r="M2382" s="1">
        <f>SalesData[[#This Row],[Price]]*SalesData[[#This Row],[Quantity]]</f>
        <v>13488</v>
      </c>
      <c r="N2382" s="6">
        <f>SalesData[[#This Row],[Sales Profit]]/SalesData[[#This Row],[Sales]]</f>
        <v>0.39999999999999997</v>
      </c>
    </row>
    <row r="2383" spans="1:14" x14ac:dyDescent="0.3">
      <c r="A2383" s="1" t="s">
        <v>27</v>
      </c>
      <c r="B2383" s="1" t="s">
        <v>13</v>
      </c>
      <c r="C2383" s="1" t="s">
        <v>42</v>
      </c>
      <c r="D2383" s="1">
        <v>53973</v>
      </c>
      <c r="E2383" s="2">
        <v>45545</v>
      </c>
      <c r="F2383" s="1" t="s">
        <v>61</v>
      </c>
      <c r="G2383" s="1">
        <v>923867</v>
      </c>
      <c r="H2383" s="1" t="s">
        <v>840</v>
      </c>
      <c r="I2383" s="1">
        <v>835</v>
      </c>
      <c r="J2383" s="1">
        <v>1119</v>
      </c>
      <c r="K2383" s="1">
        <v>2</v>
      </c>
      <c r="L2383" s="1">
        <v>895.2</v>
      </c>
      <c r="M2383" s="1">
        <f>SalesData[[#This Row],[Price]]*SalesData[[#This Row],[Quantity]]</f>
        <v>2238</v>
      </c>
      <c r="N2383" s="6">
        <f>SalesData[[#This Row],[Sales Profit]]/SalesData[[#This Row],[Sales]]</f>
        <v>0.4</v>
      </c>
    </row>
    <row r="2384" spans="1:14" x14ac:dyDescent="0.3">
      <c r="A2384" s="1" t="s">
        <v>22</v>
      </c>
      <c r="B2384" s="1" t="s">
        <v>13</v>
      </c>
      <c r="C2384" s="1" t="s">
        <v>39</v>
      </c>
      <c r="D2384" s="1">
        <v>83731</v>
      </c>
      <c r="E2384" s="2">
        <v>45523</v>
      </c>
      <c r="F2384" s="1" t="s">
        <v>25</v>
      </c>
      <c r="G2384" s="1">
        <v>133096</v>
      </c>
      <c r="H2384" s="1" t="s">
        <v>2544</v>
      </c>
      <c r="I2384" s="1">
        <v>265</v>
      </c>
      <c r="J2384" s="1">
        <v>2412</v>
      </c>
      <c r="K2384" s="1">
        <v>4</v>
      </c>
      <c r="L2384" s="1">
        <v>3859.2</v>
      </c>
      <c r="M2384" s="1">
        <f>SalesData[[#This Row],[Price]]*SalesData[[#This Row],[Quantity]]</f>
        <v>9648</v>
      </c>
      <c r="N2384" s="6">
        <f>SalesData[[#This Row],[Sales Profit]]/SalesData[[#This Row],[Sales]]</f>
        <v>0.39999999999999997</v>
      </c>
    </row>
    <row r="2385" spans="1:14" x14ac:dyDescent="0.3">
      <c r="A2385" s="1" t="s">
        <v>52</v>
      </c>
      <c r="B2385" s="1" t="s">
        <v>13</v>
      </c>
      <c r="C2385" s="1" t="s">
        <v>19</v>
      </c>
      <c r="D2385" s="1">
        <v>37241</v>
      </c>
      <c r="E2385" s="2">
        <v>45389</v>
      </c>
      <c r="F2385" s="1" t="s">
        <v>31</v>
      </c>
      <c r="G2385" s="1">
        <v>101107</v>
      </c>
      <c r="H2385" s="1" t="s">
        <v>2545</v>
      </c>
      <c r="I2385" s="1">
        <v>342</v>
      </c>
      <c r="J2385" s="1">
        <v>2066</v>
      </c>
      <c r="K2385" s="1">
        <v>6</v>
      </c>
      <c r="L2385" s="1">
        <v>4958.3999999999996</v>
      </c>
      <c r="M2385" s="1">
        <f>SalesData[[#This Row],[Price]]*SalesData[[#This Row],[Quantity]]</f>
        <v>12396</v>
      </c>
      <c r="N2385" s="6">
        <f>SalesData[[#This Row],[Sales Profit]]/SalesData[[#This Row],[Sales]]</f>
        <v>0.39999999999999997</v>
      </c>
    </row>
    <row r="2386" spans="1:14" x14ac:dyDescent="0.3">
      <c r="A2386" s="1" t="s">
        <v>22</v>
      </c>
      <c r="B2386" s="1" t="s">
        <v>23</v>
      </c>
      <c r="C2386" s="1" t="s">
        <v>14</v>
      </c>
      <c r="D2386" s="1">
        <v>92319</v>
      </c>
      <c r="E2386" s="2">
        <v>45505</v>
      </c>
      <c r="F2386" s="1" t="s">
        <v>25</v>
      </c>
      <c r="G2386" s="1">
        <v>950868</v>
      </c>
      <c r="H2386" s="1" t="s">
        <v>2546</v>
      </c>
      <c r="I2386" s="1">
        <v>620</v>
      </c>
      <c r="J2386" s="1">
        <v>1041</v>
      </c>
      <c r="K2386" s="1">
        <v>6</v>
      </c>
      <c r="L2386" s="1">
        <v>2498.4</v>
      </c>
      <c r="M2386" s="1">
        <f>SalesData[[#This Row],[Price]]*SalesData[[#This Row],[Quantity]]</f>
        <v>6246</v>
      </c>
      <c r="N2386" s="6">
        <f>SalesData[[#This Row],[Sales Profit]]/SalesData[[#This Row],[Sales]]</f>
        <v>0.4</v>
      </c>
    </row>
    <row r="2387" spans="1:14" x14ac:dyDescent="0.3">
      <c r="A2387" s="1" t="s">
        <v>35</v>
      </c>
      <c r="B2387" s="1" t="s">
        <v>13</v>
      </c>
      <c r="C2387" s="1" t="s">
        <v>24</v>
      </c>
      <c r="D2387" s="1">
        <v>58962</v>
      </c>
      <c r="E2387" s="2">
        <v>45410</v>
      </c>
      <c r="F2387" s="1" t="s">
        <v>31</v>
      </c>
      <c r="G2387" s="1">
        <v>362626</v>
      </c>
      <c r="H2387" s="1" t="s">
        <v>2547</v>
      </c>
      <c r="I2387" s="1">
        <v>492</v>
      </c>
      <c r="J2387" s="1">
        <v>912</v>
      </c>
      <c r="K2387" s="1">
        <v>8</v>
      </c>
      <c r="L2387" s="1">
        <v>2918.4</v>
      </c>
      <c r="M2387" s="1">
        <f>SalesData[[#This Row],[Price]]*SalesData[[#This Row],[Quantity]]</f>
        <v>7296</v>
      </c>
      <c r="N2387" s="6">
        <f>SalesData[[#This Row],[Sales Profit]]/SalesData[[#This Row],[Sales]]</f>
        <v>0.4</v>
      </c>
    </row>
    <row r="2388" spans="1:14" x14ac:dyDescent="0.3">
      <c r="A2388" s="1" t="s">
        <v>66</v>
      </c>
      <c r="B2388" s="1" t="s">
        <v>13</v>
      </c>
      <c r="C2388" s="1" t="s">
        <v>33</v>
      </c>
      <c r="D2388" s="1">
        <v>95394</v>
      </c>
      <c r="E2388" s="2">
        <v>45387</v>
      </c>
      <c r="F2388" s="1" t="s">
        <v>31</v>
      </c>
      <c r="G2388" s="1">
        <v>971124</v>
      </c>
      <c r="H2388" s="1" t="s">
        <v>2480</v>
      </c>
      <c r="I2388" s="1">
        <v>983</v>
      </c>
      <c r="J2388" s="1">
        <v>882</v>
      </c>
      <c r="K2388" s="1">
        <v>4</v>
      </c>
      <c r="L2388" s="1">
        <v>1411.2</v>
      </c>
      <c r="M2388" s="1">
        <f>SalesData[[#This Row],[Price]]*SalesData[[#This Row],[Quantity]]</f>
        <v>3528</v>
      </c>
      <c r="N2388" s="6">
        <f>SalesData[[#This Row],[Sales Profit]]/SalesData[[#This Row],[Sales]]</f>
        <v>0.4</v>
      </c>
    </row>
    <row r="2389" spans="1:14" x14ac:dyDescent="0.3">
      <c r="A2389" s="1" t="s">
        <v>66</v>
      </c>
      <c r="B2389" s="1" t="s">
        <v>18</v>
      </c>
      <c r="C2389" s="1" t="s">
        <v>48</v>
      </c>
      <c r="D2389" s="1">
        <v>54651</v>
      </c>
      <c r="E2389" s="2">
        <v>45531</v>
      </c>
      <c r="F2389" s="1" t="s">
        <v>25</v>
      </c>
      <c r="G2389" s="1">
        <v>504191</v>
      </c>
      <c r="H2389" s="1" t="s">
        <v>2548</v>
      </c>
      <c r="I2389" s="1">
        <v>970</v>
      </c>
      <c r="J2389" s="1">
        <v>1550</v>
      </c>
      <c r="K2389" s="1">
        <v>8</v>
      </c>
      <c r="L2389" s="1">
        <v>4960</v>
      </c>
      <c r="M2389" s="1">
        <f>SalesData[[#This Row],[Price]]*SalesData[[#This Row],[Quantity]]</f>
        <v>12400</v>
      </c>
      <c r="N2389" s="6">
        <f>SalesData[[#This Row],[Sales Profit]]/SalesData[[#This Row],[Sales]]</f>
        <v>0.4</v>
      </c>
    </row>
    <row r="2390" spans="1:14" x14ac:dyDescent="0.3">
      <c r="A2390" s="1" t="s">
        <v>52</v>
      </c>
      <c r="B2390" s="1" t="s">
        <v>18</v>
      </c>
      <c r="C2390" s="1" t="s">
        <v>24</v>
      </c>
      <c r="D2390" s="1">
        <v>56839</v>
      </c>
      <c r="E2390" s="2">
        <v>45352</v>
      </c>
      <c r="F2390" s="1" t="s">
        <v>29</v>
      </c>
      <c r="G2390" s="1">
        <v>710846</v>
      </c>
      <c r="H2390" s="1" t="s">
        <v>2549</v>
      </c>
      <c r="I2390" s="1">
        <v>222</v>
      </c>
      <c r="J2390" s="1">
        <v>894</v>
      </c>
      <c r="K2390" s="1">
        <v>1</v>
      </c>
      <c r="L2390" s="1">
        <v>357.6</v>
      </c>
      <c r="M2390" s="1">
        <f>SalesData[[#This Row],[Price]]*SalesData[[#This Row],[Quantity]]</f>
        <v>894</v>
      </c>
      <c r="N2390" s="6">
        <f>SalesData[[#This Row],[Sales Profit]]/SalesData[[#This Row],[Sales]]</f>
        <v>0.4</v>
      </c>
    </row>
    <row r="2391" spans="1:14" x14ac:dyDescent="0.3">
      <c r="A2391" s="1" t="s">
        <v>35</v>
      </c>
      <c r="B2391" s="1" t="s">
        <v>23</v>
      </c>
      <c r="C2391" s="1" t="s">
        <v>33</v>
      </c>
      <c r="D2391" s="1">
        <v>60462</v>
      </c>
      <c r="E2391" s="2">
        <v>45447</v>
      </c>
      <c r="F2391" s="1" t="s">
        <v>20</v>
      </c>
      <c r="G2391" s="1">
        <v>631853</v>
      </c>
      <c r="H2391" s="1" t="s">
        <v>2550</v>
      </c>
      <c r="I2391" s="1">
        <v>886</v>
      </c>
      <c r="J2391" s="1">
        <v>933</v>
      </c>
      <c r="K2391" s="1">
        <v>5</v>
      </c>
      <c r="L2391" s="1">
        <v>1866</v>
      </c>
      <c r="M2391" s="1">
        <f>SalesData[[#This Row],[Price]]*SalesData[[#This Row],[Quantity]]</f>
        <v>4665</v>
      </c>
      <c r="N2391" s="6">
        <f>SalesData[[#This Row],[Sales Profit]]/SalesData[[#This Row],[Sales]]</f>
        <v>0.4</v>
      </c>
    </row>
    <row r="2392" spans="1:14" x14ac:dyDescent="0.3">
      <c r="A2392" s="1" t="s">
        <v>56</v>
      </c>
      <c r="B2392" s="1" t="s">
        <v>18</v>
      </c>
      <c r="C2392" s="1" t="s">
        <v>14</v>
      </c>
      <c r="D2392" s="1">
        <v>65063</v>
      </c>
      <c r="E2392" s="2">
        <v>45454</v>
      </c>
      <c r="F2392" s="1" t="s">
        <v>20</v>
      </c>
      <c r="G2392" s="1">
        <v>956882</v>
      </c>
      <c r="H2392" s="1" t="s">
        <v>2551</v>
      </c>
      <c r="I2392" s="1">
        <v>919</v>
      </c>
      <c r="J2392" s="1">
        <v>2464</v>
      </c>
      <c r="K2392" s="1">
        <v>3</v>
      </c>
      <c r="L2392" s="1">
        <v>2956.8</v>
      </c>
      <c r="M2392" s="1">
        <f>SalesData[[#This Row],[Price]]*SalesData[[#This Row],[Quantity]]</f>
        <v>7392</v>
      </c>
      <c r="N2392" s="6">
        <f>SalesData[[#This Row],[Sales Profit]]/SalesData[[#This Row],[Sales]]</f>
        <v>0.4</v>
      </c>
    </row>
    <row r="2393" spans="1:14" x14ac:dyDescent="0.3">
      <c r="A2393" s="1" t="s">
        <v>27</v>
      </c>
      <c r="B2393" s="1" t="s">
        <v>23</v>
      </c>
      <c r="C2393" s="1" t="s">
        <v>60</v>
      </c>
      <c r="D2393" s="1">
        <v>54497</v>
      </c>
      <c r="E2393" s="2">
        <v>45359</v>
      </c>
      <c r="F2393" s="1" t="s">
        <v>29</v>
      </c>
      <c r="G2393" s="1">
        <v>535600</v>
      </c>
      <c r="H2393" s="1" t="s">
        <v>2552</v>
      </c>
      <c r="I2393" s="1">
        <v>971</v>
      </c>
      <c r="J2393" s="1">
        <v>724</v>
      </c>
      <c r="K2393" s="1">
        <v>7</v>
      </c>
      <c r="L2393" s="1">
        <v>2027.2</v>
      </c>
      <c r="M2393" s="1">
        <f>SalesData[[#This Row],[Price]]*SalesData[[#This Row],[Quantity]]</f>
        <v>5068</v>
      </c>
      <c r="N2393" s="6">
        <f>SalesData[[#This Row],[Sales Profit]]/SalesData[[#This Row],[Sales]]</f>
        <v>0.4</v>
      </c>
    </row>
    <row r="2394" spans="1:14" x14ac:dyDescent="0.3">
      <c r="A2394" s="1" t="s">
        <v>12</v>
      </c>
      <c r="B2394" s="1" t="s">
        <v>23</v>
      </c>
      <c r="C2394" s="1" t="s">
        <v>60</v>
      </c>
      <c r="D2394" s="1">
        <v>67061</v>
      </c>
      <c r="E2394" s="2">
        <v>45426</v>
      </c>
      <c r="F2394" s="1" t="s">
        <v>49</v>
      </c>
      <c r="G2394" s="1">
        <v>351718</v>
      </c>
      <c r="H2394" s="1" t="s">
        <v>2553</v>
      </c>
      <c r="I2394" s="1">
        <v>673</v>
      </c>
      <c r="J2394" s="1">
        <v>1523</v>
      </c>
      <c r="K2394" s="1">
        <v>3</v>
      </c>
      <c r="L2394" s="1">
        <v>1827.6</v>
      </c>
      <c r="M2394" s="1">
        <f>SalesData[[#This Row],[Price]]*SalesData[[#This Row],[Quantity]]</f>
        <v>4569</v>
      </c>
      <c r="N2394" s="6">
        <f>SalesData[[#This Row],[Sales Profit]]/SalesData[[#This Row],[Sales]]</f>
        <v>0.39999999999999997</v>
      </c>
    </row>
    <row r="2395" spans="1:14" x14ac:dyDescent="0.3">
      <c r="A2395" s="1" t="s">
        <v>17</v>
      </c>
      <c r="B2395" s="1" t="s">
        <v>18</v>
      </c>
      <c r="C2395" s="1" t="s">
        <v>37</v>
      </c>
      <c r="D2395" s="1">
        <v>44499</v>
      </c>
      <c r="E2395" s="2">
        <v>45481</v>
      </c>
      <c r="F2395" s="1" t="s">
        <v>45</v>
      </c>
      <c r="G2395" s="1">
        <v>438879</v>
      </c>
      <c r="H2395" s="1" t="s">
        <v>2554</v>
      </c>
      <c r="I2395" s="1">
        <v>542</v>
      </c>
      <c r="J2395" s="1">
        <v>1818</v>
      </c>
      <c r="K2395" s="1">
        <v>8</v>
      </c>
      <c r="L2395" s="1">
        <v>5817.6</v>
      </c>
      <c r="M2395" s="1">
        <f>SalesData[[#This Row],[Price]]*SalesData[[#This Row],[Quantity]]</f>
        <v>14544</v>
      </c>
      <c r="N2395" s="6">
        <f>SalesData[[#This Row],[Sales Profit]]/SalesData[[#This Row],[Sales]]</f>
        <v>0.4</v>
      </c>
    </row>
    <row r="2396" spans="1:14" x14ac:dyDescent="0.3">
      <c r="A2396" s="1" t="s">
        <v>17</v>
      </c>
      <c r="B2396" s="1" t="s">
        <v>13</v>
      </c>
      <c r="C2396" s="1" t="s">
        <v>39</v>
      </c>
      <c r="D2396" s="1">
        <v>18522</v>
      </c>
      <c r="E2396" s="2">
        <v>45621</v>
      </c>
      <c r="F2396" s="1" t="s">
        <v>15</v>
      </c>
      <c r="G2396" s="1">
        <v>697902</v>
      </c>
      <c r="H2396" s="1" t="s">
        <v>2555</v>
      </c>
      <c r="I2396" s="1">
        <v>355</v>
      </c>
      <c r="J2396" s="1">
        <v>817</v>
      </c>
      <c r="K2396" s="1">
        <v>3</v>
      </c>
      <c r="L2396" s="1">
        <v>980.4</v>
      </c>
      <c r="M2396" s="1">
        <f>SalesData[[#This Row],[Price]]*SalesData[[#This Row],[Quantity]]</f>
        <v>2451</v>
      </c>
      <c r="N2396" s="6">
        <f>SalesData[[#This Row],[Sales Profit]]/SalesData[[#This Row],[Sales]]</f>
        <v>0.39999999999999997</v>
      </c>
    </row>
    <row r="2397" spans="1:14" x14ac:dyDescent="0.3">
      <c r="A2397" s="1" t="s">
        <v>27</v>
      </c>
      <c r="B2397" s="1" t="s">
        <v>18</v>
      </c>
      <c r="C2397" s="1" t="s">
        <v>24</v>
      </c>
      <c r="D2397" s="1">
        <v>80839</v>
      </c>
      <c r="E2397" s="2">
        <v>45315</v>
      </c>
      <c r="F2397" s="1" t="s">
        <v>40</v>
      </c>
      <c r="G2397" s="1">
        <v>549057</v>
      </c>
      <c r="H2397" s="1" t="s">
        <v>2556</v>
      </c>
      <c r="I2397" s="1">
        <v>536</v>
      </c>
      <c r="J2397" s="1">
        <v>2294</v>
      </c>
      <c r="K2397" s="1">
        <v>5</v>
      </c>
      <c r="L2397" s="1">
        <v>4588</v>
      </c>
      <c r="M2397" s="1">
        <f>SalesData[[#This Row],[Price]]*SalesData[[#This Row],[Quantity]]</f>
        <v>11470</v>
      </c>
      <c r="N2397" s="6">
        <f>SalesData[[#This Row],[Sales Profit]]/SalesData[[#This Row],[Sales]]</f>
        <v>0.4</v>
      </c>
    </row>
    <row r="2398" spans="1:14" x14ac:dyDescent="0.3">
      <c r="A2398" s="1" t="s">
        <v>52</v>
      </c>
      <c r="B2398" s="1" t="s">
        <v>13</v>
      </c>
      <c r="C2398" s="1" t="s">
        <v>48</v>
      </c>
      <c r="D2398" s="1">
        <v>32600</v>
      </c>
      <c r="E2398" s="2">
        <v>45600</v>
      </c>
      <c r="F2398" s="1" t="s">
        <v>15</v>
      </c>
      <c r="G2398" s="1">
        <v>673633</v>
      </c>
      <c r="H2398" s="1" t="s">
        <v>2557</v>
      </c>
      <c r="I2398" s="1">
        <v>660</v>
      </c>
      <c r="J2398" s="1">
        <v>657</v>
      </c>
      <c r="K2398" s="1">
        <v>8</v>
      </c>
      <c r="L2398" s="1">
        <v>2102.4</v>
      </c>
      <c r="M2398" s="1">
        <f>SalesData[[#This Row],[Price]]*SalesData[[#This Row],[Quantity]]</f>
        <v>5256</v>
      </c>
      <c r="N2398" s="6">
        <f>SalesData[[#This Row],[Sales Profit]]/SalesData[[#This Row],[Sales]]</f>
        <v>0.4</v>
      </c>
    </row>
    <row r="2399" spans="1:14" x14ac:dyDescent="0.3">
      <c r="A2399" s="1" t="s">
        <v>52</v>
      </c>
      <c r="B2399" s="1" t="s">
        <v>13</v>
      </c>
      <c r="C2399" s="1" t="s">
        <v>37</v>
      </c>
      <c r="D2399" s="1">
        <v>45387</v>
      </c>
      <c r="E2399" s="2">
        <v>45520</v>
      </c>
      <c r="F2399" s="1" t="s">
        <v>25</v>
      </c>
      <c r="G2399" s="1">
        <v>754002</v>
      </c>
      <c r="H2399" s="1" t="s">
        <v>2558</v>
      </c>
      <c r="I2399" s="1">
        <v>783</v>
      </c>
      <c r="J2399" s="1">
        <v>2830</v>
      </c>
      <c r="K2399" s="1">
        <v>5</v>
      </c>
      <c r="L2399" s="1">
        <v>5660</v>
      </c>
      <c r="M2399" s="1">
        <f>SalesData[[#This Row],[Price]]*SalesData[[#This Row],[Quantity]]</f>
        <v>14150</v>
      </c>
      <c r="N2399" s="6">
        <f>SalesData[[#This Row],[Sales Profit]]/SalesData[[#This Row],[Sales]]</f>
        <v>0.4</v>
      </c>
    </row>
    <row r="2400" spans="1:14" x14ac:dyDescent="0.3">
      <c r="A2400" s="1" t="s">
        <v>27</v>
      </c>
      <c r="B2400" s="1" t="s">
        <v>18</v>
      </c>
      <c r="C2400" s="1" t="s">
        <v>42</v>
      </c>
      <c r="D2400" s="1">
        <v>80572</v>
      </c>
      <c r="E2400" s="2">
        <v>45319</v>
      </c>
      <c r="F2400" s="1" t="s">
        <v>40</v>
      </c>
      <c r="G2400" s="1">
        <v>998421</v>
      </c>
      <c r="H2400" s="1" t="s">
        <v>2559</v>
      </c>
      <c r="I2400" s="1">
        <v>254</v>
      </c>
      <c r="J2400" s="1">
        <v>1335</v>
      </c>
      <c r="K2400" s="1">
        <v>4</v>
      </c>
      <c r="L2400" s="1">
        <v>2136</v>
      </c>
      <c r="M2400" s="1">
        <f>SalesData[[#This Row],[Price]]*SalesData[[#This Row],[Quantity]]</f>
        <v>5340</v>
      </c>
      <c r="N2400" s="6">
        <f>SalesData[[#This Row],[Sales Profit]]/SalesData[[#This Row],[Sales]]</f>
        <v>0.4</v>
      </c>
    </row>
    <row r="2401" spans="1:14" x14ac:dyDescent="0.3">
      <c r="A2401" s="1" t="s">
        <v>17</v>
      </c>
      <c r="B2401" s="1" t="s">
        <v>18</v>
      </c>
      <c r="C2401" s="1" t="s">
        <v>14</v>
      </c>
      <c r="D2401" s="1">
        <v>15032</v>
      </c>
      <c r="E2401" s="2">
        <v>45426</v>
      </c>
      <c r="F2401" s="1" t="s">
        <v>49</v>
      </c>
      <c r="G2401" s="1">
        <v>108338</v>
      </c>
      <c r="H2401" s="1" t="s">
        <v>495</v>
      </c>
      <c r="I2401" s="1">
        <v>385</v>
      </c>
      <c r="J2401" s="1">
        <v>1190</v>
      </c>
      <c r="K2401" s="1">
        <v>4</v>
      </c>
      <c r="L2401" s="1">
        <v>1904</v>
      </c>
      <c r="M2401" s="1">
        <f>SalesData[[#This Row],[Price]]*SalesData[[#This Row],[Quantity]]</f>
        <v>4760</v>
      </c>
      <c r="N2401" s="6">
        <f>SalesData[[#This Row],[Sales Profit]]/SalesData[[#This Row],[Sales]]</f>
        <v>0.4</v>
      </c>
    </row>
    <row r="2402" spans="1:14" x14ac:dyDescent="0.3">
      <c r="A2402" s="1" t="s">
        <v>66</v>
      </c>
      <c r="B2402" s="1" t="s">
        <v>18</v>
      </c>
      <c r="C2402" s="1" t="s">
        <v>60</v>
      </c>
      <c r="D2402" s="1">
        <v>84956</v>
      </c>
      <c r="E2402" s="2">
        <v>45524</v>
      </c>
      <c r="F2402" s="1" t="s">
        <v>25</v>
      </c>
      <c r="G2402" s="1">
        <v>208142</v>
      </c>
      <c r="H2402" s="1" t="s">
        <v>2560</v>
      </c>
      <c r="I2402" s="1">
        <v>490</v>
      </c>
      <c r="J2402" s="1">
        <v>1114</v>
      </c>
      <c r="K2402" s="1">
        <v>2</v>
      </c>
      <c r="L2402" s="1">
        <v>891.2</v>
      </c>
      <c r="M2402" s="1">
        <f>SalesData[[#This Row],[Price]]*SalesData[[#This Row],[Quantity]]</f>
        <v>2228</v>
      </c>
      <c r="N2402" s="6">
        <f>SalesData[[#This Row],[Sales Profit]]/SalesData[[#This Row],[Sales]]</f>
        <v>0.4</v>
      </c>
    </row>
    <row r="2403" spans="1:14" x14ac:dyDescent="0.3">
      <c r="A2403" s="1" t="s">
        <v>12</v>
      </c>
      <c r="B2403" s="1" t="s">
        <v>23</v>
      </c>
      <c r="C2403" s="1" t="s">
        <v>33</v>
      </c>
      <c r="D2403" s="1">
        <v>20689</v>
      </c>
      <c r="E2403" s="2">
        <v>45578</v>
      </c>
      <c r="F2403" s="1" t="s">
        <v>54</v>
      </c>
      <c r="G2403" s="1">
        <v>352342</v>
      </c>
      <c r="H2403" s="1" t="s">
        <v>2562</v>
      </c>
      <c r="I2403" s="1">
        <v>567</v>
      </c>
      <c r="J2403" s="1">
        <v>1467</v>
      </c>
      <c r="K2403" s="1">
        <v>1</v>
      </c>
      <c r="L2403" s="1">
        <v>586.79999999999995</v>
      </c>
      <c r="M2403" s="1">
        <f>SalesData[[#This Row],[Price]]*SalesData[[#This Row],[Quantity]]</f>
        <v>1467</v>
      </c>
      <c r="N2403" s="6">
        <f>SalesData[[#This Row],[Sales Profit]]/SalesData[[#This Row],[Sales]]</f>
        <v>0.39999999999999997</v>
      </c>
    </row>
    <row r="2404" spans="1:14" x14ac:dyDescent="0.3">
      <c r="A2404" s="1" t="s">
        <v>17</v>
      </c>
      <c r="B2404" s="1" t="s">
        <v>13</v>
      </c>
      <c r="C2404" s="1" t="s">
        <v>37</v>
      </c>
      <c r="D2404" s="1">
        <v>55454</v>
      </c>
      <c r="E2404" s="2">
        <v>45402</v>
      </c>
      <c r="F2404" s="1" t="s">
        <v>31</v>
      </c>
      <c r="G2404" s="1">
        <v>184098</v>
      </c>
      <c r="H2404" s="1" t="s">
        <v>2563</v>
      </c>
      <c r="I2404" s="1">
        <v>555</v>
      </c>
      <c r="J2404" s="1">
        <v>725</v>
      </c>
      <c r="K2404" s="1">
        <v>3</v>
      </c>
      <c r="L2404" s="1">
        <v>870</v>
      </c>
      <c r="M2404" s="1">
        <f>SalesData[[#This Row],[Price]]*SalesData[[#This Row],[Quantity]]</f>
        <v>2175</v>
      </c>
      <c r="N2404" s="6">
        <f>SalesData[[#This Row],[Sales Profit]]/SalesData[[#This Row],[Sales]]</f>
        <v>0.4</v>
      </c>
    </row>
    <row r="2405" spans="1:14" x14ac:dyDescent="0.3">
      <c r="A2405" s="1" t="s">
        <v>22</v>
      </c>
      <c r="B2405" s="1" t="s">
        <v>13</v>
      </c>
      <c r="C2405" s="1" t="s">
        <v>37</v>
      </c>
      <c r="D2405" s="1">
        <v>33376</v>
      </c>
      <c r="E2405" s="2">
        <v>45371</v>
      </c>
      <c r="F2405" s="1" t="s">
        <v>29</v>
      </c>
      <c r="G2405" s="1">
        <v>640955</v>
      </c>
      <c r="H2405" s="1" t="s">
        <v>2564</v>
      </c>
      <c r="I2405" s="1">
        <v>289</v>
      </c>
      <c r="J2405" s="1">
        <v>2034</v>
      </c>
      <c r="K2405" s="1">
        <v>7</v>
      </c>
      <c r="L2405" s="1">
        <v>5695.2</v>
      </c>
      <c r="M2405" s="1">
        <f>SalesData[[#This Row],[Price]]*SalesData[[#This Row],[Quantity]]</f>
        <v>14238</v>
      </c>
      <c r="N2405" s="6">
        <f>SalesData[[#This Row],[Sales Profit]]/SalesData[[#This Row],[Sales]]</f>
        <v>0.39999999999999997</v>
      </c>
    </row>
    <row r="2406" spans="1:14" x14ac:dyDescent="0.3">
      <c r="A2406" s="1" t="s">
        <v>66</v>
      </c>
      <c r="B2406" s="1" t="s">
        <v>13</v>
      </c>
      <c r="C2406" s="1" t="s">
        <v>37</v>
      </c>
      <c r="D2406" s="1">
        <v>16177</v>
      </c>
      <c r="E2406" s="2">
        <v>45528</v>
      </c>
      <c r="F2406" s="1" t="s">
        <v>25</v>
      </c>
      <c r="G2406" s="1">
        <v>340371</v>
      </c>
      <c r="H2406" s="1" t="s">
        <v>2565</v>
      </c>
      <c r="I2406" s="1">
        <v>500</v>
      </c>
      <c r="J2406" s="1">
        <v>2284</v>
      </c>
      <c r="K2406" s="1">
        <v>5</v>
      </c>
      <c r="L2406" s="1">
        <v>4568</v>
      </c>
      <c r="M2406" s="1">
        <f>SalesData[[#This Row],[Price]]*SalesData[[#This Row],[Quantity]]</f>
        <v>11420</v>
      </c>
      <c r="N2406" s="6">
        <f>SalesData[[#This Row],[Sales Profit]]/SalesData[[#This Row],[Sales]]</f>
        <v>0.4</v>
      </c>
    </row>
    <row r="2407" spans="1:14" x14ac:dyDescent="0.3">
      <c r="A2407" s="1" t="s">
        <v>17</v>
      </c>
      <c r="B2407" s="1" t="s">
        <v>18</v>
      </c>
      <c r="C2407" s="1" t="s">
        <v>39</v>
      </c>
      <c r="D2407" s="1">
        <v>36273</v>
      </c>
      <c r="E2407" s="2">
        <v>45339</v>
      </c>
      <c r="F2407" s="1" t="s">
        <v>43</v>
      </c>
      <c r="G2407" s="1">
        <v>439519</v>
      </c>
      <c r="H2407" s="1" t="s">
        <v>2566</v>
      </c>
      <c r="I2407" s="1">
        <v>380</v>
      </c>
      <c r="J2407" s="1">
        <v>2222</v>
      </c>
      <c r="K2407" s="1">
        <v>1</v>
      </c>
      <c r="L2407" s="1">
        <v>888.8</v>
      </c>
      <c r="M2407" s="1">
        <f>SalesData[[#This Row],[Price]]*SalesData[[#This Row],[Quantity]]</f>
        <v>2222</v>
      </c>
      <c r="N2407" s="6">
        <f>SalesData[[#This Row],[Sales Profit]]/SalesData[[#This Row],[Sales]]</f>
        <v>0.39999999999999997</v>
      </c>
    </row>
    <row r="2408" spans="1:14" x14ac:dyDescent="0.3">
      <c r="A2408" s="1" t="s">
        <v>35</v>
      </c>
      <c r="B2408" s="1" t="s">
        <v>13</v>
      </c>
      <c r="C2408" s="1" t="s">
        <v>48</v>
      </c>
      <c r="D2408" s="1">
        <v>73849</v>
      </c>
      <c r="E2408" s="2">
        <v>45621</v>
      </c>
      <c r="F2408" s="1" t="s">
        <v>15</v>
      </c>
      <c r="G2408" s="1">
        <v>222249</v>
      </c>
      <c r="H2408" s="1" t="s">
        <v>2567</v>
      </c>
      <c r="I2408" s="1">
        <v>744</v>
      </c>
      <c r="J2408" s="1">
        <v>2032</v>
      </c>
      <c r="K2408" s="1">
        <v>4</v>
      </c>
      <c r="L2408" s="1">
        <v>3251.2</v>
      </c>
      <c r="M2408" s="1">
        <f>SalesData[[#This Row],[Price]]*SalesData[[#This Row],[Quantity]]</f>
        <v>8128</v>
      </c>
      <c r="N2408" s="6">
        <f>SalesData[[#This Row],[Sales Profit]]/SalesData[[#This Row],[Sales]]</f>
        <v>0.39999999999999997</v>
      </c>
    </row>
    <row r="2409" spans="1:14" x14ac:dyDescent="0.3">
      <c r="A2409" s="1" t="s">
        <v>12</v>
      </c>
      <c r="B2409" s="1" t="s">
        <v>18</v>
      </c>
      <c r="C2409" s="1" t="s">
        <v>60</v>
      </c>
      <c r="D2409" s="1">
        <v>35507</v>
      </c>
      <c r="E2409" s="2">
        <v>45513</v>
      </c>
      <c r="F2409" s="1" t="s">
        <v>25</v>
      </c>
      <c r="G2409" s="1">
        <v>441581</v>
      </c>
      <c r="H2409" s="1" t="s">
        <v>2568</v>
      </c>
      <c r="I2409" s="1">
        <v>502</v>
      </c>
      <c r="J2409" s="1">
        <v>2217</v>
      </c>
      <c r="K2409" s="1">
        <v>8</v>
      </c>
      <c r="L2409" s="1">
        <v>7094.4</v>
      </c>
      <c r="M2409" s="1">
        <f>SalesData[[#This Row],[Price]]*SalesData[[#This Row],[Quantity]]</f>
        <v>17736</v>
      </c>
      <c r="N2409" s="6">
        <f>SalesData[[#This Row],[Sales Profit]]/SalesData[[#This Row],[Sales]]</f>
        <v>0.39999999999999997</v>
      </c>
    </row>
    <row r="2410" spans="1:14" x14ac:dyDescent="0.3">
      <c r="A2410" s="1" t="s">
        <v>35</v>
      </c>
      <c r="B2410" s="1" t="s">
        <v>13</v>
      </c>
      <c r="C2410" s="1" t="s">
        <v>39</v>
      </c>
      <c r="D2410" s="1">
        <v>49795</v>
      </c>
      <c r="E2410" s="2">
        <v>45512</v>
      </c>
      <c r="F2410" s="1" t="s">
        <v>25</v>
      </c>
      <c r="G2410" s="1">
        <v>199824</v>
      </c>
      <c r="H2410" s="1" t="s">
        <v>2569</v>
      </c>
      <c r="I2410" s="1">
        <v>898</v>
      </c>
      <c r="J2410" s="1">
        <v>2070</v>
      </c>
      <c r="K2410" s="1">
        <v>7</v>
      </c>
      <c r="L2410" s="1">
        <v>5796</v>
      </c>
      <c r="M2410" s="1">
        <f>SalesData[[#This Row],[Price]]*SalesData[[#This Row],[Quantity]]</f>
        <v>14490</v>
      </c>
      <c r="N2410" s="6">
        <f>SalesData[[#This Row],[Sales Profit]]/SalesData[[#This Row],[Sales]]</f>
        <v>0.4</v>
      </c>
    </row>
    <row r="2411" spans="1:14" x14ac:dyDescent="0.3">
      <c r="A2411" s="1" t="s">
        <v>22</v>
      </c>
      <c r="B2411" s="1" t="s">
        <v>13</v>
      </c>
      <c r="C2411" s="1" t="s">
        <v>37</v>
      </c>
      <c r="D2411" s="1">
        <v>60479</v>
      </c>
      <c r="E2411" s="2">
        <v>45479</v>
      </c>
      <c r="F2411" s="1" t="s">
        <v>45</v>
      </c>
      <c r="G2411" s="1">
        <v>254033</v>
      </c>
      <c r="H2411" s="1" t="s">
        <v>2570</v>
      </c>
      <c r="I2411" s="1">
        <v>367</v>
      </c>
      <c r="J2411" s="1">
        <v>1954</v>
      </c>
      <c r="K2411" s="1">
        <v>4</v>
      </c>
      <c r="L2411" s="1">
        <v>3126.4</v>
      </c>
      <c r="M2411" s="1">
        <f>SalesData[[#This Row],[Price]]*SalesData[[#This Row],[Quantity]]</f>
        <v>7816</v>
      </c>
      <c r="N2411" s="6">
        <f>SalesData[[#This Row],[Sales Profit]]/SalesData[[#This Row],[Sales]]</f>
        <v>0.4</v>
      </c>
    </row>
    <row r="2412" spans="1:14" x14ac:dyDescent="0.3">
      <c r="A2412" s="1" t="s">
        <v>17</v>
      </c>
      <c r="B2412" s="1" t="s">
        <v>13</v>
      </c>
      <c r="C2412" s="1" t="s">
        <v>37</v>
      </c>
      <c r="D2412" s="1">
        <v>43625</v>
      </c>
      <c r="E2412" s="2">
        <v>45303</v>
      </c>
      <c r="F2412" s="1" t="s">
        <v>40</v>
      </c>
      <c r="G2412" s="1">
        <v>739986</v>
      </c>
      <c r="H2412" s="1" t="s">
        <v>2571</v>
      </c>
      <c r="I2412" s="1">
        <v>431</v>
      </c>
      <c r="J2412" s="1">
        <v>2294</v>
      </c>
      <c r="K2412" s="1">
        <v>8</v>
      </c>
      <c r="L2412" s="1">
        <v>7340.8</v>
      </c>
      <c r="M2412" s="1">
        <f>SalesData[[#This Row],[Price]]*SalesData[[#This Row],[Quantity]]</f>
        <v>18352</v>
      </c>
      <c r="N2412" s="6">
        <f>SalesData[[#This Row],[Sales Profit]]/SalesData[[#This Row],[Sales]]</f>
        <v>0.4</v>
      </c>
    </row>
    <row r="2413" spans="1:14" x14ac:dyDescent="0.3">
      <c r="A2413" s="1" t="s">
        <v>12</v>
      </c>
      <c r="B2413" s="1" t="s">
        <v>23</v>
      </c>
      <c r="C2413" s="1" t="s">
        <v>42</v>
      </c>
      <c r="D2413" s="1">
        <v>99346</v>
      </c>
      <c r="E2413" s="2">
        <v>45554</v>
      </c>
      <c r="F2413" s="1" t="s">
        <v>61</v>
      </c>
      <c r="G2413" s="1">
        <v>254722</v>
      </c>
      <c r="H2413" s="1" t="s">
        <v>2572</v>
      </c>
      <c r="I2413" s="1">
        <v>892</v>
      </c>
      <c r="J2413" s="1">
        <v>2852</v>
      </c>
      <c r="K2413" s="1">
        <v>2</v>
      </c>
      <c r="L2413" s="1">
        <v>2281.6</v>
      </c>
      <c r="M2413" s="1">
        <f>SalesData[[#This Row],[Price]]*SalesData[[#This Row],[Quantity]]</f>
        <v>5704</v>
      </c>
      <c r="N2413" s="6">
        <f>SalesData[[#This Row],[Sales Profit]]/SalesData[[#This Row],[Sales]]</f>
        <v>0.39999999999999997</v>
      </c>
    </row>
    <row r="2414" spans="1:14" x14ac:dyDescent="0.3">
      <c r="A2414" s="1" t="s">
        <v>22</v>
      </c>
      <c r="B2414" s="1" t="s">
        <v>18</v>
      </c>
      <c r="C2414" s="1" t="s">
        <v>24</v>
      </c>
      <c r="D2414" s="1">
        <v>13323</v>
      </c>
      <c r="E2414" s="2">
        <v>45413</v>
      </c>
      <c r="F2414" s="1" t="s">
        <v>49</v>
      </c>
      <c r="G2414" s="1">
        <v>916748</v>
      </c>
      <c r="H2414" s="1" t="s">
        <v>2574</v>
      </c>
      <c r="I2414" s="1">
        <v>279</v>
      </c>
      <c r="J2414" s="1">
        <v>2818</v>
      </c>
      <c r="K2414" s="1">
        <v>8</v>
      </c>
      <c r="L2414" s="1">
        <v>9017.6</v>
      </c>
      <c r="M2414" s="1">
        <f>SalesData[[#This Row],[Price]]*SalesData[[#This Row],[Quantity]]</f>
        <v>22544</v>
      </c>
      <c r="N2414" s="6">
        <f>SalesData[[#This Row],[Sales Profit]]/SalesData[[#This Row],[Sales]]</f>
        <v>0.4</v>
      </c>
    </row>
    <row r="2415" spans="1:14" x14ac:dyDescent="0.3">
      <c r="A2415" s="1" t="s">
        <v>35</v>
      </c>
      <c r="B2415" s="1" t="s">
        <v>18</v>
      </c>
      <c r="C2415" s="1" t="s">
        <v>42</v>
      </c>
      <c r="D2415" s="1">
        <v>69267</v>
      </c>
      <c r="E2415" s="2">
        <v>45310</v>
      </c>
      <c r="F2415" s="1" t="s">
        <v>40</v>
      </c>
      <c r="G2415" s="1">
        <v>920198</v>
      </c>
      <c r="H2415" s="1" t="s">
        <v>2575</v>
      </c>
      <c r="I2415" s="1">
        <v>654</v>
      </c>
      <c r="J2415" s="1">
        <v>2412</v>
      </c>
      <c r="K2415" s="1">
        <v>2</v>
      </c>
      <c r="L2415" s="1">
        <v>1929.6</v>
      </c>
      <c r="M2415" s="1">
        <f>SalesData[[#This Row],[Price]]*SalesData[[#This Row],[Quantity]]</f>
        <v>4824</v>
      </c>
      <c r="N2415" s="6">
        <f>SalesData[[#This Row],[Sales Profit]]/SalesData[[#This Row],[Sales]]</f>
        <v>0.39999999999999997</v>
      </c>
    </row>
    <row r="2416" spans="1:14" x14ac:dyDescent="0.3">
      <c r="A2416" s="1" t="s">
        <v>27</v>
      </c>
      <c r="B2416" s="1" t="s">
        <v>13</v>
      </c>
      <c r="C2416" s="1" t="s">
        <v>24</v>
      </c>
      <c r="D2416" s="1">
        <v>97729</v>
      </c>
      <c r="E2416" s="2">
        <v>45338</v>
      </c>
      <c r="F2416" s="1" t="s">
        <v>43</v>
      </c>
      <c r="G2416" s="1">
        <v>477183</v>
      </c>
      <c r="H2416" s="1" t="s">
        <v>2576</v>
      </c>
      <c r="I2416" s="1">
        <v>780</v>
      </c>
      <c r="J2416" s="1">
        <v>2908</v>
      </c>
      <c r="K2416" s="1">
        <v>6</v>
      </c>
      <c r="L2416" s="1">
        <v>6979.2</v>
      </c>
      <c r="M2416" s="1">
        <f>SalesData[[#This Row],[Price]]*SalesData[[#This Row],[Quantity]]</f>
        <v>17448</v>
      </c>
      <c r="N2416" s="6">
        <f>SalesData[[#This Row],[Sales Profit]]/SalesData[[#This Row],[Sales]]</f>
        <v>0.39999999999999997</v>
      </c>
    </row>
    <row r="2417" spans="1:14" x14ac:dyDescent="0.3">
      <c r="A2417" s="1" t="s">
        <v>22</v>
      </c>
      <c r="B2417" s="1" t="s">
        <v>23</v>
      </c>
      <c r="C2417" s="1" t="s">
        <v>14</v>
      </c>
      <c r="D2417" s="1">
        <v>79365</v>
      </c>
      <c r="E2417" s="2">
        <v>45618</v>
      </c>
      <c r="F2417" s="1" t="s">
        <v>15</v>
      </c>
      <c r="G2417" s="1">
        <v>850603</v>
      </c>
      <c r="H2417" s="1" t="s">
        <v>2577</v>
      </c>
      <c r="I2417" s="1">
        <v>866</v>
      </c>
      <c r="J2417" s="1">
        <v>1206</v>
      </c>
      <c r="K2417" s="1">
        <v>6</v>
      </c>
      <c r="L2417" s="1">
        <v>2894.4</v>
      </c>
      <c r="M2417" s="1">
        <f>SalesData[[#This Row],[Price]]*SalesData[[#This Row],[Quantity]]</f>
        <v>7236</v>
      </c>
      <c r="N2417" s="6">
        <f>SalesData[[#This Row],[Sales Profit]]/SalesData[[#This Row],[Sales]]</f>
        <v>0.4</v>
      </c>
    </row>
    <row r="2418" spans="1:14" x14ac:dyDescent="0.3">
      <c r="A2418" s="1" t="s">
        <v>66</v>
      </c>
      <c r="B2418" s="1" t="s">
        <v>18</v>
      </c>
      <c r="C2418" s="1" t="s">
        <v>33</v>
      </c>
      <c r="D2418" s="1">
        <v>29947</v>
      </c>
      <c r="E2418" s="2">
        <v>45567</v>
      </c>
      <c r="F2418" s="1" t="s">
        <v>54</v>
      </c>
      <c r="G2418" s="1">
        <v>503906</v>
      </c>
      <c r="H2418" s="1" t="s">
        <v>2578</v>
      </c>
      <c r="I2418" s="1">
        <v>915</v>
      </c>
      <c r="J2418" s="1">
        <v>1798</v>
      </c>
      <c r="K2418" s="1">
        <v>2</v>
      </c>
      <c r="L2418" s="1">
        <v>1438.4</v>
      </c>
      <c r="M2418" s="1">
        <f>SalesData[[#This Row],[Price]]*SalesData[[#This Row],[Quantity]]</f>
        <v>3596</v>
      </c>
      <c r="N2418" s="6">
        <f>SalesData[[#This Row],[Sales Profit]]/SalesData[[#This Row],[Sales]]</f>
        <v>0.4</v>
      </c>
    </row>
    <row r="2419" spans="1:14" x14ac:dyDescent="0.3">
      <c r="A2419" s="1" t="s">
        <v>17</v>
      </c>
      <c r="B2419" s="1" t="s">
        <v>18</v>
      </c>
      <c r="C2419" s="1" t="s">
        <v>39</v>
      </c>
      <c r="D2419" s="1">
        <v>12494</v>
      </c>
      <c r="E2419" s="2">
        <v>45315</v>
      </c>
      <c r="F2419" s="1" t="s">
        <v>40</v>
      </c>
      <c r="G2419" s="1">
        <v>863701</v>
      </c>
      <c r="H2419" s="1" t="s">
        <v>2579</v>
      </c>
      <c r="I2419" s="1">
        <v>514</v>
      </c>
      <c r="J2419" s="1">
        <v>515</v>
      </c>
      <c r="K2419" s="1">
        <v>2</v>
      </c>
      <c r="L2419" s="1">
        <v>412</v>
      </c>
      <c r="M2419" s="1">
        <f>SalesData[[#This Row],[Price]]*SalesData[[#This Row],[Quantity]]</f>
        <v>1030</v>
      </c>
      <c r="N2419" s="6">
        <f>SalesData[[#This Row],[Sales Profit]]/SalesData[[#This Row],[Sales]]</f>
        <v>0.4</v>
      </c>
    </row>
    <row r="2420" spans="1:14" x14ac:dyDescent="0.3">
      <c r="A2420" s="1" t="s">
        <v>17</v>
      </c>
      <c r="B2420" s="1" t="s">
        <v>13</v>
      </c>
      <c r="C2420" s="1" t="s">
        <v>39</v>
      </c>
      <c r="D2420" s="1">
        <v>44699</v>
      </c>
      <c r="E2420" s="2">
        <v>45580</v>
      </c>
      <c r="F2420" s="1" t="s">
        <v>54</v>
      </c>
      <c r="G2420" s="1">
        <v>626219</v>
      </c>
      <c r="H2420" s="1" t="s">
        <v>2580</v>
      </c>
      <c r="I2420" s="1">
        <v>843</v>
      </c>
      <c r="J2420" s="1">
        <v>1145</v>
      </c>
      <c r="K2420" s="1">
        <v>2</v>
      </c>
      <c r="L2420" s="1">
        <v>916</v>
      </c>
      <c r="M2420" s="1">
        <f>SalesData[[#This Row],[Price]]*SalesData[[#This Row],[Quantity]]</f>
        <v>2290</v>
      </c>
      <c r="N2420" s="6">
        <f>SalesData[[#This Row],[Sales Profit]]/SalesData[[#This Row],[Sales]]</f>
        <v>0.4</v>
      </c>
    </row>
    <row r="2421" spans="1:14" x14ac:dyDescent="0.3">
      <c r="A2421" s="1" t="s">
        <v>22</v>
      </c>
      <c r="B2421" s="1" t="s">
        <v>18</v>
      </c>
      <c r="C2421" s="1" t="s">
        <v>42</v>
      </c>
      <c r="D2421" s="1">
        <v>36210</v>
      </c>
      <c r="E2421" s="2">
        <v>45592</v>
      </c>
      <c r="F2421" s="1" t="s">
        <v>54</v>
      </c>
      <c r="G2421" s="1">
        <v>215534</v>
      </c>
      <c r="H2421" s="1" t="s">
        <v>605</v>
      </c>
      <c r="I2421" s="1">
        <v>407</v>
      </c>
      <c r="J2421" s="1">
        <v>1393</v>
      </c>
      <c r="K2421" s="1">
        <v>4</v>
      </c>
      <c r="L2421" s="1">
        <v>2228.8000000000002</v>
      </c>
      <c r="M2421" s="1">
        <f>SalesData[[#This Row],[Price]]*SalesData[[#This Row],[Quantity]]</f>
        <v>5572</v>
      </c>
      <c r="N2421" s="6">
        <f>SalesData[[#This Row],[Sales Profit]]/SalesData[[#This Row],[Sales]]</f>
        <v>0.4</v>
      </c>
    </row>
    <row r="2422" spans="1:14" x14ac:dyDescent="0.3">
      <c r="A2422" s="1" t="s">
        <v>17</v>
      </c>
      <c r="B2422" s="1" t="s">
        <v>23</v>
      </c>
      <c r="C2422" s="1" t="s">
        <v>53</v>
      </c>
      <c r="D2422" s="1">
        <v>33765</v>
      </c>
      <c r="E2422" s="2">
        <v>45554</v>
      </c>
      <c r="F2422" s="1" t="s">
        <v>61</v>
      </c>
      <c r="G2422" s="1">
        <v>300647</v>
      </c>
      <c r="H2422" s="1" t="s">
        <v>2581</v>
      </c>
      <c r="I2422" s="1">
        <v>621</v>
      </c>
      <c r="J2422" s="1">
        <v>1233</v>
      </c>
      <c r="K2422" s="1">
        <v>8</v>
      </c>
      <c r="L2422" s="1">
        <v>3945.6</v>
      </c>
      <c r="M2422" s="1">
        <f>SalesData[[#This Row],[Price]]*SalesData[[#This Row],[Quantity]]</f>
        <v>9864</v>
      </c>
      <c r="N2422" s="6">
        <f>SalesData[[#This Row],[Sales Profit]]/SalesData[[#This Row],[Sales]]</f>
        <v>0.39999999999999997</v>
      </c>
    </row>
    <row r="2423" spans="1:14" x14ac:dyDescent="0.3">
      <c r="A2423" s="1" t="s">
        <v>66</v>
      </c>
      <c r="B2423" s="1" t="s">
        <v>13</v>
      </c>
      <c r="C2423" s="1" t="s">
        <v>100</v>
      </c>
      <c r="D2423" s="1">
        <v>26218</v>
      </c>
      <c r="E2423" s="2">
        <v>45381</v>
      </c>
      <c r="F2423" s="1" t="s">
        <v>29</v>
      </c>
      <c r="G2423" s="1">
        <v>662383</v>
      </c>
      <c r="H2423" s="1" t="s">
        <v>2582</v>
      </c>
      <c r="I2423" s="1">
        <v>979</v>
      </c>
      <c r="J2423" s="1">
        <v>640</v>
      </c>
      <c r="K2423" s="1">
        <v>1</v>
      </c>
      <c r="L2423" s="1">
        <v>256</v>
      </c>
      <c r="M2423" s="1">
        <f>SalesData[[#This Row],[Price]]*SalesData[[#This Row],[Quantity]]</f>
        <v>640</v>
      </c>
      <c r="N2423" s="6">
        <f>SalesData[[#This Row],[Sales Profit]]/SalesData[[#This Row],[Sales]]</f>
        <v>0.4</v>
      </c>
    </row>
    <row r="2424" spans="1:14" x14ac:dyDescent="0.3">
      <c r="A2424" s="1" t="s">
        <v>35</v>
      </c>
      <c r="B2424" s="1" t="s">
        <v>18</v>
      </c>
      <c r="C2424" s="1" t="s">
        <v>48</v>
      </c>
      <c r="D2424" s="1">
        <v>38944</v>
      </c>
      <c r="E2424" s="2">
        <v>45444</v>
      </c>
      <c r="F2424" s="1" t="s">
        <v>20</v>
      </c>
      <c r="G2424" s="1">
        <v>706796</v>
      </c>
      <c r="H2424" s="1" t="s">
        <v>2583</v>
      </c>
      <c r="I2424" s="1">
        <v>246</v>
      </c>
      <c r="J2424" s="1">
        <v>2057</v>
      </c>
      <c r="K2424" s="1">
        <v>1</v>
      </c>
      <c r="L2424" s="1">
        <v>822.8</v>
      </c>
      <c r="M2424" s="1">
        <f>SalesData[[#This Row],[Price]]*SalesData[[#This Row],[Quantity]]</f>
        <v>2057</v>
      </c>
      <c r="N2424" s="6">
        <f>SalesData[[#This Row],[Sales Profit]]/SalesData[[#This Row],[Sales]]</f>
        <v>0.39999999999999997</v>
      </c>
    </row>
    <row r="2425" spans="1:14" x14ac:dyDescent="0.3">
      <c r="A2425" s="1" t="s">
        <v>27</v>
      </c>
      <c r="B2425" s="1" t="s">
        <v>23</v>
      </c>
      <c r="C2425" s="1" t="s">
        <v>14</v>
      </c>
      <c r="D2425" s="1">
        <v>43751</v>
      </c>
      <c r="E2425" s="2">
        <v>45294</v>
      </c>
      <c r="F2425" s="1" t="s">
        <v>40</v>
      </c>
      <c r="G2425" s="1">
        <v>785141</v>
      </c>
      <c r="H2425" s="1" t="s">
        <v>2584</v>
      </c>
      <c r="I2425" s="1">
        <v>558</v>
      </c>
      <c r="J2425" s="1">
        <v>729</v>
      </c>
      <c r="K2425" s="1">
        <v>2</v>
      </c>
      <c r="L2425" s="1">
        <v>583.20000000000005</v>
      </c>
      <c r="M2425" s="1">
        <f>SalesData[[#This Row],[Price]]*SalesData[[#This Row],[Quantity]]</f>
        <v>1458</v>
      </c>
      <c r="N2425" s="6">
        <f>SalesData[[#This Row],[Sales Profit]]/SalesData[[#This Row],[Sales]]</f>
        <v>0.4</v>
      </c>
    </row>
    <row r="2426" spans="1:14" x14ac:dyDescent="0.3">
      <c r="A2426" s="1" t="s">
        <v>27</v>
      </c>
      <c r="B2426" s="1" t="s">
        <v>13</v>
      </c>
      <c r="C2426" s="1" t="s">
        <v>53</v>
      </c>
      <c r="D2426" s="1">
        <v>49450</v>
      </c>
      <c r="E2426" s="2">
        <v>45617</v>
      </c>
      <c r="F2426" s="1" t="s">
        <v>15</v>
      </c>
      <c r="G2426" s="1">
        <v>308702</v>
      </c>
      <c r="H2426" s="1" t="s">
        <v>2585</v>
      </c>
      <c r="I2426" s="1">
        <v>781</v>
      </c>
      <c r="J2426" s="1">
        <v>1339</v>
      </c>
      <c r="K2426" s="1">
        <v>6</v>
      </c>
      <c r="L2426" s="1">
        <v>3213.6</v>
      </c>
      <c r="M2426" s="1">
        <f>SalesData[[#This Row],[Price]]*SalesData[[#This Row],[Quantity]]</f>
        <v>8034</v>
      </c>
      <c r="N2426" s="6">
        <f>SalesData[[#This Row],[Sales Profit]]/SalesData[[#This Row],[Sales]]</f>
        <v>0.39999999999999997</v>
      </c>
    </row>
    <row r="2427" spans="1:14" x14ac:dyDescent="0.3">
      <c r="A2427" s="1" t="s">
        <v>12</v>
      </c>
      <c r="B2427" s="1" t="s">
        <v>23</v>
      </c>
      <c r="C2427" s="1" t="s">
        <v>39</v>
      </c>
      <c r="D2427" s="1">
        <v>47784</v>
      </c>
      <c r="E2427" s="2">
        <v>45401</v>
      </c>
      <c r="F2427" s="1" t="s">
        <v>31</v>
      </c>
      <c r="G2427" s="1">
        <v>518439</v>
      </c>
      <c r="H2427" s="1" t="s">
        <v>2586</v>
      </c>
      <c r="I2427" s="1">
        <v>511</v>
      </c>
      <c r="J2427" s="1">
        <v>2138</v>
      </c>
      <c r="K2427" s="1">
        <v>8</v>
      </c>
      <c r="L2427" s="1">
        <v>6841.6</v>
      </c>
      <c r="M2427" s="1">
        <f>SalesData[[#This Row],[Price]]*SalesData[[#This Row],[Quantity]]</f>
        <v>17104</v>
      </c>
      <c r="N2427" s="6">
        <f>SalesData[[#This Row],[Sales Profit]]/SalesData[[#This Row],[Sales]]</f>
        <v>0.4</v>
      </c>
    </row>
    <row r="2428" spans="1:14" x14ac:dyDescent="0.3">
      <c r="A2428" s="1" t="s">
        <v>66</v>
      </c>
      <c r="B2428" s="1" t="s">
        <v>13</v>
      </c>
      <c r="C2428" s="1" t="s">
        <v>53</v>
      </c>
      <c r="D2428" s="1">
        <v>44502</v>
      </c>
      <c r="E2428" s="2">
        <v>45556</v>
      </c>
      <c r="F2428" s="1" t="s">
        <v>61</v>
      </c>
      <c r="G2428" s="1">
        <v>780955</v>
      </c>
      <c r="H2428" s="1" t="s">
        <v>2587</v>
      </c>
      <c r="I2428" s="1">
        <v>611</v>
      </c>
      <c r="J2428" s="1">
        <v>1985</v>
      </c>
      <c r="K2428" s="1">
        <v>5</v>
      </c>
      <c r="L2428" s="1">
        <v>3970</v>
      </c>
      <c r="M2428" s="1">
        <f>SalesData[[#This Row],[Price]]*SalesData[[#This Row],[Quantity]]</f>
        <v>9925</v>
      </c>
      <c r="N2428" s="6">
        <f>SalesData[[#This Row],[Sales Profit]]/SalesData[[#This Row],[Sales]]</f>
        <v>0.4</v>
      </c>
    </row>
    <row r="2429" spans="1:14" x14ac:dyDescent="0.3">
      <c r="A2429" s="1" t="s">
        <v>56</v>
      </c>
      <c r="B2429" s="1" t="s">
        <v>23</v>
      </c>
      <c r="C2429" s="1" t="s">
        <v>33</v>
      </c>
      <c r="D2429" s="1">
        <v>59319</v>
      </c>
      <c r="E2429" s="2">
        <v>45573</v>
      </c>
      <c r="F2429" s="1" t="s">
        <v>54</v>
      </c>
      <c r="G2429" s="1">
        <v>525316</v>
      </c>
      <c r="H2429" s="1" t="s">
        <v>2588</v>
      </c>
      <c r="I2429" s="1">
        <v>718</v>
      </c>
      <c r="J2429" s="1">
        <v>2190</v>
      </c>
      <c r="K2429" s="1">
        <v>6</v>
      </c>
      <c r="L2429" s="1">
        <v>5256</v>
      </c>
      <c r="M2429" s="1">
        <f>SalesData[[#This Row],[Price]]*SalesData[[#This Row],[Quantity]]</f>
        <v>13140</v>
      </c>
      <c r="N2429" s="6">
        <f>SalesData[[#This Row],[Sales Profit]]/SalesData[[#This Row],[Sales]]</f>
        <v>0.4</v>
      </c>
    </row>
    <row r="2430" spans="1:14" x14ac:dyDescent="0.3">
      <c r="A2430" s="1" t="s">
        <v>52</v>
      </c>
      <c r="B2430" s="1" t="s">
        <v>23</v>
      </c>
      <c r="C2430" s="1" t="s">
        <v>42</v>
      </c>
      <c r="D2430" s="1">
        <v>21255</v>
      </c>
      <c r="E2430" s="2">
        <v>45595</v>
      </c>
      <c r="F2430" s="1" t="s">
        <v>54</v>
      </c>
      <c r="G2430" s="1">
        <v>430700</v>
      </c>
      <c r="H2430" s="1" t="s">
        <v>2589</v>
      </c>
      <c r="I2430" s="1">
        <v>984</v>
      </c>
      <c r="J2430" s="1">
        <v>714</v>
      </c>
      <c r="K2430" s="1">
        <v>2</v>
      </c>
      <c r="L2430" s="1">
        <v>571.20000000000005</v>
      </c>
      <c r="M2430" s="1">
        <f>SalesData[[#This Row],[Price]]*SalesData[[#This Row],[Quantity]]</f>
        <v>1428</v>
      </c>
      <c r="N2430" s="6">
        <f>SalesData[[#This Row],[Sales Profit]]/SalesData[[#This Row],[Sales]]</f>
        <v>0.4</v>
      </c>
    </row>
    <row r="2431" spans="1:14" x14ac:dyDescent="0.3">
      <c r="A2431" s="1" t="s">
        <v>17</v>
      </c>
      <c r="B2431" s="1" t="s">
        <v>23</v>
      </c>
      <c r="C2431" s="1" t="s">
        <v>48</v>
      </c>
      <c r="D2431" s="1">
        <v>42171</v>
      </c>
      <c r="E2431" s="2">
        <v>45479</v>
      </c>
      <c r="F2431" s="1" t="s">
        <v>45</v>
      </c>
      <c r="G2431" s="1">
        <v>949605</v>
      </c>
      <c r="H2431" s="1" t="s">
        <v>2590</v>
      </c>
      <c r="I2431" s="1">
        <v>339</v>
      </c>
      <c r="J2431" s="1">
        <v>1749</v>
      </c>
      <c r="K2431" s="1">
        <v>5</v>
      </c>
      <c r="L2431" s="1">
        <v>3498</v>
      </c>
      <c r="M2431" s="1">
        <f>SalesData[[#This Row],[Price]]*SalesData[[#This Row],[Quantity]]</f>
        <v>8745</v>
      </c>
      <c r="N2431" s="6">
        <f>SalesData[[#This Row],[Sales Profit]]/SalesData[[#This Row],[Sales]]</f>
        <v>0.4</v>
      </c>
    </row>
    <row r="2432" spans="1:14" x14ac:dyDescent="0.3">
      <c r="A2432" s="1" t="s">
        <v>27</v>
      </c>
      <c r="B2432" s="1" t="s">
        <v>23</v>
      </c>
      <c r="C2432" s="1" t="s">
        <v>60</v>
      </c>
      <c r="D2432" s="1">
        <v>22229</v>
      </c>
      <c r="E2432" s="2">
        <v>45328</v>
      </c>
      <c r="F2432" s="1" t="s">
        <v>43</v>
      </c>
      <c r="G2432" s="1">
        <v>484157</v>
      </c>
      <c r="H2432" s="1" t="s">
        <v>2591</v>
      </c>
      <c r="I2432" s="1">
        <v>448</v>
      </c>
      <c r="J2432" s="1">
        <v>2955</v>
      </c>
      <c r="K2432" s="1">
        <v>3</v>
      </c>
      <c r="L2432" s="1">
        <v>3546</v>
      </c>
      <c r="M2432" s="1">
        <f>SalesData[[#This Row],[Price]]*SalesData[[#This Row],[Quantity]]</f>
        <v>8865</v>
      </c>
      <c r="N2432" s="6">
        <f>SalesData[[#This Row],[Sales Profit]]/SalesData[[#This Row],[Sales]]</f>
        <v>0.4</v>
      </c>
    </row>
    <row r="2433" spans="1:14" x14ac:dyDescent="0.3">
      <c r="A2433" s="1" t="s">
        <v>27</v>
      </c>
      <c r="B2433" s="1" t="s">
        <v>13</v>
      </c>
      <c r="C2433" s="1" t="s">
        <v>37</v>
      </c>
      <c r="D2433" s="1">
        <v>85216</v>
      </c>
      <c r="E2433" s="2">
        <v>45347</v>
      </c>
      <c r="F2433" s="1" t="s">
        <v>43</v>
      </c>
      <c r="G2433" s="1">
        <v>231969</v>
      </c>
      <c r="H2433" s="1" t="s">
        <v>2592</v>
      </c>
      <c r="I2433" s="1">
        <v>639</v>
      </c>
      <c r="J2433" s="1">
        <v>1753</v>
      </c>
      <c r="K2433" s="1">
        <v>1</v>
      </c>
      <c r="L2433" s="1">
        <v>701.2</v>
      </c>
      <c r="M2433" s="1">
        <f>SalesData[[#This Row],[Price]]*SalesData[[#This Row],[Quantity]]</f>
        <v>1753</v>
      </c>
      <c r="N2433" s="6">
        <f>SalesData[[#This Row],[Sales Profit]]/SalesData[[#This Row],[Sales]]</f>
        <v>0.4</v>
      </c>
    </row>
    <row r="2434" spans="1:14" x14ac:dyDescent="0.3">
      <c r="A2434" s="1" t="s">
        <v>22</v>
      </c>
      <c r="B2434" s="1" t="s">
        <v>23</v>
      </c>
      <c r="C2434" s="1" t="s">
        <v>100</v>
      </c>
      <c r="D2434" s="1">
        <v>53499</v>
      </c>
      <c r="E2434" s="2">
        <v>45353</v>
      </c>
      <c r="F2434" s="1" t="s">
        <v>29</v>
      </c>
      <c r="G2434" s="1">
        <v>423464</v>
      </c>
      <c r="H2434" s="1" t="s">
        <v>2593</v>
      </c>
      <c r="I2434" s="1">
        <v>493</v>
      </c>
      <c r="J2434" s="1">
        <v>1419</v>
      </c>
      <c r="K2434" s="1">
        <v>1</v>
      </c>
      <c r="L2434" s="1">
        <v>567.6</v>
      </c>
      <c r="M2434" s="1">
        <f>SalesData[[#This Row],[Price]]*SalesData[[#This Row],[Quantity]]</f>
        <v>1419</v>
      </c>
      <c r="N2434" s="6">
        <f>SalesData[[#This Row],[Sales Profit]]/SalesData[[#This Row],[Sales]]</f>
        <v>0.4</v>
      </c>
    </row>
    <row r="2435" spans="1:14" x14ac:dyDescent="0.3">
      <c r="A2435" s="1" t="s">
        <v>52</v>
      </c>
      <c r="B2435" s="1" t="s">
        <v>18</v>
      </c>
      <c r="C2435" s="1" t="s">
        <v>39</v>
      </c>
      <c r="D2435" s="1">
        <v>89546</v>
      </c>
      <c r="E2435" s="2">
        <v>45575</v>
      </c>
      <c r="F2435" s="1" t="s">
        <v>54</v>
      </c>
      <c r="G2435" s="1">
        <v>146572</v>
      </c>
      <c r="H2435" s="1" t="s">
        <v>2594</v>
      </c>
      <c r="I2435" s="1">
        <v>436</v>
      </c>
      <c r="J2435" s="1">
        <v>2837</v>
      </c>
      <c r="K2435" s="1">
        <v>2</v>
      </c>
      <c r="L2435" s="1">
        <v>2269.6</v>
      </c>
      <c r="M2435" s="1">
        <f>SalesData[[#This Row],[Price]]*SalesData[[#This Row],[Quantity]]</f>
        <v>5674</v>
      </c>
      <c r="N2435" s="6">
        <f>SalesData[[#This Row],[Sales Profit]]/SalesData[[#This Row],[Sales]]</f>
        <v>0.39999999999999997</v>
      </c>
    </row>
    <row r="2436" spans="1:14" x14ac:dyDescent="0.3">
      <c r="A2436" s="1" t="s">
        <v>52</v>
      </c>
      <c r="B2436" s="1" t="s">
        <v>23</v>
      </c>
      <c r="C2436" s="1" t="s">
        <v>33</v>
      </c>
      <c r="D2436" s="1">
        <v>73856</v>
      </c>
      <c r="E2436" s="2">
        <v>45590</v>
      </c>
      <c r="F2436" s="1" t="s">
        <v>54</v>
      </c>
      <c r="G2436" s="1">
        <v>934953</v>
      </c>
      <c r="H2436" s="1" t="s">
        <v>107</v>
      </c>
      <c r="I2436" s="1">
        <v>813</v>
      </c>
      <c r="J2436" s="1">
        <v>644</v>
      </c>
      <c r="K2436" s="1">
        <v>5</v>
      </c>
      <c r="L2436" s="1">
        <v>1288</v>
      </c>
      <c r="M2436" s="1">
        <f>SalesData[[#This Row],[Price]]*SalesData[[#This Row],[Quantity]]</f>
        <v>3220</v>
      </c>
      <c r="N2436" s="6">
        <f>SalesData[[#This Row],[Sales Profit]]/SalesData[[#This Row],[Sales]]</f>
        <v>0.4</v>
      </c>
    </row>
    <row r="2437" spans="1:14" x14ac:dyDescent="0.3">
      <c r="A2437" s="1" t="s">
        <v>66</v>
      </c>
      <c r="B2437" s="1" t="s">
        <v>13</v>
      </c>
      <c r="C2437" s="1" t="s">
        <v>37</v>
      </c>
      <c r="D2437" s="1">
        <v>46967</v>
      </c>
      <c r="E2437" s="2">
        <v>45315</v>
      </c>
      <c r="F2437" s="1" t="s">
        <v>40</v>
      </c>
      <c r="G2437" s="1">
        <v>387652</v>
      </c>
      <c r="H2437" s="1" t="s">
        <v>1135</v>
      </c>
      <c r="I2437" s="1">
        <v>367</v>
      </c>
      <c r="J2437" s="1">
        <v>1089</v>
      </c>
      <c r="K2437" s="1">
        <v>7</v>
      </c>
      <c r="L2437" s="1">
        <v>3049.2</v>
      </c>
      <c r="M2437" s="1">
        <f>SalesData[[#This Row],[Price]]*SalesData[[#This Row],[Quantity]]</f>
        <v>7623</v>
      </c>
      <c r="N2437" s="6">
        <f>SalesData[[#This Row],[Sales Profit]]/SalesData[[#This Row],[Sales]]</f>
        <v>0.39999999999999997</v>
      </c>
    </row>
    <row r="2438" spans="1:14" x14ac:dyDescent="0.3">
      <c r="A2438" s="1" t="s">
        <v>27</v>
      </c>
      <c r="B2438" s="1" t="s">
        <v>18</v>
      </c>
      <c r="C2438" s="1" t="s">
        <v>60</v>
      </c>
      <c r="D2438" s="1">
        <v>33537</v>
      </c>
      <c r="E2438" s="2">
        <v>45528</v>
      </c>
      <c r="F2438" s="1" t="s">
        <v>25</v>
      </c>
      <c r="G2438" s="1">
        <v>182531</v>
      </c>
      <c r="H2438" s="1" t="s">
        <v>2595</v>
      </c>
      <c r="I2438" s="1">
        <v>256</v>
      </c>
      <c r="J2438" s="1">
        <v>2261</v>
      </c>
      <c r="K2438" s="1">
        <v>2</v>
      </c>
      <c r="L2438" s="1">
        <v>1808.8</v>
      </c>
      <c r="M2438" s="1">
        <f>SalesData[[#This Row],[Price]]*SalesData[[#This Row],[Quantity]]</f>
        <v>4522</v>
      </c>
      <c r="N2438" s="6">
        <f>SalesData[[#This Row],[Sales Profit]]/SalesData[[#This Row],[Sales]]</f>
        <v>0.39999999999999997</v>
      </c>
    </row>
    <row r="2439" spans="1:14" x14ac:dyDescent="0.3">
      <c r="A2439" s="1" t="s">
        <v>17</v>
      </c>
      <c r="B2439" s="1" t="s">
        <v>23</v>
      </c>
      <c r="C2439" s="1" t="s">
        <v>53</v>
      </c>
      <c r="D2439" s="1">
        <v>97867</v>
      </c>
      <c r="E2439" s="2">
        <v>45380</v>
      </c>
      <c r="F2439" s="1" t="s">
        <v>29</v>
      </c>
      <c r="G2439" s="1">
        <v>551005</v>
      </c>
      <c r="H2439" s="1" t="s">
        <v>2596</v>
      </c>
      <c r="I2439" s="1">
        <v>613</v>
      </c>
      <c r="J2439" s="1">
        <v>953</v>
      </c>
      <c r="K2439" s="1">
        <v>7</v>
      </c>
      <c r="L2439" s="1">
        <v>2668.4</v>
      </c>
      <c r="M2439" s="1">
        <f>SalesData[[#This Row],[Price]]*SalesData[[#This Row],[Quantity]]</f>
        <v>6671</v>
      </c>
      <c r="N2439" s="6">
        <f>SalesData[[#This Row],[Sales Profit]]/SalesData[[#This Row],[Sales]]</f>
        <v>0.4</v>
      </c>
    </row>
    <row r="2440" spans="1:14" x14ac:dyDescent="0.3">
      <c r="A2440" s="1" t="s">
        <v>52</v>
      </c>
      <c r="B2440" s="1" t="s">
        <v>13</v>
      </c>
      <c r="C2440" s="1" t="s">
        <v>24</v>
      </c>
      <c r="D2440" s="1">
        <v>53409</v>
      </c>
      <c r="E2440" s="2">
        <v>45511</v>
      </c>
      <c r="F2440" s="1" t="s">
        <v>25</v>
      </c>
      <c r="G2440" s="1">
        <v>678296</v>
      </c>
      <c r="H2440" s="1" t="s">
        <v>2597</v>
      </c>
      <c r="I2440" s="1">
        <v>874</v>
      </c>
      <c r="J2440" s="1">
        <v>669</v>
      </c>
      <c r="K2440" s="1">
        <v>1</v>
      </c>
      <c r="L2440" s="1">
        <v>267.60000000000002</v>
      </c>
      <c r="M2440" s="1">
        <f>SalesData[[#This Row],[Price]]*SalesData[[#This Row],[Quantity]]</f>
        <v>669</v>
      </c>
      <c r="N2440" s="6">
        <f>SalesData[[#This Row],[Sales Profit]]/SalesData[[#This Row],[Sales]]</f>
        <v>0.4</v>
      </c>
    </row>
    <row r="2441" spans="1:14" x14ac:dyDescent="0.3">
      <c r="A2441" s="1" t="s">
        <v>56</v>
      </c>
      <c r="B2441" s="1" t="s">
        <v>23</v>
      </c>
      <c r="C2441" s="1" t="s">
        <v>42</v>
      </c>
      <c r="D2441" s="1">
        <v>24631</v>
      </c>
      <c r="E2441" s="2">
        <v>45293</v>
      </c>
      <c r="F2441" s="1" t="s">
        <v>40</v>
      </c>
      <c r="G2441" s="1">
        <v>563586</v>
      </c>
      <c r="H2441" s="1" t="s">
        <v>2598</v>
      </c>
      <c r="I2441" s="1">
        <v>358</v>
      </c>
      <c r="J2441" s="1">
        <v>1628</v>
      </c>
      <c r="K2441" s="1">
        <v>3</v>
      </c>
      <c r="L2441" s="1">
        <v>1953.6</v>
      </c>
      <c r="M2441" s="1">
        <f>SalesData[[#This Row],[Price]]*SalesData[[#This Row],[Quantity]]</f>
        <v>4884</v>
      </c>
      <c r="N2441" s="6">
        <f>SalesData[[#This Row],[Sales Profit]]/SalesData[[#This Row],[Sales]]</f>
        <v>0.39999999999999997</v>
      </c>
    </row>
    <row r="2442" spans="1:14" x14ac:dyDescent="0.3">
      <c r="A2442" s="1" t="s">
        <v>35</v>
      </c>
      <c r="B2442" s="1" t="s">
        <v>23</v>
      </c>
      <c r="C2442" s="1" t="s">
        <v>33</v>
      </c>
      <c r="D2442" s="1">
        <v>30097</v>
      </c>
      <c r="E2442" s="2">
        <v>45507</v>
      </c>
      <c r="F2442" s="1" t="s">
        <v>25</v>
      </c>
      <c r="G2442" s="1">
        <v>923368</v>
      </c>
      <c r="H2442" s="1" t="s">
        <v>2599</v>
      </c>
      <c r="I2442" s="1">
        <v>259</v>
      </c>
      <c r="J2442" s="1">
        <v>1771</v>
      </c>
      <c r="K2442" s="1">
        <v>8</v>
      </c>
      <c r="L2442" s="1">
        <v>5667.2</v>
      </c>
      <c r="M2442" s="1">
        <f>SalesData[[#This Row],[Price]]*SalesData[[#This Row],[Quantity]]</f>
        <v>14168</v>
      </c>
      <c r="N2442" s="6">
        <f>SalesData[[#This Row],[Sales Profit]]/SalesData[[#This Row],[Sales]]</f>
        <v>0.39999999999999997</v>
      </c>
    </row>
    <row r="2443" spans="1:14" x14ac:dyDescent="0.3">
      <c r="A2443" s="1" t="s">
        <v>56</v>
      </c>
      <c r="B2443" s="1" t="s">
        <v>23</v>
      </c>
      <c r="C2443" s="1" t="s">
        <v>48</v>
      </c>
      <c r="D2443" s="1">
        <v>84176</v>
      </c>
      <c r="E2443" s="2">
        <v>45469</v>
      </c>
      <c r="F2443" s="1" t="s">
        <v>20</v>
      </c>
      <c r="G2443" s="1">
        <v>772760</v>
      </c>
      <c r="H2443" s="1" t="s">
        <v>2600</v>
      </c>
      <c r="I2443" s="1">
        <v>468</v>
      </c>
      <c r="J2443" s="1">
        <v>2435</v>
      </c>
      <c r="K2443" s="1">
        <v>3</v>
      </c>
      <c r="L2443" s="1">
        <v>2922</v>
      </c>
      <c r="M2443" s="1">
        <f>SalesData[[#This Row],[Price]]*SalesData[[#This Row],[Quantity]]</f>
        <v>7305</v>
      </c>
      <c r="N2443" s="6">
        <f>SalesData[[#This Row],[Sales Profit]]/SalesData[[#This Row],[Sales]]</f>
        <v>0.4</v>
      </c>
    </row>
    <row r="2444" spans="1:14" x14ac:dyDescent="0.3">
      <c r="A2444" s="1" t="s">
        <v>12</v>
      </c>
      <c r="B2444" s="1" t="s">
        <v>23</v>
      </c>
      <c r="C2444" s="1" t="s">
        <v>24</v>
      </c>
      <c r="D2444" s="1">
        <v>58832</v>
      </c>
      <c r="E2444" s="2">
        <v>45435</v>
      </c>
      <c r="F2444" s="1" t="s">
        <v>49</v>
      </c>
      <c r="G2444" s="1">
        <v>980696</v>
      </c>
      <c r="H2444" s="1" t="s">
        <v>2601</v>
      </c>
      <c r="I2444" s="1">
        <v>882</v>
      </c>
      <c r="J2444" s="1">
        <v>2035</v>
      </c>
      <c r="K2444" s="1">
        <v>6</v>
      </c>
      <c r="L2444" s="1">
        <v>4884</v>
      </c>
      <c r="M2444" s="1">
        <f>SalesData[[#This Row],[Price]]*SalesData[[#This Row],[Quantity]]</f>
        <v>12210</v>
      </c>
      <c r="N2444" s="6">
        <f>SalesData[[#This Row],[Sales Profit]]/SalesData[[#This Row],[Sales]]</f>
        <v>0.4</v>
      </c>
    </row>
    <row r="2445" spans="1:14" x14ac:dyDescent="0.3">
      <c r="A2445" s="1" t="s">
        <v>56</v>
      </c>
      <c r="B2445" s="1" t="s">
        <v>18</v>
      </c>
      <c r="C2445" s="1" t="s">
        <v>48</v>
      </c>
      <c r="D2445" s="1">
        <v>91295</v>
      </c>
      <c r="E2445" s="2">
        <v>45329</v>
      </c>
      <c r="F2445" s="1" t="s">
        <v>43</v>
      </c>
      <c r="G2445" s="1">
        <v>395973</v>
      </c>
      <c r="H2445" s="1" t="s">
        <v>2602</v>
      </c>
      <c r="I2445" s="1">
        <v>305</v>
      </c>
      <c r="J2445" s="1">
        <v>1154</v>
      </c>
      <c r="K2445" s="1">
        <v>6</v>
      </c>
      <c r="L2445" s="1">
        <v>2769.6</v>
      </c>
      <c r="M2445" s="1">
        <f>SalesData[[#This Row],[Price]]*SalesData[[#This Row],[Quantity]]</f>
        <v>6924</v>
      </c>
      <c r="N2445" s="6">
        <f>SalesData[[#This Row],[Sales Profit]]/SalesData[[#This Row],[Sales]]</f>
        <v>0.39999999999999997</v>
      </c>
    </row>
    <row r="2446" spans="1:14" x14ac:dyDescent="0.3">
      <c r="A2446" s="1" t="s">
        <v>22</v>
      </c>
      <c r="B2446" s="1" t="s">
        <v>18</v>
      </c>
      <c r="C2446" s="1" t="s">
        <v>100</v>
      </c>
      <c r="D2446" s="1">
        <v>97968</v>
      </c>
      <c r="E2446" s="2">
        <v>45549</v>
      </c>
      <c r="F2446" s="1" t="s">
        <v>61</v>
      </c>
      <c r="G2446" s="1">
        <v>773191</v>
      </c>
      <c r="H2446" s="1" t="s">
        <v>2603</v>
      </c>
      <c r="I2446" s="1">
        <v>542</v>
      </c>
      <c r="J2446" s="1">
        <v>2557</v>
      </c>
      <c r="K2446" s="1">
        <v>6</v>
      </c>
      <c r="L2446" s="1">
        <v>6136.8</v>
      </c>
      <c r="M2446" s="1">
        <f>SalesData[[#This Row],[Price]]*SalesData[[#This Row],[Quantity]]</f>
        <v>15342</v>
      </c>
      <c r="N2446" s="6">
        <f>SalesData[[#This Row],[Sales Profit]]/SalesData[[#This Row],[Sales]]</f>
        <v>0.4</v>
      </c>
    </row>
    <row r="2447" spans="1:14" x14ac:dyDescent="0.3">
      <c r="A2447" s="1" t="s">
        <v>12</v>
      </c>
      <c r="B2447" s="1" t="s">
        <v>18</v>
      </c>
      <c r="C2447" s="1" t="s">
        <v>37</v>
      </c>
      <c r="D2447" s="1">
        <v>89056</v>
      </c>
      <c r="E2447" s="2">
        <v>45517</v>
      </c>
      <c r="F2447" s="1" t="s">
        <v>25</v>
      </c>
      <c r="G2447" s="1">
        <v>404718</v>
      </c>
      <c r="H2447" s="1" t="s">
        <v>2605</v>
      </c>
      <c r="I2447" s="1">
        <v>701</v>
      </c>
      <c r="J2447" s="1">
        <v>862</v>
      </c>
      <c r="K2447" s="1">
        <v>5</v>
      </c>
      <c r="L2447" s="1">
        <v>1724</v>
      </c>
      <c r="M2447" s="1">
        <f>SalesData[[#This Row],[Price]]*SalesData[[#This Row],[Quantity]]</f>
        <v>4310</v>
      </c>
      <c r="N2447" s="6">
        <f>SalesData[[#This Row],[Sales Profit]]/SalesData[[#This Row],[Sales]]</f>
        <v>0.4</v>
      </c>
    </row>
    <row r="2448" spans="1:14" x14ac:dyDescent="0.3">
      <c r="A2448" s="1" t="s">
        <v>35</v>
      </c>
      <c r="B2448" s="1" t="s">
        <v>23</v>
      </c>
      <c r="C2448" s="1" t="s">
        <v>19</v>
      </c>
      <c r="D2448" s="1">
        <v>77506</v>
      </c>
      <c r="E2448" s="2">
        <v>45534</v>
      </c>
      <c r="F2448" s="1" t="s">
        <v>25</v>
      </c>
      <c r="G2448" s="1">
        <v>326162</v>
      </c>
      <c r="H2448" s="1" t="s">
        <v>2606</v>
      </c>
      <c r="I2448" s="1">
        <v>406</v>
      </c>
      <c r="J2448" s="1">
        <v>1455</v>
      </c>
      <c r="K2448" s="1">
        <v>5</v>
      </c>
      <c r="L2448" s="1">
        <v>2910</v>
      </c>
      <c r="M2448" s="1">
        <f>SalesData[[#This Row],[Price]]*SalesData[[#This Row],[Quantity]]</f>
        <v>7275</v>
      </c>
      <c r="N2448" s="6">
        <f>SalesData[[#This Row],[Sales Profit]]/SalesData[[#This Row],[Sales]]</f>
        <v>0.4</v>
      </c>
    </row>
    <row r="2449" spans="1:14" x14ac:dyDescent="0.3">
      <c r="A2449" s="1" t="s">
        <v>22</v>
      </c>
      <c r="B2449" s="1" t="s">
        <v>18</v>
      </c>
      <c r="C2449" s="1" t="s">
        <v>53</v>
      </c>
      <c r="D2449" s="1">
        <v>33725</v>
      </c>
      <c r="E2449" s="2">
        <v>45420</v>
      </c>
      <c r="F2449" s="1" t="s">
        <v>49</v>
      </c>
      <c r="G2449" s="1">
        <v>669468</v>
      </c>
      <c r="H2449" s="1" t="s">
        <v>2607</v>
      </c>
      <c r="I2449" s="1">
        <v>782</v>
      </c>
      <c r="J2449" s="1">
        <v>1483</v>
      </c>
      <c r="K2449" s="1">
        <v>5</v>
      </c>
      <c r="L2449" s="1">
        <v>2966</v>
      </c>
      <c r="M2449" s="1">
        <f>SalesData[[#This Row],[Price]]*SalesData[[#This Row],[Quantity]]</f>
        <v>7415</v>
      </c>
      <c r="N2449" s="6">
        <f>SalesData[[#This Row],[Sales Profit]]/SalesData[[#This Row],[Sales]]</f>
        <v>0.4</v>
      </c>
    </row>
    <row r="2450" spans="1:14" x14ac:dyDescent="0.3">
      <c r="A2450" s="1" t="s">
        <v>56</v>
      </c>
      <c r="B2450" s="1" t="s">
        <v>13</v>
      </c>
      <c r="C2450" s="1" t="s">
        <v>100</v>
      </c>
      <c r="D2450" s="1">
        <v>81870</v>
      </c>
      <c r="E2450" s="2">
        <v>45592</v>
      </c>
      <c r="F2450" s="1" t="s">
        <v>54</v>
      </c>
      <c r="G2450" s="1">
        <v>512453</v>
      </c>
      <c r="H2450" s="1" t="s">
        <v>2608</v>
      </c>
      <c r="I2450" s="1">
        <v>637</v>
      </c>
      <c r="J2450" s="1">
        <v>2144</v>
      </c>
      <c r="K2450" s="1">
        <v>8</v>
      </c>
      <c r="L2450" s="1">
        <v>6860.8</v>
      </c>
      <c r="M2450" s="1">
        <f>SalesData[[#This Row],[Price]]*SalesData[[#This Row],[Quantity]]</f>
        <v>17152</v>
      </c>
      <c r="N2450" s="6">
        <f>SalesData[[#This Row],[Sales Profit]]/SalesData[[#This Row],[Sales]]</f>
        <v>0.4</v>
      </c>
    </row>
    <row r="2451" spans="1:14" x14ac:dyDescent="0.3">
      <c r="A2451" s="1" t="s">
        <v>17</v>
      </c>
      <c r="B2451" s="1" t="s">
        <v>13</v>
      </c>
      <c r="C2451" s="1" t="s">
        <v>24</v>
      </c>
      <c r="D2451" s="1">
        <v>33181</v>
      </c>
      <c r="E2451" s="2">
        <v>45311</v>
      </c>
      <c r="F2451" s="1" t="s">
        <v>40</v>
      </c>
      <c r="G2451" s="1">
        <v>413408</v>
      </c>
      <c r="H2451" s="1" t="s">
        <v>2609</v>
      </c>
      <c r="I2451" s="1">
        <v>960</v>
      </c>
      <c r="J2451" s="1">
        <v>2595</v>
      </c>
      <c r="K2451" s="1">
        <v>4</v>
      </c>
      <c r="L2451" s="1">
        <v>4152</v>
      </c>
      <c r="M2451" s="1">
        <f>SalesData[[#This Row],[Price]]*SalesData[[#This Row],[Quantity]]</f>
        <v>10380</v>
      </c>
      <c r="N2451" s="6">
        <f>SalesData[[#This Row],[Sales Profit]]/SalesData[[#This Row],[Sales]]</f>
        <v>0.4</v>
      </c>
    </row>
    <row r="2452" spans="1:14" x14ac:dyDescent="0.3">
      <c r="A2452" s="1" t="s">
        <v>27</v>
      </c>
      <c r="B2452" s="1" t="s">
        <v>13</v>
      </c>
      <c r="C2452" s="1" t="s">
        <v>24</v>
      </c>
      <c r="D2452" s="1">
        <v>80682</v>
      </c>
      <c r="E2452" s="2">
        <v>45376</v>
      </c>
      <c r="F2452" s="1" t="s">
        <v>29</v>
      </c>
      <c r="G2452" s="1">
        <v>671526</v>
      </c>
      <c r="H2452" s="1" t="s">
        <v>2610</v>
      </c>
      <c r="I2452" s="1">
        <v>961</v>
      </c>
      <c r="J2452" s="1">
        <v>2912</v>
      </c>
      <c r="K2452" s="1">
        <v>4</v>
      </c>
      <c r="L2452" s="1">
        <v>4659.2</v>
      </c>
      <c r="M2452" s="1">
        <f>SalesData[[#This Row],[Price]]*SalesData[[#This Row],[Quantity]]</f>
        <v>11648</v>
      </c>
      <c r="N2452" s="6">
        <f>SalesData[[#This Row],[Sales Profit]]/SalesData[[#This Row],[Sales]]</f>
        <v>0.39999999999999997</v>
      </c>
    </row>
    <row r="2453" spans="1:14" x14ac:dyDescent="0.3">
      <c r="A2453" s="1" t="s">
        <v>66</v>
      </c>
      <c r="B2453" s="1" t="s">
        <v>13</v>
      </c>
      <c r="C2453" s="1" t="s">
        <v>19</v>
      </c>
      <c r="D2453" s="1">
        <v>78022</v>
      </c>
      <c r="E2453" s="2">
        <v>45550</v>
      </c>
      <c r="F2453" s="1" t="s">
        <v>61</v>
      </c>
      <c r="G2453" s="1">
        <v>275700</v>
      </c>
      <c r="H2453" s="1" t="s">
        <v>2611</v>
      </c>
      <c r="I2453" s="1">
        <v>865</v>
      </c>
      <c r="J2453" s="1">
        <v>1168</v>
      </c>
      <c r="K2453" s="1">
        <v>3</v>
      </c>
      <c r="L2453" s="1">
        <v>1401.6</v>
      </c>
      <c r="M2453" s="1">
        <f>SalesData[[#This Row],[Price]]*SalesData[[#This Row],[Quantity]]</f>
        <v>3504</v>
      </c>
      <c r="N2453" s="6">
        <f>SalesData[[#This Row],[Sales Profit]]/SalesData[[#This Row],[Sales]]</f>
        <v>0.39999999999999997</v>
      </c>
    </row>
    <row r="2454" spans="1:14" x14ac:dyDescent="0.3">
      <c r="A2454" s="1" t="s">
        <v>35</v>
      </c>
      <c r="B2454" s="1" t="s">
        <v>13</v>
      </c>
      <c r="C2454" s="1" t="s">
        <v>19</v>
      </c>
      <c r="D2454" s="1">
        <v>12863</v>
      </c>
      <c r="E2454" s="2">
        <v>45324</v>
      </c>
      <c r="F2454" s="1" t="s">
        <v>43</v>
      </c>
      <c r="G2454" s="1">
        <v>423242</v>
      </c>
      <c r="H2454" s="1" t="s">
        <v>2612</v>
      </c>
      <c r="I2454" s="1">
        <v>522</v>
      </c>
      <c r="J2454" s="1">
        <v>1905</v>
      </c>
      <c r="K2454" s="1">
        <v>7</v>
      </c>
      <c r="L2454" s="1">
        <v>5334</v>
      </c>
      <c r="M2454" s="1">
        <f>SalesData[[#This Row],[Price]]*SalesData[[#This Row],[Quantity]]</f>
        <v>13335</v>
      </c>
      <c r="N2454" s="6">
        <f>SalesData[[#This Row],[Sales Profit]]/SalesData[[#This Row],[Sales]]</f>
        <v>0.4</v>
      </c>
    </row>
    <row r="2455" spans="1:14" x14ac:dyDescent="0.3">
      <c r="A2455" s="1" t="s">
        <v>56</v>
      </c>
      <c r="B2455" s="1" t="s">
        <v>13</v>
      </c>
      <c r="C2455" s="1" t="s">
        <v>33</v>
      </c>
      <c r="D2455" s="1">
        <v>48555</v>
      </c>
      <c r="E2455" s="2">
        <v>45512</v>
      </c>
      <c r="F2455" s="1" t="s">
        <v>25</v>
      </c>
      <c r="G2455" s="1">
        <v>420059</v>
      </c>
      <c r="H2455" s="1" t="s">
        <v>2613</v>
      </c>
      <c r="I2455" s="1">
        <v>679</v>
      </c>
      <c r="J2455" s="1">
        <v>2317</v>
      </c>
      <c r="K2455" s="1">
        <v>7</v>
      </c>
      <c r="L2455" s="1">
        <v>6487.6</v>
      </c>
      <c r="M2455" s="1">
        <f>SalesData[[#This Row],[Price]]*SalesData[[#This Row],[Quantity]]</f>
        <v>16219</v>
      </c>
      <c r="N2455" s="6">
        <f>SalesData[[#This Row],[Sales Profit]]/SalesData[[#This Row],[Sales]]</f>
        <v>0.4</v>
      </c>
    </row>
    <row r="2456" spans="1:14" x14ac:dyDescent="0.3">
      <c r="A2456" s="1" t="s">
        <v>35</v>
      </c>
      <c r="B2456" s="1" t="s">
        <v>18</v>
      </c>
      <c r="C2456" s="1" t="s">
        <v>53</v>
      </c>
      <c r="D2456" s="1">
        <v>41637</v>
      </c>
      <c r="E2456" s="2">
        <v>45372</v>
      </c>
      <c r="F2456" s="1" t="s">
        <v>29</v>
      </c>
      <c r="G2456" s="1">
        <v>951521</v>
      </c>
      <c r="H2456" s="1" t="s">
        <v>2615</v>
      </c>
      <c r="I2456" s="1">
        <v>796</v>
      </c>
      <c r="J2456" s="1">
        <v>627</v>
      </c>
      <c r="K2456" s="1">
        <v>1</v>
      </c>
      <c r="L2456" s="1">
        <v>250.8</v>
      </c>
      <c r="M2456" s="1">
        <f>SalesData[[#This Row],[Price]]*SalesData[[#This Row],[Quantity]]</f>
        <v>627</v>
      </c>
      <c r="N2456" s="6">
        <f>SalesData[[#This Row],[Sales Profit]]/SalesData[[#This Row],[Sales]]</f>
        <v>0.4</v>
      </c>
    </row>
    <row r="2457" spans="1:14" x14ac:dyDescent="0.3">
      <c r="A2457" s="1" t="s">
        <v>17</v>
      </c>
      <c r="B2457" s="1" t="s">
        <v>18</v>
      </c>
      <c r="C2457" s="1" t="s">
        <v>42</v>
      </c>
      <c r="D2457" s="1">
        <v>80227</v>
      </c>
      <c r="E2457" s="2">
        <v>45347</v>
      </c>
      <c r="F2457" s="1" t="s">
        <v>43</v>
      </c>
      <c r="G2457" s="1">
        <v>526274</v>
      </c>
      <c r="H2457" s="1" t="s">
        <v>2616</v>
      </c>
      <c r="I2457" s="1">
        <v>411</v>
      </c>
      <c r="J2457" s="1">
        <v>724</v>
      </c>
      <c r="K2457" s="1">
        <v>8</v>
      </c>
      <c r="L2457" s="1">
        <v>2316.8000000000002</v>
      </c>
      <c r="M2457" s="1">
        <f>SalesData[[#This Row],[Price]]*SalesData[[#This Row],[Quantity]]</f>
        <v>5792</v>
      </c>
      <c r="N2457" s="6">
        <f>SalesData[[#This Row],[Sales Profit]]/SalesData[[#This Row],[Sales]]</f>
        <v>0.4</v>
      </c>
    </row>
    <row r="2458" spans="1:14" x14ac:dyDescent="0.3">
      <c r="A2458" s="1" t="s">
        <v>12</v>
      </c>
      <c r="B2458" s="1" t="s">
        <v>18</v>
      </c>
      <c r="C2458" s="1" t="s">
        <v>42</v>
      </c>
      <c r="D2458" s="1">
        <v>87608</v>
      </c>
      <c r="E2458" s="2">
        <v>45321</v>
      </c>
      <c r="F2458" s="1" t="s">
        <v>40</v>
      </c>
      <c r="G2458" s="1">
        <v>793595</v>
      </c>
      <c r="H2458" s="1" t="s">
        <v>2618</v>
      </c>
      <c r="I2458" s="1">
        <v>933</v>
      </c>
      <c r="J2458" s="1">
        <v>1351</v>
      </c>
      <c r="K2458" s="1">
        <v>3</v>
      </c>
      <c r="L2458" s="1">
        <v>1621.2</v>
      </c>
      <c r="M2458" s="1">
        <f>SalesData[[#This Row],[Price]]*SalesData[[#This Row],[Quantity]]</f>
        <v>4053</v>
      </c>
      <c r="N2458" s="6">
        <f>SalesData[[#This Row],[Sales Profit]]/SalesData[[#This Row],[Sales]]</f>
        <v>0.4</v>
      </c>
    </row>
    <row r="2459" spans="1:14" x14ac:dyDescent="0.3">
      <c r="A2459" s="1" t="s">
        <v>12</v>
      </c>
      <c r="B2459" s="1" t="s">
        <v>23</v>
      </c>
      <c r="C2459" s="1" t="s">
        <v>24</v>
      </c>
      <c r="D2459" s="1">
        <v>11670</v>
      </c>
      <c r="E2459" s="2">
        <v>45298</v>
      </c>
      <c r="F2459" s="1" t="s">
        <v>40</v>
      </c>
      <c r="G2459" s="1">
        <v>178145</v>
      </c>
      <c r="H2459" s="1" t="s">
        <v>2619</v>
      </c>
      <c r="I2459" s="1">
        <v>240</v>
      </c>
      <c r="J2459" s="1">
        <v>2227</v>
      </c>
      <c r="K2459" s="1">
        <v>3</v>
      </c>
      <c r="L2459" s="1">
        <v>2672.4</v>
      </c>
      <c r="M2459" s="1">
        <f>SalesData[[#This Row],[Price]]*SalesData[[#This Row],[Quantity]]</f>
        <v>6681</v>
      </c>
      <c r="N2459" s="6">
        <f>SalesData[[#This Row],[Sales Profit]]/SalesData[[#This Row],[Sales]]</f>
        <v>0.4</v>
      </c>
    </row>
    <row r="2460" spans="1:14" x14ac:dyDescent="0.3">
      <c r="A2460" s="1" t="s">
        <v>12</v>
      </c>
      <c r="B2460" s="1" t="s">
        <v>13</v>
      </c>
      <c r="C2460" s="1" t="s">
        <v>19</v>
      </c>
      <c r="D2460" s="1">
        <v>27204</v>
      </c>
      <c r="E2460" s="2">
        <v>45461</v>
      </c>
      <c r="F2460" s="1" t="s">
        <v>20</v>
      </c>
      <c r="G2460" s="1">
        <v>771798</v>
      </c>
      <c r="H2460" s="1" t="s">
        <v>2621</v>
      </c>
      <c r="I2460" s="1">
        <v>988</v>
      </c>
      <c r="J2460" s="1">
        <v>2664</v>
      </c>
      <c r="K2460" s="1">
        <v>1</v>
      </c>
      <c r="L2460" s="1">
        <v>1065.5999999999999</v>
      </c>
      <c r="M2460" s="1">
        <f>SalesData[[#This Row],[Price]]*SalesData[[#This Row],[Quantity]]</f>
        <v>2664</v>
      </c>
      <c r="N2460" s="6">
        <f>SalesData[[#This Row],[Sales Profit]]/SalesData[[#This Row],[Sales]]</f>
        <v>0.39999999999999997</v>
      </c>
    </row>
    <row r="2461" spans="1:14" x14ac:dyDescent="0.3">
      <c r="A2461" s="1" t="s">
        <v>17</v>
      </c>
      <c r="B2461" s="1" t="s">
        <v>13</v>
      </c>
      <c r="C2461" s="1" t="s">
        <v>19</v>
      </c>
      <c r="D2461" s="1">
        <v>56580</v>
      </c>
      <c r="E2461" s="2">
        <v>45526</v>
      </c>
      <c r="F2461" s="1" t="s">
        <v>25</v>
      </c>
      <c r="G2461" s="1">
        <v>978909</v>
      </c>
      <c r="H2461" s="1" t="s">
        <v>2622</v>
      </c>
      <c r="I2461" s="1">
        <v>604</v>
      </c>
      <c r="J2461" s="1">
        <v>2531</v>
      </c>
      <c r="K2461" s="1">
        <v>2</v>
      </c>
      <c r="L2461" s="1">
        <v>2024.8</v>
      </c>
      <c r="M2461" s="1">
        <f>SalesData[[#This Row],[Price]]*SalesData[[#This Row],[Quantity]]</f>
        <v>5062</v>
      </c>
      <c r="N2461" s="6">
        <f>SalesData[[#This Row],[Sales Profit]]/SalesData[[#This Row],[Sales]]</f>
        <v>0.39999999999999997</v>
      </c>
    </row>
    <row r="2462" spans="1:14" x14ac:dyDescent="0.3">
      <c r="A2462" s="1" t="s">
        <v>52</v>
      </c>
      <c r="B2462" s="1" t="s">
        <v>18</v>
      </c>
      <c r="C2462" s="1" t="s">
        <v>53</v>
      </c>
      <c r="D2462" s="1">
        <v>76583</v>
      </c>
      <c r="E2462" s="2">
        <v>45434</v>
      </c>
      <c r="F2462" s="1" t="s">
        <v>49</v>
      </c>
      <c r="G2462" s="1">
        <v>331463</v>
      </c>
      <c r="H2462" s="1" t="s">
        <v>2623</v>
      </c>
      <c r="I2462" s="1">
        <v>852</v>
      </c>
      <c r="J2462" s="1">
        <v>2675</v>
      </c>
      <c r="K2462" s="1">
        <v>1</v>
      </c>
      <c r="L2462" s="1">
        <v>1070</v>
      </c>
      <c r="M2462" s="1">
        <f>SalesData[[#This Row],[Price]]*SalesData[[#This Row],[Quantity]]</f>
        <v>2675</v>
      </c>
      <c r="N2462" s="6">
        <f>SalesData[[#This Row],[Sales Profit]]/SalesData[[#This Row],[Sales]]</f>
        <v>0.4</v>
      </c>
    </row>
    <row r="2463" spans="1:14" x14ac:dyDescent="0.3">
      <c r="A2463" s="1" t="s">
        <v>66</v>
      </c>
      <c r="B2463" s="1" t="s">
        <v>13</v>
      </c>
      <c r="C2463" s="1" t="s">
        <v>24</v>
      </c>
      <c r="D2463" s="1">
        <v>21013</v>
      </c>
      <c r="E2463" s="2">
        <v>45476</v>
      </c>
      <c r="F2463" s="1" t="s">
        <v>45</v>
      </c>
      <c r="G2463" s="1">
        <v>559506</v>
      </c>
      <c r="H2463" s="1" t="s">
        <v>2624</v>
      </c>
      <c r="I2463" s="1">
        <v>246</v>
      </c>
      <c r="J2463" s="1">
        <v>2264</v>
      </c>
      <c r="K2463" s="1">
        <v>5</v>
      </c>
      <c r="L2463" s="1">
        <v>4528</v>
      </c>
      <c r="M2463" s="1">
        <f>SalesData[[#This Row],[Price]]*SalesData[[#This Row],[Quantity]]</f>
        <v>11320</v>
      </c>
      <c r="N2463" s="6">
        <f>SalesData[[#This Row],[Sales Profit]]/SalesData[[#This Row],[Sales]]</f>
        <v>0.4</v>
      </c>
    </row>
    <row r="2464" spans="1:14" x14ac:dyDescent="0.3">
      <c r="A2464" s="1" t="s">
        <v>52</v>
      </c>
      <c r="B2464" s="1" t="s">
        <v>13</v>
      </c>
      <c r="C2464" s="1" t="s">
        <v>24</v>
      </c>
      <c r="D2464" s="1">
        <v>20559</v>
      </c>
      <c r="E2464" s="2">
        <v>45568</v>
      </c>
      <c r="F2464" s="1" t="s">
        <v>54</v>
      </c>
      <c r="G2464" s="1">
        <v>553391</v>
      </c>
      <c r="H2464" s="1" t="s">
        <v>2625</v>
      </c>
      <c r="I2464" s="1">
        <v>610</v>
      </c>
      <c r="J2464" s="1">
        <v>1115</v>
      </c>
      <c r="K2464" s="1">
        <v>8</v>
      </c>
      <c r="L2464" s="1">
        <v>3568</v>
      </c>
      <c r="M2464" s="1">
        <f>SalesData[[#This Row],[Price]]*SalesData[[#This Row],[Quantity]]</f>
        <v>8920</v>
      </c>
      <c r="N2464" s="6">
        <f>SalesData[[#This Row],[Sales Profit]]/SalesData[[#This Row],[Sales]]</f>
        <v>0.4</v>
      </c>
    </row>
    <row r="2465" spans="1:14" x14ac:dyDescent="0.3">
      <c r="A2465" s="1" t="s">
        <v>27</v>
      </c>
      <c r="B2465" s="1" t="s">
        <v>18</v>
      </c>
      <c r="C2465" s="1" t="s">
        <v>53</v>
      </c>
      <c r="D2465" s="1">
        <v>42374</v>
      </c>
      <c r="E2465" s="2">
        <v>45609</v>
      </c>
      <c r="F2465" s="1" t="s">
        <v>15</v>
      </c>
      <c r="G2465" s="1">
        <v>747446</v>
      </c>
      <c r="H2465" s="1" t="s">
        <v>2626</v>
      </c>
      <c r="I2465" s="1">
        <v>773</v>
      </c>
      <c r="J2465" s="1">
        <v>2779</v>
      </c>
      <c r="K2465" s="1">
        <v>1</v>
      </c>
      <c r="L2465" s="1">
        <v>1111.5999999999999</v>
      </c>
      <c r="M2465" s="1">
        <f>SalesData[[#This Row],[Price]]*SalesData[[#This Row],[Quantity]]</f>
        <v>2779</v>
      </c>
      <c r="N2465" s="6">
        <f>SalesData[[#This Row],[Sales Profit]]/SalesData[[#This Row],[Sales]]</f>
        <v>0.39999999999999997</v>
      </c>
    </row>
    <row r="2466" spans="1:14" x14ac:dyDescent="0.3">
      <c r="A2466" s="1" t="s">
        <v>12</v>
      </c>
      <c r="B2466" s="1" t="s">
        <v>13</v>
      </c>
      <c r="C2466" s="1" t="s">
        <v>24</v>
      </c>
      <c r="D2466" s="1">
        <v>64408</v>
      </c>
      <c r="E2466" s="2">
        <v>45408</v>
      </c>
      <c r="F2466" s="1" t="s">
        <v>31</v>
      </c>
      <c r="G2466" s="1">
        <v>201111</v>
      </c>
      <c r="H2466" s="1" t="s">
        <v>2627</v>
      </c>
      <c r="I2466" s="1">
        <v>750</v>
      </c>
      <c r="J2466" s="1">
        <v>2143</v>
      </c>
      <c r="K2466" s="1">
        <v>8</v>
      </c>
      <c r="L2466" s="1">
        <v>6857.6</v>
      </c>
      <c r="M2466" s="1">
        <f>SalesData[[#This Row],[Price]]*SalesData[[#This Row],[Quantity]]</f>
        <v>17144</v>
      </c>
      <c r="N2466" s="6">
        <f>SalesData[[#This Row],[Sales Profit]]/SalesData[[#This Row],[Sales]]</f>
        <v>0.4</v>
      </c>
    </row>
    <row r="2467" spans="1:14" x14ac:dyDescent="0.3">
      <c r="A2467" s="1" t="s">
        <v>27</v>
      </c>
      <c r="B2467" s="1" t="s">
        <v>23</v>
      </c>
      <c r="C2467" s="1" t="s">
        <v>37</v>
      </c>
      <c r="D2467" s="1">
        <v>96433</v>
      </c>
      <c r="E2467" s="2">
        <v>45384</v>
      </c>
      <c r="F2467" s="1" t="s">
        <v>31</v>
      </c>
      <c r="G2467" s="1">
        <v>132439</v>
      </c>
      <c r="H2467" s="1" t="s">
        <v>2628</v>
      </c>
      <c r="I2467" s="1">
        <v>332</v>
      </c>
      <c r="J2467" s="1">
        <v>2064</v>
      </c>
      <c r="K2467" s="1">
        <v>8</v>
      </c>
      <c r="L2467" s="1">
        <v>6604.8</v>
      </c>
      <c r="M2467" s="1">
        <f>SalesData[[#This Row],[Price]]*SalesData[[#This Row],[Quantity]]</f>
        <v>16512</v>
      </c>
      <c r="N2467" s="6">
        <f>SalesData[[#This Row],[Sales Profit]]/SalesData[[#This Row],[Sales]]</f>
        <v>0.4</v>
      </c>
    </row>
    <row r="2468" spans="1:14" x14ac:dyDescent="0.3">
      <c r="A2468" s="1" t="s">
        <v>27</v>
      </c>
      <c r="B2468" s="1" t="s">
        <v>13</v>
      </c>
      <c r="C2468" s="1" t="s">
        <v>42</v>
      </c>
      <c r="D2468" s="1">
        <v>49244</v>
      </c>
      <c r="E2468" s="2">
        <v>45327</v>
      </c>
      <c r="F2468" s="1" t="s">
        <v>43</v>
      </c>
      <c r="G2468" s="1">
        <v>413727</v>
      </c>
      <c r="H2468" s="1" t="s">
        <v>2629</v>
      </c>
      <c r="I2468" s="1">
        <v>953</v>
      </c>
      <c r="J2468" s="1">
        <v>2040</v>
      </c>
      <c r="K2468" s="1">
        <v>2</v>
      </c>
      <c r="L2468" s="1">
        <v>1632</v>
      </c>
      <c r="M2468" s="1">
        <f>SalesData[[#This Row],[Price]]*SalesData[[#This Row],[Quantity]]</f>
        <v>4080</v>
      </c>
      <c r="N2468" s="6">
        <f>SalesData[[#This Row],[Sales Profit]]/SalesData[[#This Row],[Sales]]</f>
        <v>0.4</v>
      </c>
    </row>
    <row r="2469" spans="1:14" x14ac:dyDescent="0.3">
      <c r="A2469" s="1" t="s">
        <v>22</v>
      </c>
      <c r="B2469" s="1" t="s">
        <v>13</v>
      </c>
      <c r="C2469" s="1" t="s">
        <v>24</v>
      </c>
      <c r="D2469" s="1">
        <v>30460</v>
      </c>
      <c r="E2469" s="2">
        <v>45618</v>
      </c>
      <c r="F2469" s="1" t="s">
        <v>15</v>
      </c>
      <c r="G2469" s="1">
        <v>741360</v>
      </c>
      <c r="H2469" s="1" t="s">
        <v>2630</v>
      </c>
      <c r="I2469" s="1">
        <v>936</v>
      </c>
      <c r="J2469" s="1">
        <v>1980</v>
      </c>
      <c r="K2469" s="1">
        <v>2</v>
      </c>
      <c r="L2469" s="1">
        <v>1584</v>
      </c>
      <c r="M2469" s="1">
        <f>SalesData[[#This Row],[Price]]*SalesData[[#This Row],[Quantity]]</f>
        <v>3960</v>
      </c>
      <c r="N2469" s="6">
        <f>SalesData[[#This Row],[Sales Profit]]/SalesData[[#This Row],[Sales]]</f>
        <v>0.4</v>
      </c>
    </row>
    <row r="2470" spans="1:14" x14ac:dyDescent="0.3">
      <c r="A2470" s="1" t="s">
        <v>56</v>
      </c>
      <c r="B2470" s="1" t="s">
        <v>23</v>
      </c>
      <c r="C2470" s="1" t="s">
        <v>37</v>
      </c>
      <c r="D2470" s="1">
        <v>87033</v>
      </c>
      <c r="E2470" s="2">
        <v>45437</v>
      </c>
      <c r="F2470" s="1" t="s">
        <v>49</v>
      </c>
      <c r="G2470" s="1">
        <v>962598</v>
      </c>
      <c r="H2470" s="1" t="s">
        <v>2631</v>
      </c>
      <c r="I2470" s="1">
        <v>874</v>
      </c>
      <c r="J2470" s="1">
        <v>1870</v>
      </c>
      <c r="K2470" s="1">
        <v>4</v>
      </c>
      <c r="L2470" s="1">
        <v>2992</v>
      </c>
      <c r="M2470" s="1">
        <f>SalesData[[#This Row],[Price]]*SalesData[[#This Row],[Quantity]]</f>
        <v>7480</v>
      </c>
      <c r="N2470" s="6">
        <f>SalesData[[#This Row],[Sales Profit]]/SalesData[[#This Row],[Sales]]</f>
        <v>0.4</v>
      </c>
    </row>
    <row r="2471" spans="1:14" x14ac:dyDescent="0.3">
      <c r="A2471" s="1" t="s">
        <v>12</v>
      </c>
      <c r="B2471" s="1" t="s">
        <v>23</v>
      </c>
      <c r="C2471" s="1" t="s">
        <v>37</v>
      </c>
      <c r="D2471" s="1">
        <v>20920</v>
      </c>
      <c r="E2471" s="2">
        <v>45559</v>
      </c>
      <c r="F2471" s="1" t="s">
        <v>61</v>
      </c>
      <c r="G2471" s="1">
        <v>459312</v>
      </c>
      <c r="H2471" s="1" t="s">
        <v>2632</v>
      </c>
      <c r="I2471" s="1">
        <v>748</v>
      </c>
      <c r="J2471" s="1">
        <v>2365</v>
      </c>
      <c r="K2471" s="1">
        <v>3</v>
      </c>
      <c r="L2471" s="1">
        <v>2838</v>
      </c>
      <c r="M2471" s="1">
        <f>SalesData[[#This Row],[Price]]*SalesData[[#This Row],[Quantity]]</f>
        <v>7095</v>
      </c>
      <c r="N2471" s="6">
        <f>SalesData[[#This Row],[Sales Profit]]/SalesData[[#This Row],[Sales]]</f>
        <v>0.4</v>
      </c>
    </row>
    <row r="2472" spans="1:14" x14ac:dyDescent="0.3">
      <c r="A2472" s="1" t="s">
        <v>66</v>
      </c>
      <c r="B2472" s="1" t="s">
        <v>13</v>
      </c>
      <c r="C2472" s="1" t="s">
        <v>53</v>
      </c>
      <c r="D2472" s="1">
        <v>11561</v>
      </c>
      <c r="E2472" s="2">
        <v>45433</v>
      </c>
      <c r="F2472" s="1" t="s">
        <v>49</v>
      </c>
      <c r="G2472" s="1">
        <v>616124</v>
      </c>
      <c r="H2472" s="1" t="s">
        <v>2633</v>
      </c>
      <c r="I2472" s="1">
        <v>552</v>
      </c>
      <c r="J2472" s="1">
        <v>2868</v>
      </c>
      <c r="K2472" s="1">
        <v>4</v>
      </c>
      <c r="L2472" s="1">
        <v>4588.8</v>
      </c>
      <c r="M2472" s="1">
        <f>SalesData[[#This Row],[Price]]*SalesData[[#This Row],[Quantity]]</f>
        <v>11472</v>
      </c>
      <c r="N2472" s="6">
        <f>SalesData[[#This Row],[Sales Profit]]/SalesData[[#This Row],[Sales]]</f>
        <v>0.4</v>
      </c>
    </row>
    <row r="2473" spans="1:14" x14ac:dyDescent="0.3">
      <c r="A2473" s="1" t="s">
        <v>22</v>
      </c>
      <c r="B2473" s="1" t="s">
        <v>13</v>
      </c>
      <c r="C2473" s="1" t="s">
        <v>60</v>
      </c>
      <c r="D2473" s="1">
        <v>63582</v>
      </c>
      <c r="E2473" s="2">
        <v>45621</v>
      </c>
      <c r="F2473" s="1" t="s">
        <v>15</v>
      </c>
      <c r="G2473" s="1">
        <v>159005</v>
      </c>
      <c r="H2473" s="1" t="s">
        <v>2634</v>
      </c>
      <c r="I2473" s="1">
        <v>992</v>
      </c>
      <c r="J2473" s="1">
        <v>1465</v>
      </c>
      <c r="K2473" s="1">
        <v>7</v>
      </c>
      <c r="L2473" s="1">
        <v>4102</v>
      </c>
      <c r="M2473" s="1">
        <f>SalesData[[#This Row],[Price]]*SalesData[[#This Row],[Quantity]]</f>
        <v>10255</v>
      </c>
      <c r="N2473" s="6">
        <f>SalesData[[#This Row],[Sales Profit]]/SalesData[[#This Row],[Sales]]</f>
        <v>0.4</v>
      </c>
    </row>
    <row r="2474" spans="1:14" x14ac:dyDescent="0.3">
      <c r="A2474" s="1" t="s">
        <v>22</v>
      </c>
      <c r="B2474" s="1" t="s">
        <v>13</v>
      </c>
      <c r="C2474" s="1" t="s">
        <v>39</v>
      </c>
      <c r="D2474" s="1">
        <v>95502</v>
      </c>
      <c r="E2474" s="2">
        <v>45519</v>
      </c>
      <c r="F2474" s="1" t="s">
        <v>25</v>
      </c>
      <c r="G2474" s="1">
        <v>426336</v>
      </c>
      <c r="H2474" s="1" t="s">
        <v>2635</v>
      </c>
      <c r="I2474" s="1">
        <v>282</v>
      </c>
      <c r="J2474" s="1">
        <v>2963</v>
      </c>
      <c r="K2474" s="1">
        <v>3</v>
      </c>
      <c r="L2474" s="1">
        <v>3555.6</v>
      </c>
      <c r="M2474" s="1">
        <f>SalesData[[#This Row],[Price]]*SalesData[[#This Row],[Quantity]]</f>
        <v>8889</v>
      </c>
      <c r="N2474" s="6">
        <f>SalesData[[#This Row],[Sales Profit]]/SalesData[[#This Row],[Sales]]</f>
        <v>0.39999999999999997</v>
      </c>
    </row>
    <row r="2475" spans="1:14" x14ac:dyDescent="0.3">
      <c r="A2475" s="1" t="s">
        <v>56</v>
      </c>
      <c r="B2475" s="1" t="s">
        <v>18</v>
      </c>
      <c r="C2475" s="1" t="s">
        <v>19</v>
      </c>
      <c r="D2475" s="1">
        <v>55842</v>
      </c>
      <c r="E2475" s="2">
        <v>45401</v>
      </c>
      <c r="F2475" s="1" t="s">
        <v>31</v>
      </c>
      <c r="G2475" s="1">
        <v>713019</v>
      </c>
      <c r="H2475" s="1" t="s">
        <v>2636</v>
      </c>
      <c r="I2475" s="1">
        <v>544</v>
      </c>
      <c r="J2475" s="1">
        <v>828</v>
      </c>
      <c r="K2475" s="1">
        <v>4</v>
      </c>
      <c r="L2475" s="1">
        <v>1324.8</v>
      </c>
      <c r="M2475" s="1">
        <f>SalesData[[#This Row],[Price]]*SalesData[[#This Row],[Quantity]]</f>
        <v>3312</v>
      </c>
      <c r="N2475" s="6">
        <f>SalesData[[#This Row],[Sales Profit]]/SalesData[[#This Row],[Sales]]</f>
        <v>0.39999999999999997</v>
      </c>
    </row>
    <row r="2476" spans="1:14" x14ac:dyDescent="0.3">
      <c r="A2476" s="1" t="s">
        <v>66</v>
      </c>
      <c r="B2476" s="1" t="s">
        <v>13</v>
      </c>
      <c r="C2476" s="1" t="s">
        <v>19</v>
      </c>
      <c r="D2476" s="1">
        <v>99666</v>
      </c>
      <c r="E2476" s="2">
        <v>45397</v>
      </c>
      <c r="F2476" s="1" t="s">
        <v>31</v>
      </c>
      <c r="G2476" s="1">
        <v>592571</v>
      </c>
      <c r="H2476" s="1" t="s">
        <v>2637</v>
      </c>
      <c r="I2476" s="1">
        <v>841</v>
      </c>
      <c r="J2476" s="1">
        <v>906</v>
      </c>
      <c r="K2476" s="1">
        <v>3</v>
      </c>
      <c r="L2476" s="1">
        <v>1087.2</v>
      </c>
      <c r="M2476" s="1">
        <f>SalesData[[#This Row],[Price]]*SalesData[[#This Row],[Quantity]]</f>
        <v>2718</v>
      </c>
      <c r="N2476" s="6">
        <f>SalesData[[#This Row],[Sales Profit]]/SalesData[[#This Row],[Sales]]</f>
        <v>0.4</v>
      </c>
    </row>
    <row r="2477" spans="1:14" x14ac:dyDescent="0.3">
      <c r="A2477" s="1" t="s">
        <v>66</v>
      </c>
      <c r="B2477" s="1" t="s">
        <v>23</v>
      </c>
      <c r="C2477" s="1" t="s">
        <v>14</v>
      </c>
      <c r="D2477" s="1">
        <v>27846</v>
      </c>
      <c r="E2477" s="2">
        <v>45625</v>
      </c>
      <c r="F2477" s="1" t="s">
        <v>15</v>
      </c>
      <c r="G2477" s="1">
        <v>283037</v>
      </c>
      <c r="H2477" s="1" t="s">
        <v>2638</v>
      </c>
      <c r="I2477" s="1">
        <v>307</v>
      </c>
      <c r="J2477" s="1">
        <v>1152</v>
      </c>
      <c r="K2477" s="1">
        <v>8</v>
      </c>
      <c r="L2477" s="1">
        <v>3686.4</v>
      </c>
      <c r="M2477" s="1">
        <f>SalesData[[#This Row],[Price]]*SalesData[[#This Row],[Quantity]]</f>
        <v>9216</v>
      </c>
      <c r="N2477" s="6">
        <f>SalesData[[#This Row],[Sales Profit]]/SalesData[[#This Row],[Sales]]</f>
        <v>0.4</v>
      </c>
    </row>
    <row r="2478" spans="1:14" x14ac:dyDescent="0.3">
      <c r="A2478" s="1" t="s">
        <v>27</v>
      </c>
      <c r="B2478" s="1" t="s">
        <v>18</v>
      </c>
      <c r="C2478" s="1" t="s">
        <v>42</v>
      </c>
      <c r="D2478" s="1">
        <v>89312</v>
      </c>
      <c r="E2478" s="2">
        <v>45551</v>
      </c>
      <c r="F2478" s="1" t="s">
        <v>61</v>
      </c>
      <c r="G2478" s="1">
        <v>808769</v>
      </c>
      <c r="H2478" s="1" t="s">
        <v>2639</v>
      </c>
      <c r="I2478" s="1">
        <v>319</v>
      </c>
      <c r="J2478" s="1">
        <v>2135</v>
      </c>
      <c r="K2478" s="1">
        <v>3</v>
      </c>
      <c r="L2478" s="1">
        <v>2562</v>
      </c>
      <c r="M2478" s="1">
        <f>SalesData[[#This Row],[Price]]*SalesData[[#This Row],[Quantity]]</f>
        <v>6405</v>
      </c>
      <c r="N2478" s="6">
        <f>SalesData[[#This Row],[Sales Profit]]/SalesData[[#This Row],[Sales]]</f>
        <v>0.4</v>
      </c>
    </row>
    <row r="2479" spans="1:14" x14ac:dyDescent="0.3">
      <c r="A2479" s="1" t="s">
        <v>12</v>
      </c>
      <c r="B2479" s="1" t="s">
        <v>13</v>
      </c>
      <c r="C2479" s="1" t="s">
        <v>14</v>
      </c>
      <c r="D2479" s="1">
        <v>82793</v>
      </c>
      <c r="E2479" s="2">
        <v>45525</v>
      </c>
      <c r="F2479" s="1" t="s">
        <v>25</v>
      </c>
      <c r="G2479" s="1">
        <v>157629</v>
      </c>
      <c r="H2479" s="1" t="s">
        <v>2640</v>
      </c>
      <c r="I2479" s="1">
        <v>236</v>
      </c>
      <c r="J2479" s="1">
        <v>1305</v>
      </c>
      <c r="K2479" s="1">
        <v>8</v>
      </c>
      <c r="L2479" s="1">
        <v>4176</v>
      </c>
      <c r="M2479" s="1">
        <f>SalesData[[#This Row],[Price]]*SalesData[[#This Row],[Quantity]]</f>
        <v>10440</v>
      </c>
      <c r="N2479" s="6">
        <f>SalesData[[#This Row],[Sales Profit]]/SalesData[[#This Row],[Sales]]</f>
        <v>0.4</v>
      </c>
    </row>
    <row r="2480" spans="1:14" x14ac:dyDescent="0.3">
      <c r="A2480" s="1" t="s">
        <v>66</v>
      </c>
      <c r="B2480" s="1" t="s">
        <v>23</v>
      </c>
      <c r="C2480" s="1" t="s">
        <v>53</v>
      </c>
      <c r="D2480" s="1">
        <v>87902</v>
      </c>
      <c r="E2480" s="2">
        <v>45571</v>
      </c>
      <c r="F2480" s="1" t="s">
        <v>54</v>
      </c>
      <c r="G2480" s="1">
        <v>956219</v>
      </c>
      <c r="H2480" s="1" t="s">
        <v>2641</v>
      </c>
      <c r="I2480" s="1">
        <v>899</v>
      </c>
      <c r="J2480" s="1">
        <v>1873</v>
      </c>
      <c r="K2480" s="1">
        <v>8</v>
      </c>
      <c r="L2480" s="1">
        <v>5993.6</v>
      </c>
      <c r="M2480" s="1">
        <f>SalesData[[#This Row],[Price]]*SalesData[[#This Row],[Quantity]]</f>
        <v>14984</v>
      </c>
      <c r="N2480" s="6">
        <f>SalesData[[#This Row],[Sales Profit]]/SalesData[[#This Row],[Sales]]</f>
        <v>0.4</v>
      </c>
    </row>
    <row r="2481" spans="1:14" x14ac:dyDescent="0.3">
      <c r="A2481" s="1" t="s">
        <v>35</v>
      </c>
      <c r="B2481" s="1" t="s">
        <v>13</v>
      </c>
      <c r="C2481" s="1" t="s">
        <v>24</v>
      </c>
      <c r="D2481" s="1">
        <v>18406</v>
      </c>
      <c r="E2481" s="2">
        <v>45343</v>
      </c>
      <c r="F2481" s="1" t="s">
        <v>43</v>
      </c>
      <c r="G2481" s="1">
        <v>649572</v>
      </c>
      <c r="H2481" s="1" t="s">
        <v>2642</v>
      </c>
      <c r="I2481" s="1">
        <v>563</v>
      </c>
      <c r="J2481" s="1">
        <v>1574</v>
      </c>
      <c r="K2481" s="1">
        <v>3</v>
      </c>
      <c r="L2481" s="1">
        <v>1888.8</v>
      </c>
      <c r="M2481" s="1">
        <f>SalesData[[#This Row],[Price]]*SalesData[[#This Row],[Quantity]]</f>
        <v>4722</v>
      </c>
      <c r="N2481" s="6">
        <f>SalesData[[#This Row],[Sales Profit]]/SalesData[[#This Row],[Sales]]</f>
        <v>0.39999999999999997</v>
      </c>
    </row>
    <row r="2482" spans="1:14" x14ac:dyDescent="0.3">
      <c r="A2482" s="1" t="s">
        <v>35</v>
      </c>
      <c r="B2482" s="1" t="s">
        <v>18</v>
      </c>
      <c r="C2482" s="1" t="s">
        <v>39</v>
      </c>
      <c r="D2482" s="1">
        <v>10008</v>
      </c>
      <c r="E2482" s="2">
        <v>45551</v>
      </c>
      <c r="F2482" s="1" t="s">
        <v>61</v>
      </c>
      <c r="G2482" s="1">
        <v>959673</v>
      </c>
      <c r="H2482" s="1" t="s">
        <v>2643</v>
      </c>
      <c r="I2482" s="1">
        <v>552</v>
      </c>
      <c r="J2482" s="1">
        <v>1168</v>
      </c>
      <c r="K2482" s="1">
        <v>8</v>
      </c>
      <c r="L2482" s="1">
        <v>3737.6</v>
      </c>
      <c r="M2482" s="1">
        <f>SalesData[[#This Row],[Price]]*SalesData[[#This Row],[Quantity]]</f>
        <v>9344</v>
      </c>
      <c r="N2482" s="6">
        <f>SalesData[[#This Row],[Sales Profit]]/SalesData[[#This Row],[Sales]]</f>
        <v>0.39999999999999997</v>
      </c>
    </row>
    <row r="2483" spans="1:14" x14ac:dyDescent="0.3">
      <c r="A2483" s="1" t="s">
        <v>27</v>
      </c>
      <c r="B2483" s="1" t="s">
        <v>13</v>
      </c>
      <c r="C2483" s="1" t="s">
        <v>19</v>
      </c>
      <c r="D2483" s="1">
        <v>57619</v>
      </c>
      <c r="E2483" s="2">
        <v>45498</v>
      </c>
      <c r="F2483" s="1" t="s">
        <v>45</v>
      </c>
      <c r="G2483" s="1">
        <v>947706</v>
      </c>
      <c r="H2483" s="1" t="s">
        <v>2644</v>
      </c>
      <c r="I2483" s="1">
        <v>756</v>
      </c>
      <c r="J2483" s="1">
        <v>521</v>
      </c>
      <c r="K2483" s="1">
        <v>7</v>
      </c>
      <c r="L2483" s="1">
        <v>1458.8</v>
      </c>
      <c r="M2483" s="1">
        <f>SalesData[[#This Row],[Price]]*SalesData[[#This Row],[Quantity]]</f>
        <v>3647</v>
      </c>
      <c r="N2483" s="6">
        <f>SalesData[[#This Row],[Sales Profit]]/SalesData[[#This Row],[Sales]]</f>
        <v>0.39999999999999997</v>
      </c>
    </row>
    <row r="2484" spans="1:14" x14ac:dyDescent="0.3">
      <c r="A2484" s="1" t="s">
        <v>52</v>
      </c>
      <c r="B2484" s="1" t="s">
        <v>13</v>
      </c>
      <c r="C2484" s="1" t="s">
        <v>48</v>
      </c>
      <c r="D2484" s="1">
        <v>76643</v>
      </c>
      <c r="E2484" s="2">
        <v>45617</v>
      </c>
      <c r="F2484" s="1" t="s">
        <v>15</v>
      </c>
      <c r="G2484" s="1">
        <v>964134</v>
      </c>
      <c r="H2484" s="1" t="s">
        <v>2645</v>
      </c>
      <c r="I2484" s="1">
        <v>749</v>
      </c>
      <c r="J2484" s="1">
        <v>1770</v>
      </c>
      <c r="K2484" s="1">
        <v>8</v>
      </c>
      <c r="L2484" s="1">
        <v>5664</v>
      </c>
      <c r="M2484" s="1">
        <f>SalesData[[#This Row],[Price]]*SalesData[[#This Row],[Quantity]]</f>
        <v>14160</v>
      </c>
      <c r="N2484" s="6">
        <f>SalesData[[#This Row],[Sales Profit]]/SalesData[[#This Row],[Sales]]</f>
        <v>0.4</v>
      </c>
    </row>
    <row r="2485" spans="1:14" x14ac:dyDescent="0.3">
      <c r="A2485" s="1" t="s">
        <v>27</v>
      </c>
      <c r="B2485" s="1" t="s">
        <v>13</v>
      </c>
      <c r="C2485" s="1" t="s">
        <v>33</v>
      </c>
      <c r="D2485" s="1">
        <v>16214</v>
      </c>
      <c r="E2485" s="2">
        <v>45473</v>
      </c>
      <c r="F2485" s="1" t="s">
        <v>20</v>
      </c>
      <c r="G2485" s="1">
        <v>588723</v>
      </c>
      <c r="H2485" s="1" t="s">
        <v>2646</v>
      </c>
      <c r="I2485" s="1">
        <v>219</v>
      </c>
      <c r="J2485" s="1">
        <v>1985</v>
      </c>
      <c r="K2485" s="1">
        <v>7</v>
      </c>
      <c r="L2485" s="1">
        <v>5558</v>
      </c>
      <c r="M2485" s="1">
        <f>SalesData[[#This Row],[Price]]*SalesData[[#This Row],[Quantity]]</f>
        <v>13895</v>
      </c>
      <c r="N2485" s="6">
        <f>SalesData[[#This Row],[Sales Profit]]/SalesData[[#This Row],[Sales]]</f>
        <v>0.4</v>
      </c>
    </row>
    <row r="2486" spans="1:14" x14ac:dyDescent="0.3">
      <c r="A2486" s="1" t="s">
        <v>17</v>
      </c>
      <c r="B2486" s="1" t="s">
        <v>23</v>
      </c>
      <c r="C2486" s="1" t="s">
        <v>14</v>
      </c>
      <c r="D2486" s="1">
        <v>32432</v>
      </c>
      <c r="E2486" s="2">
        <v>45406</v>
      </c>
      <c r="F2486" s="1" t="s">
        <v>31</v>
      </c>
      <c r="G2486" s="1">
        <v>613139</v>
      </c>
      <c r="H2486" s="1" t="s">
        <v>2647</v>
      </c>
      <c r="I2486" s="1">
        <v>645</v>
      </c>
      <c r="J2486" s="1">
        <v>2038</v>
      </c>
      <c r="K2486" s="1">
        <v>2</v>
      </c>
      <c r="L2486" s="1">
        <v>1630.4</v>
      </c>
      <c r="M2486" s="1">
        <f>SalesData[[#This Row],[Price]]*SalesData[[#This Row],[Quantity]]</f>
        <v>4076</v>
      </c>
      <c r="N2486" s="6">
        <f>SalesData[[#This Row],[Sales Profit]]/SalesData[[#This Row],[Sales]]</f>
        <v>0.4</v>
      </c>
    </row>
    <row r="2487" spans="1:14" x14ac:dyDescent="0.3">
      <c r="A2487" s="1" t="s">
        <v>66</v>
      </c>
      <c r="B2487" s="1" t="s">
        <v>18</v>
      </c>
      <c r="C2487" s="1" t="s">
        <v>53</v>
      </c>
      <c r="D2487" s="1">
        <v>71520</v>
      </c>
      <c r="E2487" s="2">
        <v>45372</v>
      </c>
      <c r="F2487" s="1" t="s">
        <v>29</v>
      </c>
      <c r="G2487" s="1">
        <v>892392</v>
      </c>
      <c r="H2487" s="1" t="s">
        <v>2648</v>
      </c>
      <c r="I2487" s="1">
        <v>309</v>
      </c>
      <c r="J2487" s="1">
        <v>1588</v>
      </c>
      <c r="K2487" s="1">
        <v>7</v>
      </c>
      <c r="L2487" s="1">
        <v>4446.3999999999996</v>
      </c>
      <c r="M2487" s="1">
        <f>SalesData[[#This Row],[Price]]*SalesData[[#This Row],[Quantity]]</f>
        <v>11116</v>
      </c>
      <c r="N2487" s="6">
        <f>SalesData[[#This Row],[Sales Profit]]/SalesData[[#This Row],[Sales]]</f>
        <v>0.39999999999999997</v>
      </c>
    </row>
    <row r="2488" spans="1:14" x14ac:dyDescent="0.3">
      <c r="A2488" s="1" t="s">
        <v>27</v>
      </c>
      <c r="B2488" s="1" t="s">
        <v>13</v>
      </c>
      <c r="C2488" s="1" t="s">
        <v>53</v>
      </c>
      <c r="D2488" s="1">
        <v>81030</v>
      </c>
      <c r="E2488" s="2">
        <v>45393</v>
      </c>
      <c r="F2488" s="1" t="s">
        <v>31</v>
      </c>
      <c r="G2488" s="1">
        <v>301455</v>
      </c>
      <c r="H2488" s="1" t="s">
        <v>2649</v>
      </c>
      <c r="I2488" s="1">
        <v>461</v>
      </c>
      <c r="J2488" s="1">
        <v>1503</v>
      </c>
      <c r="K2488" s="1">
        <v>8</v>
      </c>
      <c r="L2488" s="1">
        <v>4809.6000000000004</v>
      </c>
      <c r="M2488" s="1">
        <f>SalesData[[#This Row],[Price]]*SalesData[[#This Row],[Quantity]]</f>
        <v>12024</v>
      </c>
      <c r="N2488" s="6">
        <f>SalesData[[#This Row],[Sales Profit]]/SalesData[[#This Row],[Sales]]</f>
        <v>0.4</v>
      </c>
    </row>
    <row r="2489" spans="1:14" x14ac:dyDescent="0.3">
      <c r="A2489" s="1" t="s">
        <v>17</v>
      </c>
      <c r="B2489" s="1" t="s">
        <v>23</v>
      </c>
      <c r="C2489" s="1" t="s">
        <v>100</v>
      </c>
      <c r="D2489" s="1">
        <v>49110</v>
      </c>
      <c r="E2489" s="2">
        <v>45581</v>
      </c>
      <c r="F2489" s="1" t="s">
        <v>54</v>
      </c>
      <c r="G2489" s="1">
        <v>123283</v>
      </c>
      <c r="H2489" s="1" t="s">
        <v>2650</v>
      </c>
      <c r="I2489" s="1">
        <v>547</v>
      </c>
      <c r="J2489" s="1">
        <v>771</v>
      </c>
      <c r="K2489" s="1">
        <v>5</v>
      </c>
      <c r="L2489" s="1">
        <v>1542</v>
      </c>
      <c r="M2489" s="1">
        <f>SalesData[[#This Row],[Price]]*SalesData[[#This Row],[Quantity]]</f>
        <v>3855</v>
      </c>
      <c r="N2489" s="6">
        <f>SalesData[[#This Row],[Sales Profit]]/SalesData[[#This Row],[Sales]]</f>
        <v>0.4</v>
      </c>
    </row>
    <row r="2490" spans="1:14" x14ac:dyDescent="0.3">
      <c r="A2490" s="1" t="s">
        <v>35</v>
      </c>
      <c r="B2490" s="1" t="s">
        <v>23</v>
      </c>
      <c r="C2490" s="1" t="s">
        <v>53</v>
      </c>
      <c r="D2490" s="1">
        <v>38464</v>
      </c>
      <c r="E2490" s="2">
        <v>45427</v>
      </c>
      <c r="F2490" s="1" t="s">
        <v>49</v>
      </c>
      <c r="G2490" s="1">
        <v>526129</v>
      </c>
      <c r="H2490" s="1" t="s">
        <v>2652</v>
      </c>
      <c r="I2490" s="1">
        <v>613</v>
      </c>
      <c r="J2490" s="1">
        <v>2673</v>
      </c>
      <c r="K2490" s="1">
        <v>1</v>
      </c>
      <c r="L2490" s="1">
        <v>1069.2</v>
      </c>
      <c r="M2490" s="1">
        <f>SalesData[[#This Row],[Price]]*SalesData[[#This Row],[Quantity]]</f>
        <v>2673</v>
      </c>
      <c r="N2490" s="6">
        <f>SalesData[[#This Row],[Sales Profit]]/SalesData[[#This Row],[Sales]]</f>
        <v>0.4</v>
      </c>
    </row>
    <row r="2491" spans="1:14" x14ac:dyDescent="0.3">
      <c r="A2491" s="1" t="s">
        <v>22</v>
      </c>
      <c r="B2491" s="1" t="s">
        <v>13</v>
      </c>
      <c r="C2491" s="1" t="s">
        <v>53</v>
      </c>
      <c r="D2491" s="1">
        <v>75087</v>
      </c>
      <c r="E2491" s="2">
        <v>45307</v>
      </c>
      <c r="F2491" s="1" t="s">
        <v>40</v>
      </c>
      <c r="G2491" s="1">
        <v>936827</v>
      </c>
      <c r="H2491" s="1" t="s">
        <v>2653</v>
      </c>
      <c r="I2491" s="1">
        <v>476</v>
      </c>
      <c r="J2491" s="1">
        <v>2632</v>
      </c>
      <c r="K2491" s="1">
        <v>8</v>
      </c>
      <c r="L2491" s="1">
        <v>8422.4</v>
      </c>
      <c r="M2491" s="1">
        <f>SalesData[[#This Row],[Price]]*SalesData[[#This Row],[Quantity]]</f>
        <v>21056</v>
      </c>
      <c r="N2491" s="6">
        <f>SalesData[[#This Row],[Sales Profit]]/SalesData[[#This Row],[Sales]]</f>
        <v>0.39999999999999997</v>
      </c>
    </row>
    <row r="2492" spans="1:14" x14ac:dyDescent="0.3">
      <c r="A2492" s="1" t="s">
        <v>66</v>
      </c>
      <c r="B2492" s="1" t="s">
        <v>23</v>
      </c>
      <c r="C2492" s="1" t="s">
        <v>60</v>
      </c>
      <c r="D2492" s="1">
        <v>93800</v>
      </c>
      <c r="E2492" s="2">
        <v>45419</v>
      </c>
      <c r="F2492" s="1" t="s">
        <v>49</v>
      </c>
      <c r="G2492" s="1">
        <v>849643</v>
      </c>
      <c r="H2492" s="1" t="s">
        <v>2654</v>
      </c>
      <c r="I2492" s="1">
        <v>985</v>
      </c>
      <c r="J2492" s="1">
        <v>718</v>
      </c>
      <c r="K2492" s="1">
        <v>4</v>
      </c>
      <c r="L2492" s="1">
        <v>1148.8</v>
      </c>
      <c r="M2492" s="1">
        <f>SalesData[[#This Row],[Price]]*SalesData[[#This Row],[Quantity]]</f>
        <v>2872</v>
      </c>
      <c r="N2492" s="6">
        <f>SalesData[[#This Row],[Sales Profit]]/SalesData[[#This Row],[Sales]]</f>
        <v>0.39999999999999997</v>
      </c>
    </row>
    <row r="2493" spans="1:14" x14ac:dyDescent="0.3">
      <c r="A2493" s="1" t="s">
        <v>22</v>
      </c>
      <c r="B2493" s="1" t="s">
        <v>23</v>
      </c>
      <c r="C2493" s="1" t="s">
        <v>37</v>
      </c>
      <c r="D2493" s="1">
        <v>60212</v>
      </c>
      <c r="E2493" s="2">
        <v>45342</v>
      </c>
      <c r="F2493" s="1" t="s">
        <v>43</v>
      </c>
      <c r="G2493" s="1">
        <v>396359</v>
      </c>
      <c r="H2493" s="1" t="s">
        <v>2656</v>
      </c>
      <c r="I2493" s="1">
        <v>546</v>
      </c>
      <c r="J2493" s="1">
        <v>2951</v>
      </c>
      <c r="K2493" s="1">
        <v>7</v>
      </c>
      <c r="L2493" s="1">
        <v>8262.7999999999993</v>
      </c>
      <c r="M2493" s="1">
        <f>SalesData[[#This Row],[Price]]*SalesData[[#This Row],[Quantity]]</f>
        <v>20657</v>
      </c>
      <c r="N2493" s="6">
        <f>SalesData[[#This Row],[Sales Profit]]/SalesData[[#This Row],[Sales]]</f>
        <v>0.39999999999999997</v>
      </c>
    </row>
    <row r="2494" spans="1:14" x14ac:dyDescent="0.3">
      <c r="A2494" s="1" t="s">
        <v>17</v>
      </c>
      <c r="B2494" s="1" t="s">
        <v>18</v>
      </c>
      <c r="C2494" s="1" t="s">
        <v>37</v>
      </c>
      <c r="D2494" s="1">
        <v>64515</v>
      </c>
      <c r="E2494" s="2">
        <v>45336</v>
      </c>
      <c r="F2494" s="1" t="s">
        <v>43</v>
      </c>
      <c r="G2494" s="1">
        <v>378412</v>
      </c>
      <c r="H2494" s="1" t="s">
        <v>2657</v>
      </c>
      <c r="I2494" s="1">
        <v>363</v>
      </c>
      <c r="J2494" s="1">
        <v>1380</v>
      </c>
      <c r="K2494" s="1">
        <v>8</v>
      </c>
      <c r="L2494" s="1">
        <v>4416</v>
      </c>
      <c r="M2494" s="1">
        <f>SalesData[[#This Row],[Price]]*SalesData[[#This Row],[Quantity]]</f>
        <v>11040</v>
      </c>
      <c r="N2494" s="6">
        <f>SalesData[[#This Row],[Sales Profit]]/SalesData[[#This Row],[Sales]]</f>
        <v>0.4</v>
      </c>
    </row>
    <row r="2495" spans="1:14" x14ac:dyDescent="0.3">
      <c r="A2495" s="1" t="s">
        <v>27</v>
      </c>
      <c r="B2495" s="1" t="s">
        <v>18</v>
      </c>
      <c r="C2495" s="1" t="s">
        <v>33</v>
      </c>
      <c r="D2495" s="1">
        <v>88509</v>
      </c>
      <c r="E2495" s="2">
        <v>45567</v>
      </c>
      <c r="F2495" s="1" t="s">
        <v>54</v>
      </c>
      <c r="G2495" s="1">
        <v>558972</v>
      </c>
      <c r="H2495" s="1" t="s">
        <v>2658</v>
      </c>
      <c r="I2495" s="1">
        <v>758</v>
      </c>
      <c r="J2495" s="1">
        <v>1408</v>
      </c>
      <c r="K2495" s="1">
        <v>2</v>
      </c>
      <c r="L2495" s="1">
        <v>1126.4000000000001</v>
      </c>
      <c r="M2495" s="1">
        <f>SalesData[[#This Row],[Price]]*SalesData[[#This Row],[Quantity]]</f>
        <v>2816</v>
      </c>
      <c r="N2495" s="6">
        <f>SalesData[[#This Row],[Sales Profit]]/SalesData[[#This Row],[Sales]]</f>
        <v>0.4</v>
      </c>
    </row>
    <row r="2496" spans="1:14" x14ac:dyDescent="0.3">
      <c r="A2496" s="1" t="s">
        <v>66</v>
      </c>
      <c r="B2496" s="1" t="s">
        <v>23</v>
      </c>
      <c r="C2496" s="1" t="s">
        <v>100</v>
      </c>
      <c r="D2496" s="1">
        <v>46767</v>
      </c>
      <c r="E2496" s="2">
        <v>45318</v>
      </c>
      <c r="F2496" s="1" t="s">
        <v>40</v>
      </c>
      <c r="G2496" s="1">
        <v>612158</v>
      </c>
      <c r="H2496" s="1" t="s">
        <v>2659</v>
      </c>
      <c r="I2496" s="1">
        <v>466</v>
      </c>
      <c r="J2496" s="1">
        <v>1182</v>
      </c>
      <c r="K2496" s="1">
        <v>5</v>
      </c>
      <c r="L2496" s="1">
        <v>2364</v>
      </c>
      <c r="M2496" s="1">
        <f>SalesData[[#This Row],[Price]]*SalesData[[#This Row],[Quantity]]</f>
        <v>5910</v>
      </c>
      <c r="N2496" s="6">
        <f>SalesData[[#This Row],[Sales Profit]]/SalesData[[#This Row],[Sales]]</f>
        <v>0.4</v>
      </c>
    </row>
    <row r="2497" spans="1:14" x14ac:dyDescent="0.3">
      <c r="A2497" s="1" t="s">
        <v>22</v>
      </c>
      <c r="B2497" s="1" t="s">
        <v>18</v>
      </c>
      <c r="C2497" s="1" t="s">
        <v>19</v>
      </c>
      <c r="D2497" s="1">
        <v>85373</v>
      </c>
      <c r="E2497" s="2">
        <v>45530</v>
      </c>
      <c r="F2497" s="1" t="s">
        <v>25</v>
      </c>
      <c r="G2497" s="1">
        <v>714551</v>
      </c>
      <c r="H2497" s="1" t="s">
        <v>2660</v>
      </c>
      <c r="I2497" s="1">
        <v>423</v>
      </c>
      <c r="J2497" s="1">
        <v>1845</v>
      </c>
      <c r="K2497" s="1">
        <v>2</v>
      </c>
      <c r="L2497" s="1">
        <v>1476</v>
      </c>
      <c r="M2497" s="1">
        <f>SalesData[[#This Row],[Price]]*SalesData[[#This Row],[Quantity]]</f>
        <v>3690</v>
      </c>
      <c r="N2497" s="6">
        <f>SalesData[[#This Row],[Sales Profit]]/SalesData[[#This Row],[Sales]]</f>
        <v>0.4</v>
      </c>
    </row>
    <row r="2498" spans="1:14" x14ac:dyDescent="0.3">
      <c r="A2498" s="1" t="s">
        <v>52</v>
      </c>
      <c r="B2498" s="1" t="s">
        <v>18</v>
      </c>
      <c r="C2498" s="1" t="s">
        <v>14</v>
      </c>
      <c r="D2498" s="1">
        <v>49045</v>
      </c>
      <c r="E2498" s="2">
        <v>45374</v>
      </c>
      <c r="F2498" s="1" t="s">
        <v>29</v>
      </c>
      <c r="G2498" s="1">
        <v>227182</v>
      </c>
      <c r="H2498" s="1" t="s">
        <v>2661</v>
      </c>
      <c r="I2498" s="1">
        <v>758</v>
      </c>
      <c r="J2498" s="1">
        <v>1411</v>
      </c>
      <c r="K2498" s="1">
        <v>5</v>
      </c>
      <c r="L2498" s="1">
        <v>2822</v>
      </c>
      <c r="M2498" s="1">
        <f>SalesData[[#This Row],[Price]]*SalesData[[#This Row],[Quantity]]</f>
        <v>7055</v>
      </c>
      <c r="N2498" s="6">
        <f>SalesData[[#This Row],[Sales Profit]]/SalesData[[#This Row],[Sales]]</f>
        <v>0.4</v>
      </c>
    </row>
    <row r="2499" spans="1:14" x14ac:dyDescent="0.3">
      <c r="A2499" s="1" t="s">
        <v>22</v>
      </c>
      <c r="B2499" s="1" t="s">
        <v>18</v>
      </c>
      <c r="C2499" s="1" t="s">
        <v>48</v>
      </c>
      <c r="D2499" s="1">
        <v>36466</v>
      </c>
      <c r="E2499" s="2">
        <v>45435</v>
      </c>
      <c r="F2499" s="1" t="s">
        <v>49</v>
      </c>
      <c r="G2499" s="1">
        <v>334697</v>
      </c>
      <c r="H2499" s="1" t="s">
        <v>410</v>
      </c>
      <c r="I2499" s="1">
        <v>574</v>
      </c>
      <c r="J2499" s="1">
        <v>2250</v>
      </c>
      <c r="K2499" s="1">
        <v>3</v>
      </c>
      <c r="L2499" s="1">
        <v>2700</v>
      </c>
      <c r="M2499" s="1">
        <f>SalesData[[#This Row],[Price]]*SalesData[[#This Row],[Quantity]]</f>
        <v>6750</v>
      </c>
      <c r="N2499" s="6">
        <f>SalesData[[#This Row],[Sales Profit]]/SalesData[[#This Row],[Sales]]</f>
        <v>0.4</v>
      </c>
    </row>
    <row r="2500" spans="1:14" x14ac:dyDescent="0.3">
      <c r="A2500" s="1" t="s">
        <v>35</v>
      </c>
      <c r="B2500" s="1" t="s">
        <v>18</v>
      </c>
      <c r="C2500" s="1" t="s">
        <v>48</v>
      </c>
      <c r="D2500" s="1">
        <v>74973</v>
      </c>
      <c r="E2500" s="2">
        <v>45512</v>
      </c>
      <c r="F2500" s="1" t="s">
        <v>25</v>
      </c>
      <c r="G2500" s="1">
        <v>728304</v>
      </c>
      <c r="H2500" s="1" t="s">
        <v>317</v>
      </c>
      <c r="I2500" s="1">
        <v>613</v>
      </c>
      <c r="J2500" s="1">
        <v>1265</v>
      </c>
      <c r="K2500" s="1">
        <v>4</v>
      </c>
      <c r="L2500" s="1">
        <v>2024</v>
      </c>
      <c r="M2500" s="1">
        <f>SalesData[[#This Row],[Price]]*SalesData[[#This Row],[Quantity]]</f>
        <v>5060</v>
      </c>
      <c r="N2500" s="6">
        <f>SalesData[[#This Row],[Sales Profit]]/SalesData[[#This Row],[Sales]]</f>
        <v>0.4</v>
      </c>
    </row>
    <row r="2501" spans="1:14" x14ac:dyDescent="0.3">
      <c r="A2501" s="1" t="s">
        <v>12</v>
      </c>
      <c r="B2501" s="1" t="s">
        <v>23</v>
      </c>
      <c r="C2501" s="1" t="s">
        <v>100</v>
      </c>
      <c r="D2501" s="1">
        <v>86417</v>
      </c>
      <c r="E2501" s="2">
        <v>45437</v>
      </c>
      <c r="F2501" s="1" t="s">
        <v>49</v>
      </c>
      <c r="G2501" s="1">
        <v>704371</v>
      </c>
      <c r="H2501" s="1" t="s">
        <v>2662</v>
      </c>
      <c r="I2501" s="1">
        <v>755</v>
      </c>
      <c r="J2501" s="1">
        <v>2667</v>
      </c>
      <c r="K2501" s="1">
        <v>3</v>
      </c>
      <c r="L2501" s="1">
        <v>3200.4</v>
      </c>
      <c r="M2501" s="1">
        <f>SalesData[[#This Row],[Price]]*SalesData[[#This Row],[Quantity]]</f>
        <v>8001</v>
      </c>
      <c r="N2501" s="6">
        <f>SalesData[[#This Row],[Sales Profit]]/SalesData[[#This Row],[Sales]]</f>
        <v>0.4</v>
      </c>
    </row>
    <row r="2502" spans="1:14" x14ac:dyDescent="0.3">
      <c r="A2502" s="1" t="s">
        <v>35</v>
      </c>
      <c r="B2502" s="1" t="s">
        <v>13</v>
      </c>
      <c r="C2502" s="1" t="s">
        <v>14</v>
      </c>
      <c r="D2502" s="1">
        <v>44085</v>
      </c>
      <c r="E2502" s="2">
        <v>45389</v>
      </c>
      <c r="F2502" s="1" t="s">
        <v>31</v>
      </c>
      <c r="G2502" s="1">
        <v>883212</v>
      </c>
      <c r="H2502" s="1" t="s">
        <v>2663</v>
      </c>
      <c r="I2502" s="1">
        <v>728</v>
      </c>
      <c r="J2502" s="1">
        <v>937</v>
      </c>
      <c r="K2502" s="1">
        <v>7</v>
      </c>
      <c r="L2502" s="1">
        <v>2623.6</v>
      </c>
      <c r="M2502" s="1">
        <f>SalesData[[#This Row],[Price]]*SalesData[[#This Row],[Quantity]]</f>
        <v>6559</v>
      </c>
      <c r="N2502" s="6">
        <f>SalesData[[#This Row],[Sales Profit]]/SalesData[[#This Row],[Sales]]</f>
        <v>0.39999999999999997</v>
      </c>
    </row>
    <row r="2503" spans="1:14" x14ac:dyDescent="0.3">
      <c r="A2503" s="1" t="s">
        <v>22</v>
      </c>
      <c r="B2503" s="1" t="s">
        <v>23</v>
      </c>
      <c r="C2503" s="1" t="s">
        <v>60</v>
      </c>
      <c r="D2503" s="1">
        <v>20977</v>
      </c>
      <c r="E2503" s="2">
        <v>45406</v>
      </c>
      <c r="F2503" s="1" t="s">
        <v>31</v>
      </c>
      <c r="G2503" s="1">
        <v>435693</v>
      </c>
      <c r="H2503" s="1" t="s">
        <v>2664</v>
      </c>
      <c r="I2503" s="1">
        <v>900</v>
      </c>
      <c r="J2503" s="1">
        <v>2886</v>
      </c>
      <c r="K2503" s="1">
        <v>6</v>
      </c>
      <c r="L2503" s="1">
        <v>6926.4</v>
      </c>
      <c r="M2503" s="1">
        <f>SalesData[[#This Row],[Price]]*SalesData[[#This Row],[Quantity]]</f>
        <v>17316</v>
      </c>
      <c r="N2503" s="6">
        <f>SalesData[[#This Row],[Sales Profit]]/SalesData[[#This Row],[Sales]]</f>
        <v>0.39999999999999997</v>
      </c>
    </row>
    <row r="2504" spans="1:14" x14ac:dyDescent="0.3">
      <c r="A2504" s="1" t="s">
        <v>27</v>
      </c>
      <c r="B2504" s="1" t="s">
        <v>13</v>
      </c>
      <c r="C2504" s="1" t="s">
        <v>39</v>
      </c>
      <c r="D2504" s="1">
        <v>75557</v>
      </c>
      <c r="E2504" s="2">
        <v>45378</v>
      </c>
      <c r="F2504" s="1" t="s">
        <v>29</v>
      </c>
      <c r="G2504" s="1">
        <v>184125</v>
      </c>
      <c r="H2504" s="1" t="s">
        <v>2665</v>
      </c>
      <c r="I2504" s="1">
        <v>609</v>
      </c>
      <c r="J2504" s="1">
        <v>895</v>
      </c>
      <c r="K2504" s="1">
        <v>4</v>
      </c>
      <c r="L2504" s="1">
        <v>1432</v>
      </c>
      <c r="M2504" s="1">
        <f>SalesData[[#This Row],[Price]]*SalesData[[#This Row],[Quantity]]</f>
        <v>3580</v>
      </c>
      <c r="N2504" s="6">
        <f>SalesData[[#This Row],[Sales Profit]]/SalesData[[#This Row],[Sales]]</f>
        <v>0.4</v>
      </c>
    </row>
    <row r="2505" spans="1:14" x14ac:dyDescent="0.3">
      <c r="A2505" s="1" t="s">
        <v>66</v>
      </c>
      <c r="B2505" s="1" t="s">
        <v>18</v>
      </c>
      <c r="C2505" s="1" t="s">
        <v>37</v>
      </c>
      <c r="D2505" s="1">
        <v>37988</v>
      </c>
      <c r="E2505" s="2">
        <v>45550</v>
      </c>
      <c r="F2505" s="1" t="s">
        <v>61</v>
      </c>
      <c r="G2505" s="1">
        <v>203251</v>
      </c>
      <c r="H2505" s="1" t="s">
        <v>2666</v>
      </c>
      <c r="I2505" s="1">
        <v>917</v>
      </c>
      <c r="J2505" s="1">
        <v>1940</v>
      </c>
      <c r="K2505" s="1">
        <v>1</v>
      </c>
      <c r="L2505" s="1">
        <v>776</v>
      </c>
      <c r="M2505" s="1">
        <f>SalesData[[#This Row],[Price]]*SalesData[[#This Row],[Quantity]]</f>
        <v>1940</v>
      </c>
      <c r="N2505" s="6">
        <f>SalesData[[#This Row],[Sales Profit]]/SalesData[[#This Row],[Sales]]</f>
        <v>0.4</v>
      </c>
    </row>
    <row r="2506" spans="1:14" x14ac:dyDescent="0.3">
      <c r="A2506" s="1" t="s">
        <v>27</v>
      </c>
      <c r="B2506" s="1" t="s">
        <v>18</v>
      </c>
      <c r="C2506" s="1" t="s">
        <v>48</v>
      </c>
      <c r="D2506" s="1">
        <v>98828</v>
      </c>
      <c r="E2506" s="2">
        <v>45406</v>
      </c>
      <c r="F2506" s="1" t="s">
        <v>31</v>
      </c>
      <c r="G2506" s="1">
        <v>335731</v>
      </c>
      <c r="H2506" s="1" t="s">
        <v>2667</v>
      </c>
      <c r="I2506" s="1">
        <v>627</v>
      </c>
      <c r="J2506" s="1">
        <v>683</v>
      </c>
      <c r="K2506" s="1">
        <v>8</v>
      </c>
      <c r="L2506" s="1">
        <v>2185.6</v>
      </c>
      <c r="M2506" s="1">
        <f>SalesData[[#This Row],[Price]]*SalesData[[#This Row],[Quantity]]</f>
        <v>5464</v>
      </c>
      <c r="N2506" s="6">
        <f>SalesData[[#This Row],[Sales Profit]]/SalesData[[#This Row],[Sales]]</f>
        <v>0.39999999999999997</v>
      </c>
    </row>
    <row r="2507" spans="1:14" x14ac:dyDescent="0.3">
      <c r="A2507" s="1" t="s">
        <v>52</v>
      </c>
      <c r="B2507" s="1" t="s">
        <v>23</v>
      </c>
      <c r="C2507" s="1" t="s">
        <v>33</v>
      </c>
      <c r="D2507" s="1">
        <v>50671</v>
      </c>
      <c r="E2507" s="2">
        <v>45477</v>
      </c>
      <c r="F2507" s="1" t="s">
        <v>45</v>
      </c>
      <c r="G2507" s="1">
        <v>395117</v>
      </c>
      <c r="H2507" s="1" t="s">
        <v>2669</v>
      </c>
      <c r="I2507" s="1">
        <v>996</v>
      </c>
      <c r="J2507" s="1">
        <v>561</v>
      </c>
      <c r="K2507" s="1">
        <v>4</v>
      </c>
      <c r="L2507" s="1">
        <v>897.6</v>
      </c>
      <c r="M2507" s="1">
        <f>SalesData[[#This Row],[Price]]*SalesData[[#This Row],[Quantity]]</f>
        <v>2244</v>
      </c>
      <c r="N2507" s="6">
        <f>SalesData[[#This Row],[Sales Profit]]/SalesData[[#This Row],[Sales]]</f>
        <v>0.4</v>
      </c>
    </row>
    <row r="2508" spans="1:14" x14ac:dyDescent="0.3">
      <c r="A2508" s="1" t="s">
        <v>52</v>
      </c>
      <c r="B2508" s="1" t="s">
        <v>13</v>
      </c>
      <c r="C2508" s="1" t="s">
        <v>48</v>
      </c>
      <c r="D2508" s="1">
        <v>24013</v>
      </c>
      <c r="E2508" s="2">
        <v>45412</v>
      </c>
      <c r="F2508" s="1" t="s">
        <v>31</v>
      </c>
      <c r="G2508" s="1">
        <v>172247</v>
      </c>
      <c r="H2508" s="1" t="s">
        <v>2670</v>
      </c>
      <c r="I2508" s="1">
        <v>889</v>
      </c>
      <c r="J2508" s="1">
        <v>2438</v>
      </c>
      <c r="K2508" s="1">
        <v>5</v>
      </c>
      <c r="L2508" s="1">
        <v>4876</v>
      </c>
      <c r="M2508" s="1">
        <f>SalesData[[#This Row],[Price]]*SalesData[[#This Row],[Quantity]]</f>
        <v>12190</v>
      </c>
      <c r="N2508" s="6">
        <f>SalesData[[#This Row],[Sales Profit]]/SalesData[[#This Row],[Sales]]</f>
        <v>0.4</v>
      </c>
    </row>
    <row r="2509" spans="1:14" x14ac:dyDescent="0.3">
      <c r="A2509" s="1" t="s">
        <v>56</v>
      </c>
      <c r="B2509" s="1" t="s">
        <v>18</v>
      </c>
      <c r="C2509" s="1" t="s">
        <v>100</v>
      </c>
      <c r="D2509" s="1">
        <v>88835</v>
      </c>
      <c r="E2509" s="2">
        <v>45362</v>
      </c>
      <c r="F2509" s="1" t="s">
        <v>29</v>
      </c>
      <c r="G2509" s="1">
        <v>421846</v>
      </c>
      <c r="H2509" s="1" t="s">
        <v>2671</v>
      </c>
      <c r="I2509" s="1">
        <v>845</v>
      </c>
      <c r="J2509" s="1">
        <v>2147</v>
      </c>
      <c r="K2509" s="1">
        <v>6</v>
      </c>
      <c r="L2509" s="1">
        <v>5152.8</v>
      </c>
      <c r="M2509" s="1">
        <f>SalesData[[#This Row],[Price]]*SalesData[[#This Row],[Quantity]]</f>
        <v>12882</v>
      </c>
      <c r="N2509" s="6">
        <f>SalesData[[#This Row],[Sales Profit]]/SalesData[[#This Row],[Sales]]</f>
        <v>0.4</v>
      </c>
    </row>
    <row r="2510" spans="1:14" x14ac:dyDescent="0.3">
      <c r="A2510" s="1" t="s">
        <v>66</v>
      </c>
      <c r="B2510" s="1" t="s">
        <v>13</v>
      </c>
      <c r="C2510" s="1" t="s">
        <v>60</v>
      </c>
      <c r="D2510" s="1">
        <v>34731</v>
      </c>
      <c r="E2510" s="2">
        <v>45325</v>
      </c>
      <c r="F2510" s="1" t="s">
        <v>43</v>
      </c>
      <c r="G2510" s="1">
        <v>663112</v>
      </c>
      <c r="H2510" s="1" t="s">
        <v>2672</v>
      </c>
      <c r="I2510" s="1">
        <v>893</v>
      </c>
      <c r="J2510" s="1">
        <v>1427</v>
      </c>
      <c r="K2510" s="1">
        <v>1</v>
      </c>
      <c r="L2510" s="1">
        <v>570.79999999999995</v>
      </c>
      <c r="M2510" s="1">
        <f>SalesData[[#This Row],[Price]]*SalesData[[#This Row],[Quantity]]</f>
        <v>1427</v>
      </c>
      <c r="N2510" s="6">
        <f>SalesData[[#This Row],[Sales Profit]]/SalesData[[#This Row],[Sales]]</f>
        <v>0.39999999999999997</v>
      </c>
    </row>
    <row r="2511" spans="1:14" x14ac:dyDescent="0.3">
      <c r="A2511" s="1" t="s">
        <v>66</v>
      </c>
      <c r="B2511" s="1" t="s">
        <v>23</v>
      </c>
      <c r="C2511" s="1" t="s">
        <v>33</v>
      </c>
      <c r="D2511" s="1">
        <v>91154</v>
      </c>
      <c r="E2511" s="2">
        <v>45504</v>
      </c>
      <c r="F2511" s="1" t="s">
        <v>45</v>
      </c>
      <c r="G2511" s="1">
        <v>953420</v>
      </c>
      <c r="H2511" s="1" t="s">
        <v>2673</v>
      </c>
      <c r="I2511" s="1">
        <v>379</v>
      </c>
      <c r="J2511" s="1">
        <v>886</v>
      </c>
      <c r="K2511" s="1">
        <v>5</v>
      </c>
      <c r="L2511" s="1">
        <v>1772</v>
      </c>
      <c r="M2511" s="1">
        <f>SalesData[[#This Row],[Price]]*SalesData[[#This Row],[Quantity]]</f>
        <v>4430</v>
      </c>
      <c r="N2511" s="6">
        <f>SalesData[[#This Row],[Sales Profit]]/SalesData[[#This Row],[Sales]]</f>
        <v>0.4</v>
      </c>
    </row>
    <row r="2512" spans="1:14" x14ac:dyDescent="0.3">
      <c r="A2512" s="1" t="s">
        <v>22</v>
      </c>
      <c r="B2512" s="1" t="s">
        <v>18</v>
      </c>
      <c r="C2512" s="1" t="s">
        <v>37</v>
      </c>
      <c r="D2512" s="1">
        <v>41564</v>
      </c>
      <c r="E2512" s="2">
        <v>45435</v>
      </c>
      <c r="F2512" s="1" t="s">
        <v>49</v>
      </c>
      <c r="G2512" s="1">
        <v>267370</v>
      </c>
      <c r="H2512" s="1" t="s">
        <v>2675</v>
      </c>
      <c r="I2512" s="1">
        <v>565</v>
      </c>
      <c r="J2512" s="1">
        <v>1573</v>
      </c>
      <c r="K2512" s="1">
        <v>1</v>
      </c>
      <c r="L2512" s="1">
        <v>629.20000000000005</v>
      </c>
      <c r="M2512" s="1">
        <f>SalesData[[#This Row],[Price]]*SalesData[[#This Row],[Quantity]]</f>
        <v>1573</v>
      </c>
      <c r="N2512" s="6">
        <f>SalesData[[#This Row],[Sales Profit]]/SalesData[[#This Row],[Sales]]</f>
        <v>0.4</v>
      </c>
    </row>
    <row r="2513" spans="1:14" x14ac:dyDescent="0.3">
      <c r="A2513" s="1" t="s">
        <v>27</v>
      </c>
      <c r="B2513" s="1" t="s">
        <v>13</v>
      </c>
      <c r="C2513" s="1" t="s">
        <v>19</v>
      </c>
      <c r="D2513" s="1">
        <v>79854</v>
      </c>
      <c r="E2513" s="2">
        <v>45436</v>
      </c>
      <c r="F2513" s="1" t="s">
        <v>49</v>
      </c>
      <c r="G2513" s="1">
        <v>295746</v>
      </c>
      <c r="H2513" s="1" t="s">
        <v>2676</v>
      </c>
      <c r="I2513" s="1">
        <v>371</v>
      </c>
      <c r="J2513" s="1">
        <v>1929</v>
      </c>
      <c r="K2513" s="1">
        <v>4</v>
      </c>
      <c r="L2513" s="1">
        <v>3086.4</v>
      </c>
      <c r="M2513" s="1">
        <f>SalesData[[#This Row],[Price]]*SalesData[[#This Row],[Quantity]]</f>
        <v>7716</v>
      </c>
      <c r="N2513" s="6">
        <f>SalesData[[#This Row],[Sales Profit]]/SalesData[[#This Row],[Sales]]</f>
        <v>0.4</v>
      </c>
    </row>
    <row r="2514" spans="1:14" x14ac:dyDescent="0.3">
      <c r="A2514" s="1" t="s">
        <v>66</v>
      </c>
      <c r="B2514" s="1" t="s">
        <v>23</v>
      </c>
      <c r="C2514" s="1" t="s">
        <v>24</v>
      </c>
      <c r="D2514" s="1">
        <v>12918</v>
      </c>
      <c r="E2514" s="2">
        <v>45356</v>
      </c>
      <c r="F2514" s="1" t="s">
        <v>29</v>
      </c>
      <c r="G2514" s="1">
        <v>650293</v>
      </c>
      <c r="H2514" s="1" t="s">
        <v>2677</v>
      </c>
      <c r="I2514" s="1">
        <v>969</v>
      </c>
      <c r="J2514" s="1">
        <v>1452</v>
      </c>
      <c r="K2514" s="1">
        <v>8</v>
      </c>
      <c r="L2514" s="1">
        <v>4646.3999999999996</v>
      </c>
      <c r="M2514" s="1">
        <f>SalesData[[#This Row],[Price]]*SalesData[[#This Row],[Quantity]]</f>
        <v>11616</v>
      </c>
      <c r="N2514" s="6">
        <f>SalesData[[#This Row],[Sales Profit]]/SalesData[[#This Row],[Sales]]</f>
        <v>0.39999999999999997</v>
      </c>
    </row>
    <row r="2515" spans="1:14" x14ac:dyDescent="0.3">
      <c r="A2515" s="1" t="s">
        <v>66</v>
      </c>
      <c r="B2515" s="1" t="s">
        <v>23</v>
      </c>
      <c r="C2515" s="1" t="s">
        <v>48</v>
      </c>
      <c r="D2515" s="1">
        <v>19854</v>
      </c>
      <c r="E2515" s="2">
        <v>45472</v>
      </c>
      <c r="F2515" s="1" t="s">
        <v>20</v>
      </c>
      <c r="G2515" s="1">
        <v>131003</v>
      </c>
      <c r="H2515" s="1" t="s">
        <v>2678</v>
      </c>
      <c r="I2515" s="1">
        <v>994</v>
      </c>
      <c r="J2515" s="1">
        <v>953</v>
      </c>
      <c r="K2515" s="1">
        <v>4</v>
      </c>
      <c r="L2515" s="1">
        <v>1524.8</v>
      </c>
      <c r="M2515" s="1">
        <f>SalesData[[#This Row],[Price]]*SalesData[[#This Row],[Quantity]]</f>
        <v>3812</v>
      </c>
      <c r="N2515" s="6">
        <f>SalesData[[#This Row],[Sales Profit]]/SalesData[[#This Row],[Sales]]</f>
        <v>0.39999999999999997</v>
      </c>
    </row>
    <row r="2516" spans="1:14" x14ac:dyDescent="0.3">
      <c r="A2516" s="1" t="s">
        <v>52</v>
      </c>
      <c r="B2516" s="1" t="s">
        <v>18</v>
      </c>
      <c r="C2516" s="1" t="s">
        <v>14</v>
      </c>
      <c r="D2516" s="1">
        <v>90532</v>
      </c>
      <c r="E2516" s="2">
        <v>45454</v>
      </c>
      <c r="F2516" s="1" t="s">
        <v>20</v>
      </c>
      <c r="G2516" s="1">
        <v>899588</v>
      </c>
      <c r="H2516" s="1" t="s">
        <v>2679</v>
      </c>
      <c r="I2516" s="1">
        <v>846</v>
      </c>
      <c r="J2516" s="1">
        <v>2869</v>
      </c>
      <c r="K2516" s="1">
        <v>7</v>
      </c>
      <c r="L2516" s="1">
        <v>8033.2</v>
      </c>
      <c r="M2516" s="1">
        <f>SalesData[[#This Row],[Price]]*SalesData[[#This Row],[Quantity]]</f>
        <v>20083</v>
      </c>
      <c r="N2516" s="6">
        <f>SalesData[[#This Row],[Sales Profit]]/SalesData[[#This Row],[Sales]]</f>
        <v>0.39999999999999997</v>
      </c>
    </row>
    <row r="2517" spans="1:14" x14ac:dyDescent="0.3">
      <c r="A2517" s="1" t="s">
        <v>12</v>
      </c>
      <c r="B2517" s="1" t="s">
        <v>18</v>
      </c>
      <c r="C2517" s="1" t="s">
        <v>14</v>
      </c>
      <c r="D2517" s="1">
        <v>39336</v>
      </c>
      <c r="E2517" s="2">
        <v>45584</v>
      </c>
      <c r="F2517" s="1" t="s">
        <v>54</v>
      </c>
      <c r="G2517" s="1">
        <v>776782</v>
      </c>
      <c r="H2517" s="1" t="s">
        <v>2680</v>
      </c>
      <c r="I2517" s="1">
        <v>254</v>
      </c>
      <c r="J2517" s="1">
        <v>2018</v>
      </c>
      <c r="K2517" s="1">
        <v>4</v>
      </c>
      <c r="L2517" s="1">
        <v>3228.8</v>
      </c>
      <c r="M2517" s="1">
        <f>SalesData[[#This Row],[Price]]*SalesData[[#This Row],[Quantity]]</f>
        <v>8072</v>
      </c>
      <c r="N2517" s="6">
        <f>SalesData[[#This Row],[Sales Profit]]/SalesData[[#This Row],[Sales]]</f>
        <v>0.4</v>
      </c>
    </row>
    <row r="2518" spans="1:14" x14ac:dyDescent="0.3">
      <c r="A2518" s="1" t="s">
        <v>27</v>
      </c>
      <c r="B2518" s="1" t="s">
        <v>18</v>
      </c>
      <c r="C2518" s="1" t="s">
        <v>42</v>
      </c>
      <c r="D2518" s="1">
        <v>11443</v>
      </c>
      <c r="E2518" s="2">
        <v>45563</v>
      </c>
      <c r="F2518" s="1" t="s">
        <v>61</v>
      </c>
      <c r="G2518" s="1">
        <v>222199</v>
      </c>
      <c r="H2518" s="1" t="s">
        <v>2681</v>
      </c>
      <c r="I2518" s="1">
        <v>770</v>
      </c>
      <c r="J2518" s="1">
        <v>2927</v>
      </c>
      <c r="K2518" s="1">
        <v>7</v>
      </c>
      <c r="L2518" s="1">
        <v>8195.6</v>
      </c>
      <c r="M2518" s="1">
        <f>SalesData[[#This Row],[Price]]*SalesData[[#This Row],[Quantity]]</f>
        <v>20489</v>
      </c>
      <c r="N2518" s="6">
        <f>SalesData[[#This Row],[Sales Profit]]/SalesData[[#This Row],[Sales]]</f>
        <v>0.4</v>
      </c>
    </row>
    <row r="2519" spans="1:14" x14ac:dyDescent="0.3">
      <c r="A2519" s="1" t="s">
        <v>22</v>
      </c>
      <c r="B2519" s="1" t="s">
        <v>18</v>
      </c>
      <c r="C2519" s="1" t="s">
        <v>24</v>
      </c>
      <c r="D2519" s="1">
        <v>44624</v>
      </c>
      <c r="E2519" s="2">
        <v>45506</v>
      </c>
      <c r="F2519" s="1" t="s">
        <v>25</v>
      </c>
      <c r="G2519" s="1">
        <v>167484</v>
      </c>
      <c r="H2519" s="1" t="s">
        <v>2682</v>
      </c>
      <c r="I2519" s="1">
        <v>626</v>
      </c>
      <c r="J2519" s="1">
        <v>807</v>
      </c>
      <c r="K2519" s="1">
        <v>1</v>
      </c>
      <c r="L2519" s="1">
        <v>322.8</v>
      </c>
      <c r="M2519" s="1">
        <f>SalesData[[#This Row],[Price]]*SalesData[[#This Row],[Quantity]]</f>
        <v>807</v>
      </c>
      <c r="N2519" s="6">
        <f>SalesData[[#This Row],[Sales Profit]]/SalesData[[#This Row],[Sales]]</f>
        <v>0.4</v>
      </c>
    </row>
    <row r="2520" spans="1:14" x14ac:dyDescent="0.3">
      <c r="A2520" s="1" t="s">
        <v>52</v>
      </c>
      <c r="B2520" s="1" t="s">
        <v>18</v>
      </c>
      <c r="C2520" s="1" t="s">
        <v>37</v>
      </c>
      <c r="D2520" s="1">
        <v>59018</v>
      </c>
      <c r="E2520" s="2">
        <v>45526</v>
      </c>
      <c r="F2520" s="1" t="s">
        <v>25</v>
      </c>
      <c r="G2520" s="1">
        <v>330289</v>
      </c>
      <c r="H2520" s="1" t="s">
        <v>2683</v>
      </c>
      <c r="I2520" s="1">
        <v>835</v>
      </c>
      <c r="J2520" s="1">
        <v>1025</v>
      </c>
      <c r="K2520" s="1">
        <v>6</v>
      </c>
      <c r="L2520" s="1">
        <v>2460</v>
      </c>
      <c r="M2520" s="1">
        <f>SalesData[[#This Row],[Price]]*SalesData[[#This Row],[Quantity]]</f>
        <v>6150</v>
      </c>
      <c r="N2520" s="6">
        <f>SalesData[[#This Row],[Sales Profit]]/SalesData[[#This Row],[Sales]]</f>
        <v>0.4</v>
      </c>
    </row>
    <row r="2521" spans="1:14" x14ac:dyDescent="0.3">
      <c r="A2521" s="1" t="s">
        <v>27</v>
      </c>
      <c r="B2521" s="1" t="s">
        <v>18</v>
      </c>
      <c r="C2521" s="1" t="s">
        <v>39</v>
      </c>
      <c r="D2521" s="1">
        <v>75367</v>
      </c>
      <c r="E2521" s="2">
        <v>45577</v>
      </c>
      <c r="F2521" s="1" t="s">
        <v>54</v>
      </c>
      <c r="G2521" s="1">
        <v>335394</v>
      </c>
      <c r="H2521" s="1" t="s">
        <v>2684</v>
      </c>
      <c r="I2521" s="1">
        <v>256</v>
      </c>
      <c r="J2521" s="1">
        <v>2194</v>
      </c>
      <c r="K2521" s="1">
        <v>1</v>
      </c>
      <c r="L2521" s="1">
        <v>877.6</v>
      </c>
      <c r="M2521" s="1">
        <f>SalesData[[#This Row],[Price]]*SalesData[[#This Row],[Quantity]]</f>
        <v>2194</v>
      </c>
      <c r="N2521" s="6">
        <f>SalesData[[#This Row],[Sales Profit]]/SalesData[[#This Row],[Sales]]</f>
        <v>0.4</v>
      </c>
    </row>
    <row r="2522" spans="1:14" x14ac:dyDescent="0.3">
      <c r="A2522" s="1" t="s">
        <v>22</v>
      </c>
      <c r="B2522" s="1" t="s">
        <v>13</v>
      </c>
      <c r="C2522" s="1" t="s">
        <v>53</v>
      </c>
      <c r="D2522" s="1">
        <v>72376</v>
      </c>
      <c r="E2522" s="2">
        <v>45549</v>
      </c>
      <c r="F2522" s="1" t="s">
        <v>61</v>
      </c>
      <c r="G2522" s="1">
        <v>796848</v>
      </c>
      <c r="H2522" s="1" t="s">
        <v>2685</v>
      </c>
      <c r="I2522" s="1">
        <v>926</v>
      </c>
      <c r="J2522" s="1">
        <v>2681</v>
      </c>
      <c r="K2522" s="1">
        <v>2</v>
      </c>
      <c r="L2522" s="1">
        <v>2144.8000000000002</v>
      </c>
      <c r="M2522" s="1">
        <f>SalesData[[#This Row],[Price]]*SalesData[[#This Row],[Quantity]]</f>
        <v>5362</v>
      </c>
      <c r="N2522" s="6">
        <f>SalesData[[#This Row],[Sales Profit]]/SalesData[[#This Row],[Sales]]</f>
        <v>0.4</v>
      </c>
    </row>
    <row r="2523" spans="1:14" x14ac:dyDescent="0.3">
      <c r="A2523" s="1" t="s">
        <v>12</v>
      </c>
      <c r="B2523" s="1" t="s">
        <v>23</v>
      </c>
      <c r="C2523" s="1" t="s">
        <v>33</v>
      </c>
      <c r="D2523" s="1">
        <v>39800</v>
      </c>
      <c r="E2523" s="2">
        <v>45335</v>
      </c>
      <c r="F2523" s="1" t="s">
        <v>43</v>
      </c>
      <c r="G2523" s="1">
        <v>449759</v>
      </c>
      <c r="H2523" s="1" t="s">
        <v>2686</v>
      </c>
      <c r="I2523" s="1">
        <v>506</v>
      </c>
      <c r="J2523" s="1">
        <v>2474</v>
      </c>
      <c r="K2523" s="1">
        <v>1</v>
      </c>
      <c r="L2523" s="1">
        <v>989.6</v>
      </c>
      <c r="M2523" s="1">
        <f>SalesData[[#This Row],[Price]]*SalesData[[#This Row],[Quantity]]</f>
        <v>2474</v>
      </c>
      <c r="N2523" s="6">
        <f>SalesData[[#This Row],[Sales Profit]]/SalesData[[#This Row],[Sales]]</f>
        <v>0.4</v>
      </c>
    </row>
    <row r="2524" spans="1:14" x14ac:dyDescent="0.3">
      <c r="A2524" s="1" t="s">
        <v>17</v>
      </c>
      <c r="B2524" s="1" t="s">
        <v>23</v>
      </c>
      <c r="C2524" s="1" t="s">
        <v>39</v>
      </c>
      <c r="D2524" s="1">
        <v>87527</v>
      </c>
      <c r="E2524" s="2">
        <v>45499</v>
      </c>
      <c r="F2524" s="1" t="s">
        <v>45</v>
      </c>
      <c r="G2524" s="1">
        <v>963116</v>
      </c>
      <c r="H2524" s="1" t="s">
        <v>2687</v>
      </c>
      <c r="I2524" s="1">
        <v>634</v>
      </c>
      <c r="J2524" s="1">
        <v>1290</v>
      </c>
      <c r="K2524" s="1">
        <v>1</v>
      </c>
      <c r="L2524" s="1">
        <v>516</v>
      </c>
      <c r="M2524" s="1">
        <f>SalesData[[#This Row],[Price]]*SalesData[[#This Row],[Quantity]]</f>
        <v>1290</v>
      </c>
      <c r="N2524" s="6">
        <f>SalesData[[#This Row],[Sales Profit]]/SalesData[[#This Row],[Sales]]</f>
        <v>0.4</v>
      </c>
    </row>
    <row r="2525" spans="1:14" x14ac:dyDescent="0.3">
      <c r="A2525" s="1" t="s">
        <v>52</v>
      </c>
      <c r="B2525" s="1" t="s">
        <v>18</v>
      </c>
      <c r="C2525" s="1" t="s">
        <v>39</v>
      </c>
      <c r="D2525" s="1">
        <v>50130</v>
      </c>
      <c r="E2525" s="2">
        <v>45574</v>
      </c>
      <c r="F2525" s="1" t="s">
        <v>54</v>
      </c>
      <c r="G2525" s="1">
        <v>980210</v>
      </c>
      <c r="H2525" s="1" t="s">
        <v>2688</v>
      </c>
      <c r="I2525" s="1">
        <v>342</v>
      </c>
      <c r="J2525" s="1">
        <v>2152</v>
      </c>
      <c r="K2525" s="1">
        <v>8</v>
      </c>
      <c r="L2525" s="1">
        <v>6886.4</v>
      </c>
      <c r="M2525" s="1">
        <f>SalesData[[#This Row],[Price]]*SalesData[[#This Row],[Quantity]]</f>
        <v>17216</v>
      </c>
      <c r="N2525" s="6">
        <f>SalesData[[#This Row],[Sales Profit]]/SalesData[[#This Row],[Sales]]</f>
        <v>0.39999999999999997</v>
      </c>
    </row>
    <row r="2526" spans="1:14" x14ac:dyDescent="0.3">
      <c r="A2526" s="1" t="s">
        <v>35</v>
      </c>
      <c r="B2526" s="1" t="s">
        <v>18</v>
      </c>
      <c r="C2526" s="1" t="s">
        <v>19</v>
      </c>
      <c r="D2526" s="1">
        <v>17763</v>
      </c>
      <c r="E2526" s="2">
        <v>45525</v>
      </c>
      <c r="F2526" s="1" t="s">
        <v>25</v>
      </c>
      <c r="G2526" s="1">
        <v>380280</v>
      </c>
      <c r="H2526" s="1" t="s">
        <v>2689</v>
      </c>
      <c r="I2526" s="1">
        <v>508</v>
      </c>
      <c r="J2526" s="1">
        <v>1549</v>
      </c>
      <c r="K2526" s="1">
        <v>6</v>
      </c>
      <c r="L2526" s="1">
        <v>3717.6</v>
      </c>
      <c r="M2526" s="1">
        <f>SalesData[[#This Row],[Price]]*SalesData[[#This Row],[Quantity]]</f>
        <v>9294</v>
      </c>
      <c r="N2526" s="6">
        <f>SalesData[[#This Row],[Sales Profit]]/SalesData[[#This Row],[Sales]]</f>
        <v>0.39999999999999997</v>
      </c>
    </row>
    <row r="2527" spans="1:14" x14ac:dyDescent="0.3">
      <c r="A2527" s="1" t="s">
        <v>52</v>
      </c>
      <c r="B2527" s="1" t="s">
        <v>18</v>
      </c>
      <c r="C2527" s="1" t="s">
        <v>19</v>
      </c>
      <c r="D2527" s="1">
        <v>25925</v>
      </c>
      <c r="E2527" s="2">
        <v>45392</v>
      </c>
      <c r="F2527" s="1" t="s">
        <v>31</v>
      </c>
      <c r="G2527" s="1">
        <v>148260</v>
      </c>
      <c r="H2527" s="1" t="s">
        <v>2690</v>
      </c>
      <c r="I2527" s="1">
        <v>496</v>
      </c>
      <c r="J2527" s="1">
        <v>2160</v>
      </c>
      <c r="K2527" s="1">
        <v>1</v>
      </c>
      <c r="L2527" s="1">
        <v>864</v>
      </c>
      <c r="M2527" s="1">
        <f>SalesData[[#This Row],[Price]]*SalesData[[#This Row],[Quantity]]</f>
        <v>2160</v>
      </c>
      <c r="N2527" s="6">
        <f>SalesData[[#This Row],[Sales Profit]]/SalesData[[#This Row],[Sales]]</f>
        <v>0.4</v>
      </c>
    </row>
    <row r="2528" spans="1:14" x14ac:dyDescent="0.3">
      <c r="A2528" s="1" t="s">
        <v>22</v>
      </c>
      <c r="B2528" s="1" t="s">
        <v>13</v>
      </c>
      <c r="C2528" s="1" t="s">
        <v>37</v>
      </c>
      <c r="D2528" s="1">
        <v>88734</v>
      </c>
      <c r="E2528" s="2">
        <v>45371</v>
      </c>
      <c r="F2528" s="1" t="s">
        <v>29</v>
      </c>
      <c r="G2528" s="1">
        <v>233751</v>
      </c>
      <c r="H2528" s="1" t="s">
        <v>2691</v>
      </c>
      <c r="I2528" s="1">
        <v>574</v>
      </c>
      <c r="J2528" s="1">
        <v>1167</v>
      </c>
      <c r="K2528" s="1">
        <v>8</v>
      </c>
      <c r="L2528" s="1">
        <v>3734.4</v>
      </c>
      <c r="M2528" s="1">
        <f>SalesData[[#This Row],[Price]]*SalesData[[#This Row],[Quantity]]</f>
        <v>9336</v>
      </c>
      <c r="N2528" s="6">
        <f>SalesData[[#This Row],[Sales Profit]]/SalesData[[#This Row],[Sales]]</f>
        <v>0.4</v>
      </c>
    </row>
    <row r="2529" spans="1:14" x14ac:dyDescent="0.3">
      <c r="A2529" s="1" t="s">
        <v>17</v>
      </c>
      <c r="B2529" s="1" t="s">
        <v>13</v>
      </c>
      <c r="C2529" s="1" t="s">
        <v>14</v>
      </c>
      <c r="D2529" s="1">
        <v>59676</v>
      </c>
      <c r="E2529" s="2">
        <v>45292</v>
      </c>
      <c r="F2529" s="1" t="s">
        <v>40</v>
      </c>
      <c r="G2529" s="1">
        <v>106692</v>
      </c>
      <c r="H2529" s="1" t="s">
        <v>2692</v>
      </c>
      <c r="I2529" s="1">
        <v>408</v>
      </c>
      <c r="J2529" s="1">
        <v>2394</v>
      </c>
      <c r="K2529" s="1">
        <v>7</v>
      </c>
      <c r="L2529" s="1">
        <v>6703.2</v>
      </c>
      <c r="M2529" s="1">
        <f>SalesData[[#This Row],[Price]]*SalesData[[#This Row],[Quantity]]</f>
        <v>16758</v>
      </c>
      <c r="N2529" s="6">
        <f>SalesData[[#This Row],[Sales Profit]]/SalesData[[#This Row],[Sales]]</f>
        <v>0.39999999999999997</v>
      </c>
    </row>
    <row r="2530" spans="1:14" x14ac:dyDescent="0.3">
      <c r="A2530" s="1" t="s">
        <v>56</v>
      </c>
      <c r="B2530" s="1" t="s">
        <v>23</v>
      </c>
      <c r="C2530" s="1" t="s">
        <v>19</v>
      </c>
      <c r="D2530" s="1">
        <v>25919</v>
      </c>
      <c r="E2530" s="2">
        <v>45309</v>
      </c>
      <c r="F2530" s="1" t="s">
        <v>40</v>
      </c>
      <c r="G2530" s="1">
        <v>961551</v>
      </c>
      <c r="H2530" s="1" t="s">
        <v>2693</v>
      </c>
      <c r="I2530" s="1">
        <v>629</v>
      </c>
      <c r="J2530" s="1">
        <v>688</v>
      </c>
      <c r="K2530" s="1">
        <v>1</v>
      </c>
      <c r="L2530" s="1">
        <v>275.2</v>
      </c>
      <c r="M2530" s="1">
        <f>SalesData[[#This Row],[Price]]*SalesData[[#This Row],[Quantity]]</f>
        <v>688</v>
      </c>
      <c r="N2530" s="6">
        <f>SalesData[[#This Row],[Sales Profit]]/SalesData[[#This Row],[Sales]]</f>
        <v>0.39999999999999997</v>
      </c>
    </row>
    <row r="2531" spans="1:14" x14ac:dyDescent="0.3">
      <c r="A2531" s="1" t="s">
        <v>22</v>
      </c>
      <c r="B2531" s="1" t="s">
        <v>23</v>
      </c>
      <c r="C2531" s="1" t="s">
        <v>100</v>
      </c>
      <c r="D2531" s="1">
        <v>89725</v>
      </c>
      <c r="E2531" s="2">
        <v>45430</v>
      </c>
      <c r="F2531" s="1" t="s">
        <v>49</v>
      </c>
      <c r="G2531" s="1">
        <v>899180</v>
      </c>
      <c r="H2531" s="1" t="s">
        <v>2694</v>
      </c>
      <c r="I2531" s="1">
        <v>601</v>
      </c>
      <c r="J2531" s="1">
        <v>1989</v>
      </c>
      <c r="K2531" s="1">
        <v>6</v>
      </c>
      <c r="L2531" s="1">
        <v>4773.6000000000004</v>
      </c>
      <c r="M2531" s="1">
        <f>SalesData[[#This Row],[Price]]*SalesData[[#This Row],[Quantity]]</f>
        <v>11934</v>
      </c>
      <c r="N2531" s="6">
        <f>SalesData[[#This Row],[Sales Profit]]/SalesData[[#This Row],[Sales]]</f>
        <v>0.4</v>
      </c>
    </row>
    <row r="2532" spans="1:14" x14ac:dyDescent="0.3">
      <c r="A2532" s="1" t="s">
        <v>17</v>
      </c>
      <c r="B2532" s="1" t="s">
        <v>13</v>
      </c>
      <c r="C2532" s="1" t="s">
        <v>48</v>
      </c>
      <c r="D2532" s="1">
        <v>68422</v>
      </c>
      <c r="E2532" s="2">
        <v>45379</v>
      </c>
      <c r="F2532" s="1" t="s">
        <v>29</v>
      </c>
      <c r="G2532" s="1">
        <v>190317</v>
      </c>
      <c r="H2532" s="1" t="s">
        <v>2596</v>
      </c>
      <c r="I2532" s="1">
        <v>426</v>
      </c>
      <c r="J2532" s="1">
        <v>2601</v>
      </c>
      <c r="K2532" s="1">
        <v>5</v>
      </c>
      <c r="L2532" s="1">
        <v>5202</v>
      </c>
      <c r="M2532" s="1">
        <f>SalesData[[#This Row],[Price]]*SalesData[[#This Row],[Quantity]]</f>
        <v>13005</v>
      </c>
      <c r="N2532" s="6">
        <f>SalesData[[#This Row],[Sales Profit]]/SalesData[[#This Row],[Sales]]</f>
        <v>0.4</v>
      </c>
    </row>
    <row r="2533" spans="1:14" x14ac:dyDescent="0.3">
      <c r="A2533" s="1" t="s">
        <v>22</v>
      </c>
      <c r="B2533" s="1" t="s">
        <v>13</v>
      </c>
      <c r="C2533" s="1" t="s">
        <v>33</v>
      </c>
      <c r="D2533" s="1">
        <v>95764</v>
      </c>
      <c r="E2533" s="2">
        <v>45370</v>
      </c>
      <c r="F2533" s="1" t="s">
        <v>29</v>
      </c>
      <c r="G2533" s="1">
        <v>294334</v>
      </c>
      <c r="H2533" s="1" t="s">
        <v>2695</v>
      </c>
      <c r="I2533" s="1">
        <v>320</v>
      </c>
      <c r="J2533" s="1">
        <v>1614</v>
      </c>
      <c r="K2533" s="1">
        <v>8</v>
      </c>
      <c r="L2533" s="1">
        <v>5164.8</v>
      </c>
      <c r="M2533" s="1">
        <f>SalesData[[#This Row],[Price]]*SalesData[[#This Row],[Quantity]]</f>
        <v>12912</v>
      </c>
      <c r="N2533" s="6">
        <f>SalesData[[#This Row],[Sales Profit]]/SalesData[[#This Row],[Sales]]</f>
        <v>0.4</v>
      </c>
    </row>
    <row r="2534" spans="1:14" x14ac:dyDescent="0.3">
      <c r="A2534" s="1" t="s">
        <v>27</v>
      </c>
      <c r="B2534" s="1" t="s">
        <v>13</v>
      </c>
      <c r="C2534" s="1" t="s">
        <v>14</v>
      </c>
      <c r="D2534" s="1">
        <v>42591</v>
      </c>
      <c r="E2534" s="2">
        <v>45623</v>
      </c>
      <c r="F2534" s="1" t="s">
        <v>15</v>
      </c>
      <c r="G2534" s="1">
        <v>208739</v>
      </c>
      <c r="H2534" s="1" t="s">
        <v>1726</v>
      </c>
      <c r="I2534" s="1">
        <v>732</v>
      </c>
      <c r="J2534" s="1">
        <v>1894</v>
      </c>
      <c r="K2534" s="1">
        <v>2</v>
      </c>
      <c r="L2534" s="1">
        <v>1515.2</v>
      </c>
      <c r="M2534" s="1">
        <f>SalesData[[#This Row],[Price]]*SalesData[[#This Row],[Quantity]]</f>
        <v>3788</v>
      </c>
      <c r="N2534" s="6">
        <f>SalesData[[#This Row],[Sales Profit]]/SalesData[[#This Row],[Sales]]</f>
        <v>0.4</v>
      </c>
    </row>
    <row r="2535" spans="1:14" x14ac:dyDescent="0.3">
      <c r="A2535" s="1" t="s">
        <v>56</v>
      </c>
      <c r="B2535" s="1" t="s">
        <v>18</v>
      </c>
      <c r="C2535" s="1" t="s">
        <v>33</v>
      </c>
      <c r="D2535" s="1">
        <v>73783</v>
      </c>
      <c r="E2535" s="2">
        <v>45391</v>
      </c>
      <c r="F2535" s="1" t="s">
        <v>31</v>
      </c>
      <c r="G2535" s="1">
        <v>157371</v>
      </c>
      <c r="H2535" s="1" t="s">
        <v>2696</v>
      </c>
      <c r="I2535" s="1">
        <v>265</v>
      </c>
      <c r="J2535" s="1">
        <v>877</v>
      </c>
      <c r="K2535" s="1">
        <v>5</v>
      </c>
      <c r="L2535" s="1">
        <v>1754</v>
      </c>
      <c r="M2535" s="1">
        <f>SalesData[[#This Row],[Price]]*SalesData[[#This Row],[Quantity]]</f>
        <v>4385</v>
      </c>
      <c r="N2535" s="6">
        <f>SalesData[[#This Row],[Sales Profit]]/SalesData[[#This Row],[Sales]]</f>
        <v>0.4</v>
      </c>
    </row>
    <row r="2536" spans="1:14" x14ac:dyDescent="0.3">
      <c r="A2536" s="1" t="s">
        <v>56</v>
      </c>
      <c r="B2536" s="1" t="s">
        <v>23</v>
      </c>
      <c r="C2536" s="1" t="s">
        <v>14</v>
      </c>
      <c r="D2536" s="1">
        <v>71551</v>
      </c>
      <c r="E2536" s="2">
        <v>45353</v>
      </c>
      <c r="F2536" s="1" t="s">
        <v>29</v>
      </c>
      <c r="G2536" s="1">
        <v>544085</v>
      </c>
      <c r="H2536" s="1" t="s">
        <v>2697</v>
      </c>
      <c r="I2536" s="1">
        <v>374</v>
      </c>
      <c r="J2536" s="1">
        <v>2386</v>
      </c>
      <c r="K2536" s="1">
        <v>3</v>
      </c>
      <c r="L2536" s="1">
        <v>2863.2</v>
      </c>
      <c r="M2536" s="1">
        <f>SalesData[[#This Row],[Price]]*SalesData[[#This Row],[Quantity]]</f>
        <v>7158</v>
      </c>
      <c r="N2536" s="6">
        <f>SalesData[[#This Row],[Sales Profit]]/SalesData[[#This Row],[Sales]]</f>
        <v>0.39999999999999997</v>
      </c>
    </row>
    <row r="2537" spans="1:14" x14ac:dyDescent="0.3">
      <c r="A2537" s="1" t="s">
        <v>22</v>
      </c>
      <c r="B2537" s="1" t="s">
        <v>23</v>
      </c>
      <c r="C2537" s="1" t="s">
        <v>37</v>
      </c>
      <c r="D2537" s="1">
        <v>66464</v>
      </c>
      <c r="E2537" s="2">
        <v>45536</v>
      </c>
      <c r="F2537" s="1" t="s">
        <v>61</v>
      </c>
      <c r="G2537" s="1">
        <v>397288</v>
      </c>
      <c r="H2537" s="1" t="s">
        <v>2698</v>
      </c>
      <c r="I2537" s="1">
        <v>311</v>
      </c>
      <c r="J2537" s="1">
        <v>2332</v>
      </c>
      <c r="K2537" s="1">
        <v>4</v>
      </c>
      <c r="L2537" s="1">
        <v>3731.2</v>
      </c>
      <c r="M2537" s="1">
        <f>SalesData[[#This Row],[Price]]*SalesData[[#This Row],[Quantity]]</f>
        <v>9328</v>
      </c>
      <c r="N2537" s="6">
        <f>SalesData[[#This Row],[Sales Profit]]/SalesData[[#This Row],[Sales]]</f>
        <v>0.39999999999999997</v>
      </c>
    </row>
    <row r="2538" spans="1:14" x14ac:dyDescent="0.3">
      <c r="A2538" s="1" t="s">
        <v>17</v>
      </c>
      <c r="B2538" s="1" t="s">
        <v>18</v>
      </c>
      <c r="C2538" s="1" t="s">
        <v>37</v>
      </c>
      <c r="D2538" s="1">
        <v>17486</v>
      </c>
      <c r="E2538" s="2">
        <v>45327</v>
      </c>
      <c r="F2538" s="1" t="s">
        <v>43</v>
      </c>
      <c r="G2538" s="1">
        <v>418669</v>
      </c>
      <c r="H2538" s="1" t="s">
        <v>2699</v>
      </c>
      <c r="I2538" s="1">
        <v>755</v>
      </c>
      <c r="J2538" s="1">
        <v>2796</v>
      </c>
      <c r="K2538" s="1">
        <v>7</v>
      </c>
      <c r="L2538" s="1">
        <v>7828.8</v>
      </c>
      <c r="M2538" s="1">
        <f>SalesData[[#This Row],[Price]]*SalesData[[#This Row],[Quantity]]</f>
        <v>19572</v>
      </c>
      <c r="N2538" s="6">
        <f>SalesData[[#This Row],[Sales Profit]]/SalesData[[#This Row],[Sales]]</f>
        <v>0.4</v>
      </c>
    </row>
    <row r="2539" spans="1:14" x14ac:dyDescent="0.3">
      <c r="A2539" s="1" t="s">
        <v>56</v>
      </c>
      <c r="B2539" s="1" t="s">
        <v>18</v>
      </c>
      <c r="C2539" s="1" t="s">
        <v>37</v>
      </c>
      <c r="D2539" s="1">
        <v>48821</v>
      </c>
      <c r="E2539" s="2">
        <v>45466</v>
      </c>
      <c r="F2539" s="1" t="s">
        <v>20</v>
      </c>
      <c r="G2539" s="1">
        <v>372772</v>
      </c>
      <c r="H2539" s="1" t="s">
        <v>2700</v>
      </c>
      <c r="I2539" s="1">
        <v>210</v>
      </c>
      <c r="J2539" s="1">
        <v>1962</v>
      </c>
      <c r="K2539" s="1">
        <v>2</v>
      </c>
      <c r="L2539" s="1">
        <v>1569.6</v>
      </c>
      <c r="M2539" s="1">
        <f>SalesData[[#This Row],[Price]]*SalesData[[#This Row],[Quantity]]</f>
        <v>3924</v>
      </c>
      <c r="N2539" s="6">
        <f>SalesData[[#This Row],[Sales Profit]]/SalesData[[#This Row],[Sales]]</f>
        <v>0.39999999999999997</v>
      </c>
    </row>
    <row r="2540" spans="1:14" x14ac:dyDescent="0.3">
      <c r="A2540" s="1" t="s">
        <v>35</v>
      </c>
      <c r="B2540" s="1" t="s">
        <v>18</v>
      </c>
      <c r="C2540" s="1" t="s">
        <v>37</v>
      </c>
      <c r="D2540" s="1">
        <v>33462</v>
      </c>
      <c r="E2540" s="2">
        <v>45427</v>
      </c>
      <c r="F2540" s="1" t="s">
        <v>49</v>
      </c>
      <c r="G2540" s="1">
        <v>339722</v>
      </c>
      <c r="H2540" s="1" t="s">
        <v>2701</v>
      </c>
      <c r="I2540" s="1">
        <v>269</v>
      </c>
      <c r="J2540" s="1">
        <v>1217</v>
      </c>
      <c r="K2540" s="1">
        <v>4</v>
      </c>
      <c r="L2540" s="1">
        <v>1947.2</v>
      </c>
      <c r="M2540" s="1">
        <f>SalesData[[#This Row],[Price]]*SalesData[[#This Row],[Quantity]]</f>
        <v>4868</v>
      </c>
      <c r="N2540" s="6">
        <f>SalesData[[#This Row],[Sales Profit]]/SalesData[[#This Row],[Sales]]</f>
        <v>0.4</v>
      </c>
    </row>
    <row r="2541" spans="1:14" x14ac:dyDescent="0.3">
      <c r="A2541" s="1" t="s">
        <v>52</v>
      </c>
      <c r="B2541" s="1" t="s">
        <v>23</v>
      </c>
      <c r="C2541" s="1" t="s">
        <v>53</v>
      </c>
      <c r="D2541" s="1">
        <v>22919</v>
      </c>
      <c r="E2541" s="2">
        <v>45608</v>
      </c>
      <c r="F2541" s="1" t="s">
        <v>15</v>
      </c>
      <c r="G2541" s="1">
        <v>277416</v>
      </c>
      <c r="H2541" s="1" t="s">
        <v>2702</v>
      </c>
      <c r="I2541" s="1">
        <v>964</v>
      </c>
      <c r="J2541" s="1">
        <v>1272</v>
      </c>
      <c r="K2541" s="1">
        <v>8</v>
      </c>
      <c r="L2541" s="1">
        <v>4070.4</v>
      </c>
      <c r="M2541" s="1">
        <f>SalesData[[#This Row],[Price]]*SalesData[[#This Row],[Quantity]]</f>
        <v>10176</v>
      </c>
      <c r="N2541" s="6">
        <f>SalesData[[#This Row],[Sales Profit]]/SalesData[[#This Row],[Sales]]</f>
        <v>0.4</v>
      </c>
    </row>
    <row r="2542" spans="1:14" x14ac:dyDescent="0.3">
      <c r="A2542" s="1" t="s">
        <v>17</v>
      </c>
      <c r="B2542" s="1" t="s">
        <v>23</v>
      </c>
      <c r="C2542" s="1" t="s">
        <v>100</v>
      </c>
      <c r="D2542" s="1">
        <v>73196</v>
      </c>
      <c r="E2542" s="2">
        <v>45577</v>
      </c>
      <c r="F2542" s="1" t="s">
        <v>54</v>
      </c>
      <c r="G2542" s="1">
        <v>650685</v>
      </c>
      <c r="H2542" s="1" t="s">
        <v>2703</v>
      </c>
      <c r="I2542" s="1">
        <v>281</v>
      </c>
      <c r="J2542" s="1">
        <v>2315</v>
      </c>
      <c r="K2542" s="1">
        <v>4</v>
      </c>
      <c r="L2542" s="1">
        <v>3704</v>
      </c>
      <c r="M2542" s="1">
        <f>SalesData[[#This Row],[Price]]*SalesData[[#This Row],[Quantity]]</f>
        <v>9260</v>
      </c>
      <c r="N2542" s="6">
        <f>SalesData[[#This Row],[Sales Profit]]/SalesData[[#This Row],[Sales]]</f>
        <v>0.4</v>
      </c>
    </row>
    <row r="2543" spans="1:14" x14ac:dyDescent="0.3">
      <c r="A2543" s="1" t="s">
        <v>35</v>
      </c>
      <c r="B2543" s="1" t="s">
        <v>23</v>
      </c>
      <c r="C2543" s="1" t="s">
        <v>33</v>
      </c>
      <c r="D2543" s="1">
        <v>43735</v>
      </c>
      <c r="E2543" s="2">
        <v>45611</v>
      </c>
      <c r="F2543" s="1" t="s">
        <v>15</v>
      </c>
      <c r="G2543" s="1">
        <v>395454</v>
      </c>
      <c r="H2543" s="1" t="s">
        <v>2704</v>
      </c>
      <c r="I2543" s="1">
        <v>995</v>
      </c>
      <c r="J2543" s="1">
        <v>2291</v>
      </c>
      <c r="K2543" s="1">
        <v>2</v>
      </c>
      <c r="L2543" s="1">
        <v>1832.8</v>
      </c>
      <c r="M2543" s="1">
        <f>SalesData[[#This Row],[Price]]*SalesData[[#This Row],[Quantity]]</f>
        <v>4582</v>
      </c>
      <c r="N2543" s="6">
        <f>SalesData[[#This Row],[Sales Profit]]/SalesData[[#This Row],[Sales]]</f>
        <v>0.39999999999999997</v>
      </c>
    </row>
    <row r="2544" spans="1:14" x14ac:dyDescent="0.3">
      <c r="A2544" s="1" t="s">
        <v>66</v>
      </c>
      <c r="B2544" s="1" t="s">
        <v>13</v>
      </c>
      <c r="C2544" s="1" t="s">
        <v>42</v>
      </c>
      <c r="D2544" s="1">
        <v>27144</v>
      </c>
      <c r="E2544" s="2">
        <v>45324</v>
      </c>
      <c r="F2544" s="1" t="s">
        <v>43</v>
      </c>
      <c r="G2544" s="1">
        <v>644430</v>
      </c>
      <c r="H2544" s="1" t="s">
        <v>2705</v>
      </c>
      <c r="I2544" s="1">
        <v>320</v>
      </c>
      <c r="J2544" s="1">
        <v>2229</v>
      </c>
      <c r="K2544" s="1">
        <v>4</v>
      </c>
      <c r="L2544" s="1">
        <v>3566.4</v>
      </c>
      <c r="M2544" s="1">
        <f>SalesData[[#This Row],[Price]]*SalesData[[#This Row],[Quantity]]</f>
        <v>8916</v>
      </c>
      <c r="N2544" s="6">
        <f>SalesData[[#This Row],[Sales Profit]]/SalesData[[#This Row],[Sales]]</f>
        <v>0.4</v>
      </c>
    </row>
    <row r="2545" spans="1:14" x14ac:dyDescent="0.3">
      <c r="A2545" s="1" t="s">
        <v>27</v>
      </c>
      <c r="B2545" s="1" t="s">
        <v>23</v>
      </c>
      <c r="C2545" s="1" t="s">
        <v>42</v>
      </c>
      <c r="D2545" s="1">
        <v>25412</v>
      </c>
      <c r="E2545" s="2">
        <v>45448</v>
      </c>
      <c r="F2545" s="1" t="s">
        <v>20</v>
      </c>
      <c r="G2545" s="1">
        <v>695211</v>
      </c>
      <c r="H2545" s="1" t="s">
        <v>2706</v>
      </c>
      <c r="I2545" s="1">
        <v>634</v>
      </c>
      <c r="J2545" s="1">
        <v>1810</v>
      </c>
      <c r="K2545" s="1">
        <v>8</v>
      </c>
      <c r="L2545" s="1">
        <v>5792</v>
      </c>
      <c r="M2545" s="1">
        <f>SalesData[[#This Row],[Price]]*SalesData[[#This Row],[Quantity]]</f>
        <v>14480</v>
      </c>
      <c r="N2545" s="6">
        <f>SalesData[[#This Row],[Sales Profit]]/SalesData[[#This Row],[Sales]]</f>
        <v>0.4</v>
      </c>
    </row>
    <row r="2546" spans="1:14" x14ac:dyDescent="0.3">
      <c r="A2546" s="1" t="s">
        <v>12</v>
      </c>
      <c r="B2546" s="1" t="s">
        <v>18</v>
      </c>
      <c r="C2546" s="1" t="s">
        <v>39</v>
      </c>
      <c r="D2546" s="1">
        <v>68338</v>
      </c>
      <c r="E2546" s="2">
        <v>45524</v>
      </c>
      <c r="F2546" s="1" t="s">
        <v>25</v>
      </c>
      <c r="G2546" s="1">
        <v>644637</v>
      </c>
      <c r="H2546" s="1" t="s">
        <v>2707</v>
      </c>
      <c r="I2546" s="1">
        <v>949</v>
      </c>
      <c r="J2546" s="1">
        <v>1810</v>
      </c>
      <c r="K2546" s="1">
        <v>3</v>
      </c>
      <c r="L2546" s="1">
        <v>2172</v>
      </c>
      <c r="M2546" s="1">
        <f>SalesData[[#This Row],[Price]]*SalesData[[#This Row],[Quantity]]</f>
        <v>5430</v>
      </c>
      <c r="N2546" s="6">
        <f>SalesData[[#This Row],[Sales Profit]]/SalesData[[#This Row],[Sales]]</f>
        <v>0.4</v>
      </c>
    </row>
    <row r="2547" spans="1:14" x14ac:dyDescent="0.3">
      <c r="A2547" s="1" t="s">
        <v>22</v>
      </c>
      <c r="B2547" s="1" t="s">
        <v>23</v>
      </c>
      <c r="C2547" s="1" t="s">
        <v>39</v>
      </c>
      <c r="D2547" s="1">
        <v>89614</v>
      </c>
      <c r="E2547" s="2">
        <v>45365</v>
      </c>
      <c r="F2547" s="1" t="s">
        <v>29</v>
      </c>
      <c r="G2547" s="1">
        <v>714424</v>
      </c>
      <c r="H2547" s="1" t="s">
        <v>2708</v>
      </c>
      <c r="I2547" s="1">
        <v>277</v>
      </c>
      <c r="J2547" s="1">
        <v>2313</v>
      </c>
      <c r="K2547" s="1">
        <v>6</v>
      </c>
      <c r="L2547" s="1">
        <v>5551.2</v>
      </c>
      <c r="M2547" s="1">
        <f>SalesData[[#This Row],[Price]]*SalesData[[#This Row],[Quantity]]</f>
        <v>13878</v>
      </c>
      <c r="N2547" s="6">
        <f>SalesData[[#This Row],[Sales Profit]]/SalesData[[#This Row],[Sales]]</f>
        <v>0.39999999999999997</v>
      </c>
    </row>
    <row r="2548" spans="1:14" x14ac:dyDescent="0.3">
      <c r="A2548" s="1" t="s">
        <v>52</v>
      </c>
      <c r="B2548" s="1" t="s">
        <v>18</v>
      </c>
      <c r="C2548" s="1" t="s">
        <v>39</v>
      </c>
      <c r="D2548" s="1">
        <v>83925</v>
      </c>
      <c r="E2548" s="2">
        <v>45540</v>
      </c>
      <c r="F2548" s="1" t="s">
        <v>61</v>
      </c>
      <c r="G2548" s="1">
        <v>878574</v>
      </c>
      <c r="H2548" s="1" t="s">
        <v>2709</v>
      </c>
      <c r="I2548" s="1">
        <v>601</v>
      </c>
      <c r="J2548" s="1">
        <v>2903</v>
      </c>
      <c r="K2548" s="1">
        <v>7</v>
      </c>
      <c r="L2548" s="1">
        <v>8128.4</v>
      </c>
      <c r="M2548" s="1">
        <f>SalesData[[#This Row],[Price]]*SalesData[[#This Row],[Quantity]]</f>
        <v>20321</v>
      </c>
      <c r="N2548" s="6">
        <f>SalesData[[#This Row],[Sales Profit]]/SalesData[[#This Row],[Sales]]</f>
        <v>0.39999999999999997</v>
      </c>
    </row>
    <row r="2549" spans="1:14" x14ac:dyDescent="0.3">
      <c r="A2549" s="1" t="s">
        <v>27</v>
      </c>
      <c r="B2549" s="1" t="s">
        <v>23</v>
      </c>
      <c r="C2549" s="1" t="s">
        <v>33</v>
      </c>
      <c r="D2549" s="1">
        <v>33949</v>
      </c>
      <c r="E2549" s="2">
        <v>45392</v>
      </c>
      <c r="F2549" s="1" t="s">
        <v>31</v>
      </c>
      <c r="G2549" s="1">
        <v>273243</v>
      </c>
      <c r="H2549" s="1" t="s">
        <v>2710</v>
      </c>
      <c r="I2549" s="1">
        <v>603</v>
      </c>
      <c r="J2549" s="1">
        <v>2838</v>
      </c>
      <c r="K2549" s="1">
        <v>4</v>
      </c>
      <c r="L2549" s="1">
        <v>4540.8</v>
      </c>
      <c r="M2549" s="1">
        <f>SalesData[[#This Row],[Price]]*SalesData[[#This Row],[Quantity]]</f>
        <v>11352</v>
      </c>
      <c r="N2549" s="6">
        <f>SalesData[[#This Row],[Sales Profit]]/SalesData[[#This Row],[Sales]]</f>
        <v>0.4</v>
      </c>
    </row>
    <row r="2550" spans="1:14" x14ac:dyDescent="0.3">
      <c r="A2550" s="1" t="s">
        <v>12</v>
      </c>
      <c r="B2550" s="1" t="s">
        <v>18</v>
      </c>
      <c r="C2550" s="1" t="s">
        <v>60</v>
      </c>
      <c r="D2550" s="1">
        <v>36058</v>
      </c>
      <c r="E2550" s="2">
        <v>45444</v>
      </c>
      <c r="F2550" s="1" t="s">
        <v>20</v>
      </c>
      <c r="G2550" s="1">
        <v>618980</v>
      </c>
      <c r="H2550" s="1" t="s">
        <v>2711</v>
      </c>
      <c r="I2550" s="1">
        <v>333</v>
      </c>
      <c r="J2550" s="1">
        <v>1492</v>
      </c>
      <c r="K2550" s="1">
        <v>8</v>
      </c>
      <c r="L2550" s="1">
        <v>4774.3999999999996</v>
      </c>
      <c r="M2550" s="1">
        <f>SalesData[[#This Row],[Price]]*SalesData[[#This Row],[Quantity]]</f>
        <v>11936</v>
      </c>
      <c r="N2550" s="6">
        <f>SalesData[[#This Row],[Sales Profit]]/SalesData[[#This Row],[Sales]]</f>
        <v>0.39999999999999997</v>
      </c>
    </row>
    <row r="2551" spans="1:14" x14ac:dyDescent="0.3">
      <c r="A2551" s="1" t="s">
        <v>12</v>
      </c>
      <c r="B2551" s="1" t="s">
        <v>13</v>
      </c>
      <c r="C2551" s="1" t="s">
        <v>24</v>
      </c>
      <c r="D2551" s="1">
        <v>21262</v>
      </c>
      <c r="E2551" s="2">
        <v>45340</v>
      </c>
      <c r="F2551" s="1" t="s">
        <v>43</v>
      </c>
      <c r="G2551" s="1">
        <v>390633</v>
      </c>
      <c r="H2551" s="1" t="s">
        <v>2712</v>
      </c>
      <c r="I2551" s="1">
        <v>888</v>
      </c>
      <c r="J2551" s="1">
        <v>557</v>
      </c>
      <c r="K2551" s="1">
        <v>6</v>
      </c>
      <c r="L2551" s="1">
        <v>1336.8</v>
      </c>
      <c r="M2551" s="1">
        <f>SalesData[[#This Row],[Price]]*SalesData[[#This Row],[Quantity]]</f>
        <v>3342</v>
      </c>
      <c r="N2551" s="6">
        <f>SalesData[[#This Row],[Sales Profit]]/SalesData[[#This Row],[Sales]]</f>
        <v>0.39999999999999997</v>
      </c>
    </row>
    <row r="2552" spans="1:14" x14ac:dyDescent="0.3">
      <c r="A2552" s="1" t="s">
        <v>12</v>
      </c>
      <c r="B2552" s="1" t="s">
        <v>23</v>
      </c>
      <c r="C2552" s="1" t="s">
        <v>33</v>
      </c>
      <c r="D2552" s="1">
        <v>79464</v>
      </c>
      <c r="E2552" s="2">
        <v>45522</v>
      </c>
      <c r="F2552" s="1" t="s">
        <v>25</v>
      </c>
      <c r="G2552" s="1">
        <v>300155</v>
      </c>
      <c r="H2552" s="1" t="s">
        <v>2713</v>
      </c>
      <c r="I2552" s="1">
        <v>946</v>
      </c>
      <c r="J2552" s="1">
        <v>536</v>
      </c>
      <c r="K2552" s="1">
        <v>2</v>
      </c>
      <c r="L2552" s="1">
        <v>428.8</v>
      </c>
      <c r="M2552" s="1">
        <f>SalesData[[#This Row],[Price]]*SalesData[[#This Row],[Quantity]]</f>
        <v>1072</v>
      </c>
      <c r="N2552" s="6">
        <f>SalesData[[#This Row],[Sales Profit]]/SalesData[[#This Row],[Sales]]</f>
        <v>0.4</v>
      </c>
    </row>
    <row r="2553" spans="1:14" x14ac:dyDescent="0.3">
      <c r="A2553" s="1" t="s">
        <v>17</v>
      </c>
      <c r="B2553" s="1" t="s">
        <v>13</v>
      </c>
      <c r="C2553" s="1" t="s">
        <v>37</v>
      </c>
      <c r="D2553" s="1">
        <v>55522</v>
      </c>
      <c r="E2553" s="2">
        <v>45534</v>
      </c>
      <c r="F2553" s="1" t="s">
        <v>25</v>
      </c>
      <c r="G2553" s="1">
        <v>490193</v>
      </c>
      <c r="H2553" s="1" t="s">
        <v>1107</v>
      </c>
      <c r="I2553" s="1">
        <v>935</v>
      </c>
      <c r="J2553" s="1">
        <v>1004</v>
      </c>
      <c r="K2553" s="1">
        <v>6</v>
      </c>
      <c r="L2553" s="1">
        <v>2409.6</v>
      </c>
      <c r="M2553" s="1">
        <f>SalesData[[#This Row],[Price]]*SalesData[[#This Row],[Quantity]]</f>
        <v>6024</v>
      </c>
      <c r="N2553" s="6">
        <f>SalesData[[#This Row],[Sales Profit]]/SalesData[[#This Row],[Sales]]</f>
        <v>0.39999999999999997</v>
      </c>
    </row>
    <row r="2554" spans="1:14" x14ac:dyDescent="0.3">
      <c r="A2554" s="1" t="s">
        <v>17</v>
      </c>
      <c r="B2554" s="1" t="s">
        <v>13</v>
      </c>
      <c r="C2554" s="1" t="s">
        <v>53</v>
      </c>
      <c r="D2554" s="1">
        <v>34678</v>
      </c>
      <c r="E2554" s="2">
        <v>45577</v>
      </c>
      <c r="F2554" s="1" t="s">
        <v>54</v>
      </c>
      <c r="G2554" s="1">
        <v>359720</v>
      </c>
      <c r="H2554" s="1" t="s">
        <v>2714</v>
      </c>
      <c r="I2554" s="1">
        <v>609</v>
      </c>
      <c r="J2554" s="1">
        <v>1913</v>
      </c>
      <c r="K2554" s="1">
        <v>2</v>
      </c>
      <c r="L2554" s="1">
        <v>1530.4</v>
      </c>
      <c r="M2554" s="1">
        <f>SalesData[[#This Row],[Price]]*SalesData[[#This Row],[Quantity]]</f>
        <v>3826</v>
      </c>
      <c r="N2554" s="6">
        <f>SalesData[[#This Row],[Sales Profit]]/SalesData[[#This Row],[Sales]]</f>
        <v>0.4</v>
      </c>
    </row>
    <row r="2555" spans="1:14" x14ac:dyDescent="0.3">
      <c r="A2555" s="1" t="s">
        <v>27</v>
      </c>
      <c r="B2555" s="1" t="s">
        <v>23</v>
      </c>
      <c r="C2555" s="1" t="s">
        <v>53</v>
      </c>
      <c r="D2555" s="1">
        <v>26224</v>
      </c>
      <c r="E2555" s="2">
        <v>45390</v>
      </c>
      <c r="F2555" s="1" t="s">
        <v>31</v>
      </c>
      <c r="G2555" s="1">
        <v>514920</v>
      </c>
      <c r="H2555" s="1" t="s">
        <v>2715</v>
      </c>
      <c r="I2555" s="1">
        <v>751</v>
      </c>
      <c r="J2555" s="1">
        <v>646</v>
      </c>
      <c r="K2555" s="1">
        <v>2</v>
      </c>
      <c r="L2555" s="1">
        <v>516.79999999999995</v>
      </c>
      <c r="M2555" s="1">
        <f>SalesData[[#This Row],[Price]]*SalesData[[#This Row],[Quantity]]</f>
        <v>1292</v>
      </c>
      <c r="N2555" s="6">
        <f>SalesData[[#This Row],[Sales Profit]]/SalesData[[#This Row],[Sales]]</f>
        <v>0.39999999999999997</v>
      </c>
    </row>
    <row r="2556" spans="1:14" x14ac:dyDescent="0.3">
      <c r="A2556" s="1" t="s">
        <v>22</v>
      </c>
      <c r="B2556" s="1" t="s">
        <v>18</v>
      </c>
      <c r="C2556" s="1" t="s">
        <v>60</v>
      </c>
      <c r="D2556" s="1">
        <v>53810</v>
      </c>
      <c r="E2556" s="2">
        <v>45326</v>
      </c>
      <c r="F2556" s="1" t="s">
        <v>43</v>
      </c>
      <c r="G2556" s="1">
        <v>221972</v>
      </c>
      <c r="H2556" s="1" t="s">
        <v>2717</v>
      </c>
      <c r="I2556" s="1">
        <v>408</v>
      </c>
      <c r="J2556" s="1">
        <v>2984</v>
      </c>
      <c r="K2556" s="1">
        <v>6</v>
      </c>
      <c r="L2556" s="1">
        <v>7161.6</v>
      </c>
      <c r="M2556" s="1">
        <f>SalesData[[#This Row],[Price]]*SalesData[[#This Row],[Quantity]]</f>
        <v>17904</v>
      </c>
      <c r="N2556" s="6">
        <f>SalesData[[#This Row],[Sales Profit]]/SalesData[[#This Row],[Sales]]</f>
        <v>0.4</v>
      </c>
    </row>
    <row r="2557" spans="1:14" x14ac:dyDescent="0.3">
      <c r="A2557" s="1" t="s">
        <v>66</v>
      </c>
      <c r="B2557" s="1" t="s">
        <v>13</v>
      </c>
      <c r="C2557" s="1" t="s">
        <v>39</v>
      </c>
      <c r="D2557" s="1">
        <v>39752</v>
      </c>
      <c r="E2557" s="2">
        <v>45399</v>
      </c>
      <c r="F2557" s="1" t="s">
        <v>31</v>
      </c>
      <c r="G2557" s="1">
        <v>273981</v>
      </c>
      <c r="H2557" s="1" t="s">
        <v>2718</v>
      </c>
      <c r="I2557" s="1">
        <v>572</v>
      </c>
      <c r="J2557" s="1">
        <v>1507</v>
      </c>
      <c r="K2557" s="1">
        <v>7</v>
      </c>
      <c r="L2557" s="1">
        <v>4219.6000000000004</v>
      </c>
      <c r="M2557" s="1">
        <f>SalesData[[#This Row],[Price]]*SalesData[[#This Row],[Quantity]]</f>
        <v>10549</v>
      </c>
      <c r="N2557" s="6">
        <f>SalesData[[#This Row],[Sales Profit]]/SalesData[[#This Row],[Sales]]</f>
        <v>0.4</v>
      </c>
    </row>
    <row r="2558" spans="1:14" x14ac:dyDescent="0.3">
      <c r="A2558" s="1" t="s">
        <v>56</v>
      </c>
      <c r="B2558" s="1" t="s">
        <v>13</v>
      </c>
      <c r="C2558" s="1" t="s">
        <v>39</v>
      </c>
      <c r="D2558" s="1">
        <v>28471</v>
      </c>
      <c r="E2558" s="2">
        <v>45318</v>
      </c>
      <c r="F2558" s="1" t="s">
        <v>40</v>
      </c>
      <c r="G2558" s="1">
        <v>959679</v>
      </c>
      <c r="H2558" s="1" t="s">
        <v>2719</v>
      </c>
      <c r="I2558" s="1">
        <v>318</v>
      </c>
      <c r="J2558" s="1">
        <v>2597</v>
      </c>
      <c r="K2558" s="1">
        <v>8</v>
      </c>
      <c r="L2558" s="1">
        <v>8310.4</v>
      </c>
      <c r="M2558" s="1">
        <f>SalesData[[#This Row],[Price]]*SalesData[[#This Row],[Quantity]]</f>
        <v>20776</v>
      </c>
      <c r="N2558" s="6">
        <f>SalesData[[#This Row],[Sales Profit]]/SalesData[[#This Row],[Sales]]</f>
        <v>0.39999999999999997</v>
      </c>
    </row>
    <row r="2559" spans="1:14" x14ac:dyDescent="0.3">
      <c r="A2559" s="1" t="s">
        <v>17</v>
      </c>
      <c r="B2559" s="1" t="s">
        <v>23</v>
      </c>
      <c r="C2559" s="1" t="s">
        <v>39</v>
      </c>
      <c r="D2559" s="1">
        <v>59351</v>
      </c>
      <c r="E2559" s="2">
        <v>45521</v>
      </c>
      <c r="F2559" s="1" t="s">
        <v>25</v>
      </c>
      <c r="G2559" s="1">
        <v>131562</v>
      </c>
      <c r="H2559" s="1" t="s">
        <v>2720</v>
      </c>
      <c r="I2559" s="1">
        <v>594</v>
      </c>
      <c r="J2559" s="1">
        <v>709</v>
      </c>
      <c r="K2559" s="1">
        <v>5</v>
      </c>
      <c r="L2559" s="1">
        <v>1418</v>
      </c>
      <c r="M2559" s="1">
        <f>SalesData[[#This Row],[Price]]*SalesData[[#This Row],[Quantity]]</f>
        <v>3545</v>
      </c>
      <c r="N2559" s="6">
        <f>SalesData[[#This Row],[Sales Profit]]/SalesData[[#This Row],[Sales]]</f>
        <v>0.4</v>
      </c>
    </row>
    <row r="2560" spans="1:14" x14ac:dyDescent="0.3">
      <c r="A2560" s="1" t="s">
        <v>52</v>
      </c>
      <c r="B2560" s="1" t="s">
        <v>13</v>
      </c>
      <c r="C2560" s="1" t="s">
        <v>60</v>
      </c>
      <c r="D2560" s="1">
        <v>51222</v>
      </c>
      <c r="E2560" s="2">
        <v>45307</v>
      </c>
      <c r="F2560" s="1" t="s">
        <v>40</v>
      </c>
      <c r="G2560" s="1">
        <v>729797</v>
      </c>
      <c r="H2560" s="1" t="s">
        <v>2721</v>
      </c>
      <c r="I2560" s="1">
        <v>426</v>
      </c>
      <c r="J2560" s="1">
        <v>2672</v>
      </c>
      <c r="K2560" s="1">
        <v>6</v>
      </c>
      <c r="L2560" s="1">
        <v>6412.8</v>
      </c>
      <c r="M2560" s="1">
        <f>SalesData[[#This Row],[Price]]*SalesData[[#This Row],[Quantity]]</f>
        <v>16032</v>
      </c>
      <c r="N2560" s="6">
        <f>SalesData[[#This Row],[Sales Profit]]/SalesData[[#This Row],[Sales]]</f>
        <v>0.4</v>
      </c>
    </row>
    <row r="2561" spans="1:14" x14ac:dyDescent="0.3">
      <c r="A2561" s="1" t="s">
        <v>35</v>
      </c>
      <c r="B2561" s="1" t="s">
        <v>13</v>
      </c>
      <c r="C2561" s="1" t="s">
        <v>42</v>
      </c>
      <c r="D2561" s="1">
        <v>15923</v>
      </c>
      <c r="E2561" s="2">
        <v>45360</v>
      </c>
      <c r="F2561" s="1" t="s">
        <v>29</v>
      </c>
      <c r="G2561" s="1">
        <v>495476</v>
      </c>
      <c r="H2561" s="1" t="s">
        <v>2722</v>
      </c>
      <c r="I2561" s="1">
        <v>590</v>
      </c>
      <c r="J2561" s="1">
        <v>2196</v>
      </c>
      <c r="K2561" s="1">
        <v>3</v>
      </c>
      <c r="L2561" s="1">
        <v>2635.2</v>
      </c>
      <c r="M2561" s="1">
        <f>SalesData[[#This Row],[Price]]*SalesData[[#This Row],[Quantity]]</f>
        <v>6588</v>
      </c>
      <c r="N2561" s="6">
        <f>SalesData[[#This Row],[Sales Profit]]/SalesData[[#This Row],[Sales]]</f>
        <v>0.39999999999999997</v>
      </c>
    </row>
    <row r="2562" spans="1:14" x14ac:dyDescent="0.3">
      <c r="A2562" s="1" t="s">
        <v>52</v>
      </c>
      <c r="B2562" s="1" t="s">
        <v>23</v>
      </c>
      <c r="C2562" s="1" t="s">
        <v>19</v>
      </c>
      <c r="D2562" s="1">
        <v>55989</v>
      </c>
      <c r="E2562" s="2">
        <v>45583</v>
      </c>
      <c r="F2562" s="1" t="s">
        <v>54</v>
      </c>
      <c r="G2562" s="1">
        <v>127995</v>
      </c>
      <c r="H2562" s="1" t="s">
        <v>873</v>
      </c>
      <c r="I2562" s="1">
        <v>248</v>
      </c>
      <c r="J2562" s="1">
        <v>2168</v>
      </c>
      <c r="K2562" s="1">
        <v>1</v>
      </c>
      <c r="L2562" s="1">
        <v>867.2</v>
      </c>
      <c r="M2562" s="1">
        <f>SalesData[[#This Row],[Price]]*SalesData[[#This Row],[Quantity]]</f>
        <v>2168</v>
      </c>
      <c r="N2562" s="6">
        <f>SalesData[[#This Row],[Sales Profit]]/SalesData[[#This Row],[Sales]]</f>
        <v>0.4</v>
      </c>
    </row>
    <row r="2563" spans="1:14" x14ac:dyDescent="0.3">
      <c r="A2563" s="1" t="s">
        <v>22</v>
      </c>
      <c r="B2563" s="1" t="s">
        <v>23</v>
      </c>
      <c r="C2563" s="1" t="s">
        <v>42</v>
      </c>
      <c r="D2563" s="1">
        <v>21545</v>
      </c>
      <c r="E2563" s="2">
        <v>45561</v>
      </c>
      <c r="F2563" s="1" t="s">
        <v>61</v>
      </c>
      <c r="G2563" s="1">
        <v>391331</v>
      </c>
      <c r="H2563" s="1" t="s">
        <v>2723</v>
      </c>
      <c r="I2563" s="1">
        <v>511</v>
      </c>
      <c r="J2563" s="1">
        <v>2589</v>
      </c>
      <c r="K2563" s="1">
        <v>6</v>
      </c>
      <c r="L2563" s="1">
        <v>6213.6</v>
      </c>
      <c r="M2563" s="1">
        <f>SalesData[[#This Row],[Price]]*SalesData[[#This Row],[Quantity]]</f>
        <v>15534</v>
      </c>
      <c r="N2563" s="6">
        <f>SalesData[[#This Row],[Sales Profit]]/SalesData[[#This Row],[Sales]]</f>
        <v>0.4</v>
      </c>
    </row>
    <row r="2564" spans="1:14" x14ac:dyDescent="0.3">
      <c r="A2564" s="1" t="s">
        <v>35</v>
      </c>
      <c r="B2564" s="1" t="s">
        <v>23</v>
      </c>
      <c r="C2564" s="1" t="s">
        <v>37</v>
      </c>
      <c r="D2564" s="1">
        <v>68589</v>
      </c>
      <c r="E2564" s="2">
        <v>45442</v>
      </c>
      <c r="F2564" s="1" t="s">
        <v>49</v>
      </c>
      <c r="G2564" s="1">
        <v>895747</v>
      </c>
      <c r="H2564" s="1" t="s">
        <v>2724</v>
      </c>
      <c r="I2564" s="1">
        <v>598</v>
      </c>
      <c r="J2564" s="1">
        <v>2030</v>
      </c>
      <c r="K2564" s="1">
        <v>7</v>
      </c>
      <c r="L2564" s="1">
        <v>5684</v>
      </c>
      <c r="M2564" s="1">
        <f>SalesData[[#This Row],[Price]]*SalesData[[#This Row],[Quantity]]</f>
        <v>14210</v>
      </c>
      <c r="N2564" s="6">
        <f>SalesData[[#This Row],[Sales Profit]]/SalesData[[#This Row],[Sales]]</f>
        <v>0.4</v>
      </c>
    </row>
    <row r="2565" spans="1:14" x14ac:dyDescent="0.3">
      <c r="A2565" s="1" t="s">
        <v>12</v>
      </c>
      <c r="B2565" s="1" t="s">
        <v>23</v>
      </c>
      <c r="C2565" s="1" t="s">
        <v>42</v>
      </c>
      <c r="D2565" s="1">
        <v>85100</v>
      </c>
      <c r="E2565" s="2">
        <v>45335</v>
      </c>
      <c r="F2565" s="1" t="s">
        <v>43</v>
      </c>
      <c r="G2565" s="1">
        <v>438732</v>
      </c>
      <c r="H2565" s="1" t="s">
        <v>2725</v>
      </c>
      <c r="I2565" s="1">
        <v>707</v>
      </c>
      <c r="J2565" s="1">
        <v>1733</v>
      </c>
      <c r="K2565" s="1">
        <v>8</v>
      </c>
      <c r="L2565" s="1">
        <v>5545.6</v>
      </c>
      <c r="M2565" s="1">
        <f>SalesData[[#This Row],[Price]]*SalesData[[#This Row],[Quantity]]</f>
        <v>13864</v>
      </c>
      <c r="N2565" s="6">
        <f>SalesData[[#This Row],[Sales Profit]]/SalesData[[#This Row],[Sales]]</f>
        <v>0.4</v>
      </c>
    </row>
    <row r="2566" spans="1:14" x14ac:dyDescent="0.3">
      <c r="A2566" s="1" t="s">
        <v>66</v>
      </c>
      <c r="B2566" s="1" t="s">
        <v>13</v>
      </c>
      <c r="C2566" s="1" t="s">
        <v>37</v>
      </c>
      <c r="D2566" s="1">
        <v>98632</v>
      </c>
      <c r="E2566" s="2">
        <v>45327</v>
      </c>
      <c r="F2566" s="1" t="s">
        <v>43</v>
      </c>
      <c r="G2566" s="1">
        <v>891376</v>
      </c>
      <c r="H2566" s="1" t="s">
        <v>2726</v>
      </c>
      <c r="I2566" s="1">
        <v>352</v>
      </c>
      <c r="J2566" s="1">
        <v>723</v>
      </c>
      <c r="K2566" s="1">
        <v>3</v>
      </c>
      <c r="L2566" s="1">
        <v>867.6</v>
      </c>
      <c r="M2566" s="1">
        <f>SalesData[[#This Row],[Price]]*SalesData[[#This Row],[Quantity]]</f>
        <v>2169</v>
      </c>
      <c r="N2566" s="6">
        <f>SalesData[[#This Row],[Sales Profit]]/SalesData[[#This Row],[Sales]]</f>
        <v>0.4</v>
      </c>
    </row>
    <row r="2567" spans="1:14" x14ac:dyDescent="0.3">
      <c r="A2567" s="1" t="s">
        <v>56</v>
      </c>
      <c r="B2567" s="1" t="s">
        <v>13</v>
      </c>
      <c r="C2567" s="1" t="s">
        <v>39</v>
      </c>
      <c r="D2567" s="1">
        <v>48394</v>
      </c>
      <c r="E2567" s="2">
        <v>45312</v>
      </c>
      <c r="F2567" s="1" t="s">
        <v>40</v>
      </c>
      <c r="G2567" s="1">
        <v>629843</v>
      </c>
      <c r="H2567" s="1" t="s">
        <v>2727</v>
      </c>
      <c r="I2567" s="1">
        <v>553</v>
      </c>
      <c r="J2567" s="1">
        <v>2059</v>
      </c>
      <c r="K2567" s="1">
        <v>2</v>
      </c>
      <c r="L2567" s="1">
        <v>1647.2</v>
      </c>
      <c r="M2567" s="1">
        <f>SalesData[[#This Row],[Price]]*SalesData[[#This Row],[Quantity]]</f>
        <v>4118</v>
      </c>
      <c r="N2567" s="6">
        <f>SalesData[[#This Row],[Sales Profit]]/SalesData[[#This Row],[Sales]]</f>
        <v>0.4</v>
      </c>
    </row>
    <row r="2568" spans="1:14" x14ac:dyDescent="0.3">
      <c r="A2568" s="1" t="s">
        <v>35</v>
      </c>
      <c r="B2568" s="1" t="s">
        <v>23</v>
      </c>
      <c r="C2568" s="1" t="s">
        <v>37</v>
      </c>
      <c r="D2568" s="1">
        <v>41735</v>
      </c>
      <c r="E2568" s="2">
        <v>45420</v>
      </c>
      <c r="F2568" s="1" t="s">
        <v>49</v>
      </c>
      <c r="G2568" s="1">
        <v>291543</v>
      </c>
      <c r="H2568" s="1" t="s">
        <v>2728</v>
      </c>
      <c r="I2568" s="1">
        <v>514</v>
      </c>
      <c r="J2568" s="1">
        <v>967</v>
      </c>
      <c r="K2568" s="1">
        <v>3</v>
      </c>
      <c r="L2568" s="1">
        <v>1160.4000000000001</v>
      </c>
      <c r="M2568" s="1">
        <f>SalesData[[#This Row],[Price]]*SalesData[[#This Row],[Quantity]]</f>
        <v>2901</v>
      </c>
      <c r="N2568" s="6">
        <f>SalesData[[#This Row],[Sales Profit]]/SalesData[[#This Row],[Sales]]</f>
        <v>0.4</v>
      </c>
    </row>
    <row r="2569" spans="1:14" x14ac:dyDescent="0.3">
      <c r="A2569" s="1" t="s">
        <v>27</v>
      </c>
      <c r="B2569" s="1" t="s">
        <v>23</v>
      </c>
      <c r="C2569" s="1" t="s">
        <v>33</v>
      </c>
      <c r="D2569" s="1">
        <v>42549</v>
      </c>
      <c r="E2569" s="2">
        <v>45297</v>
      </c>
      <c r="F2569" s="1" t="s">
        <v>40</v>
      </c>
      <c r="G2569" s="1">
        <v>157869</v>
      </c>
      <c r="H2569" s="1" t="s">
        <v>2729</v>
      </c>
      <c r="I2569" s="1">
        <v>313</v>
      </c>
      <c r="J2569" s="1">
        <v>2394</v>
      </c>
      <c r="K2569" s="1">
        <v>6</v>
      </c>
      <c r="L2569" s="1">
        <v>5745.6</v>
      </c>
      <c r="M2569" s="1">
        <f>SalesData[[#This Row],[Price]]*SalesData[[#This Row],[Quantity]]</f>
        <v>14364</v>
      </c>
      <c r="N2569" s="6">
        <f>SalesData[[#This Row],[Sales Profit]]/SalesData[[#This Row],[Sales]]</f>
        <v>0.4</v>
      </c>
    </row>
    <row r="2570" spans="1:14" x14ac:dyDescent="0.3">
      <c r="A2570" s="1" t="s">
        <v>12</v>
      </c>
      <c r="B2570" s="1" t="s">
        <v>13</v>
      </c>
      <c r="C2570" s="1" t="s">
        <v>33</v>
      </c>
      <c r="D2570" s="1">
        <v>79859</v>
      </c>
      <c r="E2570" s="2">
        <v>45627</v>
      </c>
      <c r="F2570" s="1" t="s">
        <v>78</v>
      </c>
      <c r="G2570" s="1">
        <v>822877</v>
      </c>
      <c r="H2570" s="1" t="s">
        <v>2730</v>
      </c>
      <c r="I2570" s="1">
        <v>230</v>
      </c>
      <c r="J2570" s="1">
        <v>1940</v>
      </c>
      <c r="K2570" s="1">
        <v>4</v>
      </c>
      <c r="L2570" s="1">
        <v>3104</v>
      </c>
      <c r="M2570" s="1">
        <f>SalesData[[#This Row],[Price]]*SalesData[[#This Row],[Quantity]]</f>
        <v>7760</v>
      </c>
      <c r="N2570" s="6">
        <f>SalesData[[#This Row],[Sales Profit]]/SalesData[[#This Row],[Sales]]</f>
        <v>0.4</v>
      </c>
    </row>
    <row r="2571" spans="1:14" x14ac:dyDescent="0.3">
      <c r="A2571" s="1" t="s">
        <v>66</v>
      </c>
      <c r="B2571" s="1" t="s">
        <v>13</v>
      </c>
      <c r="C2571" s="1" t="s">
        <v>48</v>
      </c>
      <c r="D2571" s="1">
        <v>10963</v>
      </c>
      <c r="E2571" s="2">
        <v>45590</v>
      </c>
      <c r="F2571" s="1" t="s">
        <v>54</v>
      </c>
      <c r="G2571" s="1">
        <v>251201</v>
      </c>
      <c r="H2571" s="1" t="s">
        <v>2731</v>
      </c>
      <c r="I2571" s="1">
        <v>421</v>
      </c>
      <c r="J2571" s="1">
        <v>633</v>
      </c>
      <c r="K2571" s="1">
        <v>3</v>
      </c>
      <c r="L2571" s="1">
        <v>759.6</v>
      </c>
      <c r="M2571" s="1">
        <f>SalesData[[#This Row],[Price]]*SalesData[[#This Row],[Quantity]]</f>
        <v>1899</v>
      </c>
      <c r="N2571" s="6">
        <f>SalesData[[#This Row],[Sales Profit]]/SalesData[[#This Row],[Sales]]</f>
        <v>0.4</v>
      </c>
    </row>
    <row r="2572" spans="1:14" x14ac:dyDescent="0.3">
      <c r="A2572" s="1" t="s">
        <v>22</v>
      </c>
      <c r="B2572" s="1" t="s">
        <v>23</v>
      </c>
      <c r="C2572" s="1" t="s">
        <v>37</v>
      </c>
      <c r="D2572" s="1">
        <v>90145</v>
      </c>
      <c r="E2572" s="2">
        <v>45551</v>
      </c>
      <c r="F2572" s="1" t="s">
        <v>61</v>
      </c>
      <c r="G2572" s="1">
        <v>870181</v>
      </c>
      <c r="H2572" s="1" t="s">
        <v>2732</v>
      </c>
      <c r="I2572" s="1">
        <v>617</v>
      </c>
      <c r="J2572" s="1">
        <v>1838</v>
      </c>
      <c r="K2572" s="1">
        <v>5</v>
      </c>
      <c r="L2572" s="1">
        <v>3676</v>
      </c>
      <c r="M2572" s="1">
        <f>SalesData[[#This Row],[Price]]*SalesData[[#This Row],[Quantity]]</f>
        <v>9190</v>
      </c>
      <c r="N2572" s="6">
        <f>SalesData[[#This Row],[Sales Profit]]/SalesData[[#This Row],[Sales]]</f>
        <v>0.4</v>
      </c>
    </row>
    <row r="2573" spans="1:14" x14ac:dyDescent="0.3">
      <c r="A2573" s="1" t="s">
        <v>52</v>
      </c>
      <c r="B2573" s="1" t="s">
        <v>13</v>
      </c>
      <c r="C2573" s="1" t="s">
        <v>48</v>
      </c>
      <c r="D2573" s="1">
        <v>97697</v>
      </c>
      <c r="E2573" s="2">
        <v>45620</v>
      </c>
      <c r="F2573" s="1" t="s">
        <v>15</v>
      </c>
      <c r="G2573" s="1">
        <v>112732</v>
      </c>
      <c r="H2573" s="1" t="s">
        <v>2733</v>
      </c>
      <c r="I2573" s="1">
        <v>667</v>
      </c>
      <c r="J2573" s="1">
        <v>2009</v>
      </c>
      <c r="K2573" s="1">
        <v>5</v>
      </c>
      <c r="L2573" s="1">
        <v>4018</v>
      </c>
      <c r="M2573" s="1">
        <f>SalesData[[#This Row],[Price]]*SalesData[[#This Row],[Quantity]]</f>
        <v>10045</v>
      </c>
      <c r="N2573" s="6">
        <f>SalesData[[#This Row],[Sales Profit]]/SalesData[[#This Row],[Sales]]</f>
        <v>0.4</v>
      </c>
    </row>
    <row r="2574" spans="1:14" x14ac:dyDescent="0.3">
      <c r="A2574" s="1" t="s">
        <v>17</v>
      </c>
      <c r="B2574" s="1" t="s">
        <v>13</v>
      </c>
      <c r="C2574" s="1" t="s">
        <v>42</v>
      </c>
      <c r="D2574" s="1">
        <v>56719</v>
      </c>
      <c r="E2574" s="2">
        <v>45419</v>
      </c>
      <c r="F2574" s="1" t="s">
        <v>49</v>
      </c>
      <c r="G2574" s="1">
        <v>410305</v>
      </c>
      <c r="H2574" s="1" t="s">
        <v>2734</v>
      </c>
      <c r="I2574" s="1">
        <v>931</v>
      </c>
      <c r="J2574" s="1">
        <v>2583</v>
      </c>
      <c r="K2574" s="1">
        <v>6</v>
      </c>
      <c r="L2574" s="1">
        <v>6199.2</v>
      </c>
      <c r="M2574" s="1">
        <f>SalesData[[#This Row],[Price]]*SalesData[[#This Row],[Quantity]]</f>
        <v>15498</v>
      </c>
      <c r="N2574" s="6">
        <f>SalesData[[#This Row],[Sales Profit]]/SalesData[[#This Row],[Sales]]</f>
        <v>0.39999999999999997</v>
      </c>
    </row>
    <row r="2575" spans="1:14" x14ac:dyDescent="0.3">
      <c r="A2575" s="1" t="s">
        <v>12</v>
      </c>
      <c r="B2575" s="1" t="s">
        <v>13</v>
      </c>
      <c r="C2575" s="1" t="s">
        <v>24</v>
      </c>
      <c r="D2575" s="1">
        <v>32732</v>
      </c>
      <c r="E2575" s="2">
        <v>45492</v>
      </c>
      <c r="F2575" s="1" t="s">
        <v>45</v>
      </c>
      <c r="G2575" s="1">
        <v>725401</v>
      </c>
      <c r="H2575" s="1" t="s">
        <v>2735</v>
      </c>
      <c r="I2575" s="1">
        <v>709</v>
      </c>
      <c r="J2575" s="1">
        <v>910</v>
      </c>
      <c r="K2575" s="1">
        <v>8</v>
      </c>
      <c r="L2575" s="1">
        <v>2912</v>
      </c>
      <c r="M2575" s="1">
        <f>SalesData[[#This Row],[Price]]*SalesData[[#This Row],[Quantity]]</f>
        <v>7280</v>
      </c>
      <c r="N2575" s="6">
        <f>SalesData[[#This Row],[Sales Profit]]/SalesData[[#This Row],[Sales]]</f>
        <v>0.4</v>
      </c>
    </row>
    <row r="2576" spans="1:14" x14ac:dyDescent="0.3">
      <c r="A2576" s="1" t="s">
        <v>35</v>
      </c>
      <c r="B2576" s="1" t="s">
        <v>23</v>
      </c>
      <c r="C2576" s="1" t="s">
        <v>48</v>
      </c>
      <c r="D2576" s="1">
        <v>59161</v>
      </c>
      <c r="E2576" s="2">
        <v>45319</v>
      </c>
      <c r="F2576" s="1" t="s">
        <v>40</v>
      </c>
      <c r="G2576" s="1">
        <v>967541</v>
      </c>
      <c r="H2576" s="1" t="s">
        <v>1847</v>
      </c>
      <c r="I2576" s="1">
        <v>877</v>
      </c>
      <c r="J2576" s="1">
        <v>1518</v>
      </c>
      <c r="K2576" s="1">
        <v>2</v>
      </c>
      <c r="L2576" s="1">
        <v>1214.4000000000001</v>
      </c>
      <c r="M2576" s="1">
        <f>SalesData[[#This Row],[Price]]*SalesData[[#This Row],[Quantity]]</f>
        <v>3036</v>
      </c>
      <c r="N2576" s="6">
        <f>SalesData[[#This Row],[Sales Profit]]/SalesData[[#This Row],[Sales]]</f>
        <v>0.4</v>
      </c>
    </row>
    <row r="2577" spans="1:14" x14ac:dyDescent="0.3">
      <c r="A2577" s="1" t="s">
        <v>52</v>
      </c>
      <c r="B2577" s="1" t="s">
        <v>13</v>
      </c>
      <c r="C2577" s="1" t="s">
        <v>19</v>
      </c>
      <c r="D2577" s="1">
        <v>42498</v>
      </c>
      <c r="E2577" s="2">
        <v>45516</v>
      </c>
      <c r="F2577" s="1" t="s">
        <v>25</v>
      </c>
      <c r="G2577" s="1">
        <v>830514</v>
      </c>
      <c r="H2577" s="1" t="s">
        <v>2736</v>
      </c>
      <c r="I2577" s="1">
        <v>826</v>
      </c>
      <c r="J2577" s="1">
        <v>1183</v>
      </c>
      <c r="K2577" s="1">
        <v>4</v>
      </c>
      <c r="L2577" s="1">
        <v>1892.8</v>
      </c>
      <c r="M2577" s="1">
        <f>SalesData[[#This Row],[Price]]*SalesData[[#This Row],[Quantity]]</f>
        <v>4732</v>
      </c>
      <c r="N2577" s="6">
        <f>SalesData[[#This Row],[Sales Profit]]/SalesData[[#This Row],[Sales]]</f>
        <v>0.39999999999999997</v>
      </c>
    </row>
    <row r="2578" spans="1:14" x14ac:dyDescent="0.3">
      <c r="A2578" s="1" t="s">
        <v>52</v>
      </c>
      <c r="B2578" s="1" t="s">
        <v>13</v>
      </c>
      <c r="C2578" s="1" t="s">
        <v>14</v>
      </c>
      <c r="D2578" s="1">
        <v>44112</v>
      </c>
      <c r="E2578" s="2">
        <v>45370</v>
      </c>
      <c r="F2578" s="1" t="s">
        <v>29</v>
      </c>
      <c r="G2578" s="1">
        <v>242131</v>
      </c>
      <c r="H2578" s="1" t="s">
        <v>2737</v>
      </c>
      <c r="I2578" s="1">
        <v>820</v>
      </c>
      <c r="J2578" s="1">
        <v>2317</v>
      </c>
      <c r="K2578" s="1">
        <v>1</v>
      </c>
      <c r="L2578" s="1">
        <v>926.8</v>
      </c>
      <c r="M2578" s="1">
        <f>SalesData[[#This Row],[Price]]*SalesData[[#This Row],[Quantity]]</f>
        <v>2317</v>
      </c>
      <c r="N2578" s="6">
        <f>SalesData[[#This Row],[Sales Profit]]/SalesData[[#This Row],[Sales]]</f>
        <v>0.39999999999999997</v>
      </c>
    </row>
    <row r="2579" spans="1:14" x14ac:dyDescent="0.3">
      <c r="A2579" s="1" t="s">
        <v>66</v>
      </c>
      <c r="B2579" s="1" t="s">
        <v>13</v>
      </c>
      <c r="C2579" s="1" t="s">
        <v>48</v>
      </c>
      <c r="D2579" s="1">
        <v>50644</v>
      </c>
      <c r="E2579" s="2">
        <v>45601</v>
      </c>
      <c r="F2579" s="1" t="s">
        <v>15</v>
      </c>
      <c r="G2579" s="1">
        <v>249518</v>
      </c>
      <c r="H2579" s="1" t="s">
        <v>2738</v>
      </c>
      <c r="I2579" s="1">
        <v>985</v>
      </c>
      <c r="J2579" s="1">
        <v>601</v>
      </c>
      <c r="K2579" s="1">
        <v>4</v>
      </c>
      <c r="L2579" s="1">
        <v>961.6</v>
      </c>
      <c r="M2579" s="1">
        <f>SalesData[[#This Row],[Price]]*SalesData[[#This Row],[Quantity]]</f>
        <v>2404</v>
      </c>
      <c r="N2579" s="6">
        <f>SalesData[[#This Row],[Sales Profit]]/SalesData[[#This Row],[Sales]]</f>
        <v>0.4</v>
      </c>
    </row>
    <row r="2580" spans="1:14" x14ac:dyDescent="0.3">
      <c r="A2580" s="1" t="s">
        <v>35</v>
      </c>
      <c r="B2580" s="1" t="s">
        <v>18</v>
      </c>
      <c r="C2580" s="1" t="s">
        <v>42</v>
      </c>
      <c r="D2580" s="1">
        <v>12260</v>
      </c>
      <c r="E2580" s="2">
        <v>45393</v>
      </c>
      <c r="F2580" s="1" t="s">
        <v>31</v>
      </c>
      <c r="G2580" s="1">
        <v>180053</v>
      </c>
      <c r="H2580" s="1" t="s">
        <v>2739</v>
      </c>
      <c r="I2580" s="1">
        <v>595</v>
      </c>
      <c r="J2580" s="1">
        <v>1150</v>
      </c>
      <c r="K2580" s="1">
        <v>5</v>
      </c>
      <c r="L2580" s="1">
        <v>2300</v>
      </c>
      <c r="M2580" s="1">
        <f>SalesData[[#This Row],[Price]]*SalesData[[#This Row],[Quantity]]</f>
        <v>5750</v>
      </c>
      <c r="N2580" s="6">
        <f>SalesData[[#This Row],[Sales Profit]]/SalesData[[#This Row],[Sales]]</f>
        <v>0.4</v>
      </c>
    </row>
    <row r="2581" spans="1:14" x14ac:dyDescent="0.3">
      <c r="A2581" s="1" t="s">
        <v>12</v>
      </c>
      <c r="B2581" s="1" t="s">
        <v>23</v>
      </c>
      <c r="C2581" s="1" t="s">
        <v>60</v>
      </c>
      <c r="D2581" s="1">
        <v>95142</v>
      </c>
      <c r="E2581" s="2">
        <v>45356</v>
      </c>
      <c r="F2581" s="1" t="s">
        <v>29</v>
      </c>
      <c r="G2581" s="1">
        <v>418439</v>
      </c>
      <c r="H2581" s="1" t="s">
        <v>2740</v>
      </c>
      <c r="I2581" s="1">
        <v>693</v>
      </c>
      <c r="J2581" s="1">
        <v>1031</v>
      </c>
      <c r="K2581" s="1">
        <v>7</v>
      </c>
      <c r="L2581" s="1">
        <v>2886.8</v>
      </c>
      <c r="M2581" s="1">
        <f>SalesData[[#This Row],[Price]]*SalesData[[#This Row],[Quantity]]</f>
        <v>7217</v>
      </c>
      <c r="N2581" s="6">
        <f>SalesData[[#This Row],[Sales Profit]]/SalesData[[#This Row],[Sales]]</f>
        <v>0.4</v>
      </c>
    </row>
    <row r="2582" spans="1:14" x14ac:dyDescent="0.3">
      <c r="A2582" s="1" t="s">
        <v>17</v>
      </c>
      <c r="B2582" s="1" t="s">
        <v>18</v>
      </c>
      <c r="C2582" s="1" t="s">
        <v>14</v>
      </c>
      <c r="D2582" s="1">
        <v>29550</v>
      </c>
      <c r="E2582" s="2">
        <v>45609</v>
      </c>
      <c r="F2582" s="1" t="s">
        <v>15</v>
      </c>
      <c r="G2582" s="1">
        <v>927590</v>
      </c>
      <c r="H2582" s="1" t="s">
        <v>2741</v>
      </c>
      <c r="I2582" s="1">
        <v>872</v>
      </c>
      <c r="J2582" s="1">
        <v>1930</v>
      </c>
      <c r="K2582" s="1">
        <v>2</v>
      </c>
      <c r="L2582" s="1">
        <v>1544</v>
      </c>
      <c r="M2582" s="1">
        <f>SalesData[[#This Row],[Price]]*SalesData[[#This Row],[Quantity]]</f>
        <v>3860</v>
      </c>
      <c r="N2582" s="6">
        <f>SalesData[[#This Row],[Sales Profit]]/SalesData[[#This Row],[Sales]]</f>
        <v>0.4</v>
      </c>
    </row>
    <row r="2583" spans="1:14" x14ac:dyDescent="0.3">
      <c r="A2583" s="1" t="s">
        <v>12</v>
      </c>
      <c r="B2583" s="1" t="s">
        <v>18</v>
      </c>
      <c r="C2583" s="1" t="s">
        <v>53</v>
      </c>
      <c r="D2583" s="1">
        <v>81236</v>
      </c>
      <c r="E2583" s="2">
        <v>45474</v>
      </c>
      <c r="F2583" s="1" t="s">
        <v>45</v>
      </c>
      <c r="G2583" s="1">
        <v>365671</v>
      </c>
      <c r="H2583" s="1" t="s">
        <v>2742</v>
      </c>
      <c r="I2583" s="1">
        <v>601</v>
      </c>
      <c r="J2583" s="1">
        <v>1621</v>
      </c>
      <c r="K2583" s="1">
        <v>8</v>
      </c>
      <c r="L2583" s="1">
        <v>5187.2</v>
      </c>
      <c r="M2583" s="1">
        <f>SalesData[[#This Row],[Price]]*SalesData[[#This Row],[Quantity]]</f>
        <v>12968</v>
      </c>
      <c r="N2583" s="6">
        <f>SalesData[[#This Row],[Sales Profit]]/SalesData[[#This Row],[Sales]]</f>
        <v>0.39999999999999997</v>
      </c>
    </row>
    <row r="2584" spans="1:14" x14ac:dyDescent="0.3">
      <c r="A2584" s="1" t="s">
        <v>56</v>
      </c>
      <c r="B2584" s="1" t="s">
        <v>18</v>
      </c>
      <c r="C2584" s="1" t="s">
        <v>48</v>
      </c>
      <c r="D2584" s="1">
        <v>24221</v>
      </c>
      <c r="E2584" s="2">
        <v>45369</v>
      </c>
      <c r="F2584" s="1" t="s">
        <v>29</v>
      </c>
      <c r="G2584" s="1">
        <v>471359</v>
      </c>
      <c r="H2584" s="1" t="s">
        <v>2744</v>
      </c>
      <c r="I2584" s="1">
        <v>336</v>
      </c>
      <c r="J2584" s="1">
        <v>1425</v>
      </c>
      <c r="K2584" s="1">
        <v>5</v>
      </c>
      <c r="L2584" s="1">
        <v>2850</v>
      </c>
      <c r="M2584" s="1">
        <f>SalesData[[#This Row],[Price]]*SalesData[[#This Row],[Quantity]]</f>
        <v>7125</v>
      </c>
      <c r="N2584" s="6">
        <f>SalesData[[#This Row],[Sales Profit]]/SalesData[[#This Row],[Sales]]</f>
        <v>0.4</v>
      </c>
    </row>
    <row r="2585" spans="1:14" x14ac:dyDescent="0.3">
      <c r="A2585" s="1" t="s">
        <v>66</v>
      </c>
      <c r="B2585" s="1" t="s">
        <v>23</v>
      </c>
      <c r="C2585" s="1" t="s">
        <v>33</v>
      </c>
      <c r="D2585" s="1">
        <v>79090</v>
      </c>
      <c r="E2585" s="2">
        <v>45382</v>
      </c>
      <c r="F2585" s="1" t="s">
        <v>29</v>
      </c>
      <c r="G2585" s="1">
        <v>288735</v>
      </c>
      <c r="H2585" s="1" t="s">
        <v>2745</v>
      </c>
      <c r="I2585" s="1">
        <v>278</v>
      </c>
      <c r="J2585" s="1">
        <v>1118</v>
      </c>
      <c r="K2585" s="1">
        <v>2</v>
      </c>
      <c r="L2585" s="1">
        <v>894.4</v>
      </c>
      <c r="M2585" s="1">
        <f>SalesData[[#This Row],[Price]]*SalesData[[#This Row],[Quantity]]</f>
        <v>2236</v>
      </c>
      <c r="N2585" s="6">
        <f>SalesData[[#This Row],[Sales Profit]]/SalesData[[#This Row],[Sales]]</f>
        <v>0.39999999999999997</v>
      </c>
    </row>
    <row r="2586" spans="1:14" x14ac:dyDescent="0.3">
      <c r="A2586" s="1" t="s">
        <v>66</v>
      </c>
      <c r="B2586" s="1" t="s">
        <v>18</v>
      </c>
      <c r="C2586" s="1" t="s">
        <v>33</v>
      </c>
      <c r="D2586" s="1">
        <v>91197</v>
      </c>
      <c r="E2586" s="2">
        <v>45434</v>
      </c>
      <c r="F2586" s="1" t="s">
        <v>49</v>
      </c>
      <c r="G2586" s="1">
        <v>816772</v>
      </c>
      <c r="H2586" s="1" t="s">
        <v>2746</v>
      </c>
      <c r="I2586" s="1">
        <v>678</v>
      </c>
      <c r="J2586" s="1">
        <v>2891</v>
      </c>
      <c r="K2586" s="1">
        <v>3</v>
      </c>
      <c r="L2586" s="1">
        <v>3469.2</v>
      </c>
      <c r="M2586" s="1">
        <f>SalesData[[#This Row],[Price]]*SalesData[[#This Row],[Quantity]]</f>
        <v>8673</v>
      </c>
      <c r="N2586" s="6">
        <f>SalesData[[#This Row],[Sales Profit]]/SalesData[[#This Row],[Sales]]</f>
        <v>0.39999999999999997</v>
      </c>
    </row>
    <row r="2587" spans="1:14" x14ac:dyDescent="0.3">
      <c r="A2587" s="1" t="s">
        <v>17</v>
      </c>
      <c r="B2587" s="1" t="s">
        <v>13</v>
      </c>
      <c r="C2587" s="1" t="s">
        <v>37</v>
      </c>
      <c r="D2587" s="1">
        <v>64311</v>
      </c>
      <c r="E2587" s="2">
        <v>45395</v>
      </c>
      <c r="F2587" s="1" t="s">
        <v>31</v>
      </c>
      <c r="G2587" s="1">
        <v>838811</v>
      </c>
      <c r="H2587" s="1" t="s">
        <v>2747</v>
      </c>
      <c r="I2587" s="1">
        <v>915</v>
      </c>
      <c r="J2587" s="1">
        <v>1612</v>
      </c>
      <c r="K2587" s="1">
        <v>3</v>
      </c>
      <c r="L2587" s="1">
        <v>1934.4</v>
      </c>
      <c r="M2587" s="1">
        <f>SalesData[[#This Row],[Price]]*SalesData[[#This Row],[Quantity]]</f>
        <v>4836</v>
      </c>
      <c r="N2587" s="6">
        <f>SalesData[[#This Row],[Sales Profit]]/SalesData[[#This Row],[Sales]]</f>
        <v>0.4</v>
      </c>
    </row>
    <row r="2588" spans="1:14" x14ac:dyDescent="0.3">
      <c r="A2588" s="1" t="s">
        <v>17</v>
      </c>
      <c r="B2588" s="1" t="s">
        <v>13</v>
      </c>
      <c r="C2588" s="1" t="s">
        <v>24</v>
      </c>
      <c r="D2588" s="1">
        <v>16632</v>
      </c>
      <c r="E2588" s="2">
        <v>45522</v>
      </c>
      <c r="F2588" s="1" t="s">
        <v>25</v>
      </c>
      <c r="G2588" s="1">
        <v>902769</v>
      </c>
      <c r="H2588" s="1" t="s">
        <v>2546</v>
      </c>
      <c r="I2588" s="1">
        <v>301</v>
      </c>
      <c r="J2588" s="1">
        <v>1338</v>
      </c>
      <c r="K2588" s="1">
        <v>5</v>
      </c>
      <c r="L2588" s="1">
        <v>2676</v>
      </c>
      <c r="M2588" s="1">
        <f>SalesData[[#This Row],[Price]]*SalesData[[#This Row],[Quantity]]</f>
        <v>6690</v>
      </c>
      <c r="N2588" s="6">
        <f>SalesData[[#This Row],[Sales Profit]]/SalesData[[#This Row],[Sales]]</f>
        <v>0.4</v>
      </c>
    </row>
    <row r="2589" spans="1:14" x14ac:dyDescent="0.3">
      <c r="A2589" s="1" t="s">
        <v>27</v>
      </c>
      <c r="B2589" s="1" t="s">
        <v>13</v>
      </c>
      <c r="C2589" s="1" t="s">
        <v>14</v>
      </c>
      <c r="D2589" s="1">
        <v>53016</v>
      </c>
      <c r="E2589" s="2">
        <v>45397</v>
      </c>
      <c r="F2589" s="1" t="s">
        <v>31</v>
      </c>
      <c r="G2589" s="1">
        <v>164055</v>
      </c>
      <c r="H2589" s="1" t="s">
        <v>2748</v>
      </c>
      <c r="I2589" s="1">
        <v>578</v>
      </c>
      <c r="J2589" s="1">
        <v>2543</v>
      </c>
      <c r="K2589" s="1">
        <v>5</v>
      </c>
      <c r="L2589" s="1">
        <v>5086</v>
      </c>
      <c r="M2589" s="1">
        <f>SalesData[[#This Row],[Price]]*SalesData[[#This Row],[Quantity]]</f>
        <v>12715</v>
      </c>
      <c r="N2589" s="6">
        <f>SalesData[[#This Row],[Sales Profit]]/SalesData[[#This Row],[Sales]]</f>
        <v>0.4</v>
      </c>
    </row>
    <row r="2590" spans="1:14" x14ac:dyDescent="0.3">
      <c r="A2590" s="1" t="s">
        <v>52</v>
      </c>
      <c r="B2590" s="1" t="s">
        <v>23</v>
      </c>
      <c r="C2590" s="1" t="s">
        <v>42</v>
      </c>
      <c r="D2590" s="1">
        <v>85723</v>
      </c>
      <c r="E2590" s="2">
        <v>45533</v>
      </c>
      <c r="F2590" s="1" t="s">
        <v>25</v>
      </c>
      <c r="G2590" s="1">
        <v>195292</v>
      </c>
      <c r="H2590" s="1" t="s">
        <v>2749</v>
      </c>
      <c r="I2590" s="1">
        <v>762</v>
      </c>
      <c r="J2590" s="1">
        <v>2390</v>
      </c>
      <c r="K2590" s="1">
        <v>5</v>
      </c>
      <c r="L2590" s="1">
        <v>4780</v>
      </c>
      <c r="M2590" s="1">
        <f>SalesData[[#This Row],[Price]]*SalesData[[#This Row],[Quantity]]</f>
        <v>11950</v>
      </c>
      <c r="N2590" s="6">
        <f>SalesData[[#This Row],[Sales Profit]]/SalesData[[#This Row],[Sales]]</f>
        <v>0.4</v>
      </c>
    </row>
    <row r="2591" spans="1:14" x14ac:dyDescent="0.3">
      <c r="A2591" s="1" t="s">
        <v>52</v>
      </c>
      <c r="B2591" s="1" t="s">
        <v>18</v>
      </c>
      <c r="C2591" s="1" t="s">
        <v>100</v>
      </c>
      <c r="D2591" s="1">
        <v>36547</v>
      </c>
      <c r="E2591" s="2">
        <v>45396</v>
      </c>
      <c r="F2591" s="1" t="s">
        <v>31</v>
      </c>
      <c r="G2591" s="1">
        <v>415475</v>
      </c>
      <c r="H2591" s="1" t="s">
        <v>1318</v>
      </c>
      <c r="I2591" s="1">
        <v>623</v>
      </c>
      <c r="J2591" s="1">
        <v>552</v>
      </c>
      <c r="K2591" s="1">
        <v>1</v>
      </c>
      <c r="L2591" s="1">
        <v>220.8</v>
      </c>
      <c r="M2591" s="1">
        <f>SalesData[[#This Row],[Price]]*SalesData[[#This Row],[Quantity]]</f>
        <v>552</v>
      </c>
      <c r="N2591" s="6">
        <f>SalesData[[#This Row],[Sales Profit]]/SalesData[[#This Row],[Sales]]</f>
        <v>0.4</v>
      </c>
    </row>
    <row r="2592" spans="1:14" x14ac:dyDescent="0.3">
      <c r="A2592" s="1" t="s">
        <v>27</v>
      </c>
      <c r="B2592" s="1" t="s">
        <v>18</v>
      </c>
      <c r="C2592" s="1" t="s">
        <v>100</v>
      </c>
      <c r="D2592" s="1">
        <v>64526</v>
      </c>
      <c r="E2592" s="2">
        <v>45446</v>
      </c>
      <c r="F2592" s="1" t="s">
        <v>20</v>
      </c>
      <c r="G2592" s="1">
        <v>813306</v>
      </c>
      <c r="H2592" s="1" t="s">
        <v>2750</v>
      </c>
      <c r="I2592" s="1">
        <v>620</v>
      </c>
      <c r="J2592" s="1">
        <v>2098</v>
      </c>
      <c r="K2592" s="1">
        <v>2</v>
      </c>
      <c r="L2592" s="1">
        <v>1678.4</v>
      </c>
      <c r="M2592" s="1">
        <f>SalesData[[#This Row],[Price]]*SalesData[[#This Row],[Quantity]]</f>
        <v>4196</v>
      </c>
      <c r="N2592" s="6">
        <f>SalesData[[#This Row],[Sales Profit]]/SalesData[[#This Row],[Sales]]</f>
        <v>0.4</v>
      </c>
    </row>
    <row r="2593" spans="1:14" x14ac:dyDescent="0.3">
      <c r="A2593" s="1" t="s">
        <v>27</v>
      </c>
      <c r="B2593" s="1" t="s">
        <v>13</v>
      </c>
      <c r="C2593" s="1" t="s">
        <v>24</v>
      </c>
      <c r="D2593" s="1">
        <v>74305</v>
      </c>
      <c r="E2593" s="2">
        <v>45612</v>
      </c>
      <c r="F2593" s="1" t="s">
        <v>15</v>
      </c>
      <c r="G2593" s="1">
        <v>477902</v>
      </c>
      <c r="H2593" s="1" t="s">
        <v>2751</v>
      </c>
      <c r="I2593" s="1">
        <v>647</v>
      </c>
      <c r="J2593" s="1">
        <v>664</v>
      </c>
      <c r="K2593" s="1">
        <v>5</v>
      </c>
      <c r="L2593" s="1">
        <v>1328</v>
      </c>
      <c r="M2593" s="1">
        <f>SalesData[[#This Row],[Price]]*SalesData[[#This Row],[Quantity]]</f>
        <v>3320</v>
      </c>
      <c r="N2593" s="6">
        <f>SalesData[[#This Row],[Sales Profit]]/SalesData[[#This Row],[Sales]]</f>
        <v>0.4</v>
      </c>
    </row>
    <row r="2594" spans="1:14" x14ac:dyDescent="0.3">
      <c r="A2594" s="1" t="s">
        <v>17</v>
      </c>
      <c r="B2594" s="1" t="s">
        <v>13</v>
      </c>
      <c r="C2594" s="1" t="s">
        <v>39</v>
      </c>
      <c r="D2594" s="1">
        <v>99098</v>
      </c>
      <c r="E2594" s="2">
        <v>45371</v>
      </c>
      <c r="F2594" s="1" t="s">
        <v>29</v>
      </c>
      <c r="G2594" s="1">
        <v>468639</v>
      </c>
      <c r="H2594" s="1" t="s">
        <v>2752</v>
      </c>
      <c r="I2594" s="1">
        <v>591</v>
      </c>
      <c r="J2594" s="1">
        <v>2779</v>
      </c>
      <c r="K2594" s="1">
        <v>5</v>
      </c>
      <c r="L2594" s="1">
        <v>5558</v>
      </c>
      <c r="M2594" s="1">
        <f>SalesData[[#This Row],[Price]]*SalesData[[#This Row],[Quantity]]</f>
        <v>13895</v>
      </c>
      <c r="N2594" s="6">
        <f>SalesData[[#This Row],[Sales Profit]]/SalesData[[#This Row],[Sales]]</f>
        <v>0.4</v>
      </c>
    </row>
    <row r="2595" spans="1:14" x14ac:dyDescent="0.3">
      <c r="A2595" s="1" t="s">
        <v>35</v>
      </c>
      <c r="B2595" s="1" t="s">
        <v>23</v>
      </c>
      <c r="C2595" s="1" t="s">
        <v>53</v>
      </c>
      <c r="D2595" s="1">
        <v>80641</v>
      </c>
      <c r="E2595" s="2">
        <v>45488</v>
      </c>
      <c r="F2595" s="1" t="s">
        <v>45</v>
      </c>
      <c r="G2595" s="1">
        <v>861828</v>
      </c>
      <c r="H2595" s="1" t="s">
        <v>2753</v>
      </c>
      <c r="I2595" s="1">
        <v>599</v>
      </c>
      <c r="J2595" s="1">
        <v>2770</v>
      </c>
      <c r="K2595" s="1">
        <v>1</v>
      </c>
      <c r="L2595" s="1">
        <v>1108</v>
      </c>
      <c r="M2595" s="1">
        <f>SalesData[[#This Row],[Price]]*SalesData[[#This Row],[Quantity]]</f>
        <v>2770</v>
      </c>
      <c r="N2595" s="6">
        <f>SalesData[[#This Row],[Sales Profit]]/SalesData[[#This Row],[Sales]]</f>
        <v>0.4</v>
      </c>
    </row>
    <row r="2596" spans="1:14" x14ac:dyDescent="0.3">
      <c r="A2596" s="1" t="s">
        <v>12</v>
      </c>
      <c r="B2596" s="1" t="s">
        <v>13</v>
      </c>
      <c r="C2596" s="1" t="s">
        <v>60</v>
      </c>
      <c r="D2596" s="1">
        <v>34838</v>
      </c>
      <c r="E2596" s="2">
        <v>45323</v>
      </c>
      <c r="F2596" s="1" t="s">
        <v>43</v>
      </c>
      <c r="G2596" s="1">
        <v>383984</v>
      </c>
      <c r="H2596" s="1" t="s">
        <v>2754</v>
      </c>
      <c r="I2596" s="1">
        <v>548</v>
      </c>
      <c r="J2596" s="1">
        <v>1847</v>
      </c>
      <c r="K2596" s="1">
        <v>7</v>
      </c>
      <c r="L2596" s="1">
        <v>5171.6000000000004</v>
      </c>
      <c r="M2596" s="1">
        <f>SalesData[[#This Row],[Price]]*SalesData[[#This Row],[Quantity]]</f>
        <v>12929</v>
      </c>
      <c r="N2596" s="6">
        <f>SalesData[[#This Row],[Sales Profit]]/SalesData[[#This Row],[Sales]]</f>
        <v>0.4</v>
      </c>
    </row>
    <row r="2597" spans="1:14" x14ac:dyDescent="0.3">
      <c r="A2597" s="1" t="s">
        <v>12</v>
      </c>
      <c r="B2597" s="1" t="s">
        <v>23</v>
      </c>
      <c r="C2597" s="1" t="s">
        <v>48</v>
      </c>
      <c r="D2597" s="1">
        <v>72349</v>
      </c>
      <c r="E2597" s="2">
        <v>45295</v>
      </c>
      <c r="F2597" s="1" t="s">
        <v>40</v>
      </c>
      <c r="G2597" s="1">
        <v>230360</v>
      </c>
      <c r="H2597" s="1" t="s">
        <v>2755</v>
      </c>
      <c r="I2597" s="1">
        <v>802</v>
      </c>
      <c r="J2597" s="1">
        <v>1681</v>
      </c>
      <c r="K2597" s="1">
        <v>4</v>
      </c>
      <c r="L2597" s="1">
        <v>2689.6</v>
      </c>
      <c r="M2597" s="1">
        <f>SalesData[[#This Row],[Price]]*SalesData[[#This Row],[Quantity]]</f>
        <v>6724</v>
      </c>
      <c r="N2597" s="6">
        <f>SalesData[[#This Row],[Sales Profit]]/SalesData[[#This Row],[Sales]]</f>
        <v>0.39999999999999997</v>
      </c>
    </row>
    <row r="2598" spans="1:14" x14ac:dyDescent="0.3">
      <c r="A2598" s="1" t="s">
        <v>27</v>
      </c>
      <c r="B2598" s="1" t="s">
        <v>13</v>
      </c>
      <c r="C2598" s="1" t="s">
        <v>24</v>
      </c>
      <c r="D2598" s="1">
        <v>18834</v>
      </c>
      <c r="E2598" s="2">
        <v>45342</v>
      </c>
      <c r="F2598" s="1" t="s">
        <v>43</v>
      </c>
      <c r="G2598" s="1">
        <v>333603</v>
      </c>
      <c r="H2598" s="1" t="s">
        <v>2756</v>
      </c>
      <c r="I2598" s="1">
        <v>984</v>
      </c>
      <c r="J2598" s="1">
        <v>1069</v>
      </c>
      <c r="K2598" s="1">
        <v>6</v>
      </c>
      <c r="L2598" s="1">
        <v>2565.6</v>
      </c>
      <c r="M2598" s="1">
        <f>SalesData[[#This Row],[Price]]*SalesData[[#This Row],[Quantity]]</f>
        <v>6414</v>
      </c>
      <c r="N2598" s="6">
        <f>SalesData[[#This Row],[Sales Profit]]/SalesData[[#This Row],[Sales]]</f>
        <v>0.39999999999999997</v>
      </c>
    </row>
    <row r="2599" spans="1:14" x14ac:dyDescent="0.3">
      <c r="A2599" s="1" t="s">
        <v>35</v>
      </c>
      <c r="B2599" s="1" t="s">
        <v>13</v>
      </c>
      <c r="C2599" s="1" t="s">
        <v>37</v>
      </c>
      <c r="D2599" s="1">
        <v>87349</v>
      </c>
      <c r="E2599" s="2">
        <v>45495</v>
      </c>
      <c r="F2599" s="1" t="s">
        <v>45</v>
      </c>
      <c r="G2599" s="1">
        <v>552271</v>
      </c>
      <c r="H2599" s="1" t="s">
        <v>2757</v>
      </c>
      <c r="I2599" s="1">
        <v>904</v>
      </c>
      <c r="J2599" s="1">
        <v>700</v>
      </c>
      <c r="K2599" s="1">
        <v>1</v>
      </c>
      <c r="L2599" s="1">
        <v>280</v>
      </c>
      <c r="M2599" s="1">
        <f>SalesData[[#This Row],[Price]]*SalesData[[#This Row],[Quantity]]</f>
        <v>700</v>
      </c>
      <c r="N2599" s="6">
        <f>SalesData[[#This Row],[Sales Profit]]/SalesData[[#This Row],[Sales]]</f>
        <v>0.4</v>
      </c>
    </row>
    <row r="2600" spans="1:14" x14ac:dyDescent="0.3">
      <c r="A2600" s="1" t="s">
        <v>35</v>
      </c>
      <c r="B2600" s="1" t="s">
        <v>18</v>
      </c>
      <c r="C2600" s="1" t="s">
        <v>39</v>
      </c>
      <c r="D2600" s="1">
        <v>86929</v>
      </c>
      <c r="E2600" s="2">
        <v>45414</v>
      </c>
      <c r="F2600" s="1" t="s">
        <v>49</v>
      </c>
      <c r="G2600" s="1">
        <v>868580</v>
      </c>
      <c r="H2600" s="1" t="s">
        <v>2758</v>
      </c>
      <c r="I2600" s="1">
        <v>700</v>
      </c>
      <c r="J2600" s="1">
        <v>1970</v>
      </c>
      <c r="K2600" s="1">
        <v>4</v>
      </c>
      <c r="L2600" s="1">
        <v>3152</v>
      </c>
      <c r="M2600" s="1">
        <f>SalesData[[#This Row],[Price]]*SalesData[[#This Row],[Quantity]]</f>
        <v>7880</v>
      </c>
      <c r="N2600" s="6">
        <f>SalesData[[#This Row],[Sales Profit]]/SalesData[[#This Row],[Sales]]</f>
        <v>0.4</v>
      </c>
    </row>
    <row r="2601" spans="1:14" x14ac:dyDescent="0.3">
      <c r="A2601" s="1" t="s">
        <v>52</v>
      </c>
      <c r="B2601" s="1" t="s">
        <v>13</v>
      </c>
      <c r="C2601" s="1" t="s">
        <v>48</v>
      </c>
      <c r="D2601" s="1">
        <v>41431</v>
      </c>
      <c r="E2601" s="2">
        <v>45414</v>
      </c>
      <c r="F2601" s="1" t="s">
        <v>49</v>
      </c>
      <c r="G2601" s="1">
        <v>995063</v>
      </c>
      <c r="H2601" s="1" t="s">
        <v>2759</v>
      </c>
      <c r="I2601" s="1">
        <v>258</v>
      </c>
      <c r="J2601" s="1">
        <v>666</v>
      </c>
      <c r="K2601" s="1">
        <v>1</v>
      </c>
      <c r="L2601" s="1">
        <v>266.39999999999998</v>
      </c>
      <c r="M2601" s="1">
        <f>SalesData[[#This Row],[Price]]*SalesData[[#This Row],[Quantity]]</f>
        <v>666</v>
      </c>
      <c r="N2601" s="6">
        <f>SalesData[[#This Row],[Sales Profit]]/SalesData[[#This Row],[Sales]]</f>
        <v>0.39999999999999997</v>
      </c>
    </row>
    <row r="2602" spans="1:14" x14ac:dyDescent="0.3">
      <c r="A2602" s="1" t="s">
        <v>52</v>
      </c>
      <c r="B2602" s="1" t="s">
        <v>13</v>
      </c>
      <c r="C2602" s="1" t="s">
        <v>19</v>
      </c>
      <c r="D2602" s="1">
        <v>91502</v>
      </c>
      <c r="E2602" s="2">
        <v>45376</v>
      </c>
      <c r="F2602" s="1" t="s">
        <v>29</v>
      </c>
      <c r="G2602" s="1">
        <v>952432</v>
      </c>
      <c r="H2602" s="1" t="s">
        <v>2620</v>
      </c>
      <c r="I2602" s="1">
        <v>900</v>
      </c>
      <c r="J2602" s="1">
        <v>2384</v>
      </c>
      <c r="K2602" s="1">
        <v>5</v>
      </c>
      <c r="L2602" s="1">
        <v>4768</v>
      </c>
      <c r="M2602" s="1">
        <f>SalesData[[#This Row],[Price]]*SalesData[[#This Row],[Quantity]]</f>
        <v>11920</v>
      </c>
      <c r="N2602" s="6">
        <f>SalesData[[#This Row],[Sales Profit]]/SalesData[[#This Row],[Sales]]</f>
        <v>0.4</v>
      </c>
    </row>
    <row r="2603" spans="1:14" x14ac:dyDescent="0.3">
      <c r="A2603" s="1" t="s">
        <v>66</v>
      </c>
      <c r="B2603" s="1" t="s">
        <v>18</v>
      </c>
      <c r="C2603" s="1" t="s">
        <v>100</v>
      </c>
      <c r="D2603" s="1">
        <v>55100</v>
      </c>
      <c r="E2603" s="2">
        <v>45296</v>
      </c>
      <c r="F2603" s="1" t="s">
        <v>40</v>
      </c>
      <c r="G2603" s="1">
        <v>496427</v>
      </c>
      <c r="H2603" s="1" t="s">
        <v>2760</v>
      </c>
      <c r="I2603" s="1">
        <v>357</v>
      </c>
      <c r="J2603" s="1">
        <v>2967</v>
      </c>
      <c r="K2603" s="1">
        <v>7</v>
      </c>
      <c r="L2603" s="1">
        <v>8307.6</v>
      </c>
      <c r="M2603" s="1">
        <f>SalesData[[#This Row],[Price]]*SalesData[[#This Row],[Quantity]]</f>
        <v>20769</v>
      </c>
      <c r="N2603" s="6">
        <f>SalesData[[#This Row],[Sales Profit]]/SalesData[[#This Row],[Sales]]</f>
        <v>0.4</v>
      </c>
    </row>
    <row r="2604" spans="1:14" x14ac:dyDescent="0.3">
      <c r="A2604" s="1" t="s">
        <v>35</v>
      </c>
      <c r="B2604" s="1" t="s">
        <v>18</v>
      </c>
      <c r="C2604" s="1" t="s">
        <v>39</v>
      </c>
      <c r="D2604" s="1">
        <v>47879</v>
      </c>
      <c r="E2604" s="2">
        <v>45617</v>
      </c>
      <c r="F2604" s="1" t="s">
        <v>15</v>
      </c>
      <c r="G2604" s="1">
        <v>825640</v>
      </c>
      <c r="H2604" s="1" t="s">
        <v>2761</v>
      </c>
      <c r="I2604" s="1">
        <v>848</v>
      </c>
      <c r="J2604" s="1">
        <v>2207</v>
      </c>
      <c r="K2604" s="1">
        <v>1</v>
      </c>
      <c r="L2604" s="1">
        <v>882.8</v>
      </c>
      <c r="M2604" s="1">
        <f>SalesData[[#This Row],[Price]]*SalesData[[#This Row],[Quantity]]</f>
        <v>2207</v>
      </c>
      <c r="N2604" s="6">
        <f>SalesData[[#This Row],[Sales Profit]]/SalesData[[#This Row],[Sales]]</f>
        <v>0.39999999999999997</v>
      </c>
    </row>
    <row r="2605" spans="1:14" x14ac:dyDescent="0.3">
      <c r="A2605" s="1" t="s">
        <v>27</v>
      </c>
      <c r="B2605" s="1" t="s">
        <v>23</v>
      </c>
      <c r="C2605" s="1" t="s">
        <v>100</v>
      </c>
      <c r="D2605" s="1">
        <v>94203</v>
      </c>
      <c r="E2605" s="2">
        <v>45371</v>
      </c>
      <c r="F2605" s="1" t="s">
        <v>29</v>
      </c>
      <c r="G2605" s="1">
        <v>399126</v>
      </c>
      <c r="H2605" s="1" t="s">
        <v>2762</v>
      </c>
      <c r="I2605" s="1">
        <v>417</v>
      </c>
      <c r="J2605" s="1">
        <v>1281</v>
      </c>
      <c r="K2605" s="1">
        <v>2</v>
      </c>
      <c r="L2605" s="1">
        <v>1024.8</v>
      </c>
      <c r="M2605" s="1">
        <f>SalesData[[#This Row],[Price]]*SalesData[[#This Row],[Quantity]]</f>
        <v>2562</v>
      </c>
      <c r="N2605" s="6">
        <f>SalesData[[#This Row],[Sales Profit]]/SalesData[[#This Row],[Sales]]</f>
        <v>0.39999999999999997</v>
      </c>
    </row>
    <row r="2606" spans="1:14" x14ac:dyDescent="0.3">
      <c r="A2606" s="1" t="s">
        <v>22</v>
      </c>
      <c r="B2606" s="1" t="s">
        <v>13</v>
      </c>
      <c r="C2606" s="1" t="s">
        <v>37</v>
      </c>
      <c r="D2606" s="1">
        <v>17854</v>
      </c>
      <c r="E2606" s="2">
        <v>45308</v>
      </c>
      <c r="F2606" s="1" t="s">
        <v>40</v>
      </c>
      <c r="G2606" s="1">
        <v>486362</v>
      </c>
      <c r="H2606" s="1" t="s">
        <v>2763</v>
      </c>
      <c r="I2606" s="1">
        <v>763</v>
      </c>
      <c r="J2606" s="1">
        <v>2496</v>
      </c>
      <c r="K2606" s="1">
        <v>7</v>
      </c>
      <c r="L2606" s="1">
        <v>6988.8</v>
      </c>
      <c r="M2606" s="1">
        <f>SalesData[[#This Row],[Price]]*SalesData[[#This Row],[Quantity]]</f>
        <v>17472</v>
      </c>
      <c r="N2606" s="6">
        <f>SalesData[[#This Row],[Sales Profit]]/SalesData[[#This Row],[Sales]]</f>
        <v>0.4</v>
      </c>
    </row>
    <row r="2607" spans="1:14" x14ac:dyDescent="0.3">
      <c r="A2607" s="1" t="s">
        <v>22</v>
      </c>
      <c r="B2607" s="1" t="s">
        <v>23</v>
      </c>
      <c r="C2607" s="1" t="s">
        <v>48</v>
      </c>
      <c r="D2607" s="1">
        <v>63391</v>
      </c>
      <c r="E2607" s="2">
        <v>45355</v>
      </c>
      <c r="F2607" s="1" t="s">
        <v>29</v>
      </c>
      <c r="G2607" s="1">
        <v>268863</v>
      </c>
      <c r="H2607" s="1" t="s">
        <v>2764</v>
      </c>
      <c r="I2607" s="1">
        <v>208</v>
      </c>
      <c r="J2607" s="1">
        <v>2491</v>
      </c>
      <c r="K2607" s="1">
        <v>8</v>
      </c>
      <c r="L2607" s="1">
        <v>7971.2</v>
      </c>
      <c r="M2607" s="1">
        <f>SalesData[[#This Row],[Price]]*SalesData[[#This Row],[Quantity]]</f>
        <v>19928</v>
      </c>
      <c r="N2607" s="6">
        <f>SalesData[[#This Row],[Sales Profit]]/SalesData[[#This Row],[Sales]]</f>
        <v>0.39999999999999997</v>
      </c>
    </row>
    <row r="2608" spans="1:14" x14ac:dyDescent="0.3">
      <c r="A2608" s="1" t="s">
        <v>22</v>
      </c>
      <c r="B2608" s="1" t="s">
        <v>18</v>
      </c>
      <c r="C2608" s="1" t="s">
        <v>14</v>
      </c>
      <c r="D2608" s="1">
        <v>84870</v>
      </c>
      <c r="E2608" s="2">
        <v>45489</v>
      </c>
      <c r="F2608" s="1" t="s">
        <v>45</v>
      </c>
      <c r="G2608" s="1">
        <v>791502</v>
      </c>
      <c r="H2608" s="1" t="s">
        <v>2765</v>
      </c>
      <c r="I2608" s="1">
        <v>768</v>
      </c>
      <c r="J2608" s="1">
        <v>895</v>
      </c>
      <c r="K2608" s="1">
        <v>1</v>
      </c>
      <c r="L2608" s="1">
        <v>358</v>
      </c>
      <c r="M2608" s="1">
        <f>SalesData[[#This Row],[Price]]*SalesData[[#This Row],[Quantity]]</f>
        <v>895</v>
      </c>
      <c r="N2608" s="6">
        <f>SalesData[[#This Row],[Sales Profit]]/SalesData[[#This Row],[Sales]]</f>
        <v>0.4</v>
      </c>
    </row>
    <row r="2609" spans="1:14" x14ac:dyDescent="0.3">
      <c r="A2609" s="1" t="s">
        <v>66</v>
      </c>
      <c r="B2609" s="1" t="s">
        <v>13</v>
      </c>
      <c r="C2609" s="1" t="s">
        <v>33</v>
      </c>
      <c r="D2609" s="1">
        <v>45157</v>
      </c>
      <c r="E2609" s="2">
        <v>45594</v>
      </c>
      <c r="F2609" s="1" t="s">
        <v>54</v>
      </c>
      <c r="G2609" s="1">
        <v>741167</v>
      </c>
      <c r="H2609" s="1" t="s">
        <v>2766</v>
      </c>
      <c r="I2609" s="1">
        <v>804</v>
      </c>
      <c r="J2609" s="1">
        <v>2350</v>
      </c>
      <c r="K2609" s="1">
        <v>4</v>
      </c>
      <c r="L2609" s="1">
        <v>3760</v>
      </c>
      <c r="M2609" s="1">
        <f>SalesData[[#This Row],[Price]]*SalesData[[#This Row],[Quantity]]</f>
        <v>9400</v>
      </c>
      <c r="N2609" s="6">
        <f>SalesData[[#This Row],[Sales Profit]]/SalesData[[#This Row],[Sales]]</f>
        <v>0.4</v>
      </c>
    </row>
    <row r="2610" spans="1:14" x14ac:dyDescent="0.3">
      <c r="A2610" s="1" t="s">
        <v>35</v>
      </c>
      <c r="B2610" s="1" t="s">
        <v>18</v>
      </c>
      <c r="C2610" s="1" t="s">
        <v>39</v>
      </c>
      <c r="D2610" s="1">
        <v>49608</v>
      </c>
      <c r="E2610" s="2">
        <v>45301</v>
      </c>
      <c r="F2610" s="1" t="s">
        <v>40</v>
      </c>
      <c r="G2610" s="1">
        <v>909228</v>
      </c>
      <c r="H2610" s="1" t="s">
        <v>2767</v>
      </c>
      <c r="I2610" s="1">
        <v>703</v>
      </c>
      <c r="J2610" s="1">
        <v>2080</v>
      </c>
      <c r="K2610" s="1">
        <v>1</v>
      </c>
      <c r="L2610" s="1">
        <v>832</v>
      </c>
      <c r="M2610" s="1">
        <f>SalesData[[#This Row],[Price]]*SalesData[[#This Row],[Quantity]]</f>
        <v>2080</v>
      </c>
      <c r="N2610" s="6">
        <f>SalesData[[#This Row],[Sales Profit]]/SalesData[[#This Row],[Sales]]</f>
        <v>0.4</v>
      </c>
    </row>
    <row r="2611" spans="1:14" x14ac:dyDescent="0.3">
      <c r="A2611" s="1" t="s">
        <v>12</v>
      </c>
      <c r="B2611" s="1" t="s">
        <v>13</v>
      </c>
      <c r="C2611" s="1" t="s">
        <v>14</v>
      </c>
      <c r="D2611" s="1">
        <v>33154</v>
      </c>
      <c r="E2611" s="2">
        <v>45561</v>
      </c>
      <c r="F2611" s="1" t="s">
        <v>61</v>
      </c>
      <c r="G2611" s="1">
        <v>558617</v>
      </c>
      <c r="H2611" s="1" t="s">
        <v>2768</v>
      </c>
      <c r="I2611" s="1">
        <v>457</v>
      </c>
      <c r="J2611" s="1">
        <v>2289</v>
      </c>
      <c r="K2611" s="1">
        <v>7</v>
      </c>
      <c r="L2611" s="1">
        <v>6409.2</v>
      </c>
      <c r="M2611" s="1">
        <f>SalesData[[#This Row],[Price]]*SalesData[[#This Row],[Quantity]]</f>
        <v>16023</v>
      </c>
      <c r="N2611" s="6">
        <f>SalesData[[#This Row],[Sales Profit]]/SalesData[[#This Row],[Sales]]</f>
        <v>0.39999999999999997</v>
      </c>
    </row>
    <row r="2612" spans="1:14" x14ac:dyDescent="0.3">
      <c r="A2612" s="1" t="s">
        <v>66</v>
      </c>
      <c r="B2612" s="1" t="s">
        <v>18</v>
      </c>
      <c r="C2612" s="1" t="s">
        <v>19</v>
      </c>
      <c r="D2612" s="1">
        <v>99331</v>
      </c>
      <c r="E2612" s="2">
        <v>45499</v>
      </c>
      <c r="F2612" s="1" t="s">
        <v>45</v>
      </c>
      <c r="G2612" s="1">
        <v>854960</v>
      </c>
      <c r="H2612" s="1" t="s">
        <v>1346</v>
      </c>
      <c r="I2612" s="1">
        <v>525</v>
      </c>
      <c r="J2612" s="1">
        <v>1598</v>
      </c>
      <c r="K2612" s="1">
        <v>8</v>
      </c>
      <c r="L2612" s="1">
        <v>5113.6000000000004</v>
      </c>
      <c r="M2612" s="1">
        <f>SalesData[[#This Row],[Price]]*SalesData[[#This Row],[Quantity]]</f>
        <v>12784</v>
      </c>
      <c r="N2612" s="6">
        <f>SalesData[[#This Row],[Sales Profit]]/SalesData[[#This Row],[Sales]]</f>
        <v>0.4</v>
      </c>
    </row>
    <row r="2613" spans="1:14" x14ac:dyDescent="0.3">
      <c r="A2613" s="1" t="s">
        <v>22</v>
      </c>
      <c r="B2613" s="1" t="s">
        <v>13</v>
      </c>
      <c r="C2613" s="1" t="s">
        <v>39</v>
      </c>
      <c r="D2613" s="1">
        <v>40319</v>
      </c>
      <c r="E2613" s="2">
        <v>45529</v>
      </c>
      <c r="F2613" s="1" t="s">
        <v>25</v>
      </c>
      <c r="G2613" s="1">
        <v>714513</v>
      </c>
      <c r="H2613" s="1" t="s">
        <v>2769</v>
      </c>
      <c r="I2613" s="1">
        <v>814</v>
      </c>
      <c r="J2613" s="1">
        <v>2454</v>
      </c>
      <c r="K2613" s="1">
        <v>6</v>
      </c>
      <c r="L2613" s="1">
        <v>5889.6</v>
      </c>
      <c r="M2613" s="1">
        <f>SalesData[[#This Row],[Price]]*SalesData[[#This Row],[Quantity]]</f>
        <v>14724</v>
      </c>
      <c r="N2613" s="6">
        <f>SalesData[[#This Row],[Sales Profit]]/SalesData[[#This Row],[Sales]]</f>
        <v>0.4</v>
      </c>
    </row>
    <row r="2614" spans="1:14" x14ac:dyDescent="0.3">
      <c r="A2614" s="1" t="s">
        <v>52</v>
      </c>
      <c r="B2614" s="1" t="s">
        <v>18</v>
      </c>
      <c r="C2614" s="1" t="s">
        <v>19</v>
      </c>
      <c r="D2614" s="1">
        <v>44871</v>
      </c>
      <c r="E2614" s="2">
        <v>45591</v>
      </c>
      <c r="F2614" s="1" t="s">
        <v>54</v>
      </c>
      <c r="G2614" s="1">
        <v>261250</v>
      </c>
      <c r="H2614" s="1" t="s">
        <v>2770</v>
      </c>
      <c r="I2614" s="1">
        <v>402</v>
      </c>
      <c r="J2614" s="1">
        <v>524</v>
      </c>
      <c r="K2614" s="1">
        <v>6</v>
      </c>
      <c r="L2614" s="1">
        <v>1257.5999999999999</v>
      </c>
      <c r="M2614" s="1">
        <f>SalesData[[#This Row],[Price]]*SalesData[[#This Row],[Quantity]]</f>
        <v>3144</v>
      </c>
      <c r="N2614" s="6">
        <f>SalesData[[#This Row],[Sales Profit]]/SalesData[[#This Row],[Sales]]</f>
        <v>0.39999999999999997</v>
      </c>
    </row>
    <row r="2615" spans="1:14" x14ac:dyDescent="0.3">
      <c r="A2615" s="1" t="s">
        <v>22</v>
      </c>
      <c r="B2615" s="1" t="s">
        <v>18</v>
      </c>
      <c r="C2615" s="1" t="s">
        <v>19</v>
      </c>
      <c r="D2615" s="1">
        <v>76943</v>
      </c>
      <c r="E2615" s="2">
        <v>45409</v>
      </c>
      <c r="F2615" s="1" t="s">
        <v>31</v>
      </c>
      <c r="G2615" s="1">
        <v>985260</v>
      </c>
      <c r="H2615" s="1" t="s">
        <v>2771</v>
      </c>
      <c r="I2615" s="1">
        <v>911</v>
      </c>
      <c r="J2615" s="1">
        <v>1117</v>
      </c>
      <c r="K2615" s="1">
        <v>8</v>
      </c>
      <c r="L2615" s="1">
        <v>3574.4</v>
      </c>
      <c r="M2615" s="1">
        <f>SalesData[[#This Row],[Price]]*SalesData[[#This Row],[Quantity]]</f>
        <v>8936</v>
      </c>
      <c r="N2615" s="6">
        <f>SalesData[[#This Row],[Sales Profit]]/SalesData[[#This Row],[Sales]]</f>
        <v>0.4</v>
      </c>
    </row>
    <row r="2616" spans="1:14" x14ac:dyDescent="0.3">
      <c r="A2616" s="1" t="s">
        <v>52</v>
      </c>
      <c r="B2616" s="1" t="s">
        <v>18</v>
      </c>
      <c r="C2616" s="1" t="s">
        <v>14</v>
      </c>
      <c r="D2616" s="1">
        <v>86432</v>
      </c>
      <c r="E2616" s="2">
        <v>45536</v>
      </c>
      <c r="F2616" s="1" t="s">
        <v>61</v>
      </c>
      <c r="G2616" s="1">
        <v>947405</v>
      </c>
      <c r="H2616" s="1" t="s">
        <v>2772</v>
      </c>
      <c r="I2616" s="1">
        <v>286</v>
      </c>
      <c r="J2616" s="1">
        <v>1003</v>
      </c>
      <c r="K2616" s="1">
        <v>3</v>
      </c>
      <c r="L2616" s="1">
        <v>1203.5999999999999</v>
      </c>
      <c r="M2616" s="1">
        <f>SalesData[[#This Row],[Price]]*SalesData[[#This Row],[Quantity]]</f>
        <v>3009</v>
      </c>
      <c r="N2616" s="6">
        <f>SalesData[[#This Row],[Sales Profit]]/SalesData[[#This Row],[Sales]]</f>
        <v>0.39999999999999997</v>
      </c>
    </row>
    <row r="2617" spans="1:14" x14ac:dyDescent="0.3">
      <c r="A2617" s="1" t="s">
        <v>52</v>
      </c>
      <c r="B2617" s="1" t="s">
        <v>18</v>
      </c>
      <c r="C2617" s="1" t="s">
        <v>53</v>
      </c>
      <c r="D2617" s="1">
        <v>99586</v>
      </c>
      <c r="E2617" s="2">
        <v>45625</v>
      </c>
      <c r="F2617" s="1" t="s">
        <v>15</v>
      </c>
      <c r="G2617" s="1">
        <v>239253</v>
      </c>
      <c r="H2617" s="1" t="s">
        <v>2773</v>
      </c>
      <c r="I2617" s="1">
        <v>579</v>
      </c>
      <c r="J2617" s="1">
        <v>2368</v>
      </c>
      <c r="K2617" s="1">
        <v>7</v>
      </c>
      <c r="L2617" s="1">
        <v>6630.4</v>
      </c>
      <c r="M2617" s="1">
        <f>SalesData[[#This Row],[Price]]*SalesData[[#This Row],[Quantity]]</f>
        <v>16576</v>
      </c>
      <c r="N2617" s="6">
        <f>SalesData[[#This Row],[Sales Profit]]/SalesData[[#This Row],[Sales]]</f>
        <v>0.39999999999999997</v>
      </c>
    </row>
    <row r="2618" spans="1:14" x14ac:dyDescent="0.3">
      <c r="A2618" s="1" t="s">
        <v>66</v>
      </c>
      <c r="B2618" s="1" t="s">
        <v>18</v>
      </c>
      <c r="C2618" s="1" t="s">
        <v>39</v>
      </c>
      <c r="D2618" s="1">
        <v>74569</v>
      </c>
      <c r="E2618" s="2">
        <v>45314</v>
      </c>
      <c r="F2618" s="1" t="s">
        <v>40</v>
      </c>
      <c r="G2618" s="1">
        <v>464281</v>
      </c>
      <c r="H2618" s="1" t="s">
        <v>2774</v>
      </c>
      <c r="I2618" s="1">
        <v>290</v>
      </c>
      <c r="J2618" s="1">
        <v>1768</v>
      </c>
      <c r="K2618" s="1">
        <v>3</v>
      </c>
      <c r="L2618" s="1">
        <v>2121.6</v>
      </c>
      <c r="M2618" s="1">
        <f>SalesData[[#This Row],[Price]]*SalesData[[#This Row],[Quantity]]</f>
        <v>5304</v>
      </c>
      <c r="N2618" s="6">
        <f>SalesData[[#This Row],[Sales Profit]]/SalesData[[#This Row],[Sales]]</f>
        <v>0.39999999999999997</v>
      </c>
    </row>
    <row r="2619" spans="1:14" x14ac:dyDescent="0.3">
      <c r="A2619" s="1" t="s">
        <v>56</v>
      </c>
      <c r="B2619" s="1" t="s">
        <v>23</v>
      </c>
      <c r="C2619" s="1" t="s">
        <v>42</v>
      </c>
      <c r="D2619" s="1">
        <v>92162</v>
      </c>
      <c r="E2619" s="2">
        <v>45570</v>
      </c>
      <c r="F2619" s="1" t="s">
        <v>54</v>
      </c>
      <c r="G2619" s="1">
        <v>696906</v>
      </c>
      <c r="H2619" s="1" t="s">
        <v>532</v>
      </c>
      <c r="I2619" s="1">
        <v>552</v>
      </c>
      <c r="J2619" s="1">
        <v>1973</v>
      </c>
      <c r="K2619" s="1">
        <v>4</v>
      </c>
      <c r="L2619" s="1">
        <v>3156.8</v>
      </c>
      <c r="M2619" s="1">
        <f>SalesData[[#This Row],[Price]]*SalesData[[#This Row],[Quantity]]</f>
        <v>7892</v>
      </c>
      <c r="N2619" s="6">
        <f>SalesData[[#This Row],[Sales Profit]]/SalesData[[#This Row],[Sales]]</f>
        <v>0.4</v>
      </c>
    </row>
    <row r="2620" spans="1:14" x14ac:dyDescent="0.3">
      <c r="A2620" s="1" t="s">
        <v>27</v>
      </c>
      <c r="B2620" s="1" t="s">
        <v>18</v>
      </c>
      <c r="C2620" s="1" t="s">
        <v>19</v>
      </c>
      <c r="D2620" s="1">
        <v>45037</v>
      </c>
      <c r="E2620" s="2">
        <v>45375</v>
      </c>
      <c r="F2620" s="1" t="s">
        <v>29</v>
      </c>
      <c r="G2620" s="1">
        <v>890425</v>
      </c>
      <c r="H2620" s="1" t="s">
        <v>2775</v>
      </c>
      <c r="I2620" s="1">
        <v>442</v>
      </c>
      <c r="J2620" s="1">
        <v>2267</v>
      </c>
      <c r="K2620" s="1">
        <v>1</v>
      </c>
      <c r="L2620" s="1">
        <v>906.8</v>
      </c>
      <c r="M2620" s="1">
        <f>SalesData[[#This Row],[Price]]*SalesData[[#This Row],[Quantity]]</f>
        <v>2267</v>
      </c>
      <c r="N2620" s="6">
        <f>SalesData[[#This Row],[Sales Profit]]/SalesData[[#This Row],[Sales]]</f>
        <v>0.39999999999999997</v>
      </c>
    </row>
    <row r="2621" spans="1:14" x14ac:dyDescent="0.3">
      <c r="A2621" s="1" t="s">
        <v>35</v>
      </c>
      <c r="B2621" s="1" t="s">
        <v>13</v>
      </c>
      <c r="C2621" s="1" t="s">
        <v>33</v>
      </c>
      <c r="D2621" s="1">
        <v>26199</v>
      </c>
      <c r="E2621" s="2">
        <v>45540</v>
      </c>
      <c r="F2621" s="1" t="s">
        <v>61</v>
      </c>
      <c r="G2621" s="1">
        <v>802489</v>
      </c>
      <c r="H2621" s="1" t="s">
        <v>2776</v>
      </c>
      <c r="I2621" s="1">
        <v>296</v>
      </c>
      <c r="J2621" s="1">
        <v>1667</v>
      </c>
      <c r="K2621" s="1">
        <v>3</v>
      </c>
      <c r="L2621" s="1">
        <v>2000.4</v>
      </c>
      <c r="M2621" s="1">
        <f>SalesData[[#This Row],[Price]]*SalesData[[#This Row],[Quantity]]</f>
        <v>5001</v>
      </c>
      <c r="N2621" s="6">
        <f>SalesData[[#This Row],[Sales Profit]]/SalesData[[#This Row],[Sales]]</f>
        <v>0.4</v>
      </c>
    </row>
    <row r="2622" spans="1:14" x14ac:dyDescent="0.3">
      <c r="A2622" s="1" t="s">
        <v>56</v>
      </c>
      <c r="B2622" s="1" t="s">
        <v>23</v>
      </c>
      <c r="C2622" s="1" t="s">
        <v>37</v>
      </c>
      <c r="D2622" s="1">
        <v>42610</v>
      </c>
      <c r="E2622" s="2">
        <v>45613</v>
      </c>
      <c r="F2622" s="1" t="s">
        <v>15</v>
      </c>
      <c r="G2622" s="1">
        <v>801571</v>
      </c>
      <c r="H2622" s="1" t="s">
        <v>2777</v>
      </c>
      <c r="I2622" s="1">
        <v>670</v>
      </c>
      <c r="J2622" s="1">
        <v>1712</v>
      </c>
      <c r="K2622" s="1">
        <v>5</v>
      </c>
      <c r="L2622" s="1">
        <v>3424</v>
      </c>
      <c r="M2622" s="1">
        <f>SalesData[[#This Row],[Price]]*SalesData[[#This Row],[Quantity]]</f>
        <v>8560</v>
      </c>
      <c r="N2622" s="6">
        <f>SalesData[[#This Row],[Sales Profit]]/SalesData[[#This Row],[Sales]]</f>
        <v>0.4</v>
      </c>
    </row>
    <row r="2623" spans="1:14" x14ac:dyDescent="0.3">
      <c r="A2623" s="1" t="s">
        <v>35</v>
      </c>
      <c r="B2623" s="1" t="s">
        <v>18</v>
      </c>
      <c r="C2623" s="1" t="s">
        <v>33</v>
      </c>
      <c r="D2623" s="1">
        <v>40549</v>
      </c>
      <c r="E2623" s="2">
        <v>45559</v>
      </c>
      <c r="F2623" s="1" t="s">
        <v>61</v>
      </c>
      <c r="G2623" s="1">
        <v>249203</v>
      </c>
      <c r="H2623" s="1" t="s">
        <v>2778</v>
      </c>
      <c r="I2623" s="1">
        <v>544</v>
      </c>
      <c r="J2623" s="1">
        <v>2339</v>
      </c>
      <c r="K2623" s="1">
        <v>4</v>
      </c>
      <c r="L2623" s="1">
        <v>3742.4</v>
      </c>
      <c r="M2623" s="1">
        <f>SalesData[[#This Row],[Price]]*SalesData[[#This Row],[Quantity]]</f>
        <v>9356</v>
      </c>
      <c r="N2623" s="6">
        <f>SalesData[[#This Row],[Sales Profit]]/SalesData[[#This Row],[Sales]]</f>
        <v>0.4</v>
      </c>
    </row>
    <row r="2624" spans="1:14" x14ac:dyDescent="0.3">
      <c r="A2624" s="1" t="s">
        <v>35</v>
      </c>
      <c r="B2624" s="1" t="s">
        <v>13</v>
      </c>
      <c r="C2624" s="1" t="s">
        <v>39</v>
      </c>
      <c r="D2624" s="1">
        <v>75739</v>
      </c>
      <c r="E2624" s="2">
        <v>45359</v>
      </c>
      <c r="F2624" s="1" t="s">
        <v>29</v>
      </c>
      <c r="G2624" s="1">
        <v>366506</v>
      </c>
      <c r="H2624" s="1" t="s">
        <v>2779</v>
      </c>
      <c r="I2624" s="1">
        <v>541</v>
      </c>
      <c r="J2624" s="1">
        <v>778</v>
      </c>
      <c r="K2624" s="1">
        <v>5</v>
      </c>
      <c r="L2624" s="1">
        <v>1556</v>
      </c>
      <c r="M2624" s="1">
        <f>SalesData[[#This Row],[Price]]*SalesData[[#This Row],[Quantity]]</f>
        <v>3890</v>
      </c>
      <c r="N2624" s="6">
        <f>SalesData[[#This Row],[Sales Profit]]/SalesData[[#This Row],[Sales]]</f>
        <v>0.4</v>
      </c>
    </row>
    <row r="2625" spans="1:14" x14ac:dyDescent="0.3">
      <c r="A2625" s="1" t="s">
        <v>35</v>
      </c>
      <c r="B2625" s="1" t="s">
        <v>23</v>
      </c>
      <c r="C2625" s="1" t="s">
        <v>42</v>
      </c>
      <c r="D2625" s="1">
        <v>89172</v>
      </c>
      <c r="E2625" s="2">
        <v>45573</v>
      </c>
      <c r="F2625" s="1" t="s">
        <v>54</v>
      </c>
      <c r="G2625" s="1">
        <v>709064</v>
      </c>
      <c r="H2625" s="1" t="s">
        <v>2780</v>
      </c>
      <c r="I2625" s="1">
        <v>893</v>
      </c>
      <c r="J2625" s="1">
        <v>1521</v>
      </c>
      <c r="K2625" s="1">
        <v>7</v>
      </c>
      <c r="L2625" s="1">
        <v>4258.8</v>
      </c>
      <c r="M2625" s="1">
        <f>SalesData[[#This Row],[Price]]*SalesData[[#This Row],[Quantity]]</f>
        <v>10647</v>
      </c>
      <c r="N2625" s="6">
        <f>SalesData[[#This Row],[Sales Profit]]/SalesData[[#This Row],[Sales]]</f>
        <v>0.4</v>
      </c>
    </row>
    <row r="2626" spans="1:14" x14ac:dyDescent="0.3">
      <c r="A2626" s="1" t="s">
        <v>12</v>
      </c>
      <c r="B2626" s="1" t="s">
        <v>13</v>
      </c>
      <c r="C2626" s="1" t="s">
        <v>39</v>
      </c>
      <c r="D2626" s="1">
        <v>34933</v>
      </c>
      <c r="E2626" s="2">
        <v>45483</v>
      </c>
      <c r="F2626" s="1" t="s">
        <v>45</v>
      </c>
      <c r="G2626" s="1">
        <v>937862</v>
      </c>
      <c r="H2626" s="1" t="s">
        <v>2781</v>
      </c>
      <c r="I2626" s="1">
        <v>270</v>
      </c>
      <c r="J2626" s="1">
        <v>2904</v>
      </c>
      <c r="K2626" s="1">
        <v>2</v>
      </c>
      <c r="L2626" s="1">
        <v>2323.1999999999998</v>
      </c>
      <c r="M2626" s="1">
        <f>SalesData[[#This Row],[Price]]*SalesData[[#This Row],[Quantity]]</f>
        <v>5808</v>
      </c>
      <c r="N2626" s="6">
        <f>SalesData[[#This Row],[Sales Profit]]/SalesData[[#This Row],[Sales]]</f>
        <v>0.39999999999999997</v>
      </c>
    </row>
    <row r="2627" spans="1:14" x14ac:dyDescent="0.3">
      <c r="A2627" s="1" t="s">
        <v>12</v>
      </c>
      <c r="B2627" s="1" t="s">
        <v>13</v>
      </c>
      <c r="C2627" s="1" t="s">
        <v>33</v>
      </c>
      <c r="D2627" s="1">
        <v>65608</v>
      </c>
      <c r="E2627" s="2">
        <v>45351</v>
      </c>
      <c r="F2627" s="1" t="s">
        <v>43</v>
      </c>
      <c r="G2627" s="1">
        <v>997587</v>
      </c>
      <c r="H2627" s="1" t="s">
        <v>2782</v>
      </c>
      <c r="I2627" s="1">
        <v>561</v>
      </c>
      <c r="J2627" s="1">
        <v>1433</v>
      </c>
      <c r="K2627" s="1">
        <v>1</v>
      </c>
      <c r="L2627" s="1">
        <v>573.20000000000005</v>
      </c>
      <c r="M2627" s="1">
        <f>SalesData[[#This Row],[Price]]*SalesData[[#This Row],[Quantity]]</f>
        <v>1433</v>
      </c>
      <c r="N2627" s="6">
        <f>SalesData[[#This Row],[Sales Profit]]/SalesData[[#This Row],[Sales]]</f>
        <v>0.4</v>
      </c>
    </row>
    <row r="2628" spans="1:14" x14ac:dyDescent="0.3">
      <c r="A2628" s="1" t="s">
        <v>52</v>
      </c>
      <c r="B2628" s="1" t="s">
        <v>23</v>
      </c>
      <c r="C2628" s="1" t="s">
        <v>19</v>
      </c>
      <c r="D2628" s="1">
        <v>29821</v>
      </c>
      <c r="E2628" s="2">
        <v>45629</v>
      </c>
      <c r="F2628" s="1" t="s">
        <v>78</v>
      </c>
      <c r="G2628" s="1">
        <v>536839</v>
      </c>
      <c r="H2628" s="1" t="s">
        <v>2783</v>
      </c>
      <c r="I2628" s="1">
        <v>572</v>
      </c>
      <c r="J2628" s="1">
        <v>1879</v>
      </c>
      <c r="K2628" s="1">
        <v>3</v>
      </c>
      <c r="L2628" s="1">
        <v>2254.8000000000002</v>
      </c>
      <c r="M2628" s="1">
        <f>SalesData[[#This Row],[Price]]*SalesData[[#This Row],[Quantity]]</f>
        <v>5637</v>
      </c>
      <c r="N2628" s="6">
        <f>SalesData[[#This Row],[Sales Profit]]/SalesData[[#This Row],[Sales]]</f>
        <v>0.4</v>
      </c>
    </row>
    <row r="2629" spans="1:14" x14ac:dyDescent="0.3">
      <c r="A2629" s="1" t="s">
        <v>66</v>
      </c>
      <c r="B2629" s="1" t="s">
        <v>23</v>
      </c>
      <c r="C2629" s="1" t="s">
        <v>42</v>
      </c>
      <c r="D2629" s="1">
        <v>56705</v>
      </c>
      <c r="E2629" s="2">
        <v>45375</v>
      </c>
      <c r="F2629" s="1" t="s">
        <v>29</v>
      </c>
      <c r="G2629" s="1">
        <v>668454</v>
      </c>
      <c r="H2629" s="1" t="s">
        <v>2784</v>
      </c>
      <c r="I2629" s="1">
        <v>344</v>
      </c>
      <c r="J2629" s="1">
        <v>1218</v>
      </c>
      <c r="K2629" s="1">
        <v>4</v>
      </c>
      <c r="L2629" s="1">
        <v>1948.8</v>
      </c>
      <c r="M2629" s="1">
        <f>SalesData[[#This Row],[Price]]*SalesData[[#This Row],[Quantity]]</f>
        <v>4872</v>
      </c>
      <c r="N2629" s="6">
        <f>SalesData[[#This Row],[Sales Profit]]/SalesData[[#This Row],[Sales]]</f>
        <v>0.39999999999999997</v>
      </c>
    </row>
    <row r="2630" spans="1:14" x14ac:dyDescent="0.3">
      <c r="A2630" s="1" t="s">
        <v>27</v>
      </c>
      <c r="B2630" s="1" t="s">
        <v>23</v>
      </c>
      <c r="C2630" s="1" t="s">
        <v>24</v>
      </c>
      <c r="D2630" s="1">
        <v>44975</v>
      </c>
      <c r="E2630" s="2">
        <v>45609</v>
      </c>
      <c r="F2630" s="1" t="s">
        <v>15</v>
      </c>
      <c r="G2630" s="1">
        <v>856138</v>
      </c>
      <c r="H2630" s="1" t="s">
        <v>2785</v>
      </c>
      <c r="I2630" s="1">
        <v>414</v>
      </c>
      <c r="J2630" s="1">
        <v>576</v>
      </c>
      <c r="K2630" s="1">
        <v>8</v>
      </c>
      <c r="L2630" s="1">
        <v>1843.2</v>
      </c>
      <c r="M2630" s="1">
        <f>SalesData[[#This Row],[Price]]*SalesData[[#This Row],[Quantity]]</f>
        <v>4608</v>
      </c>
      <c r="N2630" s="6">
        <f>SalesData[[#This Row],[Sales Profit]]/SalesData[[#This Row],[Sales]]</f>
        <v>0.4</v>
      </c>
    </row>
    <row r="2631" spans="1:14" x14ac:dyDescent="0.3">
      <c r="A2631" s="1" t="s">
        <v>52</v>
      </c>
      <c r="B2631" s="1" t="s">
        <v>23</v>
      </c>
      <c r="C2631" s="1" t="s">
        <v>14</v>
      </c>
      <c r="D2631" s="1">
        <v>67681</v>
      </c>
      <c r="E2631" s="2">
        <v>45528</v>
      </c>
      <c r="F2631" s="1" t="s">
        <v>25</v>
      </c>
      <c r="G2631" s="1">
        <v>573234</v>
      </c>
      <c r="H2631" s="1" t="s">
        <v>2786</v>
      </c>
      <c r="I2631" s="1">
        <v>467</v>
      </c>
      <c r="J2631" s="1">
        <v>1633</v>
      </c>
      <c r="K2631" s="1">
        <v>1</v>
      </c>
      <c r="L2631" s="1">
        <v>653.20000000000005</v>
      </c>
      <c r="M2631" s="1">
        <f>SalesData[[#This Row],[Price]]*SalesData[[#This Row],[Quantity]]</f>
        <v>1633</v>
      </c>
      <c r="N2631" s="6">
        <f>SalesData[[#This Row],[Sales Profit]]/SalesData[[#This Row],[Sales]]</f>
        <v>0.4</v>
      </c>
    </row>
    <row r="2632" spans="1:14" x14ac:dyDescent="0.3">
      <c r="A2632" s="1" t="s">
        <v>35</v>
      </c>
      <c r="B2632" s="1" t="s">
        <v>23</v>
      </c>
      <c r="C2632" s="1" t="s">
        <v>48</v>
      </c>
      <c r="D2632" s="1">
        <v>17368</v>
      </c>
      <c r="E2632" s="2">
        <v>45373</v>
      </c>
      <c r="F2632" s="1" t="s">
        <v>29</v>
      </c>
      <c r="G2632" s="1">
        <v>704979</v>
      </c>
      <c r="H2632" s="1" t="s">
        <v>2788</v>
      </c>
      <c r="I2632" s="1">
        <v>496</v>
      </c>
      <c r="J2632" s="1">
        <v>1042</v>
      </c>
      <c r="K2632" s="1">
        <v>5</v>
      </c>
      <c r="L2632" s="1">
        <v>2084</v>
      </c>
      <c r="M2632" s="1">
        <f>SalesData[[#This Row],[Price]]*SalesData[[#This Row],[Quantity]]</f>
        <v>5210</v>
      </c>
      <c r="N2632" s="6">
        <f>SalesData[[#This Row],[Sales Profit]]/SalesData[[#This Row],[Sales]]</f>
        <v>0.4</v>
      </c>
    </row>
    <row r="2633" spans="1:14" x14ac:dyDescent="0.3">
      <c r="A2633" s="1" t="s">
        <v>52</v>
      </c>
      <c r="B2633" s="1" t="s">
        <v>23</v>
      </c>
      <c r="C2633" s="1" t="s">
        <v>24</v>
      </c>
      <c r="D2633" s="1">
        <v>58567</v>
      </c>
      <c r="E2633" s="2">
        <v>45549</v>
      </c>
      <c r="F2633" s="1" t="s">
        <v>61</v>
      </c>
      <c r="G2633" s="1">
        <v>339844</v>
      </c>
      <c r="H2633" s="1" t="s">
        <v>2789</v>
      </c>
      <c r="I2633" s="1">
        <v>307</v>
      </c>
      <c r="J2633" s="1">
        <v>1188</v>
      </c>
      <c r="K2633" s="1">
        <v>3</v>
      </c>
      <c r="L2633" s="1">
        <v>1425.6</v>
      </c>
      <c r="M2633" s="1">
        <f>SalesData[[#This Row],[Price]]*SalesData[[#This Row],[Quantity]]</f>
        <v>3564</v>
      </c>
      <c r="N2633" s="6">
        <f>SalesData[[#This Row],[Sales Profit]]/SalesData[[#This Row],[Sales]]</f>
        <v>0.39999999999999997</v>
      </c>
    </row>
    <row r="2634" spans="1:14" x14ac:dyDescent="0.3">
      <c r="A2634" s="1" t="s">
        <v>22</v>
      </c>
      <c r="B2634" s="1" t="s">
        <v>23</v>
      </c>
      <c r="C2634" s="1" t="s">
        <v>48</v>
      </c>
      <c r="D2634" s="1">
        <v>96152</v>
      </c>
      <c r="E2634" s="2">
        <v>45325</v>
      </c>
      <c r="F2634" s="1" t="s">
        <v>43</v>
      </c>
      <c r="G2634" s="1">
        <v>621001</v>
      </c>
      <c r="H2634" s="1" t="s">
        <v>2790</v>
      </c>
      <c r="I2634" s="1">
        <v>747</v>
      </c>
      <c r="J2634" s="1">
        <v>2190</v>
      </c>
      <c r="K2634" s="1">
        <v>3</v>
      </c>
      <c r="L2634" s="1">
        <v>2628</v>
      </c>
      <c r="M2634" s="1">
        <f>SalesData[[#This Row],[Price]]*SalesData[[#This Row],[Quantity]]</f>
        <v>6570</v>
      </c>
      <c r="N2634" s="6">
        <f>SalesData[[#This Row],[Sales Profit]]/SalesData[[#This Row],[Sales]]</f>
        <v>0.4</v>
      </c>
    </row>
    <row r="2635" spans="1:14" x14ac:dyDescent="0.3">
      <c r="A2635" s="1" t="s">
        <v>56</v>
      </c>
      <c r="B2635" s="1" t="s">
        <v>23</v>
      </c>
      <c r="C2635" s="1" t="s">
        <v>53</v>
      </c>
      <c r="D2635" s="1">
        <v>87758</v>
      </c>
      <c r="E2635" s="2">
        <v>45421</v>
      </c>
      <c r="F2635" s="1" t="s">
        <v>49</v>
      </c>
      <c r="G2635" s="1">
        <v>434043</v>
      </c>
      <c r="H2635" s="1" t="s">
        <v>2791</v>
      </c>
      <c r="I2635" s="1">
        <v>660</v>
      </c>
      <c r="J2635" s="1">
        <v>1975</v>
      </c>
      <c r="K2635" s="1">
        <v>1</v>
      </c>
      <c r="L2635" s="1">
        <v>790</v>
      </c>
      <c r="M2635" s="1">
        <f>SalesData[[#This Row],[Price]]*SalesData[[#This Row],[Quantity]]</f>
        <v>1975</v>
      </c>
      <c r="N2635" s="6">
        <f>SalesData[[#This Row],[Sales Profit]]/SalesData[[#This Row],[Sales]]</f>
        <v>0.4</v>
      </c>
    </row>
    <row r="2636" spans="1:14" x14ac:dyDescent="0.3">
      <c r="A2636" s="1" t="s">
        <v>66</v>
      </c>
      <c r="B2636" s="1" t="s">
        <v>13</v>
      </c>
      <c r="C2636" s="1" t="s">
        <v>14</v>
      </c>
      <c r="D2636" s="1">
        <v>58006</v>
      </c>
      <c r="E2636" s="2">
        <v>45403</v>
      </c>
      <c r="F2636" s="1" t="s">
        <v>31</v>
      </c>
      <c r="G2636" s="1">
        <v>277700</v>
      </c>
      <c r="H2636" s="1" t="s">
        <v>2792</v>
      </c>
      <c r="I2636" s="1">
        <v>776</v>
      </c>
      <c r="J2636" s="1">
        <v>1375</v>
      </c>
      <c r="K2636" s="1">
        <v>1</v>
      </c>
      <c r="L2636" s="1">
        <v>550</v>
      </c>
      <c r="M2636" s="1">
        <f>SalesData[[#This Row],[Price]]*SalesData[[#This Row],[Quantity]]</f>
        <v>1375</v>
      </c>
      <c r="N2636" s="6">
        <f>SalesData[[#This Row],[Sales Profit]]/SalesData[[#This Row],[Sales]]</f>
        <v>0.4</v>
      </c>
    </row>
    <row r="2637" spans="1:14" x14ac:dyDescent="0.3">
      <c r="A2637" s="1" t="s">
        <v>56</v>
      </c>
      <c r="B2637" s="1" t="s">
        <v>23</v>
      </c>
      <c r="C2637" s="1" t="s">
        <v>14</v>
      </c>
      <c r="D2637" s="1">
        <v>20482</v>
      </c>
      <c r="E2637" s="2">
        <v>45299</v>
      </c>
      <c r="F2637" s="1" t="s">
        <v>40</v>
      </c>
      <c r="G2637" s="1">
        <v>240948</v>
      </c>
      <c r="H2637" s="1" t="s">
        <v>2793</v>
      </c>
      <c r="I2637" s="1">
        <v>287</v>
      </c>
      <c r="J2637" s="1">
        <v>2176</v>
      </c>
      <c r="K2637" s="1">
        <v>8</v>
      </c>
      <c r="L2637" s="1">
        <v>6963.2</v>
      </c>
      <c r="M2637" s="1">
        <f>SalesData[[#This Row],[Price]]*SalesData[[#This Row],[Quantity]]</f>
        <v>17408</v>
      </c>
      <c r="N2637" s="6">
        <f>SalesData[[#This Row],[Sales Profit]]/SalesData[[#This Row],[Sales]]</f>
        <v>0.39999999999999997</v>
      </c>
    </row>
    <row r="2638" spans="1:14" x14ac:dyDescent="0.3">
      <c r="A2638" s="1" t="s">
        <v>35</v>
      </c>
      <c r="B2638" s="1" t="s">
        <v>18</v>
      </c>
      <c r="C2638" s="1" t="s">
        <v>14</v>
      </c>
      <c r="D2638" s="1">
        <v>87503</v>
      </c>
      <c r="E2638" s="2">
        <v>45304</v>
      </c>
      <c r="F2638" s="1" t="s">
        <v>40</v>
      </c>
      <c r="G2638" s="1">
        <v>720500</v>
      </c>
      <c r="H2638" s="1" t="s">
        <v>2794</v>
      </c>
      <c r="I2638" s="1">
        <v>559</v>
      </c>
      <c r="J2638" s="1">
        <v>2572</v>
      </c>
      <c r="K2638" s="1">
        <v>5</v>
      </c>
      <c r="L2638" s="1">
        <v>5144</v>
      </c>
      <c r="M2638" s="1">
        <f>SalesData[[#This Row],[Price]]*SalesData[[#This Row],[Quantity]]</f>
        <v>12860</v>
      </c>
      <c r="N2638" s="6">
        <f>SalesData[[#This Row],[Sales Profit]]/SalesData[[#This Row],[Sales]]</f>
        <v>0.4</v>
      </c>
    </row>
    <row r="2639" spans="1:14" x14ac:dyDescent="0.3">
      <c r="A2639" s="1" t="s">
        <v>56</v>
      </c>
      <c r="B2639" s="1" t="s">
        <v>23</v>
      </c>
      <c r="C2639" s="1" t="s">
        <v>53</v>
      </c>
      <c r="D2639" s="1">
        <v>10850</v>
      </c>
      <c r="E2639" s="2">
        <v>45522</v>
      </c>
      <c r="F2639" s="1" t="s">
        <v>25</v>
      </c>
      <c r="G2639" s="1">
        <v>619925</v>
      </c>
      <c r="H2639" s="1" t="s">
        <v>225</v>
      </c>
      <c r="I2639" s="1">
        <v>963</v>
      </c>
      <c r="J2639" s="1">
        <v>2133</v>
      </c>
      <c r="K2639" s="1">
        <v>6</v>
      </c>
      <c r="L2639" s="1">
        <v>5119.2</v>
      </c>
      <c r="M2639" s="1">
        <f>SalesData[[#This Row],[Price]]*SalesData[[#This Row],[Quantity]]</f>
        <v>12798</v>
      </c>
      <c r="N2639" s="6">
        <f>SalesData[[#This Row],[Sales Profit]]/SalesData[[#This Row],[Sales]]</f>
        <v>0.39999999999999997</v>
      </c>
    </row>
    <row r="2640" spans="1:14" x14ac:dyDescent="0.3">
      <c r="A2640" s="1" t="s">
        <v>17</v>
      </c>
      <c r="B2640" s="1" t="s">
        <v>13</v>
      </c>
      <c r="C2640" s="1" t="s">
        <v>100</v>
      </c>
      <c r="D2640" s="1">
        <v>62710</v>
      </c>
      <c r="E2640" s="2">
        <v>45533</v>
      </c>
      <c r="F2640" s="1" t="s">
        <v>25</v>
      </c>
      <c r="G2640" s="1">
        <v>458767</v>
      </c>
      <c r="H2640" s="1" t="s">
        <v>2795</v>
      </c>
      <c r="I2640" s="1">
        <v>650</v>
      </c>
      <c r="J2640" s="1">
        <v>897</v>
      </c>
      <c r="K2640" s="1">
        <v>4</v>
      </c>
      <c r="L2640" s="1">
        <v>1435.2</v>
      </c>
      <c r="M2640" s="1">
        <f>SalesData[[#This Row],[Price]]*SalesData[[#This Row],[Quantity]]</f>
        <v>3588</v>
      </c>
      <c r="N2640" s="6">
        <f>SalesData[[#This Row],[Sales Profit]]/SalesData[[#This Row],[Sales]]</f>
        <v>0.4</v>
      </c>
    </row>
    <row r="2641" spans="1:14" x14ac:dyDescent="0.3">
      <c r="A2641" s="1" t="s">
        <v>35</v>
      </c>
      <c r="B2641" s="1" t="s">
        <v>23</v>
      </c>
      <c r="C2641" s="1" t="s">
        <v>24</v>
      </c>
      <c r="D2641" s="1">
        <v>91233</v>
      </c>
      <c r="E2641" s="2">
        <v>45605</v>
      </c>
      <c r="F2641" s="1" t="s">
        <v>15</v>
      </c>
      <c r="G2641" s="1">
        <v>694513</v>
      </c>
      <c r="H2641" s="1" t="s">
        <v>2796</v>
      </c>
      <c r="I2641" s="1">
        <v>767</v>
      </c>
      <c r="J2641" s="1">
        <v>557</v>
      </c>
      <c r="K2641" s="1">
        <v>7</v>
      </c>
      <c r="L2641" s="1">
        <v>1559.6</v>
      </c>
      <c r="M2641" s="1">
        <f>SalesData[[#This Row],[Price]]*SalesData[[#This Row],[Quantity]]</f>
        <v>3899</v>
      </c>
      <c r="N2641" s="6">
        <f>SalesData[[#This Row],[Sales Profit]]/SalesData[[#This Row],[Sales]]</f>
        <v>0.39999999999999997</v>
      </c>
    </row>
    <row r="2642" spans="1:14" x14ac:dyDescent="0.3">
      <c r="A2642" s="1" t="s">
        <v>17</v>
      </c>
      <c r="B2642" s="1" t="s">
        <v>18</v>
      </c>
      <c r="C2642" s="1" t="s">
        <v>48</v>
      </c>
      <c r="D2642" s="1">
        <v>48837</v>
      </c>
      <c r="E2642" s="2">
        <v>45522</v>
      </c>
      <c r="F2642" s="1" t="s">
        <v>25</v>
      </c>
      <c r="G2642" s="1">
        <v>917888</v>
      </c>
      <c r="H2642" s="1" t="s">
        <v>2797</v>
      </c>
      <c r="I2642" s="1">
        <v>706</v>
      </c>
      <c r="J2642" s="1">
        <v>1669</v>
      </c>
      <c r="K2642" s="1">
        <v>1</v>
      </c>
      <c r="L2642" s="1">
        <v>667.6</v>
      </c>
      <c r="M2642" s="1">
        <f>SalesData[[#This Row],[Price]]*SalesData[[#This Row],[Quantity]]</f>
        <v>1669</v>
      </c>
      <c r="N2642" s="6">
        <f>SalesData[[#This Row],[Sales Profit]]/SalesData[[#This Row],[Sales]]</f>
        <v>0.4</v>
      </c>
    </row>
    <row r="2643" spans="1:14" x14ac:dyDescent="0.3">
      <c r="A2643" s="1" t="s">
        <v>52</v>
      </c>
      <c r="B2643" s="1" t="s">
        <v>13</v>
      </c>
      <c r="C2643" s="1" t="s">
        <v>60</v>
      </c>
      <c r="D2643" s="1">
        <v>92091</v>
      </c>
      <c r="E2643" s="2">
        <v>45369</v>
      </c>
      <c r="F2643" s="1" t="s">
        <v>29</v>
      </c>
      <c r="G2643" s="1">
        <v>246402</v>
      </c>
      <c r="H2643" s="1" t="s">
        <v>2799</v>
      </c>
      <c r="I2643" s="1">
        <v>691</v>
      </c>
      <c r="J2643" s="1">
        <v>975</v>
      </c>
      <c r="K2643" s="1">
        <v>4</v>
      </c>
      <c r="L2643" s="1">
        <v>1560</v>
      </c>
      <c r="M2643" s="1">
        <f>SalesData[[#This Row],[Price]]*SalesData[[#This Row],[Quantity]]</f>
        <v>3900</v>
      </c>
      <c r="N2643" s="6">
        <f>SalesData[[#This Row],[Sales Profit]]/SalesData[[#This Row],[Sales]]</f>
        <v>0.4</v>
      </c>
    </row>
    <row r="2644" spans="1:14" x14ac:dyDescent="0.3">
      <c r="A2644" s="1" t="s">
        <v>66</v>
      </c>
      <c r="B2644" s="1" t="s">
        <v>13</v>
      </c>
      <c r="C2644" s="1" t="s">
        <v>53</v>
      </c>
      <c r="D2644" s="1">
        <v>66109</v>
      </c>
      <c r="E2644" s="2">
        <v>45539</v>
      </c>
      <c r="F2644" s="1" t="s">
        <v>61</v>
      </c>
      <c r="G2644" s="1">
        <v>958534</v>
      </c>
      <c r="H2644" s="1" t="s">
        <v>2800</v>
      </c>
      <c r="I2644" s="1">
        <v>792</v>
      </c>
      <c r="J2644" s="1">
        <v>2738</v>
      </c>
      <c r="K2644" s="1">
        <v>5</v>
      </c>
      <c r="L2644" s="1">
        <v>5476</v>
      </c>
      <c r="M2644" s="1">
        <f>SalesData[[#This Row],[Price]]*SalesData[[#This Row],[Quantity]]</f>
        <v>13690</v>
      </c>
      <c r="N2644" s="6">
        <f>SalesData[[#This Row],[Sales Profit]]/SalesData[[#This Row],[Sales]]</f>
        <v>0.4</v>
      </c>
    </row>
    <row r="2645" spans="1:14" x14ac:dyDescent="0.3">
      <c r="A2645" s="1" t="s">
        <v>35</v>
      </c>
      <c r="B2645" s="1" t="s">
        <v>13</v>
      </c>
      <c r="C2645" s="1" t="s">
        <v>19</v>
      </c>
      <c r="D2645" s="1">
        <v>39841</v>
      </c>
      <c r="E2645" s="2">
        <v>45547</v>
      </c>
      <c r="F2645" s="1" t="s">
        <v>61</v>
      </c>
      <c r="G2645" s="1">
        <v>441869</v>
      </c>
      <c r="H2645" s="1" t="s">
        <v>1325</v>
      </c>
      <c r="I2645" s="1">
        <v>815</v>
      </c>
      <c r="J2645" s="1">
        <v>2724</v>
      </c>
      <c r="K2645" s="1">
        <v>3</v>
      </c>
      <c r="L2645" s="1">
        <v>3268.8</v>
      </c>
      <c r="M2645" s="1">
        <f>SalesData[[#This Row],[Price]]*SalesData[[#This Row],[Quantity]]</f>
        <v>8172</v>
      </c>
      <c r="N2645" s="6">
        <f>SalesData[[#This Row],[Sales Profit]]/SalesData[[#This Row],[Sales]]</f>
        <v>0.4</v>
      </c>
    </row>
    <row r="2646" spans="1:14" x14ac:dyDescent="0.3">
      <c r="A2646" s="1" t="s">
        <v>12</v>
      </c>
      <c r="B2646" s="1" t="s">
        <v>18</v>
      </c>
      <c r="C2646" s="1" t="s">
        <v>53</v>
      </c>
      <c r="D2646" s="1">
        <v>15398</v>
      </c>
      <c r="E2646" s="2">
        <v>45429</v>
      </c>
      <c r="F2646" s="1" t="s">
        <v>49</v>
      </c>
      <c r="G2646" s="1">
        <v>236399</v>
      </c>
      <c r="H2646" s="1" t="s">
        <v>2801</v>
      </c>
      <c r="I2646" s="1">
        <v>859</v>
      </c>
      <c r="J2646" s="1">
        <v>2155</v>
      </c>
      <c r="K2646" s="1">
        <v>6</v>
      </c>
      <c r="L2646" s="1">
        <v>5172</v>
      </c>
      <c r="M2646" s="1">
        <f>SalesData[[#This Row],[Price]]*SalesData[[#This Row],[Quantity]]</f>
        <v>12930</v>
      </c>
      <c r="N2646" s="6">
        <f>SalesData[[#This Row],[Sales Profit]]/SalesData[[#This Row],[Sales]]</f>
        <v>0.4</v>
      </c>
    </row>
    <row r="2647" spans="1:14" x14ac:dyDescent="0.3">
      <c r="A2647" s="1" t="s">
        <v>12</v>
      </c>
      <c r="B2647" s="1" t="s">
        <v>23</v>
      </c>
      <c r="C2647" s="1" t="s">
        <v>42</v>
      </c>
      <c r="D2647" s="1">
        <v>25260</v>
      </c>
      <c r="E2647" s="2">
        <v>45328</v>
      </c>
      <c r="F2647" s="1" t="s">
        <v>43</v>
      </c>
      <c r="G2647" s="1">
        <v>630302</v>
      </c>
      <c r="H2647" s="1" t="s">
        <v>2802</v>
      </c>
      <c r="I2647" s="1">
        <v>268</v>
      </c>
      <c r="J2647" s="1">
        <v>2715</v>
      </c>
      <c r="K2647" s="1">
        <v>8</v>
      </c>
      <c r="L2647" s="1">
        <v>8688</v>
      </c>
      <c r="M2647" s="1">
        <f>SalesData[[#This Row],[Price]]*SalesData[[#This Row],[Quantity]]</f>
        <v>21720</v>
      </c>
      <c r="N2647" s="6">
        <f>SalesData[[#This Row],[Sales Profit]]/SalesData[[#This Row],[Sales]]</f>
        <v>0.4</v>
      </c>
    </row>
    <row r="2648" spans="1:14" x14ac:dyDescent="0.3">
      <c r="A2648" s="1" t="s">
        <v>27</v>
      </c>
      <c r="B2648" s="1" t="s">
        <v>23</v>
      </c>
      <c r="C2648" s="1" t="s">
        <v>14</v>
      </c>
      <c r="D2648" s="1">
        <v>23980</v>
      </c>
      <c r="E2648" s="2">
        <v>45523</v>
      </c>
      <c r="F2648" s="1" t="s">
        <v>25</v>
      </c>
      <c r="G2648" s="1">
        <v>669805</v>
      </c>
      <c r="H2648" s="1" t="s">
        <v>2803</v>
      </c>
      <c r="I2648" s="1">
        <v>506</v>
      </c>
      <c r="J2648" s="1">
        <v>973</v>
      </c>
      <c r="K2648" s="1">
        <v>4</v>
      </c>
      <c r="L2648" s="1">
        <v>1556.8</v>
      </c>
      <c r="M2648" s="1">
        <f>SalesData[[#This Row],[Price]]*SalesData[[#This Row],[Quantity]]</f>
        <v>3892</v>
      </c>
      <c r="N2648" s="6">
        <f>SalesData[[#This Row],[Sales Profit]]/SalesData[[#This Row],[Sales]]</f>
        <v>0.39999999999999997</v>
      </c>
    </row>
    <row r="2649" spans="1:14" x14ac:dyDescent="0.3">
      <c r="A2649" s="1" t="s">
        <v>27</v>
      </c>
      <c r="B2649" s="1" t="s">
        <v>18</v>
      </c>
      <c r="C2649" s="1" t="s">
        <v>53</v>
      </c>
      <c r="D2649" s="1">
        <v>64757</v>
      </c>
      <c r="E2649" s="2">
        <v>45545</v>
      </c>
      <c r="F2649" s="1" t="s">
        <v>61</v>
      </c>
      <c r="G2649" s="1">
        <v>742969</v>
      </c>
      <c r="H2649" s="1" t="s">
        <v>2804</v>
      </c>
      <c r="I2649" s="1">
        <v>652</v>
      </c>
      <c r="J2649" s="1">
        <v>2251</v>
      </c>
      <c r="K2649" s="1">
        <v>2</v>
      </c>
      <c r="L2649" s="1">
        <v>1800.8</v>
      </c>
      <c r="M2649" s="1">
        <f>SalesData[[#This Row],[Price]]*SalesData[[#This Row],[Quantity]]</f>
        <v>4502</v>
      </c>
      <c r="N2649" s="6">
        <f>SalesData[[#This Row],[Sales Profit]]/SalesData[[#This Row],[Sales]]</f>
        <v>0.39999999999999997</v>
      </c>
    </row>
    <row r="2650" spans="1:14" x14ac:dyDescent="0.3">
      <c r="A2650" s="1" t="s">
        <v>12</v>
      </c>
      <c r="B2650" s="1" t="s">
        <v>13</v>
      </c>
      <c r="C2650" s="1" t="s">
        <v>33</v>
      </c>
      <c r="D2650" s="1">
        <v>61483</v>
      </c>
      <c r="E2650" s="2">
        <v>45487</v>
      </c>
      <c r="F2650" s="1" t="s">
        <v>45</v>
      </c>
      <c r="G2650" s="1">
        <v>856795</v>
      </c>
      <c r="H2650" s="1" t="s">
        <v>2805</v>
      </c>
      <c r="I2650" s="1">
        <v>486</v>
      </c>
      <c r="J2650" s="1">
        <v>974</v>
      </c>
      <c r="K2650" s="1">
        <v>4</v>
      </c>
      <c r="L2650" s="1">
        <v>1558.4</v>
      </c>
      <c r="M2650" s="1">
        <f>SalesData[[#This Row],[Price]]*SalesData[[#This Row],[Quantity]]</f>
        <v>3896</v>
      </c>
      <c r="N2650" s="6">
        <f>SalesData[[#This Row],[Sales Profit]]/SalesData[[#This Row],[Sales]]</f>
        <v>0.4</v>
      </c>
    </row>
    <row r="2651" spans="1:14" x14ac:dyDescent="0.3">
      <c r="A2651" s="1" t="s">
        <v>17</v>
      </c>
      <c r="B2651" s="1" t="s">
        <v>13</v>
      </c>
      <c r="C2651" s="1" t="s">
        <v>14</v>
      </c>
      <c r="D2651" s="1">
        <v>28951</v>
      </c>
      <c r="E2651" s="2">
        <v>45361</v>
      </c>
      <c r="F2651" s="1" t="s">
        <v>29</v>
      </c>
      <c r="G2651" s="1">
        <v>631673</v>
      </c>
      <c r="H2651" s="1" t="s">
        <v>2806</v>
      </c>
      <c r="I2651" s="1">
        <v>854</v>
      </c>
      <c r="J2651" s="1">
        <v>2454</v>
      </c>
      <c r="K2651" s="1">
        <v>3</v>
      </c>
      <c r="L2651" s="1">
        <v>2944.8</v>
      </c>
      <c r="M2651" s="1">
        <f>SalesData[[#This Row],[Price]]*SalesData[[#This Row],[Quantity]]</f>
        <v>7362</v>
      </c>
      <c r="N2651" s="6">
        <f>SalesData[[#This Row],[Sales Profit]]/SalesData[[#This Row],[Sales]]</f>
        <v>0.4</v>
      </c>
    </row>
    <row r="2652" spans="1:14" x14ac:dyDescent="0.3">
      <c r="A2652" s="1" t="s">
        <v>66</v>
      </c>
      <c r="B2652" s="1" t="s">
        <v>23</v>
      </c>
      <c r="C2652" s="1" t="s">
        <v>60</v>
      </c>
      <c r="D2652" s="1">
        <v>76593</v>
      </c>
      <c r="E2652" s="2">
        <v>45617</v>
      </c>
      <c r="F2652" s="1" t="s">
        <v>15</v>
      </c>
      <c r="G2652" s="1">
        <v>602425</v>
      </c>
      <c r="H2652" s="1" t="s">
        <v>2807</v>
      </c>
      <c r="I2652" s="1">
        <v>478</v>
      </c>
      <c r="J2652" s="1">
        <v>1989</v>
      </c>
      <c r="K2652" s="1">
        <v>4</v>
      </c>
      <c r="L2652" s="1">
        <v>3182.4</v>
      </c>
      <c r="M2652" s="1">
        <f>SalesData[[#This Row],[Price]]*SalesData[[#This Row],[Quantity]]</f>
        <v>7956</v>
      </c>
      <c r="N2652" s="6">
        <f>SalesData[[#This Row],[Sales Profit]]/SalesData[[#This Row],[Sales]]</f>
        <v>0.4</v>
      </c>
    </row>
    <row r="2653" spans="1:14" x14ac:dyDescent="0.3">
      <c r="A2653" s="1" t="s">
        <v>35</v>
      </c>
      <c r="B2653" s="1" t="s">
        <v>18</v>
      </c>
      <c r="C2653" s="1" t="s">
        <v>37</v>
      </c>
      <c r="D2653" s="1">
        <v>96098</v>
      </c>
      <c r="E2653" s="2">
        <v>45504</v>
      </c>
      <c r="F2653" s="1" t="s">
        <v>45</v>
      </c>
      <c r="G2653" s="1">
        <v>234202</v>
      </c>
      <c r="H2653" s="1" t="s">
        <v>2808</v>
      </c>
      <c r="I2653" s="1">
        <v>824</v>
      </c>
      <c r="J2653" s="1">
        <v>1823</v>
      </c>
      <c r="K2653" s="1">
        <v>7</v>
      </c>
      <c r="L2653" s="1">
        <v>5104.3999999999996</v>
      </c>
      <c r="M2653" s="1">
        <f>SalesData[[#This Row],[Price]]*SalesData[[#This Row],[Quantity]]</f>
        <v>12761</v>
      </c>
      <c r="N2653" s="6">
        <f>SalesData[[#This Row],[Sales Profit]]/SalesData[[#This Row],[Sales]]</f>
        <v>0.39999999999999997</v>
      </c>
    </row>
    <row r="2654" spans="1:14" x14ac:dyDescent="0.3">
      <c r="A2654" s="1" t="s">
        <v>17</v>
      </c>
      <c r="B2654" s="1" t="s">
        <v>13</v>
      </c>
      <c r="C2654" s="1" t="s">
        <v>42</v>
      </c>
      <c r="D2654" s="1">
        <v>56581</v>
      </c>
      <c r="E2654" s="2">
        <v>45382</v>
      </c>
      <c r="F2654" s="1" t="s">
        <v>29</v>
      </c>
      <c r="G2654" s="1">
        <v>210370</v>
      </c>
      <c r="H2654" s="1" t="s">
        <v>2809</v>
      </c>
      <c r="I2654" s="1">
        <v>789</v>
      </c>
      <c r="J2654" s="1">
        <v>2118</v>
      </c>
      <c r="K2654" s="1">
        <v>2</v>
      </c>
      <c r="L2654" s="1">
        <v>1694.4</v>
      </c>
      <c r="M2654" s="1">
        <f>SalesData[[#This Row],[Price]]*SalesData[[#This Row],[Quantity]]</f>
        <v>4236</v>
      </c>
      <c r="N2654" s="6">
        <f>SalesData[[#This Row],[Sales Profit]]/SalesData[[#This Row],[Sales]]</f>
        <v>0.4</v>
      </c>
    </row>
    <row r="2655" spans="1:14" x14ac:dyDescent="0.3">
      <c r="A2655" s="1" t="s">
        <v>56</v>
      </c>
      <c r="B2655" s="1" t="s">
        <v>18</v>
      </c>
      <c r="C2655" s="1" t="s">
        <v>100</v>
      </c>
      <c r="D2655" s="1">
        <v>28837</v>
      </c>
      <c r="E2655" s="2">
        <v>45505</v>
      </c>
      <c r="F2655" s="1" t="s">
        <v>25</v>
      </c>
      <c r="G2655" s="1">
        <v>812809</v>
      </c>
      <c r="H2655" s="1" t="s">
        <v>2810</v>
      </c>
      <c r="I2655" s="1">
        <v>436</v>
      </c>
      <c r="J2655" s="1">
        <v>1045</v>
      </c>
      <c r="K2655" s="1">
        <v>3</v>
      </c>
      <c r="L2655" s="1">
        <v>1254</v>
      </c>
      <c r="M2655" s="1">
        <f>SalesData[[#This Row],[Price]]*SalesData[[#This Row],[Quantity]]</f>
        <v>3135</v>
      </c>
      <c r="N2655" s="6">
        <f>SalesData[[#This Row],[Sales Profit]]/SalesData[[#This Row],[Sales]]</f>
        <v>0.4</v>
      </c>
    </row>
    <row r="2656" spans="1:14" x14ac:dyDescent="0.3">
      <c r="A2656" s="1" t="s">
        <v>66</v>
      </c>
      <c r="B2656" s="1" t="s">
        <v>18</v>
      </c>
      <c r="C2656" s="1" t="s">
        <v>39</v>
      </c>
      <c r="D2656" s="1">
        <v>38843</v>
      </c>
      <c r="E2656" s="2">
        <v>45333</v>
      </c>
      <c r="F2656" s="1" t="s">
        <v>43</v>
      </c>
      <c r="G2656" s="1">
        <v>877036</v>
      </c>
      <c r="H2656" s="1" t="s">
        <v>2811</v>
      </c>
      <c r="I2656" s="1">
        <v>477</v>
      </c>
      <c r="J2656" s="1">
        <v>1867</v>
      </c>
      <c r="K2656" s="1">
        <v>8</v>
      </c>
      <c r="L2656" s="1">
        <v>5974.4</v>
      </c>
      <c r="M2656" s="1">
        <f>SalesData[[#This Row],[Price]]*SalesData[[#This Row],[Quantity]]</f>
        <v>14936</v>
      </c>
      <c r="N2656" s="6">
        <f>SalesData[[#This Row],[Sales Profit]]/SalesData[[#This Row],[Sales]]</f>
        <v>0.39999999999999997</v>
      </c>
    </row>
    <row r="2657" spans="1:14" x14ac:dyDescent="0.3">
      <c r="A2657" s="1" t="s">
        <v>22</v>
      </c>
      <c r="B2657" s="1" t="s">
        <v>13</v>
      </c>
      <c r="C2657" s="1" t="s">
        <v>33</v>
      </c>
      <c r="D2657" s="1">
        <v>40614</v>
      </c>
      <c r="E2657" s="2">
        <v>45502</v>
      </c>
      <c r="F2657" s="1" t="s">
        <v>45</v>
      </c>
      <c r="G2657" s="1">
        <v>628735</v>
      </c>
      <c r="H2657" s="1" t="s">
        <v>2813</v>
      </c>
      <c r="I2657" s="1">
        <v>782</v>
      </c>
      <c r="J2657" s="1">
        <v>2377</v>
      </c>
      <c r="K2657" s="1">
        <v>2</v>
      </c>
      <c r="L2657" s="1">
        <v>1901.6</v>
      </c>
      <c r="M2657" s="1">
        <f>SalesData[[#This Row],[Price]]*SalesData[[#This Row],[Quantity]]</f>
        <v>4754</v>
      </c>
      <c r="N2657" s="6">
        <f>SalesData[[#This Row],[Sales Profit]]/SalesData[[#This Row],[Sales]]</f>
        <v>0.39999999999999997</v>
      </c>
    </row>
    <row r="2658" spans="1:14" x14ac:dyDescent="0.3">
      <c r="A2658" s="1" t="s">
        <v>27</v>
      </c>
      <c r="B2658" s="1" t="s">
        <v>18</v>
      </c>
      <c r="C2658" s="1" t="s">
        <v>42</v>
      </c>
      <c r="D2658" s="1">
        <v>27921</v>
      </c>
      <c r="E2658" s="2">
        <v>45333</v>
      </c>
      <c r="F2658" s="1" t="s">
        <v>43</v>
      </c>
      <c r="G2658" s="1">
        <v>342603</v>
      </c>
      <c r="H2658" s="1" t="s">
        <v>2814</v>
      </c>
      <c r="I2658" s="1">
        <v>667</v>
      </c>
      <c r="J2658" s="1">
        <v>2632</v>
      </c>
      <c r="K2658" s="1">
        <v>8</v>
      </c>
      <c r="L2658" s="1">
        <v>8422.4</v>
      </c>
      <c r="M2658" s="1">
        <f>SalesData[[#This Row],[Price]]*SalesData[[#This Row],[Quantity]]</f>
        <v>21056</v>
      </c>
      <c r="N2658" s="6">
        <f>SalesData[[#This Row],[Sales Profit]]/SalesData[[#This Row],[Sales]]</f>
        <v>0.39999999999999997</v>
      </c>
    </row>
    <row r="2659" spans="1:14" x14ac:dyDescent="0.3">
      <c r="A2659" s="1" t="s">
        <v>35</v>
      </c>
      <c r="B2659" s="1" t="s">
        <v>13</v>
      </c>
      <c r="C2659" s="1" t="s">
        <v>48</v>
      </c>
      <c r="D2659" s="1">
        <v>11664</v>
      </c>
      <c r="E2659" s="2">
        <v>45624</v>
      </c>
      <c r="F2659" s="1" t="s">
        <v>15</v>
      </c>
      <c r="G2659" s="1">
        <v>149818</v>
      </c>
      <c r="H2659" s="1" t="s">
        <v>2815</v>
      </c>
      <c r="I2659" s="1">
        <v>632</v>
      </c>
      <c r="J2659" s="1">
        <v>1271</v>
      </c>
      <c r="K2659" s="1">
        <v>4</v>
      </c>
      <c r="L2659" s="1">
        <v>2033.6</v>
      </c>
      <c r="M2659" s="1">
        <f>SalesData[[#This Row],[Price]]*SalesData[[#This Row],[Quantity]]</f>
        <v>5084</v>
      </c>
      <c r="N2659" s="6">
        <f>SalesData[[#This Row],[Sales Profit]]/SalesData[[#This Row],[Sales]]</f>
        <v>0.39999999999999997</v>
      </c>
    </row>
    <row r="2660" spans="1:14" x14ac:dyDescent="0.3">
      <c r="A2660" s="1" t="s">
        <v>52</v>
      </c>
      <c r="B2660" s="1" t="s">
        <v>18</v>
      </c>
      <c r="C2660" s="1" t="s">
        <v>33</v>
      </c>
      <c r="D2660" s="1">
        <v>36358</v>
      </c>
      <c r="E2660" s="2">
        <v>45623</v>
      </c>
      <c r="F2660" s="1" t="s">
        <v>15</v>
      </c>
      <c r="G2660" s="1">
        <v>531116</v>
      </c>
      <c r="H2660" s="1" t="s">
        <v>2816</v>
      </c>
      <c r="I2660" s="1">
        <v>688</v>
      </c>
      <c r="J2660" s="1">
        <v>2073</v>
      </c>
      <c r="K2660" s="1">
        <v>7</v>
      </c>
      <c r="L2660" s="1">
        <v>5804.4</v>
      </c>
      <c r="M2660" s="1">
        <f>SalesData[[#This Row],[Price]]*SalesData[[#This Row],[Quantity]]</f>
        <v>14511</v>
      </c>
      <c r="N2660" s="6">
        <f>SalesData[[#This Row],[Sales Profit]]/SalesData[[#This Row],[Sales]]</f>
        <v>0.39999999999999997</v>
      </c>
    </row>
    <row r="2661" spans="1:14" x14ac:dyDescent="0.3">
      <c r="A2661" s="1" t="s">
        <v>52</v>
      </c>
      <c r="B2661" s="1" t="s">
        <v>13</v>
      </c>
      <c r="C2661" s="1" t="s">
        <v>60</v>
      </c>
      <c r="D2661" s="1">
        <v>66922</v>
      </c>
      <c r="E2661" s="2">
        <v>45369</v>
      </c>
      <c r="F2661" s="1" t="s">
        <v>29</v>
      </c>
      <c r="G2661" s="1">
        <v>699954</v>
      </c>
      <c r="H2661" s="1" t="s">
        <v>2817</v>
      </c>
      <c r="I2661" s="1">
        <v>907</v>
      </c>
      <c r="J2661" s="1">
        <v>2200</v>
      </c>
      <c r="K2661" s="1">
        <v>5</v>
      </c>
      <c r="L2661" s="1">
        <v>4400</v>
      </c>
      <c r="M2661" s="1">
        <f>SalesData[[#This Row],[Price]]*SalesData[[#This Row],[Quantity]]</f>
        <v>11000</v>
      </c>
      <c r="N2661" s="6">
        <f>SalesData[[#This Row],[Sales Profit]]/SalesData[[#This Row],[Sales]]</f>
        <v>0.4</v>
      </c>
    </row>
    <row r="2662" spans="1:14" x14ac:dyDescent="0.3">
      <c r="A2662" s="1" t="s">
        <v>12</v>
      </c>
      <c r="B2662" s="1" t="s">
        <v>18</v>
      </c>
      <c r="C2662" s="1" t="s">
        <v>100</v>
      </c>
      <c r="D2662" s="1">
        <v>79555</v>
      </c>
      <c r="E2662" s="2">
        <v>45330</v>
      </c>
      <c r="F2662" s="1" t="s">
        <v>43</v>
      </c>
      <c r="G2662" s="1">
        <v>505818</v>
      </c>
      <c r="H2662" s="1" t="s">
        <v>2818</v>
      </c>
      <c r="I2662" s="1">
        <v>409</v>
      </c>
      <c r="J2662" s="1">
        <v>2851</v>
      </c>
      <c r="K2662" s="1">
        <v>5</v>
      </c>
      <c r="L2662" s="1">
        <v>5702</v>
      </c>
      <c r="M2662" s="1">
        <f>SalesData[[#This Row],[Price]]*SalesData[[#This Row],[Quantity]]</f>
        <v>14255</v>
      </c>
      <c r="N2662" s="6">
        <f>SalesData[[#This Row],[Sales Profit]]/SalesData[[#This Row],[Sales]]</f>
        <v>0.4</v>
      </c>
    </row>
    <row r="2663" spans="1:14" x14ac:dyDescent="0.3">
      <c r="A2663" s="1" t="s">
        <v>22</v>
      </c>
      <c r="B2663" s="1" t="s">
        <v>13</v>
      </c>
      <c r="C2663" s="1" t="s">
        <v>100</v>
      </c>
      <c r="D2663" s="1">
        <v>27558</v>
      </c>
      <c r="E2663" s="2">
        <v>45402</v>
      </c>
      <c r="F2663" s="1" t="s">
        <v>31</v>
      </c>
      <c r="G2663" s="1">
        <v>992127</v>
      </c>
      <c r="H2663" s="1" t="s">
        <v>2819</v>
      </c>
      <c r="I2663" s="1">
        <v>259</v>
      </c>
      <c r="J2663" s="1">
        <v>2533</v>
      </c>
      <c r="K2663" s="1">
        <v>1</v>
      </c>
      <c r="L2663" s="1">
        <v>1013.2</v>
      </c>
      <c r="M2663" s="1">
        <f>SalesData[[#This Row],[Price]]*SalesData[[#This Row],[Quantity]]</f>
        <v>2533</v>
      </c>
      <c r="N2663" s="6">
        <f>SalesData[[#This Row],[Sales Profit]]/SalesData[[#This Row],[Sales]]</f>
        <v>0.4</v>
      </c>
    </row>
    <row r="2664" spans="1:14" x14ac:dyDescent="0.3">
      <c r="A2664" s="1" t="s">
        <v>17</v>
      </c>
      <c r="B2664" s="1" t="s">
        <v>13</v>
      </c>
      <c r="C2664" s="1" t="s">
        <v>42</v>
      </c>
      <c r="D2664" s="1">
        <v>76726</v>
      </c>
      <c r="E2664" s="2">
        <v>45492</v>
      </c>
      <c r="F2664" s="1" t="s">
        <v>45</v>
      </c>
      <c r="G2664" s="1">
        <v>860773</v>
      </c>
      <c r="H2664" s="1" t="s">
        <v>333</v>
      </c>
      <c r="I2664" s="1">
        <v>470</v>
      </c>
      <c r="J2664" s="1">
        <v>2175</v>
      </c>
      <c r="K2664" s="1">
        <v>5</v>
      </c>
      <c r="L2664" s="1">
        <v>4350</v>
      </c>
      <c r="M2664" s="1">
        <f>SalesData[[#This Row],[Price]]*SalesData[[#This Row],[Quantity]]</f>
        <v>10875</v>
      </c>
      <c r="N2664" s="6">
        <f>SalesData[[#This Row],[Sales Profit]]/SalesData[[#This Row],[Sales]]</f>
        <v>0.4</v>
      </c>
    </row>
    <row r="2665" spans="1:14" x14ac:dyDescent="0.3">
      <c r="A2665" s="1" t="s">
        <v>56</v>
      </c>
      <c r="B2665" s="1" t="s">
        <v>18</v>
      </c>
      <c r="C2665" s="1" t="s">
        <v>60</v>
      </c>
      <c r="D2665" s="1">
        <v>97164</v>
      </c>
      <c r="E2665" s="2">
        <v>45624</v>
      </c>
      <c r="F2665" s="1" t="s">
        <v>15</v>
      </c>
      <c r="G2665" s="1">
        <v>933630</v>
      </c>
      <c r="H2665" s="1" t="s">
        <v>2820</v>
      </c>
      <c r="I2665" s="1">
        <v>273</v>
      </c>
      <c r="J2665" s="1">
        <v>1500</v>
      </c>
      <c r="K2665" s="1">
        <v>7</v>
      </c>
      <c r="L2665" s="1">
        <v>4200</v>
      </c>
      <c r="M2665" s="1">
        <f>SalesData[[#This Row],[Price]]*SalesData[[#This Row],[Quantity]]</f>
        <v>10500</v>
      </c>
      <c r="N2665" s="6">
        <f>SalesData[[#This Row],[Sales Profit]]/SalesData[[#This Row],[Sales]]</f>
        <v>0.4</v>
      </c>
    </row>
    <row r="2666" spans="1:14" x14ac:dyDescent="0.3">
      <c r="A2666" s="1" t="s">
        <v>17</v>
      </c>
      <c r="B2666" s="1" t="s">
        <v>13</v>
      </c>
      <c r="C2666" s="1" t="s">
        <v>60</v>
      </c>
      <c r="D2666" s="1">
        <v>27207</v>
      </c>
      <c r="E2666" s="2">
        <v>45577</v>
      </c>
      <c r="F2666" s="1" t="s">
        <v>54</v>
      </c>
      <c r="G2666" s="1">
        <v>350874</v>
      </c>
      <c r="H2666" s="1" t="s">
        <v>2821</v>
      </c>
      <c r="I2666" s="1">
        <v>322</v>
      </c>
      <c r="J2666" s="1">
        <v>2210</v>
      </c>
      <c r="K2666" s="1">
        <v>3</v>
      </c>
      <c r="L2666" s="1">
        <v>2652</v>
      </c>
      <c r="M2666" s="1">
        <f>SalesData[[#This Row],[Price]]*SalesData[[#This Row],[Quantity]]</f>
        <v>6630</v>
      </c>
      <c r="N2666" s="6">
        <f>SalesData[[#This Row],[Sales Profit]]/SalesData[[#This Row],[Sales]]</f>
        <v>0.4</v>
      </c>
    </row>
    <row r="2667" spans="1:14" x14ac:dyDescent="0.3">
      <c r="A2667" s="1" t="s">
        <v>35</v>
      </c>
      <c r="B2667" s="1" t="s">
        <v>18</v>
      </c>
      <c r="C2667" s="1" t="s">
        <v>19</v>
      </c>
      <c r="D2667" s="1">
        <v>37169</v>
      </c>
      <c r="E2667" s="2">
        <v>45362</v>
      </c>
      <c r="F2667" s="1" t="s">
        <v>29</v>
      </c>
      <c r="G2667" s="1">
        <v>741112</v>
      </c>
      <c r="H2667" s="1" t="s">
        <v>2822</v>
      </c>
      <c r="I2667" s="1">
        <v>890</v>
      </c>
      <c r="J2667" s="1">
        <v>2232</v>
      </c>
      <c r="K2667" s="1">
        <v>6</v>
      </c>
      <c r="L2667" s="1">
        <v>5356.8</v>
      </c>
      <c r="M2667" s="1">
        <f>SalesData[[#This Row],[Price]]*SalesData[[#This Row],[Quantity]]</f>
        <v>13392</v>
      </c>
      <c r="N2667" s="6">
        <f>SalesData[[#This Row],[Sales Profit]]/SalesData[[#This Row],[Sales]]</f>
        <v>0.4</v>
      </c>
    </row>
    <row r="2668" spans="1:14" x14ac:dyDescent="0.3">
      <c r="A2668" s="1" t="s">
        <v>56</v>
      </c>
      <c r="B2668" s="1" t="s">
        <v>23</v>
      </c>
      <c r="C2668" s="1" t="s">
        <v>37</v>
      </c>
      <c r="D2668" s="1">
        <v>52107</v>
      </c>
      <c r="E2668" s="2">
        <v>45442</v>
      </c>
      <c r="F2668" s="1" t="s">
        <v>49</v>
      </c>
      <c r="G2668" s="1">
        <v>349325</v>
      </c>
      <c r="H2668" s="1" t="s">
        <v>2823</v>
      </c>
      <c r="I2668" s="1">
        <v>722</v>
      </c>
      <c r="J2668" s="1">
        <v>1336</v>
      </c>
      <c r="K2668" s="1">
        <v>7</v>
      </c>
      <c r="L2668" s="1">
        <v>3740.8</v>
      </c>
      <c r="M2668" s="1">
        <f>SalesData[[#This Row],[Price]]*SalesData[[#This Row],[Quantity]]</f>
        <v>9352</v>
      </c>
      <c r="N2668" s="6">
        <f>SalesData[[#This Row],[Sales Profit]]/SalesData[[#This Row],[Sales]]</f>
        <v>0.4</v>
      </c>
    </row>
    <row r="2669" spans="1:14" x14ac:dyDescent="0.3">
      <c r="A2669" s="1" t="s">
        <v>12</v>
      </c>
      <c r="B2669" s="1" t="s">
        <v>18</v>
      </c>
      <c r="C2669" s="1" t="s">
        <v>19</v>
      </c>
      <c r="D2669" s="1">
        <v>88652</v>
      </c>
      <c r="E2669" s="2">
        <v>45421</v>
      </c>
      <c r="F2669" s="1" t="s">
        <v>49</v>
      </c>
      <c r="G2669" s="1">
        <v>492733</v>
      </c>
      <c r="H2669" s="1" t="s">
        <v>2824</v>
      </c>
      <c r="I2669" s="1">
        <v>265</v>
      </c>
      <c r="J2669" s="1">
        <v>1571</v>
      </c>
      <c r="K2669" s="1">
        <v>5</v>
      </c>
      <c r="L2669" s="1">
        <v>3142</v>
      </c>
      <c r="M2669" s="1">
        <f>SalesData[[#This Row],[Price]]*SalesData[[#This Row],[Quantity]]</f>
        <v>7855</v>
      </c>
      <c r="N2669" s="6">
        <f>SalesData[[#This Row],[Sales Profit]]/SalesData[[#This Row],[Sales]]</f>
        <v>0.4</v>
      </c>
    </row>
    <row r="2670" spans="1:14" x14ac:dyDescent="0.3">
      <c r="A2670" s="1" t="s">
        <v>12</v>
      </c>
      <c r="B2670" s="1" t="s">
        <v>23</v>
      </c>
      <c r="C2670" s="1" t="s">
        <v>14</v>
      </c>
      <c r="D2670" s="1">
        <v>12565</v>
      </c>
      <c r="E2670" s="2">
        <v>45550</v>
      </c>
      <c r="F2670" s="1" t="s">
        <v>61</v>
      </c>
      <c r="G2670" s="1">
        <v>962499</v>
      </c>
      <c r="H2670" s="1" t="s">
        <v>2825</v>
      </c>
      <c r="I2670" s="1">
        <v>520</v>
      </c>
      <c r="J2670" s="1">
        <v>1186</v>
      </c>
      <c r="K2670" s="1">
        <v>8</v>
      </c>
      <c r="L2670" s="1">
        <v>3795.2</v>
      </c>
      <c r="M2670" s="1">
        <f>SalesData[[#This Row],[Price]]*SalesData[[#This Row],[Quantity]]</f>
        <v>9488</v>
      </c>
      <c r="N2670" s="6">
        <f>SalesData[[#This Row],[Sales Profit]]/SalesData[[#This Row],[Sales]]</f>
        <v>0.39999999999999997</v>
      </c>
    </row>
    <row r="2671" spans="1:14" x14ac:dyDescent="0.3">
      <c r="A2671" s="1" t="s">
        <v>12</v>
      </c>
      <c r="B2671" s="1" t="s">
        <v>23</v>
      </c>
      <c r="C2671" s="1" t="s">
        <v>53</v>
      </c>
      <c r="D2671" s="1">
        <v>80277</v>
      </c>
      <c r="E2671" s="2">
        <v>45362</v>
      </c>
      <c r="F2671" s="1" t="s">
        <v>29</v>
      </c>
      <c r="G2671" s="1">
        <v>468139</v>
      </c>
      <c r="H2671" s="1" t="s">
        <v>2826</v>
      </c>
      <c r="I2671" s="1">
        <v>718</v>
      </c>
      <c r="J2671" s="1">
        <v>1693</v>
      </c>
      <c r="K2671" s="1">
        <v>8</v>
      </c>
      <c r="L2671" s="1">
        <v>5417.6</v>
      </c>
      <c r="M2671" s="1">
        <f>SalesData[[#This Row],[Price]]*SalesData[[#This Row],[Quantity]]</f>
        <v>13544</v>
      </c>
      <c r="N2671" s="6">
        <f>SalesData[[#This Row],[Sales Profit]]/SalesData[[#This Row],[Sales]]</f>
        <v>0.4</v>
      </c>
    </row>
    <row r="2672" spans="1:14" x14ac:dyDescent="0.3">
      <c r="A2672" s="1" t="s">
        <v>56</v>
      </c>
      <c r="B2672" s="1" t="s">
        <v>13</v>
      </c>
      <c r="C2672" s="1" t="s">
        <v>60</v>
      </c>
      <c r="D2672" s="1">
        <v>22292</v>
      </c>
      <c r="E2672" s="2">
        <v>45366</v>
      </c>
      <c r="F2672" s="1" t="s">
        <v>29</v>
      </c>
      <c r="G2672" s="1">
        <v>922593</v>
      </c>
      <c r="H2672" s="1" t="s">
        <v>2827</v>
      </c>
      <c r="I2672" s="1">
        <v>320</v>
      </c>
      <c r="J2672" s="1">
        <v>1061</v>
      </c>
      <c r="K2672" s="1">
        <v>8</v>
      </c>
      <c r="L2672" s="1">
        <v>3395.2</v>
      </c>
      <c r="M2672" s="1">
        <f>SalesData[[#This Row],[Price]]*SalesData[[#This Row],[Quantity]]</f>
        <v>8488</v>
      </c>
      <c r="N2672" s="6">
        <f>SalesData[[#This Row],[Sales Profit]]/SalesData[[#This Row],[Sales]]</f>
        <v>0.39999999999999997</v>
      </c>
    </row>
    <row r="2673" spans="1:14" x14ac:dyDescent="0.3">
      <c r="A2673" s="1" t="s">
        <v>12</v>
      </c>
      <c r="B2673" s="1" t="s">
        <v>18</v>
      </c>
      <c r="C2673" s="1" t="s">
        <v>60</v>
      </c>
      <c r="D2673" s="1">
        <v>61870</v>
      </c>
      <c r="E2673" s="2">
        <v>45392</v>
      </c>
      <c r="F2673" s="1" t="s">
        <v>31</v>
      </c>
      <c r="G2673" s="1">
        <v>985921</v>
      </c>
      <c r="H2673" s="1" t="s">
        <v>2828</v>
      </c>
      <c r="I2673" s="1">
        <v>498</v>
      </c>
      <c r="J2673" s="1">
        <v>2014</v>
      </c>
      <c r="K2673" s="1">
        <v>4</v>
      </c>
      <c r="L2673" s="1">
        <v>3222.4</v>
      </c>
      <c r="M2673" s="1">
        <f>SalesData[[#This Row],[Price]]*SalesData[[#This Row],[Quantity]]</f>
        <v>8056</v>
      </c>
      <c r="N2673" s="6">
        <f>SalesData[[#This Row],[Sales Profit]]/SalesData[[#This Row],[Sales]]</f>
        <v>0.4</v>
      </c>
    </row>
    <row r="2674" spans="1:14" x14ac:dyDescent="0.3">
      <c r="A2674" s="1" t="s">
        <v>12</v>
      </c>
      <c r="B2674" s="1" t="s">
        <v>13</v>
      </c>
      <c r="C2674" s="1" t="s">
        <v>53</v>
      </c>
      <c r="D2674" s="1">
        <v>35748</v>
      </c>
      <c r="E2674" s="2">
        <v>45325</v>
      </c>
      <c r="F2674" s="1" t="s">
        <v>43</v>
      </c>
      <c r="G2674" s="1">
        <v>985018</v>
      </c>
      <c r="H2674" s="1" t="s">
        <v>2829</v>
      </c>
      <c r="I2674" s="1">
        <v>476</v>
      </c>
      <c r="J2674" s="1">
        <v>2289</v>
      </c>
      <c r="K2674" s="1">
        <v>1</v>
      </c>
      <c r="L2674" s="1">
        <v>915.6</v>
      </c>
      <c r="M2674" s="1">
        <f>SalesData[[#This Row],[Price]]*SalesData[[#This Row],[Quantity]]</f>
        <v>2289</v>
      </c>
      <c r="N2674" s="6">
        <f>SalesData[[#This Row],[Sales Profit]]/SalesData[[#This Row],[Sales]]</f>
        <v>0.4</v>
      </c>
    </row>
    <row r="2675" spans="1:14" x14ac:dyDescent="0.3">
      <c r="A2675" s="1" t="s">
        <v>12</v>
      </c>
      <c r="B2675" s="1" t="s">
        <v>18</v>
      </c>
      <c r="C2675" s="1" t="s">
        <v>37</v>
      </c>
      <c r="D2675" s="1">
        <v>44768</v>
      </c>
      <c r="E2675" s="2">
        <v>45415</v>
      </c>
      <c r="F2675" s="1" t="s">
        <v>49</v>
      </c>
      <c r="G2675" s="1">
        <v>405030</v>
      </c>
      <c r="H2675" s="1" t="s">
        <v>2830</v>
      </c>
      <c r="I2675" s="1">
        <v>279</v>
      </c>
      <c r="J2675" s="1">
        <v>525</v>
      </c>
      <c r="K2675" s="1">
        <v>2</v>
      </c>
      <c r="L2675" s="1">
        <v>420</v>
      </c>
      <c r="M2675" s="1">
        <f>SalesData[[#This Row],[Price]]*SalesData[[#This Row],[Quantity]]</f>
        <v>1050</v>
      </c>
      <c r="N2675" s="6">
        <f>SalesData[[#This Row],[Sales Profit]]/SalesData[[#This Row],[Sales]]</f>
        <v>0.4</v>
      </c>
    </row>
    <row r="2676" spans="1:14" x14ac:dyDescent="0.3">
      <c r="A2676" s="1" t="s">
        <v>27</v>
      </c>
      <c r="B2676" s="1" t="s">
        <v>18</v>
      </c>
      <c r="C2676" s="1" t="s">
        <v>37</v>
      </c>
      <c r="D2676" s="1">
        <v>67295</v>
      </c>
      <c r="E2676" s="2">
        <v>45522</v>
      </c>
      <c r="F2676" s="1" t="s">
        <v>25</v>
      </c>
      <c r="G2676" s="1">
        <v>644610</v>
      </c>
      <c r="H2676" s="1" t="s">
        <v>2831</v>
      </c>
      <c r="I2676" s="1">
        <v>363</v>
      </c>
      <c r="J2676" s="1">
        <v>1092</v>
      </c>
      <c r="K2676" s="1">
        <v>4</v>
      </c>
      <c r="L2676" s="1">
        <v>1747.2</v>
      </c>
      <c r="M2676" s="1">
        <f>SalesData[[#This Row],[Price]]*SalesData[[#This Row],[Quantity]]</f>
        <v>4368</v>
      </c>
      <c r="N2676" s="6">
        <f>SalesData[[#This Row],[Sales Profit]]/SalesData[[#This Row],[Sales]]</f>
        <v>0.4</v>
      </c>
    </row>
    <row r="2677" spans="1:14" x14ac:dyDescent="0.3">
      <c r="A2677" s="1" t="s">
        <v>35</v>
      </c>
      <c r="B2677" s="1" t="s">
        <v>18</v>
      </c>
      <c r="C2677" s="1" t="s">
        <v>19</v>
      </c>
      <c r="D2677" s="1">
        <v>80203</v>
      </c>
      <c r="E2677" s="2">
        <v>45372</v>
      </c>
      <c r="F2677" s="1" t="s">
        <v>29</v>
      </c>
      <c r="G2677" s="1">
        <v>699493</v>
      </c>
      <c r="H2677" s="1" t="s">
        <v>2832</v>
      </c>
      <c r="I2677" s="1">
        <v>261</v>
      </c>
      <c r="J2677" s="1">
        <v>1878</v>
      </c>
      <c r="K2677" s="1">
        <v>4</v>
      </c>
      <c r="L2677" s="1">
        <v>3004.8</v>
      </c>
      <c r="M2677" s="1">
        <f>SalesData[[#This Row],[Price]]*SalesData[[#This Row],[Quantity]]</f>
        <v>7512</v>
      </c>
      <c r="N2677" s="6">
        <f>SalesData[[#This Row],[Sales Profit]]/SalesData[[#This Row],[Sales]]</f>
        <v>0.4</v>
      </c>
    </row>
    <row r="2678" spans="1:14" x14ac:dyDescent="0.3">
      <c r="A2678" s="1" t="s">
        <v>22</v>
      </c>
      <c r="B2678" s="1" t="s">
        <v>18</v>
      </c>
      <c r="C2678" s="1" t="s">
        <v>53</v>
      </c>
      <c r="D2678" s="1">
        <v>62249</v>
      </c>
      <c r="E2678" s="2">
        <v>45505</v>
      </c>
      <c r="F2678" s="1" t="s">
        <v>25</v>
      </c>
      <c r="G2678" s="1">
        <v>348121</v>
      </c>
      <c r="H2678" s="1" t="s">
        <v>2833</v>
      </c>
      <c r="I2678" s="1">
        <v>839</v>
      </c>
      <c r="J2678" s="1">
        <v>737</v>
      </c>
      <c r="K2678" s="1">
        <v>5</v>
      </c>
      <c r="L2678" s="1">
        <v>1474</v>
      </c>
      <c r="M2678" s="1">
        <f>SalesData[[#This Row],[Price]]*SalesData[[#This Row],[Quantity]]</f>
        <v>3685</v>
      </c>
      <c r="N2678" s="6">
        <f>SalesData[[#This Row],[Sales Profit]]/SalesData[[#This Row],[Sales]]</f>
        <v>0.4</v>
      </c>
    </row>
    <row r="2679" spans="1:14" x14ac:dyDescent="0.3">
      <c r="A2679" s="1" t="s">
        <v>35</v>
      </c>
      <c r="B2679" s="1" t="s">
        <v>23</v>
      </c>
      <c r="C2679" s="1" t="s">
        <v>39</v>
      </c>
      <c r="D2679" s="1">
        <v>41705</v>
      </c>
      <c r="E2679" s="2">
        <v>45558</v>
      </c>
      <c r="F2679" s="1" t="s">
        <v>61</v>
      </c>
      <c r="G2679" s="1">
        <v>802023</v>
      </c>
      <c r="H2679" s="1" t="s">
        <v>2834</v>
      </c>
      <c r="I2679" s="1">
        <v>841</v>
      </c>
      <c r="J2679" s="1">
        <v>1648</v>
      </c>
      <c r="K2679" s="1">
        <v>3</v>
      </c>
      <c r="L2679" s="1">
        <v>1977.6</v>
      </c>
      <c r="M2679" s="1">
        <f>SalesData[[#This Row],[Price]]*SalesData[[#This Row],[Quantity]]</f>
        <v>4944</v>
      </c>
      <c r="N2679" s="6">
        <f>SalesData[[#This Row],[Sales Profit]]/SalesData[[#This Row],[Sales]]</f>
        <v>0.39999999999999997</v>
      </c>
    </row>
    <row r="2680" spans="1:14" x14ac:dyDescent="0.3">
      <c r="A2680" s="1" t="s">
        <v>66</v>
      </c>
      <c r="B2680" s="1" t="s">
        <v>18</v>
      </c>
      <c r="C2680" s="1" t="s">
        <v>37</v>
      </c>
      <c r="D2680" s="1">
        <v>51936</v>
      </c>
      <c r="E2680" s="2">
        <v>45419</v>
      </c>
      <c r="F2680" s="1" t="s">
        <v>49</v>
      </c>
      <c r="G2680" s="1">
        <v>781619</v>
      </c>
      <c r="H2680" s="1" t="s">
        <v>2835</v>
      </c>
      <c r="I2680" s="1">
        <v>576</v>
      </c>
      <c r="J2680" s="1">
        <v>718</v>
      </c>
      <c r="K2680" s="1">
        <v>1</v>
      </c>
      <c r="L2680" s="1">
        <v>287.2</v>
      </c>
      <c r="M2680" s="1">
        <f>SalesData[[#This Row],[Price]]*SalesData[[#This Row],[Quantity]]</f>
        <v>718</v>
      </c>
      <c r="N2680" s="6">
        <f>SalesData[[#This Row],[Sales Profit]]/SalesData[[#This Row],[Sales]]</f>
        <v>0.39999999999999997</v>
      </c>
    </row>
    <row r="2681" spans="1:14" x14ac:dyDescent="0.3">
      <c r="A2681" s="1" t="s">
        <v>66</v>
      </c>
      <c r="B2681" s="1" t="s">
        <v>23</v>
      </c>
      <c r="C2681" s="1" t="s">
        <v>60</v>
      </c>
      <c r="D2681" s="1">
        <v>58735</v>
      </c>
      <c r="E2681" s="2">
        <v>45307</v>
      </c>
      <c r="F2681" s="1" t="s">
        <v>40</v>
      </c>
      <c r="G2681" s="1">
        <v>645062</v>
      </c>
      <c r="H2681" s="1" t="s">
        <v>2836</v>
      </c>
      <c r="I2681" s="1">
        <v>684</v>
      </c>
      <c r="J2681" s="1">
        <v>2109</v>
      </c>
      <c r="K2681" s="1">
        <v>4</v>
      </c>
      <c r="L2681" s="1">
        <v>3374.4</v>
      </c>
      <c r="M2681" s="1">
        <f>SalesData[[#This Row],[Price]]*SalesData[[#This Row],[Quantity]]</f>
        <v>8436</v>
      </c>
      <c r="N2681" s="6">
        <f>SalesData[[#This Row],[Sales Profit]]/SalesData[[#This Row],[Sales]]</f>
        <v>0.4</v>
      </c>
    </row>
    <row r="2682" spans="1:14" x14ac:dyDescent="0.3">
      <c r="A2682" s="1" t="s">
        <v>17</v>
      </c>
      <c r="B2682" s="1" t="s">
        <v>23</v>
      </c>
      <c r="C2682" s="1" t="s">
        <v>19</v>
      </c>
      <c r="D2682" s="1">
        <v>66470</v>
      </c>
      <c r="E2682" s="2">
        <v>45486</v>
      </c>
      <c r="F2682" s="1" t="s">
        <v>45</v>
      </c>
      <c r="G2682" s="1">
        <v>437159</v>
      </c>
      <c r="H2682" s="1" t="s">
        <v>2837</v>
      </c>
      <c r="I2682" s="1">
        <v>615</v>
      </c>
      <c r="J2682" s="1">
        <v>979</v>
      </c>
      <c r="K2682" s="1">
        <v>1</v>
      </c>
      <c r="L2682" s="1">
        <v>391.6</v>
      </c>
      <c r="M2682" s="1">
        <f>SalesData[[#This Row],[Price]]*SalesData[[#This Row],[Quantity]]</f>
        <v>979</v>
      </c>
      <c r="N2682" s="6">
        <f>SalesData[[#This Row],[Sales Profit]]/SalesData[[#This Row],[Sales]]</f>
        <v>0.4</v>
      </c>
    </row>
    <row r="2683" spans="1:14" x14ac:dyDescent="0.3">
      <c r="A2683" s="1" t="s">
        <v>56</v>
      </c>
      <c r="B2683" s="1" t="s">
        <v>23</v>
      </c>
      <c r="C2683" s="1" t="s">
        <v>42</v>
      </c>
      <c r="D2683" s="1">
        <v>22833</v>
      </c>
      <c r="E2683" s="2">
        <v>45610</v>
      </c>
      <c r="F2683" s="1" t="s">
        <v>15</v>
      </c>
      <c r="G2683" s="1">
        <v>869268</v>
      </c>
      <c r="H2683" s="1" t="s">
        <v>2838</v>
      </c>
      <c r="I2683" s="1">
        <v>904</v>
      </c>
      <c r="J2683" s="1">
        <v>2430</v>
      </c>
      <c r="K2683" s="1">
        <v>7</v>
      </c>
      <c r="L2683" s="1">
        <v>6804</v>
      </c>
      <c r="M2683" s="1">
        <f>SalesData[[#This Row],[Price]]*SalesData[[#This Row],[Quantity]]</f>
        <v>17010</v>
      </c>
      <c r="N2683" s="6">
        <f>SalesData[[#This Row],[Sales Profit]]/SalesData[[#This Row],[Sales]]</f>
        <v>0.4</v>
      </c>
    </row>
    <row r="2684" spans="1:14" x14ac:dyDescent="0.3">
      <c r="A2684" s="1" t="s">
        <v>27</v>
      </c>
      <c r="B2684" s="1" t="s">
        <v>23</v>
      </c>
      <c r="C2684" s="1" t="s">
        <v>42</v>
      </c>
      <c r="D2684" s="1">
        <v>96929</v>
      </c>
      <c r="E2684" s="2">
        <v>45624</v>
      </c>
      <c r="F2684" s="1" t="s">
        <v>15</v>
      </c>
      <c r="G2684" s="1">
        <v>952826</v>
      </c>
      <c r="H2684" s="1" t="s">
        <v>2839</v>
      </c>
      <c r="I2684" s="1">
        <v>342</v>
      </c>
      <c r="J2684" s="1">
        <v>2915</v>
      </c>
      <c r="K2684" s="1">
        <v>2</v>
      </c>
      <c r="L2684" s="1">
        <v>2332</v>
      </c>
      <c r="M2684" s="1">
        <f>SalesData[[#This Row],[Price]]*SalesData[[#This Row],[Quantity]]</f>
        <v>5830</v>
      </c>
      <c r="N2684" s="6">
        <f>SalesData[[#This Row],[Sales Profit]]/SalesData[[#This Row],[Sales]]</f>
        <v>0.4</v>
      </c>
    </row>
    <row r="2685" spans="1:14" x14ac:dyDescent="0.3">
      <c r="A2685" s="1" t="s">
        <v>27</v>
      </c>
      <c r="B2685" s="1" t="s">
        <v>18</v>
      </c>
      <c r="C2685" s="1" t="s">
        <v>37</v>
      </c>
      <c r="D2685" s="1">
        <v>39561</v>
      </c>
      <c r="E2685" s="2">
        <v>45552</v>
      </c>
      <c r="F2685" s="1" t="s">
        <v>61</v>
      </c>
      <c r="G2685" s="1">
        <v>772486</v>
      </c>
      <c r="H2685" s="1" t="s">
        <v>2840</v>
      </c>
      <c r="I2685" s="1">
        <v>364</v>
      </c>
      <c r="J2685" s="1">
        <v>2648</v>
      </c>
      <c r="K2685" s="1">
        <v>1</v>
      </c>
      <c r="L2685" s="1">
        <v>1059.2</v>
      </c>
      <c r="M2685" s="1">
        <f>SalesData[[#This Row],[Price]]*SalesData[[#This Row],[Quantity]]</f>
        <v>2648</v>
      </c>
      <c r="N2685" s="6">
        <f>SalesData[[#This Row],[Sales Profit]]/SalesData[[#This Row],[Sales]]</f>
        <v>0.4</v>
      </c>
    </row>
    <row r="2686" spans="1:14" x14ac:dyDescent="0.3">
      <c r="A2686" s="1" t="s">
        <v>66</v>
      </c>
      <c r="B2686" s="1" t="s">
        <v>13</v>
      </c>
      <c r="C2686" s="1" t="s">
        <v>14</v>
      </c>
      <c r="D2686" s="1">
        <v>75946</v>
      </c>
      <c r="E2686" s="2">
        <v>45602</v>
      </c>
      <c r="F2686" s="1" t="s">
        <v>15</v>
      </c>
      <c r="G2686" s="1">
        <v>950637</v>
      </c>
      <c r="H2686" s="1" t="s">
        <v>2841</v>
      </c>
      <c r="I2686" s="1">
        <v>298</v>
      </c>
      <c r="J2686" s="1">
        <v>2518</v>
      </c>
      <c r="K2686" s="1">
        <v>5</v>
      </c>
      <c r="L2686" s="1">
        <v>5036</v>
      </c>
      <c r="M2686" s="1">
        <f>SalesData[[#This Row],[Price]]*SalesData[[#This Row],[Quantity]]</f>
        <v>12590</v>
      </c>
      <c r="N2686" s="6">
        <f>SalesData[[#This Row],[Sales Profit]]/SalesData[[#This Row],[Sales]]</f>
        <v>0.4</v>
      </c>
    </row>
    <row r="2687" spans="1:14" x14ac:dyDescent="0.3">
      <c r="A2687" s="1" t="s">
        <v>52</v>
      </c>
      <c r="B2687" s="1" t="s">
        <v>13</v>
      </c>
      <c r="C2687" s="1" t="s">
        <v>48</v>
      </c>
      <c r="D2687" s="1">
        <v>84395</v>
      </c>
      <c r="E2687" s="2">
        <v>45382</v>
      </c>
      <c r="F2687" s="1" t="s">
        <v>29</v>
      </c>
      <c r="G2687" s="1">
        <v>179801</v>
      </c>
      <c r="H2687" s="1" t="s">
        <v>2842</v>
      </c>
      <c r="I2687" s="1">
        <v>501</v>
      </c>
      <c r="J2687" s="1">
        <v>2120</v>
      </c>
      <c r="K2687" s="1">
        <v>4</v>
      </c>
      <c r="L2687" s="1">
        <v>3392</v>
      </c>
      <c r="M2687" s="1">
        <f>SalesData[[#This Row],[Price]]*SalesData[[#This Row],[Quantity]]</f>
        <v>8480</v>
      </c>
      <c r="N2687" s="6">
        <f>SalesData[[#This Row],[Sales Profit]]/SalesData[[#This Row],[Sales]]</f>
        <v>0.4</v>
      </c>
    </row>
    <row r="2688" spans="1:14" x14ac:dyDescent="0.3">
      <c r="A2688" s="1" t="s">
        <v>27</v>
      </c>
      <c r="B2688" s="1" t="s">
        <v>18</v>
      </c>
      <c r="C2688" s="1" t="s">
        <v>53</v>
      </c>
      <c r="D2688" s="1">
        <v>93002</v>
      </c>
      <c r="E2688" s="2">
        <v>45339</v>
      </c>
      <c r="F2688" s="1" t="s">
        <v>43</v>
      </c>
      <c r="G2688" s="1">
        <v>287131</v>
      </c>
      <c r="H2688" s="1" t="s">
        <v>2843</v>
      </c>
      <c r="I2688" s="1">
        <v>234</v>
      </c>
      <c r="J2688" s="1">
        <v>2602</v>
      </c>
      <c r="K2688" s="1">
        <v>4</v>
      </c>
      <c r="L2688" s="1">
        <v>4163.2</v>
      </c>
      <c r="M2688" s="1">
        <f>SalesData[[#This Row],[Price]]*SalesData[[#This Row],[Quantity]]</f>
        <v>10408</v>
      </c>
      <c r="N2688" s="6">
        <f>SalesData[[#This Row],[Sales Profit]]/SalesData[[#This Row],[Sales]]</f>
        <v>0.39999999999999997</v>
      </c>
    </row>
    <row r="2689" spans="1:14" x14ac:dyDescent="0.3">
      <c r="A2689" s="1" t="s">
        <v>12</v>
      </c>
      <c r="B2689" s="1" t="s">
        <v>18</v>
      </c>
      <c r="C2689" s="1" t="s">
        <v>60</v>
      </c>
      <c r="D2689" s="1">
        <v>62117</v>
      </c>
      <c r="E2689" s="2">
        <v>45470</v>
      </c>
      <c r="F2689" s="1" t="s">
        <v>20</v>
      </c>
      <c r="G2689" s="1">
        <v>829667</v>
      </c>
      <c r="H2689" s="1" t="s">
        <v>2844</v>
      </c>
      <c r="I2689" s="1">
        <v>507</v>
      </c>
      <c r="J2689" s="1">
        <v>1757</v>
      </c>
      <c r="K2689" s="1">
        <v>1</v>
      </c>
      <c r="L2689" s="1">
        <v>702.8</v>
      </c>
      <c r="M2689" s="1">
        <f>SalesData[[#This Row],[Price]]*SalesData[[#This Row],[Quantity]]</f>
        <v>1757</v>
      </c>
      <c r="N2689" s="6">
        <f>SalesData[[#This Row],[Sales Profit]]/SalesData[[#This Row],[Sales]]</f>
        <v>0.39999999999999997</v>
      </c>
    </row>
    <row r="2690" spans="1:14" x14ac:dyDescent="0.3">
      <c r="A2690" s="1" t="s">
        <v>12</v>
      </c>
      <c r="B2690" s="1" t="s">
        <v>23</v>
      </c>
      <c r="C2690" s="1" t="s">
        <v>37</v>
      </c>
      <c r="D2690" s="1">
        <v>55928</v>
      </c>
      <c r="E2690" s="2">
        <v>45614</v>
      </c>
      <c r="F2690" s="1" t="s">
        <v>15</v>
      </c>
      <c r="G2690" s="1">
        <v>481151</v>
      </c>
      <c r="H2690" s="1" t="s">
        <v>2845</v>
      </c>
      <c r="I2690" s="1">
        <v>733</v>
      </c>
      <c r="J2690" s="1">
        <v>2395</v>
      </c>
      <c r="K2690" s="1">
        <v>6</v>
      </c>
      <c r="L2690" s="1">
        <v>5748</v>
      </c>
      <c r="M2690" s="1">
        <f>SalesData[[#This Row],[Price]]*SalesData[[#This Row],[Quantity]]</f>
        <v>14370</v>
      </c>
      <c r="N2690" s="6">
        <f>SalesData[[#This Row],[Sales Profit]]/SalesData[[#This Row],[Sales]]</f>
        <v>0.4</v>
      </c>
    </row>
    <row r="2691" spans="1:14" x14ac:dyDescent="0.3">
      <c r="A2691" s="1" t="s">
        <v>27</v>
      </c>
      <c r="B2691" s="1" t="s">
        <v>23</v>
      </c>
      <c r="C2691" s="1" t="s">
        <v>60</v>
      </c>
      <c r="D2691" s="1">
        <v>38110</v>
      </c>
      <c r="E2691" s="2">
        <v>45590</v>
      </c>
      <c r="F2691" s="1" t="s">
        <v>54</v>
      </c>
      <c r="G2691" s="1">
        <v>370977</v>
      </c>
      <c r="H2691" s="1" t="s">
        <v>2846</v>
      </c>
      <c r="I2691" s="1">
        <v>867</v>
      </c>
      <c r="J2691" s="1">
        <v>2301</v>
      </c>
      <c r="K2691" s="1">
        <v>8</v>
      </c>
      <c r="L2691" s="1">
        <v>7363.2</v>
      </c>
      <c r="M2691" s="1">
        <f>SalesData[[#This Row],[Price]]*SalesData[[#This Row],[Quantity]]</f>
        <v>18408</v>
      </c>
      <c r="N2691" s="6">
        <f>SalesData[[#This Row],[Sales Profit]]/SalesData[[#This Row],[Sales]]</f>
        <v>0.39999999999999997</v>
      </c>
    </row>
    <row r="2692" spans="1:14" x14ac:dyDescent="0.3">
      <c r="A2692" s="1" t="s">
        <v>22</v>
      </c>
      <c r="B2692" s="1" t="s">
        <v>18</v>
      </c>
      <c r="C2692" s="1" t="s">
        <v>33</v>
      </c>
      <c r="D2692" s="1">
        <v>35210</v>
      </c>
      <c r="E2692" s="2">
        <v>45426</v>
      </c>
      <c r="F2692" s="1" t="s">
        <v>49</v>
      </c>
      <c r="G2692" s="1">
        <v>644685</v>
      </c>
      <c r="H2692" s="1" t="s">
        <v>2847</v>
      </c>
      <c r="I2692" s="1">
        <v>985</v>
      </c>
      <c r="J2692" s="1">
        <v>1264</v>
      </c>
      <c r="K2692" s="1">
        <v>3</v>
      </c>
      <c r="L2692" s="1">
        <v>1516.8</v>
      </c>
      <c r="M2692" s="1">
        <f>SalesData[[#This Row],[Price]]*SalesData[[#This Row],[Quantity]]</f>
        <v>3792</v>
      </c>
      <c r="N2692" s="6">
        <f>SalesData[[#This Row],[Sales Profit]]/SalesData[[#This Row],[Sales]]</f>
        <v>0.39999999999999997</v>
      </c>
    </row>
    <row r="2693" spans="1:14" x14ac:dyDescent="0.3">
      <c r="A2693" s="1" t="s">
        <v>66</v>
      </c>
      <c r="B2693" s="1" t="s">
        <v>23</v>
      </c>
      <c r="C2693" s="1" t="s">
        <v>19</v>
      </c>
      <c r="D2693" s="1">
        <v>45141</v>
      </c>
      <c r="E2693" s="2">
        <v>45530</v>
      </c>
      <c r="F2693" s="1" t="s">
        <v>25</v>
      </c>
      <c r="G2693" s="1">
        <v>199214</v>
      </c>
      <c r="H2693" s="1" t="s">
        <v>2848</v>
      </c>
      <c r="I2693" s="1">
        <v>291</v>
      </c>
      <c r="J2693" s="1">
        <v>1948</v>
      </c>
      <c r="K2693" s="1">
        <v>1</v>
      </c>
      <c r="L2693" s="1">
        <v>779.2</v>
      </c>
      <c r="M2693" s="1">
        <f>SalesData[[#This Row],[Price]]*SalesData[[#This Row],[Quantity]]</f>
        <v>1948</v>
      </c>
      <c r="N2693" s="6">
        <f>SalesData[[#This Row],[Sales Profit]]/SalesData[[#This Row],[Sales]]</f>
        <v>0.4</v>
      </c>
    </row>
    <row r="2694" spans="1:14" x14ac:dyDescent="0.3">
      <c r="A2694" s="1" t="s">
        <v>66</v>
      </c>
      <c r="B2694" s="1" t="s">
        <v>18</v>
      </c>
      <c r="C2694" s="1" t="s">
        <v>60</v>
      </c>
      <c r="D2694" s="1">
        <v>68881</v>
      </c>
      <c r="E2694" s="2">
        <v>45375</v>
      </c>
      <c r="F2694" s="1" t="s">
        <v>29</v>
      </c>
      <c r="G2694" s="1">
        <v>178141</v>
      </c>
      <c r="H2694" s="1" t="s">
        <v>2849</v>
      </c>
      <c r="I2694" s="1">
        <v>878</v>
      </c>
      <c r="J2694" s="1">
        <v>1688</v>
      </c>
      <c r="K2694" s="1">
        <v>6</v>
      </c>
      <c r="L2694" s="1">
        <v>4051.2</v>
      </c>
      <c r="M2694" s="1">
        <f>SalesData[[#This Row],[Price]]*SalesData[[#This Row],[Quantity]]</f>
        <v>10128</v>
      </c>
      <c r="N2694" s="6">
        <f>SalesData[[#This Row],[Sales Profit]]/SalesData[[#This Row],[Sales]]</f>
        <v>0.39999999999999997</v>
      </c>
    </row>
    <row r="2695" spans="1:14" x14ac:dyDescent="0.3">
      <c r="A2695" s="1" t="s">
        <v>52</v>
      </c>
      <c r="B2695" s="1" t="s">
        <v>18</v>
      </c>
      <c r="C2695" s="1" t="s">
        <v>37</v>
      </c>
      <c r="D2695" s="1">
        <v>43159</v>
      </c>
      <c r="E2695" s="2">
        <v>45396</v>
      </c>
      <c r="F2695" s="1" t="s">
        <v>31</v>
      </c>
      <c r="G2695" s="1">
        <v>585232</v>
      </c>
      <c r="H2695" s="1" t="s">
        <v>2850</v>
      </c>
      <c r="I2695" s="1">
        <v>929</v>
      </c>
      <c r="J2695" s="1">
        <v>2736</v>
      </c>
      <c r="K2695" s="1">
        <v>6</v>
      </c>
      <c r="L2695" s="1">
        <v>6566.4</v>
      </c>
      <c r="M2695" s="1">
        <f>SalesData[[#This Row],[Price]]*SalesData[[#This Row],[Quantity]]</f>
        <v>16416</v>
      </c>
      <c r="N2695" s="6">
        <f>SalesData[[#This Row],[Sales Profit]]/SalesData[[#This Row],[Sales]]</f>
        <v>0.39999999999999997</v>
      </c>
    </row>
    <row r="2696" spans="1:14" x14ac:dyDescent="0.3">
      <c r="A2696" s="1" t="s">
        <v>12</v>
      </c>
      <c r="B2696" s="1" t="s">
        <v>13</v>
      </c>
      <c r="C2696" s="1" t="s">
        <v>42</v>
      </c>
      <c r="D2696" s="1">
        <v>56086</v>
      </c>
      <c r="E2696" s="2">
        <v>45622</v>
      </c>
      <c r="F2696" s="1" t="s">
        <v>15</v>
      </c>
      <c r="G2696" s="1">
        <v>261198</v>
      </c>
      <c r="H2696" s="1" t="s">
        <v>2851</v>
      </c>
      <c r="I2696" s="1">
        <v>363</v>
      </c>
      <c r="J2696" s="1">
        <v>2643</v>
      </c>
      <c r="K2696" s="1">
        <v>5</v>
      </c>
      <c r="L2696" s="1">
        <v>5286</v>
      </c>
      <c r="M2696" s="1">
        <f>SalesData[[#This Row],[Price]]*SalesData[[#This Row],[Quantity]]</f>
        <v>13215</v>
      </c>
      <c r="N2696" s="6">
        <f>SalesData[[#This Row],[Sales Profit]]/SalesData[[#This Row],[Sales]]</f>
        <v>0.4</v>
      </c>
    </row>
    <row r="2697" spans="1:14" x14ac:dyDescent="0.3">
      <c r="A2697" s="1" t="s">
        <v>22</v>
      </c>
      <c r="B2697" s="1" t="s">
        <v>13</v>
      </c>
      <c r="C2697" s="1" t="s">
        <v>53</v>
      </c>
      <c r="D2697" s="1">
        <v>60505</v>
      </c>
      <c r="E2697" s="2">
        <v>45605</v>
      </c>
      <c r="F2697" s="1" t="s">
        <v>15</v>
      </c>
      <c r="G2697" s="1">
        <v>423889</v>
      </c>
      <c r="H2697" s="1" t="s">
        <v>2852</v>
      </c>
      <c r="I2697" s="1">
        <v>724</v>
      </c>
      <c r="J2697" s="1">
        <v>1703</v>
      </c>
      <c r="K2697" s="1">
        <v>1</v>
      </c>
      <c r="L2697" s="1">
        <v>681.2</v>
      </c>
      <c r="M2697" s="1">
        <f>SalesData[[#This Row],[Price]]*SalesData[[#This Row],[Quantity]]</f>
        <v>1703</v>
      </c>
      <c r="N2697" s="6">
        <f>SalesData[[#This Row],[Sales Profit]]/SalesData[[#This Row],[Sales]]</f>
        <v>0.4</v>
      </c>
    </row>
    <row r="2698" spans="1:14" x14ac:dyDescent="0.3">
      <c r="A2698" s="1" t="s">
        <v>12</v>
      </c>
      <c r="B2698" s="1" t="s">
        <v>18</v>
      </c>
      <c r="C2698" s="1" t="s">
        <v>53</v>
      </c>
      <c r="D2698" s="1">
        <v>62215</v>
      </c>
      <c r="E2698" s="2">
        <v>45349</v>
      </c>
      <c r="F2698" s="1" t="s">
        <v>43</v>
      </c>
      <c r="G2698" s="1">
        <v>826646</v>
      </c>
      <c r="H2698" s="1" t="s">
        <v>2853</v>
      </c>
      <c r="I2698" s="1">
        <v>521</v>
      </c>
      <c r="J2698" s="1">
        <v>2030</v>
      </c>
      <c r="K2698" s="1">
        <v>3</v>
      </c>
      <c r="L2698" s="1">
        <v>2436</v>
      </c>
      <c r="M2698" s="1">
        <f>SalesData[[#This Row],[Price]]*SalesData[[#This Row],[Quantity]]</f>
        <v>6090</v>
      </c>
      <c r="N2698" s="6">
        <f>SalesData[[#This Row],[Sales Profit]]/SalesData[[#This Row],[Sales]]</f>
        <v>0.4</v>
      </c>
    </row>
    <row r="2699" spans="1:14" x14ac:dyDescent="0.3">
      <c r="A2699" s="1" t="s">
        <v>56</v>
      </c>
      <c r="B2699" s="1" t="s">
        <v>13</v>
      </c>
      <c r="C2699" s="1" t="s">
        <v>48</v>
      </c>
      <c r="D2699" s="1">
        <v>79912</v>
      </c>
      <c r="E2699" s="2">
        <v>45417</v>
      </c>
      <c r="F2699" s="1" t="s">
        <v>49</v>
      </c>
      <c r="G2699" s="1">
        <v>443245</v>
      </c>
      <c r="H2699" s="1" t="s">
        <v>2854</v>
      </c>
      <c r="I2699" s="1">
        <v>596</v>
      </c>
      <c r="J2699" s="1">
        <v>2103</v>
      </c>
      <c r="K2699" s="1">
        <v>4</v>
      </c>
      <c r="L2699" s="1">
        <v>3364.8</v>
      </c>
      <c r="M2699" s="1">
        <f>SalesData[[#This Row],[Price]]*SalesData[[#This Row],[Quantity]]</f>
        <v>8412</v>
      </c>
      <c r="N2699" s="6">
        <f>SalesData[[#This Row],[Sales Profit]]/SalesData[[#This Row],[Sales]]</f>
        <v>0.4</v>
      </c>
    </row>
    <row r="2700" spans="1:14" x14ac:dyDescent="0.3">
      <c r="A2700" s="1" t="s">
        <v>17</v>
      </c>
      <c r="B2700" s="1" t="s">
        <v>13</v>
      </c>
      <c r="C2700" s="1" t="s">
        <v>48</v>
      </c>
      <c r="D2700" s="1">
        <v>68710</v>
      </c>
      <c r="E2700" s="2">
        <v>45449</v>
      </c>
      <c r="F2700" s="1" t="s">
        <v>20</v>
      </c>
      <c r="G2700" s="1">
        <v>325277</v>
      </c>
      <c r="H2700" s="1" t="s">
        <v>962</v>
      </c>
      <c r="I2700" s="1">
        <v>457</v>
      </c>
      <c r="J2700" s="1">
        <v>2985</v>
      </c>
      <c r="K2700" s="1">
        <v>6</v>
      </c>
      <c r="L2700" s="1">
        <v>7164</v>
      </c>
      <c r="M2700" s="1">
        <f>SalesData[[#This Row],[Price]]*SalesData[[#This Row],[Quantity]]</f>
        <v>17910</v>
      </c>
      <c r="N2700" s="6">
        <f>SalesData[[#This Row],[Sales Profit]]/SalesData[[#This Row],[Sales]]</f>
        <v>0.4</v>
      </c>
    </row>
    <row r="2701" spans="1:14" x14ac:dyDescent="0.3">
      <c r="A2701" s="1" t="s">
        <v>52</v>
      </c>
      <c r="B2701" s="1" t="s">
        <v>18</v>
      </c>
      <c r="C2701" s="1" t="s">
        <v>33</v>
      </c>
      <c r="D2701" s="1">
        <v>63618</v>
      </c>
      <c r="E2701" s="2">
        <v>45301</v>
      </c>
      <c r="F2701" s="1" t="s">
        <v>40</v>
      </c>
      <c r="G2701" s="1">
        <v>857260</v>
      </c>
      <c r="H2701" s="1" t="s">
        <v>2855</v>
      </c>
      <c r="I2701" s="1">
        <v>516</v>
      </c>
      <c r="J2701" s="1">
        <v>1848</v>
      </c>
      <c r="K2701" s="1">
        <v>8</v>
      </c>
      <c r="L2701" s="1">
        <v>5913.6</v>
      </c>
      <c r="M2701" s="1">
        <f>SalesData[[#This Row],[Price]]*SalesData[[#This Row],[Quantity]]</f>
        <v>14784</v>
      </c>
      <c r="N2701" s="6">
        <f>SalesData[[#This Row],[Sales Profit]]/SalesData[[#This Row],[Sales]]</f>
        <v>0.4</v>
      </c>
    </row>
    <row r="2702" spans="1:14" x14ac:dyDescent="0.3">
      <c r="A2702" s="1" t="s">
        <v>66</v>
      </c>
      <c r="B2702" s="1" t="s">
        <v>23</v>
      </c>
      <c r="C2702" s="1" t="s">
        <v>48</v>
      </c>
      <c r="D2702" s="1">
        <v>94948</v>
      </c>
      <c r="E2702" s="2">
        <v>45609</v>
      </c>
      <c r="F2702" s="1" t="s">
        <v>15</v>
      </c>
      <c r="G2702" s="1">
        <v>190196</v>
      </c>
      <c r="H2702" s="1" t="s">
        <v>2856</v>
      </c>
      <c r="I2702" s="1">
        <v>518</v>
      </c>
      <c r="J2702" s="1">
        <v>2780</v>
      </c>
      <c r="K2702" s="1">
        <v>2</v>
      </c>
      <c r="L2702" s="1">
        <v>2224</v>
      </c>
      <c r="M2702" s="1">
        <f>SalesData[[#This Row],[Price]]*SalesData[[#This Row],[Quantity]]</f>
        <v>5560</v>
      </c>
      <c r="N2702" s="6">
        <f>SalesData[[#This Row],[Sales Profit]]/SalesData[[#This Row],[Sales]]</f>
        <v>0.4</v>
      </c>
    </row>
    <row r="2703" spans="1:14" x14ac:dyDescent="0.3">
      <c r="A2703" s="1" t="s">
        <v>56</v>
      </c>
      <c r="B2703" s="1" t="s">
        <v>13</v>
      </c>
      <c r="C2703" s="1" t="s">
        <v>42</v>
      </c>
      <c r="D2703" s="1">
        <v>87285</v>
      </c>
      <c r="E2703" s="2">
        <v>45383</v>
      </c>
      <c r="F2703" s="1" t="s">
        <v>31</v>
      </c>
      <c r="G2703" s="1">
        <v>358804</v>
      </c>
      <c r="H2703" s="1" t="s">
        <v>2857</v>
      </c>
      <c r="I2703" s="1">
        <v>216</v>
      </c>
      <c r="J2703" s="1">
        <v>1389</v>
      </c>
      <c r="K2703" s="1">
        <v>3</v>
      </c>
      <c r="L2703" s="1">
        <v>1666.8</v>
      </c>
      <c r="M2703" s="1">
        <f>SalesData[[#This Row],[Price]]*SalesData[[#This Row],[Quantity]]</f>
        <v>4167</v>
      </c>
      <c r="N2703" s="6">
        <f>SalesData[[#This Row],[Sales Profit]]/SalesData[[#This Row],[Sales]]</f>
        <v>0.39999999999999997</v>
      </c>
    </row>
    <row r="2704" spans="1:14" x14ac:dyDescent="0.3">
      <c r="A2704" s="1" t="s">
        <v>35</v>
      </c>
      <c r="B2704" s="1" t="s">
        <v>18</v>
      </c>
      <c r="C2704" s="1" t="s">
        <v>48</v>
      </c>
      <c r="D2704" s="1">
        <v>10526</v>
      </c>
      <c r="E2704" s="2">
        <v>45465</v>
      </c>
      <c r="F2704" s="1" t="s">
        <v>20</v>
      </c>
      <c r="G2704" s="1">
        <v>726216</v>
      </c>
      <c r="H2704" s="1" t="s">
        <v>2858</v>
      </c>
      <c r="I2704" s="1">
        <v>995</v>
      </c>
      <c r="J2704" s="1">
        <v>1838</v>
      </c>
      <c r="K2704" s="1">
        <v>5</v>
      </c>
      <c r="L2704" s="1">
        <v>3676</v>
      </c>
      <c r="M2704" s="1">
        <f>SalesData[[#This Row],[Price]]*SalesData[[#This Row],[Quantity]]</f>
        <v>9190</v>
      </c>
      <c r="N2704" s="6">
        <f>SalesData[[#This Row],[Sales Profit]]/SalesData[[#This Row],[Sales]]</f>
        <v>0.4</v>
      </c>
    </row>
    <row r="2705" spans="1:14" x14ac:dyDescent="0.3">
      <c r="A2705" s="1" t="s">
        <v>27</v>
      </c>
      <c r="B2705" s="1" t="s">
        <v>18</v>
      </c>
      <c r="C2705" s="1" t="s">
        <v>60</v>
      </c>
      <c r="D2705" s="1">
        <v>76799</v>
      </c>
      <c r="E2705" s="2">
        <v>45452</v>
      </c>
      <c r="F2705" s="1" t="s">
        <v>20</v>
      </c>
      <c r="G2705" s="1">
        <v>818847</v>
      </c>
      <c r="H2705" s="1" t="s">
        <v>2859</v>
      </c>
      <c r="I2705" s="1">
        <v>572</v>
      </c>
      <c r="J2705" s="1">
        <v>928</v>
      </c>
      <c r="K2705" s="1">
        <v>4</v>
      </c>
      <c r="L2705" s="1">
        <v>1484.8</v>
      </c>
      <c r="M2705" s="1">
        <f>SalesData[[#This Row],[Price]]*SalesData[[#This Row],[Quantity]]</f>
        <v>3712</v>
      </c>
      <c r="N2705" s="6">
        <f>SalesData[[#This Row],[Sales Profit]]/SalesData[[#This Row],[Sales]]</f>
        <v>0.39999999999999997</v>
      </c>
    </row>
    <row r="2706" spans="1:14" x14ac:dyDescent="0.3">
      <c r="A2706" s="1" t="s">
        <v>66</v>
      </c>
      <c r="B2706" s="1" t="s">
        <v>18</v>
      </c>
      <c r="C2706" s="1" t="s">
        <v>37</v>
      </c>
      <c r="D2706" s="1">
        <v>96186</v>
      </c>
      <c r="E2706" s="2">
        <v>45341</v>
      </c>
      <c r="F2706" s="1" t="s">
        <v>43</v>
      </c>
      <c r="G2706" s="1">
        <v>836125</v>
      </c>
      <c r="H2706" s="1" t="s">
        <v>2860</v>
      </c>
      <c r="I2706" s="1">
        <v>206</v>
      </c>
      <c r="J2706" s="1">
        <v>1899</v>
      </c>
      <c r="K2706" s="1">
        <v>3</v>
      </c>
      <c r="L2706" s="1">
        <v>2278.8000000000002</v>
      </c>
      <c r="M2706" s="1">
        <f>SalesData[[#This Row],[Price]]*SalesData[[#This Row],[Quantity]]</f>
        <v>5697</v>
      </c>
      <c r="N2706" s="6">
        <f>SalesData[[#This Row],[Sales Profit]]/SalesData[[#This Row],[Sales]]</f>
        <v>0.4</v>
      </c>
    </row>
    <row r="2707" spans="1:14" x14ac:dyDescent="0.3">
      <c r="A2707" s="1" t="s">
        <v>52</v>
      </c>
      <c r="B2707" s="1" t="s">
        <v>13</v>
      </c>
      <c r="C2707" s="1" t="s">
        <v>48</v>
      </c>
      <c r="D2707" s="1">
        <v>17566</v>
      </c>
      <c r="E2707" s="2">
        <v>45328</v>
      </c>
      <c r="F2707" s="1" t="s">
        <v>43</v>
      </c>
      <c r="G2707" s="1">
        <v>807719</v>
      </c>
      <c r="H2707" s="1" t="s">
        <v>2861</v>
      </c>
      <c r="I2707" s="1">
        <v>864</v>
      </c>
      <c r="J2707" s="1">
        <v>1024</v>
      </c>
      <c r="K2707" s="1">
        <v>8</v>
      </c>
      <c r="L2707" s="1">
        <v>3276.8</v>
      </c>
      <c r="M2707" s="1">
        <f>SalesData[[#This Row],[Price]]*SalesData[[#This Row],[Quantity]]</f>
        <v>8192</v>
      </c>
      <c r="N2707" s="6">
        <f>SalesData[[#This Row],[Sales Profit]]/SalesData[[#This Row],[Sales]]</f>
        <v>0.4</v>
      </c>
    </row>
    <row r="2708" spans="1:14" x14ac:dyDescent="0.3">
      <c r="A2708" s="1" t="s">
        <v>52</v>
      </c>
      <c r="B2708" s="1" t="s">
        <v>18</v>
      </c>
      <c r="C2708" s="1" t="s">
        <v>14</v>
      </c>
      <c r="D2708" s="1">
        <v>57491</v>
      </c>
      <c r="E2708" s="2">
        <v>45551</v>
      </c>
      <c r="F2708" s="1" t="s">
        <v>61</v>
      </c>
      <c r="G2708" s="1">
        <v>957357</v>
      </c>
      <c r="H2708" s="1" t="s">
        <v>2862</v>
      </c>
      <c r="I2708" s="1">
        <v>696</v>
      </c>
      <c r="J2708" s="1">
        <v>2146</v>
      </c>
      <c r="K2708" s="1">
        <v>3</v>
      </c>
      <c r="L2708" s="1">
        <v>2575.1999999999998</v>
      </c>
      <c r="M2708" s="1">
        <f>SalesData[[#This Row],[Price]]*SalesData[[#This Row],[Quantity]]</f>
        <v>6438</v>
      </c>
      <c r="N2708" s="6">
        <f>SalesData[[#This Row],[Sales Profit]]/SalesData[[#This Row],[Sales]]</f>
        <v>0.39999999999999997</v>
      </c>
    </row>
    <row r="2709" spans="1:14" x14ac:dyDescent="0.3">
      <c r="A2709" s="1" t="s">
        <v>27</v>
      </c>
      <c r="B2709" s="1" t="s">
        <v>23</v>
      </c>
      <c r="C2709" s="1" t="s">
        <v>53</v>
      </c>
      <c r="D2709" s="1">
        <v>69585</v>
      </c>
      <c r="E2709" s="2">
        <v>45458</v>
      </c>
      <c r="F2709" s="1" t="s">
        <v>20</v>
      </c>
      <c r="G2709" s="1">
        <v>667918</v>
      </c>
      <c r="H2709" s="1" t="s">
        <v>2863</v>
      </c>
      <c r="I2709" s="1">
        <v>590</v>
      </c>
      <c r="J2709" s="1">
        <v>669</v>
      </c>
      <c r="K2709" s="1">
        <v>5</v>
      </c>
      <c r="L2709" s="1">
        <v>1338</v>
      </c>
      <c r="M2709" s="1">
        <f>SalesData[[#This Row],[Price]]*SalesData[[#This Row],[Quantity]]</f>
        <v>3345</v>
      </c>
      <c r="N2709" s="6">
        <f>SalesData[[#This Row],[Sales Profit]]/SalesData[[#This Row],[Sales]]</f>
        <v>0.4</v>
      </c>
    </row>
    <row r="2710" spans="1:14" x14ac:dyDescent="0.3">
      <c r="A2710" s="1" t="s">
        <v>56</v>
      </c>
      <c r="B2710" s="1" t="s">
        <v>18</v>
      </c>
      <c r="C2710" s="1" t="s">
        <v>37</v>
      </c>
      <c r="D2710" s="1">
        <v>85729</v>
      </c>
      <c r="E2710" s="2">
        <v>45454</v>
      </c>
      <c r="F2710" s="1" t="s">
        <v>20</v>
      </c>
      <c r="G2710" s="1">
        <v>755117</v>
      </c>
      <c r="H2710" s="1" t="s">
        <v>2864</v>
      </c>
      <c r="I2710" s="1">
        <v>786</v>
      </c>
      <c r="J2710" s="1">
        <v>1775</v>
      </c>
      <c r="K2710" s="1">
        <v>7</v>
      </c>
      <c r="L2710" s="1">
        <v>4970</v>
      </c>
      <c r="M2710" s="1">
        <f>SalesData[[#This Row],[Price]]*SalesData[[#This Row],[Quantity]]</f>
        <v>12425</v>
      </c>
      <c r="N2710" s="6">
        <f>SalesData[[#This Row],[Sales Profit]]/SalesData[[#This Row],[Sales]]</f>
        <v>0.4</v>
      </c>
    </row>
    <row r="2711" spans="1:14" x14ac:dyDescent="0.3">
      <c r="A2711" s="1" t="s">
        <v>12</v>
      </c>
      <c r="B2711" s="1" t="s">
        <v>23</v>
      </c>
      <c r="C2711" s="1" t="s">
        <v>60</v>
      </c>
      <c r="D2711" s="1">
        <v>40500</v>
      </c>
      <c r="E2711" s="2">
        <v>45468</v>
      </c>
      <c r="F2711" s="1" t="s">
        <v>20</v>
      </c>
      <c r="G2711" s="1">
        <v>585792</v>
      </c>
      <c r="H2711" s="1" t="s">
        <v>2865</v>
      </c>
      <c r="I2711" s="1">
        <v>800</v>
      </c>
      <c r="J2711" s="1">
        <v>2818</v>
      </c>
      <c r="K2711" s="1">
        <v>2</v>
      </c>
      <c r="L2711" s="1">
        <v>2254.4</v>
      </c>
      <c r="M2711" s="1">
        <f>SalesData[[#This Row],[Price]]*SalesData[[#This Row],[Quantity]]</f>
        <v>5636</v>
      </c>
      <c r="N2711" s="6">
        <f>SalesData[[#This Row],[Sales Profit]]/SalesData[[#This Row],[Sales]]</f>
        <v>0.4</v>
      </c>
    </row>
    <row r="2712" spans="1:14" x14ac:dyDescent="0.3">
      <c r="A2712" s="1" t="s">
        <v>56</v>
      </c>
      <c r="B2712" s="1" t="s">
        <v>18</v>
      </c>
      <c r="C2712" s="1" t="s">
        <v>42</v>
      </c>
      <c r="D2712" s="1">
        <v>97167</v>
      </c>
      <c r="E2712" s="2">
        <v>45543</v>
      </c>
      <c r="F2712" s="1" t="s">
        <v>61</v>
      </c>
      <c r="G2712" s="1">
        <v>235047</v>
      </c>
      <c r="H2712" s="1" t="s">
        <v>2866</v>
      </c>
      <c r="I2712" s="1">
        <v>545</v>
      </c>
      <c r="J2712" s="1">
        <v>1295</v>
      </c>
      <c r="K2712" s="1">
        <v>3</v>
      </c>
      <c r="L2712" s="1">
        <v>1554</v>
      </c>
      <c r="M2712" s="1">
        <f>SalesData[[#This Row],[Price]]*SalesData[[#This Row],[Quantity]]</f>
        <v>3885</v>
      </c>
      <c r="N2712" s="6">
        <f>SalesData[[#This Row],[Sales Profit]]/SalesData[[#This Row],[Sales]]</f>
        <v>0.4</v>
      </c>
    </row>
    <row r="2713" spans="1:14" x14ac:dyDescent="0.3">
      <c r="A2713" s="1" t="s">
        <v>17</v>
      </c>
      <c r="B2713" s="1" t="s">
        <v>23</v>
      </c>
      <c r="C2713" s="1" t="s">
        <v>37</v>
      </c>
      <c r="D2713" s="1">
        <v>49301</v>
      </c>
      <c r="E2713" s="2">
        <v>45310</v>
      </c>
      <c r="F2713" s="1" t="s">
        <v>40</v>
      </c>
      <c r="G2713" s="1">
        <v>937600</v>
      </c>
      <c r="H2713" s="1" t="s">
        <v>2867</v>
      </c>
      <c r="I2713" s="1">
        <v>498</v>
      </c>
      <c r="J2713" s="1">
        <v>1819</v>
      </c>
      <c r="K2713" s="1">
        <v>2</v>
      </c>
      <c r="L2713" s="1">
        <v>1455.2</v>
      </c>
      <c r="M2713" s="1">
        <f>SalesData[[#This Row],[Price]]*SalesData[[#This Row],[Quantity]]</f>
        <v>3638</v>
      </c>
      <c r="N2713" s="6">
        <f>SalesData[[#This Row],[Sales Profit]]/SalesData[[#This Row],[Sales]]</f>
        <v>0.4</v>
      </c>
    </row>
    <row r="2714" spans="1:14" x14ac:dyDescent="0.3">
      <c r="A2714" s="1" t="s">
        <v>35</v>
      </c>
      <c r="B2714" s="1" t="s">
        <v>13</v>
      </c>
      <c r="C2714" s="1" t="s">
        <v>42</v>
      </c>
      <c r="D2714" s="1">
        <v>93670</v>
      </c>
      <c r="E2714" s="2">
        <v>45382</v>
      </c>
      <c r="F2714" s="1" t="s">
        <v>29</v>
      </c>
      <c r="G2714" s="1">
        <v>473979</v>
      </c>
      <c r="H2714" s="1" t="s">
        <v>2868</v>
      </c>
      <c r="I2714" s="1">
        <v>880</v>
      </c>
      <c r="J2714" s="1">
        <v>2836</v>
      </c>
      <c r="K2714" s="1">
        <v>6</v>
      </c>
      <c r="L2714" s="1">
        <v>6806.4</v>
      </c>
      <c r="M2714" s="1">
        <f>SalesData[[#This Row],[Price]]*SalesData[[#This Row],[Quantity]]</f>
        <v>17016</v>
      </c>
      <c r="N2714" s="6">
        <f>SalesData[[#This Row],[Sales Profit]]/SalesData[[#This Row],[Sales]]</f>
        <v>0.39999999999999997</v>
      </c>
    </row>
    <row r="2715" spans="1:14" x14ac:dyDescent="0.3">
      <c r="A2715" s="1" t="s">
        <v>66</v>
      </c>
      <c r="B2715" s="1" t="s">
        <v>23</v>
      </c>
      <c r="C2715" s="1" t="s">
        <v>33</v>
      </c>
      <c r="D2715" s="1">
        <v>85763</v>
      </c>
      <c r="E2715" s="2">
        <v>45592</v>
      </c>
      <c r="F2715" s="1" t="s">
        <v>54</v>
      </c>
      <c r="G2715" s="1">
        <v>736548</v>
      </c>
      <c r="H2715" s="1" t="s">
        <v>2869</v>
      </c>
      <c r="I2715" s="1">
        <v>498</v>
      </c>
      <c r="J2715" s="1">
        <v>1964</v>
      </c>
      <c r="K2715" s="1">
        <v>3</v>
      </c>
      <c r="L2715" s="1">
        <v>2356.8000000000002</v>
      </c>
      <c r="M2715" s="1">
        <f>SalesData[[#This Row],[Price]]*SalesData[[#This Row],[Quantity]]</f>
        <v>5892</v>
      </c>
      <c r="N2715" s="6">
        <f>SalesData[[#This Row],[Sales Profit]]/SalesData[[#This Row],[Sales]]</f>
        <v>0.4</v>
      </c>
    </row>
    <row r="2716" spans="1:14" x14ac:dyDescent="0.3">
      <c r="A2716" s="1" t="s">
        <v>35</v>
      </c>
      <c r="B2716" s="1" t="s">
        <v>23</v>
      </c>
      <c r="C2716" s="1" t="s">
        <v>53</v>
      </c>
      <c r="D2716" s="1">
        <v>40914</v>
      </c>
      <c r="E2716" s="2">
        <v>45490</v>
      </c>
      <c r="F2716" s="1" t="s">
        <v>45</v>
      </c>
      <c r="G2716" s="1">
        <v>772299</v>
      </c>
      <c r="H2716" s="1" t="s">
        <v>2870</v>
      </c>
      <c r="I2716" s="1">
        <v>450</v>
      </c>
      <c r="J2716" s="1">
        <v>590</v>
      </c>
      <c r="K2716" s="1">
        <v>4</v>
      </c>
      <c r="L2716" s="1">
        <v>944</v>
      </c>
      <c r="M2716" s="1">
        <f>SalesData[[#This Row],[Price]]*SalesData[[#This Row],[Quantity]]</f>
        <v>2360</v>
      </c>
      <c r="N2716" s="6">
        <f>SalesData[[#This Row],[Sales Profit]]/SalesData[[#This Row],[Sales]]</f>
        <v>0.4</v>
      </c>
    </row>
    <row r="2717" spans="1:14" x14ac:dyDescent="0.3">
      <c r="A2717" s="1" t="s">
        <v>56</v>
      </c>
      <c r="B2717" s="1" t="s">
        <v>23</v>
      </c>
      <c r="C2717" s="1" t="s">
        <v>19</v>
      </c>
      <c r="D2717" s="1">
        <v>84110</v>
      </c>
      <c r="E2717" s="2">
        <v>45618</v>
      </c>
      <c r="F2717" s="1" t="s">
        <v>15</v>
      </c>
      <c r="G2717" s="1">
        <v>386665</v>
      </c>
      <c r="H2717" s="1" t="s">
        <v>2871</v>
      </c>
      <c r="I2717" s="1">
        <v>294</v>
      </c>
      <c r="J2717" s="1">
        <v>1117</v>
      </c>
      <c r="K2717" s="1">
        <v>5</v>
      </c>
      <c r="L2717" s="1">
        <v>2234</v>
      </c>
      <c r="M2717" s="1">
        <f>SalesData[[#This Row],[Price]]*SalesData[[#This Row],[Quantity]]</f>
        <v>5585</v>
      </c>
      <c r="N2717" s="6">
        <f>SalesData[[#This Row],[Sales Profit]]/SalesData[[#This Row],[Sales]]</f>
        <v>0.4</v>
      </c>
    </row>
    <row r="2718" spans="1:14" x14ac:dyDescent="0.3">
      <c r="A2718" s="1" t="s">
        <v>66</v>
      </c>
      <c r="B2718" s="1" t="s">
        <v>13</v>
      </c>
      <c r="C2718" s="1" t="s">
        <v>60</v>
      </c>
      <c r="D2718" s="1">
        <v>16108</v>
      </c>
      <c r="E2718" s="2">
        <v>45481</v>
      </c>
      <c r="F2718" s="1" t="s">
        <v>45</v>
      </c>
      <c r="G2718" s="1">
        <v>850402</v>
      </c>
      <c r="H2718" s="1" t="s">
        <v>954</v>
      </c>
      <c r="I2718" s="1">
        <v>898</v>
      </c>
      <c r="J2718" s="1">
        <v>2467</v>
      </c>
      <c r="K2718" s="1">
        <v>7</v>
      </c>
      <c r="L2718" s="1">
        <v>6907.6</v>
      </c>
      <c r="M2718" s="1">
        <f>SalesData[[#This Row],[Price]]*SalesData[[#This Row],[Quantity]]</f>
        <v>17269</v>
      </c>
      <c r="N2718" s="6">
        <f>SalesData[[#This Row],[Sales Profit]]/SalesData[[#This Row],[Sales]]</f>
        <v>0.4</v>
      </c>
    </row>
    <row r="2719" spans="1:14" x14ac:dyDescent="0.3">
      <c r="A2719" s="1" t="s">
        <v>17</v>
      </c>
      <c r="B2719" s="1" t="s">
        <v>23</v>
      </c>
      <c r="C2719" s="1" t="s">
        <v>24</v>
      </c>
      <c r="D2719" s="1">
        <v>58013</v>
      </c>
      <c r="E2719" s="2">
        <v>45387</v>
      </c>
      <c r="F2719" s="1" t="s">
        <v>31</v>
      </c>
      <c r="G2719" s="1">
        <v>870428</v>
      </c>
      <c r="H2719" s="1" t="s">
        <v>2872</v>
      </c>
      <c r="I2719" s="1">
        <v>675</v>
      </c>
      <c r="J2719" s="1">
        <v>1308</v>
      </c>
      <c r="K2719" s="1">
        <v>6</v>
      </c>
      <c r="L2719" s="1">
        <v>3139.2</v>
      </c>
      <c r="M2719" s="1">
        <f>SalesData[[#This Row],[Price]]*SalesData[[#This Row],[Quantity]]</f>
        <v>7848</v>
      </c>
      <c r="N2719" s="6">
        <f>SalesData[[#This Row],[Sales Profit]]/SalesData[[#This Row],[Sales]]</f>
        <v>0.39999999999999997</v>
      </c>
    </row>
    <row r="2720" spans="1:14" x14ac:dyDescent="0.3">
      <c r="A2720" s="1" t="s">
        <v>56</v>
      </c>
      <c r="B2720" s="1" t="s">
        <v>13</v>
      </c>
      <c r="C2720" s="1" t="s">
        <v>48</v>
      </c>
      <c r="D2720" s="1">
        <v>37307</v>
      </c>
      <c r="E2720" s="2">
        <v>45399</v>
      </c>
      <c r="F2720" s="1" t="s">
        <v>31</v>
      </c>
      <c r="G2720" s="1">
        <v>474253</v>
      </c>
      <c r="H2720" s="1" t="s">
        <v>2873</v>
      </c>
      <c r="I2720" s="1">
        <v>669</v>
      </c>
      <c r="J2720" s="1">
        <v>1233</v>
      </c>
      <c r="K2720" s="1">
        <v>7</v>
      </c>
      <c r="L2720" s="1">
        <v>3452.4</v>
      </c>
      <c r="M2720" s="1">
        <f>SalesData[[#This Row],[Price]]*SalesData[[#This Row],[Quantity]]</f>
        <v>8631</v>
      </c>
      <c r="N2720" s="6">
        <f>SalesData[[#This Row],[Sales Profit]]/SalesData[[#This Row],[Sales]]</f>
        <v>0.4</v>
      </c>
    </row>
    <row r="2721" spans="1:14" x14ac:dyDescent="0.3">
      <c r="A2721" s="1" t="s">
        <v>22</v>
      </c>
      <c r="B2721" s="1" t="s">
        <v>23</v>
      </c>
      <c r="C2721" s="1" t="s">
        <v>39</v>
      </c>
      <c r="D2721" s="1">
        <v>85830</v>
      </c>
      <c r="E2721" s="2">
        <v>45580</v>
      </c>
      <c r="F2721" s="1" t="s">
        <v>54</v>
      </c>
      <c r="G2721" s="1">
        <v>900315</v>
      </c>
      <c r="H2721" s="1" t="s">
        <v>2874</v>
      </c>
      <c r="I2721" s="1">
        <v>618</v>
      </c>
      <c r="J2721" s="1">
        <v>844</v>
      </c>
      <c r="K2721" s="1">
        <v>1</v>
      </c>
      <c r="L2721" s="1">
        <v>337.6</v>
      </c>
      <c r="M2721" s="1">
        <f>SalesData[[#This Row],[Price]]*SalesData[[#This Row],[Quantity]]</f>
        <v>844</v>
      </c>
      <c r="N2721" s="6">
        <f>SalesData[[#This Row],[Sales Profit]]/SalesData[[#This Row],[Sales]]</f>
        <v>0.4</v>
      </c>
    </row>
    <row r="2722" spans="1:14" x14ac:dyDescent="0.3">
      <c r="A2722" s="1" t="s">
        <v>35</v>
      </c>
      <c r="B2722" s="1" t="s">
        <v>13</v>
      </c>
      <c r="C2722" s="1" t="s">
        <v>100</v>
      </c>
      <c r="D2722" s="1">
        <v>32044</v>
      </c>
      <c r="E2722" s="2">
        <v>45492</v>
      </c>
      <c r="F2722" s="1" t="s">
        <v>45</v>
      </c>
      <c r="G2722" s="1">
        <v>113700</v>
      </c>
      <c r="H2722" s="1" t="s">
        <v>2875</v>
      </c>
      <c r="I2722" s="1">
        <v>306</v>
      </c>
      <c r="J2722" s="1">
        <v>2433</v>
      </c>
      <c r="K2722" s="1">
        <v>3</v>
      </c>
      <c r="L2722" s="1">
        <v>2919.6</v>
      </c>
      <c r="M2722" s="1">
        <f>SalesData[[#This Row],[Price]]*SalesData[[#This Row],[Quantity]]</f>
        <v>7299</v>
      </c>
      <c r="N2722" s="6">
        <f>SalesData[[#This Row],[Sales Profit]]/SalesData[[#This Row],[Sales]]</f>
        <v>0.39999999999999997</v>
      </c>
    </row>
    <row r="2723" spans="1:14" x14ac:dyDescent="0.3">
      <c r="A2723" s="1" t="s">
        <v>56</v>
      </c>
      <c r="B2723" s="1" t="s">
        <v>13</v>
      </c>
      <c r="C2723" s="1" t="s">
        <v>39</v>
      </c>
      <c r="D2723" s="1">
        <v>46641</v>
      </c>
      <c r="E2723" s="2">
        <v>45620</v>
      </c>
      <c r="F2723" s="1" t="s">
        <v>15</v>
      </c>
      <c r="G2723" s="1">
        <v>905148</v>
      </c>
      <c r="H2723" s="1" t="s">
        <v>2876</v>
      </c>
      <c r="I2723" s="1">
        <v>378</v>
      </c>
      <c r="J2723" s="1">
        <v>793</v>
      </c>
      <c r="K2723" s="1">
        <v>6</v>
      </c>
      <c r="L2723" s="1">
        <v>1903.2</v>
      </c>
      <c r="M2723" s="1">
        <f>SalesData[[#This Row],[Price]]*SalesData[[#This Row],[Quantity]]</f>
        <v>4758</v>
      </c>
      <c r="N2723" s="6">
        <f>SalesData[[#This Row],[Sales Profit]]/SalesData[[#This Row],[Sales]]</f>
        <v>0.4</v>
      </c>
    </row>
    <row r="2724" spans="1:14" x14ac:dyDescent="0.3">
      <c r="A2724" s="1" t="s">
        <v>52</v>
      </c>
      <c r="B2724" s="1" t="s">
        <v>23</v>
      </c>
      <c r="C2724" s="1" t="s">
        <v>37</v>
      </c>
      <c r="D2724" s="1">
        <v>47811</v>
      </c>
      <c r="E2724" s="2">
        <v>45293</v>
      </c>
      <c r="F2724" s="1" t="s">
        <v>40</v>
      </c>
      <c r="G2724" s="1">
        <v>242239</v>
      </c>
      <c r="H2724" s="1" t="s">
        <v>2877</v>
      </c>
      <c r="I2724" s="1">
        <v>927</v>
      </c>
      <c r="J2724" s="1">
        <v>1707</v>
      </c>
      <c r="K2724" s="1">
        <v>6</v>
      </c>
      <c r="L2724" s="1">
        <v>4096.8</v>
      </c>
      <c r="M2724" s="1">
        <f>SalesData[[#This Row],[Price]]*SalesData[[#This Row],[Quantity]]</f>
        <v>10242</v>
      </c>
      <c r="N2724" s="6">
        <f>SalesData[[#This Row],[Sales Profit]]/SalesData[[#This Row],[Sales]]</f>
        <v>0.4</v>
      </c>
    </row>
    <row r="2725" spans="1:14" x14ac:dyDescent="0.3">
      <c r="A2725" s="1" t="s">
        <v>17</v>
      </c>
      <c r="B2725" s="1" t="s">
        <v>13</v>
      </c>
      <c r="C2725" s="1" t="s">
        <v>24</v>
      </c>
      <c r="D2725" s="1">
        <v>72032</v>
      </c>
      <c r="E2725" s="2">
        <v>45592</v>
      </c>
      <c r="F2725" s="1" t="s">
        <v>54</v>
      </c>
      <c r="G2725" s="1">
        <v>786680</v>
      </c>
      <c r="H2725" s="1" t="s">
        <v>2878</v>
      </c>
      <c r="I2725" s="1">
        <v>889</v>
      </c>
      <c r="J2725" s="1">
        <v>2881</v>
      </c>
      <c r="K2725" s="1">
        <v>2</v>
      </c>
      <c r="L2725" s="1">
        <v>2304.8000000000002</v>
      </c>
      <c r="M2725" s="1">
        <f>SalesData[[#This Row],[Price]]*SalesData[[#This Row],[Quantity]]</f>
        <v>5762</v>
      </c>
      <c r="N2725" s="6">
        <f>SalesData[[#This Row],[Sales Profit]]/SalesData[[#This Row],[Sales]]</f>
        <v>0.4</v>
      </c>
    </row>
    <row r="2726" spans="1:14" x14ac:dyDescent="0.3">
      <c r="A2726" s="1" t="s">
        <v>22</v>
      </c>
      <c r="B2726" s="1" t="s">
        <v>23</v>
      </c>
      <c r="C2726" s="1" t="s">
        <v>53</v>
      </c>
      <c r="D2726" s="1">
        <v>29491</v>
      </c>
      <c r="E2726" s="2">
        <v>45423</v>
      </c>
      <c r="F2726" s="1" t="s">
        <v>49</v>
      </c>
      <c r="G2726" s="1">
        <v>882321</v>
      </c>
      <c r="H2726" s="1" t="s">
        <v>2879</v>
      </c>
      <c r="I2726" s="1">
        <v>465</v>
      </c>
      <c r="J2726" s="1">
        <v>1942</v>
      </c>
      <c r="K2726" s="1">
        <v>7</v>
      </c>
      <c r="L2726" s="1">
        <v>5437.6</v>
      </c>
      <c r="M2726" s="1">
        <f>SalesData[[#This Row],[Price]]*SalesData[[#This Row],[Quantity]]</f>
        <v>13594</v>
      </c>
      <c r="N2726" s="6">
        <f>SalesData[[#This Row],[Sales Profit]]/SalesData[[#This Row],[Sales]]</f>
        <v>0.4</v>
      </c>
    </row>
    <row r="2727" spans="1:14" x14ac:dyDescent="0.3">
      <c r="A2727" s="1" t="s">
        <v>22</v>
      </c>
      <c r="B2727" s="1" t="s">
        <v>18</v>
      </c>
      <c r="C2727" s="1" t="s">
        <v>19</v>
      </c>
      <c r="D2727" s="1">
        <v>41828</v>
      </c>
      <c r="E2727" s="2">
        <v>45607</v>
      </c>
      <c r="F2727" s="1" t="s">
        <v>15</v>
      </c>
      <c r="G2727" s="1">
        <v>334958</v>
      </c>
      <c r="H2727" s="1" t="s">
        <v>2880</v>
      </c>
      <c r="I2727" s="1">
        <v>655</v>
      </c>
      <c r="J2727" s="1">
        <v>1674</v>
      </c>
      <c r="K2727" s="1">
        <v>8</v>
      </c>
      <c r="L2727" s="1">
        <v>5356.8</v>
      </c>
      <c r="M2727" s="1">
        <f>SalesData[[#This Row],[Price]]*SalesData[[#This Row],[Quantity]]</f>
        <v>13392</v>
      </c>
      <c r="N2727" s="6">
        <f>SalesData[[#This Row],[Sales Profit]]/SalesData[[#This Row],[Sales]]</f>
        <v>0.4</v>
      </c>
    </row>
    <row r="2728" spans="1:14" x14ac:dyDescent="0.3">
      <c r="A2728" s="1" t="s">
        <v>52</v>
      </c>
      <c r="B2728" s="1" t="s">
        <v>23</v>
      </c>
      <c r="C2728" s="1" t="s">
        <v>37</v>
      </c>
      <c r="D2728" s="1">
        <v>28000</v>
      </c>
      <c r="E2728" s="2">
        <v>45448</v>
      </c>
      <c r="F2728" s="1" t="s">
        <v>20</v>
      </c>
      <c r="G2728" s="1">
        <v>247496</v>
      </c>
      <c r="H2728" s="1" t="s">
        <v>2881</v>
      </c>
      <c r="I2728" s="1">
        <v>441</v>
      </c>
      <c r="J2728" s="1">
        <v>2027</v>
      </c>
      <c r="K2728" s="1">
        <v>3</v>
      </c>
      <c r="L2728" s="1">
        <v>2432.4</v>
      </c>
      <c r="M2728" s="1">
        <f>SalesData[[#This Row],[Price]]*SalesData[[#This Row],[Quantity]]</f>
        <v>6081</v>
      </c>
      <c r="N2728" s="6">
        <f>SalesData[[#This Row],[Sales Profit]]/SalesData[[#This Row],[Sales]]</f>
        <v>0.4</v>
      </c>
    </row>
    <row r="2729" spans="1:14" x14ac:dyDescent="0.3">
      <c r="A2729" s="1" t="s">
        <v>56</v>
      </c>
      <c r="B2729" s="1" t="s">
        <v>13</v>
      </c>
      <c r="C2729" s="1" t="s">
        <v>37</v>
      </c>
      <c r="D2729" s="1">
        <v>47864</v>
      </c>
      <c r="E2729" s="2">
        <v>45476</v>
      </c>
      <c r="F2729" s="1" t="s">
        <v>45</v>
      </c>
      <c r="G2729" s="1">
        <v>622389</v>
      </c>
      <c r="H2729" s="1" t="s">
        <v>2882</v>
      </c>
      <c r="I2729" s="1">
        <v>250</v>
      </c>
      <c r="J2729" s="1">
        <v>672</v>
      </c>
      <c r="K2729" s="1">
        <v>4</v>
      </c>
      <c r="L2729" s="1">
        <v>1075.2</v>
      </c>
      <c r="M2729" s="1">
        <f>SalesData[[#This Row],[Price]]*SalesData[[#This Row],[Quantity]]</f>
        <v>2688</v>
      </c>
      <c r="N2729" s="6">
        <f>SalesData[[#This Row],[Sales Profit]]/SalesData[[#This Row],[Sales]]</f>
        <v>0.4</v>
      </c>
    </row>
    <row r="2730" spans="1:14" x14ac:dyDescent="0.3">
      <c r="A2730" s="1" t="s">
        <v>35</v>
      </c>
      <c r="B2730" s="1" t="s">
        <v>13</v>
      </c>
      <c r="C2730" s="1" t="s">
        <v>53</v>
      </c>
      <c r="D2730" s="1">
        <v>19689</v>
      </c>
      <c r="E2730" s="2">
        <v>45374</v>
      </c>
      <c r="F2730" s="1" t="s">
        <v>29</v>
      </c>
      <c r="G2730" s="1">
        <v>961508</v>
      </c>
      <c r="H2730" s="1" t="s">
        <v>2883</v>
      </c>
      <c r="I2730" s="1">
        <v>387</v>
      </c>
      <c r="J2730" s="1">
        <v>1146</v>
      </c>
      <c r="K2730" s="1">
        <v>5</v>
      </c>
      <c r="L2730" s="1">
        <v>2292</v>
      </c>
      <c r="M2730" s="1">
        <f>SalesData[[#This Row],[Price]]*SalesData[[#This Row],[Quantity]]</f>
        <v>5730</v>
      </c>
      <c r="N2730" s="6">
        <f>SalesData[[#This Row],[Sales Profit]]/SalesData[[#This Row],[Sales]]</f>
        <v>0.4</v>
      </c>
    </row>
    <row r="2731" spans="1:14" x14ac:dyDescent="0.3">
      <c r="A2731" s="1" t="s">
        <v>52</v>
      </c>
      <c r="B2731" s="1" t="s">
        <v>18</v>
      </c>
      <c r="C2731" s="1" t="s">
        <v>100</v>
      </c>
      <c r="D2731" s="1">
        <v>71064</v>
      </c>
      <c r="E2731" s="2">
        <v>45304</v>
      </c>
      <c r="F2731" s="1" t="s">
        <v>40</v>
      </c>
      <c r="G2731" s="1">
        <v>115244</v>
      </c>
      <c r="H2731" s="1" t="s">
        <v>2884</v>
      </c>
      <c r="I2731" s="1">
        <v>352</v>
      </c>
      <c r="J2731" s="1">
        <v>2292</v>
      </c>
      <c r="K2731" s="1">
        <v>4</v>
      </c>
      <c r="L2731" s="1">
        <v>3667.2</v>
      </c>
      <c r="M2731" s="1">
        <f>SalesData[[#This Row],[Price]]*SalesData[[#This Row],[Quantity]]</f>
        <v>9168</v>
      </c>
      <c r="N2731" s="6">
        <f>SalesData[[#This Row],[Sales Profit]]/SalesData[[#This Row],[Sales]]</f>
        <v>0.39999999999999997</v>
      </c>
    </row>
    <row r="2732" spans="1:14" x14ac:dyDescent="0.3">
      <c r="A2732" s="1" t="s">
        <v>56</v>
      </c>
      <c r="B2732" s="1" t="s">
        <v>23</v>
      </c>
      <c r="C2732" s="1" t="s">
        <v>24</v>
      </c>
      <c r="D2732" s="1">
        <v>63031</v>
      </c>
      <c r="E2732" s="2">
        <v>45560</v>
      </c>
      <c r="F2732" s="1" t="s">
        <v>61</v>
      </c>
      <c r="G2732" s="1">
        <v>973615</v>
      </c>
      <c r="H2732" s="1" t="s">
        <v>2885</v>
      </c>
      <c r="I2732" s="1">
        <v>568</v>
      </c>
      <c r="J2732" s="1">
        <v>505</v>
      </c>
      <c r="K2732" s="1">
        <v>2</v>
      </c>
      <c r="L2732" s="1">
        <v>404</v>
      </c>
      <c r="M2732" s="1">
        <f>SalesData[[#This Row],[Price]]*SalesData[[#This Row],[Quantity]]</f>
        <v>1010</v>
      </c>
      <c r="N2732" s="6">
        <f>SalesData[[#This Row],[Sales Profit]]/SalesData[[#This Row],[Sales]]</f>
        <v>0.4</v>
      </c>
    </row>
    <row r="2733" spans="1:14" x14ac:dyDescent="0.3">
      <c r="A2733" s="1" t="s">
        <v>17</v>
      </c>
      <c r="B2733" s="1" t="s">
        <v>18</v>
      </c>
      <c r="C2733" s="1" t="s">
        <v>33</v>
      </c>
      <c r="D2733" s="1">
        <v>12065</v>
      </c>
      <c r="E2733" s="2">
        <v>45512</v>
      </c>
      <c r="F2733" s="1" t="s">
        <v>25</v>
      </c>
      <c r="G2733" s="1">
        <v>143483</v>
      </c>
      <c r="H2733" s="1" t="s">
        <v>2886</v>
      </c>
      <c r="I2733" s="1">
        <v>332</v>
      </c>
      <c r="J2733" s="1">
        <v>2304</v>
      </c>
      <c r="K2733" s="1">
        <v>6</v>
      </c>
      <c r="L2733" s="1">
        <v>5529.6</v>
      </c>
      <c r="M2733" s="1">
        <f>SalesData[[#This Row],[Price]]*SalesData[[#This Row],[Quantity]]</f>
        <v>13824</v>
      </c>
      <c r="N2733" s="6">
        <f>SalesData[[#This Row],[Sales Profit]]/SalesData[[#This Row],[Sales]]</f>
        <v>0.4</v>
      </c>
    </row>
    <row r="2734" spans="1:14" x14ac:dyDescent="0.3">
      <c r="A2734" s="1" t="s">
        <v>12</v>
      </c>
      <c r="B2734" s="1" t="s">
        <v>13</v>
      </c>
      <c r="C2734" s="1" t="s">
        <v>48</v>
      </c>
      <c r="D2734" s="1">
        <v>12432</v>
      </c>
      <c r="E2734" s="2">
        <v>45449</v>
      </c>
      <c r="F2734" s="1" t="s">
        <v>20</v>
      </c>
      <c r="G2734" s="1">
        <v>508082</v>
      </c>
      <c r="H2734" s="1" t="s">
        <v>2887</v>
      </c>
      <c r="I2734" s="1">
        <v>621</v>
      </c>
      <c r="J2734" s="1">
        <v>1401</v>
      </c>
      <c r="K2734" s="1">
        <v>6</v>
      </c>
      <c r="L2734" s="1">
        <v>3362.4</v>
      </c>
      <c r="M2734" s="1">
        <f>SalesData[[#This Row],[Price]]*SalesData[[#This Row],[Quantity]]</f>
        <v>8406</v>
      </c>
      <c r="N2734" s="6">
        <f>SalesData[[#This Row],[Sales Profit]]/SalesData[[#This Row],[Sales]]</f>
        <v>0.4</v>
      </c>
    </row>
    <row r="2735" spans="1:14" x14ac:dyDescent="0.3">
      <c r="A2735" s="1" t="s">
        <v>56</v>
      </c>
      <c r="B2735" s="1" t="s">
        <v>13</v>
      </c>
      <c r="C2735" s="1" t="s">
        <v>42</v>
      </c>
      <c r="D2735" s="1">
        <v>57576</v>
      </c>
      <c r="E2735" s="2">
        <v>45418</v>
      </c>
      <c r="F2735" s="1" t="s">
        <v>49</v>
      </c>
      <c r="G2735" s="1">
        <v>296497</v>
      </c>
      <c r="H2735" s="1" t="s">
        <v>2888</v>
      </c>
      <c r="I2735" s="1">
        <v>416</v>
      </c>
      <c r="J2735" s="1">
        <v>701</v>
      </c>
      <c r="K2735" s="1">
        <v>4</v>
      </c>
      <c r="L2735" s="1">
        <v>1121.5999999999999</v>
      </c>
      <c r="M2735" s="1">
        <f>SalesData[[#This Row],[Price]]*SalesData[[#This Row],[Quantity]]</f>
        <v>2804</v>
      </c>
      <c r="N2735" s="6">
        <f>SalesData[[#This Row],[Sales Profit]]/SalesData[[#This Row],[Sales]]</f>
        <v>0.39999999999999997</v>
      </c>
    </row>
    <row r="2736" spans="1:14" x14ac:dyDescent="0.3">
      <c r="A2736" s="1" t="s">
        <v>22</v>
      </c>
      <c r="B2736" s="1" t="s">
        <v>18</v>
      </c>
      <c r="C2736" s="1" t="s">
        <v>42</v>
      </c>
      <c r="D2736" s="1">
        <v>13753</v>
      </c>
      <c r="E2736" s="2">
        <v>45543</v>
      </c>
      <c r="F2736" s="1" t="s">
        <v>61</v>
      </c>
      <c r="G2736" s="1">
        <v>666843</v>
      </c>
      <c r="H2736" s="1" t="s">
        <v>2889</v>
      </c>
      <c r="I2736" s="1">
        <v>858</v>
      </c>
      <c r="J2736" s="1">
        <v>538</v>
      </c>
      <c r="K2736" s="1">
        <v>8</v>
      </c>
      <c r="L2736" s="1">
        <v>1721.6</v>
      </c>
      <c r="M2736" s="1">
        <f>SalesData[[#This Row],[Price]]*SalesData[[#This Row],[Quantity]]</f>
        <v>4304</v>
      </c>
      <c r="N2736" s="6">
        <f>SalesData[[#This Row],[Sales Profit]]/SalesData[[#This Row],[Sales]]</f>
        <v>0.39999999999999997</v>
      </c>
    </row>
    <row r="2737" spans="1:14" x14ac:dyDescent="0.3">
      <c r="A2737" s="1" t="s">
        <v>56</v>
      </c>
      <c r="B2737" s="1" t="s">
        <v>13</v>
      </c>
      <c r="C2737" s="1" t="s">
        <v>42</v>
      </c>
      <c r="D2737" s="1">
        <v>31954</v>
      </c>
      <c r="E2737" s="2">
        <v>45502</v>
      </c>
      <c r="F2737" s="1" t="s">
        <v>45</v>
      </c>
      <c r="G2737" s="1">
        <v>460833</v>
      </c>
      <c r="H2737" s="1" t="s">
        <v>2890</v>
      </c>
      <c r="I2737" s="1">
        <v>994</v>
      </c>
      <c r="J2737" s="1">
        <v>1260</v>
      </c>
      <c r="K2737" s="1">
        <v>8</v>
      </c>
      <c r="L2737" s="1">
        <v>4032</v>
      </c>
      <c r="M2737" s="1">
        <f>SalesData[[#This Row],[Price]]*SalesData[[#This Row],[Quantity]]</f>
        <v>10080</v>
      </c>
      <c r="N2737" s="6">
        <f>SalesData[[#This Row],[Sales Profit]]/SalesData[[#This Row],[Sales]]</f>
        <v>0.4</v>
      </c>
    </row>
    <row r="2738" spans="1:14" x14ac:dyDescent="0.3">
      <c r="A2738" s="1" t="s">
        <v>35</v>
      </c>
      <c r="B2738" s="1" t="s">
        <v>23</v>
      </c>
      <c r="C2738" s="1" t="s">
        <v>48</v>
      </c>
      <c r="D2738" s="1">
        <v>27818</v>
      </c>
      <c r="E2738" s="2">
        <v>45398</v>
      </c>
      <c r="F2738" s="1" t="s">
        <v>31</v>
      </c>
      <c r="G2738" s="1">
        <v>101317</v>
      </c>
      <c r="H2738" s="1" t="s">
        <v>2104</v>
      </c>
      <c r="I2738" s="1">
        <v>418</v>
      </c>
      <c r="J2738" s="1">
        <v>773</v>
      </c>
      <c r="K2738" s="1">
        <v>5</v>
      </c>
      <c r="L2738" s="1">
        <v>1546</v>
      </c>
      <c r="M2738" s="1">
        <f>SalesData[[#This Row],[Price]]*SalesData[[#This Row],[Quantity]]</f>
        <v>3865</v>
      </c>
      <c r="N2738" s="6">
        <f>SalesData[[#This Row],[Sales Profit]]/SalesData[[#This Row],[Sales]]</f>
        <v>0.4</v>
      </c>
    </row>
    <row r="2739" spans="1:14" x14ac:dyDescent="0.3">
      <c r="A2739" s="1" t="s">
        <v>66</v>
      </c>
      <c r="B2739" s="1" t="s">
        <v>23</v>
      </c>
      <c r="C2739" s="1" t="s">
        <v>42</v>
      </c>
      <c r="D2739" s="1">
        <v>33345</v>
      </c>
      <c r="E2739" s="2">
        <v>45465</v>
      </c>
      <c r="F2739" s="1" t="s">
        <v>20</v>
      </c>
      <c r="G2739" s="1">
        <v>120877</v>
      </c>
      <c r="H2739" s="1" t="s">
        <v>2892</v>
      </c>
      <c r="I2739" s="1">
        <v>460</v>
      </c>
      <c r="J2739" s="1">
        <v>2183</v>
      </c>
      <c r="K2739" s="1">
        <v>3</v>
      </c>
      <c r="L2739" s="1">
        <v>2619.6</v>
      </c>
      <c r="M2739" s="1">
        <f>SalesData[[#This Row],[Price]]*SalesData[[#This Row],[Quantity]]</f>
        <v>6549</v>
      </c>
      <c r="N2739" s="6">
        <f>SalesData[[#This Row],[Sales Profit]]/SalesData[[#This Row],[Sales]]</f>
        <v>0.39999999999999997</v>
      </c>
    </row>
    <row r="2740" spans="1:14" x14ac:dyDescent="0.3">
      <c r="A2740" s="1" t="s">
        <v>17</v>
      </c>
      <c r="B2740" s="1" t="s">
        <v>18</v>
      </c>
      <c r="C2740" s="1" t="s">
        <v>100</v>
      </c>
      <c r="D2740" s="1">
        <v>26222</v>
      </c>
      <c r="E2740" s="2">
        <v>45555</v>
      </c>
      <c r="F2740" s="1" t="s">
        <v>61</v>
      </c>
      <c r="G2740" s="1">
        <v>296558</v>
      </c>
      <c r="H2740" s="1" t="s">
        <v>2893</v>
      </c>
      <c r="I2740" s="1">
        <v>989</v>
      </c>
      <c r="J2740" s="1">
        <v>1462</v>
      </c>
      <c r="K2740" s="1">
        <v>8</v>
      </c>
      <c r="L2740" s="1">
        <v>4678.3999999999996</v>
      </c>
      <c r="M2740" s="1">
        <f>SalesData[[#This Row],[Price]]*SalesData[[#This Row],[Quantity]]</f>
        <v>11696</v>
      </c>
      <c r="N2740" s="6">
        <f>SalesData[[#This Row],[Sales Profit]]/SalesData[[#This Row],[Sales]]</f>
        <v>0.39999999999999997</v>
      </c>
    </row>
    <row r="2741" spans="1:14" x14ac:dyDescent="0.3">
      <c r="A2741" s="1" t="s">
        <v>22</v>
      </c>
      <c r="B2741" s="1" t="s">
        <v>23</v>
      </c>
      <c r="C2741" s="1" t="s">
        <v>14</v>
      </c>
      <c r="D2741" s="1">
        <v>80448</v>
      </c>
      <c r="E2741" s="2">
        <v>45607</v>
      </c>
      <c r="F2741" s="1" t="s">
        <v>15</v>
      </c>
      <c r="G2741" s="1">
        <v>545212</v>
      </c>
      <c r="H2741" s="1" t="s">
        <v>2894</v>
      </c>
      <c r="I2741" s="1">
        <v>536</v>
      </c>
      <c r="J2741" s="1">
        <v>2252</v>
      </c>
      <c r="K2741" s="1">
        <v>3</v>
      </c>
      <c r="L2741" s="1">
        <v>2702.4</v>
      </c>
      <c r="M2741" s="1">
        <f>SalesData[[#This Row],[Price]]*SalesData[[#This Row],[Quantity]]</f>
        <v>6756</v>
      </c>
      <c r="N2741" s="6">
        <f>SalesData[[#This Row],[Sales Profit]]/SalesData[[#This Row],[Sales]]</f>
        <v>0.4</v>
      </c>
    </row>
    <row r="2742" spans="1:14" x14ac:dyDescent="0.3">
      <c r="A2742" s="1" t="s">
        <v>66</v>
      </c>
      <c r="B2742" s="1" t="s">
        <v>18</v>
      </c>
      <c r="C2742" s="1" t="s">
        <v>19</v>
      </c>
      <c r="D2742" s="1">
        <v>83662</v>
      </c>
      <c r="E2742" s="2">
        <v>45536</v>
      </c>
      <c r="F2742" s="1" t="s">
        <v>61</v>
      </c>
      <c r="G2742" s="1">
        <v>368920</v>
      </c>
      <c r="H2742" s="1" t="s">
        <v>2896</v>
      </c>
      <c r="I2742" s="1">
        <v>379</v>
      </c>
      <c r="J2742" s="1">
        <v>902</v>
      </c>
      <c r="K2742" s="1">
        <v>6</v>
      </c>
      <c r="L2742" s="1">
        <v>2164.8000000000002</v>
      </c>
      <c r="M2742" s="1">
        <f>SalesData[[#This Row],[Price]]*SalesData[[#This Row],[Quantity]]</f>
        <v>5412</v>
      </c>
      <c r="N2742" s="6">
        <f>SalesData[[#This Row],[Sales Profit]]/SalesData[[#This Row],[Sales]]</f>
        <v>0.4</v>
      </c>
    </row>
    <row r="2743" spans="1:14" x14ac:dyDescent="0.3">
      <c r="A2743" s="1" t="s">
        <v>66</v>
      </c>
      <c r="B2743" s="1" t="s">
        <v>13</v>
      </c>
      <c r="C2743" s="1" t="s">
        <v>33</v>
      </c>
      <c r="D2743" s="1">
        <v>82497</v>
      </c>
      <c r="E2743" s="2">
        <v>45389</v>
      </c>
      <c r="F2743" s="1" t="s">
        <v>31</v>
      </c>
      <c r="G2743" s="1">
        <v>770827</v>
      </c>
      <c r="H2743" s="1" t="s">
        <v>2897</v>
      </c>
      <c r="I2743" s="1">
        <v>781</v>
      </c>
      <c r="J2743" s="1">
        <v>1684</v>
      </c>
      <c r="K2743" s="1">
        <v>8</v>
      </c>
      <c r="L2743" s="1">
        <v>5388.8</v>
      </c>
      <c r="M2743" s="1">
        <f>SalesData[[#This Row],[Price]]*SalesData[[#This Row],[Quantity]]</f>
        <v>13472</v>
      </c>
      <c r="N2743" s="6">
        <f>SalesData[[#This Row],[Sales Profit]]/SalesData[[#This Row],[Sales]]</f>
        <v>0.4</v>
      </c>
    </row>
    <row r="2744" spans="1:14" x14ac:dyDescent="0.3">
      <c r="A2744" s="1" t="s">
        <v>22</v>
      </c>
      <c r="B2744" s="1" t="s">
        <v>18</v>
      </c>
      <c r="C2744" s="1" t="s">
        <v>42</v>
      </c>
      <c r="D2744" s="1">
        <v>11885</v>
      </c>
      <c r="E2744" s="2">
        <v>45392</v>
      </c>
      <c r="F2744" s="1" t="s">
        <v>31</v>
      </c>
      <c r="G2744" s="1">
        <v>129690</v>
      </c>
      <c r="H2744" s="1" t="s">
        <v>2899</v>
      </c>
      <c r="I2744" s="1">
        <v>988</v>
      </c>
      <c r="J2744" s="1">
        <v>1787</v>
      </c>
      <c r="K2744" s="1">
        <v>7</v>
      </c>
      <c r="L2744" s="1">
        <v>5003.6000000000004</v>
      </c>
      <c r="M2744" s="1">
        <f>SalesData[[#This Row],[Price]]*SalesData[[#This Row],[Quantity]]</f>
        <v>12509</v>
      </c>
      <c r="N2744" s="6">
        <f>SalesData[[#This Row],[Sales Profit]]/SalesData[[#This Row],[Sales]]</f>
        <v>0.4</v>
      </c>
    </row>
    <row r="2745" spans="1:14" x14ac:dyDescent="0.3">
      <c r="A2745" s="1" t="s">
        <v>56</v>
      </c>
      <c r="B2745" s="1" t="s">
        <v>18</v>
      </c>
      <c r="C2745" s="1" t="s">
        <v>19</v>
      </c>
      <c r="D2745" s="1">
        <v>45823</v>
      </c>
      <c r="E2745" s="2">
        <v>45443</v>
      </c>
      <c r="F2745" s="1" t="s">
        <v>49</v>
      </c>
      <c r="G2745" s="1">
        <v>796249</v>
      </c>
      <c r="H2745" s="1" t="s">
        <v>2311</v>
      </c>
      <c r="I2745" s="1">
        <v>681</v>
      </c>
      <c r="J2745" s="1">
        <v>1952</v>
      </c>
      <c r="K2745" s="1">
        <v>1</v>
      </c>
      <c r="L2745" s="1">
        <v>780.8</v>
      </c>
      <c r="M2745" s="1">
        <f>SalesData[[#This Row],[Price]]*SalesData[[#This Row],[Quantity]]</f>
        <v>1952</v>
      </c>
      <c r="N2745" s="6">
        <f>SalesData[[#This Row],[Sales Profit]]/SalesData[[#This Row],[Sales]]</f>
        <v>0.39999999999999997</v>
      </c>
    </row>
    <row r="2746" spans="1:14" x14ac:dyDescent="0.3">
      <c r="A2746" s="1" t="s">
        <v>27</v>
      </c>
      <c r="B2746" s="1" t="s">
        <v>13</v>
      </c>
      <c r="C2746" s="1" t="s">
        <v>100</v>
      </c>
      <c r="D2746" s="1">
        <v>50427</v>
      </c>
      <c r="E2746" s="2">
        <v>45493</v>
      </c>
      <c r="F2746" s="1" t="s">
        <v>45</v>
      </c>
      <c r="G2746" s="1">
        <v>918552</v>
      </c>
      <c r="H2746" s="1" t="s">
        <v>2900</v>
      </c>
      <c r="I2746" s="1">
        <v>360</v>
      </c>
      <c r="J2746" s="1">
        <v>2126</v>
      </c>
      <c r="K2746" s="1">
        <v>6</v>
      </c>
      <c r="L2746" s="1">
        <v>5102.3999999999996</v>
      </c>
      <c r="M2746" s="1">
        <f>SalesData[[#This Row],[Price]]*SalesData[[#This Row],[Quantity]]</f>
        <v>12756</v>
      </c>
      <c r="N2746" s="6">
        <f>SalesData[[#This Row],[Sales Profit]]/SalesData[[#This Row],[Sales]]</f>
        <v>0.39999999999999997</v>
      </c>
    </row>
    <row r="2747" spans="1:14" x14ac:dyDescent="0.3">
      <c r="A2747" s="1" t="s">
        <v>66</v>
      </c>
      <c r="B2747" s="1" t="s">
        <v>13</v>
      </c>
      <c r="C2747" s="1" t="s">
        <v>60</v>
      </c>
      <c r="D2747" s="1">
        <v>81894</v>
      </c>
      <c r="E2747" s="2">
        <v>45535</v>
      </c>
      <c r="F2747" s="1" t="s">
        <v>25</v>
      </c>
      <c r="G2747" s="1">
        <v>897098</v>
      </c>
      <c r="H2747" s="1" t="s">
        <v>2901</v>
      </c>
      <c r="I2747" s="1">
        <v>690</v>
      </c>
      <c r="J2747" s="1">
        <v>2520</v>
      </c>
      <c r="K2747" s="1">
        <v>4</v>
      </c>
      <c r="L2747" s="1">
        <v>4032</v>
      </c>
      <c r="M2747" s="1">
        <f>SalesData[[#This Row],[Price]]*SalesData[[#This Row],[Quantity]]</f>
        <v>10080</v>
      </c>
      <c r="N2747" s="6">
        <f>SalesData[[#This Row],[Sales Profit]]/SalesData[[#This Row],[Sales]]</f>
        <v>0.4</v>
      </c>
    </row>
    <row r="2748" spans="1:14" x14ac:dyDescent="0.3">
      <c r="A2748" s="1" t="s">
        <v>56</v>
      </c>
      <c r="B2748" s="1" t="s">
        <v>23</v>
      </c>
      <c r="C2748" s="1" t="s">
        <v>24</v>
      </c>
      <c r="D2748" s="1">
        <v>40695</v>
      </c>
      <c r="E2748" s="2">
        <v>45334</v>
      </c>
      <c r="F2748" s="1" t="s">
        <v>43</v>
      </c>
      <c r="G2748" s="1">
        <v>141854</v>
      </c>
      <c r="H2748" s="1" t="s">
        <v>2902</v>
      </c>
      <c r="I2748" s="1">
        <v>858</v>
      </c>
      <c r="J2748" s="1">
        <v>797</v>
      </c>
      <c r="K2748" s="1">
        <v>8</v>
      </c>
      <c r="L2748" s="1">
        <v>2550.4</v>
      </c>
      <c r="M2748" s="1">
        <f>SalesData[[#This Row],[Price]]*SalesData[[#This Row],[Quantity]]</f>
        <v>6376</v>
      </c>
      <c r="N2748" s="6">
        <f>SalesData[[#This Row],[Sales Profit]]/SalesData[[#This Row],[Sales]]</f>
        <v>0.4</v>
      </c>
    </row>
    <row r="2749" spans="1:14" x14ac:dyDescent="0.3">
      <c r="A2749" s="1" t="s">
        <v>22</v>
      </c>
      <c r="B2749" s="1" t="s">
        <v>18</v>
      </c>
      <c r="C2749" s="1" t="s">
        <v>19</v>
      </c>
      <c r="D2749" s="1">
        <v>79937</v>
      </c>
      <c r="E2749" s="2">
        <v>45563</v>
      </c>
      <c r="F2749" s="1" t="s">
        <v>61</v>
      </c>
      <c r="G2749" s="1">
        <v>745009</v>
      </c>
      <c r="H2749" s="1" t="s">
        <v>2903</v>
      </c>
      <c r="I2749" s="1">
        <v>470</v>
      </c>
      <c r="J2749" s="1">
        <v>825</v>
      </c>
      <c r="K2749" s="1">
        <v>6</v>
      </c>
      <c r="L2749" s="1">
        <v>1980</v>
      </c>
      <c r="M2749" s="1">
        <f>SalesData[[#This Row],[Price]]*SalesData[[#This Row],[Quantity]]</f>
        <v>4950</v>
      </c>
      <c r="N2749" s="6">
        <f>SalesData[[#This Row],[Sales Profit]]/SalesData[[#This Row],[Sales]]</f>
        <v>0.4</v>
      </c>
    </row>
    <row r="2750" spans="1:14" x14ac:dyDescent="0.3">
      <c r="A2750" s="1" t="s">
        <v>66</v>
      </c>
      <c r="B2750" s="1" t="s">
        <v>18</v>
      </c>
      <c r="C2750" s="1" t="s">
        <v>33</v>
      </c>
      <c r="D2750" s="1">
        <v>15994</v>
      </c>
      <c r="E2750" s="2">
        <v>45620</v>
      </c>
      <c r="F2750" s="1" t="s">
        <v>15</v>
      </c>
      <c r="G2750" s="1">
        <v>100792</v>
      </c>
      <c r="H2750" s="1" t="s">
        <v>2904</v>
      </c>
      <c r="I2750" s="1">
        <v>422</v>
      </c>
      <c r="J2750" s="1">
        <v>1749</v>
      </c>
      <c r="K2750" s="1">
        <v>1</v>
      </c>
      <c r="L2750" s="1">
        <v>699.6</v>
      </c>
      <c r="M2750" s="1">
        <f>SalesData[[#This Row],[Price]]*SalesData[[#This Row],[Quantity]]</f>
        <v>1749</v>
      </c>
      <c r="N2750" s="6">
        <f>SalesData[[#This Row],[Sales Profit]]/SalesData[[#This Row],[Sales]]</f>
        <v>0.4</v>
      </c>
    </row>
    <row r="2751" spans="1:14" x14ac:dyDescent="0.3">
      <c r="A2751" s="1" t="s">
        <v>35</v>
      </c>
      <c r="B2751" s="1" t="s">
        <v>18</v>
      </c>
      <c r="C2751" s="1" t="s">
        <v>33</v>
      </c>
      <c r="D2751" s="1">
        <v>87408</v>
      </c>
      <c r="E2751" s="2">
        <v>45293</v>
      </c>
      <c r="F2751" s="1" t="s">
        <v>40</v>
      </c>
      <c r="G2751" s="1">
        <v>883605</v>
      </c>
      <c r="H2751" s="1" t="s">
        <v>2379</v>
      </c>
      <c r="I2751" s="1">
        <v>643</v>
      </c>
      <c r="J2751" s="1">
        <v>2178</v>
      </c>
      <c r="K2751" s="1">
        <v>4</v>
      </c>
      <c r="L2751" s="1">
        <v>3484.8</v>
      </c>
      <c r="M2751" s="1">
        <f>SalesData[[#This Row],[Price]]*SalesData[[#This Row],[Quantity]]</f>
        <v>8712</v>
      </c>
      <c r="N2751" s="6">
        <f>SalesData[[#This Row],[Sales Profit]]/SalesData[[#This Row],[Sales]]</f>
        <v>0.4</v>
      </c>
    </row>
    <row r="2752" spans="1:14" x14ac:dyDescent="0.3">
      <c r="A2752" s="1" t="s">
        <v>52</v>
      </c>
      <c r="B2752" s="1" t="s">
        <v>23</v>
      </c>
      <c r="C2752" s="1" t="s">
        <v>37</v>
      </c>
      <c r="D2752" s="1">
        <v>84145</v>
      </c>
      <c r="E2752" s="2">
        <v>45437</v>
      </c>
      <c r="F2752" s="1" t="s">
        <v>49</v>
      </c>
      <c r="G2752" s="1">
        <v>161013</v>
      </c>
      <c r="H2752" s="1" t="s">
        <v>2905</v>
      </c>
      <c r="I2752" s="1">
        <v>904</v>
      </c>
      <c r="J2752" s="1">
        <v>1563</v>
      </c>
      <c r="K2752" s="1">
        <v>1</v>
      </c>
      <c r="L2752" s="1">
        <v>625.20000000000005</v>
      </c>
      <c r="M2752" s="1">
        <f>SalesData[[#This Row],[Price]]*SalesData[[#This Row],[Quantity]]</f>
        <v>1563</v>
      </c>
      <c r="N2752" s="6">
        <f>SalesData[[#This Row],[Sales Profit]]/SalesData[[#This Row],[Sales]]</f>
        <v>0.4</v>
      </c>
    </row>
    <row r="2753" spans="1:14" x14ac:dyDescent="0.3">
      <c r="A2753" s="1" t="s">
        <v>35</v>
      </c>
      <c r="B2753" s="1" t="s">
        <v>23</v>
      </c>
      <c r="C2753" s="1" t="s">
        <v>33</v>
      </c>
      <c r="D2753" s="1">
        <v>24911</v>
      </c>
      <c r="E2753" s="2">
        <v>45592</v>
      </c>
      <c r="F2753" s="1" t="s">
        <v>54</v>
      </c>
      <c r="G2753" s="1">
        <v>271718</v>
      </c>
      <c r="H2753" s="1" t="s">
        <v>1885</v>
      </c>
      <c r="I2753" s="1">
        <v>689</v>
      </c>
      <c r="J2753" s="1">
        <v>1547</v>
      </c>
      <c r="K2753" s="1">
        <v>6</v>
      </c>
      <c r="L2753" s="1">
        <v>3712.8</v>
      </c>
      <c r="M2753" s="1">
        <f>SalesData[[#This Row],[Price]]*SalesData[[#This Row],[Quantity]]</f>
        <v>9282</v>
      </c>
      <c r="N2753" s="6">
        <f>SalesData[[#This Row],[Sales Profit]]/SalesData[[#This Row],[Sales]]</f>
        <v>0.4</v>
      </c>
    </row>
    <row r="2754" spans="1:14" x14ac:dyDescent="0.3">
      <c r="A2754" s="1" t="s">
        <v>35</v>
      </c>
      <c r="B2754" s="1" t="s">
        <v>13</v>
      </c>
      <c r="C2754" s="1" t="s">
        <v>33</v>
      </c>
      <c r="D2754" s="1">
        <v>26309</v>
      </c>
      <c r="E2754" s="2">
        <v>45564</v>
      </c>
      <c r="F2754" s="1" t="s">
        <v>61</v>
      </c>
      <c r="G2754" s="1">
        <v>894912</v>
      </c>
      <c r="H2754" s="1" t="s">
        <v>2907</v>
      </c>
      <c r="I2754" s="1">
        <v>397</v>
      </c>
      <c r="J2754" s="1">
        <v>1444</v>
      </c>
      <c r="K2754" s="1">
        <v>6</v>
      </c>
      <c r="L2754" s="1">
        <v>3465.6</v>
      </c>
      <c r="M2754" s="1">
        <f>SalesData[[#This Row],[Price]]*SalesData[[#This Row],[Quantity]]</f>
        <v>8664</v>
      </c>
      <c r="N2754" s="6">
        <f>SalesData[[#This Row],[Sales Profit]]/SalesData[[#This Row],[Sales]]</f>
        <v>0.39999999999999997</v>
      </c>
    </row>
    <row r="2755" spans="1:14" x14ac:dyDescent="0.3">
      <c r="A2755" s="1" t="s">
        <v>66</v>
      </c>
      <c r="B2755" s="1" t="s">
        <v>13</v>
      </c>
      <c r="C2755" s="1" t="s">
        <v>33</v>
      </c>
      <c r="D2755" s="1">
        <v>32462</v>
      </c>
      <c r="E2755" s="2">
        <v>45321</v>
      </c>
      <c r="F2755" s="1" t="s">
        <v>40</v>
      </c>
      <c r="G2755" s="1">
        <v>947988</v>
      </c>
      <c r="H2755" s="1" t="s">
        <v>2908</v>
      </c>
      <c r="I2755" s="1">
        <v>413</v>
      </c>
      <c r="J2755" s="1">
        <v>612</v>
      </c>
      <c r="K2755" s="1">
        <v>6</v>
      </c>
      <c r="L2755" s="1">
        <v>1468.8</v>
      </c>
      <c r="M2755" s="1">
        <f>SalesData[[#This Row],[Price]]*SalesData[[#This Row],[Quantity]]</f>
        <v>3672</v>
      </c>
      <c r="N2755" s="6">
        <f>SalesData[[#This Row],[Sales Profit]]/SalesData[[#This Row],[Sales]]</f>
        <v>0.39999999999999997</v>
      </c>
    </row>
    <row r="2756" spans="1:14" x14ac:dyDescent="0.3">
      <c r="A2756" s="1" t="s">
        <v>27</v>
      </c>
      <c r="B2756" s="1" t="s">
        <v>18</v>
      </c>
      <c r="C2756" s="1" t="s">
        <v>100</v>
      </c>
      <c r="D2756" s="1">
        <v>34165</v>
      </c>
      <c r="E2756" s="2">
        <v>45524</v>
      </c>
      <c r="F2756" s="1" t="s">
        <v>25</v>
      </c>
      <c r="G2756" s="1">
        <v>869802</v>
      </c>
      <c r="H2756" s="1" t="s">
        <v>2909</v>
      </c>
      <c r="I2756" s="1">
        <v>908</v>
      </c>
      <c r="J2756" s="1">
        <v>1382</v>
      </c>
      <c r="K2756" s="1">
        <v>2</v>
      </c>
      <c r="L2756" s="1">
        <v>1105.5999999999999</v>
      </c>
      <c r="M2756" s="1">
        <f>SalesData[[#This Row],[Price]]*SalesData[[#This Row],[Quantity]]</f>
        <v>2764</v>
      </c>
      <c r="N2756" s="6">
        <f>SalesData[[#This Row],[Sales Profit]]/SalesData[[#This Row],[Sales]]</f>
        <v>0.39999999999999997</v>
      </c>
    </row>
    <row r="2757" spans="1:14" x14ac:dyDescent="0.3">
      <c r="A2757" s="1" t="s">
        <v>22</v>
      </c>
      <c r="B2757" s="1" t="s">
        <v>18</v>
      </c>
      <c r="C2757" s="1" t="s">
        <v>100</v>
      </c>
      <c r="D2757" s="1">
        <v>60269</v>
      </c>
      <c r="E2757" s="2">
        <v>45476</v>
      </c>
      <c r="F2757" s="1" t="s">
        <v>45</v>
      </c>
      <c r="G2757" s="1">
        <v>984332</v>
      </c>
      <c r="H2757" s="1" t="s">
        <v>2910</v>
      </c>
      <c r="I2757" s="1">
        <v>982</v>
      </c>
      <c r="J2757" s="1">
        <v>1107</v>
      </c>
      <c r="K2757" s="1">
        <v>6</v>
      </c>
      <c r="L2757" s="1">
        <v>2656.8</v>
      </c>
      <c r="M2757" s="1">
        <f>SalesData[[#This Row],[Price]]*SalesData[[#This Row],[Quantity]]</f>
        <v>6642</v>
      </c>
      <c r="N2757" s="6">
        <f>SalesData[[#This Row],[Sales Profit]]/SalesData[[#This Row],[Sales]]</f>
        <v>0.4</v>
      </c>
    </row>
    <row r="2758" spans="1:14" x14ac:dyDescent="0.3">
      <c r="A2758" s="1" t="s">
        <v>12</v>
      </c>
      <c r="B2758" s="1" t="s">
        <v>18</v>
      </c>
      <c r="C2758" s="1" t="s">
        <v>53</v>
      </c>
      <c r="D2758" s="1">
        <v>91806</v>
      </c>
      <c r="E2758" s="2">
        <v>45444</v>
      </c>
      <c r="F2758" s="1" t="s">
        <v>20</v>
      </c>
      <c r="G2758" s="1">
        <v>157277</v>
      </c>
      <c r="H2758" s="1" t="s">
        <v>2911</v>
      </c>
      <c r="I2758" s="1">
        <v>658</v>
      </c>
      <c r="J2758" s="1">
        <v>986</v>
      </c>
      <c r="K2758" s="1">
        <v>3</v>
      </c>
      <c r="L2758" s="1">
        <v>1183.2</v>
      </c>
      <c r="M2758" s="1">
        <f>SalesData[[#This Row],[Price]]*SalesData[[#This Row],[Quantity]]</f>
        <v>2958</v>
      </c>
      <c r="N2758" s="6">
        <f>SalesData[[#This Row],[Sales Profit]]/SalesData[[#This Row],[Sales]]</f>
        <v>0.4</v>
      </c>
    </row>
    <row r="2759" spans="1:14" x14ac:dyDescent="0.3">
      <c r="A2759" s="1" t="s">
        <v>17</v>
      </c>
      <c r="B2759" s="1" t="s">
        <v>13</v>
      </c>
      <c r="C2759" s="1" t="s">
        <v>19</v>
      </c>
      <c r="D2759" s="1">
        <v>32005</v>
      </c>
      <c r="E2759" s="2">
        <v>45299</v>
      </c>
      <c r="F2759" s="1" t="s">
        <v>40</v>
      </c>
      <c r="G2759" s="1">
        <v>850043</v>
      </c>
      <c r="H2759" s="1" t="s">
        <v>2912</v>
      </c>
      <c r="I2759" s="1">
        <v>646</v>
      </c>
      <c r="J2759" s="1">
        <v>1804</v>
      </c>
      <c r="K2759" s="1">
        <v>3</v>
      </c>
      <c r="L2759" s="1">
        <v>2164.8000000000002</v>
      </c>
      <c r="M2759" s="1">
        <f>SalesData[[#This Row],[Price]]*SalesData[[#This Row],[Quantity]]</f>
        <v>5412</v>
      </c>
      <c r="N2759" s="6">
        <f>SalesData[[#This Row],[Sales Profit]]/SalesData[[#This Row],[Sales]]</f>
        <v>0.4</v>
      </c>
    </row>
    <row r="2760" spans="1:14" x14ac:dyDescent="0.3">
      <c r="A2760" s="1" t="s">
        <v>17</v>
      </c>
      <c r="B2760" s="1" t="s">
        <v>13</v>
      </c>
      <c r="C2760" s="1" t="s">
        <v>60</v>
      </c>
      <c r="D2760" s="1">
        <v>68390</v>
      </c>
      <c r="E2760" s="2">
        <v>45622</v>
      </c>
      <c r="F2760" s="1" t="s">
        <v>15</v>
      </c>
      <c r="G2760" s="1">
        <v>785147</v>
      </c>
      <c r="H2760" s="1" t="s">
        <v>604</v>
      </c>
      <c r="I2760" s="1">
        <v>408</v>
      </c>
      <c r="J2760" s="1">
        <v>1897</v>
      </c>
      <c r="K2760" s="1">
        <v>6</v>
      </c>
      <c r="L2760" s="1">
        <v>4552.8</v>
      </c>
      <c r="M2760" s="1">
        <f>SalesData[[#This Row],[Price]]*SalesData[[#This Row],[Quantity]]</f>
        <v>11382</v>
      </c>
      <c r="N2760" s="6">
        <f>SalesData[[#This Row],[Sales Profit]]/SalesData[[#This Row],[Sales]]</f>
        <v>0.4</v>
      </c>
    </row>
    <row r="2761" spans="1:14" x14ac:dyDescent="0.3">
      <c r="A2761" s="1" t="s">
        <v>52</v>
      </c>
      <c r="B2761" s="1" t="s">
        <v>23</v>
      </c>
      <c r="C2761" s="1" t="s">
        <v>60</v>
      </c>
      <c r="D2761" s="1">
        <v>15538</v>
      </c>
      <c r="E2761" s="2">
        <v>45550</v>
      </c>
      <c r="F2761" s="1" t="s">
        <v>61</v>
      </c>
      <c r="G2761" s="1">
        <v>959836</v>
      </c>
      <c r="H2761" s="1" t="s">
        <v>2913</v>
      </c>
      <c r="I2761" s="1">
        <v>480</v>
      </c>
      <c r="J2761" s="1">
        <v>1159</v>
      </c>
      <c r="K2761" s="1">
        <v>5</v>
      </c>
      <c r="L2761" s="1">
        <v>2318</v>
      </c>
      <c r="M2761" s="1">
        <f>SalesData[[#This Row],[Price]]*SalesData[[#This Row],[Quantity]]</f>
        <v>5795</v>
      </c>
      <c r="N2761" s="6">
        <f>SalesData[[#This Row],[Sales Profit]]/SalesData[[#This Row],[Sales]]</f>
        <v>0.4</v>
      </c>
    </row>
    <row r="2762" spans="1:14" x14ac:dyDescent="0.3">
      <c r="A2762" s="1" t="s">
        <v>56</v>
      </c>
      <c r="B2762" s="1" t="s">
        <v>13</v>
      </c>
      <c r="C2762" s="1" t="s">
        <v>24</v>
      </c>
      <c r="D2762" s="1">
        <v>36191</v>
      </c>
      <c r="E2762" s="2">
        <v>45525</v>
      </c>
      <c r="F2762" s="1" t="s">
        <v>25</v>
      </c>
      <c r="G2762" s="1">
        <v>969636</v>
      </c>
      <c r="H2762" s="1" t="s">
        <v>2914</v>
      </c>
      <c r="I2762" s="1">
        <v>842</v>
      </c>
      <c r="J2762" s="1">
        <v>2165</v>
      </c>
      <c r="K2762" s="1">
        <v>4</v>
      </c>
      <c r="L2762" s="1">
        <v>3464</v>
      </c>
      <c r="M2762" s="1">
        <f>SalesData[[#This Row],[Price]]*SalesData[[#This Row],[Quantity]]</f>
        <v>8660</v>
      </c>
      <c r="N2762" s="6">
        <f>SalesData[[#This Row],[Sales Profit]]/SalesData[[#This Row],[Sales]]</f>
        <v>0.4</v>
      </c>
    </row>
    <row r="2763" spans="1:14" x14ac:dyDescent="0.3">
      <c r="A2763" s="1" t="s">
        <v>35</v>
      </c>
      <c r="B2763" s="1" t="s">
        <v>13</v>
      </c>
      <c r="C2763" s="1" t="s">
        <v>60</v>
      </c>
      <c r="D2763" s="1">
        <v>80181</v>
      </c>
      <c r="E2763" s="2">
        <v>45339</v>
      </c>
      <c r="F2763" s="1" t="s">
        <v>43</v>
      </c>
      <c r="G2763" s="1">
        <v>744599</v>
      </c>
      <c r="H2763" s="1" t="s">
        <v>2916</v>
      </c>
      <c r="I2763" s="1">
        <v>731</v>
      </c>
      <c r="J2763" s="1">
        <v>2848</v>
      </c>
      <c r="K2763" s="1">
        <v>8</v>
      </c>
      <c r="L2763" s="1">
        <v>9113.6</v>
      </c>
      <c r="M2763" s="1">
        <f>SalesData[[#This Row],[Price]]*SalesData[[#This Row],[Quantity]]</f>
        <v>22784</v>
      </c>
      <c r="N2763" s="6">
        <f>SalesData[[#This Row],[Sales Profit]]/SalesData[[#This Row],[Sales]]</f>
        <v>0.4</v>
      </c>
    </row>
    <row r="2764" spans="1:14" x14ac:dyDescent="0.3">
      <c r="A2764" s="1" t="s">
        <v>56</v>
      </c>
      <c r="B2764" s="1" t="s">
        <v>23</v>
      </c>
      <c r="C2764" s="1" t="s">
        <v>37</v>
      </c>
      <c r="D2764" s="1">
        <v>10260</v>
      </c>
      <c r="E2764" s="2">
        <v>45587</v>
      </c>
      <c r="F2764" s="1" t="s">
        <v>54</v>
      </c>
      <c r="G2764" s="1">
        <v>274362</v>
      </c>
      <c r="H2764" s="1" t="s">
        <v>2917</v>
      </c>
      <c r="I2764" s="1">
        <v>409</v>
      </c>
      <c r="J2764" s="1">
        <v>1458</v>
      </c>
      <c r="K2764" s="1">
        <v>2</v>
      </c>
      <c r="L2764" s="1">
        <v>1166.4000000000001</v>
      </c>
      <c r="M2764" s="1">
        <f>SalesData[[#This Row],[Price]]*SalesData[[#This Row],[Quantity]]</f>
        <v>2916</v>
      </c>
      <c r="N2764" s="6">
        <f>SalesData[[#This Row],[Sales Profit]]/SalesData[[#This Row],[Sales]]</f>
        <v>0.4</v>
      </c>
    </row>
    <row r="2765" spans="1:14" x14ac:dyDescent="0.3">
      <c r="A2765" s="1" t="s">
        <v>22</v>
      </c>
      <c r="B2765" s="1" t="s">
        <v>13</v>
      </c>
      <c r="C2765" s="1" t="s">
        <v>19</v>
      </c>
      <c r="D2765" s="1">
        <v>59984</v>
      </c>
      <c r="E2765" s="2">
        <v>45627</v>
      </c>
      <c r="F2765" s="1" t="s">
        <v>78</v>
      </c>
      <c r="G2765" s="1">
        <v>148864</v>
      </c>
      <c r="H2765" s="1" t="s">
        <v>2918</v>
      </c>
      <c r="I2765" s="1">
        <v>963</v>
      </c>
      <c r="J2765" s="1">
        <v>2983</v>
      </c>
      <c r="K2765" s="1">
        <v>3</v>
      </c>
      <c r="L2765" s="1">
        <v>3579.6</v>
      </c>
      <c r="M2765" s="1">
        <f>SalesData[[#This Row],[Price]]*SalesData[[#This Row],[Quantity]]</f>
        <v>8949</v>
      </c>
      <c r="N2765" s="6">
        <f>SalesData[[#This Row],[Sales Profit]]/SalesData[[#This Row],[Sales]]</f>
        <v>0.39999999999999997</v>
      </c>
    </row>
    <row r="2766" spans="1:14" x14ac:dyDescent="0.3">
      <c r="A2766" s="1" t="s">
        <v>27</v>
      </c>
      <c r="B2766" s="1" t="s">
        <v>23</v>
      </c>
      <c r="C2766" s="1" t="s">
        <v>19</v>
      </c>
      <c r="D2766" s="1">
        <v>67546</v>
      </c>
      <c r="E2766" s="2">
        <v>45330</v>
      </c>
      <c r="F2766" s="1" t="s">
        <v>43</v>
      </c>
      <c r="G2766" s="1">
        <v>404807</v>
      </c>
      <c r="H2766" s="1" t="s">
        <v>2919</v>
      </c>
      <c r="I2766" s="1">
        <v>283</v>
      </c>
      <c r="J2766" s="1">
        <v>2853</v>
      </c>
      <c r="K2766" s="1">
        <v>4</v>
      </c>
      <c r="L2766" s="1">
        <v>4564.8</v>
      </c>
      <c r="M2766" s="1">
        <f>SalesData[[#This Row],[Price]]*SalesData[[#This Row],[Quantity]]</f>
        <v>11412</v>
      </c>
      <c r="N2766" s="6">
        <f>SalesData[[#This Row],[Sales Profit]]/SalesData[[#This Row],[Sales]]</f>
        <v>0.4</v>
      </c>
    </row>
    <row r="2767" spans="1:14" x14ac:dyDescent="0.3">
      <c r="A2767" s="1" t="s">
        <v>66</v>
      </c>
      <c r="B2767" s="1" t="s">
        <v>18</v>
      </c>
      <c r="C2767" s="1" t="s">
        <v>24</v>
      </c>
      <c r="D2767" s="1">
        <v>90182</v>
      </c>
      <c r="E2767" s="2">
        <v>45516</v>
      </c>
      <c r="F2767" s="1" t="s">
        <v>25</v>
      </c>
      <c r="G2767" s="1">
        <v>392174</v>
      </c>
      <c r="H2767" s="1" t="s">
        <v>2920</v>
      </c>
      <c r="I2767" s="1">
        <v>753</v>
      </c>
      <c r="J2767" s="1">
        <v>1350</v>
      </c>
      <c r="K2767" s="1">
        <v>5</v>
      </c>
      <c r="L2767" s="1">
        <v>2700</v>
      </c>
      <c r="M2767" s="1">
        <f>SalesData[[#This Row],[Price]]*SalesData[[#This Row],[Quantity]]</f>
        <v>6750</v>
      </c>
      <c r="N2767" s="6">
        <f>SalesData[[#This Row],[Sales Profit]]/SalesData[[#This Row],[Sales]]</f>
        <v>0.4</v>
      </c>
    </row>
    <row r="2768" spans="1:14" x14ac:dyDescent="0.3">
      <c r="A2768" s="1" t="s">
        <v>27</v>
      </c>
      <c r="B2768" s="1" t="s">
        <v>13</v>
      </c>
      <c r="C2768" s="1" t="s">
        <v>37</v>
      </c>
      <c r="D2768" s="1">
        <v>51239</v>
      </c>
      <c r="E2768" s="2">
        <v>45547</v>
      </c>
      <c r="F2768" s="1" t="s">
        <v>61</v>
      </c>
      <c r="G2768" s="1">
        <v>547125</v>
      </c>
      <c r="H2768" s="1" t="s">
        <v>2921</v>
      </c>
      <c r="I2768" s="1">
        <v>683</v>
      </c>
      <c r="J2768" s="1">
        <v>2712</v>
      </c>
      <c r="K2768" s="1">
        <v>7</v>
      </c>
      <c r="L2768" s="1">
        <v>7593.6</v>
      </c>
      <c r="M2768" s="1">
        <f>SalesData[[#This Row],[Price]]*SalesData[[#This Row],[Quantity]]</f>
        <v>18984</v>
      </c>
      <c r="N2768" s="6">
        <f>SalesData[[#This Row],[Sales Profit]]/SalesData[[#This Row],[Sales]]</f>
        <v>0.4</v>
      </c>
    </row>
    <row r="2769" spans="1:14" x14ac:dyDescent="0.3">
      <c r="A2769" s="1" t="s">
        <v>12</v>
      </c>
      <c r="B2769" s="1" t="s">
        <v>13</v>
      </c>
      <c r="C2769" s="1" t="s">
        <v>33</v>
      </c>
      <c r="D2769" s="1">
        <v>22478</v>
      </c>
      <c r="E2769" s="2">
        <v>45307</v>
      </c>
      <c r="F2769" s="1" t="s">
        <v>40</v>
      </c>
      <c r="G2769" s="1">
        <v>647658</v>
      </c>
      <c r="H2769" s="1" t="s">
        <v>2922</v>
      </c>
      <c r="I2769" s="1">
        <v>507</v>
      </c>
      <c r="J2769" s="1">
        <v>702</v>
      </c>
      <c r="K2769" s="1">
        <v>7</v>
      </c>
      <c r="L2769" s="1">
        <v>1965.6</v>
      </c>
      <c r="M2769" s="1">
        <f>SalesData[[#This Row],[Price]]*SalesData[[#This Row],[Quantity]]</f>
        <v>4914</v>
      </c>
      <c r="N2769" s="6">
        <f>SalesData[[#This Row],[Sales Profit]]/SalesData[[#This Row],[Sales]]</f>
        <v>0.39999999999999997</v>
      </c>
    </row>
    <row r="2770" spans="1:14" x14ac:dyDescent="0.3">
      <c r="A2770" s="1" t="s">
        <v>27</v>
      </c>
      <c r="B2770" s="1" t="s">
        <v>13</v>
      </c>
      <c r="C2770" s="1" t="s">
        <v>60</v>
      </c>
      <c r="D2770" s="1">
        <v>27969</v>
      </c>
      <c r="E2770" s="2">
        <v>45347</v>
      </c>
      <c r="F2770" s="1" t="s">
        <v>43</v>
      </c>
      <c r="G2770" s="1">
        <v>269600</v>
      </c>
      <c r="H2770" s="1" t="s">
        <v>967</v>
      </c>
      <c r="I2770" s="1">
        <v>630</v>
      </c>
      <c r="J2770" s="1">
        <v>2738</v>
      </c>
      <c r="K2770" s="1">
        <v>5</v>
      </c>
      <c r="L2770" s="1">
        <v>5476</v>
      </c>
      <c r="M2770" s="1">
        <f>SalesData[[#This Row],[Price]]*SalesData[[#This Row],[Quantity]]</f>
        <v>13690</v>
      </c>
      <c r="N2770" s="6">
        <f>SalesData[[#This Row],[Sales Profit]]/SalesData[[#This Row],[Sales]]</f>
        <v>0.4</v>
      </c>
    </row>
    <row r="2771" spans="1:14" x14ac:dyDescent="0.3">
      <c r="A2771" s="1" t="s">
        <v>27</v>
      </c>
      <c r="B2771" s="1" t="s">
        <v>23</v>
      </c>
      <c r="C2771" s="1" t="s">
        <v>100</v>
      </c>
      <c r="D2771" s="1">
        <v>34031</v>
      </c>
      <c r="E2771" s="2">
        <v>45463</v>
      </c>
      <c r="F2771" s="1" t="s">
        <v>20</v>
      </c>
      <c r="G2771" s="1">
        <v>330881</v>
      </c>
      <c r="H2771" s="1" t="s">
        <v>2923</v>
      </c>
      <c r="I2771" s="1">
        <v>440</v>
      </c>
      <c r="J2771" s="1">
        <v>933</v>
      </c>
      <c r="K2771" s="1">
        <v>5</v>
      </c>
      <c r="L2771" s="1">
        <v>1866</v>
      </c>
      <c r="M2771" s="1">
        <f>SalesData[[#This Row],[Price]]*SalesData[[#This Row],[Quantity]]</f>
        <v>4665</v>
      </c>
      <c r="N2771" s="6">
        <f>SalesData[[#This Row],[Sales Profit]]/SalesData[[#This Row],[Sales]]</f>
        <v>0.4</v>
      </c>
    </row>
    <row r="2772" spans="1:14" x14ac:dyDescent="0.3">
      <c r="A2772" s="1" t="s">
        <v>17</v>
      </c>
      <c r="B2772" s="1" t="s">
        <v>13</v>
      </c>
      <c r="C2772" s="1" t="s">
        <v>60</v>
      </c>
      <c r="D2772" s="1">
        <v>58819</v>
      </c>
      <c r="E2772" s="2">
        <v>45526</v>
      </c>
      <c r="F2772" s="1" t="s">
        <v>25</v>
      </c>
      <c r="G2772" s="1">
        <v>344186</v>
      </c>
      <c r="H2772" s="1" t="s">
        <v>295</v>
      </c>
      <c r="I2772" s="1">
        <v>692</v>
      </c>
      <c r="J2772" s="1">
        <v>1285</v>
      </c>
      <c r="K2772" s="1">
        <v>6</v>
      </c>
      <c r="L2772" s="1">
        <v>3084</v>
      </c>
      <c r="M2772" s="1">
        <f>SalesData[[#This Row],[Price]]*SalesData[[#This Row],[Quantity]]</f>
        <v>7710</v>
      </c>
      <c r="N2772" s="6">
        <f>SalesData[[#This Row],[Sales Profit]]/SalesData[[#This Row],[Sales]]</f>
        <v>0.4</v>
      </c>
    </row>
    <row r="2773" spans="1:14" x14ac:dyDescent="0.3">
      <c r="A2773" s="1" t="s">
        <v>35</v>
      </c>
      <c r="B2773" s="1" t="s">
        <v>23</v>
      </c>
      <c r="C2773" s="1" t="s">
        <v>100</v>
      </c>
      <c r="D2773" s="1">
        <v>40953</v>
      </c>
      <c r="E2773" s="2">
        <v>45418</v>
      </c>
      <c r="F2773" s="1" t="s">
        <v>49</v>
      </c>
      <c r="G2773" s="1">
        <v>206351</v>
      </c>
      <c r="H2773" s="1" t="s">
        <v>2924</v>
      </c>
      <c r="I2773" s="1">
        <v>588</v>
      </c>
      <c r="J2773" s="1">
        <v>2069</v>
      </c>
      <c r="K2773" s="1">
        <v>7</v>
      </c>
      <c r="L2773" s="1">
        <v>5793.2</v>
      </c>
      <c r="M2773" s="1">
        <f>SalesData[[#This Row],[Price]]*SalesData[[#This Row],[Quantity]]</f>
        <v>14483</v>
      </c>
      <c r="N2773" s="6">
        <f>SalesData[[#This Row],[Sales Profit]]/SalesData[[#This Row],[Sales]]</f>
        <v>0.39999999999999997</v>
      </c>
    </row>
    <row r="2774" spans="1:14" x14ac:dyDescent="0.3">
      <c r="A2774" s="1" t="s">
        <v>66</v>
      </c>
      <c r="B2774" s="1" t="s">
        <v>13</v>
      </c>
      <c r="C2774" s="1" t="s">
        <v>33</v>
      </c>
      <c r="D2774" s="1">
        <v>50106</v>
      </c>
      <c r="E2774" s="2">
        <v>45569</v>
      </c>
      <c r="F2774" s="1" t="s">
        <v>54</v>
      </c>
      <c r="G2774" s="1">
        <v>344370</v>
      </c>
      <c r="H2774" s="1" t="s">
        <v>2170</v>
      </c>
      <c r="I2774" s="1">
        <v>399</v>
      </c>
      <c r="J2774" s="1">
        <v>617</v>
      </c>
      <c r="K2774" s="1">
        <v>4</v>
      </c>
      <c r="L2774" s="1">
        <v>987.2</v>
      </c>
      <c r="M2774" s="1">
        <f>SalesData[[#This Row],[Price]]*SalesData[[#This Row],[Quantity]]</f>
        <v>2468</v>
      </c>
      <c r="N2774" s="6">
        <f>SalesData[[#This Row],[Sales Profit]]/SalesData[[#This Row],[Sales]]</f>
        <v>0.4</v>
      </c>
    </row>
    <row r="2775" spans="1:14" x14ac:dyDescent="0.3">
      <c r="A2775" s="1" t="s">
        <v>27</v>
      </c>
      <c r="B2775" s="1" t="s">
        <v>18</v>
      </c>
      <c r="C2775" s="1" t="s">
        <v>39</v>
      </c>
      <c r="D2775" s="1">
        <v>92748</v>
      </c>
      <c r="E2775" s="2">
        <v>45534</v>
      </c>
      <c r="F2775" s="1" t="s">
        <v>25</v>
      </c>
      <c r="G2775" s="1">
        <v>915525</v>
      </c>
      <c r="H2775" s="1" t="s">
        <v>2925</v>
      </c>
      <c r="I2775" s="1">
        <v>322</v>
      </c>
      <c r="J2775" s="1">
        <v>1358</v>
      </c>
      <c r="K2775" s="1">
        <v>4</v>
      </c>
      <c r="L2775" s="1">
        <v>2172.8000000000002</v>
      </c>
      <c r="M2775" s="1">
        <f>SalesData[[#This Row],[Price]]*SalesData[[#This Row],[Quantity]]</f>
        <v>5432</v>
      </c>
      <c r="N2775" s="6">
        <f>SalesData[[#This Row],[Sales Profit]]/SalesData[[#This Row],[Sales]]</f>
        <v>0.4</v>
      </c>
    </row>
    <row r="2776" spans="1:14" x14ac:dyDescent="0.3">
      <c r="A2776" s="1" t="s">
        <v>17</v>
      </c>
      <c r="B2776" s="1" t="s">
        <v>13</v>
      </c>
      <c r="C2776" s="1" t="s">
        <v>24</v>
      </c>
      <c r="D2776" s="1">
        <v>66230</v>
      </c>
      <c r="E2776" s="2">
        <v>45465</v>
      </c>
      <c r="F2776" s="1" t="s">
        <v>20</v>
      </c>
      <c r="G2776" s="1">
        <v>988283</v>
      </c>
      <c r="H2776" s="1" t="s">
        <v>2926</v>
      </c>
      <c r="I2776" s="1">
        <v>985</v>
      </c>
      <c r="J2776" s="1">
        <v>1758</v>
      </c>
      <c r="K2776" s="1">
        <v>6</v>
      </c>
      <c r="L2776" s="1">
        <v>4219.2</v>
      </c>
      <c r="M2776" s="1">
        <f>SalesData[[#This Row],[Price]]*SalesData[[#This Row],[Quantity]]</f>
        <v>10548</v>
      </c>
      <c r="N2776" s="6">
        <f>SalesData[[#This Row],[Sales Profit]]/SalesData[[#This Row],[Sales]]</f>
        <v>0.39999999999999997</v>
      </c>
    </row>
    <row r="2777" spans="1:14" x14ac:dyDescent="0.3">
      <c r="A2777" s="1" t="s">
        <v>52</v>
      </c>
      <c r="B2777" s="1" t="s">
        <v>18</v>
      </c>
      <c r="C2777" s="1" t="s">
        <v>39</v>
      </c>
      <c r="D2777" s="1">
        <v>15364</v>
      </c>
      <c r="E2777" s="2">
        <v>45379</v>
      </c>
      <c r="F2777" s="1" t="s">
        <v>29</v>
      </c>
      <c r="G2777" s="1">
        <v>507585</v>
      </c>
      <c r="H2777" s="1" t="s">
        <v>2927</v>
      </c>
      <c r="I2777" s="1">
        <v>331</v>
      </c>
      <c r="J2777" s="1">
        <v>1674</v>
      </c>
      <c r="K2777" s="1">
        <v>2</v>
      </c>
      <c r="L2777" s="1">
        <v>1339.2</v>
      </c>
      <c r="M2777" s="1">
        <f>SalesData[[#This Row],[Price]]*SalesData[[#This Row],[Quantity]]</f>
        <v>3348</v>
      </c>
      <c r="N2777" s="6">
        <f>SalesData[[#This Row],[Sales Profit]]/SalesData[[#This Row],[Sales]]</f>
        <v>0.4</v>
      </c>
    </row>
    <row r="2778" spans="1:14" x14ac:dyDescent="0.3">
      <c r="A2778" s="1" t="s">
        <v>17</v>
      </c>
      <c r="B2778" s="1" t="s">
        <v>13</v>
      </c>
      <c r="C2778" s="1" t="s">
        <v>19</v>
      </c>
      <c r="D2778" s="1">
        <v>68393</v>
      </c>
      <c r="E2778" s="2">
        <v>45336</v>
      </c>
      <c r="F2778" s="1" t="s">
        <v>43</v>
      </c>
      <c r="G2778" s="1">
        <v>945955</v>
      </c>
      <c r="H2778" s="1" t="s">
        <v>2928</v>
      </c>
      <c r="I2778" s="1">
        <v>772</v>
      </c>
      <c r="J2778" s="1">
        <v>669</v>
      </c>
      <c r="K2778" s="1">
        <v>2</v>
      </c>
      <c r="L2778" s="1">
        <v>535.20000000000005</v>
      </c>
      <c r="M2778" s="1">
        <f>SalesData[[#This Row],[Price]]*SalesData[[#This Row],[Quantity]]</f>
        <v>1338</v>
      </c>
      <c r="N2778" s="6">
        <f>SalesData[[#This Row],[Sales Profit]]/SalesData[[#This Row],[Sales]]</f>
        <v>0.4</v>
      </c>
    </row>
    <row r="2779" spans="1:14" x14ac:dyDescent="0.3">
      <c r="A2779" s="1" t="s">
        <v>22</v>
      </c>
      <c r="B2779" s="1" t="s">
        <v>13</v>
      </c>
      <c r="C2779" s="1" t="s">
        <v>14</v>
      </c>
      <c r="D2779" s="1">
        <v>23733</v>
      </c>
      <c r="E2779" s="2">
        <v>45306</v>
      </c>
      <c r="F2779" s="1" t="s">
        <v>40</v>
      </c>
      <c r="G2779" s="1">
        <v>891087</v>
      </c>
      <c r="H2779" s="1" t="s">
        <v>2929</v>
      </c>
      <c r="I2779" s="1">
        <v>650</v>
      </c>
      <c r="J2779" s="1">
        <v>1655</v>
      </c>
      <c r="K2779" s="1">
        <v>7</v>
      </c>
      <c r="L2779" s="1">
        <v>4634</v>
      </c>
      <c r="M2779" s="1">
        <f>SalesData[[#This Row],[Price]]*SalesData[[#This Row],[Quantity]]</f>
        <v>11585</v>
      </c>
      <c r="N2779" s="6">
        <f>SalesData[[#This Row],[Sales Profit]]/SalesData[[#This Row],[Sales]]</f>
        <v>0.4</v>
      </c>
    </row>
    <row r="2780" spans="1:14" x14ac:dyDescent="0.3">
      <c r="A2780" s="1" t="s">
        <v>66</v>
      </c>
      <c r="B2780" s="1" t="s">
        <v>23</v>
      </c>
      <c r="C2780" s="1" t="s">
        <v>42</v>
      </c>
      <c r="D2780" s="1">
        <v>11215</v>
      </c>
      <c r="E2780" s="2">
        <v>45403</v>
      </c>
      <c r="F2780" s="1" t="s">
        <v>31</v>
      </c>
      <c r="G2780" s="1">
        <v>168926</v>
      </c>
      <c r="H2780" s="1" t="s">
        <v>2930</v>
      </c>
      <c r="I2780" s="1">
        <v>708</v>
      </c>
      <c r="J2780" s="1">
        <v>1027</v>
      </c>
      <c r="K2780" s="1">
        <v>2</v>
      </c>
      <c r="L2780" s="1">
        <v>821.6</v>
      </c>
      <c r="M2780" s="1">
        <f>SalesData[[#This Row],[Price]]*SalesData[[#This Row],[Quantity]]</f>
        <v>2054</v>
      </c>
      <c r="N2780" s="6">
        <f>SalesData[[#This Row],[Sales Profit]]/SalesData[[#This Row],[Sales]]</f>
        <v>0.4</v>
      </c>
    </row>
    <row r="2781" spans="1:14" x14ac:dyDescent="0.3">
      <c r="A2781" s="1" t="s">
        <v>52</v>
      </c>
      <c r="B2781" s="1" t="s">
        <v>23</v>
      </c>
      <c r="C2781" s="1" t="s">
        <v>100</v>
      </c>
      <c r="D2781" s="1">
        <v>56317</v>
      </c>
      <c r="E2781" s="2">
        <v>45602</v>
      </c>
      <c r="F2781" s="1" t="s">
        <v>15</v>
      </c>
      <c r="G2781" s="1">
        <v>351430</v>
      </c>
      <c r="H2781" s="1" t="s">
        <v>2931</v>
      </c>
      <c r="I2781" s="1">
        <v>656</v>
      </c>
      <c r="J2781" s="1">
        <v>2041</v>
      </c>
      <c r="K2781" s="1">
        <v>7</v>
      </c>
      <c r="L2781" s="1">
        <v>5714.8</v>
      </c>
      <c r="M2781" s="1">
        <f>SalesData[[#This Row],[Price]]*SalesData[[#This Row],[Quantity]]</f>
        <v>14287</v>
      </c>
      <c r="N2781" s="6">
        <f>SalesData[[#This Row],[Sales Profit]]/SalesData[[#This Row],[Sales]]</f>
        <v>0.4</v>
      </c>
    </row>
    <row r="2782" spans="1:14" x14ac:dyDescent="0.3">
      <c r="A2782" s="1" t="s">
        <v>35</v>
      </c>
      <c r="B2782" s="1" t="s">
        <v>18</v>
      </c>
      <c r="C2782" s="1" t="s">
        <v>19</v>
      </c>
      <c r="D2782" s="1">
        <v>72106</v>
      </c>
      <c r="E2782" s="2">
        <v>45464</v>
      </c>
      <c r="F2782" s="1" t="s">
        <v>20</v>
      </c>
      <c r="G2782" s="1">
        <v>182042</v>
      </c>
      <c r="H2782" s="1" t="s">
        <v>465</v>
      </c>
      <c r="I2782" s="1">
        <v>670</v>
      </c>
      <c r="J2782" s="1">
        <v>2377</v>
      </c>
      <c r="K2782" s="1">
        <v>6</v>
      </c>
      <c r="L2782" s="1">
        <v>5704.8</v>
      </c>
      <c r="M2782" s="1">
        <f>SalesData[[#This Row],[Price]]*SalesData[[#This Row],[Quantity]]</f>
        <v>14262</v>
      </c>
      <c r="N2782" s="6">
        <f>SalesData[[#This Row],[Sales Profit]]/SalesData[[#This Row],[Sales]]</f>
        <v>0.4</v>
      </c>
    </row>
    <row r="2783" spans="1:14" x14ac:dyDescent="0.3">
      <c r="A2783" s="1" t="s">
        <v>52</v>
      </c>
      <c r="B2783" s="1" t="s">
        <v>13</v>
      </c>
      <c r="C2783" s="1" t="s">
        <v>48</v>
      </c>
      <c r="D2783" s="1">
        <v>20286</v>
      </c>
      <c r="E2783" s="2">
        <v>45473</v>
      </c>
      <c r="F2783" s="1" t="s">
        <v>20</v>
      </c>
      <c r="G2783" s="1">
        <v>118660</v>
      </c>
      <c r="H2783" s="1" t="s">
        <v>2932</v>
      </c>
      <c r="I2783" s="1">
        <v>911</v>
      </c>
      <c r="J2783" s="1">
        <v>912</v>
      </c>
      <c r="K2783" s="1">
        <v>4</v>
      </c>
      <c r="L2783" s="1">
        <v>1459.2</v>
      </c>
      <c r="M2783" s="1">
        <f>SalesData[[#This Row],[Price]]*SalesData[[#This Row],[Quantity]]</f>
        <v>3648</v>
      </c>
      <c r="N2783" s="6">
        <f>SalesData[[#This Row],[Sales Profit]]/SalesData[[#This Row],[Sales]]</f>
        <v>0.4</v>
      </c>
    </row>
    <row r="2784" spans="1:14" x14ac:dyDescent="0.3">
      <c r="A2784" s="1" t="s">
        <v>52</v>
      </c>
      <c r="B2784" s="1" t="s">
        <v>18</v>
      </c>
      <c r="C2784" s="1" t="s">
        <v>48</v>
      </c>
      <c r="D2784" s="1">
        <v>20597</v>
      </c>
      <c r="E2784" s="2">
        <v>45355</v>
      </c>
      <c r="F2784" s="1" t="s">
        <v>29</v>
      </c>
      <c r="G2784" s="1">
        <v>795838</v>
      </c>
      <c r="H2784" s="1" t="s">
        <v>2933</v>
      </c>
      <c r="I2784" s="1">
        <v>224</v>
      </c>
      <c r="J2784" s="1">
        <v>2636</v>
      </c>
      <c r="K2784" s="1">
        <v>5</v>
      </c>
      <c r="L2784" s="1">
        <v>5272</v>
      </c>
      <c r="M2784" s="1">
        <f>SalesData[[#This Row],[Price]]*SalesData[[#This Row],[Quantity]]</f>
        <v>13180</v>
      </c>
      <c r="N2784" s="6">
        <f>SalesData[[#This Row],[Sales Profit]]/SalesData[[#This Row],[Sales]]</f>
        <v>0.4</v>
      </c>
    </row>
    <row r="2785" spans="1:14" x14ac:dyDescent="0.3">
      <c r="A2785" s="1" t="s">
        <v>17</v>
      </c>
      <c r="B2785" s="1" t="s">
        <v>23</v>
      </c>
      <c r="C2785" s="1" t="s">
        <v>39</v>
      </c>
      <c r="D2785" s="1">
        <v>22697</v>
      </c>
      <c r="E2785" s="2">
        <v>45310</v>
      </c>
      <c r="F2785" s="1" t="s">
        <v>40</v>
      </c>
      <c r="G2785" s="1">
        <v>302388</v>
      </c>
      <c r="H2785" s="1" t="s">
        <v>2934</v>
      </c>
      <c r="I2785" s="1">
        <v>845</v>
      </c>
      <c r="J2785" s="1">
        <v>2943</v>
      </c>
      <c r="K2785" s="1">
        <v>6</v>
      </c>
      <c r="L2785" s="1">
        <v>7063.2</v>
      </c>
      <c r="M2785" s="1">
        <f>SalesData[[#This Row],[Price]]*SalesData[[#This Row],[Quantity]]</f>
        <v>17658</v>
      </c>
      <c r="N2785" s="6">
        <f>SalesData[[#This Row],[Sales Profit]]/SalesData[[#This Row],[Sales]]</f>
        <v>0.39999999999999997</v>
      </c>
    </row>
    <row r="2786" spans="1:14" x14ac:dyDescent="0.3">
      <c r="A2786" s="1" t="s">
        <v>22</v>
      </c>
      <c r="B2786" s="1" t="s">
        <v>18</v>
      </c>
      <c r="C2786" s="1" t="s">
        <v>14</v>
      </c>
      <c r="D2786" s="1">
        <v>36079</v>
      </c>
      <c r="E2786" s="2">
        <v>45336</v>
      </c>
      <c r="F2786" s="1" t="s">
        <v>43</v>
      </c>
      <c r="G2786" s="1">
        <v>930384</v>
      </c>
      <c r="H2786" s="1" t="s">
        <v>2935</v>
      </c>
      <c r="I2786" s="1">
        <v>540</v>
      </c>
      <c r="J2786" s="1">
        <v>722</v>
      </c>
      <c r="K2786" s="1">
        <v>8</v>
      </c>
      <c r="L2786" s="1">
        <v>2310.4</v>
      </c>
      <c r="M2786" s="1">
        <f>SalesData[[#This Row],[Price]]*SalesData[[#This Row],[Quantity]]</f>
        <v>5776</v>
      </c>
      <c r="N2786" s="6">
        <f>SalesData[[#This Row],[Sales Profit]]/SalesData[[#This Row],[Sales]]</f>
        <v>0.4</v>
      </c>
    </row>
    <row r="2787" spans="1:14" x14ac:dyDescent="0.3">
      <c r="A2787" s="1" t="s">
        <v>27</v>
      </c>
      <c r="B2787" s="1" t="s">
        <v>23</v>
      </c>
      <c r="C2787" s="1" t="s">
        <v>100</v>
      </c>
      <c r="D2787" s="1">
        <v>32805</v>
      </c>
      <c r="E2787" s="2">
        <v>45390</v>
      </c>
      <c r="F2787" s="1" t="s">
        <v>31</v>
      </c>
      <c r="G2787" s="1">
        <v>782274</v>
      </c>
      <c r="H2787" s="1" t="s">
        <v>2936</v>
      </c>
      <c r="I2787" s="1">
        <v>633</v>
      </c>
      <c r="J2787" s="1">
        <v>1270</v>
      </c>
      <c r="K2787" s="1">
        <v>5</v>
      </c>
      <c r="L2787" s="1">
        <v>2540</v>
      </c>
      <c r="M2787" s="1">
        <f>SalesData[[#This Row],[Price]]*SalesData[[#This Row],[Quantity]]</f>
        <v>6350</v>
      </c>
      <c r="N2787" s="6">
        <f>SalesData[[#This Row],[Sales Profit]]/SalesData[[#This Row],[Sales]]</f>
        <v>0.4</v>
      </c>
    </row>
    <row r="2788" spans="1:14" x14ac:dyDescent="0.3">
      <c r="A2788" s="1" t="s">
        <v>27</v>
      </c>
      <c r="B2788" s="1" t="s">
        <v>18</v>
      </c>
      <c r="C2788" s="1" t="s">
        <v>42</v>
      </c>
      <c r="D2788" s="1">
        <v>70416</v>
      </c>
      <c r="E2788" s="2">
        <v>45334</v>
      </c>
      <c r="F2788" s="1" t="s">
        <v>43</v>
      </c>
      <c r="G2788" s="1">
        <v>684758</v>
      </c>
      <c r="H2788" s="1" t="s">
        <v>2937</v>
      </c>
      <c r="I2788" s="1">
        <v>531</v>
      </c>
      <c r="J2788" s="1">
        <v>1342</v>
      </c>
      <c r="K2788" s="1">
        <v>6</v>
      </c>
      <c r="L2788" s="1">
        <v>3220.8</v>
      </c>
      <c r="M2788" s="1">
        <f>SalesData[[#This Row],[Price]]*SalesData[[#This Row],[Quantity]]</f>
        <v>8052</v>
      </c>
      <c r="N2788" s="6">
        <f>SalesData[[#This Row],[Sales Profit]]/SalesData[[#This Row],[Sales]]</f>
        <v>0.4</v>
      </c>
    </row>
    <row r="2789" spans="1:14" x14ac:dyDescent="0.3">
      <c r="A2789" s="1" t="s">
        <v>35</v>
      </c>
      <c r="B2789" s="1" t="s">
        <v>18</v>
      </c>
      <c r="C2789" s="1" t="s">
        <v>53</v>
      </c>
      <c r="D2789" s="1">
        <v>75327</v>
      </c>
      <c r="E2789" s="2">
        <v>45386</v>
      </c>
      <c r="F2789" s="1" t="s">
        <v>31</v>
      </c>
      <c r="G2789" s="1">
        <v>796092</v>
      </c>
      <c r="H2789" s="1" t="s">
        <v>2938</v>
      </c>
      <c r="I2789" s="1">
        <v>662</v>
      </c>
      <c r="J2789" s="1">
        <v>924</v>
      </c>
      <c r="K2789" s="1">
        <v>7</v>
      </c>
      <c r="L2789" s="1">
        <v>2587.1999999999998</v>
      </c>
      <c r="M2789" s="1">
        <f>SalesData[[#This Row],[Price]]*SalesData[[#This Row],[Quantity]]</f>
        <v>6468</v>
      </c>
      <c r="N2789" s="6">
        <f>SalesData[[#This Row],[Sales Profit]]/SalesData[[#This Row],[Sales]]</f>
        <v>0.39999999999999997</v>
      </c>
    </row>
    <row r="2790" spans="1:14" x14ac:dyDescent="0.3">
      <c r="A2790" s="1" t="s">
        <v>35</v>
      </c>
      <c r="B2790" s="1" t="s">
        <v>13</v>
      </c>
      <c r="C2790" s="1" t="s">
        <v>53</v>
      </c>
      <c r="D2790" s="1">
        <v>14364</v>
      </c>
      <c r="E2790" s="2">
        <v>45312</v>
      </c>
      <c r="F2790" s="1" t="s">
        <v>40</v>
      </c>
      <c r="G2790" s="1">
        <v>924511</v>
      </c>
      <c r="H2790" s="1" t="s">
        <v>2939</v>
      </c>
      <c r="I2790" s="1">
        <v>919</v>
      </c>
      <c r="J2790" s="1">
        <v>2448</v>
      </c>
      <c r="K2790" s="1">
        <v>5</v>
      </c>
      <c r="L2790" s="1">
        <v>4896</v>
      </c>
      <c r="M2790" s="1">
        <f>SalesData[[#This Row],[Price]]*SalesData[[#This Row],[Quantity]]</f>
        <v>12240</v>
      </c>
      <c r="N2790" s="6">
        <f>SalesData[[#This Row],[Sales Profit]]/SalesData[[#This Row],[Sales]]</f>
        <v>0.4</v>
      </c>
    </row>
    <row r="2791" spans="1:14" x14ac:dyDescent="0.3">
      <c r="A2791" s="1" t="s">
        <v>17</v>
      </c>
      <c r="B2791" s="1" t="s">
        <v>23</v>
      </c>
      <c r="C2791" s="1" t="s">
        <v>19</v>
      </c>
      <c r="D2791" s="1">
        <v>53247</v>
      </c>
      <c r="E2791" s="2">
        <v>45370</v>
      </c>
      <c r="F2791" s="1" t="s">
        <v>29</v>
      </c>
      <c r="G2791" s="1">
        <v>720719</v>
      </c>
      <c r="H2791" s="1" t="s">
        <v>2940</v>
      </c>
      <c r="I2791" s="1">
        <v>946</v>
      </c>
      <c r="J2791" s="1">
        <v>882</v>
      </c>
      <c r="K2791" s="1">
        <v>7</v>
      </c>
      <c r="L2791" s="1">
        <v>2469.6</v>
      </c>
      <c r="M2791" s="1">
        <f>SalesData[[#This Row],[Price]]*SalesData[[#This Row],[Quantity]]</f>
        <v>6174</v>
      </c>
      <c r="N2791" s="6">
        <f>SalesData[[#This Row],[Sales Profit]]/SalesData[[#This Row],[Sales]]</f>
        <v>0.39999999999999997</v>
      </c>
    </row>
    <row r="2792" spans="1:14" x14ac:dyDescent="0.3">
      <c r="A2792" s="1" t="s">
        <v>27</v>
      </c>
      <c r="B2792" s="1" t="s">
        <v>23</v>
      </c>
      <c r="C2792" s="1" t="s">
        <v>48</v>
      </c>
      <c r="D2792" s="1">
        <v>90384</v>
      </c>
      <c r="E2792" s="2">
        <v>45350</v>
      </c>
      <c r="F2792" s="1" t="s">
        <v>43</v>
      </c>
      <c r="G2792" s="1">
        <v>809805</v>
      </c>
      <c r="H2792" s="1" t="s">
        <v>2941</v>
      </c>
      <c r="I2792" s="1">
        <v>577</v>
      </c>
      <c r="J2792" s="1">
        <v>1337</v>
      </c>
      <c r="K2792" s="1">
        <v>8</v>
      </c>
      <c r="L2792" s="1">
        <v>4278.3999999999996</v>
      </c>
      <c r="M2792" s="1">
        <f>SalesData[[#This Row],[Price]]*SalesData[[#This Row],[Quantity]]</f>
        <v>10696</v>
      </c>
      <c r="N2792" s="6">
        <f>SalesData[[#This Row],[Sales Profit]]/SalesData[[#This Row],[Sales]]</f>
        <v>0.39999999999999997</v>
      </c>
    </row>
    <row r="2793" spans="1:14" x14ac:dyDescent="0.3">
      <c r="A2793" s="1" t="s">
        <v>27</v>
      </c>
      <c r="B2793" s="1" t="s">
        <v>13</v>
      </c>
      <c r="C2793" s="1" t="s">
        <v>33</v>
      </c>
      <c r="D2793" s="1">
        <v>41719</v>
      </c>
      <c r="E2793" s="2">
        <v>45611</v>
      </c>
      <c r="F2793" s="1" t="s">
        <v>15</v>
      </c>
      <c r="G2793" s="1">
        <v>227131</v>
      </c>
      <c r="H2793" s="1" t="s">
        <v>2942</v>
      </c>
      <c r="I2793" s="1">
        <v>565</v>
      </c>
      <c r="J2793" s="1">
        <v>679</v>
      </c>
      <c r="K2793" s="1">
        <v>5</v>
      </c>
      <c r="L2793" s="1">
        <v>1358</v>
      </c>
      <c r="M2793" s="1">
        <f>SalesData[[#This Row],[Price]]*SalesData[[#This Row],[Quantity]]</f>
        <v>3395</v>
      </c>
      <c r="N2793" s="6">
        <f>SalesData[[#This Row],[Sales Profit]]/SalesData[[#This Row],[Sales]]</f>
        <v>0.4</v>
      </c>
    </row>
    <row r="2794" spans="1:14" x14ac:dyDescent="0.3">
      <c r="A2794" s="1" t="s">
        <v>35</v>
      </c>
      <c r="B2794" s="1" t="s">
        <v>23</v>
      </c>
      <c r="C2794" s="1" t="s">
        <v>60</v>
      </c>
      <c r="D2794" s="1">
        <v>28240</v>
      </c>
      <c r="E2794" s="2">
        <v>45370</v>
      </c>
      <c r="F2794" s="1" t="s">
        <v>29</v>
      </c>
      <c r="G2794" s="1">
        <v>827969</v>
      </c>
      <c r="H2794" s="1" t="s">
        <v>2943</v>
      </c>
      <c r="I2794" s="1">
        <v>569</v>
      </c>
      <c r="J2794" s="1">
        <v>1568</v>
      </c>
      <c r="K2794" s="1">
        <v>2</v>
      </c>
      <c r="L2794" s="1">
        <v>1254.4000000000001</v>
      </c>
      <c r="M2794" s="1">
        <f>SalesData[[#This Row],[Price]]*SalesData[[#This Row],[Quantity]]</f>
        <v>3136</v>
      </c>
      <c r="N2794" s="6">
        <f>SalesData[[#This Row],[Sales Profit]]/SalesData[[#This Row],[Sales]]</f>
        <v>0.4</v>
      </c>
    </row>
    <row r="2795" spans="1:14" x14ac:dyDescent="0.3">
      <c r="A2795" s="1" t="s">
        <v>66</v>
      </c>
      <c r="B2795" s="1" t="s">
        <v>23</v>
      </c>
      <c r="C2795" s="1" t="s">
        <v>48</v>
      </c>
      <c r="D2795" s="1">
        <v>14983</v>
      </c>
      <c r="E2795" s="2">
        <v>45376</v>
      </c>
      <c r="F2795" s="1" t="s">
        <v>29</v>
      </c>
      <c r="G2795" s="1">
        <v>354939</v>
      </c>
      <c r="H2795" s="1" t="s">
        <v>2944</v>
      </c>
      <c r="I2795" s="1">
        <v>564</v>
      </c>
      <c r="J2795" s="1">
        <v>728</v>
      </c>
      <c r="K2795" s="1">
        <v>6</v>
      </c>
      <c r="L2795" s="1">
        <v>1747.2</v>
      </c>
      <c r="M2795" s="1">
        <f>SalesData[[#This Row],[Price]]*SalesData[[#This Row],[Quantity]]</f>
        <v>4368</v>
      </c>
      <c r="N2795" s="6">
        <f>SalesData[[#This Row],[Sales Profit]]/SalesData[[#This Row],[Sales]]</f>
        <v>0.4</v>
      </c>
    </row>
    <row r="2796" spans="1:14" x14ac:dyDescent="0.3">
      <c r="A2796" s="1" t="s">
        <v>17</v>
      </c>
      <c r="B2796" s="1" t="s">
        <v>18</v>
      </c>
      <c r="C2796" s="1" t="s">
        <v>42</v>
      </c>
      <c r="D2796" s="1">
        <v>24810</v>
      </c>
      <c r="E2796" s="2">
        <v>45580</v>
      </c>
      <c r="F2796" s="1" t="s">
        <v>54</v>
      </c>
      <c r="G2796" s="1">
        <v>283832</v>
      </c>
      <c r="H2796" s="1" t="s">
        <v>2945</v>
      </c>
      <c r="I2796" s="1">
        <v>253</v>
      </c>
      <c r="J2796" s="1">
        <v>1956</v>
      </c>
      <c r="K2796" s="1">
        <v>6</v>
      </c>
      <c r="L2796" s="1">
        <v>4694.3999999999996</v>
      </c>
      <c r="M2796" s="1">
        <f>SalesData[[#This Row],[Price]]*SalesData[[#This Row],[Quantity]]</f>
        <v>11736</v>
      </c>
      <c r="N2796" s="6">
        <f>SalesData[[#This Row],[Sales Profit]]/SalesData[[#This Row],[Sales]]</f>
        <v>0.39999999999999997</v>
      </c>
    </row>
    <row r="2797" spans="1:14" x14ac:dyDescent="0.3">
      <c r="A2797" s="1" t="s">
        <v>27</v>
      </c>
      <c r="B2797" s="1" t="s">
        <v>18</v>
      </c>
      <c r="C2797" s="1" t="s">
        <v>53</v>
      </c>
      <c r="D2797" s="1">
        <v>69797</v>
      </c>
      <c r="E2797" s="2">
        <v>45347</v>
      </c>
      <c r="F2797" s="1" t="s">
        <v>43</v>
      </c>
      <c r="G2797" s="1">
        <v>924370</v>
      </c>
      <c r="H2797" s="1" t="s">
        <v>2946</v>
      </c>
      <c r="I2797" s="1">
        <v>636</v>
      </c>
      <c r="J2797" s="1">
        <v>2918</v>
      </c>
      <c r="K2797" s="1">
        <v>7</v>
      </c>
      <c r="L2797" s="1">
        <v>8170.4</v>
      </c>
      <c r="M2797" s="1">
        <f>SalesData[[#This Row],[Price]]*SalesData[[#This Row],[Quantity]]</f>
        <v>20426</v>
      </c>
      <c r="N2797" s="6">
        <f>SalesData[[#This Row],[Sales Profit]]/SalesData[[#This Row],[Sales]]</f>
        <v>0.39999999999999997</v>
      </c>
    </row>
    <row r="2798" spans="1:14" x14ac:dyDescent="0.3">
      <c r="A2798" s="1" t="s">
        <v>35</v>
      </c>
      <c r="B2798" s="1" t="s">
        <v>18</v>
      </c>
      <c r="C2798" s="1" t="s">
        <v>48</v>
      </c>
      <c r="D2798" s="1">
        <v>91703</v>
      </c>
      <c r="E2798" s="2">
        <v>45306</v>
      </c>
      <c r="F2798" s="1" t="s">
        <v>40</v>
      </c>
      <c r="G2798" s="1">
        <v>747707</v>
      </c>
      <c r="H2798" s="1" t="s">
        <v>2947</v>
      </c>
      <c r="I2798" s="1">
        <v>814</v>
      </c>
      <c r="J2798" s="1">
        <v>736</v>
      </c>
      <c r="K2798" s="1">
        <v>7</v>
      </c>
      <c r="L2798" s="1">
        <v>2060.8000000000002</v>
      </c>
      <c r="M2798" s="1">
        <f>SalesData[[#This Row],[Price]]*SalesData[[#This Row],[Quantity]]</f>
        <v>5152</v>
      </c>
      <c r="N2798" s="6">
        <f>SalesData[[#This Row],[Sales Profit]]/SalesData[[#This Row],[Sales]]</f>
        <v>0.4</v>
      </c>
    </row>
    <row r="2799" spans="1:14" x14ac:dyDescent="0.3">
      <c r="A2799" s="1" t="s">
        <v>17</v>
      </c>
      <c r="B2799" s="1" t="s">
        <v>18</v>
      </c>
      <c r="C2799" s="1" t="s">
        <v>100</v>
      </c>
      <c r="D2799" s="1">
        <v>84377</v>
      </c>
      <c r="E2799" s="2">
        <v>45404</v>
      </c>
      <c r="F2799" s="1" t="s">
        <v>31</v>
      </c>
      <c r="G2799" s="1">
        <v>394899</v>
      </c>
      <c r="H2799" s="1" t="s">
        <v>2948</v>
      </c>
      <c r="I2799" s="1">
        <v>465</v>
      </c>
      <c r="J2799" s="1">
        <v>1879</v>
      </c>
      <c r="K2799" s="1">
        <v>7</v>
      </c>
      <c r="L2799" s="1">
        <v>5261.2</v>
      </c>
      <c r="M2799" s="1">
        <f>SalesData[[#This Row],[Price]]*SalesData[[#This Row],[Quantity]]</f>
        <v>13153</v>
      </c>
      <c r="N2799" s="6">
        <f>SalesData[[#This Row],[Sales Profit]]/SalesData[[#This Row],[Sales]]</f>
        <v>0.39999999999999997</v>
      </c>
    </row>
    <row r="2800" spans="1:14" x14ac:dyDescent="0.3">
      <c r="A2800" s="1" t="s">
        <v>12</v>
      </c>
      <c r="B2800" s="1" t="s">
        <v>23</v>
      </c>
      <c r="C2800" s="1" t="s">
        <v>19</v>
      </c>
      <c r="D2800" s="1">
        <v>70128</v>
      </c>
      <c r="E2800" s="2">
        <v>45626</v>
      </c>
      <c r="F2800" s="1" t="s">
        <v>15</v>
      </c>
      <c r="G2800" s="1">
        <v>963796</v>
      </c>
      <c r="H2800" s="1" t="s">
        <v>2949</v>
      </c>
      <c r="I2800" s="1">
        <v>396</v>
      </c>
      <c r="J2800" s="1">
        <v>2407</v>
      </c>
      <c r="K2800" s="1">
        <v>2</v>
      </c>
      <c r="L2800" s="1">
        <v>1925.6</v>
      </c>
      <c r="M2800" s="1">
        <f>SalesData[[#This Row],[Price]]*SalesData[[#This Row],[Quantity]]</f>
        <v>4814</v>
      </c>
      <c r="N2800" s="6">
        <f>SalesData[[#This Row],[Sales Profit]]/SalesData[[#This Row],[Sales]]</f>
        <v>0.39999999999999997</v>
      </c>
    </row>
    <row r="2801" spans="1:14" x14ac:dyDescent="0.3">
      <c r="A2801" s="1" t="s">
        <v>17</v>
      </c>
      <c r="B2801" s="1" t="s">
        <v>23</v>
      </c>
      <c r="C2801" s="1" t="s">
        <v>37</v>
      </c>
      <c r="D2801" s="1">
        <v>76466</v>
      </c>
      <c r="E2801" s="2">
        <v>45619</v>
      </c>
      <c r="F2801" s="1" t="s">
        <v>15</v>
      </c>
      <c r="G2801" s="1">
        <v>743535</v>
      </c>
      <c r="H2801" s="1" t="s">
        <v>2950</v>
      </c>
      <c r="I2801" s="1">
        <v>360</v>
      </c>
      <c r="J2801" s="1">
        <v>1453</v>
      </c>
      <c r="K2801" s="1">
        <v>1</v>
      </c>
      <c r="L2801" s="1">
        <v>581.20000000000005</v>
      </c>
      <c r="M2801" s="1">
        <f>SalesData[[#This Row],[Price]]*SalesData[[#This Row],[Quantity]]</f>
        <v>1453</v>
      </c>
      <c r="N2801" s="6">
        <f>SalesData[[#This Row],[Sales Profit]]/SalesData[[#This Row],[Sales]]</f>
        <v>0.4</v>
      </c>
    </row>
    <row r="2802" spans="1:14" x14ac:dyDescent="0.3">
      <c r="A2802" s="1" t="s">
        <v>12</v>
      </c>
      <c r="B2802" s="1" t="s">
        <v>23</v>
      </c>
      <c r="C2802" s="1" t="s">
        <v>33</v>
      </c>
      <c r="D2802" s="1">
        <v>41889</v>
      </c>
      <c r="E2802" s="2">
        <v>45481</v>
      </c>
      <c r="F2802" s="1" t="s">
        <v>45</v>
      </c>
      <c r="G2802" s="1">
        <v>541568</v>
      </c>
      <c r="H2802" s="1" t="s">
        <v>2951</v>
      </c>
      <c r="I2802" s="1">
        <v>565</v>
      </c>
      <c r="J2802" s="1">
        <v>1210</v>
      </c>
      <c r="K2802" s="1">
        <v>6</v>
      </c>
      <c r="L2802" s="1">
        <v>2904</v>
      </c>
      <c r="M2802" s="1">
        <f>SalesData[[#This Row],[Price]]*SalesData[[#This Row],[Quantity]]</f>
        <v>7260</v>
      </c>
      <c r="N2802" s="6">
        <f>SalesData[[#This Row],[Sales Profit]]/SalesData[[#This Row],[Sales]]</f>
        <v>0.4</v>
      </c>
    </row>
    <row r="2803" spans="1:14" x14ac:dyDescent="0.3">
      <c r="A2803" s="1" t="s">
        <v>12</v>
      </c>
      <c r="B2803" s="1" t="s">
        <v>13</v>
      </c>
      <c r="C2803" s="1" t="s">
        <v>48</v>
      </c>
      <c r="D2803" s="1">
        <v>93170</v>
      </c>
      <c r="E2803" s="2">
        <v>45417</v>
      </c>
      <c r="F2803" s="1" t="s">
        <v>49</v>
      </c>
      <c r="G2803" s="1">
        <v>177719</v>
      </c>
      <c r="H2803" s="1" t="s">
        <v>2952</v>
      </c>
      <c r="I2803" s="1">
        <v>695</v>
      </c>
      <c r="J2803" s="1">
        <v>2394</v>
      </c>
      <c r="K2803" s="1">
        <v>3</v>
      </c>
      <c r="L2803" s="1">
        <v>2872.8</v>
      </c>
      <c r="M2803" s="1">
        <f>SalesData[[#This Row],[Price]]*SalesData[[#This Row],[Quantity]]</f>
        <v>7182</v>
      </c>
      <c r="N2803" s="6">
        <f>SalesData[[#This Row],[Sales Profit]]/SalesData[[#This Row],[Sales]]</f>
        <v>0.4</v>
      </c>
    </row>
    <row r="2804" spans="1:14" x14ac:dyDescent="0.3">
      <c r="A2804" s="1" t="s">
        <v>27</v>
      </c>
      <c r="B2804" s="1" t="s">
        <v>13</v>
      </c>
      <c r="C2804" s="1" t="s">
        <v>42</v>
      </c>
      <c r="D2804" s="1">
        <v>46610</v>
      </c>
      <c r="E2804" s="2">
        <v>45544</v>
      </c>
      <c r="F2804" s="1" t="s">
        <v>61</v>
      </c>
      <c r="G2804" s="1">
        <v>111304</v>
      </c>
      <c r="H2804" s="1" t="s">
        <v>2953</v>
      </c>
      <c r="I2804" s="1">
        <v>805</v>
      </c>
      <c r="J2804" s="1">
        <v>2061</v>
      </c>
      <c r="K2804" s="1">
        <v>2</v>
      </c>
      <c r="L2804" s="1">
        <v>1648.8</v>
      </c>
      <c r="M2804" s="1">
        <f>SalesData[[#This Row],[Price]]*SalesData[[#This Row],[Quantity]]</f>
        <v>4122</v>
      </c>
      <c r="N2804" s="6">
        <f>SalesData[[#This Row],[Sales Profit]]/SalesData[[#This Row],[Sales]]</f>
        <v>0.39999999999999997</v>
      </c>
    </row>
    <row r="2805" spans="1:14" x14ac:dyDescent="0.3">
      <c r="A2805" s="1" t="s">
        <v>66</v>
      </c>
      <c r="B2805" s="1" t="s">
        <v>18</v>
      </c>
      <c r="C2805" s="1" t="s">
        <v>53</v>
      </c>
      <c r="D2805" s="1">
        <v>65746</v>
      </c>
      <c r="E2805" s="2">
        <v>45383</v>
      </c>
      <c r="F2805" s="1" t="s">
        <v>31</v>
      </c>
      <c r="G2805" s="1">
        <v>683590</v>
      </c>
      <c r="H2805" s="1" t="s">
        <v>2954</v>
      </c>
      <c r="I2805" s="1">
        <v>503</v>
      </c>
      <c r="J2805" s="1">
        <v>1961</v>
      </c>
      <c r="K2805" s="1">
        <v>4</v>
      </c>
      <c r="L2805" s="1">
        <v>3137.6</v>
      </c>
      <c r="M2805" s="1">
        <f>SalesData[[#This Row],[Price]]*SalesData[[#This Row],[Quantity]]</f>
        <v>7844</v>
      </c>
      <c r="N2805" s="6">
        <f>SalesData[[#This Row],[Sales Profit]]/SalesData[[#This Row],[Sales]]</f>
        <v>0.39999999999999997</v>
      </c>
    </row>
    <row r="2806" spans="1:14" x14ac:dyDescent="0.3">
      <c r="A2806" s="1" t="s">
        <v>17</v>
      </c>
      <c r="B2806" s="1" t="s">
        <v>23</v>
      </c>
      <c r="C2806" s="1" t="s">
        <v>100</v>
      </c>
      <c r="D2806" s="1">
        <v>98007</v>
      </c>
      <c r="E2806" s="2">
        <v>45617</v>
      </c>
      <c r="F2806" s="1" t="s">
        <v>15</v>
      </c>
      <c r="G2806" s="1">
        <v>326852</v>
      </c>
      <c r="H2806" s="1" t="s">
        <v>2955</v>
      </c>
      <c r="I2806" s="1">
        <v>247</v>
      </c>
      <c r="J2806" s="1">
        <v>2815</v>
      </c>
      <c r="K2806" s="1">
        <v>1</v>
      </c>
      <c r="L2806" s="1">
        <v>1126</v>
      </c>
      <c r="M2806" s="1">
        <f>SalesData[[#This Row],[Price]]*SalesData[[#This Row],[Quantity]]</f>
        <v>2815</v>
      </c>
      <c r="N2806" s="6">
        <f>SalesData[[#This Row],[Sales Profit]]/SalesData[[#This Row],[Sales]]</f>
        <v>0.4</v>
      </c>
    </row>
    <row r="2807" spans="1:14" x14ac:dyDescent="0.3">
      <c r="A2807" s="1" t="s">
        <v>22</v>
      </c>
      <c r="B2807" s="1" t="s">
        <v>18</v>
      </c>
      <c r="C2807" s="1" t="s">
        <v>33</v>
      </c>
      <c r="D2807" s="1">
        <v>60122</v>
      </c>
      <c r="E2807" s="2">
        <v>45337</v>
      </c>
      <c r="F2807" s="1" t="s">
        <v>43</v>
      </c>
      <c r="G2807" s="1">
        <v>166742</v>
      </c>
      <c r="H2807" s="1" t="s">
        <v>910</v>
      </c>
      <c r="I2807" s="1">
        <v>885</v>
      </c>
      <c r="J2807" s="1">
        <v>930</v>
      </c>
      <c r="K2807" s="1">
        <v>1</v>
      </c>
      <c r="L2807" s="1">
        <v>372</v>
      </c>
      <c r="M2807" s="1">
        <f>SalesData[[#This Row],[Price]]*SalesData[[#This Row],[Quantity]]</f>
        <v>930</v>
      </c>
      <c r="N2807" s="6">
        <f>SalesData[[#This Row],[Sales Profit]]/SalesData[[#This Row],[Sales]]</f>
        <v>0.4</v>
      </c>
    </row>
    <row r="2808" spans="1:14" x14ac:dyDescent="0.3">
      <c r="A2808" s="1" t="s">
        <v>66</v>
      </c>
      <c r="B2808" s="1" t="s">
        <v>23</v>
      </c>
      <c r="C2808" s="1" t="s">
        <v>42</v>
      </c>
      <c r="D2808" s="1">
        <v>15457</v>
      </c>
      <c r="E2808" s="2">
        <v>45578</v>
      </c>
      <c r="F2808" s="1" t="s">
        <v>54</v>
      </c>
      <c r="G2808" s="1">
        <v>379609</v>
      </c>
      <c r="H2808" s="1" t="s">
        <v>2956</v>
      </c>
      <c r="I2808" s="1">
        <v>294</v>
      </c>
      <c r="J2808" s="1">
        <v>2740</v>
      </c>
      <c r="K2808" s="1">
        <v>8</v>
      </c>
      <c r="L2808" s="1">
        <v>8768</v>
      </c>
      <c r="M2808" s="1">
        <f>SalesData[[#This Row],[Price]]*SalesData[[#This Row],[Quantity]]</f>
        <v>21920</v>
      </c>
      <c r="N2808" s="6">
        <f>SalesData[[#This Row],[Sales Profit]]/SalesData[[#This Row],[Sales]]</f>
        <v>0.4</v>
      </c>
    </row>
    <row r="2809" spans="1:14" x14ac:dyDescent="0.3">
      <c r="A2809" s="1" t="s">
        <v>17</v>
      </c>
      <c r="B2809" s="1" t="s">
        <v>18</v>
      </c>
      <c r="C2809" s="1" t="s">
        <v>37</v>
      </c>
      <c r="D2809" s="1">
        <v>77260</v>
      </c>
      <c r="E2809" s="2">
        <v>45337</v>
      </c>
      <c r="F2809" s="1" t="s">
        <v>43</v>
      </c>
      <c r="G2809" s="1">
        <v>839214</v>
      </c>
      <c r="H2809" s="1" t="s">
        <v>2957</v>
      </c>
      <c r="I2809" s="1">
        <v>288</v>
      </c>
      <c r="J2809" s="1">
        <v>930</v>
      </c>
      <c r="K2809" s="1">
        <v>4</v>
      </c>
      <c r="L2809" s="1">
        <v>1488</v>
      </c>
      <c r="M2809" s="1">
        <f>SalesData[[#This Row],[Price]]*SalesData[[#This Row],[Quantity]]</f>
        <v>3720</v>
      </c>
      <c r="N2809" s="6">
        <f>SalesData[[#This Row],[Sales Profit]]/SalesData[[#This Row],[Sales]]</f>
        <v>0.4</v>
      </c>
    </row>
    <row r="2810" spans="1:14" x14ac:dyDescent="0.3">
      <c r="A2810" s="1" t="s">
        <v>66</v>
      </c>
      <c r="B2810" s="1" t="s">
        <v>23</v>
      </c>
      <c r="C2810" s="1" t="s">
        <v>100</v>
      </c>
      <c r="D2810" s="1">
        <v>72463</v>
      </c>
      <c r="E2810" s="2">
        <v>45457</v>
      </c>
      <c r="F2810" s="1" t="s">
        <v>20</v>
      </c>
      <c r="G2810" s="1">
        <v>770577</v>
      </c>
      <c r="H2810" s="1" t="s">
        <v>2958</v>
      </c>
      <c r="I2810" s="1">
        <v>574</v>
      </c>
      <c r="J2810" s="1">
        <v>2519</v>
      </c>
      <c r="K2810" s="1">
        <v>7</v>
      </c>
      <c r="L2810" s="1">
        <v>7053.2</v>
      </c>
      <c r="M2810" s="1">
        <f>SalesData[[#This Row],[Price]]*SalesData[[#This Row],[Quantity]]</f>
        <v>17633</v>
      </c>
      <c r="N2810" s="6">
        <f>SalesData[[#This Row],[Sales Profit]]/SalesData[[#This Row],[Sales]]</f>
        <v>0.39999999999999997</v>
      </c>
    </row>
    <row r="2811" spans="1:14" x14ac:dyDescent="0.3">
      <c r="A2811" s="1" t="s">
        <v>35</v>
      </c>
      <c r="B2811" s="1" t="s">
        <v>23</v>
      </c>
      <c r="C2811" s="1" t="s">
        <v>100</v>
      </c>
      <c r="D2811" s="1">
        <v>55292</v>
      </c>
      <c r="E2811" s="2">
        <v>45417</v>
      </c>
      <c r="F2811" s="1" t="s">
        <v>49</v>
      </c>
      <c r="G2811" s="1">
        <v>681918</v>
      </c>
      <c r="H2811" s="1" t="s">
        <v>2959</v>
      </c>
      <c r="I2811" s="1">
        <v>791</v>
      </c>
      <c r="J2811" s="1">
        <v>2198</v>
      </c>
      <c r="K2811" s="1">
        <v>6</v>
      </c>
      <c r="L2811" s="1">
        <v>5275.2</v>
      </c>
      <c r="M2811" s="1">
        <f>SalesData[[#This Row],[Price]]*SalesData[[#This Row],[Quantity]]</f>
        <v>13188</v>
      </c>
      <c r="N2811" s="6">
        <f>SalesData[[#This Row],[Sales Profit]]/SalesData[[#This Row],[Sales]]</f>
        <v>0.39999999999999997</v>
      </c>
    </row>
    <row r="2812" spans="1:14" x14ac:dyDescent="0.3">
      <c r="A2812" s="1" t="s">
        <v>66</v>
      </c>
      <c r="B2812" s="1" t="s">
        <v>23</v>
      </c>
      <c r="C2812" s="1" t="s">
        <v>19</v>
      </c>
      <c r="D2812" s="1">
        <v>55375</v>
      </c>
      <c r="E2812" s="2">
        <v>45462</v>
      </c>
      <c r="F2812" s="1" t="s">
        <v>20</v>
      </c>
      <c r="G2812" s="1">
        <v>379815</v>
      </c>
      <c r="H2812" s="1" t="s">
        <v>2960</v>
      </c>
      <c r="I2812" s="1">
        <v>839</v>
      </c>
      <c r="J2812" s="1">
        <v>1068</v>
      </c>
      <c r="K2812" s="1">
        <v>6</v>
      </c>
      <c r="L2812" s="1">
        <v>2563.1999999999998</v>
      </c>
      <c r="M2812" s="1">
        <f>SalesData[[#This Row],[Price]]*SalesData[[#This Row],[Quantity]]</f>
        <v>6408</v>
      </c>
      <c r="N2812" s="6">
        <f>SalesData[[#This Row],[Sales Profit]]/SalesData[[#This Row],[Sales]]</f>
        <v>0.39999999999999997</v>
      </c>
    </row>
    <row r="2813" spans="1:14" x14ac:dyDescent="0.3">
      <c r="A2813" s="1" t="s">
        <v>66</v>
      </c>
      <c r="B2813" s="1" t="s">
        <v>18</v>
      </c>
      <c r="C2813" s="1" t="s">
        <v>42</v>
      </c>
      <c r="D2813" s="1">
        <v>23095</v>
      </c>
      <c r="E2813" s="2">
        <v>45300</v>
      </c>
      <c r="F2813" s="1" t="s">
        <v>40</v>
      </c>
      <c r="G2813" s="1">
        <v>760881</v>
      </c>
      <c r="H2813" s="1" t="s">
        <v>2961</v>
      </c>
      <c r="I2813" s="1">
        <v>263</v>
      </c>
      <c r="J2813" s="1">
        <v>2675</v>
      </c>
      <c r="K2813" s="1">
        <v>5</v>
      </c>
      <c r="L2813" s="1">
        <v>5350</v>
      </c>
      <c r="M2813" s="1">
        <f>SalesData[[#This Row],[Price]]*SalesData[[#This Row],[Quantity]]</f>
        <v>13375</v>
      </c>
      <c r="N2813" s="6">
        <f>SalesData[[#This Row],[Sales Profit]]/SalesData[[#This Row],[Sales]]</f>
        <v>0.4</v>
      </c>
    </row>
    <row r="2814" spans="1:14" x14ac:dyDescent="0.3">
      <c r="A2814" s="1" t="s">
        <v>27</v>
      </c>
      <c r="B2814" s="1" t="s">
        <v>18</v>
      </c>
      <c r="C2814" s="1" t="s">
        <v>24</v>
      </c>
      <c r="D2814" s="1">
        <v>63342</v>
      </c>
      <c r="E2814" s="2">
        <v>45350</v>
      </c>
      <c r="F2814" s="1" t="s">
        <v>43</v>
      </c>
      <c r="G2814" s="1">
        <v>283710</v>
      </c>
      <c r="H2814" s="1" t="s">
        <v>2963</v>
      </c>
      <c r="I2814" s="1">
        <v>623</v>
      </c>
      <c r="J2814" s="1">
        <v>2520</v>
      </c>
      <c r="K2814" s="1">
        <v>4</v>
      </c>
      <c r="L2814" s="1">
        <v>4032</v>
      </c>
      <c r="M2814" s="1">
        <f>SalesData[[#This Row],[Price]]*SalesData[[#This Row],[Quantity]]</f>
        <v>10080</v>
      </c>
      <c r="N2814" s="6">
        <f>SalesData[[#This Row],[Sales Profit]]/SalesData[[#This Row],[Sales]]</f>
        <v>0.4</v>
      </c>
    </row>
    <row r="2815" spans="1:14" x14ac:dyDescent="0.3">
      <c r="A2815" s="1" t="s">
        <v>17</v>
      </c>
      <c r="B2815" s="1" t="s">
        <v>13</v>
      </c>
      <c r="C2815" s="1" t="s">
        <v>24</v>
      </c>
      <c r="D2815" s="1">
        <v>35483</v>
      </c>
      <c r="E2815" s="2">
        <v>45405</v>
      </c>
      <c r="F2815" s="1" t="s">
        <v>31</v>
      </c>
      <c r="G2815" s="1">
        <v>687534</v>
      </c>
      <c r="H2815" s="1" t="s">
        <v>2964</v>
      </c>
      <c r="I2815" s="1">
        <v>354</v>
      </c>
      <c r="J2815" s="1">
        <v>2609</v>
      </c>
      <c r="K2815" s="1">
        <v>3</v>
      </c>
      <c r="L2815" s="1">
        <v>3130.8</v>
      </c>
      <c r="M2815" s="1">
        <f>SalesData[[#This Row],[Price]]*SalesData[[#This Row],[Quantity]]</f>
        <v>7827</v>
      </c>
      <c r="N2815" s="6">
        <f>SalesData[[#This Row],[Sales Profit]]/SalesData[[#This Row],[Sales]]</f>
        <v>0.4</v>
      </c>
    </row>
    <row r="2816" spans="1:14" x14ac:dyDescent="0.3">
      <c r="A2816" s="1" t="s">
        <v>22</v>
      </c>
      <c r="B2816" s="1" t="s">
        <v>23</v>
      </c>
      <c r="C2816" s="1" t="s">
        <v>60</v>
      </c>
      <c r="D2816" s="1">
        <v>38147</v>
      </c>
      <c r="E2816" s="2">
        <v>45464</v>
      </c>
      <c r="F2816" s="1" t="s">
        <v>20</v>
      </c>
      <c r="G2816" s="1">
        <v>238769</v>
      </c>
      <c r="H2816" s="1" t="s">
        <v>2965</v>
      </c>
      <c r="I2816" s="1">
        <v>944</v>
      </c>
      <c r="J2816" s="1">
        <v>1035</v>
      </c>
      <c r="K2816" s="1">
        <v>2</v>
      </c>
      <c r="L2816" s="1">
        <v>828</v>
      </c>
      <c r="M2816" s="1">
        <f>SalesData[[#This Row],[Price]]*SalesData[[#This Row],[Quantity]]</f>
        <v>2070</v>
      </c>
      <c r="N2816" s="6">
        <f>SalesData[[#This Row],[Sales Profit]]/SalesData[[#This Row],[Sales]]</f>
        <v>0.4</v>
      </c>
    </row>
    <row r="2817" spans="1:14" x14ac:dyDescent="0.3">
      <c r="A2817" s="1" t="s">
        <v>35</v>
      </c>
      <c r="B2817" s="1" t="s">
        <v>18</v>
      </c>
      <c r="C2817" s="1" t="s">
        <v>100</v>
      </c>
      <c r="D2817" s="1">
        <v>37261</v>
      </c>
      <c r="E2817" s="2">
        <v>45293</v>
      </c>
      <c r="F2817" s="1" t="s">
        <v>40</v>
      </c>
      <c r="G2817" s="1">
        <v>816254</v>
      </c>
      <c r="H2817" s="1" t="s">
        <v>2966</v>
      </c>
      <c r="I2817" s="1">
        <v>989</v>
      </c>
      <c r="J2817" s="1">
        <v>644</v>
      </c>
      <c r="K2817" s="1">
        <v>8</v>
      </c>
      <c r="L2817" s="1">
        <v>2060.8000000000002</v>
      </c>
      <c r="M2817" s="1">
        <f>SalesData[[#This Row],[Price]]*SalesData[[#This Row],[Quantity]]</f>
        <v>5152</v>
      </c>
      <c r="N2817" s="6">
        <f>SalesData[[#This Row],[Sales Profit]]/SalesData[[#This Row],[Sales]]</f>
        <v>0.4</v>
      </c>
    </row>
    <row r="2818" spans="1:14" x14ac:dyDescent="0.3">
      <c r="A2818" s="1" t="s">
        <v>22</v>
      </c>
      <c r="B2818" s="1" t="s">
        <v>23</v>
      </c>
      <c r="C2818" s="1" t="s">
        <v>33</v>
      </c>
      <c r="D2818" s="1">
        <v>26649</v>
      </c>
      <c r="E2818" s="2">
        <v>45587</v>
      </c>
      <c r="F2818" s="1" t="s">
        <v>54</v>
      </c>
      <c r="G2818" s="1">
        <v>240181</v>
      </c>
      <c r="H2818" s="1" t="s">
        <v>2967</v>
      </c>
      <c r="I2818" s="1">
        <v>814</v>
      </c>
      <c r="J2818" s="1">
        <v>1375</v>
      </c>
      <c r="K2818" s="1">
        <v>4</v>
      </c>
      <c r="L2818" s="1">
        <v>2200</v>
      </c>
      <c r="M2818" s="1">
        <f>SalesData[[#This Row],[Price]]*SalesData[[#This Row],[Quantity]]</f>
        <v>5500</v>
      </c>
      <c r="N2818" s="6">
        <f>SalesData[[#This Row],[Sales Profit]]/SalesData[[#This Row],[Sales]]</f>
        <v>0.4</v>
      </c>
    </row>
    <row r="2819" spans="1:14" x14ac:dyDescent="0.3">
      <c r="A2819" s="1" t="s">
        <v>27</v>
      </c>
      <c r="B2819" s="1" t="s">
        <v>23</v>
      </c>
      <c r="C2819" s="1" t="s">
        <v>24</v>
      </c>
      <c r="D2819" s="1">
        <v>67091</v>
      </c>
      <c r="E2819" s="2">
        <v>45552</v>
      </c>
      <c r="F2819" s="1" t="s">
        <v>61</v>
      </c>
      <c r="G2819" s="1">
        <v>148436</v>
      </c>
      <c r="H2819" s="1" t="s">
        <v>2968</v>
      </c>
      <c r="I2819" s="1">
        <v>503</v>
      </c>
      <c r="J2819" s="1">
        <v>1516</v>
      </c>
      <c r="K2819" s="1">
        <v>1</v>
      </c>
      <c r="L2819" s="1">
        <v>606.4</v>
      </c>
      <c r="M2819" s="1">
        <f>SalesData[[#This Row],[Price]]*SalesData[[#This Row],[Quantity]]</f>
        <v>1516</v>
      </c>
      <c r="N2819" s="6">
        <f>SalesData[[#This Row],[Sales Profit]]/SalesData[[#This Row],[Sales]]</f>
        <v>0.39999999999999997</v>
      </c>
    </row>
    <row r="2820" spans="1:14" x14ac:dyDescent="0.3">
      <c r="A2820" s="1" t="s">
        <v>27</v>
      </c>
      <c r="B2820" s="1" t="s">
        <v>13</v>
      </c>
      <c r="C2820" s="1" t="s">
        <v>33</v>
      </c>
      <c r="D2820" s="1">
        <v>28389</v>
      </c>
      <c r="E2820" s="2">
        <v>45418</v>
      </c>
      <c r="F2820" s="1" t="s">
        <v>49</v>
      </c>
      <c r="G2820" s="1">
        <v>728961</v>
      </c>
      <c r="H2820" s="1" t="s">
        <v>2969</v>
      </c>
      <c r="I2820" s="1">
        <v>818</v>
      </c>
      <c r="J2820" s="1">
        <v>2083</v>
      </c>
      <c r="K2820" s="1">
        <v>2</v>
      </c>
      <c r="L2820" s="1">
        <v>1666.4</v>
      </c>
      <c r="M2820" s="1">
        <f>SalesData[[#This Row],[Price]]*SalesData[[#This Row],[Quantity]]</f>
        <v>4166</v>
      </c>
      <c r="N2820" s="6">
        <f>SalesData[[#This Row],[Sales Profit]]/SalesData[[#This Row],[Sales]]</f>
        <v>0.4</v>
      </c>
    </row>
    <row r="2821" spans="1:14" x14ac:dyDescent="0.3">
      <c r="A2821" s="1" t="s">
        <v>35</v>
      </c>
      <c r="B2821" s="1" t="s">
        <v>18</v>
      </c>
      <c r="C2821" s="1" t="s">
        <v>100</v>
      </c>
      <c r="D2821" s="1">
        <v>92436</v>
      </c>
      <c r="E2821" s="2">
        <v>45403</v>
      </c>
      <c r="F2821" s="1" t="s">
        <v>31</v>
      </c>
      <c r="G2821" s="1">
        <v>804218</v>
      </c>
      <c r="H2821" s="1" t="s">
        <v>2970</v>
      </c>
      <c r="I2821" s="1">
        <v>230</v>
      </c>
      <c r="J2821" s="1">
        <v>2163</v>
      </c>
      <c r="K2821" s="1">
        <v>7</v>
      </c>
      <c r="L2821" s="1">
        <v>6056.4</v>
      </c>
      <c r="M2821" s="1">
        <f>SalesData[[#This Row],[Price]]*SalesData[[#This Row],[Quantity]]</f>
        <v>15141</v>
      </c>
      <c r="N2821" s="6">
        <f>SalesData[[#This Row],[Sales Profit]]/SalesData[[#This Row],[Sales]]</f>
        <v>0.39999999999999997</v>
      </c>
    </row>
    <row r="2822" spans="1:14" x14ac:dyDescent="0.3">
      <c r="A2822" s="1" t="s">
        <v>66</v>
      </c>
      <c r="B2822" s="1" t="s">
        <v>18</v>
      </c>
      <c r="C2822" s="1" t="s">
        <v>24</v>
      </c>
      <c r="D2822" s="1">
        <v>60674</v>
      </c>
      <c r="E2822" s="2">
        <v>45397</v>
      </c>
      <c r="F2822" s="1" t="s">
        <v>31</v>
      </c>
      <c r="G2822" s="1">
        <v>403621</v>
      </c>
      <c r="H2822" s="1" t="s">
        <v>2972</v>
      </c>
      <c r="I2822" s="1">
        <v>767</v>
      </c>
      <c r="J2822" s="1">
        <v>2504</v>
      </c>
      <c r="K2822" s="1">
        <v>2</v>
      </c>
      <c r="L2822" s="1">
        <v>2003.2</v>
      </c>
      <c r="M2822" s="1">
        <f>SalesData[[#This Row],[Price]]*SalesData[[#This Row],[Quantity]]</f>
        <v>5008</v>
      </c>
      <c r="N2822" s="6">
        <f>SalesData[[#This Row],[Sales Profit]]/SalesData[[#This Row],[Sales]]</f>
        <v>0.4</v>
      </c>
    </row>
    <row r="2823" spans="1:14" x14ac:dyDescent="0.3">
      <c r="A2823" s="1" t="s">
        <v>56</v>
      </c>
      <c r="B2823" s="1" t="s">
        <v>18</v>
      </c>
      <c r="C2823" s="1" t="s">
        <v>48</v>
      </c>
      <c r="D2823" s="1">
        <v>88423</v>
      </c>
      <c r="E2823" s="2">
        <v>45397</v>
      </c>
      <c r="F2823" s="1" t="s">
        <v>31</v>
      </c>
      <c r="G2823" s="1">
        <v>481016</v>
      </c>
      <c r="H2823" s="1" t="s">
        <v>2973</v>
      </c>
      <c r="I2823" s="1">
        <v>437</v>
      </c>
      <c r="J2823" s="1">
        <v>2284</v>
      </c>
      <c r="K2823" s="1">
        <v>3</v>
      </c>
      <c r="L2823" s="1">
        <v>2740.8</v>
      </c>
      <c r="M2823" s="1">
        <f>SalesData[[#This Row],[Price]]*SalesData[[#This Row],[Quantity]]</f>
        <v>6852</v>
      </c>
      <c r="N2823" s="6">
        <f>SalesData[[#This Row],[Sales Profit]]/SalesData[[#This Row],[Sales]]</f>
        <v>0.4</v>
      </c>
    </row>
    <row r="2824" spans="1:14" x14ac:dyDescent="0.3">
      <c r="A2824" s="1" t="s">
        <v>17</v>
      </c>
      <c r="B2824" s="1" t="s">
        <v>23</v>
      </c>
      <c r="C2824" s="1" t="s">
        <v>33</v>
      </c>
      <c r="D2824" s="1">
        <v>64037</v>
      </c>
      <c r="E2824" s="2">
        <v>45372</v>
      </c>
      <c r="F2824" s="1" t="s">
        <v>29</v>
      </c>
      <c r="G2824" s="1">
        <v>990774</v>
      </c>
      <c r="H2824" s="1" t="s">
        <v>2974</v>
      </c>
      <c r="I2824" s="1">
        <v>331</v>
      </c>
      <c r="J2824" s="1">
        <v>2008</v>
      </c>
      <c r="K2824" s="1">
        <v>1</v>
      </c>
      <c r="L2824" s="1">
        <v>803.2</v>
      </c>
      <c r="M2824" s="1">
        <f>SalesData[[#This Row],[Price]]*SalesData[[#This Row],[Quantity]]</f>
        <v>2008</v>
      </c>
      <c r="N2824" s="6">
        <f>SalesData[[#This Row],[Sales Profit]]/SalesData[[#This Row],[Sales]]</f>
        <v>0.4</v>
      </c>
    </row>
    <row r="2825" spans="1:14" x14ac:dyDescent="0.3">
      <c r="A2825" s="1" t="s">
        <v>66</v>
      </c>
      <c r="B2825" s="1" t="s">
        <v>23</v>
      </c>
      <c r="C2825" s="1" t="s">
        <v>24</v>
      </c>
      <c r="D2825" s="1">
        <v>37519</v>
      </c>
      <c r="E2825" s="2">
        <v>45553</v>
      </c>
      <c r="F2825" s="1" t="s">
        <v>61</v>
      </c>
      <c r="G2825" s="1">
        <v>282812</v>
      </c>
      <c r="H2825" s="1" t="s">
        <v>2975</v>
      </c>
      <c r="I2825" s="1">
        <v>617</v>
      </c>
      <c r="J2825" s="1">
        <v>1703</v>
      </c>
      <c r="K2825" s="1">
        <v>4</v>
      </c>
      <c r="L2825" s="1">
        <v>2724.8</v>
      </c>
      <c r="M2825" s="1">
        <f>SalesData[[#This Row],[Price]]*SalesData[[#This Row],[Quantity]]</f>
        <v>6812</v>
      </c>
      <c r="N2825" s="6">
        <f>SalesData[[#This Row],[Sales Profit]]/SalesData[[#This Row],[Sales]]</f>
        <v>0.4</v>
      </c>
    </row>
    <row r="2826" spans="1:14" x14ac:dyDescent="0.3">
      <c r="A2826" s="1" t="s">
        <v>12</v>
      </c>
      <c r="B2826" s="1" t="s">
        <v>23</v>
      </c>
      <c r="C2826" s="1" t="s">
        <v>42</v>
      </c>
      <c r="D2826" s="1">
        <v>88760</v>
      </c>
      <c r="E2826" s="2">
        <v>45438</v>
      </c>
      <c r="F2826" s="1" t="s">
        <v>49</v>
      </c>
      <c r="G2826" s="1">
        <v>878372</v>
      </c>
      <c r="H2826" s="1" t="s">
        <v>2976</v>
      </c>
      <c r="I2826" s="1">
        <v>245</v>
      </c>
      <c r="J2826" s="1">
        <v>606</v>
      </c>
      <c r="K2826" s="1">
        <v>7</v>
      </c>
      <c r="L2826" s="1">
        <v>1696.8</v>
      </c>
      <c r="M2826" s="1">
        <f>SalesData[[#This Row],[Price]]*SalesData[[#This Row],[Quantity]]</f>
        <v>4242</v>
      </c>
      <c r="N2826" s="6">
        <f>SalesData[[#This Row],[Sales Profit]]/SalesData[[#This Row],[Sales]]</f>
        <v>0.39999999999999997</v>
      </c>
    </row>
    <row r="2827" spans="1:14" x14ac:dyDescent="0.3">
      <c r="A2827" s="1" t="s">
        <v>66</v>
      </c>
      <c r="B2827" s="1" t="s">
        <v>23</v>
      </c>
      <c r="C2827" s="1" t="s">
        <v>48</v>
      </c>
      <c r="D2827" s="1">
        <v>99293</v>
      </c>
      <c r="E2827" s="2">
        <v>45392</v>
      </c>
      <c r="F2827" s="1" t="s">
        <v>31</v>
      </c>
      <c r="G2827" s="1">
        <v>485773</v>
      </c>
      <c r="H2827" s="1" t="s">
        <v>2977</v>
      </c>
      <c r="I2827" s="1">
        <v>567</v>
      </c>
      <c r="J2827" s="1">
        <v>1617</v>
      </c>
      <c r="K2827" s="1">
        <v>7</v>
      </c>
      <c r="L2827" s="1">
        <v>4527.6000000000004</v>
      </c>
      <c r="M2827" s="1">
        <f>SalesData[[#This Row],[Price]]*SalesData[[#This Row],[Quantity]]</f>
        <v>11319</v>
      </c>
      <c r="N2827" s="6">
        <f>SalesData[[#This Row],[Sales Profit]]/SalesData[[#This Row],[Sales]]</f>
        <v>0.4</v>
      </c>
    </row>
    <row r="2828" spans="1:14" x14ac:dyDescent="0.3">
      <c r="A2828" s="1" t="s">
        <v>22</v>
      </c>
      <c r="B2828" s="1" t="s">
        <v>13</v>
      </c>
      <c r="C2828" s="1" t="s">
        <v>53</v>
      </c>
      <c r="D2828" s="1">
        <v>63646</v>
      </c>
      <c r="E2828" s="2">
        <v>45495</v>
      </c>
      <c r="F2828" s="1" t="s">
        <v>45</v>
      </c>
      <c r="G2828" s="1">
        <v>797549</v>
      </c>
      <c r="H2828" s="1" t="s">
        <v>2978</v>
      </c>
      <c r="I2828" s="1">
        <v>228</v>
      </c>
      <c r="J2828" s="1">
        <v>940</v>
      </c>
      <c r="K2828" s="1">
        <v>5</v>
      </c>
      <c r="L2828" s="1">
        <v>1880</v>
      </c>
      <c r="M2828" s="1">
        <f>SalesData[[#This Row],[Price]]*SalesData[[#This Row],[Quantity]]</f>
        <v>4700</v>
      </c>
      <c r="N2828" s="6">
        <f>SalesData[[#This Row],[Sales Profit]]/SalesData[[#This Row],[Sales]]</f>
        <v>0.4</v>
      </c>
    </row>
    <row r="2829" spans="1:14" x14ac:dyDescent="0.3">
      <c r="A2829" s="1" t="s">
        <v>17</v>
      </c>
      <c r="B2829" s="1" t="s">
        <v>23</v>
      </c>
      <c r="C2829" s="1" t="s">
        <v>19</v>
      </c>
      <c r="D2829" s="1">
        <v>32419</v>
      </c>
      <c r="E2829" s="2">
        <v>45473</v>
      </c>
      <c r="F2829" s="1" t="s">
        <v>20</v>
      </c>
      <c r="G2829" s="1">
        <v>943661</v>
      </c>
      <c r="H2829" s="1" t="s">
        <v>2339</v>
      </c>
      <c r="I2829" s="1">
        <v>257</v>
      </c>
      <c r="J2829" s="1">
        <v>2252</v>
      </c>
      <c r="K2829" s="1">
        <v>1</v>
      </c>
      <c r="L2829" s="1">
        <v>900.8</v>
      </c>
      <c r="M2829" s="1">
        <f>SalesData[[#This Row],[Price]]*SalesData[[#This Row],[Quantity]]</f>
        <v>2252</v>
      </c>
      <c r="N2829" s="6">
        <f>SalesData[[#This Row],[Sales Profit]]/SalesData[[#This Row],[Sales]]</f>
        <v>0.39999999999999997</v>
      </c>
    </row>
    <row r="2830" spans="1:14" x14ac:dyDescent="0.3">
      <c r="A2830" s="1" t="s">
        <v>56</v>
      </c>
      <c r="B2830" s="1" t="s">
        <v>23</v>
      </c>
      <c r="C2830" s="1" t="s">
        <v>14</v>
      </c>
      <c r="D2830" s="1">
        <v>37392</v>
      </c>
      <c r="E2830" s="2">
        <v>45342</v>
      </c>
      <c r="F2830" s="1" t="s">
        <v>43</v>
      </c>
      <c r="G2830" s="1">
        <v>109356</v>
      </c>
      <c r="H2830" s="1" t="s">
        <v>2979</v>
      </c>
      <c r="I2830" s="1">
        <v>891</v>
      </c>
      <c r="J2830" s="1">
        <v>2368</v>
      </c>
      <c r="K2830" s="1">
        <v>2</v>
      </c>
      <c r="L2830" s="1">
        <v>1894.4</v>
      </c>
      <c r="M2830" s="1">
        <f>SalesData[[#This Row],[Price]]*SalesData[[#This Row],[Quantity]]</f>
        <v>4736</v>
      </c>
      <c r="N2830" s="6">
        <f>SalesData[[#This Row],[Sales Profit]]/SalesData[[#This Row],[Sales]]</f>
        <v>0.4</v>
      </c>
    </row>
    <row r="2831" spans="1:14" x14ac:dyDescent="0.3">
      <c r="A2831" s="1" t="s">
        <v>35</v>
      </c>
      <c r="B2831" s="1" t="s">
        <v>13</v>
      </c>
      <c r="C2831" s="1" t="s">
        <v>33</v>
      </c>
      <c r="D2831" s="1">
        <v>10021</v>
      </c>
      <c r="E2831" s="2">
        <v>45326</v>
      </c>
      <c r="F2831" s="1" t="s">
        <v>43</v>
      </c>
      <c r="G2831" s="1">
        <v>261297</v>
      </c>
      <c r="H2831" s="1" t="s">
        <v>2980</v>
      </c>
      <c r="I2831" s="1">
        <v>748</v>
      </c>
      <c r="J2831" s="1">
        <v>749</v>
      </c>
      <c r="K2831" s="1">
        <v>3</v>
      </c>
      <c r="L2831" s="1">
        <v>898.8</v>
      </c>
      <c r="M2831" s="1">
        <f>SalesData[[#This Row],[Price]]*SalesData[[#This Row],[Quantity]]</f>
        <v>2247</v>
      </c>
      <c r="N2831" s="6">
        <f>SalesData[[#This Row],[Sales Profit]]/SalesData[[#This Row],[Sales]]</f>
        <v>0.39999999999999997</v>
      </c>
    </row>
    <row r="2832" spans="1:14" x14ac:dyDescent="0.3">
      <c r="A2832" s="1" t="s">
        <v>56</v>
      </c>
      <c r="B2832" s="1" t="s">
        <v>13</v>
      </c>
      <c r="C2832" s="1" t="s">
        <v>37</v>
      </c>
      <c r="D2832" s="1">
        <v>87629</v>
      </c>
      <c r="E2832" s="2">
        <v>45540</v>
      </c>
      <c r="F2832" s="1" t="s">
        <v>61</v>
      </c>
      <c r="G2832" s="1">
        <v>763955</v>
      </c>
      <c r="H2832" s="1" t="s">
        <v>2981</v>
      </c>
      <c r="I2832" s="1">
        <v>553</v>
      </c>
      <c r="J2832" s="1">
        <v>2277</v>
      </c>
      <c r="K2832" s="1">
        <v>2</v>
      </c>
      <c r="L2832" s="1">
        <v>1821.6</v>
      </c>
      <c r="M2832" s="1">
        <f>SalesData[[#This Row],[Price]]*SalesData[[#This Row],[Quantity]]</f>
        <v>4554</v>
      </c>
      <c r="N2832" s="6">
        <f>SalesData[[#This Row],[Sales Profit]]/SalesData[[#This Row],[Sales]]</f>
        <v>0.39999999999999997</v>
      </c>
    </row>
    <row r="2833" spans="1:14" x14ac:dyDescent="0.3">
      <c r="A2833" s="1" t="s">
        <v>12</v>
      </c>
      <c r="B2833" s="1" t="s">
        <v>13</v>
      </c>
      <c r="C2833" s="1" t="s">
        <v>100</v>
      </c>
      <c r="D2833" s="1">
        <v>78622</v>
      </c>
      <c r="E2833" s="2">
        <v>45539</v>
      </c>
      <c r="F2833" s="1" t="s">
        <v>61</v>
      </c>
      <c r="G2833" s="1">
        <v>768427</v>
      </c>
      <c r="H2833" s="1" t="s">
        <v>2982</v>
      </c>
      <c r="I2833" s="1">
        <v>562</v>
      </c>
      <c r="J2833" s="1">
        <v>1711</v>
      </c>
      <c r="K2833" s="1">
        <v>5</v>
      </c>
      <c r="L2833" s="1">
        <v>3422</v>
      </c>
      <c r="M2833" s="1">
        <f>SalesData[[#This Row],[Price]]*SalesData[[#This Row],[Quantity]]</f>
        <v>8555</v>
      </c>
      <c r="N2833" s="6">
        <f>SalesData[[#This Row],[Sales Profit]]/SalesData[[#This Row],[Sales]]</f>
        <v>0.4</v>
      </c>
    </row>
    <row r="2834" spans="1:14" x14ac:dyDescent="0.3">
      <c r="A2834" s="1" t="s">
        <v>52</v>
      </c>
      <c r="B2834" s="1" t="s">
        <v>13</v>
      </c>
      <c r="C2834" s="1" t="s">
        <v>14</v>
      </c>
      <c r="D2834" s="1">
        <v>27341</v>
      </c>
      <c r="E2834" s="2">
        <v>45315</v>
      </c>
      <c r="F2834" s="1" t="s">
        <v>40</v>
      </c>
      <c r="G2834" s="1">
        <v>684628</v>
      </c>
      <c r="H2834" s="1" t="s">
        <v>2983</v>
      </c>
      <c r="I2834" s="1">
        <v>660</v>
      </c>
      <c r="J2834" s="1">
        <v>1848</v>
      </c>
      <c r="K2834" s="1">
        <v>4</v>
      </c>
      <c r="L2834" s="1">
        <v>2956.8</v>
      </c>
      <c r="M2834" s="1">
        <f>SalesData[[#This Row],[Price]]*SalesData[[#This Row],[Quantity]]</f>
        <v>7392</v>
      </c>
      <c r="N2834" s="6">
        <f>SalesData[[#This Row],[Sales Profit]]/SalesData[[#This Row],[Sales]]</f>
        <v>0.4</v>
      </c>
    </row>
    <row r="2835" spans="1:14" x14ac:dyDescent="0.3">
      <c r="A2835" s="1" t="s">
        <v>22</v>
      </c>
      <c r="B2835" s="1" t="s">
        <v>13</v>
      </c>
      <c r="C2835" s="1" t="s">
        <v>24</v>
      </c>
      <c r="D2835" s="1">
        <v>62970</v>
      </c>
      <c r="E2835" s="2">
        <v>45335</v>
      </c>
      <c r="F2835" s="1" t="s">
        <v>43</v>
      </c>
      <c r="G2835" s="1">
        <v>799841</v>
      </c>
      <c r="H2835" s="1" t="s">
        <v>2984</v>
      </c>
      <c r="I2835" s="1">
        <v>539</v>
      </c>
      <c r="J2835" s="1">
        <v>2884</v>
      </c>
      <c r="K2835" s="1">
        <v>8</v>
      </c>
      <c r="L2835" s="1">
        <v>9228.7999999999993</v>
      </c>
      <c r="M2835" s="1">
        <f>SalesData[[#This Row],[Price]]*SalesData[[#This Row],[Quantity]]</f>
        <v>23072</v>
      </c>
      <c r="N2835" s="6">
        <f>SalesData[[#This Row],[Sales Profit]]/SalesData[[#This Row],[Sales]]</f>
        <v>0.39999999999999997</v>
      </c>
    </row>
    <row r="2836" spans="1:14" x14ac:dyDescent="0.3">
      <c r="A2836" s="1" t="s">
        <v>27</v>
      </c>
      <c r="B2836" s="1" t="s">
        <v>13</v>
      </c>
      <c r="C2836" s="1" t="s">
        <v>19</v>
      </c>
      <c r="D2836" s="1">
        <v>37540</v>
      </c>
      <c r="E2836" s="2">
        <v>45596</v>
      </c>
      <c r="F2836" s="1" t="s">
        <v>54</v>
      </c>
      <c r="G2836" s="1">
        <v>631275</v>
      </c>
      <c r="H2836" s="1" t="s">
        <v>2985</v>
      </c>
      <c r="I2836" s="1">
        <v>845</v>
      </c>
      <c r="J2836" s="1">
        <v>2673</v>
      </c>
      <c r="K2836" s="1">
        <v>5</v>
      </c>
      <c r="L2836" s="1">
        <v>5346</v>
      </c>
      <c r="M2836" s="1">
        <f>SalesData[[#This Row],[Price]]*SalesData[[#This Row],[Quantity]]</f>
        <v>13365</v>
      </c>
      <c r="N2836" s="6">
        <f>SalesData[[#This Row],[Sales Profit]]/SalesData[[#This Row],[Sales]]</f>
        <v>0.4</v>
      </c>
    </row>
    <row r="2837" spans="1:14" x14ac:dyDescent="0.3">
      <c r="A2837" s="1" t="s">
        <v>22</v>
      </c>
      <c r="B2837" s="1" t="s">
        <v>18</v>
      </c>
      <c r="C2837" s="1" t="s">
        <v>39</v>
      </c>
      <c r="D2837" s="1">
        <v>68371</v>
      </c>
      <c r="E2837" s="2">
        <v>45612</v>
      </c>
      <c r="F2837" s="1" t="s">
        <v>15</v>
      </c>
      <c r="G2837" s="1">
        <v>985861</v>
      </c>
      <c r="H2837" s="1" t="s">
        <v>2986</v>
      </c>
      <c r="I2837" s="1">
        <v>696</v>
      </c>
      <c r="J2837" s="1">
        <v>2703</v>
      </c>
      <c r="K2837" s="1">
        <v>7</v>
      </c>
      <c r="L2837" s="1">
        <v>7568.4</v>
      </c>
      <c r="M2837" s="1">
        <f>SalesData[[#This Row],[Price]]*SalesData[[#This Row],[Quantity]]</f>
        <v>18921</v>
      </c>
      <c r="N2837" s="6">
        <f>SalesData[[#This Row],[Sales Profit]]/SalesData[[#This Row],[Sales]]</f>
        <v>0.39999999999999997</v>
      </c>
    </row>
    <row r="2838" spans="1:14" x14ac:dyDescent="0.3">
      <c r="A2838" s="1" t="s">
        <v>27</v>
      </c>
      <c r="B2838" s="1" t="s">
        <v>23</v>
      </c>
      <c r="C2838" s="1" t="s">
        <v>19</v>
      </c>
      <c r="D2838" s="1">
        <v>25215</v>
      </c>
      <c r="E2838" s="2">
        <v>45424</v>
      </c>
      <c r="F2838" s="1" t="s">
        <v>49</v>
      </c>
      <c r="G2838" s="1">
        <v>654693</v>
      </c>
      <c r="H2838" s="1" t="s">
        <v>2987</v>
      </c>
      <c r="I2838" s="1">
        <v>421</v>
      </c>
      <c r="J2838" s="1">
        <v>2131</v>
      </c>
      <c r="K2838" s="1">
        <v>8</v>
      </c>
      <c r="L2838" s="1">
        <v>6819.2</v>
      </c>
      <c r="M2838" s="1">
        <f>SalesData[[#This Row],[Price]]*SalesData[[#This Row],[Quantity]]</f>
        <v>17048</v>
      </c>
      <c r="N2838" s="6">
        <f>SalesData[[#This Row],[Sales Profit]]/SalesData[[#This Row],[Sales]]</f>
        <v>0.39999999999999997</v>
      </c>
    </row>
    <row r="2839" spans="1:14" x14ac:dyDescent="0.3">
      <c r="A2839" s="1" t="s">
        <v>35</v>
      </c>
      <c r="B2839" s="1" t="s">
        <v>23</v>
      </c>
      <c r="C2839" s="1" t="s">
        <v>24</v>
      </c>
      <c r="D2839" s="1">
        <v>37064</v>
      </c>
      <c r="E2839" s="2">
        <v>45376</v>
      </c>
      <c r="F2839" s="1" t="s">
        <v>29</v>
      </c>
      <c r="G2839" s="1">
        <v>645338</v>
      </c>
      <c r="H2839" s="1" t="s">
        <v>2743</v>
      </c>
      <c r="I2839" s="1">
        <v>861</v>
      </c>
      <c r="J2839" s="1">
        <v>2853</v>
      </c>
      <c r="K2839" s="1">
        <v>6</v>
      </c>
      <c r="L2839" s="1">
        <v>6847.2</v>
      </c>
      <c r="M2839" s="1">
        <f>SalesData[[#This Row],[Price]]*SalesData[[#This Row],[Quantity]]</f>
        <v>17118</v>
      </c>
      <c r="N2839" s="6">
        <f>SalesData[[#This Row],[Sales Profit]]/SalesData[[#This Row],[Sales]]</f>
        <v>0.39999999999999997</v>
      </c>
    </row>
    <row r="2840" spans="1:14" x14ac:dyDescent="0.3">
      <c r="A2840" s="1" t="s">
        <v>17</v>
      </c>
      <c r="B2840" s="1" t="s">
        <v>23</v>
      </c>
      <c r="C2840" s="1" t="s">
        <v>14</v>
      </c>
      <c r="D2840" s="1">
        <v>41991</v>
      </c>
      <c r="E2840" s="2">
        <v>45518</v>
      </c>
      <c r="F2840" s="1" t="s">
        <v>25</v>
      </c>
      <c r="G2840" s="1">
        <v>879674</v>
      </c>
      <c r="H2840" s="1" t="s">
        <v>2988</v>
      </c>
      <c r="I2840" s="1">
        <v>243</v>
      </c>
      <c r="J2840" s="1">
        <v>1426</v>
      </c>
      <c r="K2840" s="1">
        <v>8</v>
      </c>
      <c r="L2840" s="1">
        <v>4563.2</v>
      </c>
      <c r="M2840" s="1">
        <f>SalesData[[#This Row],[Price]]*SalesData[[#This Row],[Quantity]]</f>
        <v>11408</v>
      </c>
      <c r="N2840" s="6">
        <f>SalesData[[#This Row],[Sales Profit]]/SalesData[[#This Row],[Sales]]</f>
        <v>0.39999999999999997</v>
      </c>
    </row>
    <row r="2841" spans="1:14" x14ac:dyDescent="0.3">
      <c r="A2841" s="1" t="s">
        <v>27</v>
      </c>
      <c r="B2841" s="1" t="s">
        <v>23</v>
      </c>
      <c r="C2841" s="1" t="s">
        <v>48</v>
      </c>
      <c r="D2841" s="1">
        <v>33051</v>
      </c>
      <c r="E2841" s="2">
        <v>45369</v>
      </c>
      <c r="F2841" s="1" t="s">
        <v>29</v>
      </c>
      <c r="G2841" s="1">
        <v>958743</v>
      </c>
      <c r="H2841" s="1" t="s">
        <v>2989</v>
      </c>
      <c r="I2841" s="1">
        <v>869</v>
      </c>
      <c r="J2841" s="1">
        <v>2907</v>
      </c>
      <c r="K2841" s="1">
        <v>5</v>
      </c>
      <c r="L2841" s="1">
        <v>5814</v>
      </c>
      <c r="M2841" s="1">
        <f>SalesData[[#This Row],[Price]]*SalesData[[#This Row],[Quantity]]</f>
        <v>14535</v>
      </c>
      <c r="N2841" s="6">
        <f>SalesData[[#This Row],[Sales Profit]]/SalesData[[#This Row],[Sales]]</f>
        <v>0.4</v>
      </c>
    </row>
    <row r="2842" spans="1:14" x14ac:dyDescent="0.3">
      <c r="A2842" s="1" t="s">
        <v>52</v>
      </c>
      <c r="B2842" s="1" t="s">
        <v>18</v>
      </c>
      <c r="C2842" s="1" t="s">
        <v>37</v>
      </c>
      <c r="D2842" s="1">
        <v>88820</v>
      </c>
      <c r="E2842" s="2">
        <v>45467</v>
      </c>
      <c r="F2842" s="1" t="s">
        <v>20</v>
      </c>
      <c r="G2842" s="1">
        <v>681966</v>
      </c>
      <c r="H2842" s="1" t="s">
        <v>2990</v>
      </c>
      <c r="I2842" s="1">
        <v>445</v>
      </c>
      <c r="J2842" s="1">
        <v>2512</v>
      </c>
      <c r="K2842" s="1">
        <v>2</v>
      </c>
      <c r="L2842" s="1">
        <v>2009.6</v>
      </c>
      <c r="M2842" s="1">
        <f>SalesData[[#This Row],[Price]]*SalesData[[#This Row],[Quantity]]</f>
        <v>5024</v>
      </c>
      <c r="N2842" s="6">
        <f>SalesData[[#This Row],[Sales Profit]]/SalesData[[#This Row],[Sales]]</f>
        <v>0.39999999999999997</v>
      </c>
    </row>
    <row r="2843" spans="1:14" x14ac:dyDescent="0.3">
      <c r="A2843" s="1" t="s">
        <v>35</v>
      </c>
      <c r="B2843" s="1" t="s">
        <v>13</v>
      </c>
      <c r="C2843" s="1" t="s">
        <v>14</v>
      </c>
      <c r="D2843" s="1">
        <v>21902</v>
      </c>
      <c r="E2843" s="2">
        <v>45448</v>
      </c>
      <c r="F2843" s="1" t="s">
        <v>20</v>
      </c>
      <c r="G2843" s="1">
        <v>564861</v>
      </c>
      <c r="H2843" s="1" t="s">
        <v>2991</v>
      </c>
      <c r="I2843" s="1">
        <v>759</v>
      </c>
      <c r="J2843" s="1">
        <v>522</v>
      </c>
      <c r="K2843" s="1">
        <v>3</v>
      </c>
      <c r="L2843" s="1">
        <v>626.4</v>
      </c>
      <c r="M2843" s="1">
        <f>SalesData[[#This Row],[Price]]*SalesData[[#This Row],[Quantity]]</f>
        <v>1566</v>
      </c>
      <c r="N2843" s="6">
        <f>SalesData[[#This Row],[Sales Profit]]/SalesData[[#This Row],[Sales]]</f>
        <v>0.39999999999999997</v>
      </c>
    </row>
    <row r="2844" spans="1:14" x14ac:dyDescent="0.3">
      <c r="A2844" s="1" t="s">
        <v>27</v>
      </c>
      <c r="B2844" s="1" t="s">
        <v>13</v>
      </c>
      <c r="C2844" s="1" t="s">
        <v>33</v>
      </c>
      <c r="D2844" s="1">
        <v>20781</v>
      </c>
      <c r="E2844" s="2">
        <v>45568</v>
      </c>
      <c r="F2844" s="1" t="s">
        <v>54</v>
      </c>
      <c r="G2844" s="1">
        <v>227732</v>
      </c>
      <c r="H2844" s="1" t="s">
        <v>2992</v>
      </c>
      <c r="I2844" s="1">
        <v>524</v>
      </c>
      <c r="J2844" s="1">
        <v>1072</v>
      </c>
      <c r="K2844" s="1">
        <v>6</v>
      </c>
      <c r="L2844" s="1">
        <v>2572.8000000000002</v>
      </c>
      <c r="M2844" s="1">
        <f>SalesData[[#This Row],[Price]]*SalesData[[#This Row],[Quantity]]</f>
        <v>6432</v>
      </c>
      <c r="N2844" s="6">
        <f>SalesData[[#This Row],[Sales Profit]]/SalesData[[#This Row],[Sales]]</f>
        <v>0.4</v>
      </c>
    </row>
    <row r="2845" spans="1:14" x14ac:dyDescent="0.3">
      <c r="A2845" s="1" t="s">
        <v>27</v>
      </c>
      <c r="B2845" s="1" t="s">
        <v>23</v>
      </c>
      <c r="C2845" s="1" t="s">
        <v>60</v>
      </c>
      <c r="D2845" s="1">
        <v>70408</v>
      </c>
      <c r="E2845" s="2">
        <v>45546</v>
      </c>
      <c r="F2845" s="1" t="s">
        <v>61</v>
      </c>
      <c r="G2845" s="1">
        <v>894240</v>
      </c>
      <c r="H2845" s="1" t="s">
        <v>2993</v>
      </c>
      <c r="I2845" s="1">
        <v>455</v>
      </c>
      <c r="J2845" s="1">
        <v>2950</v>
      </c>
      <c r="K2845" s="1">
        <v>5</v>
      </c>
      <c r="L2845" s="1">
        <v>5900</v>
      </c>
      <c r="M2845" s="1">
        <f>SalesData[[#This Row],[Price]]*SalesData[[#This Row],[Quantity]]</f>
        <v>14750</v>
      </c>
      <c r="N2845" s="6">
        <f>SalesData[[#This Row],[Sales Profit]]/SalesData[[#This Row],[Sales]]</f>
        <v>0.4</v>
      </c>
    </row>
    <row r="2846" spans="1:14" x14ac:dyDescent="0.3">
      <c r="A2846" s="1" t="s">
        <v>66</v>
      </c>
      <c r="B2846" s="1" t="s">
        <v>18</v>
      </c>
      <c r="C2846" s="1" t="s">
        <v>39</v>
      </c>
      <c r="D2846" s="1">
        <v>21948</v>
      </c>
      <c r="E2846" s="2">
        <v>45580</v>
      </c>
      <c r="F2846" s="1" t="s">
        <v>54</v>
      </c>
      <c r="G2846" s="1">
        <v>358954</v>
      </c>
      <c r="H2846" s="1" t="s">
        <v>2994</v>
      </c>
      <c r="I2846" s="1">
        <v>742</v>
      </c>
      <c r="J2846" s="1">
        <v>1323</v>
      </c>
      <c r="K2846" s="1">
        <v>1</v>
      </c>
      <c r="L2846" s="1">
        <v>529.20000000000005</v>
      </c>
      <c r="M2846" s="1">
        <f>SalesData[[#This Row],[Price]]*SalesData[[#This Row],[Quantity]]</f>
        <v>1323</v>
      </c>
      <c r="N2846" s="6">
        <f>SalesData[[#This Row],[Sales Profit]]/SalesData[[#This Row],[Sales]]</f>
        <v>0.4</v>
      </c>
    </row>
    <row r="2847" spans="1:14" x14ac:dyDescent="0.3">
      <c r="A2847" s="1" t="s">
        <v>66</v>
      </c>
      <c r="B2847" s="1" t="s">
        <v>13</v>
      </c>
      <c r="C2847" s="1" t="s">
        <v>24</v>
      </c>
      <c r="D2847" s="1">
        <v>78039</v>
      </c>
      <c r="E2847" s="2">
        <v>45367</v>
      </c>
      <c r="F2847" s="1" t="s">
        <v>29</v>
      </c>
      <c r="G2847" s="1">
        <v>437584</v>
      </c>
      <c r="H2847" s="1" t="s">
        <v>2995</v>
      </c>
      <c r="I2847" s="1">
        <v>880</v>
      </c>
      <c r="J2847" s="1">
        <v>1341</v>
      </c>
      <c r="K2847" s="1">
        <v>8</v>
      </c>
      <c r="L2847" s="1">
        <v>4291.2</v>
      </c>
      <c r="M2847" s="1">
        <f>SalesData[[#This Row],[Price]]*SalesData[[#This Row],[Quantity]]</f>
        <v>10728</v>
      </c>
      <c r="N2847" s="6">
        <f>SalesData[[#This Row],[Sales Profit]]/SalesData[[#This Row],[Sales]]</f>
        <v>0.39999999999999997</v>
      </c>
    </row>
    <row r="2848" spans="1:14" x14ac:dyDescent="0.3">
      <c r="A2848" s="1" t="s">
        <v>66</v>
      </c>
      <c r="B2848" s="1" t="s">
        <v>23</v>
      </c>
      <c r="C2848" s="1" t="s">
        <v>100</v>
      </c>
      <c r="D2848" s="1">
        <v>27380</v>
      </c>
      <c r="E2848" s="2">
        <v>45391</v>
      </c>
      <c r="F2848" s="1" t="s">
        <v>31</v>
      </c>
      <c r="G2848" s="1">
        <v>602742</v>
      </c>
      <c r="H2848" s="1" t="s">
        <v>2996</v>
      </c>
      <c r="I2848" s="1">
        <v>744</v>
      </c>
      <c r="J2848" s="1">
        <v>1341</v>
      </c>
      <c r="K2848" s="1">
        <v>1</v>
      </c>
      <c r="L2848" s="1">
        <v>536.4</v>
      </c>
      <c r="M2848" s="1">
        <f>SalesData[[#This Row],[Price]]*SalesData[[#This Row],[Quantity]]</f>
        <v>1341</v>
      </c>
      <c r="N2848" s="6">
        <f>SalesData[[#This Row],[Sales Profit]]/SalesData[[#This Row],[Sales]]</f>
        <v>0.39999999999999997</v>
      </c>
    </row>
    <row r="2849" spans="1:14" x14ac:dyDescent="0.3">
      <c r="A2849" s="1" t="s">
        <v>35</v>
      </c>
      <c r="B2849" s="1" t="s">
        <v>13</v>
      </c>
      <c r="C2849" s="1" t="s">
        <v>19</v>
      </c>
      <c r="D2849" s="1">
        <v>10551</v>
      </c>
      <c r="E2849" s="2">
        <v>45469</v>
      </c>
      <c r="F2849" s="1" t="s">
        <v>20</v>
      </c>
      <c r="G2849" s="1">
        <v>130049</v>
      </c>
      <c r="H2849" s="1" t="s">
        <v>2997</v>
      </c>
      <c r="I2849" s="1">
        <v>332</v>
      </c>
      <c r="J2849" s="1">
        <v>1973</v>
      </c>
      <c r="K2849" s="1">
        <v>7</v>
      </c>
      <c r="L2849" s="1">
        <v>5524.4</v>
      </c>
      <c r="M2849" s="1">
        <f>SalesData[[#This Row],[Price]]*SalesData[[#This Row],[Quantity]]</f>
        <v>13811</v>
      </c>
      <c r="N2849" s="6">
        <f>SalesData[[#This Row],[Sales Profit]]/SalesData[[#This Row],[Sales]]</f>
        <v>0.39999999999999997</v>
      </c>
    </row>
    <row r="2850" spans="1:14" x14ac:dyDescent="0.3">
      <c r="A2850" s="1" t="s">
        <v>17</v>
      </c>
      <c r="B2850" s="1" t="s">
        <v>18</v>
      </c>
      <c r="C2850" s="1" t="s">
        <v>37</v>
      </c>
      <c r="D2850" s="1">
        <v>55517</v>
      </c>
      <c r="E2850" s="2">
        <v>45300</v>
      </c>
      <c r="F2850" s="1" t="s">
        <v>40</v>
      </c>
      <c r="G2850" s="1">
        <v>511674</v>
      </c>
      <c r="H2850" s="1" t="s">
        <v>2998</v>
      </c>
      <c r="I2850" s="1">
        <v>786</v>
      </c>
      <c r="J2850" s="1">
        <v>606</v>
      </c>
      <c r="K2850" s="1">
        <v>7</v>
      </c>
      <c r="L2850" s="1">
        <v>1696.8</v>
      </c>
      <c r="M2850" s="1">
        <f>SalesData[[#This Row],[Price]]*SalesData[[#This Row],[Quantity]]</f>
        <v>4242</v>
      </c>
      <c r="N2850" s="6">
        <f>SalesData[[#This Row],[Sales Profit]]/SalesData[[#This Row],[Sales]]</f>
        <v>0.39999999999999997</v>
      </c>
    </row>
    <row r="2851" spans="1:14" x14ac:dyDescent="0.3">
      <c r="A2851" s="1" t="s">
        <v>66</v>
      </c>
      <c r="B2851" s="1" t="s">
        <v>18</v>
      </c>
      <c r="C2851" s="1" t="s">
        <v>39</v>
      </c>
      <c r="D2851" s="1">
        <v>72097</v>
      </c>
      <c r="E2851" s="2">
        <v>45449</v>
      </c>
      <c r="F2851" s="1" t="s">
        <v>20</v>
      </c>
      <c r="G2851" s="1">
        <v>448783</v>
      </c>
      <c r="H2851" s="1" t="s">
        <v>1744</v>
      </c>
      <c r="I2851" s="1">
        <v>496</v>
      </c>
      <c r="J2851" s="1">
        <v>1593</v>
      </c>
      <c r="K2851" s="1">
        <v>3</v>
      </c>
      <c r="L2851" s="1">
        <v>1911.6</v>
      </c>
      <c r="M2851" s="1">
        <f>SalesData[[#This Row],[Price]]*SalesData[[#This Row],[Quantity]]</f>
        <v>4779</v>
      </c>
      <c r="N2851" s="6">
        <f>SalesData[[#This Row],[Sales Profit]]/SalesData[[#This Row],[Sales]]</f>
        <v>0.39999999999999997</v>
      </c>
    </row>
    <row r="2852" spans="1:14" x14ac:dyDescent="0.3">
      <c r="A2852" s="1" t="s">
        <v>17</v>
      </c>
      <c r="B2852" s="1" t="s">
        <v>13</v>
      </c>
      <c r="C2852" s="1" t="s">
        <v>24</v>
      </c>
      <c r="D2852" s="1">
        <v>60387</v>
      </c>
      <c r="E2852" s="2">
        <v>45469</v>
      </c>
      <c r="F2852" s="1" t="s">
        <v>20</v>
      </c>
      <c r="G2852" s="1">
        <v>180937</v>
      </c>
      <c r="H2852" s="1" t="s">
        <v>2999</v>
      </c>
      <c r="I2852" s="1">
        <v>430</v>
      </c>
      <c r="J2852" s="1">
        <v>2908</v>
      </c>
      <c r="K2852" s="1">
        <v>6</v>
      </c>
      <c r="L2852" s="1">
        <v>6979.2</v>
      </c>
      <c r="M2852" s="1">
        <f>SalesData[[#This Row],[Price]]*SalesData[[#This Row],[Quantity]]</f>
        <v>17448</v>
      </c>
      <c r="N2852" s="6">
        <f>SalesData[[#This Row],[Sales Profit]]/SalesData[[#This Row],[Sales]]</f>
        <v>0.39999999999999997</v>
      </c>
    </row>
    <row r="2853" spans="1:14" x14ac:dyDescent="0.3">
      <c r="A2853" s="1" t="s">
        <v>66</v>
      </c>
      <c r="B2853" s="1" t="s">
        <v>13</v>
      </c>
      <c r="C2853" s="1" t="s">
        <v>60</v>
      </c>
      <c r="D2853" s="1">
        <v>57978</v>
      </c>
      <c r="E2853" s="2">
        <v>45292</v>
      </c>
      <c r="F2853" s="1" t="s">
        <v>40</v>
      </c>
      <c r="G2853" s="1">
        <v>404659</v>
      </c>
      <c r="H2853" s="1" t="s">
        <v>3000</v>
      </c>
      <c r="I2853" s="1">
        <v>665</v>
      </c>
      <c r="J2853" s="1">
        <v>2247</v>
      </c>
      <c r="K2853" s="1">
        <v>6</v>
      </c>
      <c r="L2853" s="1">
        <v>5392.8</v>
      </c>
      <c r="M2853" s="1">
        <f>SalesData[[#This Row],[Price]]*SalesData[[#This Row],[Quantity]]</f>
        <v>13482</v>
      </c>
      <c r="N2853" s="6">
        <f>SalesData[[#This Row],[Sales Profit]]/SalesData[[#This Row],[Sales]]</f>
        <v>0.4</v>
      </c>
    </row>
    <row r="2854" spans="1:14" x14ac:dyDescent="0.3">
      <c r="A2854" s="1" t="s">
        <v>52</v>
      </c>
      <c r="B2854" s="1" t="s">
        <v>18</v>
      </c>
      <c r="C2854" s="1" t="s">
        <v>53</v>
      </c>
      <c r="D2854" s="1">
        <v>57835</v>
      </c>
      <c r="E2854" s="2">
        <v>45606</v>
      </c>
      <c r="F2854" s="1" t="s">
        <v>15</v>
      </c>
      <c r="G2854" s="1">
        <v>504716</v>
      </c>
      <c r="H2854" s="1" t="s">
        <v>3001</v>
      </c>
      <c r="I2854" s="1">
        <v>805</v>
      </c>
      <c r="J2854" s="1">
        <v>2123</v>
      </c>
      <c r="K2854" s="1">
        <v>4</v>
      </c>
      <c r="L2854" s="1">
        <v>3396.8</v>
      </c>
      <c r="M2854" s="1">
        <f>SalesData[[#This Row],[Price]]*SalesData[[#This Row],[Quantity]]</f>
        <v>8492</v>
      </c>
      <c r="N2854" s="6">
        <f>SalesData[[#This Row],[Sales Profit]]/SalesData[[#This Row],[Sales]]</f>
        <v>0.4</v>
      </c>
    </row>
    <row r="2855" spans="1:14" x14ac:dyDescent="0.3">
      <c r="A2855" s="1" t="s">
        <v>27</v>
      </c>
      <c r="B2855" s="1" t="s">
        <v>13</v>
      </c>
      <c r="C2855" s="1" t="s">
        <v>53</v>
      </c>
      <c r="D2855" s="1">
        <v>56647</v>
      </c>
      <c r="E2855" s="2">
        <v>45514</v>
      </c>
      <c r="F2855" s="1" t="s">
        <v>25</v>
      </c>
      <c r="G2855" s="1">
        <v>405405</v>
      </c>
      <c r="H2855" s="1" t="s">
        <v>3002</v>
      </c>
      <c r="I2855" s="1">
        <v>447</v>
      </c>
      <c r="J2855" s="1">
        <v>2478</v>
      </c>
      <c r="K2855" s="1">
        <v>2</v>
      </c>
      <c r="L2855" s="1">
        <v>1982.4</v>
      </c>
      <c r="M2855" s="1">
        <f>SalesData[[#This Row],[Price]]*SalesData[[#This Row],[Quantity]]</f>
        <v>4956</v>
      </c>
      <c r="N2855" s="6">
        <f>SalesData[[#This Row],[Sales Profit]]/SalesData[[#This Row],[Sales]]</f>
        <v>0.4</v>
      </c>
    </row>
    <row r="2856" spans="1:14" x14ac:dyDescent="0.3">
      <c r="A2856" s="1" t="s">
        <v>27</v>
      </c>
      <c r="B2856" s="1" t="s">
        <v>13</v>
      </c>
      <c r="C2856" s="1" t="s">
        <v>37</v>
      </c>
      <c r="D2856" s="1">
        <v>14245</v>
      </c>
      <c r="E2856" s="2">
        <v>45605</v>
      </c>
      <c r="F2856" s="1" t="s">
        <v>15</v>
      </c>
      <c r="G2856" s="1">
        <v>737676</v>
      </c>
      <c r="H2856" s="1" t="s">
        <v>3003</v>
      </c>
      <c r="I2856" s="1">
        <v>690</v>
      </c>
      <c r="J2856" s="1">
        <v>1943</v>
      </c>
      <c r="K2856" s="1">
        <v>2</v>
      </c>
      <c r="L2856" s="1">
        <v>1554.4</v>
      </c>
      <c r="M2856" s="1">
        <f>SalesData[[#This Row],[Price]]*SalesData[[#This Row],[Quantity]]</f>
        <v>3886</v>
      </c>
      <c r="N2856" s="6">
        <f>SalesData[[#This Row],[Sales Profit]]/SalesData[[#This Row],[Sales]]</f>
        <v>0.4</v>
      </c>
    </row>
    <row r="2857" spans="1:14" x14ac:dyDescent="0.3">
      <c r="A2857" s="1" t="s">
        <v>27</v>
      </c>
      <c r="B2857" s="1" t="s">
        <v>23</v>
      </c>
      <c r="C2857" s="1" t="s">
        <v>100</v>
      </c>
      <c r="D2857" s="1">
        <v>52891</v>
      </c>
      <c r="E2857" s="2">
        <v>45624</v>
      </c>
      <c r="F2857" s="1" t="s">
        <v>15</v>
      </c>
      <c r="G2857" s="1">
        <v>329837</v>
      </c>
      <c r="H2857" s="1" t="s">
        <v>3004</v>
      </c>
      <c r="I2857" s="1">
        <v>297</v>
      </c>
      <c r="J2857" s="1">
        <v>1635</v>
      </c>
      <c r="K2857" s="1">
        <v>7</v>
      </c>
      <c r="L2857" s="1">
        <v>4578</v>
      </c>
      <c r="M2857" s="1">
        <f>SalesData[[#This Row],[Price]]*SalesData[[#This Row],[Quantity]]</f>
        <v>11445</v>
      </c>
      <c r="N2857" s="6">
        <f>SalesData[[#This Row],[Sales Profit]]/SalesData[[#This Row],[Sales]]</f>
        <v>0.4</v>
      </c>
    </row>
    <row r="2858" spans="1:14" x14ac:dyDescent="0.3">
      <c r="A2858" s="1" t="s">
        <v>17</v>
      </c>
      <c r="B2858" s="1" t="s">
        <v>13</v>
      </c>
      <c r="C2858" s="1" t="s">
        <v>60</v>
      </c>
      <c r="D2858" s="1">
        <v>68439</v>
      </c>
      <c r="E2858" s="2">
        <v>45497</v>
      </c>
      <c r="F2858" s="1" t="s">
        <v>45</v>
      </c>
      <c r="G2858" s="1">
        <v>310717</v>
      </c>
      <c r="H2858" s="1" t="s">
        <v>3005</v>
      </c>
      <c r="I2858" s="1">
        <v>922</v>
      </c>
      <c r="J2858" s="1">
        <v>2286</v>
      </c>
      <c r="K2858" s="1">
        <v>6</v>
      </c>
      <c r="L2858" s="1">
        <v>5486.4</v>
      </c>
      <c r="M2858" s="1">
        <f>SalesData[[#This Row],[Price]]*SalesData[[#This Row],[Quantity]]</f>
        <v>13716</v>
      </c>
      <c r="N2858" s="6">
        <f>SalesData[[#This Row],[Sales Profit]]/SalesData[[#This Row],[Sales]]</f>
        <v>0.39999999999999997</v>
      </c>
    </row>
    <row r="2859" spans="1:14" x14ac:dyDescent="0.3">
      <c r="A2859" s="1" t="s">
        <v>22</v>
      </c>
      <c r="B2859" s="1" t="s">
        <v>13</v>
      </c>
      <c r="C2859" s="1" t="s">
        <v>60</v>
      </c>
      <c r="D2859" s="1">
        <v>51040</v>
      </c>
      <c r="E2859" s="2">
        <v>45475</v>
      </c>
      <c r="F2859" s="1" t="s">
        <v>45</v>
      </c>
      <c r="G2859" s="1">
        <v>288503</v>
      </c>
      <c r="H2859" s="1" t="s">
        <v>3006</v>
      </c>
      <c r="I2859" s="1">
        <v>972</v>
      </c>
      <c r="J2859" s="1">
        <v>2508</v>
      </c>
      <c r="K2859" s="1">
        <v>4</v>
      </c>
      <c r="L2859" s="1">
        <v>4012.8</v>
      </c>
      <c r="M2859" s="1">
        <f>SalesData[[#This Row],[Price]]*SalesData[[#This Row],[Quantity]]</f>
        <v>10032</v>
      </c>
      <c r="N2859" s="6">
        <f>SalesData[[#This Row],[Sales Profit]]/SalesData[[#This Row],[Sales]]</f>
        <v>0.4</v>
      </c>
    </row>
    <row r="2860" spans="1:14" x14ac:dyDescent="0.3">
      <c r="A2860" s="1" t="s">
        <v>27</v>
      </c>
      <c r="B2860" s="1" t="s">
        <v>13</v>
      </c>
      <c r="C2860" s="1" t="s">
        <v>24</v>
      </c>
      <c r="D2860" s="1">
        <v>56299</v>
      </c>
      <c r="E2860" s="2">
        <v>45417</v>
      </c>
      <c r="F2860" s="1" t="s">
        <v>49</v>
      </c>
      <c r="G2860" s="1">
        <v>774155</v>
      </c>
      <c r="H2860" s="1" t="s">
        <v>3007</v>
      </c>
      <c r="I2860" s="1">
        <v>762</v>
      </c>
      <c r="J2860" s="1">
        <v>852</v>
      </c>
      <c r="K2860" s="1">
        <v>7</v>
      </c>
      <c r="L2860" s="1">
        <v>2385.6</v>
      </c>
      <c r="M2860" s="1">
        <f>SalesData[[#This Row],[Price]]*SalesData[[#This Row],[Quantity]]</f>
        <v>5964</v>
      </c>
      <c r="N2860" s="6">
        <f>SalesData[[#This Row],[Sales Profit]]/SalesData[[#This Row],[Sales]]</f>
        <v>0.39999999999999997</v>
      </c>
    </row>
    <row r="2861" spans="1:14" x14ac:dyDescent="0.3">
      <c r="A2861" s="1" t="s">
        <v>12</v>
      </c>
      <c r="B2861" s="1" t="s">
        <v>23</v>
      </c>
      <c r="C2861" s="1" t="s">
        <v>19</v>
      </c>
      <c r="D2861" s="1">
        <v>22820</v>
      </c>
      <c r="E2861" s="2">
        <v>45378</v>
      </c>
      <c r="F2861" s="1" t="s">
        <v>29</v>
      </c>
      <c r="G2861" s="1">
        <v>772153</v>
      </c>
      <c r="H2861" s="1" t="s">
        <v>3008</v>
      </c>
      <c r="I2861" s="1">
        <v>622</v>
      </c>
      <c r="J2861" s="1">
        <v>2389</v>
      </c>
      <c r="K2861" s="1">
        <v>2</v>
      </c>
      <c r="L2861" s="1">
        <v>1911.2</v>
      </c>
      <c r="M2861" s="1">
        <f>SalesData[[#This Row],[Price]]*SalesData[[#This Row],[Quantity]]</f>
        <v>4778</v>
      </c>
      <c r="N2861" s="6">
        <f>SalesData[[#This Row],[Sales Profit]]/SalesData[[#This Row],[Sales]]</f>
        <v>0.4</v>
      </c>
    </row>
    <row r="2862" spans="1:14" x14ac:dyDescent="0.3">
      <c r="A2862" s="1" t="s">
        <v>22</v>
      </c>
      <c r="B2862" s="1" t="s">
        <v>18</v>
      </c>
      <c r="C2862" s="1" t="s">
        <v>37</v>
      </c>
      <c r="D2862" s="1">
        <v>13704</v>
      </c>
      <c r="E2862" s="2">
        <v>45543</v>
      </c>
      <c r="F2862" s="1" t="s">
        <v>61</v>
      </c>
      <c r="G2862" s="1">
        <v>143120</v>
      </c>
      <c r="H2862" s="1" t="s">
        <v>1297</v>
      </c>
      <c r="I2862" s="1">
        <v>578</v>
      </c>
      <c r="J2862" s="1">
        <v>633</v>
      </c>
      <c r="K2862" s="1">
        <v>3</v>
      </c>
      <c r="L2862" s="1">
        <v>759.6</v>
      </c>
      <c r="M2862" s="1">
        <f>SalesData[[#This Row],[Price]]*SalesData[[#This Row],[Quantity]]</f>
        <v>1899</v>
      </c>
      <c r="N2862" s="6">
        <f>SalesData[[#This Row],[Sales Profit]]/SalesData[[#This Row],[Sales]]</f>
        <v>0.4</v>
      </c>
    </row>
    <row r="2863" spans="1:14" x14ac:dyDescent="0.3">
      <c r="A2863" s="1" t="s">
        <v>52</v>
      </c>
      <c r="B2863" s="1" t="s">
        <v>23</v>
      </c>
      <c r="C2863" s="1" t="s">
        <v>33</v>
      </c>
      <c r="D2863" s="1">
        <v>48607</v>
      </c>
      <c r="E2863" s="2">
        <v>45313</v>
      </c>
      <c r="F2863" s="1" t="s">
        <v>40</v>
      </c>
      <c r="G2863" s="1">
        <v>225280</v>
      </c>
      <c r="H2863" s="1" t="s">
        <v>3009</v>
      </c>
      <c r="I2863" s="1">
        <v>592</v>
      </c>
      <c r="J2863" s="1">
        <v>746</v>
      </c>
      <c r="K2863" s="1">
        <v>6</v>
      </c>
      <c r="L2863" s="1">
        <v>1790.4</v>
      </c>
      <c r="M2863" s="1">
        <f>SalesData[[#This Row],[Price]]*SalesData[[#This Row],[Quantity]]</f>
        <v>4476</v>
      </c>
      <c r="N2863" s="6">
        <f>SalesData[[#This Row],[Sales Profit]]/SalesData[[#This Row],[Sales]]</f>
        <v>0.4</v>
      </c>
    </row>
    <row r="2864" spans="1:14" x14ac:dyDescent="0.3">
      <c r="A2864" s="1" t="s">
        <v>56</v>
      </c>
      <c r="B2864" s="1" t="s">
        <v>23</v>
      </c>
      <c r="C2864" s="1" t="s">
        <v>53</v>
      </c>
      <c r="D2864" s="1">
        <v>77730</v>
      </c>
      <c r="E2864" s="2">
        <v>45414</v>
      </c>
      <c r="F2864" s="1" t="s">
        <v>49</v>
      </c>
      <c r="G2864" s="1">
        <v>343263</v>
      </c>
      <c r="H2864" s="1" t="s">
        <v>3010</v>
      </c>
      <c r="I2864" s="1">
        <v>434</v>
      </c>
      <c r="J2864" s="1">
        <v>2156</v>
      </c>
      <c r="K2864" s="1">
        <v>4</v>
      </c>
      <c r="L2864" s="1">
        <v>3449.6</v>
      </c>
      <c r="M2864" s="1">
        <f>SalesData[[#This Row],[Price]]*SalesData[[#This Row],[Quantity]]</f>
        <v>8624</v>
      </c>
      <c r="N2864" s="6">
        <f>SalesData[[#This Row],[Sales Profit]]/SalesData[[#This Row],[Sales]]</f>
        <v>0.39999999999999997</v>
      </c>
    </row>
    <row r="2865" spans="1:14" x14ac:dyDescent="0.3">
      <c r="A2865" s="1" t="s">
        <v>27</v>
      </c>
      <c r="B2865" s="1" t="s">
        <v>18</v>
      </c>
      <c r="C2865" s="1" t="s">
        <v>14</v>
      </c>
      <c r="D2865" s="1">
        <v>23083</v>
      </c>
      <c r="E2865" s="2">
        <v>45577</v>
      </c>
      <c r="F2865" s="1" t="s">
        <v>54</v>
      </c>
      <c r="G2865" s="1">
        <v>400169</v>
      </c>
      <c r="H2865" s="1" t="s">
        <v>3011</v>
      </c>
      <c r="I2865" s="1">
        <v>780</v>
      </c>
      <c r="J2865" s="1">
        <v>1809</v>
      </c>
      <c r="K2865" s="1">
        <v>3</v>
      </c>
      <c r="L2865" s="1">
        <v>2170.8000000000002</v>
      </c>
      <c r="M2865" s="1">
        <f>SalesData[[#This Row],[Price]]*SalesData[[#This Row],[Quantity]]</f>
        <v>5427</v>
      </c>
      <c r="N2865" s="6">
        <f>SalesData[[#This Row],[Sales Profit]]/SalesData[[#This Row],[Sales]]</f>
        <v>0.4</v>
      </c>
    </row>
    <row r="2866" spans="1:14" x14ac:dyDescent="0.3">
      <c r="A2866" s="1" t="s">
        <v>22</v>
      </c>
      <c r="B2866" s="1" t="s">
        <v>13</v>
      </c>
      <c r="C2866" s="1" t="s">
        <v>14</v>
      </c>
      <c r="D2866" s="1">
        <v>22743</v>
      </c>
      <c r="E2866" s="2">
        <v>45602</v>
      </c>
      <c r="F2866" s="1" t="s">
        <v>15</v>
      </c>
      <c r="G2866" s="1">
        <v>496491</v>
      </c>
      <c r="H2866" s="1" t="s">
        <v>3012</v>
      </c>
      <c r="I2866" s="1">
        <v>718</v>
      </c>
      <c r="J2866" s="1">
        <v>2486</v>
      </c>
      <c r="K2866" s="1">
        <v>2</v>
      </c>
      <c r="L2866" s="1">
        <v>1988.8</v>
      </c>
      <c r="M2866" s="1">
        <f>SalesData[[#This Row],[Price]]*SalesData[[#This Row],[Quantity]]</f>
        <v>4972</v>
      </c>
      <c r="N2866" s="6">
        <f>SalesData[[#This Row],[Sales Profit]]/SalesData[[#This Row],[Sales]]</f>
        <v>0.39999999999999997</v>
      </c>
    </row>
    <row r="2867" spans="1:14" x14ac:dyDescent="0.3">
      <c r="A2867" s="1" t="s">
        <v>12</v>
      </c>
      <c r="B2867" s="1" t="s">
        <v>13</v>
      </c>
      <c r="C2867" s="1" t="s">
        <v>24</v>
      </c>
      <c r="D2867" s="1">
        <v>26973</v>
      </c>
      <c r="E2867" s="2">
        <v>45480</v>
      </c>
      <c r="F2867" s="1" t="s">
        <v>45</v>
      </c>
      <c r="G2867" s="1">
        <v>681870</v>
      </c>
      <c r="H2867" s="1" t="s">
        <v>3013</v>
      </c>
      <c r="I2867" s="1">
        <v>519</v>
      </c>
      <c r="J2867" s="1">
        <v>1511</v>
      </c>
      <c r="K2867" s="1">
        <v>4</v>
      </c>
      <c r="L2867" s="1">
        <v>2417.6</v>
      </c>
      <c r="M2867" s="1">
        <f>SalesData[[#This Row],[Price]]*SalesData[[#This Row],[Quantity]]</f>
        <v>6044</v>
      </c>
      <c r="N2867" s="6">
        <f>SalesData[[#This Row],[Sales Profit]]/SalesData[[#This Row],[Sales]]</f>
        <v>0.39999999999999997</v>
      </c>
    </row>
    <row r="2868" spans="1:14" x14ac:dyDescent="0.3">
      <c r="A2868" s="1" t="s">
        <v>22</v>
      </c>
      <c r="B2868" s="1" t="s">
        <v>23</v>
      </c>
      <c r="C2868" s="1" t="s">
        <v>48</v>
      </c>
      <c r="D2868" s="1">
        <v>54410</v>
      </c>
      <c r="E2868" s="2">
        <v>45581</v>
      </c>
      <c r="F2868" s="1" t="s">
        <v>54</v>
      </c>
      <c r="G2868" s="1">
        <v>940156</v>
      </c>
      <c r="H2868" s="1" t="s">
        <v>3014</v>
      </c>
      <c r="I2868" s="1">
        <v>356</v>
      </c>
      <c r="J2868" s="1">
        <v>2668</v>
      </c>
      <c r="K2868" s="1">
        <v>2</v>
      </c>
      <c r="L2868" s="1">
        <v>2134.4</v>
      </c>
      <c r="M2868" s="1">
        <f>SalesData[[#This Row],[Price]]*SalesData[[#This Row],[Quantity]]</f>
        <v>5336</v>
      </c>
      <c r="N2868" s="6">
        <f>SalesData[[#This Row],[Sales Profit]]/SalesData[[#This Row],[Sales]]</f>
        <v>0.4</v>
      </c>
    </row>
    <row r="2869" spans="1:14" x14ac:dyDescent="0.3">
      <c r="A2869" s="1" t="s">
        <v>66</v>
      </c>
      <c r="B2869" s="1" t="s">
        <v>13</v>
      </c>
      <c r="C2869" s="1" t="s">
        <v>100</v>
      </c>
      <c r="D2869" s="1">
        <v>78683</v>
      </c>
      <c r="E2869" s="2">
        <v>45604</v>
      </c>
      <c r="F2869" s="1" t="s">
        <v>15</v>
      </c>
      <c r="G2869" s="1">
        <v>795108</v>
      </c>
      <c r="H2869" s="1" t="s">
        <v>3015</v>
      </c>
      <c r="I2869" s="1">
        <v>431</v>
      </c>
      <c r="J2869" s="1">
        <v>2517</v>
      </c>
      <c r="K2869" s="1">
        <v>6</v>
      </c>
      <c r="L2869" s="1">
        <v>6040.8</v>
      </c>
      <c r="M2869" s="1">
        <f>SalesData[[#This Row],[Price]]*SalesData[[#This Row],[Quantity]]</f>
        <v>15102</v>
      </c>
      <c r="N2869" s="6">
        <f>SalesData[[#This Row],[Sales Profit]]/SalesData[[#This Row],[Sales]]</f>
        <v>0.4</v>
      </c>
    </row>
    <row r="2870" spans="1:14" x14ac:dyDescent="0.3">
      <c r="A2870" s="1" t="s">
        <v>52</v>
      </c>
      <c r="B2870" s="1" t="s">
        <v>13</v>
      </c>
      <c r="C2870" s="1" t="s">
        <v>48</v>
      </c>
      <c r="D2870" s="1">
        <v>78639</v>
      </c>
      <c r="E2870" s="2">
        <v>45400</v>
      </c>
      <c r="F2870" s="1" t="s">
        <v>31</v>
      </c>
      <c r="G2870" s="1">
        <v>822760</v>
      </c>
      <c r="H2870" s="1" t="s">
        <v>3016</v>
      </c>
      <c r="I2870" s="1">
        <v>858</v>
      </c>
      <c r="J2870" s="1">
        <v>2590</v>
      </c>
      <c r="K2870" s="1">
        <v>8</v>
      </c>
      <c r="L2870" s="1">
        <v>8288</v>
      </c>
      <c r="M2870" s="1">
        <f>SalesData[[#This Row],[Price]]*SalesData[[#This Row],[Quantity]]</f>
        <v>20720</v>
      </c>
      <c r="N2870" s="6">
        <f>SalesData[[#This Row],[Sales Profit]]/SalesData[[#This Row],[Sales]]</f>
        <v>0.4</v>
      </c>
    </row>
    <row r="2871" spans="1:14" x14ac:dyDescent="0.3">
      <c r="A2871" s="1" t="s">
        <v>22</v>
      </c>
      <c r="B2871" s="1" t="s">
        <v>13</v>
      </c>
      <c r="C2871" s="1" t="s">
        <v>53</v>
      </c>
      <c r="D2871" s="1">
        <v>36821</v>
      </c>
      <c r="E2871" s="2">
        <v>45624</v>
      </c>
      <c r="F2871" s="1" t="s">
        <v>15</v>
      </c>
      <c r="G2871" s="1">
        <v>216117</v>
      </c>
      <c r="H2871" s="1" t="s">
        <v>3017</v>
      </c>
      <c r="I2871" s="1">
        <v>433</v>
      </c>
      <c r="J2871" s="1">
        <v>1402</v>
      </c>
      <c r="K2871" s="1">
        <v>3</v>
      </c>
      <c r="L2871" s="1">
        <v>1682.4</v>
      </c>
      <c r="M2871" s="1">
        <f>SalesData[[#This Row],[Price]]*SalesData[[#This Row],[Quantity]]</f>
        <v>4206</v>
      </c>
      <c r="N2871" s="6">
        <f>SalesData[[#This Row],[Sales Profit]]/SalesData[[#This Row],[Sales]]</f>
        <v>0.4</v>
      </c>
    </row>
    <row r="2872" spans="1:14" x14ac:dyDescent="0.3">
      <c r="A2872" s="1" t="s">
        <v>22</v>
      </c>
      <c r="B2872" s="1" t="s">
        <v>18</v>
      </c>
      <c r="C2872" s="1" t="s">
        <v>33</v>
      </c>
      <c r="D2872" s="1">
        <v>16767</v>
      </c>
      <c r="E2872" s="2">
        <v>45357</v>
      </c>
      <c r="F2872" s="1" t="s">
        <v>29</v>
      </c>
      <c r="G2872" s="1">
        <v>618750</v>
      </c>
      <c r="H2872" s="1" t="s">
        <v>3018</v>
      </c>
      <c r="I2872" s="1">
        <v>652</v>
      </c>
      <c r="J2872" s="1">
        <v>1387</v>
      </c>
      <c r="K2872" s="1">
        <v>3</v>
      </c>
      <c r="L2872" s="1">
        <v>1664.4</v>
      </c>
      <c r="M2872" s="1">
        <f>SalesData[[#This Row],[Price]]*SalesData[[#This Row],[Quantity]]</f>
        <v>4161</v>
      </c>
      <c r="N2872" s="6">
        <f>SalesData[[#This Row],[Sales Profit]]/SalesData[[#This Row],[Sales]]</f>
        <v>0.4</v>
      </c>
    </row>
    <row r="2873" spans="1:14" x14ac:dyDescent="0.3">
      <c r="A2873" s="1" t="s">
        <v>52</v>
      </c>
      <c r="B2873" s="1" t="s">
        <v>18</v>
      </c>
      <c r="C2873" s="1" t="s">
        <v>100</v>
      </c>
      <c r="D2873" s="1">
        <v>55991</v>
      </c>
      <c r="E2873" s="2">
        <v>45508</v>
      </c>
      <c r="F2873" s="1" t="s">
        <v>25</v>
      </c>
      <c r="G2873" s="1">
        <v>795902</v>
      </c>
      <c r="H2873" s="1" t="s">
        <v>3019</v>
      </c>
      <c r="I2873" s="1">
        <v>744</v>
      </c>
      <c r="J2873" s="1">
        <v>2606</v>
      </c>
      <c r="K2873" s="1">
        <v>5</v>
      </c>
      <c r="L2873" s="1">
        <v>5212</v>
      </c>
      <c r="M2873" s="1">
        <f>SalesData[[#This Row],[Price]]*SalesData[[#This Row],[Quantity]]</f>
        <v>13030</v>
      </c>
      <c r="N2873" s="6">
        <f>SalesData[[#This Row],[Sales Profit]]/SalesData[[#This Row],[Sales]]</f>
        <v>0.4</v>
      </c>
    </row>
    <row r="2874" spans="1:14" x14ac:dyDescent="0.3">
      <c r="A2874" s="1" t="s">
        <v>35</v>
      </c>
      <c r="B2874" s="1" t="s">
        <v>13</v>
      </c>
      <c r="C2874" s="1" t="s">
        <v>24</v>
      </c>
      <c r="D2874" s="1">
        <v>84060</v>
      </c>
      <c r="E2874" s="2">
        <v>45348</v>
      </c>
      <c r="F2874" s="1" t="s">
        <v>43</v>
      </c>
      <c r="G2874" s="1">
        <v>970740</v>
      </c>
      <c r="H2874" s="1" t="s">
        <v>3020</v>
      </c>
      <c r="I2874" s="1">
        <v>842</v>
      </c>
      <c r="J2874" s="1">
        <v>2011</v>
      </c>
      <c r="K2874" s="1">
        <v>7</v>
      </c>
      <c r="L2874" s="1">
        <v>5630.8</v>
      </c>
      <c r="M2874" s="1">
        <f>SalesData[[#This Row],[Price]]*SalesData[[#This Row],[Quantity]]</f>
        <v>14077</v>
      </c>
      <c r="N2874" s="6">
        <f>SalesData[[#This Row],[Sales Profit]]/SalesData[[#This Row],[Sales]]</f>
        <v>0.4</v>
      </c>
    </row>
    <row r="2875" spans="1:14" x14ac:dyDescent="0.3">
      <c r="A2875" s="1" t="s">
        <v>35</v>
      </c>
      <c r="B2875" s="1" t="s">
        <v>13</v>
      </c>
      <c r="C2875" s="1" t="s">
        <v>14</v>
      </c>
      <c r="D2875" s="1">
        <v>98021</v>
      </c>
      <c r="E2875" s="2">
        <v>45593</v>
      </c>
      <c r="F2875" s="1" t="s">
        <v>54</v>
      </c>
      <c r="G2875" s="1">
        <v>843144</v>
      </c>
      <c r="H2875" s="1" t="s">
        <v>3021</v>
      </c>
      <c r="I2875" s="1">
        <v>638</v>
      </c>
      <c r="J2875" s="1">
        <v>1922</v>
      </c>
      <c r="K2875" s="1">
        <v>8</v>
      </c>
      <c r="L2875" s="1">
        <v>6150.4</v>
      </c>
      <c r="M2875" s="1">
        <f>SalesData[[#This Row],[Price]]*SalesData[[#This Row],[Quantity]]</f>
        <v>15376</v>
      </c>
      <c r="N2875" s="6">
        <f>SalesData[[#This Row],[Sales Profit]]/SalesData[[#This Row],[Sales]]</f>
        <v>0.39999999999999997</v>
      </c>
    </row>
    <row r="2876" spans="1:14" x14ac:dyDescent="0.3">
      <c r="A2876" s="1" t="s">
        <v>52</v>
      </c>
      <c r="B2876" s="1" t="s">
        <v>23</v>
      </c>
      <c r="C2876" s="1" t="s">
        <v>14</v>
      </c>
      <c r="D2876" s="1">
        <v>62149</v>
      </c>
      <c r="E2876" s="2">
        <v>45409</v>
      </c>
      <c r="F2876" s="1" t="s">
        <v>31</v>
      </c>
      <c r="G2876" s="1">
        <v>228837</v>
      </c>
      <c r="H2876" s="1" t="s">
        <v>3022</v>
      </c>
      <c r="I2876" s="1">
        <v>748</v>
      </c>
      <c r="J2876" s="1">
        <v>1671</v>
      </c>
      <c r="K2876" s="1">
        <v>7</v>
      </c>
      <c r="L2876" s="1">
        <v>4678.8</v>
      </c>
      <c r="M2876" s="1">
        <f>SalesData[[#This Row],[Price]]*SalesData[[#This Row],[Quantity]]</f>
        <v>11697</v>
      </c>
      <c r="N2876" s="6">
        <f>SalesData[[#This Row],[Sales Profit]]/SalesData[[#This Row],[Sales]]</f>
        <v>0.4</v>
      </c>
    </row>
    <row r="2877" spans="1:14" x14ac:dyDescent="0.3">
      <c r="A2877" s="1" t="s">
        <v>17</v>
      </c>
      <c r="B2877" s="1" t="s">
        <v>23</v>
      </c>
      <c r="C2877" s="1" t="s">
        <v>24</v>
      </c>
      <c r="D2877" s="1">
        <v>90589</v>
      </c>
      <c r="E2877" s="2">
        <v>45554</v>
      </c>
      <c r="F2877" s="1" t="s">
        <v>61</v>
      </c>
      <c r="G2877" s="1">
        <v>285039</v>
      </c>
      <c r="H2877" s="1" t="s">
        <v>3023</v>
      </c>
      <c r="I2877" s="1">
        <v>911</v>
      </c>
      <c r="J2877" s="1">
        <v>1935</v>
      </c>
      <c r="K2877" s="1">
        <v>7</v>
      </c>
      <c r="L2877" s="1">
        <v>5418</v>
      </c>
      <c r="M2877" s="1">
        <f>SalesData[[#This Row],[Price]]*SalesData[[#This Row],[Quantity]]</f>
        <v>13545</v>
      </c>
      <c r="N2877" s="6">
        <f>SalesData[[#This Row],[Sales Profit]]/SalesData[[#This Row],[Sales]]</f>
        <v>0.4</v>
      </c>
    </row>
    <row r="2878" spans="1:14" x14ac:dyDescent="0.3">
      <c r="A2878" s="1" t="s">
        <v>66</v>
      </c>
      <c r="B2878" s="1" t="s">
        <v>18</v>
      </c>
      <c r="C2878" s="1" t="s">
        <v>33</v>
      </c>
      <c r="D2878" s="1">
        <v>97069</v>
      </c>
      <c r="E2878" s="2">
        <v>45415</v>
      </c>
      <c r="F2878" s="1" t="s">
        <v>49</v>
      </c>
      <c r="G2878" s="1">
        <v>898839</v>
      </c>
      <c r="H2878" s="1" t="s">
        <v>3024</v>
      </c>
      <c r="I2878" s="1">
        <v>848</v>
      </c>
      <c r="J2878" s="1">
        <v>653</v>
      </c>
      <c r="K2878" s="1">
        <v>6</v>
      </c>
      <c r="L2878" s="1">
        <v>1567.2</v>
      </c>
      <c r="M2878" s="1">
        <f>SalesData[[#This Row],[Price]]*SalesData[[#This Row],[Quantity]]</f>
        <v>3918</v>
      </c>
      <c r="N2878" s="6">
        <f>SalesData[[#This Row],[Sales Profit]]/SalesData[[#This Row],[Sales]]</f>
        <v>0.4</v>
      </c>
    </row>
    <row r="2879" spans="1:14" x14ac:dyDescent="0.3">
      <c r="A2879" s="1" t="s">
        <v>56</v>
      </c>
      <c r="B2879" s="1" t="s">
        <v>13</v>
      </c>
      <c r="C2879" s="1" t="s">
        <v>48</v>
      </c>
      <c r="D2879" s="1">
        <v>45065</v>
      </c>
      <c r="E2879" s="2">
        <v>45585</v>
      </c>
      <c r="F2879" s="1" t="s">
        <v>54</v>
      </c>
      <c r="G2879" s="1">
        <v>472087</v>
      </c>
      <c r="H2879" s="1" t="s">
        <v>3025</v>
      </c>
      <c r="I2879" s="1">
        <v>428</v>
      </c>
      <c r="J2879" s="1">
        <v>634</v>
      </c>
      <c r="K2879" s="1">
        <v>1</v>
      </c>
      <c r="L2879" s="1">
        <v>253.6</v>
      </c>
      <c r="M2879" s="1">
        <f>SalesData[[#This Row],[Price]]*SalesData[[#This Row],[Quantity]]</f>
        <v>634</v>
      </c>
      <c r="N2879" s="6">
        <f>SalesData[[#This Row],[Sales Profit]]/SalesData[[#This Row],[Sales]]</f>
        <v>0.39999999999999997</v>
      </c>
    </row>
    <row r="2880" spans="1:14" x14ac:dyDescent="0.3">
      <c r="A2880" s="1" t="s">
        <v>27</v>
      </c>
      <c r="B2880" s="1" t="s">
        <v>18</v>
      </c>
      <c r="C2880" s="1" t="s">
        <v>14</v>
      </c>
      <c r="D2880" s="1">
        <v>50334</v>
      </c>
      <c r="E2880" s="2">
        <v>45600</v>
      </c>
      <c r="F2880" s="1" t="s">
        <v>15</v>
      </c>
      <c r="G2880" s="1">
        <v>463323</v>
      </c>
      <c r="H2880" s="1" t="s">
        <v>3027</v>
      </c>
      <c r="I2880" s="1">
        <v>854</v>
      </c>
      <c r="J2880" s="1">
        <v>2883</v>
      </c>
      <c r="K2880" s="1">
        <v>7</v>
      </c>
      <c r="L2880" s="1">
        <v>8072.4</v>
      </c>
      <c r="M2880" s="1">
        <f>SalesData[[#This Row],[Price]]*SalesData[[#This Row],[Quantity]]</f>
        <v>20181</v>
      </c>
      <c r="N2880" s="6">
        <f>SalesData[[#This Row],[Sales Profit]]/SalesData[[#This Row],[Sales]]</f>
        <v>0.39999999999999997</v>
      </c>
    </row>
    <row r="2881" spans="1:14" x14ac:dyDescent="0.3">
      <c r="A2881" s="1" t="s">
        <v>52</v>
      </c>
      <c r="B2881" s="1" t="s">
        <v>18</v>
      </c>
      <c r="C2881" s="1" t="s">
        <v>42</v>
      </c>
      <c r="D2881" s="1">
        <v>91316</v>
      </c>
      <c r="E2881" s="2">
        <v>45521</v>
      </c>
      <c r="F2881" s="1" t="s">
        <v>25</v>
      </c>
      <c r="G2881" s="1">
        <v>179103</v>
      </c>
      <c r="H2881" s="1" t="s">
        <v>3028</v>
      </c>
      <c r="I2881" s="1">
        <v>526</v>
      </c>
      <c r="J2881" s="1">
        <v>2732</v>
      </c>
      <c r="K2881" s="1">
        <v>4</v>
      </c>
      <c r="L2881" s="1">
        <v>4371.2</v>
      </c>
      <c r="M2881" s="1">
        <f>SalesData[[#This Row],[Price]]*SalesData[[#This Row],[Quantity]]</f>
        <v>10928</v>
      </c>
      <c r="N2881" s="6">
        <f>SalesData[[#This Row],[Sales Profit]]/SalesData[[#This Row],[Sales]]</f>
        <v>0.39999999999999997</v>
      </c>
    </row>
    <row r="2882" spans="1:14" x14ac:dyDescent="0.3">
      <c r="A2882" s="1" t="s">
        <v>27</v>
      </c>
      <c r="B2882" s="1" t="s">
        <v>23</v>
      </c>
      <c r="C2882" s="1" t="s">
        <v>53</v>
      </c>
      <c r="D2882" s="1">
        <v>86280</v>
      </c>
      <c r="E2882" s="2">
        <v>45628</v>
      </c>
      <c r="F2882" s="1" t="s">
        <v>78</v>
      </c>
      <c r="G2882" s="1">
        <v>485101</v>
      </c>
      <c r="H2882" s="1" t="s">
        <v>3029</v>
      </c>
      <c r="I2882" s="1">
        <v>366</v>
      </c>
      <c r="J2882" s="1">
        <v>1018</v>
      </c>
      <c r="K2882" s="1">
        <v>3</v>
      </c>
      <c r="L2882" s="1">
        <v>1221.5999999999999</v>
      </c>
      <c r="M2882" s="1">
        <f>SalesData[[#This Row],[Price]]*SalesData[[#This Row],[Quantity]]</f>
        <v>3054</v>
      </c>
      <c r="N2882" s="6">
        <f>SalesData[[#This Row],[Sales Profit]]/SalesData[[#This Row],[Sales]]</f>
        <v>0.39999999999999997</v>
      </c>
    </row>
    <row r="2883" spans="1:14" x14ac:dyDescent="0.3">
      <c r="A2883" s="1" t="s">
        <v>17</v>
      </c>
      <c r="B2883" s="1" t="s">
        <v>18</v>
      </c>
      <c r="C2883" s="1" t="s">
        <v>100</v>
      </c>
      <c r="D2883" s="1">
        <v>66062</v>
      </c>
      <c r="E2883" s="2">
        <v>45562</v>
      </c>
      <c r="F2883" s="1" t="s">
        <v>61</v>
      </c>
      <c r="G2883" s="1">
        <v>546049</v>
      </c>
      <c r="H2883" s="1" t="s">
        <v>3030</v>
      </c>
      <c r="I2883" s="1">
        <v>705</v>
      </c>
      <c r="J2883" s="1">
        <v>2789</v>
      </c>
      <c r="K2883" s="1">
        <v>2</v>
      </c>
      <c r="L2883" s="1">
        <v>2231.1999999999998</v>
      </c>
      <c r="M2883" s="1">
        <f>SalesData[[#This Row],[Price]]*SalesData[[#This Row],[Quantity]]</f>
        <v>5578</v>
      </c>
      <c r="N2883" s="6">
        <f>SalesData[[#This Row],[Sales Profit]]/SalesData[[#This Row],[Sales]]</f>
        <v>0.39999999999999997</v>
      </c>
    </row>
    <row r="2884" spans="1:14" x14ac:dyDescent="0.3">
      <c r="A2884" s="1" t="s">
        <v>27</v>
      </c>
      <c r="B2884" s="1" t="s">
        <v>18</v>
      </c>
      <c r="C2884" s="1" t="s">
        <v>33</v>
      </c>
      <c r="D2884" s="1">
        <v>90781</v>
      </c>
      <c r="E2884" s="2">
        <v>45596</v>
      </c>
      <c r="F2884" s="1" t="s">
        <v>54</v>
      </c>
      <c r="G2884" s="1">
        <v>992518</v>
      </c>
      <c r="H2884" s="1" t="s">
        <v>3031</v>
      </c>
      <c r="I2884" s="1">
        <v>966</v>
      </c>
      <c r="J2884" s="1">
        <v>1071</v>
      </c>
      <c r="K2884" s="1">
        <v>6</v>
      </c>
      <c r="L2884" s="1">
        <v>2570.4</v>
      </c>
      <c r="M2884" s="1">
        <f>SalesData[[#This Row],[Price]]*SalesData[[#This Row],[Quantity]]</f>
        <v>6426</v>
      </c>
      <c r="N2884" s="6">
        <f>SalesData[[#This Row],[Sales Profit]]/SalesData[[#This Row],[Sales]]</f>
        <v>0.4</v>
      </c>
    </row>
    <row r="2885" spans="1:14" x14ac:dyDescent="0.3">
      <c r="A2885" s="1" t="s">
        <v>22</v>
      </c>
      <c r="B2885" s="1" t="s">
        <v>23</v>
      </c>
      <c r="C2885" s="1" t="s">
        <v>53</v>
      </c>
      <c r="D2885" s="1">
        <v>37139</v>
      </c>
      <c r="E2885" s="2">
        <v>45342</v>
      </c>
      <c r="F2885" s="1" t="s">
        <v>43</v>
      </c>
      <c r="G2885" s="1">
        <v>702587</v>
      </c>
      <c r="H2885" s="1" t="s">
        <v>3032</v>
      </c>
      <c r="I2885" s="1">
        <v>775</v>
      </c>
      <c r="J2885" s="1">
        <v>1086</v>
      </c>
      <c r="K2885" s="1">
        <v>2</v>
      </c>
      <c r="L2885" s="1">
        <v>868.8</v>
      </c>
      <c r="M2885" s="1">
        <f>SalesData[[#This Row],[Price]]*SalesData[[#This Row],[Quantity]]</f>
        <v>2172</v>
      </c>
      <c r="N2885" s="6">
        <f>SalesData[[#This Row],[Sales Profit]]/SalesData[[#This Row],[Sales]]</f>
        <v>0.39999999999999997</v>
      </c>
    </row>
    <row r="2886" spans="1:14" x14ac:dyDescent="0.3">
      <c r="A2886" s="1" t="s">
        <v>35</v>
      </c>
      <c r="B2886" s="1" t="s">
        <v>13</v>
      </c>
      <c r="C2886" s="1" t="s">
        <v>14</v>
      </c>
      <c r="D2886" s="1">
        <v>33085</v>
      </c>
      <c r="E2886" s="2">
        <v>45542</v>
      </c>
      <c r="F2886" s="1" t="s">
        <v>61</v>
      </c>
      <c r="G2886" s="1">
        <v>918901</v>
      </c>
      <c r="H2886" s="1" t="s">
        <v>3033</v>
      </c>
      <c r="I2886" s="1">
        <v>737</v>
      </c>
      <c r="J2886" s="1">
        <v>604</v>
      </c>
      <c r="K2886" s="1">
        <v>3</v>
      </c>
      <c r="L2886" s="1">
        <v>724.8</v>
      </c>
      <c r="M2886" s="1">
        <f>SalesData[[#This Row],[Price]]*SalesData[[#This Row],[Quantity]]</f>
        <v>1812</v>
      </c>
      <c r="N2886" s="6">
        <f>SalesData[[#This Row],[Sales Profit]]/SalesData[[#This Row],[Sales]]</f>
        <v>0.39999999999999997</v>
      </c>
    </row>
    <row r="2887" spans="1:14" x14ac:dyDescent="0.3">
      <c r="A2887" s="1" t="s">
        <v>56</v>
      </c>
      <c r="B2887" s="1" t="s">
        <v>13</v>
      </c>
      <c r="C2887" s="1" t="s">
        <v>33</v>
      </c>
      <c r="D2887" s="1">
        <v>51020</v>
      </c>
      <c r="E2887" s="2">
        <v>45450</v>
      </c>
      <c r="F2887" s="1" t="s">
        <v>20</v>
      </c>
      <c r="G2887" s="1">
        <v>435047</v>
      </c>
      <c r="H2887" s="1" t="s">
        <v>3034</v>
      </c>
      <c r="I2887" s="1">
        <v>908</v>
      </c>
      <c r="J2887" s="1">
        <v>1142</v>
      </c>
      <c r="K2887" s="1">
        <v>8</v>
      </c>
      <c r="L2887" s="1">
        <v>3654.4</v>
      </c>
      <c r="M2887" s="1">
        <f>SalesData[[#This Row],[Price]]*SalesData[[#This Row],[Quantity]]</f>
        <v>9136</v>
      </c>
      <c r="N2887" s="6">
        <f>SalesData[[#This Row],[Sales Profit]]/SalesData[[#This Row],[Sales]]</f>
        <v>0.4</v>
      </c>
    </row>
    <row r="2888" spans="1:14" x14ac:dyDescent="0.3">
      <c r="A2888" s="1" t="s">
        <v>17</v>
      </c>
      <c r="B2888" s="1" t="s">
        <v>18</v>
      </c>
      <c r="C2888" s="1" t="s">
        <v>53</v>
      </c>
      <c r="D2888" s="1">
        <v>39106</v>
      </c>
      <c r="E2888" s="2">
        <v>45476</v>
      </c>
      <c r="F2888" s="1" t="s">
        <v>45</v>
      </c>
      <c r="G2888" s="1">
        <v>667769</v>
      </c>
      <c r="H2888" s="1" t="s">
        <v>3035</v>
      </c>
      <c r="I2888" s="1">
        <v>913</v>
      </c>
      <c r="J2888" s="1">
        <v>1673</v>
      </c>
      <c r="K2888" s="1">
        <v>7</v>
      </c>
      <c r="L2888" s="1">
        <v>4684.3999999999996</v>
      </c>
      <c r="M2888" s="1">
        <f>SalesData[[#This Row],[Price]]*SalesData[[#This Row],[Quantity]]</f>
        <v>11711</v>
      </c>
      <c r="N2888" s="6">
        <f>SalesData[[#This Row],[Sales Profit]]/SalesData[[#This Row],[Sales]]</f>
        <v>0.39999999999999997</v>
      </c>
    </row>
    <row r="2889" spans="1:14" x14ac:dyDescent="0.3">
      <c r="A2889" s="1" t="s">
        <v>35</v>
      </c>
      <c r="B2889" s="1" t="s">
        <v>13</v>
      </c>
      <c r="C2889" s="1" t="s">
        <v>37</v>
      </c>
      <c r="D2889" s="1">
        <v>64951</v>
      </c>
      <c r="E2889" s="2">
        <v>45539</v>
      </c>
      <c r="F2889" s="1" t="s">
        <v>61</v>
      </c>
      <c r="G2889" s="1">
        <v>797436</v>
      </c>
      <c r="H2889" s="1" t="s">
        <v>3036</v>
      </c>
      <c r="I2889" s="1">
        <v>256</v>
      </c>
      <c r="J2889" s="1">
        <v>1511</v>
      </c>
      <c r="K2889" s="1">
        <v>5</v>
      </c>
      <c r="L2889" s="1">
        <v>3022</v>
      </c>
      <c r="M2889" s="1">
        <f>SalesData[[#This Row],[Price]]*SalesData[[#This Row],[Quantity]]</f>
        <v>7555</v>
      </c>
      <c r="N2889" s="6">
        <f>SalesData[[#This Row],[Sales Profit]]/SalesData[[#This Row],[Sales]]</f>
        <v>0.4</v>
      </c>
    </row>
    <row r="2890" spans="1:14" x14ac:dyDescent="0.3">
      <c r="A2890" s="1" t="s">
        <v>35</v>
      </c>
      <c r="B2890" s="1" t="s">
        <v>13</v>
      </c>
      <c r="C2890" s="1" t="s">
        <v>100</v>
      </c>
      <c r="D2890" s="1">
        <v>83442</v>
      </c>
      <c r="E2890" s="2">
        <v>45390</v>
      </c>
      <c r="F2890" s="1" t="s">
        <v>31</v>
      </c>
      <c r="G2890" s="1">
        <v>816745</v>
      </c>
      <c r="H2890" s="1" t="s">
        <v>3037</v>
      </c>
      <c r="I2890" s="1">
        <v>846</v>
      </c>
      <c r="J2890" s="1">
        <v>2257</v>
      </c>
      <c r="K2890" s="1">
        <v>6</v>
      </c>
      <c r="L2890" s="1">
        <v>5416.8</v>
      </c>
      <c r="M2890" s="1">
        <f>SalesData[[#This Row],[Price]]*SalesData[[#This Row],[Quantity]]</f>
        <v>13542</v>
      </c>
      <c r="N2890" s="6">
        <f>SalesData[[#This Row],[Sales Profit]]/SalesData[[#This Row],[Sales]]</f>
        <v>0.4</v>
      </c>
    </row>
    <row r="2891" spans="1:14" x14ac:dyDescent="0.3">
      <c r="A2891" s="1" t="s">
        <v>27</v>
      </c>
      <c r="B2891" s="1" t="s">
        <v>18</v>
      </c>
      <c r="C2891" s="1" t="s">
        <v>14</v>
      </c>
      <c r="D2891" s="1">
        <v>98306</v>
      </c>
      <c r="E2891" s="2">
        <v>45574</v>
      </c>
      <c r="F2891" s="1" t="s">
        <v>54</v>
      </c>
      <c r="G2891" s="1">
        <v>603148</v>
      </c>
      <c r="H2891" s="1" t="s">
        <v>3038</v>
      </c>
      <c r="I2891" s="1">
        <v>418</v>
      </c>
      <c r="J2891" s="1">
        <v>1931</v>
      </c>
      <c r="K2891" s="1">
        <v>1</v>
      </c>
      <c r="L2891" s="1">
        <v>772.4</v>
      </c>
      <c r="M2891" s="1">
        <f>SalesData[[#This Row],[Price]]*SalesData[[#This Row],[Quantity]]</f>
        <v>1931</v>
      </c>
      <c r="N2891" s="6">
        <f>SalesData[[#This Row],[Sales Profit]]/SalesData[[#This Row],[Sales]]</f>
        <v>0.39999999999999997</v>
      </c>
    </row>
    <row r="2892" spans="1:14" x14ac:dyDescent="0.3">
      <c r="A2892" s="1" t="s">
        <v>66</v>
      </c>
      <c r="B2892" s="1" t="s">
        <v>23</v>
      </c>
      <c r="C2892" s="1" t="s">
        <v>24</v>
      </c>
      <c r="D2892" s="1">
        <v>36929</v>
      </c>
      <c r="E2892" s="2">
        <v>45412</v>
      </c>
      <c r="F2892" s="1" t="s">
        <v>31</v>
      </c>
      <c r="G2892" s="1">
        <v>329916</v>
      </c>
      <c r="H2892" s="1" t="s">
        <v>3039</v>
      </c>
      <c r="I2892" s="1">
        <v>964</v>
      </c>
      <c r="J2892" s="1">
        <v>1407</v>
      </c>
      <c r="K2892" s="1">
        <v>5</v>
      </c>
      <c r="L2892" s="1">
        <v>2814</v>
      </c>
      <c r="M2892" s="1">
        <f>SalesData[[#This Row],[Price]]*SalesData[[#This Row],[Quantity]]</f>
        <v>7035</v>
      </c>
      <c r="N2892" s="6">
        <f>SalesData[[#This Row],[Sales Profit]]/SalesData[[#This Row],[Sales]]</f>
        <v>0.4</v>
      </c>
    </row>
    <row r="2893" spans="1:14" x14ac:dyDescent="0.3">
      <c r="A2893" s="1" t="s">
        <v>17</v>
      </c>
      <c r="B2893" s="1" t="s">
        <v>18</v>
      </c>
      <c r="C2893" s="1" t="s">
        <v>100</v>
      </c>
      <c r="D2893" s="1">
        <v>23110</v>
      </c>
      <c r="E2893" s="2">
        <v>45574</v>
      </c>
      <c r="F2893" s="1" t="s">
        <v>54</v>
      </c>
      <c r="G2893" s="1">
        <v>150318</v>
      </c>
      <c r="H2893" s="1" t="s">
        <v>3040</v>
      </c>
      <c r="I2893" s="1">
        <v>907</v>
      </c>
      <c r="J2893" s="1">
        <v>2193</v>
      </c>
      <c r="K2893" s="1">
        <v>4</v>
      </c>
      <c r="L2893" s="1">
        <v>3508.8</v>
      </c>
      <c r="M2893" s="1">
        <f>SalesData[[#This Row],[Price]]*SalesData[[#This Row],[Quantity]]</f>
        <v>8772</v>
      </c>
      <c r="N2893" s="6">
        <f>SalesData[[#This Row],[Sales Profit]]/SalesData[[#This Row],[Sales]]</f>
        <v>0.4</v>
      </c>
    </row>
    <row r="2894" spans="1:14" x14ac:dyDescent="0.3">
      <c r="A2894" s="1" t="s">
        <v>27</v>
      </c>
      <c r="B2894" s="1" t="s">
        <v>13</v>
      </c>
      <c r="C2894" s="1" t="s">
        <v>60</v>
      </c>
      <c r="D2894" s="1">
        <v>67686</v>
      </c>
      <c r="E2894" s="2">
        <v>45608</v>
      </c>
      <c r="F2894" s="1" t="s">
        <v>15</v>
      </c>
      <c r="G2894" s="1">
        <v>578067</v>
      </c>
      <c r="H2894" s="1" t="s">
        <v>3041</v>
      </c>
      <c r="I2894" s="1">
        <v>789</v>
      </c>
      <c r="J2894" s="1">
        <v>899</v>
      </c>
      <c r="K2894" s="1">
        <v>5</v>
      </c>
      <c r="L2894" s="1">
        <v>1798</v>
      </c>
      <c r="M2894" s="1">
        <f>SalesData[[#This Row],[Price]]*SalesData[[#This Row],[Quantity]]</f>
        <v>4495</v>
      </c>
      <c r="N2894" s="6">
        <f>SalesData[[#This Row],[Sales Profit]]/SalesData[[#This Row],[Sales]]</f>
        <v>0.4</v>
      </c>
    </row>
    <row r="2895" spans="1:14" x14ac:dyDescent="0.3">
      <c r="A2895" s="1" t="s">
        <v>52</v>
      </c>
      <c r="B2895" s="1" t="s">
        <v>18</v>
      </c>
      <c r="C2895" s="1" t="s">
        <v>39</v>
      </c>
      <c r="D2895" s="1">
        <v>19122</v>
      </c>
      <c r="E2895" s="2">
        <v>45498</v>
      </c>
      <c r="F2895" s="1" t="s">
        <v>45</v>
      </c>
      <c r="G2895" s="1">
        <v>430266</v>
      </c>
      <c r="H2895" s="1" t="s">
        <v>3042</v>
      </c>
      <c r="I2895" s="1">
        <v>254</v>
      </c>
      <c r="J2895" s="1">
        <v>2810</v>
      </c>
      <c r="K2895" s="1">
        <v>2</v>
      </c>
      <c r="L2895" s="1">
        <v>2248</v>
      </c>
      <c r="M2895" s="1">
        <f>SalesData[[#This Row],[Price]]*SalesData[[#This Row],[Quantity]]</f>
        <v>5620</v>
      </c>
      <c r="N2895" s="6">
        <f>SalesData[[#This Row],[Sales Profit]]/SalesData[[#This Row],[Sales]]</f>
        <v>0.4</v>
      </c>
    </row>
    <row r="2896" spans="1:14" x14ac:dyDescent="0.3">
      <c r="A2896" s="1" t="s">
        <v>66</v>
      </c>
      <c r="B2896" s="1" t="s">
        <v>13</v>
      </c>
      <c r="C2896" s="1" t="s">
        <v>24</v>
      </c>
      <c r="D2896" s="1">
        <v>98114</v>
      </c>
      <c r="E2896" s="2">
        <v>45606</v>
      </c>
      <c r="F2896" s="1" t="s">
        <v>15</v>
      </c>
      <c r="G2896" s="1">
        <v>587135</v>
      </c>
      <c r="H2896" s="1" t="s">
        <v>3043</v>
      </c>
      <c r="I2896" s="1">
        <v>837</v>
      </c>
      <c r="J2896" s="1">
        <v>2659</v>
      </c>
      <c r="K2896" s="1">
        <v>5</v>
      </c>
      <c r="L2896" s="1">
        <v>5318</v>
      </c>
      <c r="M2896" s="1">
        <f>SalesData[[#This Row],[Price]]*SalesData[[#This Row],[Quantity]]</f>
        <v>13295</v>
      </c>
      <c r="N2896" s="6">
        <f>SalesData[[#This Row],[Sales Profit]]/SalesData[[#This Row],[Sales]]</f>
        <v>0.4</v>
      </c>
    </row>
    <row r="2897" spans="1:14" x14ac:dyDescent="0.3">
      <c r="A2897" s="1" t="s">
        <v>27</v>
      </c>
      <c r="B2897" s="1" t="s">
        <v>18</v>
      </c>
      <c r="C2897" s="1" t="s">
        <v>39</v>
      </c>
      <c r="D2897" s="1">
        <v>54683</v>
      </c>
      <c r="E2897" s="2">
        <v>45551</v>
      </c>
      <c r="F2897" s="1" t="s">
        <v>61</v>
      </c>
      <c r="G2897" s="1">
        <v>546524</v>
      </c>
      <c r="H2897" s="1" t="s">
        <v>3044</v>
      </c>
      <c r="I2897" s="1">
        <v>238</v>
      </c>
      <c r="J2897" s="1">
        <v>699</v>
      </c>
      <c r="K2897" s="1">
        <v>5</v>
      </c>
      <c r="L2897" s="1">
        <v>1398</v>
      </c>
      <c r="M2897" s="1">
        <f>SalesData[[#This Row],[Price]]*SalesData[[#This Row],[Quantity]]</f>
        <v>3495</v>
      </c>
      <c r="N2897" s="6">
        <f>SalesData[[#This Row],[Sales Profit]]/SalesData[[#This Row],[Sales]]</f>
        <v>0.4</v>
      </c>
    </row>
    <row r="2898" spans="1:14" x14ac:dyDescent="0.3">
      <c r="A2898" s="1" t="s">
        <v>35</v>
      </c>
      <c r="B2898" s="1" t="s">
        <v>18</v>
      </c>
      <c r="C2898" s="1" t="s">
        <v>60</v>
      </c>
      <c r="D2898" s="1">
        <v>77371</v>
      </c>
      <c r="E2898" s="2">
        <v>45327</v>
      </c>
      <c r="F2898" s="1" t="s">
        <v>43</v>
      </c>
      <c r="G2898" s="1">
        <v>388993</v>
      </c>
      <c r="H2898" s="1" t="s">
        <v>3045</v>
      </c>
      <c r="I2898" s="1">
        <v>248</v>
      </c>
      <c r="J2898" s="1">
        <v>2637</v>
      </c>
      <c r="K2898" s="1">
        <v>6</v>
      </c>
      <c r="L2898" s="1">
        <v>6328.8</v>
      </c>
      <c r="M2898" s="1">
        <f>SalesData[[#This Row],[Price]]*SalesData[[#This Row],[Quantity]]</f>
        <v>15822</v>
      </c>
      <c r="N2898" s="6">
        <f>SalesData[[#This Row],[Sales Profit]]/SalesData[[#This Row],[Sales]]</f>
        <v>0.4</v>
      </c>
    </row>
    <row r="2899" spans="1:14" x14ac:dyDescent="0.3">
      <c r="A2899" s="1" t="s">
        <v>12</v>
      </c>
      <c r="B2899" s="1" t="s">
        <v>23</v>
      </c>
      <c r="C2899" s="1" t="s">
        <v>24</v>
      </c>
      <c r="D2899" s="1">
        <v>47794</v>
      </c>
      <c r="E2899" s="2">
        <v>45298</v>
      </c>
      <c r="F2899" s="1" t="s">
        <v>40</v>
      </c>
      <c r="G2899" s="1">
        <v>881244</v>
      </c>
      <c r="H2899" s="1" t="s">
        <v>3046</v>
      </c>
      <c r="I2899" s="1">
        <v>312</v>
      </c>
      <c r="J2899" s="1">
        <v>2499</v>
      </c>
      <c r="K2899" s="1">
        <v>1</v>
      </c>
      <c r="L2899" s="1">
        <v>999.6</v>
      </c>
      <c r="M2899" s="1">
        <f>SalesData[[#This Row],[Price]]*SalesData[[#This Row],[Quantity]]</f>
        <v>2499</v>
      </c>
      <c r="N2899" s="6">
        <f>SalesData[[#This Row],[Sales Profit]]/SalesData[[#This Row],[Sales]]</f>
        <v>0.4</v>
      </c>
    </row>
    <row r="2900" spans="1:14" x14ac:dyDescent="0.3">
      <c r="A2900" s="1" t="s">
        <v>66</v>
      </c>
      <c r="B2900" s="1" t="s">
        <v>18</v>
      </c>
      <c r="C2900" s="1" t="s">
        <v>24</v>
      </c>
      <c r="D2900" s="1">
        <v>60926</v>
      </c>
      <c r="E2900" s="2">
        <v>45401</v>
      </c>
      <c r="F2900" s="1" t="s">
        <v>31</v>
      </c>
      <c r="G2900" s="1">
        <v>684916</v>
      </c>
      <c r="H2900" s="1" t="s">
        <v>3047</v>
      </c>
      <c r="I2900" s="1">
        <v>342</v>
      </c>
      <c r="J2900" s="1">
        <v>2511</v>
      </c>
      <c r="K2900" s="1">
        <v>5</v>
      </c>
      <c r="L2900" s="1">
        <v>5022</v>
      </c>
      <c r="M2900" s="1">
        <f>SalesData[[#This Row],[Price]]*SalesData[[#This Row],[Quantity]]</f>
        <v>12555</v>
      </c>
      <c r="N2900" s="6">
        <f>SalesData[[#This Row],[Sales Profit]]/SalesData[[#This Row],[Sales]]</f>
        <v>0.4</v>
      </c>
    </row>
    <row r="2901" spans="1:14" x14ac:dyDescent="0.3">
      <c r="A2901" s="1" t="s">
        <v>56</v>
      </c>
      <c r="B2901" s="1" t="s">
        <v>13</v>
      </c>
      <c r="C2901" s="1" t="s">
        <v>19</v>
      </c>
      <c r="D2901" s="1">
        <v>52864</v>
      </c>
      <c r="E2901" s="2">
        <v>45419</v>
      </c>
      <c r="F2901" s="1" t="s">
        <v>49</v>
      </c>
      <c r="G2901" s="1">
        <v>120599</v>
      </c>
      <c r="H2901" s="1" t="s">
        <v>3048</v>
      </c>
      <c r="I2901" s="1">
        <v>346</v>
      </c>
      <c r="J2901" s="1">
        <v>2179</v>
      </c>
      <c r="K2901" s="1">
        <v>4</v>
      </c>
      <c r="L2901" s="1">
        <v>3486.4</v>
      </c>
      <c r="M2901" s="1">
        <f>SalesData[[#This Row],[Price]]*SalesData[[#This Row],[Quantity]]</f>
        <v>8716</v>
      </c>
      <c r="N2901" s="6">
        <f>SalesData[[#This Row],[Sales Profit]]/SalesData[[#This Row],[Sales]]</f>
        <v>0.4</v>
      </c>
    </row>
    <row r="2902" spans="1:14" x14ac:dyDescent="0.3">
      <c r="A2902" s="1" t="s">
        <v>27</v>
      </c>
      <c r="B2902" s="1" t="s">
        <v>23</v>
      </c>
      <c r="C2902" s="1" t="s">
        <v>14</v>
      </c>
      <c r="D2902" s="1">
        <v>95903</v>
      </c>
      <c r="E2902" s="2">
        <v>45533</v>
      </c>
      <c r="F2902" s="1" t="s">
        <v>25</v>
      </c>
      <c r="G2902" s="1">
        <v>414643</v>
      </c>
      <c r="H2902" s="1" t="s">
        <v>3049</v>
      </c>
      <c r="I2902" s="1">
        <v>952</v>
      </c>
      <c r="J2902" s="1">
        <v>2835</v>
      </c>
      <c r="K2902" s="1">
        <v>6</v>
      </c>
      <c r="L2902" s="1">
        <v>6804</v>
      </c>
      <c r="M2902" s="1">
        <f>SalesData[[#This Row],[Price]]*SalesData[[#This Row],[Quantity]]</f>
        <v>17010</v>
      </c>
      <c r="N2902" s="6">
        <f>SalesData[[#This Row],[Sales Profit]]/SalesData[[#This Row],[Sales]]</f>
        <v>0.4</v>
      </c>
    </row>
    <row r="2903" spans="1:14" x14ac:dyDescent="0.3">
      <c r="A2903" s="1" t="s">
        <v>56</v>
      </c>
      <c r="B2903" s="1" t="s">
        <v>13</v>
      </c>
      <c r="C2903" s="1" t="s">
        <v>100</v>
      </c>
      <c r="D2903" s="1">
        <v>17356</v>
      </c>
      <c r="E2903" s="2">
        <v>45465</v>
      </c>
      <c r="F2903" s="1" t="s">
        <v>20</v>
      </c>
      <c r="G2903" s="1">
        <v>449609</v>
      </c>
      <c r="H2903" s="1" t="s">
        <v>3050</v>
      </c>
      <c r="I2903" s="1">
        <v>359</v>
      </c>
      <c r="J2903" s="1">
        <v>777</v>
      </c>
      <c r="K2903" s="1">
        <v>3</v>
      </c>
      <c r="L2903" s="1">
        <v>932.4</v>
      </c>
      <c r="M2903" s="1">
        <f>SalesData[[#This Row],[Price]]*SalesData[[#This Row],[Quantity]]</f>
        <v>2331</v>
      </c>
      <c r="N2903" s="6">
        <f>SalesData[[#This Row],[Sales Profit]]/SalesData[[#This Row],[Sales]]</f>
        <v>0.39999999999999997</v>
      </c>
    </row>
    <row r="2904" spans="1:14" x14ac:dyDescent="0.3">
      <c r="A2904" s="1" t="s">
        <v>17</v>
      </c>
      <c r="B2904" s="1" t="s">
        <v>18</v>
      </c>
      <c r="C2904" s="1" t="s">
        <v>53</v>
      </c>
      <c r="D2904" s="1">
        <v>16134</v>
      </c>
      <c r="E2904" s="2">
        <v>45407</v>
      </c>
      <c r="F2904" s="1" t="s">
        <v>31</v>
      </c>
      <c r="G2904" s="1">
        <v>515560</v>
      </c>
      <c r="H2904" s="1" t="s">
        <v>3051</v>
      </c>
      <c r="I2904" s="1">
        <v>574</v>
      </c>
      <c r="J2904" s="1">
        <v>1627</v>
      </c>
      <c r="K2904" s="1">
        <v>6</v>
      </c>
      <c r="L2904" s="1">
        <v>3904.8</v>
      </c>
      <c r="M2904" s="1">
        <f>SalesData[[#This Row],[Price]]*SalesData[[#This Row],[Quantity]]</f>
        <v>9762</v>
      </c>
      <c r="N2904" s="6">
        <f>SalesData[[#This Row],[Sales Profit]]/SalesData[[#This Row],[Sales]]</f>
        <v>0.4</v>
      </c>
    </row>
    <row r="2905" spans="1:14" x14ac:dyDescent="0.3">
      <c r="A2905" s="1" t="s">
        <v>66</v>
      </c>
      <c r="B2905" s="1" t="s">
        <v>13</v>
      </c>
      <c r="C2905" s="1" t="s">
        <v>33</v>
      </c>
      <c r="D2905" s="1">
        <v>16097</v>
      </c>
      <c r="E2905" s="2">
        <v>45541</v>
      </c>
      <c r="F2905" s="1" t="s">
        <v>61</v>
      </c>
      <c r="G2905" s="1">
        <v>757872</v>
      </c>
      <c r="H2905" s="1" t="s">
        <v>3052</v>
      </c>
      <c r="I2905" s="1">
        <v>612</v>
      </c>
      <c r="J2905" s="1">
        <v>1390</v>
      </c>
      <c r="K2905" s="1">
        <v>8</v>
      </c>
      <c r="L2905" s="1">
        <v>4448</v>
      </c>
      <c r="M2905" s="1">
        <f>SalesData[[#This Row],[Price]]*SalesData[[#This Row],[Quantity]]</f>
        <v>11120</v>
      </c>
      <c r="N2905" s="6">
        <f>SalesData[[#This Row],[Sales Profit]]/SalesData[[#This Row],[Sales]]</f>
        <v>0.4</v>
      </c>
    </row>
    <row r="2906" spans="1:14" x14ac:dyDescent="0.3">
      <c r="A2906" s="1" t="s">
        <v>56</v>
      </c>
      <c r="B2906" s="1" t="s">
        <v>23</v>
      </c>
      <c r="C2906" s="1" t="s">
        <v>42</v>
      </c>
      <c r="D2906" s="1">
        <v>47105</v>
      </c>
      <c r="E2906" s="2">
        <v>45424</v>
      </c>
      <c r="F2906" s="1" t="s">
        <v>49</v>
      </c>
      <c r="G2906" s="1">
        <v>657049</v>
      </c>
      <c r="H2906" s="1" t="s">
        <v>3053</v>
      </c>
      <c r="I2906" s="1">
        <v>857</v>
      </c>
      <c r="J2906" s="1">
        <v>1314</v>
      </c>
      <c r="K2906" s="1">
        <v>2</v>
      </c>
      <c r="L2906" s="1">
        <v>1051.2</v>
      </c>
      <c r="M2906" s="1">
        <f>SalesData[[#This Row],[Price]]*SalesData[[#This Row],[Quantity]]</f>
        <v>2628</v>
      </c>
      <c r="N2906" s="6">
        <f>SalesData[[#This Row],[Sales Profit]]/SalesData[[#This Row],[Sales]]</f>
        <v>0.4</v>
      </c>
    </row>
    <row r="2907" spans="1:14" x14ac:dyDescent="0.3">
      <c r="A2907" s="1" t="s">
        <v>35</v>
      </c>
      <c r="B2907" s="1" t="s">
        <v>18</v>
      </c>
      <c r="C2907" s="1" t="s">
        <v>53</v>
      </c>
      <c r="D2907" s="1">
        <v>49698</v>
      </c>
      <c r="E2907" s="2">
        <v>45316</v>
      </c>
      <c r="F2907" s="1" t="s">
        <v>40</v>
      </c>
      <c r="G2907" s="1">
        <v>471473</v>
      </c>
      <c r="H2907" s="1" t="s">
        <v>3054</v>
      </c>
      <c r="I2907" s="1">
        <v>955</v>
      </c>
      <c r="J2907" s="1">
        <v>2597</v>
      </c>
      <c r="K2907" s="1">
        <v>3</v>
      </c>
      <c r="L2907" s="1">
        <v>3116.4</v>
      </c>
      <c r="M2907" s="1">
        <f>SalesData[[#This Row],[Price]]*SalesData[[#This Row],[Quantity]]</f>
        <v>7791</v>
      </c>
      <c r="N2907" s="6">
        <f>SalesData[[#This Row],[Sales Profit]]/SalesData[[#This Row],[Sales]]</f>
        <v>0.4</v>
      </c>
    </row>
    <row r="2908" spans="1:14" x14ac:dyDescent="0.3">
      <c r="A2908" s="1" t="s">
        <v>12</v>
      </c>
      <c r="B2908" s="1" t="s">
        <v>18</v>
      </c>
      <c r="C2908" s="1" t="s">
        <v>24</v>
      </c>
      <c r="D2908" s="1">
        <v>45368</v>
      </c>
      <c r="E2908" s="2">
        <v>45563</v>
      </c>
      <c r="F2908" s="1" t="s">
        <v>61</v>
      </c>
      <c r="G2908" s="1">
        <v>597247</v>
      </c>
      <c r="H2908" s="1" t="s">
        <v>3055</v>
      </c>
      <c r="I2908" s="1">
        <v>230</v>
      </c>
      <c r="J2908" s="1">
        <v>2081</v>
      </c>
      <c r="K2908" s="1">
        <v>4</v>
      </c>
      <c r="L2908" s="1">
        <v>3329.6</v>
      </c>
      <c r="M2908" s="1">
        <f>SalesData[[#This Row],[Price]]*SalesData[[#This Row],[Quantity]]</f>
        <v>8324</v>
      </c>
      <c r="N2908" s="6">
        <f>SalesData[[#This Row],[Sales Profit]]/SalesData[[#This Row],[Sales]]</f>
        <v>0.39999999999999997</v>
      </c>
    </row>
    <row r="2909" spans="1:14" x14ac:dyDescent="0.3">
      <c r="A2909" s="1" t="s">
        <v>35</v>
      </c>
      <c r="B2909" s="1" t="s">
        <v>13</v>
      </c>
      <c r="C2909" s="1" t="s">
        <v>60</v>
      </c>
      <c r="D2909" s="1">
        <v>77439</v>
      </c>
      <c r="E2909" s="2">
        <v>45464</v>
      </c>
      <c r="F2909" s="1" t="s">
        <v>20</v>
      </c>
      <c r="G2909" s="1">
        <v>350250</v>
      </c>
      <c r="H2909" s="1" t="s">
        <v>3056</v>
      </c>
      <c r="I2909" s="1">
        <v>772</v>
      </c>
      <c r="J2909" s="1">
        <v>1250</v>
      </c>
      <c r="K2909" s="1">
        <v>3</v>
      </c>
      <c r="L2909" s="1">
        <v>1500</v>
      </c>
      <c r="M2909" s="1">
        <f>SalesData[[#This Row],[Price]]*SalesData[[#This Row],[Quantity]]</f>
        <v>3750</v>
      </c>
      <c r="N2909" s="6">
        <f>SalesData[[#This Row],[Sales Profit]]/SalesData[[#This Row],[Sales]]</f>
        <v>0.4</v>
      </c>
    </row>
    <row r="2910" spans="1:14" x14ac:dyDescent="0.3">
      <c r="A2910" s="1" t="s">
        <v>56</v>
      </c>
      <c r="B2910" s="1" t="s">
        <v>23</v>
      </c>
      <c r="C2910" s="1" t="s">
        <v>53</v>
      </c>
      <c r="D2910" s="1">
        <v>12290</v>
      </c>
      <c r="E2910" s="2">
        <v>45620</v>
      </c>
      <c r="F2910" s="1" t="s">
        <v>15</v>
      </c>
      <c r="G2910" s="1">
        <v>437446</v>
      </c>
      <c r="H2910" s="1" t="s">
        <v>3057</v>
      </c>
      <c r="I2910" s="1">
        <v>991</v>
      </c>
      <c r="J2910" s="1">
        <v>863</v>
      </c>
      <c r="K2910" s="1">
        <v>6</v>
      </c>
      <c r="L2910" s="1">
        <v>2071.1999999999998</v>
      </c>
      <c r="M2910" s="1">
        <f>SalesData[[#This Row],[Price]]*SalesData[[#This Row],[Quantity]]</f>
        <v>5178</v>
      </c>
      <c r="N2910" s="6">
        <f>SalesData[[#This Row],[Sales Profit]]/SalesData[[#This Row],[Sales]]</f>
        <v>0.39999999999999997</v>
      </c>
    </row>
    <row r="2911" spans="1:14" x14ac:dyDescent="0.3">
      <c r="A2911" s="1" t="s">
        <v>17</v>
      </c>
      <c r="B2911" s="1" t="s">
        <v>13</v>
      </c>
      <c r="C2911" s="1" t="s">
        <v>53</v>
      </c>
      <c r="D2911" s="1">
        <v>26413</v>
      </c>
      <c r="E2911" s="2">
        <v>45476</v>
      </c>
      <c r="F2911" s="1" t="s">
        <v>45</v>
      </c>
      <c r="G2911" s="1">
        <v>728607</v>
      </c>
      <c r="H2911" s="1" t="s">
        <v>3058</v>
      </c>
      <c r="I2911" s="1">
        <v>357</v>
      </c>
      <c r="J2911" s="1">
        <v>1809</v>
      </c>
      <c r="K2911" s="1">
        <v>8</v>
      </c>
      <c r="L2911" s="1">
        <v>5788.8</v>
      </c>
      <c r="M2911" s="1">
        <f>SalesData[[#This Row],[Price]]*SalesData[[#This Row],[Quantity]]</f>
        <v>14472</v>
      </c>
      <c r="N2911" s="6">
        <f>SalesData[[#This Row],[Sales Profit]]/SalesData[[#This Row],[Sales]]</f>
        <v>0.4</v>
      </c>
    </row>
    <row r="2912" spans="1:14" x14ac:dyDescent="0.3">
      <c r="A2912" s="1" t="s">
        <v>56</v>
      </c>
      <c r="B2912" s="1" t="s">
        <v>18</v>
      </c>
      <c r="C2912" s="1" t="s">
        <v>19</v>
      </c>
      <c r="D2912" s="1">
        <v>38330</v>
      </c>
      <c r="E2912" s="2">
        <v>45487</v>
      </c>
      <c r="F2912" s="1" t="s">
        <v>45</v>
      </c>
      <c r="G2912" s="1">
        <v>142191</v>
      </c>
      <c r="H2912" s="1" t="s">
        <v>3059</v>
      </c>
      <c r="I2912" s="1">
        <v>702</v>
      </c>
      <c r="J2912" s="1">
        <v>620</v>
      </c>
      <c r="K2912" s="1">
        <v>3</v>
      </c>
      <c r="L2912" s="1">
        <v>744</v>
      </c>
      <c r="M2912" s="1">
        <f>SalesData[[#This Row],[Price]]*SalesData[[#This Row],[Quantity]]</f>
        <v>1860</v>
      </c>
      <c r="N2912" s="6">
        <f>SalesData[[#This Row],[Sales Profit]]/SalesData[[#This Row],[Sales]]</f>
        <v>0.4</v>
      </c>
    </row>
    <row r="2913" spans="1:14" x14ac:dyDescent="0.3">
      <c r="A2913" s="1" t="s">
        <v>66</v>
      </c>
      <c r="B2913" s="1" t="s">
        <v>18</v>
      </c>
      <c r="C2913" s="1" t="s">
        <v>39</v>
      </c>
      <c r="D2913" s="1">
        <v>97735</v>
      </c>
      <c r="E2913" s="2">
        <v>45480</v>
      </c>
      <c r="F2913" s="1" t="s">
        <v>45</v>
      </c>
      <c r="G2913" s="1">
        <v>719256</v>
      </c>
      <c r="H2913" s="1" t="s">
        <v>3060</v>
      </c>
      <c r="I2913" s="1">
        <v>765</v>
      </c>
      <c r="J2913" s="1">
        <v>2685</v>
      </c>
      <c r="K2913" s="1">
        <v>8</v>
      </c>
      <c r="L2913" s="1">
        <v>8592</v>
      </c>
      <c r="M2913" s="1">
        <f>SalesData[[#This Row],[Price]]*SalesData[[#This Row],[Quantity]]</f>
        <v>21480</v>
      </c>
      <c r="N2913" s="6">
        <f>SalesData[[#This Row],[Sales Profit]]/SalesData[[#This Row],[Sales]]</f>
        <v>0.4</v>
      </c>
    </row>
    <row r="2914" spans="1:14" x14ac:dyDescent="0.3">
      <c r="A2914" s="1" t="s">
        <v>52</v>
      </c>
      <c r="B2914" s="1" t="s">
        <v>13</v>
      </c>
      <c r="C2914" s="1" t="s">
        <v>53</v>
      </c>
      <c r="D2914" s="1">
        <v>93516</v>
      </c>
      <c r="E2914" s="2">
        <v>45428</v>
      </c>
      <c r="F2914" s="1" t="s">
        <v>49</v>
      </c>
      <c r="G2914" s="1">
        <v>998344</v>
      </c>
      <c r="H2914" s="1" t="s">
        <v>3061</v>
      </c>
      <c r="I2914" s="1">
        <v>367</v>
      </c>
      <c r="J2914" s="1">
        <v>2178</v>
      </c>
      <c r="K2914" s="1">
        <v>8</v>
      </c>
      <c r="L2914" s="1">
        <v>6969.6</v>
      </c>
      <c r="M2914" s="1">
        <f>SalesData[[#This Row],[Price]]*SalesData[[#This Row],[Quantity]]</f>
        <v>17424</v>
      </c>
      <c r="N2914" s="6">
        <f>SalesData[[#This Row],[Sales Profit]]/SalesData[[#This Row],[Sales]]</f>
        <v>0.4</v>
      </c>
    </row>
    <row r="2915" spans="1:14" x14ac:dyDescent="0.3">
      <c r="A2915" s="1" t="s">
        <v>52</v>
      </c>
      <c r="B2915" s="1" t="s">
        <v>13</v>
      </c>
      <c r="C2915" s="1" t="s">
        <v>19</v>
      </c>
      <c r="D2915" s="1">
        <v>91466</v>
      </c>
      <c r="E2915" s="2">
        <v>45550</v>
      </c>
      <c r="F2915" s="1" t="s">
        <v>61</v>
      </c>
      <c r="G2915" s="1">
        <v>248288</v>
      </c>
      <c r="H2915" s="1" t="s">
        <v>3062</v>
      </c>
      <c r="I2915" s="1">
        <v>543</v>
      </c>
      <c r="J2915" s="1">
        <v>1102</v>
      </c>
      <c r="K2915" s="1">
        <v>8</v>
      </c>
      <c r="L2915" s="1">
        <v>3526.4</v>
      </c>
      <c r="M2915" s="1">
        <f>SalesData[[#This Row],[Price]]*SalesData[[#This Row],[Quantity]]</f>
        <v>8816</v>
      </c>
      <c r="N2915" s="6">
        <f>SalesData[[#This Row],[Sales Profit]]/SalesData[[#This Row],[Sales]]</f>
        <v>0.4</v>
      </c>
    </row>
    <row r="2916" spans="1:14" x14ac:dyDescent="0.3">
      <c r="A2916" s="1" t="s">
        <v>56</v>
      </c>
      <c r="B2916" s="1" t="s">
        <v>18</v>
      </c>
      <c r="C2916" s="1" t="s">
        <v>37</v>
      </c>
      <c r="D2916" s="1">
        <v>65983</v>
      </c>
      <c r="E2916" s="2">
        <v>45613</v>
      </c>
      <c r="F2916" s="1" t="s">
        <v>15</v>
      </c>
      <c r="G2916" s="1">
        <v>891094</v>
      </c>
      <c r="H2916" s="1" t="s">
        <v>3063</v>
      </c>
      <c r="I2916" s="1">
        <v>359</v>
      </c>
      <c r="J2916" s="1">
        <v>2983</v>
      </c>
      <c r="K2916" s="1">
        <v>3</v>
      </c>
      <c r="L2916" s="1">
        <v>3579.6</v>
      </c>
      <c r="M2916" s="1">
        <f>SalesData[[#This Row],[Price]]*SalesData[[#This Row],[Quantity]]</f>
        <v>8949</v>
      </c>
      <c r="N2916" s="6">
        <f>SalesData[[#This Row],[Sales Profit]]/SalesData[[#This Row],[Sales]]</f>
        <v>0.39999999999999997</v>
      </c>
    </row>
    <row r="2917" spans="1:14" x14ac:dyDescent="0.3">
      <c r="A2917" s="1" t="s">
        <v>22</v>
      </c>
      <c r="B2917" s="1" t="s">
        <v>13</v>
      </c>
      <c r="C2917" s="1" t="s">
        <v>19</v>
      </c>
      <c r="D2917" s="1">
        <v>43634</v>
      </c>
      <c r="E2917" s="2">
        <v>45464</v>
      </c>
      <c r="F2917" s="1" t="s">
        <v>20</v>
      </c>
      <c r="G2917" s="1">
        <v>214280</v>
      </c>
      <c r="H2917" s="1" t="s">
        <v>3064</v>
      </c>
      <c r="I2917" s="1">
        <v>986</v>
      </c>
      <c r="J2917" s="1">
        <v>2819</v>
      </c>
      <c r="K2917" s="1">
        <v>5</v>
      </c>
      <c r="L2917" s="1">
        <v>5638</v>
      </c>
      <c r="M2917" s="1">
        <f>SalesData[[#This Row],[Price]]*SalesData[[#This Row],[Quantity]]</f>
        <v>14095</v>
      </c>
      <c r="N2917" s="6">
        <f>SalesData[[#This Row],[Sales Profit]]/SalesData[[#This Row],[Sales]]</f>
        <v>0.4</v>
      </c>
    </row>
    <row r="2918" spans="1:14" x14ac:dyDescent="0.3">
      <c r="A2918" s="1" t="s">
        <v>66</v>
      </c>
      <c r="B2918" s="1" t="s">
        <v>13</v>
      </c>
      <c r="C2918" s="1" t="s">
        <v>24</v>
      </c>
      <c r="D2918" s="1">
        <v>60935</v>
      </c>
      <c r="E2918" s="2">
        <v>45374</v>
      </c>
      <c r="F2918" s="1" t="s">
        <v>29</v>
      </c>
      <c r="G2918" s="1">
        <v>630054</v>
      </c>
      <c r="H2918" s="1" t="s">
        <v>3065</v>
      </c>
      <c r="I2918" s="1">
        <v>649</v>
      </c>
      <c r="J2918" s="1">
        <v>2451</v>
      </c>
      <c r="K2918" s="1">
        <v>6</v>
      </c>
      <c r="L2918" s="1">
        <v>5882.4</v>
      </c>
      <c r="M2918" s="1">
        <f>SalesData[[#This Row],[Price]]*SalesData[[#This Row],[Quantity]]</f>
        <v>14706</v>
      </c>
      <c r="N2918" s="6">
        <f>SalesData[[#This Row],[Sales Profit]]/SalesData[[#This Row],[Sales]]</f>
        <v>0.39999999999999997</v>
      </c>
    </row>
    <row r="2919" spans="1:14" x14ac:dyDescent="0.3">
      <c r="A2919" s="1" t="s">
        <v>35</v>
      </c>
      <c r="B2919" s="1" t="s">
        <v>13</v>
      </c>
      <c r="C2919" s="1" t="s">
        <v>37</v>
      </c>
      <c r="D2919" s="1">
        <v>27702</v>
      </c>
      <c r="E2919" s="2">
        <v>45405</v>
      </c>
      <c r="F2919" s="1" t="s">
        <v>31</v>
      </c>
      <c r="G2919" s="1">
        <v>701271</v>
      </c>
      <c r="H2919" s="1" t="s">
        <v>3066</v>
      </c>
      <c r="I2919" s="1">
        <v>780</v>
      </c>
      <c r="J2919" s="1">
        <v>1862</v>
      </c>
      <c r="K2919" s="1">
        <v>7</v>
      </c>
      <c r="L2919" s="1">
        <v>5213.6000000000004</v>
      </c>
      <c r="M2919" s="1">
        <f>SalesData[[#This Row],[Price]]*SalesData[[#This Row],[Quantity]]</f>
        <v>13034</v>
      </c>
      <c r="N2919" s="6">
        <f>SalesData[[#This Row],[Sales Profit]]/SalesData[[#This Row],[Sales]]</f>
        <v>0.4</v>
      </c>
    </row>
    <row r="2920" spans="1:14" x14ac:dyDescent="0.3">
      <c r="A2920" s="1" t="s">
        <v>27</v>
      </c>
      <c r="B2920" s="1" t="s">
        <v>23</v>
      </c>
      <c r="C2920" s="1" t="s">
        <v>100</v>
      </c>
      <c r="D2920" s="1">
        <v>71219</v>
      </c>
      <c r="E2920" s="2">
        <v>45370</v>
      </c>
      <c r="F2920" s="1" t="s">
        <v>29</v>
      </c>
      <c r="G2920" s="1">
        <v>493436</v>
      </c>
      <c r="H2920" s="1" t="s">
        <v>3067</v>
      </c>
      <c r="I2920" s="1">
        <v>548</v>
      </c>
      <c r="J2920" s="1">
        <v>791</v>
      </c>
      <c r="K2920" s="1">
        <v>4</v>
      </c>
      <c r="L2920" s="1">
        <v>1265.5999999999999</v>
      </c>
      <c r="M2920" s="1">
        <f>SalesData[[#This Row],[Price]]*SalesData[[#This Row],[Quantity]]</f>
        <v>3164</v>
      </c>
      <c r="N2920" s="6">
        <f>SalesData[[#This Row],[Sales Profit]]/SalesData[[#This Row],[Sales]]</f>
        <v>0.39999999999999997</v>
      </c>
    </row>
    <row r="2921" spans="1:14" x14ac:dyDescent="0.3">
      <c r="A2921" s="1" t="s">
        <v>22</v>
      </c>
      <c r="B2921" s="1" t="s">
        <v>23</v>
      </c>
      <c r="C2921" s="1" t="s">
        <v>60</v>
      </c>
      <c r="D2921" s="1">
        <v>58134</v>
      </c>
      <c r="E2921" s="2">
        <v>45505</v>
      </c>
      <c r="F2921" s="1" t="s">
        <v>25</v>
      </c>
      <c r="G2921" s="1">
        <v>640132</v>
      </c>
      <c r="H2921" s="1" t="s">
        <v>3068</v>
      </c>
      <c r="I2921" s="1">
        <v>242</v>
      </c>
      <c r="J2921" s="1">
        <v>2508</v>
      </c>
      <c r="K2921" s="1">
        <v>5</v>
      </c>
      <c r="L2921" s="1">
        <v>5016</v>
      </c>
      <c r="M2921" s="1">
        <f>SalesData[[#This Row],[Price]]*SalesData[[#This Row],[Quantity]]</f>
        <v>12540</v>
      </c>
      <c r="N2921" s="6">
        <f>SalesData[[#This Row],[Sales Profit]]/SalesData[[#This Row],[Sales]]</f>
        <v>0.4</v>
      </c>
    </row>
    <row r="2922" spans="1:14" x14ac:dyDescent="0.3">
      <c r="A2922" s="1" t="s">
        <v>22</v>
      </c>
      <c r="B2922" s="1" t="s">
        <v>23</v>
      </c>
      <c r="C2922" s="1" t="s">
        <v>19</v>
      </c>
      <c r="D2922" s="1">
        <v>48979</v>
      </c>
      <c r="E2922" s="2">
        <v>45579</v>
      </c>
      <c r="F2922" s="1" t="s">
        <v>54</v>
      </c>
      <c r="G2922" s="1">
        <v>746180</v>
      </c>
      <c r="H2922" s="1" t="s">
        <v>2614</v>
      </c>
      <c r="I2922" s="1">
        <v>683</v>
      </c>
      <c r="J2922" s="1">
        <v>906</v>
      </c>
      <c r="K2922" s="1">
        <v>3</v>
      </c>
      <c r="L2922" s="1">
        <v>1087.2</v>
      </c>
      <c r="M2922" s="1">
        <f>SalesData[[#This Row],[Price]]*SalesData[[#This Row],[Quantity]]</f>
        <v>2718</v>
      </c>
      <c r="N2922" s="6">
        <f>SalesData[[#This Row],[Sales Profit]]/SalesData[[#This Row],[Sales]]</f>
        <v>0.4</v>
      </c>
    </row>
    <row r="2923" spans="1:14" x14ac:dyDescent="0.3">
      <c r="A2923" s="1" t="s">
        <v>56</v>
      </c>
      <c r="B2923" s="1" t="s">
        <v>23</v>
      </c>
      <c r="C2923" s="1" t="s">
        <v>42</v>
      </c>
      <c r="D2923" s="1">
        <v>60133</v>
      </c>
      <c r="E2923" s="2">
        <v>45460</v>
      </c>
      <c r="F2923" s="1" t="s">
        <v>20</v>
      </c>
      <c r="G2923" s="1">
        <v>608707</v>
      </c>
      <c r="H2923" s="1" t="s">
        <v>3069</v>
      </c>
      <c r="I2923" s="1">
        <v>715</v>
      </c>
      <c r="J2923" s="1">
        <v>2856</v>
      </c>
      <c r="K2923" s="1">
        <v>1</v>
      </c>
      <c r="L2923" s="1">
        <v>1142.4000000000001</v>
      </c>
      <c r="M2923" s="1">
        <f>SalesData[[#This Row],[Price]]*SalesData[[#This Row],[Quantity]]</f>
        <v>2856</v>
      </c>
      <c r="N2923" s="6">
        <f>SalesData[[#This Row],[Sales Profit]]/SalesData[[#This Row],[Sales]]</f>
        <v>0.4</v>
      </c>
    </row>
    <row r="2924" spans="1:14" x14ac:dyDescent="0.3">
      <c r="A2924" s="1" t="s">
        <v>12</v>
      </c>
      <c r="B2924" s="1" t="s">
        <v>23</v>
      </c>
      <c r="C2924" s="1" t="s">
        <v>19</v>
      </c>
      <c r="D2924" s="1">
        <v>53582</v>
      </c>
      <c r="E2924" s="2">
        <v>45445</v>
      </c>
      <c r="F2924" s="1" t="s">
        <v>20</v>
      </c>
      <c r="G2924" s="1">
        <v>920676</v>
      </c>
      <c r="H2924" s="1" t="s">
        <v>3070</v>
      </c>
      <c r="I2924" s="1">
        <v>465</v>
      </c>
      <c r="J2924" s="1">
        <v>737</v>
      </c>
      <c r="K2924" s="1">
        <v>7</v>
      </c>
      <c r="L2924" s="1">
        <v>2063.6</v>
      </c>
      <c r="M2924" s="1">
        <f>SalesData[[#This Row],[Price]]*SalesData[[#This Row],[Quantity]]</f>
        <v>5159</v>
      </c>
      <c r="N2924" s="6">
        <f>SalesData[[#This Row],[Sales Profit]]/SalesData[[#This Row],[Sales]]</f>
        <v>0.39999999999999997</v>
      </c>
    </row>
    <row r="2925" spans="1:14" x14ac:dyDescent="0.3">
      <c r="A2925" s="1" t="s">
        <v>12</v>
      </c>
      <c r="B2925" s="1" t="s">
        <v>23</v>
      </c>
      <c r="C2925" s="1" t="s">
        <v>14</v>
      </c>
      <c r="D2925" s="1">
        <v>37373</v>
      </c>
      <c r="E2925" s="2">
        <v>45608</v>
      </c>
      <c r="F2925" s="1" t="s">
        <v>15</v>
      </c>
      <c r="G2925" s="1">
        <v>334593</v>
      </c>
      <c r="H2925" s="1" t="s">
        <v>3071</v>
      </c>
      <c r="I2925" s="1">
        <v>716</v>
      </c>
      <c r="J2925" s="1">
        <v>2877</v>
      </c>
      <c r="K2925" s="1">
        <v>4</v>
      </c>
      <c r="L2925" s="1">
        <v>4603.2</v>
      </c>
      <c r="M2925" s="1">
        <f>SalesData[[#This Row],[Price]]*SalesData[[#This Row],[Quantity]]</f>
        <v>11508</v>
      </c>
      <c r="N2925" s="6">
        <f>SalesData[[#This Row],[Sales Profit]]/SalesData[[#This Row],[Sales]]</f>
        <v>0.39999999999999997</v>
      </c>
    </row>
    <row r="2926" spans="1:14" x14ac:dyDescent="0.3">
      <c r="A2926" s="1" t="s">
        <v>66</v>
      </c>
      <c r="B2926" s="1" t="s">
        <v>18</v>
      </c>
      <c r="C2926" s="1" t="s">
        <v>33</v>
      </c>
      <c r="D2926" s="1">
        <v>96455</v>
      </c>
      <c r="E2926" s="2">
        <v>45357</v>
      </c>
      <c r="F2926" s="1" t="s">
        <v>29</v>
      </c>
      <c r="G2926" s="1">
        <v>732825</v>
      </c>
      <c r="H2926" s="1" t="s">
        <v>3072</v>
      </c>
      <c r="I2926" s="1">
        <v>839</v>
      </c>
      <c r="J2926" s="1">
        <v>1150</v>
      </c>
      <c r="K2926" s="1">
        <v>2</v>
      </c>
      <c r="L2926" s="1">
        <v>920</v>
      </c>
      <c r="M2926" s="1">
        <f>SalesData[[#This Row],[Price]]*SalesData[[#This Row],[Quantity]]</f>
        <v>2300</v>
      </c>
      <c r="N2926" s="6">
        <f>SalesData[[#This Row],[Sales Profit]]/SalesData[[#This Row],[Sales]]</f>
        <v>0.4</v>
      </c>
    </row>
    <row r="2927" spans="1:14" x14ac:dyDescent="0.3">
      <c r="A2927" s="1" t="s">
        <v>35</v>
      </c>
      <c r="B2927" s="1" t="s">
        <v>23</v>
      </c>
      <c r="C2927" s="1" t="s">
        <v>37</v>
      </c>
      <c r="D2927" s="1">
        <v>53345</v>
      </c>
      <c r="E2927" s="2">
        <v>45529</v>
      </c>
      <c r="F2927" s="1" t="s">
        <v>25</v>
      </c>
      <c r="G2927" s="1">
        <v>647278</v>
      </c>
      <c r="H2927" s="1" t="s">
        <v>3073</v>
      </c>
      <c r="I2927" s="1">
        <v>943</v>
      </c>
      <c r="J2927" s="1">
        <v>2083</v>
      </c>
      <c r="K2927" s="1">
        <v>8</v>
      </c>
      <c r="L2927" s="1">
        <v>6665.6</v>
      </c>
      <c r="M2927" s="1">
        <f>SalesData[[#This Row],[Price]]*SalesData[[#This Row],[Quantity]]</f>
        <v>16664</v>
      </c>
      <c r="N2927" s="6">
        <f>SalesData[[#This Row],[Sales Profit]]/SalesData[[#This Row],[Sales]]</f>
        <v>0.4</v>
      </c>
    </row>
    <row r="2928" spans="1:14" x14ac:dyDescent="0.3">
      <c r="A2928" s="1" t="s">
        <v>17</v>
      </c>
      <c r="B2928" s="1" t="s">
        <v>23</v>
      </c>
      <c r="C2928" s="1" t="s">
        <v>48</v>
      </c>
      <c r="D2928" s="1">
        <v>23494</v>
      </c>
      <c r="E2928" s="2">
        <v>45439</v>
      </c>
      <c r="F2928" s="1" t="s">
        <v>49</v>
      </c>
      <c r="G2928" s="1">
        <v>907044</v>
      </c>
      <c r="H2928" s="1" t="s">
        <v>3075</v>
      </c>
      <c r="I2928" s="1">
        <v>769</v>
      </c>
      <c r="J2928" s="1">
        <v>759</v>
      </c>
      <c r="K2928" s="1">
        <v>3</v>
      </c>
      <c r="L2928" s="1">
        <v>910.8</v>
      </c>
      <c r="M2928" s="1">
        <f>SalesData[[#This Row],[Price]]*SalesData[[#This Row],[Quantity]]</f>
        <v>2277</v>
      </c>
      <c r="N2928" s="6">
        <f>SalesData[[#This Row],[Sales Profit]]/SalesData[[#This Row],[Sales]]</f>
        <v>0.39999999999999997</v>
      </c>
    </row>
    <row r="2929" spans="1:14" x14ac:dyDescent="0.3">
      <c r="A2929" s="1" t="s">
        <v>27</v>
      </c>
      <c r="B2929" s="1" t="s">
        <v>18</v>
      </c>
      <c r="C2929" s="1" t="s">
        <v>14</v>
      </c>
      <c r="D2929" s="1">
        <v>49406</v>
      </c>
      <c r="E2929" s="2">
        <v>45565</v>
      </c>
      <c r="F2929" s="1" t="s">
        <v>61</v>
      </c>
      <c r="G2929" s="1">
        <v>349154</v>
      </c>
      <c r="H2929" s="1" t="s">
        <v>3076</v>
      </c>
      <c r="I2929" s="1">
        <v>311</v>
      </c>
      <c r="J2929" s="1">
        <v>2865</v>
      </c>
      <c r="K2929" s="1">
        <v>7</v>
      </c>
      <c r="L2929" s="1">
        <v>8022</v>
      </c>
      <c r="M2929" s="1">
        <f>SalesData[[#This Row],[Price]]*SalesData[[#This Row],[Quantity]]</f>
        <v>20055</v>
      </c>
      <c r="N2929" s="6">
        <f>SalesData[[#This Row],[Sales Profit]]/SalesData[[#This Row],[Sales]]</f>
        <v>0.4</v>
      </c>
    </row>
    <row r="2930" spans="1:14" x14ac:dyDescent="0.3">
      <c r="A2930" s="1" t="s">
        <v>27</v>
      </c>
      <c r="B2930" s="1" t="s">
        <v>23</v>
      </c>
      <c r="C2930" s="1" t="s">
        <v>53</v>
      </c>
      <c r="D2930" s="1">
        <v>78746</v>
      </c>
      <c r="E2930" s="2">
        <v>45511</v>
      </c>
      <c r="F2930" s="1" t="s">
        <v>25</v>
      </c>
      <c r="G2930" s="1">
        <v>404438</v>
      </c>
      <c r="H2930" s="1" t="s">
        <v>2558</v>
      </c>
      <c r="I2930" s="1">
        <v>322</v>
      </c>
      <c r="J2930" s="1">
        <v>1107</v>
      </c>
      <c r="K2930" s="1">
        <v>6</v>
      </c>
      <c r="L2930" s="1">
        <v>2656.8</v>
      </c>
      <c r="M2930" s="1">
        <f>SalesData[[#This Row],[Price]]*SalesData[[#This Row],[Quantity]]</f>
        <v>6642</v>
      </c>
      <c r="N2930" s="6">
        <f>SalesData[[#This Row],[Sales Profit]]/SalesData[[#This Row],[Sales]]</f>
        <v>0.4</v>
      </c>
    </row>
    <row r="2931" spans="1:14" x14ac:dyDescent="0.3">
      <c r="A2931" s="1" t="s">
        <v>12</v>
      </c>
      <c r="B2931" s="1" t="s">
        <v>18</v>
      </c>
      <c r="C2931" s="1" t="s">
        <v>100</v>
      </c>
      <c r="D2931" s="1">
        <v>57342</v>
      </c>
      <c r="E2931" s="2">
        <v>45535</v>
      </c>
      <c r="F2931" s="1" t="s">
        <v>25</v>
      </c>
      <c r="G2931" s="1">
        <v>122625</v>
      </c>
      <c r="H2931" s="1" t="s">
        <v>3077</v>
      </c>
      <c r="I2931" s="1">
        <v>206</v>
      </c>
      <c r="J2931" s="1">
        <v>1757</v>
      </c>
      <c r="K2931" s="1">
        <v>5</v>
      </c>
      <c r="L2931" s="1">
        <v>3514</v>
      </c>
      <c r="M2931" s="1">
        <f>SalesData[[#This Row],[Price]]*SalesData[[#This Row],[Quantity]]</f>
        <v>8785</v>
      </c>
      <c r="N2931" s="6">
        <f>SalesData[[#This Row],[Sales Profit]]/SalesData[[#This Row],[Sales]]</f>
        <v>0.4</v>
      </c>
    </row>
    <row r="2932" spans="1:14" x14ac:dyDescent="0.3">
      <c r="A2932" s="1" t="s">
        <v>17</v>
      </c>
      <c r="B2932" s="1" t="s">
        <v>23</v>
      </c>
      <c r="C2932" s="1" t="s">
        <v>33</v>
      </c>
      <c r="D2932" s="1">
        <v>93100</v>
      </c>
      <c r="E2932" s="2">
        <v>45434</v>
      </c>
      <c r="F2932" s="1" t="s">
        <v>49</v>
      </c>
      <c r="G2932" s="1">
        <v>741825</v>
      </c>
      <c r="H2932" s="1" t="s">
        <v>3078</v>
      </c>
      <c r="I2932" s="1">
        <v>958</v>
      </c>
      <c r="J2932" s="1">
        <v>2927</v>
      </c>
      <c r="K2932" s="1">
        <v>3</v>
      </c>
      <c r="L2932" s="1">
        <v>3512.4</v>
      </c>
      <c r="M2932" s="1">
        <f>SalesData[[#This Row],[Price]]*SalesData[[#This Row],[Quantity]]</f>
        <v>8781</v>
      </c>
      <c r="N2932" s="6">
        <f>SalesData[[#This Row],[Sales Profit]]/SalesData[[#This Row],[Sales]]</f>
        <v>0.4</v>
      </c>
    </row>
    <row r="2933" spans="1:14" x14ac:dyDescent="0.3">
      <c r="A2933" s="1" t="s">
        <v>66</v>
      </c>
      <c r="B2933" s="1" t="s">
        <v>13</v>
      </c>
      <c r="C2933" s="1" t="s">
        <v>14</v>
      </c>
      <c r="D2933" s="1">
        <v>17660</v>
      </c>
      <c r="E2933" s="2">
        <v>45520</v>
      </c>
      <c r="F2933" s="1" t="s">
        <v>25</v>
      </c>
      <c r="G2933" s="1">
        <v>628892</v>
      </c>
      <c r="H2933" s="1" t="s">
        <v>3079</v>
      </c>
      <c r="I2933" s="1">
        <v>254</v>
      </c>
      <c r="J2933" s="1">
        <v>2979</v>
      </c>
      <c r="K2933" s="1">
        <v>4</v>
      </c>
      <c r="L2933" s="1">
        <v>4766.3999999999996</v>
      </c>
      <c r="M2933" s="1">
        <f>SalesData[[#This Row],[Price]]*SalesData[[#This Row],[Quantity]]</f>
        <v>11916</v>
      </c>
      <c r="N2933" s="6">
        <f>SalesData[[#This Row],[Sales Profit]]/SalesData[[#This Row],[Sales]]</f>
        <v>0.39999999999999997</v>
      </c>
    </row>
    <row r="2934" spans="1:14" x14ac:dyDescent="0.3">
      <c r="A2934" s="1" t="s">
        <v>17</v>
      </c>
      <c r="B2934" s="1" t="s">
        <v>23</v>
      </c>
      <c r="C2934" s="1" t="s">
        <v>37</v>
      </c>
      <c r="D2934" s="1">
        <v>90799</v>
      </c>
      <c r="E2934" s="2">
        <v>45456</v>
      </c>
      <c r="F2934" s="1" t="s">
        <v>20</v>
      </c>
      <c r="G2934" s="1">
        <v>186142</v>
      </c>
      <c r="H2934" s="1" t="s">
        <v>3081</v>
      </c>
      <c r="I2934" s="1">
        <v>736</v>
      </c>
      <c r="J2934" s="1">
        <v>1827</v>
      </c>
      <c r="K2934" s="1">
        <v>5</v>
      </c>
      <c r="L2934" s="1">
        <v>3654</v>
      </c>
      <c r="M2934" s="1">
        <f>SalesData[[#This Row],[Price]]*SalesData[[#This Row],[Quantity]]</f>
        <v>9135</v>
      </c>
      <c r="N2934" s="6">
        <f>SalesData[[#This Row],[Sales Profit]]/SalesData[[#This Row],[Sales]]</f>
        <v>0.4</v>
      </c>
    </row>
    <row r="2935" spans="1:14" x14ac:dyDescent="0.3">
      <c r="A2935" s="1" t="s">
        <v>12</v>
      </c>
      <c r="B2935" s="1" t="s">
        <v>23</v>
      </c>
      <c r="C2935" s="1" t="s">
        <v>60</v>
      </c>
      <c r="D2935" s="1">
        <v>67251</v>
      </c>
      <c r="E2935" s="2">
        <v>45376</v>
      </c>
      <c r="F2935" s="1" t="s">
        <v>29</v>
      </c>
      <c r="G2935" s="1">
        <v>116900</v>
      </c>
      <c r="H2935" s="1" t="s">
        <v>3082</v>
      </c>
      <c r="I2935" s="1">
        <v>436</v>
      </c>
      <c r="J2935" s="1">
        <v>637</v>
      </c>
      <c r="K2935" s="1">
        <v>4</v>
      </c>
      <c r="L2935" s="1">
        <v>1019.2</v>
      </c>
      <c r="M2935" s="1">
        <f>SalesData[[#This Row],[Price]]*SalesData[[#This Row],[Quantity]]</f>
        <v>2548</v>
      </c>
      <c r="N2935" s="6">
        <f>SalesData[[#This Row],[Sales Profit]]/SalesData[[#This Row],[Sales]]</f>
        <v>0.4</v>
      </c>
    </row>
    <row r="2936" spans="1:14" x14ac:dyDescent="0.3">
      <c r="A2936" s="1" t="s">
        <v>12</v>
      </c>
      <c r="B2936" s="1" t="s">
        <v>13</v>
      </c>
      <c r="C2936" s="1" t="s">
        <v>39</v>
      </c>
      <c r="D2936" s="1">
        <v>27315</v>
      </c>
      <c r="E2936" s="2">
        <v>45425</v>
      </c>
      <c r="F2936" s="1" t="s">
        <v>49</v>
      </c>
      <c r="G2936" s="1">
        <v>464455</v>
      </c>
      <c r="H2936" s="1" t="s">
        <v>3083</v>
      </c>
      <c r="I2936" s="1">
        <v>250</v>
      </c>
      <c r="J2936" s="1">
        <v>2939</v>
      </c>
      <c r="K2936" s="1">
        <v>1</v>
      </c>
      <c r="L2936" s="1">
        <v>1175.5999999999999</v>
      </c>
      <c r="M2936" s="1">
        <f>SalesData[[#This Row],[Price]]*SalesData[[#This Row],[Quantity]]</f>
        <v>2939</v>
      </c>
      <c r="N2936" s="6">
        <f>SalesData[[#This Row],[Sales Profit]]/SalesData[[#This Row],[Sales]]</f>
        <v>0.39999999999999997</v>
      </c>
    </row>
    <row r="2937" spans="1:14" x14ac:dyDescent="0.3">
      <c r="A2937" s="1" t="s">
        <v>52</v>
      </c>
      <c r="B2937" s="1" t="s">
        <v>23</v>
      </c>
      <c r="C2937" s="1" t="s">
        <v>53</v>
      </c>
      <c r="D2937" s="1">
        <v>97543</v>
      </c>
      <c r="E2937" s="2">
        <v>45565</v>
      </c>
      <c r="F2937" s="1" t="s">
        <v>61</v>
      </c>
      <c r="G2937" s="1">
        <v>620317</v>
      </c>
      <c r="H2937" s="1" t="s">
        <v>3084</v>
      </c>
      <c r="I2937" s="1">
        <v>829</v>
      </c>
      <c r="J2937" s="1">
        <v>2509</v>
      </c>
      <c r="K2937" s="1">
        <v>7</v>
      </c>
      <c r="L2937" s="1">
        <v>7025.2</v>
      </c>
      <c r="M2937" s="1">
        <f>SalesData[[#This Row],[Price]]*SalesData[[#This Row],[Quantity]]</f>
        <v>17563</v>
      </c>
      <c r="N2937" s="6">
        <f>SalesData[[#This Row],[Sales Profit]]/SalesData[[#This Row],[Sales]]</f>
        <v>0.39999999999999997</v>
      </c>
    </row>
    <row r="2938" spans="1:14" x14ac:dyDescent="0.3">
      <c r="A2938" s="1" t="s">
        <v>17</v>
      </c>
      <c r="B2938" s="1" t="s">
        <v>18</v>
      </c>
      <c r="C2938" s="1" t="s">
        <v>24</v>
      </c>
      <c r="D2938" s="1">
        <v>59110</v>
      </c>
      <c r="E2938" s="2">
        <v>45325</v>
      </c>
      <c r="F2938" s="1" t="s">
        <v>43</v>
      </c>
      <c r="G2938" s="1">
        <v>136960</v>
      </c>
      <c r="H2938" s="1" t="s">
        <v>3085</v>
      </c>
      <c r="I2938" s="1">
        <v>744</v>
      </c>
      <c r="J2938" s="1">
        <v>653</v>
      </c>
      <c r="K2938" s="1">
        <v>3</v>
      </c>
      <c r="L2938" s="1">
        <v>783.6</v>
      </c>
      <c r="M2938" s="1">
        <f>SalesData[[#This Row],[Price]]*SalesData[[#This Row],[Quantity]]</f>
        <v>1959</v>
      </c>
      <c r="N2938" s="6">
        <f>SalesData[[#This Row],[Sales Profit]]/SalesData[[#This Row],[Sales]]</f>
        <v>0.4</v>
      </c>
    </row>
    <row r="2939" spans="1:14" x14ac:dyDescent="0.3">
      <c r="A2939" s="1" t="s">
        <v>22</v>
      </c>
      <c r="B2939" s="1" t="s">
        <v>18</v>
      </c>
      <c r="C2939" s="1" t="s">
        <v>42</v>
      </c>
      <c r="D2939" s="1">
        <v>15964</v>
      </c>
      <c r="E2939" s="2">
        <v>45486</v>
      </c>
      <c r="F2939" s="1" t="s">
        <v>45</v>
      </c>
      <c r="G2939" s="1">
        <v>964216</v>
      </c>
      <c r="H2939" s="1" t="s">
        <v>3086</v>
      </c>
      <c r="I2939" s="1">
        <v>204</v>
      </c>
      <c r="J2939" s="1">
        <v>2691</v>
      </c>
      <c r="K2939" s="1">
        <v>5</v>
      </c>
      <c r="L2939" s="1">
        <v>5382</v>
      </c>
      <c r="M2939" s="1">
        <f>SalesData[[#This Row],[Price]]*SalesData[[#This Row],[Quantity]]</f>
        <v>13455</v>
      </c>
      <c r="N2939" s="6">
        <f>SalesData[[#This Row],[Sales Profit]]/SalesData[[#This Row],[Sales]]</f>
        <v>0.4</v>
      </c>
    </row>
    <row r="2940" spans="1:14" x14ac:dyDescent="0.3">
      <c r="A2940" s="1" t="s">
        <v>22</v>
      </c>
      <c r="B2940" s="1" t="s">
        <v>18</v>
      </c>
      <c r="C2940" s="1" t="s">
        <v>48</v>
      </c>
      <c r="D2940" s="1">
        <v>15454</v>
      </c>
      <c r="E2940" s="2">
        <v>45365</v>
      </c>
      <c r="F2940" s="1" t="s">
        <v>29</v>
      </c>
      <c r="G2940" s="1">
        <v>962573</v>
      </c>
      <c r="H2940" s="1" t="s">
        <v>3087</v>
      </c>
      <c r="I2940" s="1">
        <v>675</v>
      </c>
      <c r="J2940" s="1">
        <v>2347</v>
      </c>
      <c r="K2940" s="1">
        <v>2</v>
      </c>
      <c r="L2940" s="1">
        <v>1877.6</v>
      </c>
      <c r="M2940" s="1">
        <f>SalesData[[#This Row],[Price]]*SalesData[[#This Row],[Quantity]]</f>
        <v>4694</v>
      </c>
      <c r="N2940" s="6">
        <f>SalesData[[#This Row],[Sales Profit]]/SalesData[[#This Row],[Sales]]</f>
        <v>0.39999999999999997</v>
      </c>
    </row>
    <row r="2941" spans="1:14" x14ac:dyDescent="0.3">
      <c r="A2941" s="1" t="s">
        <v>56</v>
      </c>
      <c r="B2941" s="1" t="s">
        <v>13</v>
      </c>
      <c r="C2941" s="1" t="s">
        <v>100</v>
      </c>
      <c r="D2941" s="1">
        <v>75951</v>
      </c>
      <c r="E2941" s="2">
        <v>45579</v>
      </c>
      <c r="F2941" s="1" t="s">
        <v>54</v>
      </c>
      <c r="G2941" s="1">
        <v>449249</v>
      </c>
      <c r="H2941" s="1" t="s">
        <v>3088</v>
      </c>
      <c r="I2941" s="1">
        <v>609</v>
      </c>
      <c r="J2941" s="1">
        <v>2010</v>
      </c>
      <c r="K2941" s="1">
        <v>8</v>
      </c>
      <c r="L2941" s="1">
        <v>6432</v>
      </c>
      <c r="M2941" s="1">
        <f>SalesData[[#This Row],[Price]]*SalesData[[#This Row],[Quantity]]</f>
        <v>16080</v>
      </c>
      <c r="N2941" s="6">
        <f>SalesData[[#This Row],[Sales Profit]]/SalesData[[#This Row],[Sales]]</f>
        <v>0.4</v>
      </c>
    </row>
    <row r="2942" spans="1:14" x14ac:dyDescent="0.3">
      <c r="A2942" s="1" t="s">
        <v>35</v>
      </c>
      <c r="B2942" s="1" t="s">
        <v>13</v>
      </c>
      <c r="C2942" s="1" t="s">
        <v>19</v>
      </c>
      <c r="D2942" s="1">
        <v>73859</v>
      </c>
      <c r="E2942" s="2">
        <v>45455</v>
      </c>
      <c r="F2942" s="1" t="s">
        <v>20</v>
      </c>
      <c r="G2942" s="1">
        <v>531962</v>
      </c>
      <c r="H2942" s="1" t="s">
        <v>3089</v>
      </c>
      <c r="I2942" s="1">
        <v>614</v>
      </c>
      <c r="J2942" s="1">
        <v>653</v>
      </c>
      <c r="K2942" s="1">
        <v>4</v>
      </c>
      <c r="L2942" s="1">
        <v>1044.8</v>
      </c>
      <c r="M2942" s="1">
        <f>SalesData[[#This Row],[Price]]*SalesData[[#This Row],[Quantity]]</f>
        <v>2612</v>
      </c>
      <c r="N2942" s="6">
        <f>SalesData[[#This Row],[Sales Profit]]/SalesData[[#This Row],[Sales]]</f>
        <v>0.39999999999999997</v>
      </c>
    </row>
    <row r="2943" spans="1:14" x14ac:dyDescent="0.3">
      <c r="A2943" s="1" t="s">
        <v>22</v>
      </c>
      <c r="B2943" s="1" t="s">
        <v>18</v>
      </c>
      <c r="C2943" s="1" t="s">
        <v>37</v>
      </c>
      <c r="D2943" s="1">
        <v>46564</v>
      </c>
      <c r="E2943" s="2">
        <v>45549</v>
      </c>
      <c r="F2943" s="1" t="s">
        <v>61</v>
      </c>
      <c r="G2943" s="1">
        <v>470954</v>
      </c>
      <c r="H2943" s="1" t="s">
        <v>3090</v>
      </c>
      <c r="I2943" s="1">
        <v>239</v>
      </c>
      <c r="J2943" s="1">
        <v>694</v>
      </c>
      <c r="K2943" s="1">
        <v>2</v>
      </c>
      <c r="L2943" s="1">
        <v>555.20000000000005</v>
      </c>
      <c r="M2943" s="1">
        <f>SalesData[[#This Row],[Price]]*SalesData[[#This Row],[Quantity]]</f>
        <v>1388</v>
      </c>
      <c r="N2943" s="6">
        <f>SalesData[[#This Row],[Sales Profit]]/SalesData[[#This Row],[Sales]]</f>
        <v>0.4</v>
      </c>
    </row>
    <row r="2944" spans="1:14" x14ac:dyDescent="0.3">
      <c r="A2944" s="1" t="s">
        <v>35</v>
      </c>
      <c r="B2944" s="1" t="s">
        <v>18</v>
      </c>
      <c r="C2944" s="1" t="s">
        <v>60</v>
      </c>
      <c r="D2944" s="1">
        <v>64426</v>
      </c>
      <c r="E2944" s="2">
        <v>45298</v>
      </c>
      <c r="F2944" s="1" t="s">
        <v>40</v>
      </c>
      <c r="G2944" s="1">
        <v>222123</v>
      </c>
      <c r="H2944" s="1" t="s">
        <v>3091</v>
      </c>
      <c r="I2944" s="1">
        <v>298</v>
      </c>
      <c r="J2944" s="1">
        <v>2458</v>
      </c>
      <c r="K2944" s="1">
        <v>2</v>
      </c>
      <c r="L2944" s="1">
        <v>1966.4</v>
      </c>
      <c r="M2944" s="1">
        <f>SalesData[[#This Row],[Price]]*SalesData[[#This Row],[Quantity]]</f>
        <v>4916</v>
      </c>
      <c r="N2944" s="6">
        <f>SalesData[[#This Row],[Sales Profit]]/SalesData[[#This Row],[Sales]]</f>
        <v>0.4</v>
      </c>
    </row>
    <row r="2945" spans="1:14" x14ac:dyDescent="0.3">
      <c r="A2945" s="1" t="s">
        <v>17</v>
      </c>
      <c r="B2945" s="1" t="s">
        <v>23</v>
      </c>
      <c r="C2945" s="1" t="s">
        <v>42</v>
      </c>
      <c r="D2945" s="1">
        <v>62778</v>
      </c>
      <c r="E2945" s="2">
        <v>45383</v>
      </c>
      <c r="F2945" s="1" t="s">
        <v>31</v>
      </c>
      <c r="G2945" s="1">
        <v>581164</v>
      </c>
      <c r="H2945" s="1" t="s">
        <v>3092</v>
      </c>
      <c r="I2945" s="1">
        <v>718</v>
      </c>
      <c r="J2945" s="1">
        <v>2732</v>
      </c>
      <c r="K2945" s="1">
        <v>8</v>
      </c>
      <c r="L2945" s="1">
        <v>8742.4</v>
      </c>
      <c r="M2945" s="1">
        <f>SalesData[[#This Row],[Price]]*SalesData[[#This Row],[Quantity]]</f>
        <v>21856</v>
      </c>
      <c r="N2945" s="6">
        <f>SalesData[[#This Row],[Sales Profit]]/SalesData[[#This Row],[Sales]]</f>
        <v>0.39999999999999997</v>
      </c>
    </row>
    <row r="2946" spans="1:14" x14ac:dyDescent="0.3">
      <c r="A2946" s="1" t="s">
        <v>35</v>
      </c>
      <c r="B2946" s="1" t="s">
        <v>13</v>
      </c>
      <c r="C2946" s="1" t="s">
        <v>48</v>
      </c>
      <c r="D2946" s="1">
        <v>67115</v>
      </c>
      <c r="E2946" s="2">
        <v>45573</v>
      </c>
      <c r="F2946" s="1" t="s">
        <v>54</v>
      </c>
      <c r="G2946" s="1">
        <v>708511</v>
      </c>
      <c r="H2946" s="1" t="s">
        <v>3093</v>
      </c>
      <c r="I2946" s="1">
        <v>482</v>
      </c>
      <c r="J2946" s="1">
        <v>2748</v>
      </c>
      <c r="K2946" s="1">
        <v>5</v>
      </c>
      <c r="L2946" s="1">
        <v>5496</v>
      </c>
      <c r="M2946" s="1">
        <f>SalesData[[#This Row],[Price]]*SalesData[[#This Row],[Quantity]]</f>
        <v>13740</v>
      </c>
      <c r="N2946" s="6">
        <f>SalesData[[#This Row],[Sales Profit]]/SalesData[[#This Row],[Sales]]</f>
        <v>0.4</v>
      </c>
    </row>
    <row r="2947" spans="1:14" x14ac:dyDescent="0.3">
      <c r="A2947" s="1" t="s">
        <v>12</v>
      </c>
      <c r="B2947" s="1" t="s">
        <v>13</v>
      </c>
      <c r="C2947" s="1" t="s">
        <v>14</v>
      </c>
      <c r="D2947" s="1">
        <v>92806</v>
      </c>
      <c r="E2947" s="2">
        <v>45424</v>
      </c>
      <c r="F2947" s="1" t="s">
        <v>49</v>
      </c>
      <c r="G2947" s="1">
        <v>353606</v>
      </c>
      <c r="H2947" s="1" t="s">
        <v>3094</v>
      </c>
      <c r="I2947" s="1">
        <v>529</v>
      </c>
      <c r="J2947" s="1">
        <v>1212</v>
      </c>
      <c r="K2947" s="1">
        <v>5</v>
      </c>
      <c r="L2947" s="1">
        <v>2424</v>
      </c>
      <c r="M2947" s="1">
        <f>SalesData[[#This Row],[Price]]*SalesData[[#This Row],[Quantity]]</f>
        <v>6060</v>
      </c>
      <c r="N2947" s="6">
        <f>SalesData[[#This Row],[Sales Profit]]/SalesData[[#This Row],[Sales]]</f>
        <v>0.4</v>
      </c>
    </row>
    <row r="2948" spans="1:14" x14ac:dyDescent="0.3">
      <c r="A2948" s="1" t="s">
        <v>27</v>
      </c>
      <c r="B2948" s="1" t="s">
        <v>23</v>
      </c>
      <c r="C2948" s="1" t="s">
        <v>33</v>
      </c>
      <c r="D2948" s="1">
        <v>73515</v>
      </c>
      <c r="E2948" s="2">
        <v>45488</v>
      </c>
      <c r="F2948" s="1" t="s">
        <v>45</v>
      </c>
      <c r="G2948" s="1">
        <v>686449</v>
      </c>
      <c r="H2948" s="1" t="s">
        <v>3095</v>
      </c>
      <c r="I2948" s="1">
        <v>801</v>
      </c>
      <c r="J2948" s="1">
        <v>2153</v>
      </c>
      <c r="K2948" s="1">
        <v>7</v>
      </c>
      <c r="L2948" s="1">
        <v>6028.4</v>
      </c>
      <c r="M2948" s="1">
        <f>SalesData[[#This Row],[Price]]*SalesData[[#This Row],[Quantity]]</f>
        <v>15071</v>
      </c>
      <c r="N2948" s="6">
        <f>SalesData[[#This Row],[Sales Profit]]/SalesData[[#This Row],[Sales]]</f>
        <v>0.39999999999999997</v>
      </c>
    </row>
    <row r="2949" spans="1:14" x14ac:dyDescent="0.3">
      <c r="A2949" s="1" t="s">
        <v>35</v>
      </c>
      <c r="B2949" s="1" t="s">
        <v>18</v>
      </c>
      <c r="C2949" s="1" t="s">
        <v>42</v>
      </c>
      <c r="D2949" s="1">
        <v>46244</v>
      </c>
      <c r="E2949" s="2">
        <v>45314</v>
      </c>
      <c r="F2949" s="1" t="s">
        <v>40</v>
      </c>
      <c r="G2949" s="1">
        <v>997441</v>
      </c>
      <c r="H2949" s="1" t="s">
        <v>3096</v>
      </c>
      <c r="I2949" s="1">
        <v>349</v>
      </c>
      <c r="J2949" s="1">
        <v>538</v>
      </c>
      <c r="K2949" s="1">
        <v>8</v>
      </c>
      <c r="L2949" s="1">
        <v>1721.6</v>
      </c>
      <c r="M2949" s="1">
        <f>SalesData[[#This Row],[Price]]*SalesData[[#This Row],[Quantity]]</f>
        <v>4304</v>
      </c>
      <c r="N2949" s="6">
        <f>SalesData[[#This Row],[Sales Profit]]/SalesData[[#This Row],[Sales]]</f>
        <v>0.39999999999999997</v>
      </c>
    </row>
    <row r="2950" spans="1:14" x14ac:dyDescent="0.3">
      <c r="A2950" s="1" t="s">
        <v>22</v>
      </c>
      <c r="B2950" s="1" t="s">
        <v>13</v>
      </c>
      <c r="C2950" s="1" t="s">
        <v>19</v>
      </c>
      <c r="D2950" s="1">
        <v>16092</v>
      </c>
      <c r="E2950" s="2">
        <v>45506</v>
      </c>
      <c r="F2950" s="1" t="s">
        <v>25</v>
      </c>
      <c r="G2950" s="1">
        <v>148308</v>
      </c>
      <c r="H2950" s="1" t="s">
        <v>3097</v>
      </c>
      <c r="I2950" s="1">
        <v>581</v>
      </c>
      <c r="J2950" s="1">
        <v>2594</v>
      </c>
      <c r="K2950" s="1">
        <v>2</v>
      </c>
      <c r="L2950" s="1">
        <v>2075.1999999999998</v>
      </c>
      <c r="M2950" s="1">
        <f>SalesData[[#This Row],[Price]]*SalesData[[#This Row],[Quantity]]</f>
        <v>5188</v>
      </c>
      <c r="N2950" s="6">
        <f>SalesData[[#This Row],[Sales Profit]]/SalesData[[#This Row],[Sales]]</f>
        <v>0.39999999999999997</v>
      </c>
    </row>
    <row r="2951" spans="1:14" x14ac:dyDescent="0.3">
      <c r="A2951" s="1" t="s">
        <v>22</v>
      </c>
      <c r="B2951" s="1" t="s">
        <v>18</v>
      </c>
      <c r="C2951" s="1" t="s">
        <v>100</v>
      </c>
      <c r="D2951" s="1">
        <v>19108</v>
      </c>
      <c r="E2951" s="2">
        <v>45480</v>
      </c>
      <c r="F2951" s="1" t="s">
        <v>45</v>
      </c>
      <c r="G2951" s="1">
        <v>961396</v>
      </c>
      <c r="H2951" s="1" t="s">
        <v>3098</v>
      </c>
      <c r="I2951" s="1">
        <v>789</v>
      </c>
      <c r="J2951" s="1">
        <v>1518</v>
      </c>
      <c r="K2951" s="1">
        <v>8</v>
      </c>
      <c r="L2951" s="1">
        <v>4857.6000000000004</v>
      </c>
      <c r="M2951" s="1">
        <f>SalesData[[#This Row],[Price]]*SalesData[[#This Row],[Quantity]]</f>
        <v>12144</v>
      </c>
      <c r="N2951" s="6">
        <f>SalesData[[#This Row],[Sales Profit]]/SalesData[[#This Row],[Sales]]</f>
        <v>0.4</v>
      </c>
    </row>
    <row r="2952" spans="1:14" x14ac:dyDescent="0.3">
      <c r="A2952" s="1" t="s">
        <v>52</v>
      </c>
      <c r="B2952" s="1" t="s">
        <v>18</v>
      </c>
      <c r="C2952" s="1" t="s">
        <v>60</v>
      </c>
      <c r="D2952" s="1">
        <v>40111</v>
      </c>
      <c r="E2952" s="2">
        <v>45434</v>
      </c>
      <c r="F2952" s="1" t="s">
        <v>49</v>
      </c>
      <c r="G2952" s="1">
        <v>238123</v>
      </c>
      <c r="H2952" s="1" t="s">
        <v>2062</v>
      </c>
      <c r="I2952" s="1">
        <v>964</v>
      </c>
      <c r="J2952" s="1">
        <v>1992</v>
      </c>
      <c r="K2952" s="1">
        <v>7</v>
      </c>
      <c r="L2952" s="1">
        <v>5577.6</v>
      </c>
      <c r="M2952" s="1">
        <f>SalesData[[#This Row],[Price]]*SalesData[[#This Row],[Quantity]]</f>
        <v>13944</v>
      </c>
      <c r="N2952" s="6">
        <f>SalesData[[#This Row],[Sales Profit]]/SalesData[[#This Row],[Sales]]</f>
        <v>0.4</v>
      </c>
    </row>
    <row r="2953" spans="1:14" x14ac:dyDescent="0.3">
      <c r="A2953" s="1" t="s">
        <v>12</v>
      </c>
      <c r="B2953" s="1" t="s">
        <v>13</v>
      </c>
      <c r="C2953" s="1" t="s">
        <v>53</v>
      </c>
      <c r="D2953" s="1">
        <v>89769</v>
      </c>
      <c r="E2953" s="2">
        <v>45377</v>
      </c>
      <c r="F2953" s="1" t="s">
        <v>29</v>
      </c>
      <c r="G2953" s="1">
        <v>302557</v>
      </c>
      <c r="H2953" s="1" t="s">
        <v>3099</v>
      </c>
      <c r="I2953" s="1">
        <v>232</v>
      </c>
      <c r="J2953" s="1">
        <v>709</v>
      </c>
      <c r="K2953" s="1">
        <v>6</v>
      </c>
      <c r="L2953" s="1">
        <v>1701.6</v>
      </c>
      <c r="M2953" s="1">
        <f>SalesData[[#This Row],[Price]]*SalesData[[#This Row],[Quantity]]</f>
        <v>4254</v>
      </c>
      <c r="N2953" s="6">
        <f>SalesData[[#This Row],[Sales Profit]]/SalesData[[#This Row],[Sales]]</f>
        <v>0.39999999999999997</v>
      </c>
    </row>
    <row r="2954" spans="1:14" x14ac:dyDescent="0.3">
      <c r="A2954" s="1" t="s">
        <v>27</v>
      </c>
      <c r="B2954" s="1" t="s">
        <v>18</v>
      </c>
      <c r="C2954" s="1" t="s">
        <v>60</v>
      </c>
      <c r="D2954" s="1">
        <v>45732</v>
      </c>
      <c r="E2954" s="2">
        <v>45344</v>
      </c>
      <c r="F2954" s="1" t="s">
        <v>43</v>
      </c>
      <c r="G2954" s="1">
        <v>694165</v>
      </c>
      <c r="H2954" s="1" t="s">
        <v>3100</v>
      </c>
      <c r="I2954" s="1">
        <v>669</v>
      </c>
      <c r="J2954" s="1">
        <v>1356</v>
      </c>
      <c r="K2954" s="1">
        <v>3</v>
      </c>
      <c r="L2954" s="1">
        <v>1627.2</v>
      </c>
      <c r="M2954" s="1">
        <f>SalesData[[#This Row],[Price]]*SalesData[[#This Row],[Quantity]]</f>
        <v>4068</v>
      </c>
      <c r="N2954" s="6">
        <f>SalesData[[#This Row],[Sales Profit]]/SalesData[[#This Row],[Sales]]</f>
        <v>0.4</v>
      </c>
    </row>
    <row r="2955" spans="1:14" x14ac:dyDescent="0.3">
      <c r="A2955" s="1" t="s">
        <v>27</v>
      </c>
      <c r="B2955" s="1" t="s">
        <v>23</v>
      </c>
      <c r="C2955" s="1" t="s">
        <v>53</v>
      </c>
      <c r="D2955" s="1">
        <v>22197</v>
      </c>
      <c r="E2955" s="2">
        <v>45373</v>
      </c>
      <c r="F2955" s="1" t="s">
        <v>29</v>
      </c>
      <c r="G2955" s="1">
        <v>287754</v>
      </c>
      <c r="H2955" s="1" t="s">
        <v>3101</v>
      </c>
      <c r="I2955" s="1">
        <v>517</v>
      </c>
      <c r="J2955" s="1">
        <v>1262</v>
      </c>
      <c r="K2955" s="1">
        <v>7</v>
      </c>
      <c r="L2955" s="1">
        <v>3533.6</v>
      </c>
      <c r="M2955" s="1">
        <f>SalesData[[#This Row],[Price]]*SalesData[[#This Row],[Quantity]]</f>
        <v>8834</v>
      </c>
      <c r="N2955" s="6">
        <f>SalesData[[#This Row],[Sales Profit]]/SalesData[[#This Row],[Sales]]</f>
        <v>0.39999999999999997</v>
      </c>
    </row>
    <row r="2956" spans="1:14" x14ac:dyDescent="0.3">
      <c r="A2956" s="1" t="s">
        <v>52</v>
      </c>
      <c r="B2956" s="1" t="s">
        <v>18</v>
      </c>
      <c r="C2956" s="1" t="s">
        <v>100</v>
      </c>
      <c r="D2956" s="1">
        <v>75900</v>
      </c>
      <c r="E2956" s="2">
        <v>45327</v>
      </c>
      <c r="F2956" s="1" t="s">
        <v>43</v>
      </c>
      <c r="G2956" s="1">
        <v>639314</v>
      </c>
      <c r="H2956" s="1" t="s">
        <v>3102</v>
      </c>
      <c r="I2956" s="1">
        <v>234</v>
      </c>
      <c r="J2956" s="1">
        <v>1654</v>
      </c>
      <c r="K2956" s="1">
        <v>6</v>
      </c>
      <c r="L2956" s="1">
        <v>3969.6</v>
      </c>
      <c r="M2956" s="1">
        <f>SalesData[[#This Row],[Price]]*SalesData[[#This Row],[Quantity]]</f>
        <v>9924</v>
      </c>
      <c r="N2956" s="6">
        <f>SalesData[[#This Row],[Sales Profit]]/SalesData[[#This Row],[Sales]]</f>
        <v>0.39999999999999997</v>
      </c>
    </row>
    <row r="2957" spans="1:14" x14ac:dyDescent="0.3">
      <c r="A2957" s="1" t="s">
        <v>56</v>
      </c>
      <c r="B2957" s="1" t="s">
        <v>18</v>
      </c>
      <c r="C2957" s="1" t="s">
        <v>14</v>
      </c>
      <c r="D2957" s="1">
        <v>20467</v>
      </c>
      <c r="E2957" s="2">
        <v>45334</v>
      </c>
      <c r="F2957" s="1" t="s">
        <v>43</v>
      </c>
      <c r="G2957" s="1">
        <v>909723</v>
      </c>
      <c r="H2957" s="1" t="s">
        <v>3103</v>
      </c>
      <c r="I2957" s="1">
        <v>991</v>
      </c>
      <c r="J2957" s="1">
        <v>1288</v>
      </c>
      <c r="K2957" s="1">
        <v>8</v>
      </c>
      <c r="L2957" s="1">
        <v>4121.6000000000004</v>
      </c>
      <c r="M2957" s="1">
        <f>SalesData[[#This Row],[Price]]*SalesData[[#This Row],[Quantity]]</f>
        <v>10304</v>
      </c>
      <c r="N2957" s="6">
        <f>SalesData[[#This Row],[Sales Profit]]/SalesData[[#This Row],[Sales]]</f>
        <v>0.4</v>
      </c>
    </row>
    <row r="2958" spans="1:14" x14ac:dyDescent="0.3">
      <c r="A2958" s="1" t="s">
        <v>35</v>
      </c>
      <c r="B2958" s="1" t="s">
        <v>23</v>
      </c>
      <c r="C2958" s="1" t="s">
        <v>100</v>
      </c>
      <c r="D2958" s="1">
        <v>77096</v>
      </c>
      <c r="E2958" s="2">
        <v>45433</v>
      </c>
      <c r="F2958" s="1" t="s">
        <v>49</v>
      </c>
      <c r="G2958" s="1">
        <v>833493</v>
      </c>
      <c r="H2958" s="1" t="s">
        <v>3104</v>
      </c>
      <c r="I2958" s="1">
        <v>500</v>
      </c>
      <c r="J2958" s="1">
        <v>2503</v>
      </c>
      <c r="K2958" s="1">
        <v>3</v>
      </c>
      <c r="L2958" s="1">
        <v>3003.6</v>
      </c>
      <c r="M2958" s="1">
        <f>SalesData[[#This Row],[Price]]*SalesData[[#This Row],[Quantity]]</f>
        <v>7509</v>
      </c>
      <c r="N2958" s="6">
        <f>SalesData[[#This Row],[Sales Profit]]/SalesData[[#This Row],[Sales]]</f>
        <v>0.39999999999999997</v>
      </c>
    </row>
    <row r="2959" spans="1:14" x14ac:dyDescent="0.3">
      <c r="A2959" s="1" t="s">
        <v>56</v>
      </c>
      <c r="B2959" s="1" t="s">
        <v>18</v>
      </c>
      <c r="C2959" s="1" t="s">
        <v>19</v>
      </c>
      <c r="D2959" s="1">
        <v>71310</v>
      </c>
      <c r="E2959" s="2">
        <v>45345</v>
      </c>
      <c r="F2959" s="1" t="s">
        <v>43</v>
      </c>
      <c r="G2959" s="1">
        <v>199927</v>
      </c>
      <c r="H2959" s="1" t="s">
        <v>3105</v>
      </c>
      <c r="I2959" s="1">
        <v>338</v>
      </c>
      <c r="J2959" s="1">
        <v>792</v>
      </c>
      <c r="K2959" s="1">
        <v>2</v>
      </c>
      <c r="L2959" s="1">
        <v>633.6</v>
      </c>
      <c r="M2959" s="1">
        <f>SalesData[[#This Row],[Price]]*SalesData[[#This Row],[Quantity]]</f>
        <v>1584</v>
      </c>
      <c r="N2959" s="6">
        <f>SalesData[[#This Row],[Sales Profit]]/SalesData[[#This Row],[Sales]]</f>
        <v>0.4</v>
      </c>
    </row>
    <row r="2960" spans="1:14" x14ac:dyDescent="0.3">
      <c r="A2960" s="1" t="s">
        <v>22</v>
      </c>
      <c r="B2960" s="1" t="s">
        <v>13</v>
      </c>
      <c r="C2960" s="1" t="s">
        <v>24</v>
      </c>
      <c r="D2960" s="1">
        <v>35200</v>
      </c>
      <c r="E2960" s="2">
        <v>45368</v>
      </c>
      <c r="F2960" s="1" t="s">
        <v>29</v>
      </c>
      <c r="G2960" s="1">
        <v>909135</v>
      </c>
      <c r="H2960" s="1" t="s">
        <v>3106</v>
      </c>
      <c r="I2960" s="1">
        <v>604</v>
      </c>
      <c r="J2960" s="1">
        <v>1800</v>
      </c>
      <c r="K2960" s="1">
        <v>5</v>
      </c>
      <c r="L2960" s="1">
        <v>3600</v>
      </c>
      <c r="M2960" s="1">
        <f>SalesData[[#This Row],[Price]]*SalesData[[#This Row],[Quantity]]</f>
        <v>9000</v>
      </c>
      <c r="N2960" s="6">
        <f>SalesData[[#This Row],[Sales Profit]]/SalesData[[#This Row],[Sales]]</f>
        <v>0.4</v>
      </c>
    </row>
    <row r="2961" spans="1:14" x14ac:dyDescent="0.3">
      <c r="A2961" s="1" t="s">
        <v>56</v>
      </c>
      <c r="B2961" s="1" t="s">
        <v>18</v>
      </c>
      <c r="C2961" s="1" t="s">
        <v>14</v>
      </c>
      <c r="D2961" s="1">
        <v>73714</v>
      </c>
      <c r="E2961" s="2">
        <v>45367</v>
      </c>
      <c r="F2961" s="1" t="s">
        <v>29</v>
      </c>
      <c r="G2961" s="1">
        <v>204533</v>
      </c>
      <c r="H2961" s="1" t="s">
        <v>3107</v>
      </c>
      <c r="I2961" s="1">
        <v>348</v>
      </c>
      <c r="J2961" s="1">
        <v>1089</v>
      </c>
      <c r="K2961" s="1">
        <v>3</v>
      </c>
      <c r="L2961" s="1">
        <v>1306.8</v>
      </c>
      <c r="M2961" s="1">
        <f>SalesData[[#This Row],[Price]]*SalesData[[#This Row],[Quantity]]</f>
        <v>3267</v>
      </c>
      <c r="N2961" s="6">
        <f>SalesData[[#This Row],[Sales Profit]]/SalesData[[#This Row],[Sales]]</f>
        <v>0.39999999999999997</v>
      </c>
    </row>
    <row r="2962" spans="1:14" x14ac:dyDescent="0.3">
      <c r="A2962" s="1" t="s">
        <v>52</v>
      </c>
      <c r="B2962" s="1" t="s">
        <v>23</v>
      </c>
      <c r="C2962" s="1" t="s">
        <v>48</v>
      </c>
      <c r="D2962" s="1">
        <v>70129</v>
      </c>
      <c r="E2962" s="2">
        <v>45571</v>
      </c>
      <c r="F2962" s="1" t="s">
        <v>54</v>
      </c>
      <c r="G2962" s="1">
        <v>422169</v>
      </c>
      <c r="H2962" s="1" t="s">
        <v>1662</v>
      </c>
      <c r="I2962" s="1">
        <v>969</v>
      </c>
      <c r="J2962" s="1">
        <v>2400</v>
      </c>
      <c r="K2962" s="1">
        <v>1</v>
      </c>
      <c r="L2962" s="1">
        <v>960</v>
      </c>
      <c r="M2962" s="1">
        <f>SalesData[[#This Row],[Price]]*SalesData[[#This Row],[Quantity]]</f>
        <v>2400</v>
      </c>
      <c r="N2962" s="6">
        <f>SalesData[[#This Row],[Sales Profit]]/SalesData[[#This Row],[Sales]]</f>
        <v>0.4</v>
      </c>
    </row>
    <row r="2963" spans="1:14" x14ac:dyDescent="0.3">
      <c r="A2963" s="1" t="s">
        <v>27</v>
      </c>
      <c r="B2963" s="1" t="s">
        <v>23</v>
      </c>
      <c r="C2963" s="1" t="s">
        <v>48</v>
      </c>
      <c r="D2963" s="1">
        <v>14707</v>
      </c>
      <c r="E2963" s="2">
        <v>45320</v>
      </c>
      <c r="F2963" s="1" t="s">
        <v>40</v>
      </c>
      <c r="G2963" s="1">
        <v>332865</v>
      </c>
      <c r="H2963" s="1" t="s">
        <v>3108</v>
      </c>
      <c r="I2963" s="1">
        <v>862</v>
      </c>
      <c r="J2963" s="1">
        <v>1482</v>
      </c>
      <c r="K2963" s="1">
        <v>3</v>
      </c>
      <c r="L2963" s="1">
        <v>1778.4</v>
      </c>
      <c r="M2963" s="1">
        <f>SalesData[[#This Row],[Price]]*SalesData[[#This Row],[Quantity]]</f>
        <v>4446</v>
      </c>
      <c r="N2963" s="6">
        <f>SalesData[[#This Row],[Sales Profit]]/SalesData[[#This Row],[Sales]]</f>
        <v>0.4</v>
      </c>
    </row>
    <row r="2964" spans="1:14" x14ac:dyDescent="0.3">
      <c r="A2964" s="1" t="s">
        <v>66</v>
      </c>
      <c r="B2964" s="1" t="s">
        <v>23</v>
      </c>
      <c r="C2964" s="1" t="s">
        <v>53</v>
      </c>
      <c r="D2964" s="1">
        <v>98954</v>
      </c>
      <c r="E2964" s="2">
        <v>45390</v>
      </c>
      <c r="F2964" s="1" t="s">
        <v>31</v>
      </c>
      <c r="G2964" s="1">
        <v>376401</v>
      </c>
      <c r="H2964" s="1" t="s">
        <v>3109</v>
      </c>
      <c r="I2964" s="1">
        <v>208</v>
      </c>
      <c r="J2964" s="1">
        <v>805</v>
      </c>
      <c r="K2964" s="1">
        <v>8</v>
      </c>
      <c r="L2964" s="1">
        <v>2576</v>
      </c>
      <c r="M2964" s="1">
        <f>SalesData[[#This Row],[Price]]*SalesData[[#This Row],[Quantity]]</f>
        <v>6440</v>
      </c>
      <c r="N2964" s="6">
        <f>SalesData[[#This Row],[Sales Profit]]/SalesData[[#This Row],[Sales]]</f>
        <v>0.4</v>
      </c>
    </row>
    <row r="2965" spans="1:14" x14ac:dyDescent="0.3">
      <c r="A2965" s="1" t="s">
        <v>35</v>
      </c>
      <c r="B2965" s="1" t="s">
        <v>13</v>
      </c>
      <c r="C2965" s="1" t="s">
        <v>33</v>
      </c>
      <c r="D2965" s="1">
        <v>17776</v>
      </c>
      <c r="E2965" s="2">
        <v>45556</v>
      </c>
      <c r="F2965" s="1" t="s">
        <v>61</v>
      </c>
      <c r="G2965" s="1">
        <v>933984</v>
      </c>
      <c r="H2965" s="1" t="s">
        <v>2438</v>
      </c>
      <c r="I2965" s="1">
        <v>502</v>
      </c>
      <c r="J2965" s="1">
        <v>2884</v>
      </c>
      <c r="K2965" s="1">
        <v>6</v>
      </c>
      <c r="L2965" s="1">
        <v>6921.6</v>
      </c>
      <c r="M2965" s="1">
        <f>SalesData[[#This Row],[Price]]*SalesData[[#This Row],[Quantity]]</f>
        <v>17304</v>
      </c>
      <c r="N2965" s="6">
        <f>SalesData[[#This Row],[Sales Profit]]/SalesData[[#This Row],[Sales]]</f>
        <v>0.4</v>
      </c>
    </row>
    <row r="2966" spans="1:14" x14ac:dyDescent="0.3">
      <c r="A2966" s="1" t="s">
        <v>35</v>
      </c>
      <c r="B2966" s="1" t="s">
        <v>13</v>
      </c>
      <c r="C2966" s="1" t="s">
        <v>53</v>
      </c>
      <c r="D2966" s="1">
        <v>88931</v>
      </c>
      <c r="E2966" s="2">
        <v>45499</v>
      </c>
      <c r="F2966" s="1" t="s">
        <v>45</v>
      </c>
      <c r="G2966" s="1">
        <v>602846</v>
      </c>
      <c r="H2966" s="1" t="s">
        <v>3110</v>
      </c>
      <c r="I2966" s="1">
        <v>841</v>
      </c>
      <c r="J2966" s="1">
        <v>932</v>
      </c>
      <c r="K2966" s="1">
        <v>7</v>
      </c>
      <c r="L2966" s="1">
        <v>2609.6</v>
      </c>
      <c r="M2966" s="1">
        <f>SalesData[[#This Row],[Price]]*SalesData[[#This Row],[Quantity]]</f>
        <v>6524</v>
      </c>
      <c r="N2966" s="6">
        <f>SalesData[[#This Row],[Sales Profit]]/SalesData[[#This Row],[Sales]]</f>
        <v>0.39999999999999997</v>
      </c>
    </row>
    <row r="2967" spans="1:14" x14ac:dyDescent="0.3">
      <c r="A2967" s="1" t="s">
        <v>22</v>
      </c>
      <c r="B2967" s="1" t="s">
        <v>13</v>
      </c>
      <c r="C2967" s="1" t="s">
        <v>37</v>
      </c>
      <c r="D2967" s="1">
        <v>21486</v>
      </c>
      <c r="E2967" s="2">
        <v>45368</v>
      </c>
      <c r="F2967" s="1" t="s">
        <v>29</v>
      </c>
      <c r="G2967" s="1">
        <v>222769</v>
      </c>
      <c r="H2967" s="1" t="s">
        <v>3111</v>
      </c>
      <c r="I2967" s="1">
        <v>663</v>
      </c>
      <c r="J2967" s="1">
        <v>1009</v>
      </c>
      <c r="K2967" s="1">
        <v>1</v>
      </c>
      <c r="L2967" s="1">
        <v>403.6</v>
      </c>
      <c r="M2967" s="1">
        <f>SalesData[[#This Row],[Price]]*SalesData[[#This Row],[Quantity]]</f>
        <v>1009</v>
      </c>
      <c r="N2967" s="6">
        <f>SalesData[[#This Row],[Sales Profit]]/SalesData[[#This Row],[Sales]]</f>
        <v>0.4</v>
      </c>
    </row>
    <row r="2968" spans="1:14" x14ac:dyDescent="0.3">
      <c r="A2968" s="1" t="s">
        <v>22</v>
      </c>
      <c r="B2968" s="1" t="s">
        <v>18</v>
      </c>
      <c r="C2968" s="1" t="s">
        <v>60</v>
      </c>
      <c r="D2968" s="1">
        <v>26474</v>
      </c>
      <c r="E2968" s="2">
        <v>45495</v>
      </c>
      <c r="F2968" s="1" t="s">
        <v>45</v>
      </c>
      <c r="G2968" s="1">
        <v>441651</v>
      </c>
      <c r="H2968" s="1" t="s">
        <v>3112</v>
      </c>
      <c r="I2968" s="1">
        <v>730</v>
      </c>
      <c r="J2968" s="1">
        <v>1316</v>
      </c>
      <c r="K2968" s="1">
        <v>4</v>
      </c>
      <c r="L2968" s="1">
        <v>2105.6</v>
      </c>
      <c r="M2968" s="1">
        <f>SalesData[[#This Row],[Price]]*SalesData[[#This Row],[Quantity]]</f>
        <v>5264</v>
      </c>
      <c r="N2968" s="6">
        <f>SalesData[[#This Row],[Sales Profit]]/SalesData[[#This Row],[Sales]]</f>
        <v>0.39999999999999997</v>
      </c>
    </row>
    <row r="2969" spans="1:14" x14ac:dyDescent="0.3">
      <c r="A2969" s="1" t="s">
        <v>56</v>
      </c>
      <c r="B2969" s="1" t="s">
        <v>13</v>
      </c>
      <c r="C2969" s="1" t="s">
        <v>60</v>
      </c>
      <c r="D2969" s="1">
        <v>81905</v>
      </c>
      <c r="E2969" s="2">
        <v>45480</v>
      </c>
      <c r="F2969" s="1" t="s">
        <v>45</v>
      </c>
      <c r="G2969" s="1">
        <v>505590</v>
      </c>
      <c r="H2969" s="1" t="s">
        <v>3113</v>
      </c>
      <c r="I2969" s="1">
        <v>636</v>
      </c>
      <c r="J2969" s="1">
        <v>1536</v>
      </c>
      <c r="K2969" s="1">
        <v>6</v>
      </c>
      <c r="L2969" s="1">
        <v>3686.4</v>
      </c>
      <c r="M2969" s="1">
        <f>SalesData[[#This Row],[Price]]*SalesData[[#This Row],[Quantity]]</f>
        <v>9216</v>
      </c>
      <c r="N2969" s="6">
        <f>SalesData[[#This Row],[Sales Profit]]/SalesData[[#This Row],[Sales]]</f>
        <v>0.4</v>
      </c>
    </row>
    <row r="2970" spans="1:14" x14ac:dyDescent="0.3">
      <c r="A2970" s="1" t="s">
        <v>17</v>
      </c>
      <c r="B2970" s="1" t="s">
        <v>23</v>
      </c>
      <c r="C2970" s="1" t="s">
        <v>53</v>
      </c>
      <c r="D2970" s="1">
        <v>40457</v>
      </c>
      <c r="E2970" s="2">
        <v>45462</v>
      </c>
      <c r="F2970" s="1" t="s">
        <v>20</v>
      </c>
      <c r="G2970" s="1">
        <v>519174</v>
      </c>
      <c r="H2970" s="1" t="s">
        <v>3114</v>
      </c>
      <c r="I2970" s="1">
        <v>681</v>
      </c>
      <c r="J2970" s="1">
        <v>1336</v>
      </c>
      <c r="K2970" s="1">
        <v>5</v>
      </c>
      <c r="L2970" s="1">
        <v>2672</v>
      </c>
      <c r="M2970" s="1">
        <f>SalesData[[#This Row],[Price]]*SalesData[[#This Row],[Quantity]]</f>
        <v>6680</v>
      </c>
      <c r="N2970" s="6">
        <f>SalesData[[#This Row],[Sales Profit]]/SalesData[[#This Row],[Sales]]</f>
        <v>0.4</v>
      </c>
    </row>
    <row r="2971" spans="1:14" x14ac:dyDescent="0.3">
      <c r="A2971" s="1" t="s">
        <v>56</v>
      </c>
      <c r="B2971" s="1" t="s">
        <v>13</v>
      </c>
      <c r="C2971" s="1" t="s">
        <v>37</v>
      </c>
      <c r="D2971" s="1">
        <v>88267</v>
      </c>
      <c r="E2971" s="2">
        <v>45374</v>
      </c>
      <c r="F2971" s="1" t="s">
        <v>29</v>
      </c>
      <c r="G2971" s="1">
        <v>398911</v>
      </c>
      <c r="H2971" s="1" t="s">
        <v>3115</v>
      </c>
      <c r="I2971" s="1">
        <v>236</v>
      </c>
      <c r="J2971" s="1">
        <v>1344</v>
      </c>
      <c r="K2971" s="1">
        <v>5</v>
      </c>
      <c r="L2971" s="1">
        <v>2688</v>
      </c>
      <c r="M2971" s="1">
        <f>SalesData[[#This Row],[Price]]*SalesData[[#This Row],[Quantity]]</f>
        <v>6720</v>
      </c>
      <c r="N2971" s="6">
        <f>SalesData[[#This Row],[Sales Profit]]/SalesData[[#This Row],[Sales]]</f>
        <v>0.4</v>
      </c>
    </row>
    <row r="2972" spans="1:14" x14ac:dyDescent="0.3">
      <c r="A2972" s="1" t="s">
        <v>17</v>
      </c>
      <c r="B2972" s="1" t="s">
        <v>18</v>
      </c>
      <c r="C2972" s="1" t="s">
        <v>39</v>
      </c>
      <c r="D2972" s="1">
        <v>25115</v>
      </c>
      <c r="E2972" s="2">
        <v>45459</v>
      </c>
      <c r="F2972" s="1" t="s">
        <v>20</v>
      </c>
      <c r="G2972" s="1">
        <v>623506</v>
      </c>
      <c r="H2972" s="1" t="s">
        <v>3116</v>
      </c>
      <c r="I2972" s="1">
        <v>848</v>
      </c>
      <c r="J2972" s="1">
        <v>2930</v>
      </c>
      <c r="K2972" s="1">
        <v>3</v>
      </c>
      <c r="L2972" s="1">
        <v>3516</v>
      </c>
      <c r="M2972" s="1">
        <f>SalesData[[#This Row],[Price]]*SalesData[[#This Row],[Quantity]]</f>
        <v>8790</v>
      </c>
      <c r="N2972" s="6">
        <f>SalesData[[#This Row],[Sales Profit]]/SalesData[[#This Row],[Sales]]</f>
        <v>0.4</v>
      </c>
    </row>
    <row r="2973" spans="1:14" x14ac:dyDescent="0.3">
      <c r="A2973" s="1" t="s">
        <v>52</v>
      </c>
      <c r="B2973" s="1" t="s">
        <v>23</v>
      </c>
      <c r="C2973" s="1" t="s">
        <v>24</v>
      </c>
      <c r="D2973" s="1">
        <v>64673</v>
      </c>
      <c r="E2973" s="2">
        <v>45399</v>
      </c>
      <c r="F2973" s="1" t="s">
        <v>31</v>
      </c>
      <c r="G2973" s="1">
        <v>286232</v>
      </c>
      <c r="H2973" s="1" t="s">
        <v>3117</v>
      </c>
      <c r="I2973" s="1">
        <v>675</v>
      </c>
      <c r="J2973" s="1">
        <v>1342</v>
      </c>
      <c r="K2973" s="1">
        <v>4</v>
      </c>
      <c r="L2973" s="1">
        <v>2147.1999999999998</v>
      </c>
      <c r="M2973" s="1">
        <f>SalesData[[#This Row],[Price]]*SalesData[[#This Row],[Quantity]]</f>
        <v>5368</v>
      </c>
      <c r="N2973" s="6">
        <f>SalesData[[#This Row],[Sales Profit]]/SalesData[[#This Row],[Sales]]</f>
        <v>0.39999999999999997</v>
      </c>
    </row>
    <row r="2974" spans="1:14" x14ac:dyDescent="0.3">
      <c r="A2974" s="1" t="s">
        <v>52</v>
      </c>
      <c r="B2974" s="1" t="s">
        <v>23</v>
      </c>
      <c r="C2974" s="1" t="s">
        <v>48</v>
      </c>
      <c r="D2974" s="1">
        <v>64914</v>
      </c>
      <c r="E2974" s="2">
        <v>45392</v>
      </c>
      <c r="F2974" s="1" t="s">
        <v>31</v>
      </c>
      <c r="G2974" s="1">
        <v>462133</v>
      </c>
      <c r="H2974" s="1" t="s">
        <v>3118</v>
      </c>
      <c r="I2974" s="1">
        <v>291</v>
      </c>
      <c r="J2974" s="1">
        <v>1455</v>
      </c>
      <c r="K2974" s="1">
        <v>1</v>
      </c>
      <c r="L2974" s="1">
        <v>582</v>
      </c>
      <c r="M2974" s="1">
        <f>SalesData[[#This Row],[Price]]*SalesData[[#This Row],[Quantity]]</f>
        <v>1455</v>
      </c>
      <c r="N2974" s="6">
        <f>SalesData[[#This Row],[Sales Profit]]/SalesData[[#This Row],[Sales]]</f>
        <v>0.4</v>
      </c>
    </row>
    <row r="2975" spans="1:14" x14ac:dyDescent="0.3">
      <c r="A2975" s="1" t="s">
        <v>35</v>
      </c>
      <c r="B2975" s="1" t="s">
        <v>18</v>
      </c>
      <c r="C2975" s="1" t="s">
        <v>39</v>
      </c>
      <c r="D2975" s="1">
        <v>32177</v>
      </c>
      <c r="E2975" s="2">
        <v>45413</v>
      </c>
      <c r="F2975" s="1" t="s">
        <v>49</v>
      </c>
      <c r="G2975" s="1">
        <v>147851</v>
      </c>
      <c r="H2975" s="1" t="s">
        <v>3119</v>
      </c>
      <c r="I2975" s="1">
        <v>596</v>
      </c>
      <c r="J2975" s="1">
        <v>1282</v>
      </c>
      <c r="K2975" s="1">
        <v>6</v>
      </c>
      <c r="L2975" s="1">
        <v>3076.8</v>
      </c>
      <c r="M2975" s="1">
        <f>SalesData[[#This Row],[Price]]*SalesData[[#This Row],[Quantity]]</f>
        <v>7692</v>
      </c>
      <c r="N2975" s="6">
        <f>SalesData[[#This Row],[Sales Profit]]/SalesData[[#This Row],[Sales]]</f>
        <v>0.4</v>
      </c>
    </row>
    <row r="2976" spans="1:14" x14ac:dyDescent="0.3">
      <c r="A2976" s="1" t="s">
        <v>12</v>
      </c>
      <c r="B2976" s="1" t="s">
        <v>23</v>
      </c>
      <c r="C2976" s="1" t="s">
        <v>19</v>
      </c>
      <c r="D2976" s="1">
        <v>41041</v>
      </c>
      <c r="E2976" s="2">
        <v>45472</v>
      </c>
      <c r="F2976" s="1" t="s">
        <v>20</v>
      </c>
      <c r="G2976" s="1">
        <v>743197</v>
      </c>
      <c r="H2976" s="1" t="s">
        <v>3120</v>
      </c>
      <c r="I2976" s="1">
        <v>749</v>
      </c>
      <c r="J2976" s="1">
        <v>1991</v>
      </c>
      <c r="K2976" s="1">
        <v>2</v>
      </c>
      <c r="L2976" s="1">
        <v>1592.8</v>
      </c>
      <c r="M2976" s="1">
        <f>SalesData[[#This Row],[Price]]*SalesData[[#This Row],[Quantity]]</f>
        <v>3982</v>
      </c>
      <c r="N2976" s="6">
        <f>SalesData[[#This Row],[Sales Profit]]/SalesData[[#This Row],[Sales]]</f>
        <v>0.39999999999999997</v>
      </c>
    </row>
    <row r="2977" spans="1:14" x14ac:dyDescent="0.3">
      <c r="A2977" s="1" t="s">
        <v>52</v>
      </c>
      <c r="B2977" s="1" t="s">
        <v>23</v>
      </c>
      <c r="C2977" s="1" t="s">
        <v>100</v>
      </c>
      <c r="D2977" s="1">
        <v>27822</v>
      </c>
      <c r="E2977" s="2">
        <v>45568</v>
      </c>
      <c r="F2977" s="1" t="s">
        <v>54</v>
      </c>
      <c r="G2977" s="1">
        <v>122211</v>
      </c>
      <c r="H2977" s="1" t="s">
        <v>2506</v>
      </c>
      <c r="I2977" s="1">
        <v>968</v>
      </c>
      <c r="J2977" s="1">
        <v>2310</v>
      </c>
      <c r="K2977" s="1">
        <v>1</v>
      </c>
      <c r="L2977" s="1">
        <v>924</v>
      </c>
      <c r="M2977" s="1">
        <f>SalesData[[#This Row],[Price]]*SalesData[[#This Row],[Quantity]]</f>
        <v>2310</v>
      </c>
      <c r="N2977" s="6">
        <f>SalesData[[#This Row],[Sales Profit]]/SalesData[[#This Row],[Sales]]</f>
        <v>0.4</v>
      </c>
    </row>
    <row r="2978" spans="1:14" x14ac:dyDescent="0.3">
      <c r="A2978" s="1" t="s">
        <v>52</v>
      </c>
      <c r="B2978" s="1" t="s">
        <v>18</v>
      </c>
      <c r="C2978" s="1" t="s">
        <v>48</v>
      </c>
      <c r="D2978" s="1">
        <v>37093</v>
      </c>
      <c r="E2978" s="2">
        <v>45292</v>
      </c>
      <c r="F2978" s="1" t="s">
        <v>40</v>
      </c>
      <c r="G2978" s="1">
        <v>380343</v>
      </c>
      <c r="H2978" s="1" t="s">
        <v>3121</v>
      </c>
      <c r="I2978" s="1">
        <v>301</v>
      </c>
      <c r="J2978" s="1">
        <v>2106</v>
      </c>
      <c r="K2978" s="1">
        <v>1</v>
      </c>
      <c r="L2978" s="1">
        <v>842.4</v>
      </c>
      <c r="M2978" s="1">
        <f>SalesData[[#This Row],[Price]]*SalesData[[#This Row],[Quantity]]</f>
        <v>2106</v>
      </c>
      <c r="N2978" s="6">
        <f>SalesData[[#This Row],[Sales Profit]]/SalesData[[#This Row],[Sales]]</f>
        <v>0.39999999999999997</v>
      </c>
    </row>
    <row r="2979" spans="1:14" x14ac:dyDescent="0.3">
      <c r="A2979" s="1" t="s">
        <v>17</v>
      </c>
      <c r="B2979" s="1" t="s">
        <v>13</v>
      </c>
      <c r="C2979" s="1" t="s">
        <v>19</v>
      </c>
      <c r="D2979" s="1">
        <v>76030</v>
      </c>
      <c r="E2979" s="2">
        <v>45541</v>
      </c>
      <c r="F2979" s="1" t="s">
        <v>61</v>
      </c>
      <c r="G2979" s="1">
        <v>472005</v>
      </c>
      <c r="H2979" s="1" t="s">
        <v>3122</v>
      </c>
      <c r="I2979" s="1">
        <v>713</v>
      </c>
      <c r="J2979" s="1">
        <v>669</v>
      </c>
      <c r="K2979" s="1">
        <v>8</v>
      </c>
      <c r="L2979" s="1">
        <v>2140.8000000000002</v>
      </c>
      <c r="M2979" s="1">
        <f>SalesData[[#This Row],[Price]]*SalesData[[#This Row],[Quantity]]</f>
        <v>5352</v>
      </c>
      <c r="N2979" s="6">
        <f>SalesData[[#This Row],[Sales Profit]]/SalesData[[#This Row],[Sales]]</f>
        <v>0.4</v>
      </c>
    </row>
    <row r="2980" spans="1:14" x14ac:dyDescent="0.3">
      <c r="A2980" s="1" t="s">
        <v>17</v>
      </c>
      <c r="B2980" s="1" t="s">
        <v>23</v>
      </c>
      <c r="C2980" s="1" t="s">
        <v>42</v>
      </c>
      <c r="D2980" s="1">
        <v>18124</v>
      </c>
      <c r="E2980" s="2">
        <v>45438</v>
      </c>
      <c r="F2980" s="1" t="s">
        <v>49</v>
      </c>
      <c r="G2980" s="1">
        <v>107027</v>
      </c>
      <c r="H2980" s="1" t="s">
        <v>3123</v>
      </c>
      <c r="I2980" s="1">
        <v>536</v>
      </c>
      <c r="J2980" s="1">
        <v>2556</v>
      </c>
      <c r="K2980" s="1">
        <v>6</v>
      </c>
      <c r="L2980" s="1">
        <v>6134.4</v>
      </c>
      <c r="M2980" s="1">
        <f>SalesData[[#This Row],[Price]]*SalesData[[#This Row],[Quantity]]</f>
        <v>15336</v>
      </c>
      <c r="N2980" s="6">
        <f>SalesData[[#This Row],[Sales Profit]]/SalesData[[#This Row],[Sales]]</f>
        <v>0.39999999999999997</v>
      </c>
    </row>
    <row r="2981" spans="1:14" x14ac:dyDescent="0.3">
      <c r="A2981" s="1" t="s">
        <v>66</v>
      </c>
      <c r="B2981" s="1" t="s">
        <v>18</v>
      </c>
      <c r="C2981" s="1" t="s">
        <v>33</v>
      </c>
      <c r="D2981" s="1">
        <v>64937</v>
      </c>
      <c r="E2981" s="2">
        <v>45553</v>
      </c>
      <c r="F2981" s="1" t="s">
        <v>61</v>
      </c>
      <c r="G2981" s="1">
        <v>194999</v>
      </c>
      <c r="H2981" s="1" t="s">
        <v>3124</v>
      </c>
      <c r="I2981" s="1">
        <v>803</v>
      </c>
      <c r="J2981" s="1">
        <v>1957</v>
      </c>
      <c r="K2981" s="1">
        <v>3</v>
      </c>
      <c r="L2981" s="1">
        <v>2348.4</v>
      </c>
      <c r="M2981" s="1">
        <f>SalesData[[#This Row],[Price]]*SalesData[[#This Row],[Quantity]]</f>
        <v>5871</v>
      </c>
      <c r="N2981" s="6">
        <f>SalesData[[#This Row],[Sales Profit]]/SalesData[[#This Row],[Sales]]</f>
        <v>0.4</v>
      </c>
    </row>
    <row r="2982" spans="1:14" x14ac:dyDescent="0.3">
      <c r="A2982" s="1" t="s">
        <v>27</v>
      </c>
      <c r="B2982" s="1" t="s">
        <v>13</v>
      </c>
      <c r="C2982" s="1" t="s">
        <v>100</v>
      </c>
      <c r="D2982" s="1">
        <v>72160</v>
      </c>
      <c r="E2982" s="2">
        <v>45616</v>
      </c>
      <c r="F2982" s="1" t="s">
        <v>15</v>
      </c>
      <c r="G2982" s="1">
        <v>481414</v>
      </c>
      <c r="H2982" s="1" t="s">
        <v>3125</v>
      </c>
      <c r="I2982" s="1">
        <v>954</v>
      </c>
      <c r="J2982" s="1">
        <v>2258</v>
      </c>
      <c r="K2982" s="1">
        <v>5</v>
      </c>
      <c r="L2982" s="1">
        <v>4516</v>
      </c>
      <c r="M2982" s="1">
        <f>SalesData[[#This Row],[Price]]*SalesData[[#This Row],[Quantity]]</f>
        <v>11290</v>
      </c>
      <c r="N2982" s="6">
        <f>SalesData[[#This Row],[Sales Profit]]/SalesData[[#This Row],[Sales]]</f>
        <v>0.4</v>
      </c>
    </row>
    <row r="2983" spans="1:14" x14ac:dyDescent="0.3">
      <c r="A2983" s="1" t="s">
        <v>27</v>
      </c>
      <c r="B2983" s="1" t="s">
        <v>23</v>
      </c>
      <c r="C2983" s="1" t="s">
        <v>33</v>
      </c>
      <c r="D2983" s="1">
        <v>55099</v>
      </c>
      <c r="E2983" s="2">
        <v>45475</v>
      </c>
      <c r="F2983" s="1" t="s">
        <v>45</v>
      </c>
      <c r="G2983" s="1">
        <v>559860</v>
      </c>
      <c r="H2983" s="1" t="s">
        <v>3126</v>
      </c>
      <c r="I2983" s="1">
        <v>942</v>
      </c>
      <c r="J2983" s="1">
        <v>2785</v>
      </c>
      <c r="K2983" s="1">
        <v>7</v>
      </c>
      <c r="L2983" s="1">
        <v>7798</v>
      </c>
      <c r="M2983" s="1">
        <f>SalesData[[#This Row],[Price]]*SalesData[[#This Row],[Quantity]]</f>
        <v>19495</v>
      </c>
      <c r="N2983" s="6">
        <f>SalesData[[#This Row],[Sales Profit]]/SalesData[[#This Row],[Sales]]</f>
        <v>0.4</v>
      </c>
    </row>
    <row r="2984" spans="1:14" x14ac:dyDescent="0.3">
      <c r="A2984" s="1" t="s">
        <v>35</v>
      </c>
      <c r="B2984" s="1" t="s">
        <v>13</v>
      </c>
      <c r="C2984" s="1" t="s">
        <v>24</v>
      </c>
      <c r="D2984" s="1">
        <v>67580</v>
      </c>
      <c r="E2984" s="2">
        <v>45527</v>
      </c>
      <c r="F2984" s="1" t="s">
        <v>25</v>
      </c>
      <c r="G2984" s="1">
        <v>698621</v>
      </c>
      <c r="H2984" s="1" t="s">
        <v>3080</v>
      </c>
      <c r="I2984" s="1">
        <v>260</v>
      </c>
      <c r="J2984" s="1">
        <v>1359</v>
      </c>
      <c r="K2984" s="1">
        <v>8</v>
      </c>
      <c r="L2984" s="1">
        <v>4348.8</v>
      </c>
      <c r="M2984" s="1">
        <f>SalesData[[#This Row],[Price]]*SalesData[[#This Row],[Quantity]]</f>
        <v>10872</v>
      </c>
      <c r="N2984" s="6">
        <f>SalesData[[#This Row],[Sales Profit]]/SalesData[[#This Row],[Sales]]</f>
        <v>0.4</v>
      </c>
    </row>
    <row r="2985" spans="1:14" x14ac:dyDescent="0.3">
      <c r="A2985" s="1" t="s">
        <v>66</v>
      </c>
      <c r="B2985" s="1" t="s">
        <v>18</v>
      </c>
      <c r="C2985" s="1" t="s">
        <v>42</v>
      </c>
      <c r="D2985" s="1">
        <v>74606</v>
      </c>
      <c r="E2985" s="2">
        <v>45539</v>
      </c>
      <c r="F2985" s="1" t="s">
        <v>61</v>
      </c>
      <c r="G2985" s="1">
        <v>311057</v>
      </c>
      <c r="H2985" s="1" t="s">
        <v>3127</v>
      </c>
      <c r="I2985" s="1">
        <v>624</v>
      </c>
      <c r="J2985" s="1">
        <v>1638</v>
      </c>
      <c r="K2985" s="1">
        <v>7</v>
      </c>
      <c r="L2985" s="1">
        <v>4586.3999999999996</v>
      </c>
      <c r="M2985" s="1">
        <f>SalesData[[#This Row],[Price]]*SalesData[[#This Row],[Quantity]]</f>
        <v>11466</v>
      </c>
      <c r="N2985" s="6">
        <f>SalesData[[#This Row],[Sales Profit]]/SalesData[[#This Row],[Sales]]</f>
        <v>0.39999999999999997</v>
      </c>
    </row>
    <row r="2986" spans="1:14" x14ac:dyDescent="0.3">
      <c r="A2986" s="1" t="s">
        <v>27</v>
      </c>
      <c r="B2986" s="1" t="s">
        <v>23</v>
      </c>
      <c r="C2986" s="1" t="s">
        <v>53</v>
      </c>
      <c r="D2986" s="1">
        <v>31663</v>
      </c>
      <c r="E2986" s="2">
        <v>45482</v>
      </c>
      <c r="F2986" s="1" t="s">
        <v>45</v>
      </c>
      <c r="G2986" s="1">
        <v>868778</v>
      </c>
      <c r="H2986" s="1" t="s">
        <v>819</v>
      </c>
      <c r="I2986" s="1">
        <v>322</v>
      </c>
      <c r="J2986" s="1">
        <v>1234</v>
      </c>
      <c r="K2986" s="1">
        <v>8</v>
      </c>
      <c r="L2986" s="1">
        <v>3948.8</v>
      </c>
      <c r="M2986" s="1">
        <f>SalesData[[#This Row],[Price]]*SalesData[[#This Row],[Quantity]]</f>
        <v>9872</v>
      </c>
      <c r="N2986" s="6">
        <f>SalesData[[#This Row],[Sales Profit]]/SalesData[[#This Row],[Sales]]</f>
        <v>0.4</v>
      </c>
    </row>
    <row r="2987" spans="1:14" x14ac:dyDescent="0.3">
      <c r="A2987" s="1" t="s">
        <v>27</v>
      </c>
      <c r="B2987" s="1" t="s">
        <v>13</v>
      </c>
      <c r="C2987" s="1" t="s">
        <v>53</v>
      </c>
      <c r="D2987" s="1">
        <v>64021</v>
      </c>
      <c r="E2987" s="2">
        <v>45595</v>
      </c>
      <c r="F2987" s="1" t="s">
        <v>54</v>
      </c>
      <c r="G2987" s="1">
        <v>703982</v>
      </c>
      <c r="H2987" s="1" t="s">
        <v>3128</v>
      </c>
      <c r="I2987" s="1">
        <v>913</v>
      </c>
      <c r="J2987" s="1">
        <v>2990</v>
      </c>
      <c r="K2987" s="1">
        <v>7</v>
      </c>
      <c r="L2987" s="1">
        <v>8372</v>
      </c>
      <c r="M2987" s="1">
        <f>SalesData[[#This Row],[Price]]*SalesData[[#This Row],[Quantity]]</f>
        <v>20930</v>
      </c>
      <c r="N2987" s="6">
        <f>SalesData[[#This Row],[Sales Profit]]/SalesData[[#This Row],[Sales]]</f>
        <v>0.4</v>
      </c>
    </row>
    <row r="2988" spans="1:14" x14ac:dyDescent="0.3">
      <c r="A2988" s="1" t="s">
        <v>12</v>
      </c>
      <c r="B2988" s="1" t="s">
        <v>13</v>
      </c>
      <c r="C2988" s="1" t="s">
        <v>24</v>
      </c>
      <c r="D2988" s="1">
        <v>74879</v>
      </c>
      <c r="E2988" s="2">
        <v>45572</v>
      </c>
      <c r="F2988" s="1" t="s">
        <v>54</v>
      </c>
      <c r="G2988" s="1">
        <v>636813</v>
      </c>
      <c r="H2988" s="1" t="s">
        <v>3129</v>
      </c>
      <c r="I2988" s="1">
        <v>783</v>
      </c>
      <c r="J2988" s="1">
        <v>2388</v>
      </c>
      <c r="K2988" s="1">
        <v>3</v>
      </c>
      <c r="L2988" s="1">
        <v>2865.6</v>
      </c>
      <c r="M2988" s="1">
        <f>SalesData[[#This Row],[Price]]*SalesData[[#This Row],[Quantity]]</f>
        <v>7164</v>
      </c>
      <c r="N2988" s="6">
        <f>SalesData[[#This Row],[Sales Profit]]/SalesData[[#This Row],[Sales]]</f>
        <v>0.39999999999999997</v>
      </c>
    </row>
    <row r="2989" spans="1:14" x14ac:dyDescent="0.3">
      <c r="A2989" s="1" t="s">
        <v>27</v>
      </c>
      <c r="B2989" s="1" t="s">
        <v>13</v>
      </c>
      <c r="C2989" s="1" t="s">
        <v>19</v>
      </c>
      <c r="D2989" s="1">
        <v>75540</v>
      </c>
      <c r="E2989" s="2">
        <v>45553</v>
      </c>
      <c r="F2989" s="1" t="s">
        <v>61</v>
      </c>
      <c r="G2989" s="1">
        <v>887779</v>
      </c>
      <c r="H2989" s="1" t="s">
        <v>922</v>
      </c>
      <c r="I2989" s="1">
        <v>963</v>
      </c>
      <c r="J2989" s="1">
        <v>1989</v>
      </c>
      <c r="K2989" s="1">
        <v>8</v>
      </c>
      <c r="L2989" s="1">
        <v>6364.8</v>
      </c>
      <c r="M2989" s="1">
        <f>SalesData[[#This Row],[Price]]*SalesData[[#This Row],[Quantity]]</f>
        <v>15912</v>
      </c>
      <c r="N2989" s="6">
        <f>SalesData[[#This Row],[Sales Profit]]/SalesData[[#This Row],[Sales]]</f>
        <v>0.4</v>
      </c>
    </row>
    <row r="2990" spans="1:14" x14ac:dyDescent="0.3">
      <c r="A2990" s="1" t="s">
        <v>66</v>
      </c>
      <c r="B2990" s="1" t="s">
        <v>13</v>
      </c>
      <c r="C2990" s="1" t="s">
        <v>14</v>
      </c>
      <c r="D2990" s="1">
        <v>26893</v>
      </c>
      <c r="E2990" s="2">
        <v>45344</v>
      </c>
      <c r="F2990" s="1" t="s">
        <v>43</v>
      </c>
      <c r="G2990" s="1">
        <v>889057</v>
      </c>
      <c r="H2990" s="1" t="s">
        <v>2130</v>
      </c>
      <c r="I2990" s="1">
        <v>968</v>
      </c>
      <c r="J2990" s="1">
        <v>2068</v>
      </c>
      <c r="K2990" s="1">
        <v>3</v>
      </c>
      <c r="L2990" s="1">
        <v>2481.6</v>
      </c>
      <c r="M2990" s="1">
        <f>SalesData[[#This Row],[Price]]*SalesData[[#This Row],[Quantity]]</f>
        <v>6204</v>
      </c>
      <c r="N2990" s="6">
        <f>SalesData[[#This Row],[Sales Profit]]/SalesData[[#This Row],[Sales]]</f>
        <v>0.39999999999999997</v>
      </c>
    </row>
    <row r="2991" spans="1:14" x14ac:dyDescent="0.3">
      <c r="A2991" s="1" t="s">
        <v>27</v>
      </c>
      <c r="B2991" s="1" t="s">
        <v>18</v>
      </c>
      <c r="C2991" s="1" t="s">
        <v>39</v>
      </c>
      <c r="D2991" s="1">
        <v>65451</v>
      </c>
      <c r="E2991" s="2">
        <v>45447</v>
      </c>
      <c r="F2991" s="1" t="s">
        <v>20</v>
      </c>
      <c r="G2991" s="1">
        <v>803455</v>
      </c>
      <c r="H2991" s="1" t="s">
        <v>3130</v>
      </c>
      <c r="I2991" s="1">
        <v>261</v>
      </c>
      <c r="J2991" s="1">
        <v>939</v>
      </c>
      <c r="K2991" s="1">
        <v>5</v>
      </c>
      <c r="L2991" s="1">
        <v>1878</v>
      </c>
      <c r="M2991" s="1">
        <f>SalesData[[#This Row],[Price]]*SalesData[[#This Row],[Quantity]]</f>
        <v>4695</v>
      </c>
      <c r="N2991" s="6">
        <f>SalesData[[#This Row],[Sales Profit]]/SalesData[[#This Row],[Sales]]</f>
        <v>0.4</v>
      </c>
    </row>
    <row r="2992" spans="1:14" x14ac:dyDescent="0.3">
      <c r="A2992" s="1" t="s">
        <v>52</v>
      </c>
      <c r="B2992" s="1" t="s">
        <v>23</v>
      </c>
      <c r="C2992" s="1" t="s">
        <v>39</v>
      </c>
      <c r="D2992" s="1">
        <v>72292</v>
      </c>
      <c r="E2992" s="2">
        <v>45441</v>
      </c>
      <c r="F2992" s="1" t="s">
        <v>49</v>
      </c>
      <c r="G2992" s="1">
        <v>662596</v>
      </c>
      <c r="H2992" s="1" t="s">
        <v>3131</v>
      </c>
      <c r="I2992" s="1">
        <v>387</v>
      </c>
      <c r="J2992" s="1">
        <v>1496</v>
      </c>
      <c r="K2992" s="1">
        <v>7</v>
      </c>
      <c r="L2992" s="1">
        <v>4188.8</v>
      </c>
      <c r="M2992" s="1">
        <f>SalesData[[#This Row],[Price]]*SalesData[[#This Row],[Quantity]]</f>
        <v>10472</v>
      </c>
      <c r="N2992" s="6">
        <f>SalesData[[#This Row],[Sales Profit]]/SalesData[[#This Row],[Sales]]</f>
        <v>0.4</v>
      </c>
    </row>
    <row r="2993" spans="1:14" x14ac:dyDescent="0.3">
      <c r="A2993" s="1" t="s">
        <v>17</v>
      </c>
      <c r="B2993" s="1" t="s">
        <v>18</v>
      </c>
      <c r="C2993" s="1" t="s">
        <v>48</v>
      </c>
      <c r="D2993" s="1">
        <v>68666</v>
      </c>
      <c r="E2993" s="2">
        <v>45309</v>
      </c>
      <c r="F2993" s="1" t="s">
        <v>40</v>
      </c>
      <c r="G2993" s="1">
        <v>170743</v>
      </c>
      <c r="H2993" s="1" t="s">
        <v>445</v>
      </c>
      <c r="I2993" s="1">
        <v>736</v>
      </c>
      <c r="J2993" s="1">
        <v>1751</v>
      </c>
      <c r="K2993" s="1">
        <v>5</v>
      </c>
      <c r="L2993" s="1">
        <v>3502</v>
      </c>
      <c r="M2993" s="1">
        <f>SalesData[[#This Row],[Price]]*SalesData[[#This Row],[Quantity]]</f>
        <v>8755</v>
      </c>
      <c r="N2993" s="6">
        <f>SalesData[[#This Row],[Sales Profit]]/SalesData[[#This Row],[Sales]]</f>
        <v>0.4</v>
      </c>
    </row>
    <row r="2994" spans="1:14" x14ac:dyDescent="0.3">
      <c r="A2994" s="1" t="s">
        <v>66</v>
      </c>
      <c r="B2994" s="1" t="s">
        <v>18</v>
      </c>
      <c r="C2994" s="1" t="s">
        <v>48</v>
      </c>
      <c r="D2994" s="1">
        <v>65510</v>
      </c>
      <c r="E2994" s="2">
        <v>45365</v>
      </c>
      <c r="F2994" s="1" t="s">
        <v>29</v>
      </c>
      <c r="G2994" s="1">
        <v>800962</v>
      </c>
      <c r="H2994" s="1" t="s">
        <v>3132</v>
      </c>
      <c r="I2994" s="1">
        <v>218</v>
      </c>
      <c r="J2994" s="1">
        <v>1739</v>
      </c>
      <c r="K2994" s="1">
        <v>6</v>
      </c>
      <c r="L2994" s="1">
        <v>4173.6000000000004</v>
      </c>
      <c r="M2994" s="1">
        <f>SalesData[[#This Row],[Price]]*SalesData[[#This Row],[Quantity]]</f>
        <v>10434</v>
      </c>
      <c r="N2994" s="6">
        <f>SalesData[[#This Row],[Sales Profit]]/SalesData[[#This Row],[Sales]]</f>
        <v>0.4</v>
      </c>
    </row>
    <row r="2995" spans="1:14" x14ac:dyDescent="0.3">
      <c r="A2995" s="1" t="s">
        <v>27</v>
      </c>
      <c r="B2995" s="1" t="s">
        <v>23</v>
      </c>
      <c r="C2995" s="1" t="s">
        <v>39</v>
      </c>
      <c r="D2995" s="1">
        <v>71042</v>
      </c>
      <c r="E2995" s="2">
        <v>45473</v>
      </c>
      <c r="F2995" s="1" t="s">
        <v>20</v>
      </c>
      <c r="G2995" s="1">
        <v>841146</v>
      </c>
      <c r="H2995" s="1" t="s">
        <v>3133</v>
      </c>
      <c r="I2995" s="1">
        <v>526</v>
      </c>
      <c r="J2995" s="1">
        <v>617</v>
      </c>
      <c r="K2995" s="1">
        <v>6</v>
      </c>
      <c r="L2995" s="1">
        <v>1480.8</v>
      </c>
      <c r="M2995" s="1">
        <f>SalesData[[#This Row],[Price]]*SalesData[[#This Row],[Quantity]]</f>
        <v>3702</v>
      </c>
      <c r="N2995" s="6">
        <f>SalesData[[#This Row],[Sales Profit]]/SalesData[[#This Row],[Sales]]</f>
        <v>0.39999999999999997</v>
      </c>
    </row>
    <row r="2996" spans="1:14" x14ac:dyDescent="0.3">
      <c r="A2996" s="1" t="s">
        <v>35</v>
      </c>
      <c r="B2996" s="1" t="s">
        <v>23</v>
      </c>
      <c r="C2996" s="1" t="s">
        <v>24</v>
      </c>
      <c r="D2996" s="1">
        <v>59326</v>
      </c>
      <c r="E2996" s="2">
        <v>45570</v>
      </c>
      <c r="F2996" s="1" t="s">
        <v>54</v>
      </c>
      <c r="G2996" s="1">
        <v>836465</v>
      </c>
      <c r="H2996" s="1" t="s">
        <v>3134</v>
      </c>
      <c r="I2996" s="1">
        <v>315</v>
      </c>
      <c r="J2996" s="1">
        <v>2348</v>
      </c>
      <c r="K2996" s="1">
        <v>1</v>
      </c>
      <c r="L2996" s="1">
        <v>939.2</v>
      </c>
      <c r="M2996" s="1">
        <f>SalesData[[#This Row],[Price]]*SalesData[[#This Row],[Quantity]]</f>
        <v>2348</v>
      </c>
      <c r="N2996" s="6">
        <f>SalesData[[#This Row],[Sales Profit]]/SalesData[[#This Row],[Sales]]</f>
        <v>0.4</v>
      </c>
    </row>
    <row r="2997" spans="1:14" x14ac:dyDescent="0.3">
      <c r="A2997" s="1" t="s">
        <v>66</v>
      </c>
      <c r="B2997" s="1" t="s">
        <v>18</v>
      </c>
      <c r="C2997" s="1" t="s">
        <v>24</v>
      </c>
      <c r="D2997" s="1">
        <v>81270</v>
      </c>
      <c r="E2997" s="2">
        <v>45417</v>
      </c>
      <c r="F2997" s="1" t="s">
        <v>49</v>
      </c>
      <c r="G2997" s="1">
        <v>425025</v>
      </c>
      <c r="H2997" s="1" t="s">
        <v>3135</v>
      </c>
      <c r="I2997" s="1">
        <v>386</v>
      </c>
      <c r="J2997" s="1">
        <v>1947</v>
      </c>
      <c r="K2997" s="1">
        <v>7</v>
      </c>
      <c r="L2997" s="1">
        <v>5451.6</v>
      </c>
      <c r="M2997" s="1">
        <f>SalesData[[#This Row],[Price]]*SalesData[[#This Row],[Quantity]]</f>
        <v>13629</v>
      </c>
      <c r="N2997" s="6">
        <f>SalesData[[#This Row],[Sales Profit]]/SalesData[[#This Row],[Sales]]</f>
        <v>0.4</v>
      </c>
    </row>
    <row r="2998" spans="1:14" x14ac:dyDescent="0.3">
      <c r="A2998" s="1" t="s">
        <v>52</v>
      </c>
      <c r="B2998" s="1" t="s">
        <v>18</v>
      </c>
      <c r="C2998" s="1" t="s">
        <v>19</v>
      </c>
      <c r="D2998" s="1">
        <v>76693</v>
      </c>
      <c r="E2998" s="2">
        <v>45439</v>
      </c>
      <c r="F2998" s="1" t="s">
        <v>49</v>
      </c>
      <c r="G2998" s="1">
        <v>638817</v>
      </c>
      <c r="H2998" s="1" t="s">
        <v>3136</v>
      </c>
      <c r="I2998" s="1">
        <v>657</v>
      </c>
      <c r="J2998" s="1">
        <v>2230</v>
      </c>
      <c r="K2998" s="1">
        <v>6</v>
      </c>
      <c r="L2998" s="1">
        <v>5352</v>
      </c>
      <c r="M2998" s="1">
        <f>SalesData[[#This Row],[Price]]*SalesData[[#This Row],[Quantity]]</f>
        <v>13380</v>
      </c>
      <c r="N2998" s="6">
        <f>SalesData[[#This Row],[Sales Profit]]/SalesData[[#This Row],[Sales]]</f>
        <v>0.4</v>
      </c>
    </row>
    <row r="2999" spans="1:14" x14ac:dyDescent="0.3">
      <c r="A2999" s="1" t="s">
        <v>12</v>
      </c>
      <c r="B2999" s="1" t="s">
        <v>13</v>
      </c>
      <c r="C2999" s="1" t="s">
        <v>37</v>
      </c>
      <c r="D2999" s="1">
        <v>87857</v>
      </c>
      <c r="E2999" s="2">
        <v>45419</v>
      </c>
      <c r="F2999" s="1" t="s">
        <v>49</v>
      </c>
      <c r="G2999" s="1">
        <v>355910</v>
      </c>
      <c r="H2999" s="1" t="s">
        <v>3137</v>
      </c>
      <c r="I2999" s="1">
        <v>690</v>
      </c>
      <c r="J2999" s="1">
        <v>959</v>
      </c>
      <c r="K2999" s="1">
        <v>6</v>
      </c>
      <c r="L2999" s="1">
        <v>2301.6</v>
      </c>
      <c r="M2999" s="1">
        <f>SalesData[[#This Row],[Price]]*SalesData[[#This Row],[Quantity]]</f>
        <v>5754</v>
      </c>
      <c r="N2999" s="6">
        <f>SalesData[[#This Row],[Sales Profit]]/SalesData[[#This Row],[Sales]]</f>
        <v>0.39999999999999997</v>
      </c>
    </row>
    <row r="3000" spans="1:14" x14ac:dyDescent="0.3">
      <c r="A3000" s="1" t="s">
        <v>12</v>
      </c>
      <c r="B3000" s="1" t="s">
        <v>18</v>
      </c>
      <c r="C3000" s="1" t="s">
        <v>100</v>
      </c>
      <c r="D3000" s="1">
        <v>35936</v>
      </c>
      <c r="E3000" s="2">
        <v>45313</v>
      </c>
      <c r="F3000" s="1" t="s">
        <v>40</v>
      </c>
      <c r="G3000" s="1">
        <v>262285</v>
      </c>
      <c r="H3000" s="1" t="s">
        <v>3138</v>
      </c>
      <c r="I3000" s="1">
        <v>876</v>
      </c>
      <c r="J3000" s="1">
        <v>1779</v>
      </c>
      <c r="K3000" s="1">
        <v>5</v>
      </c>
      <c r="L3000" s="1">
        <v>3558</v>
      </c>
      <c r="M3000" s="1">
        <f>SalesData[[#This Row],[Price]]*SalesData[[#This Row],[Quantity]]</f>
        <v>8895</v>
      </c>
      <c r="N3000" s="6">
        <f>SalesData[[#This Row],[Sales Profit]]/SalesData[[#This Row],[Sales]]</f>
        <v>0.4</v>
      </c>
    </row>
    <row r="3001" spans="1:14" x14ac:dyDescent="0.3">
      <c r="A3001" s="1" t="s">
        <v>27</v>
      </c>
      <c r="B3001" s="1" t="s">
        <v>23</v>
      </c>
      <c r="C3001" s="1" t="s">
        <v>53</v>
      </c>
      <c r="D3001" s="1">
        <v>82877</v>
      </c>
      <c r="E3001" s="2">
        <v>45385</v>
      </c>
      <c r="F3001" s="1" t="s">
        <v>31</v>
      </c>
      <c r="G3001" s="1">
        <v>718928</v>
      </c>
      <c r="H3001" s="1" t="s">
        <v>3139</v>
      </c>
      <c r="I3001" s="1">
        <v>808</v>
      </c>
      <c r="J3001" s="1">
        <v>1905</v>
      </c>
      <c r="K3001" s="1">
        <v>5</v>
      </c>
      <c r="L3001" s="1">
        <v>3810</v>
      </c>
      <c r="M3001" s="1">
        <f>SalesData[[#This Row],[Price]]*SalesData[[#This Row],[Quantity]]</f>
        <v>9525</v>
      </c>
      <c r="N3001" s="6">
        <f>SalesData[[#This Row],[Sales Profit]]/SalesData[[#This Row],[Sales]]</f>
        <v>0.4</v>
      </c>
    </row>
    <row r="3002" spans="1:14" x14ac:dyDescent="0.3">
      <c r="A3002" s="1" t="s">
        <v>12</v>
      </c>
      <c r="B3002" s="1" t="s">
        <v>23</v>
      </c>
      <c r="C3002" s="1" t="s">
        <v>19</v>
      </c>
      <c r="D3002" s="1">
        <v>84136</v>
      </c>
      <c r="E3002" s="2">
        <v>45368</v>
      </c>
      <c r="F3002" s="1" t="s">
        <v>29</v>
      </c>
      <c r="G3002" s="1">
        <v>811216</v>
      </c>
      <c r="H3002" s="1" t="s">
        <v>1062</v>
      </c>
      <c r="I3002" s="1">
        <v>412</v>
      </c>
      <c r="J3002" s="1">
        <v>2814</v>
      </c>
      <c r="K3002" s="1">
        <v>1</v>
      </c>
      <c r="L3002" s="1">
        <v>1125.5999999999999</v>
      </c>
      <c r="M3002" s="1">
        <f>SalesData[[#This Row],[Price]]*SalesData[[#This Row],[Quantity]]</f>
        <v>2814</v>
      </c>
      <c r="N3002" s="6">
        <f>SalesData[[#This Row],[Sales Profit]]/SalesData[[#This Row],[Sales]]</f>
        <v>0.39999999999999997</v>
      </c>
    </row>
    <row r="3003" spans="1:14" x14ac:dyDescent="0.3">
      <c r="A3003" s="1" t="s">
        <v>17</v>
      </c>
      <c r="B3003" s="1" t="s">
        <v>23</v>
      </c>
      <c r="C3003" s="1" t="s">
        <v>24</v>
      </c>
      <c r="D3003" s="1">
        <v>43347</v>
      </c>
      <c r="E3003" s="2">
        <v>45487</v>
      </c>
      <c r="F3003" s="1" t="s">
        <v>45</v>
      </c>
      <c r="G3003" s="1">
        <v>701671</v>
      </c>
      <c r="H3003" s="1" t="s">
        <v>3140</v>
      </c>
      <c r="I3003" s="1">
        <v>514</v>
      </c>
      <c r="J3003" s="1">
        <v>1289</v>
      </c>
      <c r="K3003" s="1">
        <v>2</v>
      </c>
      <c r="L3003" s="1">
        <v>1031.2</v>
      </c>
      <c r="M3003" s="1">
        <f>SalesData[[#This Row],[Price]]*SalesData[[#This Row],[Quantity]]</f>
        <v>2578</v>
      </c>
      <c r="N3003" s="6">
        <f>SalesData[[#This Row],[Sales Profit]]/SalesData[[#This Row],[Sales]]</f>
        <v>0.4</v>
      </c>
    </row>
    <row r="3004" spans="1:14" x14ac:dyDescent="0.3">
      <c r="A3004" s="1" t="s">
        <v>52</v>
      </c>
      <c r="B3004" s="1" t="s">
        <v>18</v>
      </c>
      <c r="C3004" s="1" t="s">
        <v>60</v>
      </c>
      <c r="D3004" s="1">
        <v>18304</v>
      </c>
      <c r="E3004" s="2">
        <v>45359</v>
      </c>
      <c r="F3004" s="1" t="s">
        <v>29</v>
      </c>
      <c r="G3004" s="1">
        <v>642311</v>
      </c>
      <c r="H3004" s="1" t="s">
        <v>3141</v>
      </c>
      <c r="I3004" s="1">
        <v>650</v>
      </c>
      <c r="J3004" s="1">
        <v>2360</v>
      </c>
      <c r="K3004" s="1">
        <v>1</v>
      </c>
      <c r="L3004" s="1">
        <v>944</v>
      </c>
      <c r="M3004" s="1">
        <f>SalesData[[#This Row],[Price]]*SalesData[[#This Row],[Quantity]]</f>
        <v>2360</v>
      </c>
      <c r="N3004" s="6">
        <f>SalesData[[#This Row],[Sales Profit]]/SalesData[[#This Row],[Sales]]</f>
        <v>0.4</v>
      </c>
    </row>
    <row r="3005" spans="1:14" x14ac:dyDescent="0.3">
      <c r="A3005" s="1" t="s">
        <v>52</v>
      </c>
      <c r="B3005" s="1" t="s">
        <v>23</v>
      </c>
      <c r="C3005" s="1" t="s">
        <v>24</v>
      </c>
      <c r="D3005" s="1">
        <v>71055</v>
      </c>
      <c r="E3005" s="2">
        <v>45602</v>
      </c>
      <c r="F3005" s="1" t="s">
        <v>15</v>
      </c>
      <c r="G3005" s="1">
        <v>449031</v>
      </c>
      <c r="H3005" s="1" t="s">
        <v>3142</v>
      </c>
      <c r="I3005" s="1">
        <v>816</v>
      </c>
      <c r="J3005" s="1">
        <v>1544</v>
      </c>
      <c r="K3005" s="1">
        <v>1</v>
      </c>
      <c r="L3005" s="1">
        <v>617.6</v>
      </c>
      <c r="M3005" s="1">
        <f>SalesData[[#This Row],[Price]]*SalesData[[#This Row],[Quantity]]</f>
        <v>1544</v>
      </c>
      <c r="N3005" s="6">
        <f>SalesData[[#This Row],[Sales Profit]]/SalesData[[#This Row],[Sales]]</f>
        <v>0.4</v>
      </c>
    </row>
    <row r="3006" spans="1:14" x14ac:dyDescent="0.3">
      <c r="A3006" s="1" t="s">
        <v>66</v>
      </c>
      <c r="B3006" s="1" t="s">
        <v>18</v>
      </c>
      <c r="C3006" s="1" t="s">
        <v>19</v>
      </c>
      <c r="D3006" s="1">
        <v>81307</v>
      </c>
      <c r="E3006" s="2">
        <v>45559</v>
      </c>
      <c r="F3006" s="1" t="s">
        <v>61</v>
      </c>
      <c r="G3006" s="1">
        <v>649636</v>
      </c>
      <c r="H3006" s="1" t="s">
        <v>3143</v>
      </c>
      <c r="I3006" s="1">
        <v>847</v>
      </c>
      <c r="J3006" s="1">
        <v>1366</v>
      </c>
      <c r="K3006" s="1">
        <v>5</v>
      </c>
      <c r="L3006" s="1">
        <v>2732</v>
      </c>
      <c r="M3006" s="1">
        <f>SalesData[[#This Row],[Price]]*SalesData[[#This Row],[Quantity]]</f>
        <v>6830</v>
      </c>
      <c r="N3006" s="6">
        <f>SalesData[[#This Row],[Sales Profit]]/SalesData[[#This Row],[Sales]]</f>
        <v>0.4</v>
      </c>
    </row>
    <row r="3007" spans="1:14" x14ac:dyDescent="0.3">
      <c r="A3007" s="1" t="s">
        <v>52</v>
      </c>
      <c r="B3007" s="1" t="s">
        <v>13</v>
      </c>
      <c r="C3007" s="1" t="s">
        <v>33</v>
      </c>
      <c r="D3007" s="1">
        <v>33540</v>
      </c>
      <c r="E3007" s="2">
        <v>45511</v>
      </c>
      <c r="F3007" s="1" t="s">
        <v>25</v>
      </c>
      <c r="G3007" s="1">
        <v>881867</v>
      </c>
      <c r="H3007" s="1" t="s">
        <v>3144</v>
      </c>
      <c r="I3007" s="1">
        <v>526</v>
      </c>
      <c r="J3007" s="1">
        <v>1550</v>
      </c>
      <c r="K3007" s="1">
        <v>3</v>
      </c>
      <c r="L3007" s="1">
        <v>1860</v>
      </c>
      <c r="M3007" s="1">
        <f>SalesData[[#This Row],[Price]]*SalesData[[#This Row],[Quantity]]</f>
        <v>4650</v>
      </c>
      <c r="N3007" s="6">
        <f>SalesData[[#This Row],[Sales Profit]]/SalesData[[#This Row],[Sales]]</f>
        <v>0.4</v>
      </c>
    </row>
    <row r="3008" spans="1:14" x14ac:dyDescent="0.3">
      <c r="A3008" s="1" t="s">
        <v>35</v>
      </c>
      <c r="B3008" s="1" t="s">
        <v>13</v>
      </c>
      <c r="C3008" s="1" t="s">
        <v>37</v>
      </c>
      <c r="D3008" s="1">
        <v>10463</v>
      </c>
      <c r="E3008" s="2">
        <v>45627</v>
      </c>
      <c r="F3008" s="1" t="s">
        <v>78</v>
      </c>
      <c r="G3008" s="1">
        <v>843852</v>
      </c>
      <c r="H3008" s="1" t="s">
        <v>3145</v>
      </c>
      <c r="I3008" s="1">
        <v>390</v>
      </c>
      <c r="J3008" s="1">
        <v>867</v>
      </c>
      <c r="K3008" s="1">
        <v>2</v>
      </c>
      <c r="L3008" s="1">
        <v>693.6</v>
      </c>
      <c r="M3008" s="1">
        <f>SalesData[[#This Row],[Price]]*SalesData[[#This Row],[Quantity]]</f>
        <v>1734</v>
      </c>
      <c r="N3008" s="6">
        <f>SalesData[[#This Row],[Sales Profit]]/SalesData[[#This Row],[Sales]]</f>
        <v>0.4</v>
      </c>
    </row>
    <row r="3009" spans="1:14" x14ac:dyDescent="0.3">
      <c r="A3009" s="1" t="s">
        <v>56</v>
      </c>
      <c r="B3009" s="1" t="s">
        <v>23</v>
      </c>
      <c r="C3009" s="1" t="s">
        <v>33</v>
      </c>
      <c r="D3009" s="1">
        <v>73239</v>
      </c>
      <c r="E3009" s="2">
        <v>45608</v>
      </c>
      <c r="F3009" s="1" t="s">
        <v>15</v>
      </c>
      <c r="G3009" s="1">
        <v>109100</v>
      </c>
      <c r="H3009" s="1" t="s">
        <v>3146</v>
      </c>
      <c r="I3009" s="1">
        <v>556</v>
      </c>
      <c r="J3009" s="1">
        <v>1585</v>
      </c>
      <c r="K3009" s="1">
        <v>5</v>
      </c>
      <c r="L3009" s="1">
        <v>3170</v>
      </c>
      <c r="M3009" s="1">
        <f>SalesData[[#This Row],[Price]]*SalesData[[#This Row],[Quantity]]</f>
        <v>7925</v>
      </c>
      <c r="N3009" s="6">
        <f>SalesData[[#This Row],[Sales Profit]]/SalesData[[#This Row],[Sales]]</f>
        <v>0.4</v>
      </c>
    </row>
    <row r="3010" spans="1:14" x14ac:dyDescent="0.3">
      <c r="A3010" s="1" t="s">
        <v>17</v>
      </c>
      <c r="B3010" s="1" t="s">
        <v>23</v>
      </c>
      <c r="C3010" s="1" t="s">
        <v>14</v>
      </c>
      <c r="D3010" s="1">
        <v>15136</v>
      </c>
      <c r="E3010" s="2">
        <v>45322</v>
      </c>
      <c r="F3010" s="1" t="s">
        <v>40</v>
      </c>
      <c r="G3010" s="1">
        <v>909674</v>
      </c>
      <c r="H3010" s="1" t="s">
        <v>1795</v>
      </c>
      <c r="I3010" s="1">
        <v>659</v>
      </c>
      <c r="J3010" s="1">
        <v>804</v>
      </c>
      <c r="K3010" s="1">
        <v>8</v>
      </c>
      <c r="L3010" s="1">
        <v>2572.8000000000002</v>
      </c>
      <c r="M3010" s="1">
        <f>SalesData[[#This Row],[Price]]*SalesData[[#This Row],[Quantity]]</f>
        <v>6432</v>
      </c>
      <c r="N3010" s="6">
        <f>SalesData[[#This Row],[Sales Profit]]/SalesData[[#This Row],[Sales]]</f>
        <v>0.4</v>
      </c>
    </row>
    <row r="3011" spans="1:14" x14ac:dyDescent="0.3">
      <c r="A3011" s="1" t="s">
        <v>56</v>
      </c>
      <c r="B3011" s="1" t="s">
        <v>18</v>
      </c>
      <c r="C3011" s="1" t="s">
        <v>48</v>
      </c>
      <c r="D3011" s="1">
        <v>45946</v>
      </c>
      <c r="E3011" s="2">
        <v>45322</v>
      </c>
      <c r="F3011" s="1" t="s">
        <v>40</v>
      </c>
      <c r="G3011" s="1">
        <v>478829</v>
      </c>
      <c r="H3011" s="1" t="s">
        <v>3147</v>
      </c>
      <c r="I3011" s="1">
        <v>321</v>
      </c>
      <c r="J3011" s="1">
        <v>2223</v>
      </c>
      <c r="K3011" s="1">
        <v>8</v>
      </c>
      <c r="L3011" s="1">
        <v>7113.6</v>
      </c>
      <c r="M3011" s="1">
        <f>SalesData[[#This Row],[Price]]*SalesData[[#This Row],[Quantity]]</f>
        <v>17784</v>
      </c>
      <c r="N3011" s="6">
        <f>SalesData[[#This Row],[Sales Profit]]/SalesData[[#This Row],[Sales]]</f>
        <v>0.4</v>
      </c>
    </row>
    <row r="3012" spans="1:14" x14ac:dyDescent="0.3">
      <c r="A3012" s="1" t="s">
        <v>12</v>
      </c>
      <c r="B3012" s="1" t="s">
        <v>18</v>
      </c>
      <c r="C3012" s="1" t="s">
        <v>100</v>
      </c>
      <c r="D3012" s="1">
        <v>19222</v>
      </c>
      <c r="E3012" s="2">
        <v>45327</v>
      </c>
      <c r="F3012" s="1" t="s">
        <v>43</v>
      </c>
      <c r="G3012" s="1">
        <v>494854</v>
      </c>
      <c r="H3012" s="1" t="s">
        <v>3148</v>
      </c>
      <c r="I3012" s="1">
        <v>248</v>
      </c>
      <c r="J3012" s="1">
        <v>1580</v>
      </c>
      <c r="K3012" s="1">
        <v>8</v>
      </c>
      <c r="L3012" s="1">
        <v>5056</v>
      </c>
      <c r="M3012" s="1">
        <f>SalesData[[#This Row],[Price]]*SalesData[[#This Row],[Quantity]]</f>
        <v>12640</v>
      </c>
      <c r="N3012" s="6">
        <f>SalesData[[#This Row],[Sales Profit]]/SalesData[[#This Row],[Sales]]</f>
        <v>0.4</v>
      </c>
    </row>
    <row r="3013" spans="1:14" x14ac:dyDescent="0.3">
      <c r="A3013" s="1" t="s">
        <v>12</v>
      </c>
      <c r="B3013" s="1" t="s">
        <v>23</v>
      </c>
      <c r="C3013" s="1" t="s">
        <v>33</v>
      </c>
      <c r="D3013" s="1">
        <v>65736</v>
      </c>
      <c r="E3013" s="2">
        <v>45393</v>
      </c>
      <c r="F3013" s="1" t="s">
        <v>31</v>
      </c>
      <c r="G3013" s="1">
        <v>505928</v>
      </c>
      <c r="H3013" s="1" t="s">
        <v>3149</v>
      </c>
      <c r="I3013" s="1">
        <v>713</v>
      </c>
      <c r="J3013" s="1">
        <v>2512</v>
      </c>
      <c r="K3013" s="1">
        <v>2</v>
      </c>
      <c r="L3013" s="1">
        <v>2009.6</v>
      </c>
      <c r="M3013" s="1">
        <f>SalesData[[#This Row],[Price]]*SalesData[[#This Row],[Quantity]]</f>
        <v>5024</v>
      </c>
      <c r="N3013" s="6">
        <f>SalesData[[#This Row],[Sales Profit]]/SalesData[[#This Row],[Sales]]</f>
        <v>0.39999999999999997</v>
      </c>
    </row>
    <row r="3014" spans="1:14" x14ac:dyDescent="0.3">
      <c r="A3014" s="1" t="s">
        <v>22</v>
      </c>
      <c r="B3014" s="1" t="s">
        <v>18</v>
      </c>
      <c r="C3014" s="1" t="s">
        <v>42</v>
      </c>
      <c r="D3014" s="1">
        <v>84982</v>
      </c>
      <c r="E3014" s="2">
        <v>45300</v>
      </c>
      <c r="F3014" s="1" t="s">
        <v>40</v>
      </c>
      <c r="G3014" s="1">
        <v>292339</v>
      </c>
      <c r="H3014" s="1" t="s">
        <v>3150</v>
      </c>
      <c r="I3014" s="1">
        <v>579</v>
      </c>
      <c r="J3014" s="1">
        <v>2729</v>
      </c>
      <c r="K3014" s="1">
        <v>2</v>
      </c>
      <c r="L3014" s="1">
        <v>2183.1999999999998</v>
      </c>
      <c r="M3014" s="1">
        <f>SalesData[[#This Row],[Price]]*SalesData[[#This Row],[Quantity]]</f>
        <v>5458</v>
      </c>
      <c r="N3014" s="6">
        <f>SalesData[[#This Row],[Sales Profit]]/SalesData[[#This Row],[Sales]]</f>
        <v>0.39999999999999997</v>
      </c>
    </row>
    <row r="3015" spans="1:14" x14ac:dyDescent="0.3">
      <c r="A3015" s="1" t="s">
        <v>35</v>
      </c>
      <c r="B3015" s="1" t="s">
        <v>23</v>
      </c>
      <c r="C3015" s="1" t="s">
        <v>60</v>
      </c>
      <c r="D3015" s="1">
        <v>11899</v>
      </c>
      <c r="E3015" s="2">
        <v>45505</v>
      </c>
      <c r="F3015" s="1" t="s">
        <v>25</v>
      </c>
      <c r="G3015" s="1">
        <v>958592</v>
      </c>
      <c r="H3015" s="1" t="s">
        <v>3151</v>
      </c>
      <c r="I3015" s="1">
        <v>331</v>
      </c>
      <c r="J3015" s="1">
        <v>1115</v>
      </c>
      <c r="K3015" s="1">
        <v>6</v>
      </c>
      <c r="L3015" s="1">
        <v>2676</v>
      </c>
      <c r="M3015" s="1">
        <f>SalesData[[#This Row],[Price]]*SalesData[[#This Row],[Quantity]]</f>
        <v>6690</v>
      </c>
      <c r="N3015" s="6">
        <f>SalesData[[#This Row],[Sales Profit]]/SalesData[[#This Row],[Sales]]</f>
        <v>0.4</v>
      </c>
    </row>
    <row r="3016" spans="1:14" x14ac:dyDescent="0.3">
      <c r="A3016" s="1" t="s">
        <v>52</v>
      </c>
      <c r="B3016" s="1" t="s">
        <v>23</v>
      </c>
      <c r="C3016" s="1" t="s">
        <v>48</v>
      </c>
      <c r="D3016" s="1">
        <v>97721</v>
      </c>
      <c r="E3016" s="2">
        <v>45623</v>
      </c>
      <c r="F3016" s="1" t="s">
        <v>15</v>
      </c>
      <c r="G3016" s="1">
        <v>540962</v>
      </c>
      <c r="H3016" s="1" t="s">
        <v>3152</v>
      </c>
      <c r="I3016" s="1">
        <v>435</v>
      </c>
      <c r="J3016" s="1">
        <v>1684</v>
      </c>
      <c r="K3016" s="1">
        <v>5</v>
      </c>
      <c r="L3016" s="1">
        <v>3368</v>
      </c>
      <c r="M3016" s="1">
        <f>SalesData[[#This Row],[Price]]*SalesData[[#This Row],[Quantity]]</f>
        <v>8420</v>
      </c>
      <c r="N3016" s="6">
        <f>SalesData[[#This Row],[Sales Profit]]/SalesData[[#This Row],[Sales]]</f>
        <v>0.4</v>
      </c>
    </row>
    <row r="3017" spans="1:14" x14ac:dyDescent="0.3">
      <c r="A3017" s="1" t="s">
        <v>27</v>
      </c>
      <c r="B3017" s="1" t="s">
        <v>23</v>
      </c>
      <c r="C3017" s="1" t="s">
        <v>24</v>
      </c>
      <c r="D3017" s="1">
        <v>26439</v>
      </c>
      <c r="E3017" s="2">
        <v>45501</v>
      </c>
      <c r="F3017" s="1" t="s">
        <v>45</v>
      </c>
      <c r="G3017" s="1">
        <v>192076</v>
      </c>
      <c r="H3017" s="1" t="s">
        <v>3153</v>
      </c>
      <c r="I3017" s="1">
        <v>538</v>
      </c>
      <c r="J3017" s="1">
        <v>2121</v>
      </c>
      <c r="K3017" s="1">
        <v>2</v>
      </c>
      <c r="L3017" s="1">
        <v>1696.8</v>
      </c>
      <c r="M3017" s="1">
        <f>SalesData[[#This Row],[Price]]*SalesData[[#This Row],[Quantity]]</f>
        <v>4242</v>
      </c>
      <c r="N3017" s="6">
        <f>SalesData[[#This Row],[Sales Profit]]/SalesData[[#This Row],[Sales]]</f>
        <v>0.39999999999999997</v>
      </c>
    </row>
    <row r="3018" spans="1:14" x14ac:dyDescent="0.3">
      <c r="A3018" s="1" t="s">
        <v>66</v>
      </c>
      <c r="B3018" s="1" t="s">
        <v>23</v>
      </c>
      <c r="C3018" s="1" t="s">
        <v>100</v>
      </c>
      <c r="D3018" s="1">
        <v>14384</v>
      </c>
      <c r="E3018" s="2">
        <v>45545</v>
      </c>
      <c r="F3018" s="1" t="s">
        <v>61</v>
      </c>
      <c r="G3018" s="1">
        <v>535071</v>
      </c>
      <c r="H3018" s="1" t="s">
        <v>3154</v>
      </c>
      <c r="I3018" s="1">
        <v>515</v>
      </c>
      <c r="J3018" s="1">
        <v>2220</v>
      </c>
      <c r="K3018" s="1">
        <v>4</v>
      </c>
      <c r="L3018" s="1">
        <v>3552</v>
      </c>
      <c r="M3018" s="1">
        <f>SalesData[[#This Row],[Price]]*SalesData[[#This Row],[Quantity]]</f>
        <v>8880</v>
      </c>
      <c r="N3018" s="6">
        <f>SalesData[[#This Row],[Sales Profit]]/SalesData[[#This Row],[Sales]]</f>
        <v>0.4</v>
      </c>
    </row>
    <row r="3019" spans="1:14" x14ac:dyDescent="0.3">
      <c r="A3019" s="1" t="s">
        <v>12</v>
      </c>
      <c r="B3019" s="1" t="s">
        <v>13</v>
      </c>
      <c r="C3019" s="1" t="s">
        <v>37</v>
      </c>
      <c r="D3019" s="1">
        <v>25477</v>
      </c>
      <c r="E3019" s="2">
        <v>45616</v>
      </c>
      <c r="F3019" s="1" t="s">
        <v>15</v>
      </c>
      <c r="G3019" s="1">
        <v>879599</v>
      </c>
      <c r="H3019" s="1" t="s">
        <v>3155</v>
      </c>
      <c r="I3019" s="1">
        <v>803</v>
      </c>
      <c r="J3019" s="1">
        <v>689</v>
      </c>
      <c r="K3019" s="1">
        <v>8</v>
      </c>
      <c r="L3019" s="1">
        <v>2204.8000000000002</v>
      </c>
      <c r="M3019" s="1">
        <f>SalesData[[#This Row],[Price]]*SalesData[[#This Row],[Quantity]]</f>
        <v>5512</v>
      </c>
      <c r="N3019" s="6">
        <f>SalesData[[#This Row],[Sales Profit]]/SalesData[[#This Row],[Sales]]</f>
        <v>0.4</v>
      </c>
    </row>
    <row r="3020" spans="1:14" x14ac:dyDescent="0.3">
      <c r="A3020" s="1" t="s">
        <v>22</v>
      </c>
      <c r="B3020" s="1" t="s">
        <v>13</v>
      </c>
      <c r="C3020" s="1" t="s">
        <v>33</v>
      </c>
      <c r="D3020" s="1">
        <v>16943</v>
      </c>
      <c r="E3020" s="2">
        <v>45382</v>
      </c>
      <c r="F3020" s="1" t="s">
        <v>29</v>
      </c>
      <c r="G3020" s="1">
        <v>431104</v>
      </c>
      <c r="H3020" s="1" t="s">
        <v>3156</v>
      </c>
      <c r="I3020" s="1">
        <v>520</v>
      </c>
      <c r="J3020" s="1">
        <v>2289</v>
      </c>
      <c r="K3020" s="1">
        <v>6</v>
      </c>
      <c r="L3020" s="1">
        <v>5493.6</v>
      </c>
      <c r="M3020" s="1">
        <f>SalesData[[#This Row],[Price]]*SalesData[[#This Row],[Quantity]]</f>
        <v>13734</v>
      </c>
      <c r="N3020" s="6">
        <f>SalesData[[#This Row],[Sales Profit]]/SalesData[[#This Row],[Sales]]</f>
        <v>0.4</v>
      </c>
    </row>
    <row r="3021" spans="1:14" x14ac:dyDescent="0.3">
      <c r="A3021" s="1" t="s">
        <v>66</v>
      </c>
      <c r="B3021" s="1" t="s">
        <v>18</v>
      </c>
      <c r="C3021" s="1" t="s">
        <v>24</v>
      </c>
      <c r="D3021" s="1">
        <v>49839</v>
      </c>
      <c r="E3021" s="2">
        <v>45386</v>
      </c>
      <c r="F3021" s="1" t="s">
        <v>31</v>
      </c>
      <c r="G3021" s="1">
        <v>664922</v>
      </c>
      <c r="H3021" s="1" t="s">
        <v>3157</v>
      </c>
      <c r="I3021" s="1">
        <v>204</v>
      </c>
      <c r="J3021" s="1">
        <v>2646</v>
      </c>
      <c r="K3021" s="1">
        <v>2</v>
      </c>
      <c r="L3021" s="1">
        <v>2116.8000000000002</v>
      </c>
      <c r="M3021" s="1">
        <f>SalesData[[#This Row],[Price]]*SalesData[[#This Row],[Quantity]]</f>
        <v>5292</v>
      </c>
      <c r="N3021" s="6">
        <f>SalesData[[#This Row],[Sales Profit]]/SalesData[[#This Row],[Sales]]</f>
        <v>0.4</v>
      </c>
    </row>
    <row r="3022" spans="1:14" x14ac:dyDescent="0.3">
      <c r="A3022" s="1" t="s">
        <v>52</v>
      </c>
      <c r="B3022" s="1" t="s">
        <v>18</v>
      </c>
      <c r="C3022" s="1" t="s">
        <v>14</v>
      </c>
      <c r="D3022" s="1">
        <v>90658</v>
      </c>
      <c r="E3022" s="2">
        <v>45553</v>
      </c>
      <c r="F3022" s="1" t="s">
        <v>61</v>
      </c>
      <c r="G3022" s="1">
        <v>604816</v>
      </c>
      <c r="H3022" s="1" t="s">
        <v>3158</v>
      </c>
      <c r="I3022" s="1">
        <v>550</v>
      </c>
      <c r="J3022" s="1">
        <v>1121</v>
      </c>
      <c r="K3022" s="1">
        <v>5</v>
      </c>
      <c r="L3022" s="1">
        <v>2242</v>
      </c>
      <c r="M3022" s="1">
        <f>SalesData[[#This Row],[Price]]*SalesData[[#This Row],[Quantity]]</f>
        <v>5605</v>
      </c>
      <c r="N3022" s="6">
        <f>SalesData[[#This Row],[Sales Profit]]/SalesData[[#This Row],[Sales]]</f>
        <v>0.4</v>
      </c>
    </row>
    <row r="3023" spans="1:14" x14ac:dyDescent="0.3">
      <c r="A3023" s="1" t="s">
        <v>56</v>
      </c>
      <c r="B3023" s="1" t="s">
        <v>18</v>
      </c>
      <c r="C3023" s="1" t="s">
        <v>39</v>
      </c>
      <c r="D3023" s="1">
        <v>37812</v>
      </c>
      <c r="E3023" s="2">
        <v>45550</v>
      </c>
      <c r="F3023" s="1" t="s">
        <v>61</v>
      </c>
      <c r="G3023" s="1">
        <v>199087</v>
      </c>
      <c r="H3023" s="1" t="s">
        <v>3159</v>
      </c>
      <c r="I3023" s="1">
        <v>502</v>
      </c>
      <c r="J3023" s="1">
        <v>552</v>
      </c>
      <c r="K3023" s="1">
        <v>4</v>
      </c>
      <c r="L3023" s="1">
        <v>883.2</v>
      </c>
      <c r="M3023" s="1">
        <f>SalesData[[#This Row],[Price]]*SalesData[[#This Row],[Quantity]]</f>
        <v>2208</v>
      </c>
      <c r="N3023" s="6">
        <f>SalesData[[#This Row],[Sales Profit]]/SalesData[[#This Row],[Sales]]</f>
        <v>0.4</v>
      </c>
    </row>
    <row r="3024" spans="1:14" x14ac:dyDescent="0.3">
      <c r="A3024" s="1" t="s">
        <v>52</v>
      </c>
      <c r="B3024" s="1" t="s">
        <v>13</v>
      </c>
      <c r="C3024" s="1" t="s">
        <v>14</v>
      </c>
      <c r="D3024" s="1">
        <v>76927</v>
      </c>
      <c r="E3024" s="2">
        <v>45459</v>
      </c>
      <c r="F3024" s="1" t="s">
        <v>20</v>
      </c>
      <c r="G3024" s="1">
        <v>470637</v>
      </c>
      <c r="H3024" s="1" t="s">
        <v>3160</v>
      </c>
      <c r="I3024" s="1">
        <v>466</v>
      </c>
      <c r="J3024" s="1">
        <v>1298</v>
      </c>
      <c r="K3024" s="1">
        <v>6</v>
      </c>
      <c r="L3024" s="1">
        <v>3115.2</v>
      </c>
      <c r="M3024" s="1">
        <f>SalesData[[#This Row],[Price]]*SalesData[[#This Row],[Quantity]]</f>
        <v>7788</v>
      </c>
      <c r="N3024" s="6">
        <f>SalesData[[#This Row],[Sales Profit]]/SalesData[[#This Row],[Sales]]</f>
        <v>0.39999999999999997</v>
      </c>
    </row>
    <row r="3025" spans="1:14" x14ac:dyDescent="0.3">
      <c r="A3025" s="1" t="s">
        <v>66</v>
      </c>
      <c r="B3025" s="1" t="s">
        <v>18</v>
      </c>
      <c r="C3025" s="1" t="s">
        <v>100</v>
      </c>
      <c r="D3025" s="1">
        <v>36146</v>
      </c>
      <c r="E3025" s="2">
        <v>45544</v>
      </c>
      <c r="F3025" s="1" t="s">
        <v>61</v>
      </c>
      <c r="G3025" s="1">
        <v>808595</v>
      </c>
      <c r="H3025" s="1" t="s">
        <v>3161</v>
      </c>
      <c r="I3025" s="1">
        <v>890</v>
      </c>
      <c r="J3025" s="1">
        <v>2193</v>
      </c>
      <c r="K3025" s="1">
        <v>3</v>
      </c>
      <c r="L3025" s="1">
        <v>2631.6</v>
      </c>
      <c r="M3025" s="1">
        <f>SalesData[[#This Row],[Price]]*SalesData[[#This Row],[Quantity]]</f>
        <v>6579</v>
      </c>
      <c r="N3025" s="6">
        <f>SalesData[[#This Row],[Sales Profit]]/SalesData[[#This Row],[Sales]]</f>
        <v>0.39999999999999997</v>
      </c>
    </row>
    <row r="3026" spans="1:14" x14ac:dyDescent="0.3">
      <c r="A3026" s="1" t="s">
        <v>66</v>
      </c>
      <c r="B3026" s="1" t="s">
        <v>18</v>
      </c>
      <c r="C3026" s="1" t="s">
        <v>14</v>
      </c>
      <c r="D3026" s="1">
        <v>40618</v>
      </c>
      <c r="E3026" s="2">
        <v>45415</v>
      </c>
      <c r="F3026" s="1" t="s">
        <v>49</v>
      </c>
      <c r="G3026" s="1">
        <v>505806</v>
      </c>
      <c r="H3026" s="1" t="s">
        <v>3162</v>
      </c>
      <c r="I3026" s="1">
        <v>423</v>
      </c>
      <c r="J3026" s="1">
        <v>996</v>
      </c>
      <c r="K3026" s="1">
        <v>2</v>
      </c>
      <c r="L3026" s="1">
        <v>796.8</v>
      </c>
      <c r="M3026" s="1">
        <f>SalesData[[#This Row],[Price]]*SalesData[[#This Row],[Quantity]]</f>
        <v>1992</v>
      </c>
      <c r="N3026" s="6">
        <f>SalesData[[#This Row],[Sales Profit]]/SalesData[[#This Row],[Sales]]</f>
        <v>0.39999999999999997</v>
      </c>
    </row>
    <row r="3027" spans="1:14" x14ac:dyDescent="0.3">
      <c r="A3027" s="1" t="s">
        <v>35</v>
      </c>
      <c r="B3027" s="1" t="s">
        <v>13</v>
      </c>
      <c r="C3027" s="1" t="s">
        <v>60</v>
      </c>
      <c r="D3027" s="1">
        <v>13336</v>
      </c>
      <c r="E3027" s="2">
        <v>45344</v>
      </c>
      <c r="F3027" s="1" t="s">
        <v>43</v>
      </c>
      <c r="G3027" s="1">
        <v>292395</v>
      </c>
      <c r="H3027" s="1" t="s">
        <v>3164</v>
      </c>
      <c r="I3027" s="1">
        <v>793</v>
      </c>
      <c r="J3027" s="1">
        <v>1299</v>
      </c>
      <c r="K3027" s="1">
        <v>7</v>
      </c>
      <c r="L3027" s="1">
        <v>3637.2</v>
      </c>
      <c r="M3027" s="1">
        <f>SalesData[[#This Row],[Price]]*SalesData[[#This Row],[Quantity]]</f>
        <v>9093</v>
      </c>
      <c r="N3027" s="6">
        <f>SalesData[[#This Row],[Sales Profit]]/SalesData[[#This Row],[Sales]]</f>
        <v>0.39999999999999997</v>
      </c>
    </row>
    <row r="3028" spans="1:14" x14ac:dyDescent="0.3">
      <c r="A3028" s="1" t="s">
        <v>22</v>
      </c>
      <c r="B3028" s="1" t="s">
        <v>23</v>
      </c>
      <c r="C3028" s="1" t="s">
        <v>19</v>
      </c>
      <c r="D3028" s="1">
        <v>37685</v>
      </c>
      <c r="E3028" s="2">
        <v>45561</v>
      </c>
      <c r="F3028" s="1" t="s">
        <v>61</v>
      </c>
      <c r="G3028" s="1">
        <v>635049</v>
      </c>
      <c r="H3028" s="1" t="s">
        <v>3165</v>
      </c>
      <c r="I3028" s="1">
        <v>480</v>
      </c>
      <c r="J3028" s="1">
        <v>2397</v>
      </c>
      <c r="K3028" s="1">
        <v>8</v>
      </c>
      <c r="L3028" s="1">
        <v>7670.4</v>
      </c>
      <c r="M3028" s="1">
        <f>SalesData[[#This Row],[Price]]*SalesData[[#This Row],[Quantity]]</f>
        <v>19176</v>
      </c>
      <c r="N3028" s="6">
        <f>SalesData[[#This Row],[Sales Profit]]/SalesData[[#This Row],[Sales]]</f>
        <v>0.39999999999999997</v>
      </c>
    </row>
    <row r="3029" spans="1:14" x14ac:dyDescent="0.3">
      <c r="A3029" s="1" t="s">
        <v>52</v>
      </c>
      <c r="B3029" s="1" t="s">
        <v>23</v>
      </c>
      <c r="C3029" s="1" t="s">
        <v>39</v>
      </c>
      <c r="D3029" s="1">
        <v>87769</v>
      </c>
      <c r="E3029" s="2">
        <v>45402</v>
      </c>
      <c r="F3029" s="1" t="s">
        <v>31</v>
      </c>
      <c r="G3029" s="1">
        <v>619490</v>
      </c>
      <c r="H3029" s="1" t="s">
        <v>3166</v>
      </c>
      <c r="I3029" s="1">
        <v>967</v>
      </c>
      <c r="J3029" s="1">
        <v>2661</v>
      </c>
      <c r="K3029" s="1">
        <v>1</v>
      </c>
      <c r="L3029" s="1">
        <v>1064.4000000000001</v>
      </c>
      <c r="M3029" s="1">
        <f>SalesData[[#This Row],[Price]]*SalesData[[#This Row],[Quantity]]</f>
        <v>2661</v>
      </c>
      <c r="N3029" s="6">
        <f>SalesData[[#This Row],[Sales Profit]]/SalesData[[#This Row],[Sales]]</f>
        <v>0.4</v>
      </c>
    </row>
    <row r="3030" spans="1:14" x14ac:dyDescent="0.3">
      <c r="A3030" s="1" t="s">
        <v>66</v>
      </c>
      <c r="B3030" s="1" t="s">
        <v>23</v>
      </c>
      <c r="C3030" s="1" t="s">
        <v>33</v>
      </c>
      <c r="D3030" s="1">
        <v>53773</v>
      </c>
      <c r="E3030" s="2">
        <v>45411</v>
      </c>
      <c r="F3030" s="1" t="s">
        <v>31</v>
      </c>
      <c r="G3030" s="1">
        <v>677729</v>
      </c>
      <c r="H3030" s="1" t="s">
        <v>3167</v>
      </c>
      <c r="I3030" s="1">
        <v>523</v>
      </c>
      <c r="J3030" s="1">
        <v>1854</v>
      </c>
      <c r="K3030" s="1">
        <v>8</v>
      </c>
      <c r="L3030" s="1">
        <v>5932.8</v>
      </c>
      <c r="M3030" s="1">
        <f>SalesData[[#This Row],[Price]]*SalesData[[#This Row],[Quantity]]</f>
        <v>14832</v>
      </c>
      <c r="N3030" s="6">
        <f>SalesData[[#This Row],[Sales Profit]]/SalesData[[#This Row],[Sales]]</f>
        <v>0.4</v>
      </c>
    </row>
    <row r="3031" spans="1:14" x14ac:dyDescent="0.3">
      <c r="A3031" s="1" t="s">
        <v>22</v>
      </c>
      <c r="B3031" s="1" t="s">
        <v>23</v>
      </c>
      <c r="C3031" s="1" t="s">
        <v>37</v>
      </c>
      <c r="D3031" s="1">
        <v>74942</v>
      </c>
      <c r="E3031" s="2">
        <v>45478</v>
      </c>
      <c r="F3031" s="1" t="s">
        <v>45</v>
      </c>
      <c r="G3031" s="1">
        <v>198934</v>
      </c>
      <c r="H3031" s="1" t="s">
        <v>3168</v>
      </c>
      <c r="I3031" s="1">
        <v>421</v>
      </c>
      <c r="J3031" s="1">
        <v>849</v>
      </c>
      <c r="K3031" s="1">
        <v>4</v>
      </c>
      <c r="L3031" s="1">
        <v>1358.4</v>
      </c>
      <c r="M3031" s="1">
        <f>SalesData[[#This Row],[Price]]*SalesData[[#This Row],[Quantity]]</f>
        <v>3396</v>
      </c>
      <c r="N3031" s="6">
        <f>SalesData[[#This Row],[Sales Profit]]/SalesData[[#This Row],[Sales]]</f>
        <v>0.4</v>
      </c>
    </row>
    <row r="3032" spans="1:14" x14ac:dyDescent="0.3">
      <c r="A3032" s="1" t="s">
        <v>56</v>
      </c>
      <c r="B3032" s="1" t="s">
        <v>13</v>
      </c>
      <c r="C3032" s="1" t="s">
        <v>14</v>
      </c>
      <c r="D3032" s="1">
        <v>51820</v>
      </c>
      <c r="E3032" s="2">
        <v>45468</v>
      </c>
      <c r="F3032" s="1" t="s">
        <v>20</v>
      </c>
      <c r="G3032" s="1">
        <v>208319</v>
      </c>
      <c r="H3032" s="1" t="s">
        <v>3169</v>
      </c>
      <c r="I3032" s="1">
        <v>606</v>
      </c>
      <c r="J3032" s="1">
        <v>2667</v>
      </c>
      <c r="K3032" s="1">
        <v>1</v>
      </c>
      <c r="L3032" s="1">
        <v>1066.8</v>
      </c>
      <c r="M3032" s="1">
        <f>SalesData[[#This Row],[Price]]*SalesData[[#This Row],[Quantity]]</f>
        <v>2667</v>
      </c>
      <c r="N3032" s="6">
        <f>SalesData[[#This Row],[Sales Profit]]/SalesData[[#This Row],[Sales]]</f>
        <v>0.39999999999999997</v>
      </c>
    </row>
    <row r="3033" spans="1:14" x14ac:dyDescent="0.3">
      <c r="A3033" s="1" t="s">
        <v>56</v>
      </c>
      <c r="B3033" s="1" t="s">
        <v>13</v>
      </c>
      <c r="C3033" s="1" t="s">
        <v>39</v>
      </c>
      <c r="D3033" s="1">
        <v>14619</v>
      </c>
      <c r="E3033" s="2">
        <v>45560</v>
      </c>
      <c r="F3033" s="1" t="s">
        <v>61</v>
      </c>
      <c r="G3033" s="1">
        <v>216370</v>
      </c>
      <c r="H3033" s="1" t="s">
        <v>3170</v>
      </c>
      <c r="I3033" s="1">
        <v>576</v>
      </c>
      <c r="J3033" s="1">
        <v>2718</v>
      </c>
      <c r="K3033" s="1">
        <v>8</v>
      </c>
      <c r="L3033" s="1">
        <v>8697.6</v>
      </c>
      <c r="M3033" s="1">
        <f>SalesData[[#This Row],[Price]]*SalesData[[#This Row],[Quantity]]</f>
        <v>21744</v>
      </c>
      <c r="N3033" s="6">
        <f>SalesData[[#This Row],[Sales Profit]]/SalesData[[#This Row],[Sales]]</f>
        <v>0.4</v>
      </c>
    </row>
    <row r="3034" spans="1:14" x14ac:dyDescent="0.3">
      <c r="A3034" s="1" t="s">
        <v>52</v>
      </c>
      <c r="B3034" s="1" t="s">
        <v>23</v>
      </c>
      <c r="C3034" s="1" t="s">
        <v>37</v>
      </c>
      <c r="D3034" s="1">
        <v>14761</v>
      </c>
      <c r="E3034" s="2">
        <v>45456</v>
      </c>
      <c r="F3034" s="1" t="s">
        <v>20</v>
      </c>
      <c r="G3034" s="1">
        <v>132143</v>
      </c>
      <c r="H3034" s="1" t="s">
        <v>3171</v>
      </c>
      <c r="I3034" s="1">
        <v>650</v>
      </c>
      <c r="J3034" s="1">
        <v>961</v>
      </c>
      <c r="K3034" s="1">
        <v>2</v>
      </c>
      <c r="L3034" s="1">
        <v>768.8</v>
      </c>
      <c r="M3034" s="1">
        <f>SalesData[[#This Row],[Price]]*SalesData[[#This Row],[Quantity]]</f>
        <v>1922</v>
      </c>
      <c r="N3034" s="6">
        <f>SalesData[[#This Row],[Sales Profit]]/SalesData[[#This Row],[Sales]]</f>
        <v>0.39999999999999997</v>
      </c>
    </row>
    <row r="3035" spans="1:14" x14ac:dyDescent="0.3">
      <c r="A3035" s="1" t="s">
        <v>52</v>
      </c>
      <c r="B3035" s="1" t="s">
        <v>18</v>
      </c>
      <c r="C3035" s="1" t="s">
        <v>53</v>
      </c>
      <c r="D3035" s="1">
        <v>55733</v>
      </c>
      <c r="E3035" s="2">
        <v>45521</v>
      </c>
      <c r="F3035" s="1" t="s">
        <v>25</v>
      </c>
      <c r="G3035" s="1">
        <v>414904</v>
      </c>
      <c r="H3035" s="1" t="s">
        <v>3172</v>
      </c>
      <c r="I3035" s="1">
        <v>288</v>
      </c>
      <c r="J3035" s="1">
        <v>2165</v>
      </c>
      <c r="K3035" s="1">
        <v>8</v>
      </c>
      <c r="L3035" s="1">
        <v>6928</v>
      </c>
      <c r="M3035" s="1">
        <f>SalesData[[#This Row],[Price]]*SalesData[[#This Row],[Quantity]]</f>
        <v>17320</v>
      </c>
      <c r="N3035" s="6">
        <f>SalesData[[#This Row],[Sales Profit]]/SalesData[[#This Row],[Sales]]</f>
        <v>0.4</v>
      </c>
    </row>
    <row r="3036" spans="1:14" x14ac:dyDescent="0.3">
      <c r="A3036" s="1" t="s">
        <v>17</v>
      </c>
      <c r="B3036" s="1" t="s">
        <v>23</v>
      </c>
      <c r="C3036" s="1" t="s">
        <v>100</v>
      </c>
      <c r="D3036" s="1">
        <v>37094</v>
      </c>
      <c r="E3036" s="2">
        <v>45408</v>
      </c>
      <c r="F3036" s="1" t="s">
        <v>31</v>
      </c>
      <c r="G3036" s="1">
        <v>547585</v>
      </c>
      <c r="H3036" s="1" t="s">
        <v>3173</v>
      </c>
      <c r="I3036" s="1">
        <v>886</v>
      </c>
      <c r="J3036" s="1">
        <v>2180</v>
      </c>
      <c r="K3036" s="1">
        <v>5</v>
      </c>
      <c r="L3036" s="1">
        <v>4360</v>
      </c>
      <c r="M3036" s="1">
        <f>SalesData[[#This Row],[Price]]*SalesData[[#This Row],[Quantity]]</f>
        <v>10900</v>
      </c>
      <c r="N3036" s="6">
        <f>SalesData[[#This Row],[Sales Profit]]/SalesData[[#This Row],[Sales]]</f>
        <v>0.4</v>
      </c>
    </row>
    <row r="3037" spans="1:14" x14ac:dyDescent="0.3">
      <c r="A3037" s="1" t="s">
        <v>56</v>
      </c>
      <c r="B3037" s="1" t="s">
        <v>23</v>
      </c>
      <c r="C3037" s="1" t="s">
        <v>19</v>
      </c>
      <c r="D3037" s="1">
        <v>62765</v>
      </c>
      <c r="E3037" s="2">
        <v>45407</v>
      </c>
      <c r="F3037" s="1" t="s">
        <v>31</v>
      </c>
      <c r="G3037" s="1">
        <v>872549</v>
      </c>
      <c r="H3037" s="1" t="s">
        <v>3174</v>
      </c>
      <c r="I3037" s="1">
        <v>958</v>
      </c>
      <c r="J3037" s="1">
        <v>2046</v>
      </c>
      <c r="K3037" s="1">
        <v>4</v>
      </c>
      <c r="L3037" s="1">
        <v>3273.6</v>
      </c>
      <c r="M3037" s="1">
        <f>SalesData[[#This Row],[Price]]*SalesData[[#This Row],[Quantity]]</f>
        <v>8184</v>
      </c>
      <c r="N3037" s="6">
        <f>SalesData[[#This Row],[Sales Profit]]/SalesData[[#This Row],[Sales]]</f>
        <v>0.39999999999999997</v>
      </c>
    </row>
    <row r="3038" spans="1:14" x14ac:dyDescent="0.3">
      <c r="A3038" s="1" t="s">
        <v>35</v>
      </c>
      <c r="B3038" s="1" t="s">
        <v>18</v>
      </c>
      <c r="C3038" s="1" t="s">
        <v>60</v>
      </c>
      <c r="D3038" s="1">
        <v>61752</v>
      </c>
      <c r="E3038" s="2">
        <v>45601</v>
      </c>
      <c r="F3038" s="1" t="s">
        <v>15</v>
      </c>
      <c r="G3038" s="1">
        <v>184422</v>
      </c>
      <c r="H3038" s="1" t="s">
        <v>2971</v>
      </c>
      <c r="I3038" s="1">
        <v>337</v>
      </c>
      <c r="J3038" s="1">
        <v>2001</v>
      </c>
      <c r="K3038" s="1">
        <v>7</v>
      </c>
      <c r="L3038" s="1">
        <v>5602.8</v>
      </c>
      <c r="M3038" s="1">
        <f>SalesData[[#This Row],[Price]]*SalesData[[#This Row],[Quantity]]</f>
        <v>14007</v>
      </c>
      <c r="N3038" s="6">
        <f>SalesData[[#This Row],[Sales Profit]]/SalesData[[#This Row],[Sales]]</f>
        <v>0.4</v>
      </c>
    </row>
    <row r="3039" spans="1:14" x14ac:dyDescent="0.3">
      <c r="A3039" s="1" t="s">
        <v>17</v>
      </c>
      <c r="B3039" s="1" t="s">
        <v>13</v>
      </c>
      <c r="C3039" s="1" t="s">
        <v>100</v>
      </c>
      <c r="D3039" s="1">
        <v>48337</v>
      </c>
      <c r="E3039" s="2">
        <v>45338</v>
      </c>
      <c r="F3039" s="1" t="s">
        <v>43</v>
      </c>
      <c r="G3039" s="1">
        <v>855835</v>
      </c>
      <c r="H3039" s="1" t="s">
        <v>3175</v>
      </c>
      <c r="I3039" s="1">
        <v>708</v>
      </c>
      <c r="J3039" s="1">
        <v>853</v>
      </c>
      <c r="K3039" s="1">
        <v>3</v>
      </c>
      <c r="L3039" s="1">
        <v>1023.6</v>
      </c>
      <c r="M3039" s="1">
        <f>SalesData[[#This Row],[Price]]*SalesData[[#This Row],[Quantity]]</f>
        <v>2559</v>
      </c>
      <c r="N3039" s="6">
        <f>SalesData[[#This Row],[Sales Profit]]/SalesData[[#This Row],[Sales]]</f>
        <v>0.4</v>
      </c>
    </row>
    <row r="3040" spans="1:14" x14ac:dyDescent="0.3">
      <c r="A3040" s="1" t="s">
        <v>12</v>
      </c>
      <c r="B3040" s="1" t="s">
        <v>23</v>
      </c>
      <c r="C3040" s="1" t="s">
        <v>100</v>
      </c>
      <c r="D3040" s="1">
        <v>35259</v>
      </c>
      <c r="E3040" s="2">
        <v>45481</v>
      </c>
      <c r="F3040" s="1" t="s">
        <v>45</v>
      </c>
      <c r="G3040" s="1">
        <v>801329</v>
      </c>
      <c r="H3040" s="1" t="s">
        <v>3176</v>
      </c>
      <c r="I3040" s="1">
        <v>213</v>
      </c>
      <c r="J3040" s="1">
        <v>2138</v>
      </c>
      <c r="K3040" s="1">
        <v>1</v>
      </c>
      <c r="L3040" s="1">
        <v>855.2</v>
      </c>
      <c r="M3040" s="1">
        <f>SalesData[[#This Row],[Price]]*SalesData[[#This Row],[Quantity]]</f>
        <v>2138</v>
      </c>
      <c r="N3040" s="6">
        <f>SalesData[[#This Row],[Sales Profit]]/SalesData[[#This Row],[Sales]]</f>
        <v>0.4</v>
      </c>
    </row>
    <row r="3041" spans="1:14" x14ac:dyDescent="0.3">
      <c r="A3041" s="1" t="s">
        <v>12</v>
      </c>
      <c r="B3041" s="1" t="s">
        <v>23</v>
      </c>
      <c r="C3041" s="1" t="s">
        <v>37</v>
      </c>
      <c r="D3041" s="1">
        <v>70697</v>
      </c>
      <c r="E3041" s="2">
        <v>45391</v>
      </c>
      <c r="F3041" s="1" t="s">
        <v>31</v>
      </c>
      <c r="G3041" s="1">
        <v>868399</v>
      </c>
      <c r="H3041" s="1" t="s">
        <v>3177</v>
      </c>
      <c r="I3041" s="1">
        <v>593</v>
      </c>
      <c r="J3041" s="1">
        <v>1321</v>
      </c>
      <c r="K3041" s="1">
        <v>4</v>
      </c>
      <c r="L3041" s="1">
        <v>2113.6</v>
      </c>
      <c r="M3041" s="1">
        <f>SalesData[[#This Row],[Price]]*SalesData[[#This Row],[Quantity]]</f>
        <v>5284</v>
      </c>
      <c r="N3041" s="6">
        <f>SalesData[[#This Row],[Sales Profit]]/SalesData[[#This Row],[Sales]]</f>
        <v>0.39999999999999997</v>
      </c>
    </row>
    <row r="3042" spans="1:14" x14ac:dyDescent="0.3">
      <c r="A3042" s="1" t="s">
        <v>17</v>
      </c>
      <c r="B3042" s="1" t="s">
        <v>18</v>
      </c>
      <c r="C3042" s="1" t="s">
        <v>33</v>
      </c>
      <c r="D3042" s="1">
        <v>56558</v>
      </c>
      <c r="E3042" s="2">
        <v>45392</v>
      </c>
      <c r="F3042" s="1" t="s">
        <v>31</v>
      </c>
      <c r="G3042" s="1">
        <v>179490</v>
      </c>
      <c r="H3042" s="1" t="s">
        <v>3178</v>
      </c>
      <c r="I3042" s="1">
        <v>966</v>
      </c>
      <c r="J3042" s="1">
        <v>2117</v>
      </c>
      <c r="K3042" s="1">
        <v>6</v>
      </c>
      <c r="L3042" s="1">
        <v>5080.8</v>
      </c>
      <c r="M3042" s="1">
        <f>SalesData[[#This Row],[Price]]*SalesData[[#This Row],[Quantity]]</f>
        <v>12702</v>
      </c>
      <c r="N3042" s="6">
        <f>SalesData[[#This Row],[Sales Profit]]/SalesData[[#This Row],[Sales]]</f>
        <v>0.4</v>
      </c>
    </row>
    <row r="3043" spans="1:14" x14ac:dyDescent="0.3">
      <c r="A3043" s="1" t="s">
        <v>17</v>
      </c>
      <c r="B3043" s="1" t="s">
        <v>23</v>
      </c>
      <c r="C3043" s="1" t="s">
        <v>14</v>
      </c>
      <c r="D3043" s="1">
        <v>45340</v>
      </c>
      <c r="E3043" s="2">
        <v>45292</v>
      </c>
      <c r="F3043" s="1" t="s">
        <v>40</v>
      </c>
      <c r="G3043" s="1">
        <v>180652</v>
      </c>
      <c r="H3043" s="1" t="s">
        <v>3179</v>
      </c>
      <c r="I3043" s="1">
        <v>560</v>
      </c>
      <c r="J3043" s="1">
        <v>1526</v>
      </c>
      <c r="K3043" s="1">
        <v>7</v>
      </c>
      <c r="L3043" s="1">
        <v>4272.8</v>
      </c>
      <c r="M3043" s="1">
        <f>SalesData[[#This Row],[Price]]*SalesData[[#This Row],[Quantity]]</f>
        <v>10682</v>
      </c>
      <c r="N3043" s="6">
        <f>SalesData[[#This Row],[Sales Profit]]/SalesData[[#This Row],[Sales]]</f>
        <v>0.4</v>
      </c>
    </row>
    <row r="3044" spans="1:14" x14ac:dyDescent="0.3">
      <c r="A3044" s="1" t="s">
        <v>27</v>
      </c>
      <c r="B3044" s="1" t="s">
        <v>13</v>
      </c>
      <c r="C3044" s="1" t="s">
        <v>39</v>
      </c>
      <c r="D3044" s="1">
        <v>50799</v>
      </c>
      <c r="E3044" s="2">
        <v>45609</v>
      </c>
      <c r="F3044" s="1" t="s">
        <v>15</v>
      </c>
      <c r="G3044" s="1">
        <v>995980</v>
      </c>
      <c r="H3044" s="1" t="s">
        <v>3180</v>
      </c>
      <c r="I3044" s="1">
        <v>895</v>
      </c>
      <c r="J3044" s="1">
        <v>2383</v>
      </c>
      <c r="K3044" s="1">
        <v>3</v>
      </c>
      <c r="L3044" s="1">
        <v>2859.6</v>
      </c>
      <c r="M3044" s="1">
        <f>SalesData[[#This Row],[Price]]*SalesData[[#This Row],[Quantity]]</f>
        <v>7149</v>
      </c>
      <c r="N3044" s="6">
        <f>SalesData[[#This Row],[Sales Profit]]/SalesData[[#This Row],[Sales]]</f>
        <v>0.39999999999999997</v>
      </c>
    </row>
    <row r="3045" spans="1:14" x14ac:dyDescent="0.3">
      <c r="A3045" s="1" t="s">
        <v>56</v>
      </c>
      <c r="B3045" s="1" t="s">
        <v>13</v>
      </c>
      <c r="C3045" s="1" t="s">
        <v>48</v>
      </c>
      <c r="D3045" s="1">
        <v>20186</v>
      </c>
      <c r="E3045" s="2">
        <v>45504</v>
      </c>
      <c r="F3045" s="1" t="s">
        <v>45</v>
      </c>
      <c r="G3045" s="1">
        <v>824192</v>
      </c>
      <c r="H3045" s="1" t="s">
        <v>3181</v>
      </c>
      <c r="I3045" s="1">
        <v>321</v>
      </c>
      <c r="J3045" s="1">
        <v>920</v>
      </c>
      <c r="K3045" s="1">
        <v>6</v>
      </c>
      <c r="L3045" s="1">
        <v>2208</v>
      </c>
      <c r="M3045" s="1">
        <f>SalesData[[#This Row],[Price]]*SalesData[[#This Row],[Quantity]]</f>
        <v>5520</v>
      </c>
      <c r="N3045" s="6">
        <f>SalesData[[#This Row],[Sales Profit]]/SalesData[[#This Row],[Sales]]</f>
        <v>0.4</v>
      </c>
    </row>
    <row r="3046" spans="1:14" x14ac:dyDescent="0.3">
      <c r="A3046" s="1" t="s">
        <v>52</v>
      </c>
      <c r="B3046" s="1" t="s">
        <v>13</v>
      </c>
      <c r="C3046" s="1" t="s">
        <v>24</v>
      </c>
      <c r="D3046" s="1">
        <v>41256</v>
      </c>
      <c r="E3046" s="2">
        <v>45532</v>
      </c>
      <c r="F3046" s="1" t="s">
        <v>25</v>
      </c>
      <c r="G3046" s="1">
        <v>328029</v>
      </c>
      <c r="H3046" s="1" t="s">
        <v>3182</v>
      </c>
      <c r="I3046" s="1">
        <v>475</v>
      </c>
      <c r="J3046" s="1">
        <v>1016</v>
      </c>
      <c r="K3046" s="1">
        <v>7</v>
      </c>
      <c r="L3046" s="1">
        <v>2844.8</v>
      </c>
      <c r="M3046" s="1">
        <f>SalesData[[#This Row],[Price]]*SalesData[[#This Row],[Quantity]]</f>
        <v>7112</v>
      </c>
      <c r="N3046" s="6">
        <f>SalesData[[#This Row],[Sales Profit]]/SalesData[[#This Row],[Sales]]</f>
        <v>0.4</v>
      </c>
    </row>
    <row r="3047" spans="1:14" x14ac:dyDescent="0.3">
      <c r="A3047" s="1" t="s">
        <v>66</v>
      </c>
      <c r="B3047" s="1" t="s">
        <v>13</v>
      </c>
      <c r="C3047" s="1" t="s">
        <v>53</v>
      </c>
      <c r="D3047" s="1">
        <v>47041</v>
      </c>
      <c r="E3047" s="2">
        <v>45532</v>
      </c>
      <c r="F3047" s="1" t="s">
        <v>25</v>
      </c>
      <c r="G3047" s="1">
        <v>803130</v>
      </c>
      <c r="H3047" s="1" t="s">
        <v>3183</v>
      </c>
      <c r="I3047" s="1">
        <v>542</v>
      </c>
      <c r="J3047" s="1">
        <v>1459</v>
      </c>
      <c r="K3047" s="1">
        <v>4</v>
      </c>
      <c r="L3047" s="1">
        <v>2334.4</v>
      </c>
      <c r="M3047" s="1">
        <f>SalesData[[#This Row],[Price]]*SalesData[[#This Row],[Quantity]]</f>
        <v>5836</v>
      </c>
      <c r="N3047" s="6">
        <f>SalesData[[#This Row],[Sales Profit]]/SalesData[[#This Row],[Sales]]</f>
        <v>0.4</v>
      </c>
    </row>
    <row r="3048" spans="1:14" x14ac:dyDescent="0.3">
      <c r="A3048" s="1" t="s">
        <v>66</v>
      </c>
      <c r="B3048" s="1" t="s">
        <v>18</v>
      </c>
      <c r="C3048" s="1" t="s">
        <v>42</v>
      </c>
      <c r="D3048" s="1">
        <v>45332</v>
      </c>
      <c r="E3048" s="2">
        <v>45306</v>
      </c>
      <c r="F3048" s="1" t="s">
        <v>40</v>
      </c>
      <c r="G3048" s="1">
        <v>654037</v>
      </c>
      <c r="H3048" s="1" t="s">
        <v>3184</v>
      </c>
      <c r="I3048" s="1">
        <v>595</v>
      </c>
      <c r="J3048" s="1">
        <v>1060</v>
      </c>
      <c r="K3048" s="1">
        <v>2</v>
      </c>
      <c r="L3048" s="1">
        <v>848</v>
      </c>
      <c r="M3048" s="1">
        <f>SalesData[[#This Row],[Price]]*SalesData[[#This Row],[Quantity]]</f>
        <v>2120</v>
      </c>
      <c r="N3048" s="6">
        <f>SalesData[[#This Row],[Sales Profit]]/SalesData[[#This Row],[Sales]]</f>
        <v>0.4</v>
      </c>
    </row>
    <row r="3049" spans="1:14" x14ac:dyDescent="0.3">
      <c r="A3049" s="1" t="s">
        <v>66</v>
      </c>
      <c r="B3049" s="1" t="s">
        <v>13</v>
      </c>
      <c r="C3049" s="1" t="s">
        <v>42</v>
      </c>
      <c r="D3049" s="1">
        <v>77691</v>
      </c>
      <c r="E3049" s="2">
        <v>45347</v>
      </c>
      <c r="F3049" s="1" t="s">
        <v>43</v>
      </c>
      <c r="G3049" s="1">
        <v>908742</v>
      </c>
      <c r="H3049" s="1" t="s">
        <v>3185</v>
      </c>
      <c r="I3049" s="1">
        <v>482</v>
      </c>
      <c r="J3049" s="1">
        <v>583</v>
      </c>
      <c r="K3049" s="1">
        <v>6</v>
      </c>
      <c r="L3049" s="1">
        <v>1399.2</v>
      </c>
      <c r="M3049" s="1">
        <f>SalesData[[#This Row],[Price]]*SalesData[[#This Row],[Quantity]]</f>
        <v>3498</v>
      </c>
      <c r="N3049" s="6">
        <f>SalesData[[#This Row],[Sales Profit]]/SalesData[[#This Row],[Sales]]</f>
        <v>0.4</v>
      </c>
    </row>
    <row r="3050" spans="1:14" x14ac:dyDescent="0.3">
      <c r="A3050" s="1" t="s">
        <v>27</v>
      </c>
      <c r="B3050" s="1" t="s">
        <v>18</v>
      </c>
      <c r="C3050" s="1" t="s">
        <v>42</v>
      </c>
      <c r="D3050" s="1">
        <v>88733</v>
      </c>
      <c r="E3050" s="2">
        <v>45369</v>
      </c>
      <c r="F3050" s="1" t="s">
        <v>29</v>
      </c>
      <c r="G3050" s="1">
        <v>646885</v>
      </c>
      <c r="H3050" s="1" t="s">
        <v>3186</v>
      </c>
      <c r="I3050" s="1">
        <v>966</v>
      </c>
      <c r="J3050" s="1">
        <v>1162</v>
      </c>
      <c r="K3050" s="1">
        <v>2</v>
      </c>
      <c r="L3050" s="1">
        <v>929.6</v>
      </c>
      <c r="M3050" s="1">
        <f>SalesData[[#This Row],[Price]]*SalesData[[#This Row],[Quantity]]</f>
        <v>2324</v>
      </c>
      <c r="N3050" s="6">
        <f>SalesData[[#This Row],[Sales Profit]]/SalesData[[#This Row],[Sales]]</f>
        <v>0.4</v>
      </c>
    </row>
    <row r="3051" spans="1:14" x14ac:dyDescent="0.3">
      <c r="A3051" s="1" t="s">
        <v>35</v>
      </c>
      <c r="B3051" s="1" t="s">
        <v>13</v>
      </c>
      <c r="C3051" s="1" t="s">
        <v>60</v>
      </c>
      <c r="D3051" s="1">
        <v>53882</v>
      </c>
      <c r="E3051" s="2">
        <v>45470</v>
      </c>
      <c r="F3051" s="1" t="s">
        <v>20</v>
      </c>
      <c r="G3051" s="1">
        <v>172657</v>
      </c>
      <c r="H3051" s="1" t="s">
        <v>3187</v>
      </c>
      <c r="I3051" s="1">
        <v>456</v>
      </c>
      <c r="J3051" s="1">
        <v>2681</v>
      </c>
      <c r="K3051" s="1">
        <v>8</v>
      </c>
      <c r="L3051" s="1">
        <v>8579.2000000000007</v>
      </c>
      <c r="M3051" s="1">
        <f>SalesData[[#This Row],[Price]]*SalesData[[#This Row],[Quantity]]</f>
        <v>21448</v>
      </c>
      <c r="N3051" s="6">
        <f>SalesData[[#This Row],[Sales Profit]]/SalesData[[#This Row],[Sales]]</f>
        <v>0.4</v>
      </c>
    </row>
    <row r="3052" spans="1:14" x14ac:dyDescent="0.3">
      <c r="A3052" s="1" t="s">
        <v>52</v>
      </c>
      <c r="B3052" s="1" t="s">
        <v>23</v>
      </c>
      <c r="C3052" s="1" t="s">
        <v>60</v>
      </c>
      <c r="D3052" s="1">
        <v>85958</v>
      </c>
      <c r="E3052" s="2">
        <v>45627</v>
      </c>
      <c r="F3052" s="1" t="s">
        <v>78</v>
      </c>
      <c r="G3052" s="1">
        <v>166454</v>
      </c>
      <c r="H3052" s="1" t="s">
        <v>3188</v>
      </c>
      <c r="I3052" s="1">
        <v>679</v>
      </c>
      <c r="J3052" s="1">
        <v>1211</v>
      </c>
      <c r="K3052" s="1">
        <v>8</v>
      </c>
      <c r="L3052" s="1">
        <v>3875.2</v>
      </c>
      <c r="M3052" s="1">
        <f>SalesData[[#This Row],[Price]]*SalesData[[#This Row],[Quantity]]</f>
        <v>9688</v>
      </c>
      <c r="N3052" s="6">
        <f>SalesData[[#This Row],[Sales Profit]]/SalesData[[#This Row],[Sales]]</f>
        <v>0.39999999999999997</v>
      </c>
    </row>
    <row r="3053" spans="1:14" x14ac:dyDescent="0.3">
      <c r="A3053" s="1" t="s">
        <v>56</v>
      </c>
      <c r="B3053" s="1" t="s">
        <v>13</v>
      </c>
      <c r="C3053" s="1" t="s">
        <v>53</v>
      </c>
      <c r="D3053" s="1">
        <v>35773</v>
      </c>
      <c r="E3053" s="2">
        <v>45538</v>
      </c>
      <c r="F3053" s="1" t="s">
        <v>61</v>
      </c>
      <c r="G3053" s="1">
        <v>313293</v>
      </c>
      <c r="H3053" s="1" t="s">
        <v>3189</v>
      </c>
      <c r="I3053" s="1">
        <v>807</v>
      </c>
      <c r="J3053" s="1">
        <v>1344</v>
      </c>
      <c r="K3053" s="1">
        <v>3</v>
      </c>
      <c r="L3053" s="1">
        <v>1612.8</v>
      </c>
      <c r="M3053" s="1">
        <f>SalesData[[#This Row],[Price]]*SalesData[[#This Row],[Quantity]]</f>
        <v>4032</v>
      </c>
      <c r="N3053" s="6">
        <f>SalesData[[#This Row],[Sales Profit]]/SalesData[[#This Row],[Sales]]</f>
        <v>0.39999999999999997</v>
      </c>
    </row>
    <row r="3054" spans="1:14" x14ac:dyDescent="0.3">
      <c r="A3054" s="1" t="s">
        <v>22</v>
      </c>
      <c r="B3054" s="1" t="s">
        <v>23</v>
      </c>
      <c r="C3054" s="1" t="s">
        <v>37</v>
      </c>
      <c r="D3054" s="1">
        <v>95763</v>
      </c>
      <c r="E3054" s="2">
        <v>45501</v>
      </c>
      <c r="F3054" s="1" t="s">
        <v>45</v>
      </c>
      <c r="G3054" s="1">
        <v>879876</v>
      </c>
      <c r="H3054" s="1" t="s">
        <v>3190</v>
      </c>
      <c r="I3054" s="1">
        <v>439</v>
      </c>
      <c r="J3054" s="1">
        <v>1124</v>
      </c>
      <c r="K3054" s="1">
        <v>2</v>
      </c>
      <c r="L3054" s="1">
        <v>899.2</v>
      </c>
      <c r="M3054" s="1">
        <f>SalesData[[#This Row],[Price]]*SalesData[[#This Row],[Quantity]]</f>
        <v>2248</v>
      </c>
      <c r="N3054" s="6">
        <f>SalesData[[#This Row],[Sales Profit]]/SalesData[[#This Row],[Sales]]</f>
        <v>0.4</v>
      </c>
    </row>
    <row r="3055" spans="1:14" x14ac:dyDescent="0.3">
      <c r="A3055" s="1" t="s">
        <v>12</v>
      </c>
      <c r="B3055" s="1" t="s">
        <v>23</v>
      </c>
      <c r="C3055" s="1" t="s">
        <v>42</v>
      </c>
      <c r="D3055" s="1">
        <v>32977</v>
      </c>
      <c r="E3055" s="2">
        <v>45298</v>
      </c>
      <c r="F3055" s="1" t="s">
        <v>40</v>
      </c>
      <c r="G3055" s="1">
        <v>185029</v>
      </c>
      <c r="H3055" s="1" t="s">
        <v>3191</v>
      </c>
      <c r="I3055" s="1">
        <v>968</v>
      </c>
      <c r="J3055" s="1">
        <v>2581</v>
      </c>
      <c r="K3055" s="1">
        <v>4</v>
      </c>
      <c r="L3055" s="1">
        <v>4129.6000000000004</v>
      </c>
      <c r="M3055" s="1">
        <f>SalesData[[#This Row],[Price]]*SalesData[[#This Row],[Quantity]]</f>
        <v>10324</v>
      </c>
      <c r="N3055" s="6">
        <f>SalesData[[#This Row],[Sales Profit]]/SalesData[[#This Row],[Sales]]</f>
        <v>0.4</v>
      </c>
    </row>
    <row r="3056" spans="1:14" x14ac:dyDescent="0.3">
      <c r="A3056" s="1" t="s">
        <v>22</v>
      </c>
      <c r="B3056" s="1" t="s">
        <v>23</v>
      </c>
      <c r="C3056" s="1" t="s">
        <v>53</v>
      </c>
      <c r="D3056" s="1">
        <v>84838</v>
      </c>
      <c r="E3056" s="2">
        <v>45432</v>
      </c>
      <c r="F3056" s="1" t="s">
        <v>49</v>
      </c>
      <c r="G3056" s="1">
        <v>956421</v>
      </c>
      <c r="H3056" s="1" t="s">
        <v>3192</v>
      </c>
      <c r="I3056" s="1">
        <v>656</v>
      </c>
      <c r="J3056" s="1">
        <v>589</v>
      </c>
      <c r="K3056" s="1">
        <v>1</v>
      </c>
      <c r="L3056" s="1">
        <v>235.6</v>
      </c>
      <c r="M3056" s="1">
        <f>SalesData[[#This Row],[Price]]*SalesData[[#This Row],[Quantity]]</f>
        <v>589</v>
      </c>
      <c r="N3056" s="6">
        <f>SalesData[[#This Row],[Sales Profit]]/SalesData[[#This Row],[Sales]]</f>
        <v>0.39999999999999997</v>
      </c>
    </row>
    <row r="3057" spans="1:14" x14ac:dyDescent="0.3">
      <c r="A3057" s="1" t="s">
        <v>66</v>
      </c>
      <c r="B3057" s="1" t="s">
        <v>18</v>
      </c>
      <c r="C3057" s="1" t="s">
        <v>24</v>
      </c>
      <c r="D3057" s="1">
        <v>39009</v>
      </c>
      <c r="E3057" s="2">
        <v>45410</v>
      </c>
      <c r="F3057" s="1" t="s">
        <v>31</v>
      </c>
      <c r="G3057" s="1">
        <v>310683</v>
      </c>
      <c r="H3057" s="1" t="s">
        <v>3193</v>
      </c>
      <c r="I3057" s="1">
        <v>379</v>
      </c>
      <c r="J3057" s="1">
        <v>1011</v>
      </c>
      <c r="K3057" s="1">
        <v>5</v>
      </c>
      <c r="L3057" s="1">
        <v>2022</v>
      </c>
      <c r="M3057" s="1">
        <f>SalesData[[#This Row],[Price]]*SalesData[[#This Row],[Quantity]]</f>
        <v>5055</v>
      </c>
      <c r="N3057" s="6">
        <f>SalesData[[#This Row],[Sales Profit]]/SalesData[[#This Row],[Sales]]</f>
        <v>0.4</v>
      </c>
    </row>
    <row r="3058" spans="1:14" x14ac:dyDescent="0.3">
      <c r="A3058" s="1" t="s">
        <v>66</v>
      </c>
      <c r="B3058" s="1" t="s">
        <v>18</v>
      </c>
      <c r="C3058" s="1" t="s">
        <v>19</v>
      </c>
      <c r="D3058" s="1">
        <v>33842</v>
      </c>
      <c r="E3058" s="2">
        <v>45461</v>
      </c>
      <c r="F3058" s="1" t="s">
        <v>20</v>
      </c>
      <c r="G3058" s="1">
        <v>944080</v>
      </c>
      <c r="H3058" s="1" t="s">
        <v>967</v>
      </c>
      <c r="I3058" s="1">
        <v>953</v>
      </c>
      <c r="J3058" s="1">
        <v>1674</v>
      </c>
      <c r="K3058" s="1">
        <v>5</v>
      </c>
      <c r="L3058" s="1">
        <v>3348</v>
      </c>
      <c r="M3058" s="1">
        <f>SalesData[[#This Row],[Price]]*SalesData[[#This Row],[Quantity]]</f>
        <v>8370</v>
      </c>
      <c r="N3058" s="6">
        <f>SalesData[[#This Row],[Sales Profit]]/SalesData[[#This Row],[Sales]]</f>
        <v>0.4</v>
      </c>
    </row>
    <row r="3059" spans="1:14" x14ac:dyDescent="0.3">
      <c r="A3059" s="1" t="s">
        <v>27</v>
      </c>
      <c r="B3059" s="1" t="s">
        <v>23</v>
      </c>
      <c r="C3059" s="1" t="s">
        <v>42</v>
      </c>
      <c r="D3059" s="1">
        <v>21318</v>
      </c>
      <c r="E3059" s="2">
        <v>45518</v>
      </c>
      <c r="F3059" s="1" t="s">
        <v>25</v>
      </c>
      <c r="G3059" s="1">
        <v>520735</v>
      </c>
      <c r="H3059" s="1" t="s">
        <v>3194</v>
      </c>
      <c r="I3059" s="1">
        <v>213</v>
      </c>
      <c r="J3059" s="1">
        <v>2664</v>
      </c>
      <c r="K3059" s="1">
        <v>2</v>
      </c>
      <c r="L3059" s="1">
        <v>2131.1999999999998</v>
      </c>
      <c r="M3059" s="1">
        <f>SalesData[[#This Row],[Price]]*SalesData[[#This Row],[Quantity]]</f>
        <v>5328</v>
      </c>
      <c r="N3059" s="6">
        <f>SalesData[[#This Row],[Sales Profit]]/SalesData[[#This Row],[Sales]]</f>
        <v>0.39999999999999997</v>
      </c>
    </row>
    <row r="3060" spans="1:14" x14ac:dyDescent="0.3">
      <c r="A3060" s="1" t="s">
        <v>17</v>
      </c>
      <c r="B3060" s="1" t="s">
        <v>23</v>
      </c>
      <c r="C3060" s="1" t="s">
        <v>60</v>
      </c>
      <c r="D3060" s="1">
        <v>64201</v>
      </c>
      <c r="E3060" s="2">
        <v>45366</v>
      </c>
      <c r="F3060" s="1" t="s">
        <v>29</v>
      </c>
      <c r="G3060" s="1">
        <v>900349</v>
      </c>
      <c r="H3060" s="1" t="s">
        <v>873</v>
      </c>
      <c r="I3060" s="1">
        <v>970</v>
      </c>
      <c r="J3060" s="1">
        <v>2211</v>
      </c>
      <c r="K3060" s="1">
        <v>4</v>
      </c>
      <c r="L3060" s="1">
        <v>3537.6</v>
      </c>
      <c r="M3060" s="1">
        <f>SalesData[[#This Row],[Price]]*SalesData[[#This Row],[Quantity]]</f>
        <v>8844</v>
      </c>
      <c r="N3060" s="6">
        <f>SalesData[[#This Row],[Sales Profit]]/SalesData[[#This Row],[Sales]]</f>
        <v>0.39999999999999997</v>
      </c>
    </row>
    <row r="3061" spans="1:14" x14ac:dyDescent="0.3">
      <c r="A3061" s="1" t="s">
        <v>56</v>
      </c>
      <c r="B3061" s="1" t="s">
        <v>13</v>
      </c>
      <c r="C3061" s="1" t="s">
        <v>48</v>
      </c>
      <c r="D3061" s="1">
        <v>21634</v>
      </c>
      <c r="E3061" s="2">
        <v>45388</v>
      </c>
      <c r="F3061" s="1" t="s">
        <v>31</v>
      </c>
      <c r="G3061" s="1">
        <v>882182</v>
      </c>
      <c r="H3061" s="1" t="s">
        <v>3195</v>
      </c>
      <c r="I3061" s="1">
        <v>345</v>
      </c>
      <c r="J3061" s="1">
        <v>1735</v>
      </c>
      <c r="K3061" s="1">
        <v>4</v>
      </c>
      <c r="L3061" s="1">
        <v>2776</v>
      </c>
      <c r="M3061" s="1">
        <f>SalesData[[#This Row],[Price]]*SalesData[[#This Row],[Quantity]]</f>
        <v>6940</v>
      </c>
      <c r="N3061" s="6">
        <f>SalesData[[#This Row],[Sales Profit]]/SalesData[[#This Row],[Sales]]</f>
        <v>0.4</v>
      </c>
    </row>
    <row r="3062" spans="1:14" x14ac:dyDescent="0.3">
      <c r="A3062" s="1" t="s">
        <v>27</v>
      </c>
      <c r="B3062" s="1" t="s">
        <v>18</v>
      </c>
      <c r="C3062" s="1" t="s">
        <v>60</v>
      </c>
      <c r="D3062" s="1">
        <v>98472</v>
      </c>
      <c r="E3062" s="2">
        <v>45570</v>
      </c>
      <c r="F3062" s="1" t="s">
        <v>54</v>
      </c>
      <c r="G3062" s="1">
        <v>445724</v>
      </c>
      <c r="H3062" s="1" t="s">
        <v>3196</v>
      </c>
      <c r="I3062" s="1">
        <v>528</v>
      </c>
      <c r="J3062" s="1">
        <v>2196</v>
      </c>
      <c r="K3062" s="1">
        <v>2</v>
      </c>
      <c r="L3062" s="1">
        <v>1756.8</v>
      </c>
      <c r="M3062" s="1">
        <f>SalesData[[#This Row],[Price]]*SalesData[[#This Row],[Quantity]]</f>
        <v>4392</v>
      </c>
      <c r="N3062" s="6">
        <f>SalesData[[#This Row],[Sales Profit]]/SalesData[[#This Row],[Sales]]</f>
        <v>0.39999999999999997</v>
      </c>
    </row>
    <row r="3063" spans="1:14" x14ac:dyDescent="0.3">
      <c r="A3063" s="1" t="s">
        <v>52</v>
      </c>
      <c r="B3063" s="1" t="s">
        <v>13</v>
      </c>
      <c r="C3063" s="1" t="s">
        <v>39</v>
      </c>
      <c r="D3063" s="1">
        <v>94784</v>
      </c>
      <c r="E3063" s="2">
        <v>45469</v>
      </c>
      <c r="F3063" s="1" t="s">
        <v>20</v>
      </c>
      <c r="G3063" s="1">
        <v>495595</v>
      </c>
      <c r="H3063" s="1" t="s">
        <v>2949</v>
      </c>
      <c r="I3063" s="1">
        <v>256</v>
      </c>
      <c r="J3063" s="1">
        <v>764</v>
      </c>
      <c r="K3063" s="1">
        <v>7</v>
      </c>
      <c r="L3063" s="1">
        <v>2139.1999999999998</v>
      </c>
      <c r="M3063" s="1">
        <f>SalesData[[#This Row],[Price]]*SalesData[[#This Row],[Quantity]]</f>
        <v>5348</v>
      </c>
      <c r="N3063" s="6">
        <f>SalesData[[#This Row],[Sales Profit]]/SalesData[[#This Row],[Sales]]</f>
        <v>0.39999999999999997</v>
      </c>
    </row>
    <row r="3064" spans="1:14" x14ac:dyDescent="0.3">
      <c r="A3064" s="1" t="s">
        <v>22</v>
      </c>
      <c r="B3064" s="1" t="s">
        <v>23</v>
      </c>
      <c r="C3064" s="1" t="s">
        <v>14</v>
      </c>
      <c r="D3064" s="1">
        <v>40807</v>
      </c>
      <c r="E3064" s="2">
        <v>45553</v>
      </c>
      <c r="F3064" s="1" t="s">
        <v>61</v>
      </c>
      <c r="G3064" s="1">
        <v>237235</v>
      </c>
      <c r="H3064" s="1" t="s">
        <v>3197</v>
      </c>
      <c r="I3064" s="1">
        <v>584</v>
      </c>
      <c r="J3064" s="1">
        <v>2106</v>
      </c>
      <c r="K3064" s="1">
        <v>4</v>
      </c>
      <c r="L3064" s="1">
        <v>3369.6</v>
      </c>
      <c r="M3064" s="1">
        <f>SalesData[[#This Row],[Price]]*SalesData[[#This Row],[Quantity]]</f>
        <v>8424</v>
      </c>
      <c r="N3064" s="6">
        <f>SalesData[[#This Row],[Sales Profit]]/SalesData[[#This Row],[Sales]]</f>
        <v>0.39999999999999997</v>
      </c>
    </row>
    <row r="3065" spans="1:14" x14ac:dyDescent="0.3">
      <c r="A3065" s="1" t="s">
        <v>17</v>
      </c>
      <c r="B3065" s="1" t="s">
        <v>18</v>
      </c>
      <c r="C3065" s="1" t="s">
        <v>39</v>
      </c>
      <c r="D3065" s="1">
        <v>49411</v>
      </c>
      <c r="E3065" s="2">
        <v>45334</v>
      </c>
      <c r="F3065" s="1" t="s">
        <v>43</v>
      </c>
      <c r="G3065" s="1">
        <v>528797</v>
      </c>
      <c r="H3065" s="1" t="s">
        <v>3198</v>
      </c>
      <c r="I3065" s="1">
        <v>872</v>
      </c>
      <c r="J3065" s="1">
        <v>915</v>
      </c>
      <c r="K3065" s="1">
        <v>4</v>
      </c>
      <c r="L3065" s="1">
        <v>1464</v>
      </c>
      <c r="M3065" s="1">
        <f>SalesData[[#This Row],[Price]]*SalesData[[#This Row],[Quantity]]</f>
        <v>3660</v>
      </c>
      <c r="N3065" s="6">
        <f>SalesData[[#This Row],[Sales Profit]]/SalesData[[#This Row],[Sales]]</f>
        <v>0.4</v>
      </c>
    </row>
    <row r="3066" spans="1:14" x14ac:dyDescent="0.3">
      <c r="A3066" s="1" t="s">
        <v>22</v>
      </c>
      <c r="B3066" s="1" t="s">
        <v>18</v>
      </c>
      <c r="C3066" s="1" t="s">
        <v>14</v>
      </c>
      <c r="D3066" s="1">
        <v>14808</v>
      </c>
      <c r="E3066" s="2">
        <v>45524</v>
      </c>
      <c r="F3066" s="1" t="s">
        <v>25</v>
      </c>
      <c r="G3066" s="1">
        <v>394905</v>
      </c>
      <c r="H3066" s="1" t="s">
        <v>3035</v>
      </c>
      <c r="I3066" s="1">
        <v>364</v>
      </c>
      <c r="J3066" s="1">
        <v>1323</v>
      </c>
      <c r="K3066" s="1">
        <v>2</v>
      </c>
      <c r="L3066" s="1">
        <v>1058.4000000000001</v>
      </c>
      <c r="M3066" s="1">
        <f>SalesData[[#This Row],[Price]]*SalesData[[#This Row],[Quantity]]</f>
        <v>2646</v>
      </c>
      <c r="N3066" s="6">
        <f>SalesData[[#This Row],[Sales Profit]]/SalesData[[#This Row],[Sales]]</f>
        <v>0.4</v>
      </c>
    </row>
    <row r="3067" spans="1:14" x14ac:dyDescent="0.3">
      <c r="A3067" s="1" t="s">
        <v>56</v>
      </c>
      <c r="B3067" s="1" t="s">
        <v>18</v>
      </c>
      <c r="C3067" s="1" t="s">
        <v>60</v>
      </c>
      <c r="D3067" s="1">
        <v>18906</v>
      </c>
      <c r="E3067" s="2">
        <v>45592</v>
      </c>
      <c r="F3067" s="1" t="s">
        <v>54</v>
      </c>
      <c r="G3067" s="1">
        <v>560855</v>
      </c>
      <c r="H3067" s="1" t="s">
        <v>3199</v>
      </c>
      <c r="I3067" s="1">
        <v>493</v>
      </c>
      <c r="J3067" s="1">
        <v>616</v>
      </c>
      <c r="K3067" s="1">
        <v>8</v>
      </c>
      <c r="L3067" s="1">
        <v>1971.2</v>
      </c>
      <c r="M3067" s="1">
        <f>SalesData[[#This Row],[Price]]*SalesData[[#This Row],[Quantity]]</f>
        <v>4928</v>
      </c>
      <c r="N3067" s="6">
        <f>SalesData[[#This Row],[Sales Profit]]/SalesData[[#This Row],[Sales]]</f>
        <v>0.4</v>
      </c>
    </row>
    <row r="3068" spans="1:14" x14ac:dyDescent="0.3">
      <c r="A3068" s="1" t="s">
        <v>12</v>
      </c>
      <c r="B3068" s="1" t="s">
        <v>13</v>
      </c>
      <c r="C3068" s="1" t="s">
        <v>33</v>
      </c>
      <c r="D3068" s="1">
        <v>34950</v>
      </c>
      <c r="E3068" s="2">
        <v>45558</v>
      </c>
      <c r="F3068" s="1" t="s">
        <v>61</v>
      </c>
      <c r="G3068" s="1">
        <v>135208</v>
      </c>
      <c r="H3068" s="1" t="s">
        <v>3200</v>
      </c>
      <c r="I3068" s="1">
        <v>458</v>
      </c>
      <c r="J3068" s="1">
        <v>1104</v>
      </c>
      <c r="K3068" s="1">
        <v>7</v>
      </c>
      <c r="L3068" s="1">
        <v>3091.2</v>
      </c>
      <c r="M3068" s="1">
        <f>SalesData[[#This Row],[Price]]*SalesData[[#This Row],[Quantity]]</f>
        <v>7728</v>
      </c>
      <c r="N3068" s="6">
        <f>SalesData[[#This Row],[Sales Profit]]/SalesData[[#This Row],[Sales]]</f>
        <v>0.39999999999999997</v>
      </c>
    </row>
    <row r="3069" spans="1:14" x14ac:dyDescent="0.3">
      <c r="A3069" s="1" t="s">
        <v>56</v>
      </c>
      <c r="B3069" s="1" t="s">
        <v>23</v>
      </c>
      <c r="C3069" s="1" t="s">
        <v>42</v>
      </c>
      <c r="D3069" s="1">
        <v>96547</v>
      </c>
      <c r="E3069" s="2">
        <v>45581</v>
      </c>
      <c r="F3069" s="1" t="s">
        <v>54</v>
      </c>
      <c r="G3069" s="1">
        <v>117510</v>
      </c>
      <c r="H3069" s="1" t="s">
        <v>3201</v>
      </c>
      <c r="I3069" s="1">
        <v>615</v>
      </c>
      <c r="J3069" s="1">
        <v>2805</v>
      </c>
      <c r="K3069" s="1">
        <v>8</v>
      </c>
      <c r="L3069" s="1">
        <v>8976</v>
      </c>
      <c r="M3069" s="1">
        <f>SalesData[[#This Row],[Price]]*SalesData[[#This Row],[Quantity]]</f>
        <v>22440</v>
      </c>
      <c r="N3069" s="6">
        <f>SalesData[[#This Row],[Sales Profit]]/SalesData[[#This Row],[Sales]]</f>
        <v>0.4</v>
      </c>
    </row>
    <row r="3070" spans="1:14" x14ac:dyDescent="0.3">
      <c r="A3070" s="1" t="s">
        <v>56</v>
      </c>
      <c r="B3070" s="1" t="s">
        <v>18</v>
      </c>
      <c r="C3070" s="1" t="s">
        <v>33</v>
      </c>
      <c r="D3070" s="1">
        <v>99209</v>
      </c>
      <c r="E3070" s="2">
        <v>45580</v>
      </c>
      <c r="F3070" s="1" t="s">
        <v>54</v>
      </c>
      <c r="G3070" s="1">
        <v>106197</v>
      </c>
      <c r="H3070" s="1" t="s">
        <v>3202</v>
      </c>
      <c r="I3070" s="1">
        <v>334</v>
      </c>
      <c r="J3070" s="1">
        <v>2956</v>
      </c>
      <c r="K3070" s="1">
        <v>2</v>
      </c>
      <c r="L3070" s="1">
        <v>2364.8000000000002</v>
      </c>
      <c r="M3070" s="1">
        <f>SalesData[[#This Row],[Price]]*SalesData[[#This Row],[Quantity]]</f>
        <v>5912</v>
      </c>
      <c r="N3070" s="6">
        <f>SalesData[[#This Row],[Sales Profit]]/SalesData[[#This Row],[Sales]]</f>
        <v>0.4</v>
      </c>
    </row>
    <row r="3071" spans="1:14" x14ac:dyDescent="0.3">
      <c r="A3071" s="1" t="s">
        <v>66</v>
      </c>
      <c r="B3071" s="1" t="s">
        <v>23</v>
      </c>
      <c r="C3071" s="1" t="s">
        <v>53</v>
      </c>
      <c r="D3071" s="1">
        <v>35643</v>
      </c>
      <c r="E3071" s="2">
        <v>45321</v>
      </c>
      <c r="F3071" s="1" t="s">
        <v>40</v>
      </c>
      <c r="G3071" s="1">
        <v>814095</v>
      </c>
      <c r="H3071" s="1" t="s">
        <v>2324</v>
      </c>
      <c r="I3071" s="1">
        <v>366</v>
      </c>
      <c r="J3071" s="1">
        <v>1576</v>
      </c>
      <c r="K3071" s="1">
        <v>7</v>
      </c>
      <c r="L3071" s="1">
        <v>4412.8</v>
      </c>
      <c r="M3071" s="1">
        <f>SalesData[[#This Row],[Price]]*SalesData[[#This Row],[Quantity]]</f>
        <v>11032</v>
      </c>
      <c r="N3071" s="6">
        <f>SalesData[[#This Row],[Sales Profit]]/SalesData[[#This Row],[Sales]]</f>
        <v>0.4</v>
      </c>
    </row>
    <row r="3072" spans="1:14" x14ac:dyDescent="0.3">
      <c r="A3072" s="1" t="s">
        <v>52</v>
      </c>
      <c r="B3072" s="1" t="s">
        <v>18</v>
      </c>
      <c r="C3072" s="1" t="s">
        <v>37</v>
      </c>
      <c r="D3072" s="1">
        <v>65808</v>
      </c>
      <c r="E3072" s="2">
        <v>45607</v>
      </c>
      <c r="F3072" s="1" t="s">
        <v>15</v>
      </c>
      <c r="G3072" s="1">
        <v>735497</v>
      </c>
      <c r="H3072" s="1" t="s">
        <v>3203</v>
      </c>
      <c r="I3072" s="1">
        <v>621</v>
      </c>
      <c r="J3072" s="1">
        <v>522</v>
      </c>
      <c r="K3072" s="1">
        <v>3</v>
      </c>
      <c r="L3072" s="1">
        <v>626.4</v>
      </c>
      <c r="M3072" s="1">
        <f>SalesData[[#This Row],[Price]]*SalesData[[#This Row],[Quantity]]</f>
        <v>1566</v>
      </c>
      <c r="N3072" s="6">
        <f>SalesData[[#This Row],[Sales Profit]]/SalesData[[#This Row],[Sales]]</f>
        <v>0.39999999999999997</v>
      </c>
    </row>
    <row r="3073" spans="1:14" x14ac:dyDescent="0.3">
      <c r="A3073" s="1" t="s">
        <v>52</v>
      </c>
      <c r="B3073" s="1" t="s">
        <v>13</v>
      </c>
      <c r="C3073" s="1" t="s">
        <v>60</v>
      </c>
      <c r="D3073" s="1">
        <v>13549</v>
      </c>
      <c r="E3073" s="2">
        <v>45412</v>
      </c>
      <c r="F3073" s="1" t="s">
        <v>31</v>
      </c>
      <c r="G3073" s="1">
        <v>883807</v>
      </c>
      <c r="H3073" s="1" t="s">
        <v>3204</v>
      </c>
      <c r="I3073" s="1">
        <v>393</v>
      </c>
      <c r="J3073" s="1">
        <v>686</v>
      </c>
      <c r="K3073" s="1">
        <v>8</v>
      </c>
      <c r="L3073" s="1">
        <v>2195.1999999999998</v>
      </c>
      <c r="M3073" s="1">
        <f>SalesData[[#This Row],[Price]]*SalesData[[#This Row],[Quantity]]</f>
        <v>5488</v>
      </c>
      <c r="N3073" s="6">
        <f>SalesData[[#This Row],[Sales Profit]]/SalesData[[#This Row],[Sales]]</f>
        <v>0.39999999999999997</v>
      </c>
    </row>
    <row r="3074" spans="1:14" x14ac:dyDescent="0.3">
      <c r="A3074" s="1" t="s">
        <v>17</v>
      </c>
      <c r="B3074" s="1" t="s">
        <v>18</v>
      </c>
      <c r="C3074" s="1" t="s">
        <v>33</v>
      </c>
      <c r="D3074" s="1">
        <v>38291</v>
      </c>
      <c r="E3074" s="2">
        <v>45479</v>
      </c>
      <c r="F3074" s="1" t="s">
        <v>45</v>
      </c>
      <c r="G3074" s="1">
        <v>210846</v>
      </c>
      <c r="H3074" s="1" t="s">
        <v>3205</v>
      </c>
      <c r="I3074" s="1">
        <v>542</v>
      </c>
      <c r="J3074" s="1">
        <v>2138</v>
      </c>
      <c r="K3074" s="1">
        <v>8</v>
      </c>
      <c r="L3074" s="1">
        <v>6841.6</v>
      </c>
      <c r="M3074" s="1">
        <f>SalesData[[#This Row],[Price]]*SalesData[[#This Row],[Quantity]]</f>
        <v>17104</v>
      </c>
      <c r="N3074" s="6">
        <f>SalesData[[#This Row],[Sales Profit]]/SalesData[[#This Row],[Sales]]</f>
        <v>0.4</v>
      </c>
    </row>
    <row r="3075" spans="1:14" x14ac:dyDescent="0.3">
      <c r="A3075" s="1" t="s">
        <v>22</v>
      </c>
      <c r="B3075" s="1" t="s">
        <v>13</v>
      </c>
      <c r="C3075" s="1" t="s">
        <v>53</v>
      </c>
      <c r="D3075" s="1">
        <v>83846</v>
      </c>
      <c r="E3075" s="2">
        <v>45334</v>
      </c>
      <c r="F3075" s="1" t="s">
        <v>43</v>
      </c>
      <c r="G3075" s="1">
        <v>939193</v>
      </c>
      <c r="H3075" s="1" t="s">
        <v>3206</v>
      </c>
      <c r="I3075" s="1">
        <v>881</v>
      </c>
      <c r="J3075" s="1">
        <v>2118</v>
      </c>
      <c r="K3075" s="1">
        <v>1</v>
      </c>
      <c r="L3075" s="1">
        <v>847.2</v>
      </c>
      <c r="M3075" s="1">
        <f>SalesData[[#This Row],[Price]]*SalesData[[#This Row],[Quantity]]</f>
        <v>2118</v>
      </c>
      <c r="N3075" s="6">
        <f>SalesData[[#This Row],[Sales Profit]]/SalesData[[#This Row],[Sales]]</f>
        <v>0.4</v>
      </c>
    </row>
    <row r="3076" spans="1:14" x14ac:dyDescent="0.3">
      <c r="A3076" s="1" t="s">
        <v>66</v>
      </c>
      <c r="B3076" s="1" t="s">
        <v>18</v>
      </c>
      <c r="C3076" s="1" t="s">
        <v>19</v>
      </c>
      <c r="D3076" s="1">
        <v>83133</v>
      </c>
      <c r="E3076" s="2">
        <v>45435</v>
      </c>
      <c r="F3076" s="1" t="s">
        <v>49</v>
      </c>
      <c r="G3076" s="1">
        <v>671755</v>
      </c>
      <c r="H3076" s="1" t="s">
        <v>3207</v>
      </c>
      <c r="I3076" s="1">
        <v>387</v>
      </c>
      <c r="J3076" s="1">
        <v>2927</v>
      </c>
      <c r="K3076" s="1">
        <v>3</v>
      </c>
      <c r="L3076" s="1">
        <v>3512.4</v>
      </c>
      <c r="M3076" s="1">
        <f>SalesData[[#This Row],[Price]]*SalesData[[#This Row],[Quantity]]</f>
        <v>8781</v>
      </c>
      <c r="N3076" s="6">
        <f>SalesData[[#This Row],[Sales Profit]]/SalesData[[#This Row],[Sales]]</f>
        <v>0.4</v>
      </c>
    </row>
    <row r="3077" spans="1:14" x14ac:dyDescent="0.3">
      <c r="A3077" s="1" t="s">
        <v>12</v>
      </c>
      <c r="B3077" s="1" t="s">
        <v>23</v>
      </c>
      <c r="C3077" s="1" t="s">
        <v>33</v>
      </c>
      <c r="D3077" s="1">
        <v>43355</v>
      </c>
      <c r="E3077" s="2">
        <v>45403</v>
      </c>
      <c r="F3077" s="1" t="s">
        <v>31</v>
      </c>
      <c r="G3077" s="1">
        <v>918303</v>
      </c>
      <c r="H3077" s="1" t="s">
        <v>3208</v>
      </c>
      <c r="I3077" s="1">
        <v>312</v>
      </c>
      <c r="J3077" s="1">
        <v>2021</v>
      </c>
      <c r="K3077" s="1">
        <v>2</v>
      </c>
      <c r="L3077" s="1">
        <v>1616.8</v>
      </c>
      <c r="M3077" s="1">
        <f>SalesData[[#This Row],[Price]]*SalesData[[#This Row],[Quantity]]</f>
        <v>4042</v>
      </c>
      <c r="N3077" s="6">
        <f>SalesData[[#This Row],[Sales Profit]]/SalesData[[#This Row],[Sales]]</f>
        <v>0.39999999999999997</v>
      </c>
    </row>
    <row r="3078" spans="1:14" x14ac:dyDescent="0.3">
      <c r="A3078" s="1" t="s">
        <v>12</v>
      </c>
      <c r="B3078" s="1" t="s">
        <v>18</v>
      </c>
      <c r="C3078" s="1" t="s">
        <v>100</v>
      </c>
      <c r="D3078" s="1">
        <v>42614</v>
      </c>
      <c r="E3078" s="2">
        <v>45576</v>
      </c>
      <c r="F3078" s="1" t="s">
        <v>54</v>
      </c>
      <c r="G3078" s="1">
        <v>301745</v>
      </c>
      <c r="H3078" s="1" t="s">
        <v>3209</v>
      </c>
      <c r="I3078" s="1">
        <v>979</v>
      </c>
      <c r="J3078" s="1">
        <v>1127</v>
      </c>
      <c r="K3078" s="1">
        <v>2</v>
      </c>
      <c r="L3078" s="1">
        <v>901.6</v>
      </c>
      <c r="M3078" s="1">
        <f>SalesData[[#This Row],[Price]]*SalesData[[#This Row],[Quantity]]</f>
        <v>2254</v>
      </c>
      <c r="N3078" s="6">
        <f>SalesData[[#This Row],[Sales Profit]]/SalesData[[#This Row],[Sales]]</f>
        <v>0.4</v>
      </c>
    </row>
    <row r="3079" spans="1:14" x14ac:dyDescent="0.3">
      <c r="A3079" s="1" t="s">
        <v>17</v>
      </c>
      <c r="B3079" s="1" t="s">
        <v>23</v>
      </c>
      <c r="C3079" s="1" t="s">
        <v>60</v>
      </c>
      <c r="D3079" s="1">
        <v>74027</v>
      </c>
      <c r="E3079" s="2">
        <v>45406</v>
      </c>
      <c r="F3079" s="1" t="s">
        <v>31</v>
      </c>
      <c r="G3079" s="1">
        <v>804221</v>
      </c>
      <c r="H3079" s="1" t="s">
        <v>3210</v>
      </c>
      <c r="I3079" s="1">
        <v>862</v>
      </c>
      <c r="J3079" s="1">
        <v>2587</v>
      </c>
      <c r="K3079" s="1">
        <v>3</v>
      </c>
      <c r="L3079" s="1">
        <v>3104.4</v>
      </c>
      <c r="M3079" s="1">
        <f>SalesData[[#This Row],[Price]]*SalesData[[#This Row],[Quantity]]</f>
        <v>7761</v>
      </c>
      <c r="N3079" s="6">
        <f>SalesData[[#This Row],[Sales Profit]]/SalesData[[#This Row],[Sales]]</f>
        <v>0.4</v>
      </c>
    </row>
    <row r="3080" spans="1:14" x14ac:dyDescent="0.3">
      <c r="A3080" s="1" t="s">
        <v>27</v>
      </c>
      <c r="B3080" s="1" t="s">
        <v>18</v>
      </c>
      <c r="C3080" s="1" t="s">
        <v>14</v>
      </c>
      <c r="D3080" s="1">
        <v>95840</v>
      </c>
      <c r="E3080" s="2">
        <v>45404</v>
      </c>
      <c r="F3080" s="1" t="s">
        <v>31</v>
      </c>
      <c r="G3080" s="1">
        <v>502217</v>
      </c>
      <c r="H3080" s="1" t="s">
        <v>3211</v>
      </c>
      <c r="I3080" s="1">
        <v>801</v>
      </c>
      <c r="J3080" s="1">
        <v>979</v>
      </c>
      <c r="K3080" s="1">
        <v>1</v>
      </c>
      <c r="L3080" s="1">
        <v>391.6</v>
      </c>
      <c r="M3080" s="1">
        <f>SalesData[[#This Row],[Price]]*SalesData[[#This Row],[Quantity]]</f>
        <v>979</v>
      </c>
      <c r="N3080" s="6">
        <f>SalesData[[#This Row],[Sales Profit]]/SalesData[[#This Row],[Sales]]</f>
        <v>0.4</v>
      </c>
    </row>
    <row r="3081" spans="1:14" x14ac:dyDescent="0.3">
      <c r="A3081" s="1" t="s">
        <v>22</v>
      </c>
      <c r="B3081" s="1" t="s">
        <v>13</v>
      </c>
      <c r="C3081" s="1" t="s">
        <v>33</v>
      </c>
      <c r="D3081" s="1">
        <v>55780</v>
      </c>
      <c r="E3081" s="2">
        <v>45567</v>
      </c>
      <c r="F3081" s="1" t="s">
        <v>54</v>
      </c>
      <c r="G3081" s="1">
        <v>714583</v>
      </c>
      <c r="H3081" s="1" t="s">
        <v>2912</v>
      </c>
      <c r="I3081" s="1">
        <v>804</v>
      </c>
      <c r="J3081" s="1">
        <v>2774</v>
      </c>
      <c r="K3081" s="1">
        <v>2</v>
      </c>
      <c r="L3081" s="1">
        <v>2219.1999999999998</v>
      </c>
      <c r="M3081" s="1">
        <f>SalesData[[#This Row],[Price]]*SalesData[[#This Row],[Quantity]]</f>
        <v>5548</v>
      </c>
      <c r="N3081" s="6">
        <f>SalesData[[#This Row],[Sales Profit]]/SalesData[[#This Row],[Sales]]</f>
        <v>0.39999999999999997</v>
      </c>
    </row>
    <row r="3082" spans="1:14" x14ac:dyDescent="0.3">
      <c r="A3082" s="1" t="s">
        <v>35</v>
      </c>
      <c r="B3082" s="1" t="s">
        <v>23</v>
      </c>
      <c r="C3082" s="1" t="s">
        <v>33</v>
      </c>
      <c r="D3082" s="1">
        <v>57332</v>
      </c>
      <c r="E3082" s="2">
        <v>45619</v>
      </c>
      <c r="F3082" s="1" t="s">
        <v>15</v>
      </c>
      <c r="G3082" s="1">
        <v>550943</v>
      </c>
      <c r="H3082" s="1" t="s">
        <v>3212</v>
      </c>
      <c r="I3082" s="1">
        <v>804</v>
      </c>
      <c r="J3082" s="1">
        <v>980</v>
      </c>
      <c r="K3082" s="1">
        <v>2</v>
      </c>
      <c r="L3082" s="1">
        <v>784</v>
      </c>
      <c r="M3082" s="1">
        <f>SalesData[[#This Row],[Price]]*SalesData[[#This Row],[Quantity]]</f>
        <v>1960</v>
      </c>
      <c r="N3082" s="6">
        <f>SalesData[[#This Row],[Sales Profit]]/SalesData[[#This Row],[Sales]]</f>
        <v>0.4</v>
      </c>
    </row>
    <row r="3083" spans="1:14" x14ac:dyDescent="0.3">
      <c r="A3083" s="1" t="s">
        <v>35</v>
      </c>
      <c r="B3083" s="1" t="s">
        <v>23</v>
      </c>
      <c r="C3083" s="1" t="s">
        <v>14</v>
      </c>
      <c r="D3083" s="1">
        <v>82137</v>
      </c>
      <c r="E3083" s="2">
        <v>45549</v>
      </c>
      <c r="F3083" s="1" t="s">
        <v>61</v>
      </c>
      <c r="G3083" s="1">
        <v>702988</v>
      </c>
      <c r="H3083" s="1" t="s">
        <v>3213</v>
      </c>
      <c r="I3083" s="1">
        <v>380</v>
      </c>
      <c r="J3083" s="1">
        <v>2015</v>
      </c>
      <c r="K3083" s="1">
        <v>1</v>
      </c>
      <c r="L3083" s="1">
        <v>806</v>
      </c>
      <c r="M3083" s="1">
        <f>SalesData[[#This Row],[Price]]*SalesData[[#This Row],[Quantity]]</f>
        <v>2015</v>
      </c>
      <c r="N3083" s="6">
        <f>SalesData[[#This Row],[Sales Profit]]/SalesData[[#This Row],[Sales]]</f>
        <v>0.4</v>
      </c>
    </row>
    <row r="3084" spans="1:14" x14ac:dyDescent="0.3">
      <c r="A3084" s="1" t="s">
        <v>56</v>
      </c>
      <c r="B3084" s="1" t="s">
        <v>23</v>
      </c>
      <c r="C3084" s="1" t="s">
        <v>24</v>
      </c>
      <c r="D3084" s="1">
        <v>33153</v>
      </c>
      <c r="E3084" s="2">
        <v>45463</v>
      </c>
      <c r="F3084" s="1" t="s">
        <v>20</v>
      </c>
      <c r="G3084" s="1">
        <v>255788</v>
      </c>
      <c r="H3084" s="1" t="s">
        <v>3214</v>
      </c>
      <c r="I3084" s="1">
        <v>427</v>
      </c>
      <c r="J3084" s="1">
        <v>1823</v>
      </c>
      <c r="K3084" s="1">
        <v>3</v>
      </c>
      <c r="L3084" s="1">
        <v>2187.6</v>
      </c>
      <c r="M3084" s="1">
        <f>SalesData[[#This Row],[Price]]*SalesData[[#This Row],[Quantity]]</f>
        <v>5469</v>
      </c>
      <c r="N3084" s="6">
        <f>SalesData[[#This Row],[Sales Profit]]/SalesData[[#This Row],[Sales]]</f>
        <v>0.39999999999999997</v>
      </c>
    </row>
    <row r="3085" spans="1:14" x14ac:dyDescent="0.3">
      <c r="A3085" s="1" t="s">
        <v>12</v>
      </c>
      <c r="B3085" s="1" t="s">
        <v>18</v>
      </c>
      <c r="C3085" s="1" t="s">
        <v>100</v>
      </c>
      <c r="D3085" s="1">
        <v>16873</v>
      </c>
      <c r="E3085" s="2">
        <v>45559</v>
      </c>
      <c r="F3085" s="1" t="s">
        <v>61</v>
      </c>
      <c r="G3085" s="1">
        <v>928991</v>
      </c>
      <c r="H3085" s="1" t="s">
        <v>3215</v>
      </c>
      <c r="I3085" s="1">
        <v>630</v>
      </c>
      <c r="J3085" s="1">
        <v>1815</v>
      </c>
      <c r="K3085" s="1">
        <v>4</v>
      </c>
      <c r="L3085" s="1">
        <v>2904</v>
      </c>
      <c r="M3085" s="1">
        <f>SalesData[[#This Row],[Price]]*SalesData[[#This Row],[Quantity]]</f>
        <v>7260</v>
      </c>
      <c r="N3085" s="6">
        <f>SalesData[[#This Row],[Sales Profit]]/SalesData[[#This Row],[Sales]]</f>
        <v>0.4</v>
      </c>
    </row>
    <row r="3086" spans="1:14" x14ac:dyDescent="0.3">
      <c r="A3086" s="1" t="s">
        <v>17</v>
      </c>
      <c r="B3086" s="1" t="s">
        <v>18</v>
      </c>
      <c r="C3086" s="1" t="s">
        <v>37</v>
      </c>
      <c r="D3086" s="1">
        <v>13967</v>
      </c>
      <c r="E3086" s="2">
        <v>45564</v>
      </c>
      <c r="F3086" s="1" t="s">
        <v>61</v>
      </c>
      <c r="G3086" s="1">
        <v>982189</v>
      </c>
      <c r="H3086" s="1" t="s">
        <v>3216</v>
      </c>
      <c r="I3086" s="1">
        <v>726</v>
      </c>
      <c r="J3086" s="1">
        <v>2443</v>
      </c>
      <c r="K3086" s="1">
        <v>7</v>
      </c>
      <c r="L3086" s="1">
        <v>6840.4</v>
      </c>
      <c r="M3086" s="1">
        <f>SalesData[[#This Row],[Price]]*SalesData[[#This Row],[Quantity]]</f>
        <v>17101</v>
      </c>
      <c r="N3086" s="6">
        <f>SalesData[[#This Row],[Sales Profit]]/SalesData[[#This Row],[Sales]]</f>
        <v>0.39999999999999997</v>
      </c>
    </row>
    <row r="3087" spans="1:14" x14ac:dyDescent="0.3">
      <c r="A3087" s="1" t="s">
        <v>35</v>
      </c>
      <c r="B3087" s="1" t="s">
        <v>13</v>
      </c>
      <c r="C3087" s="1" t="s">
        <v>37</v>
      </c>
      <c r="D3087" s="1">
        <v>74129</v>
      </c>
      <c r="E3087" s="2">
        <v>45420</v>
      </c>
      <c r="F3087" s="1" t="s">
        <v>49</v>
      </c>
      <c r="G3087" s="1">
        <v>144650</v>
      </c>
      <c r="H3087" s="1" t="s">
        <v>3217</v>
      </c>
      <c r="I3087" s="1">
        <v>672</v>
      </c>
      <c r="J3087" s="1">
        <v>1109</v>
      </c>
      <c r="K3087" s="1">
        <v>3</v>
      </c>
      <c r="L3087" s="1">
        <v>1330.8</v>
      </c>
      <c r="M3087" s="1">
        <f>SalesData[[#This Row],[Price]]*SalesData[[#This Row],[Quantity]]</f>
        <v>3327</v>
      </c>
      <c r="N3087" s="6">
        <f>SalesData[[#This Row],[Sales Profit]]/SalesData[[#This Row],[Sales]]</f>
        <v>0.39999999999999997</v>
      </c>
    </row>
    <row r="3088" spans="1:14" x14ac:dyDescent="0.3">
      <c r="A3088" s="1" t="s">
        <v>35</v>
      </c>
      <c r="B3088" s="1" t="s">
        <v>18</v>
      </c>
      <c r="C3088" s="1" t="s">
        <v>100</v>
      </c>
      <c r="D3088" s="1">
        <v>33071</v>
      </c>
      <c r="E3088" s="2">
        <v>45462</v>
      </c>
      <c r="F3088" s="1" t="s">
        <v>20</v>
      </c>
      <c r="G3088" s="1">
        <v>409697</v>
      </c>
      <c r="H3088" s="1" t="s">
        <v>3218</v>
      </c>
      <c r="I3088" s="1">
        <v>747</v>
      </c>
      <c r="J3088" s="1">
        <v>964</v>
      </c>
      <c r="K3088" s="1">
        <v>5</v>
      </c>
      <c r="L3088" s="1">
        <v>1928</v>
      </c>
      <c r="M3088" s="1">
        <f>SalesData[[#This Row],[Price]]*SalesData[[#This Row],[Quantity]]</f>
        <v>4820</v>
      </c>
      <c r="N3088" s="6">
        <f>SalesData[[#This Row],[Sales Profit]]/SalesData[[#This Row],[Sales]]</f>
        <v>0.4</v>
      </c>
    </row>
    <row r="3089" spans="1:14" x14ac:dyDescent="0.3">
      <c r="A3089" s="1" t="s">
        <v>35</v>
      </c>
      <c r="B3089" s="1" t="s">
        <v>13</v>
      </c>
      <c r="C3089" s="1" t="s">
        <v>60</v>
      </c>
      <c r="D3089" s="1">
        <v>56726</v>
      </c>
      <c r="E3089" s="2">
        <v>45502</v>
      </c>
      <c r="F3089" s="1" t="s">
        <v>45</v>
      </c>
      <c r="G3089" s="1">
        <v>747338</v>
      </c>
      <c r="H3089" s="1" t="s">
        <v>3219</v>
      </c>
      <c r="I3089" s="1">
        <v>960</v>
      </c>
      <c r="J3089" s="1">
        <v>1741</v>
      </c>
      <c r="K3089" s="1">
        <v>2</v>
      </c>
      <c r="L3089" s="1">
        <v>1392.8</v>
      </c>
      <c r="M3089" s="1">
        <f>SalesData[[#This Row],[Price]]*SalesData[[#This Row],[Quantity]]</f>
        <v>3482</v>
      </c>
      <c r="N3089" s="6">
        <f>SalesData[[#This Row],[Sales Profit]]/SalesData[[#This Row],[Sales]]</f>
        <v>0.39999999999999997</v>
      </c>
    </row>
    <row r="3090" spans="1:14" x14ac:dyDescent="0.3">
      <c r="A3090" s="1" t="s">
        <v>12</v>
      </c>
      <c r="B3090" s="1" t="s">
        <v>13</v>
      </c>
      <c r="C3090" s="1" t="s">
        <v>42</v>
      </c>
      <c r="D3090" s="1">
        <v>51480</v>
      </c>
      <c r="E3090" s="2">
        <v>45426</v>
      </c>
      <c r="F3090" s="1" t="s">
        <v>49</v>
      </c>
      <c r="G3090" s="1">
        <v>171339</v>
      </c>
      <c r="H3090" s="1" t="s">
        <v>3220</v>
      </c>
      <c r="I3090" s="1">
        <v>334</v>
      </c>
      <c r="J3090" s="1">
        <v>1453</v>
      </c>
      <c r="K3090" s="1">
        <v>8</v>
      </c>
      <c r="L3090" s="1">
        <v>4649.6000000000004</v>
      </c>
      <c r="M3090" s="1">
        <f>SalesData[[#This Row],[Price]]*SalesData[[#This Row],[Quantity]]</f>
        <v>11624</v>
      </c>
      <c r="N3090" s="6">
        <f>SalesData[[#This Row],[Sales Profit]]/SalesData[[#This Row],[Sales]]</f>
        <v>0.4</v>
      </c>
    </row>
    <row r="3091" spans="1:14" x14ac:dyDescent="0.3">
      <c r="A3091" s="1" t="s">
        <v>56</v>
      </c>
      <c r="B3091" s="1" t="s">
        <v>23</v>
      </c>
      <c r="C3091" s="1" t="s">
        <v>19</v>
      </c>
      <c r="D3091" s="1">
        <v>21592</v>
      </c>
      <c r="E3091" s="2">
        <v>45537</v>
      </c>
      <c r="F3091" s="1" t="s">
        <v>61</v>
      </c>
      <c r="G3091" s="1">
        <v>391777</v>
      </c>
      <c r="H3091" s="1" t="s">
        <v>3221</v>
      </c>
      <c r="I3091" s="1">
        <v>334</v>
      </c>
      <c r="J3091" s="1">
        <v>2285</v>
      </c>
      <c r="K3091" s="1">
        <v>8</v>
      </c>
      <c r="L3091" s="1">
        <v>7312</v>
      </c>
      <c r="M3091" s="1">
        <f>SalesData[[#This Row],[Price]]*SalesData[[#This Row],[Quantity]]</f>
        <v>18280</v>
      </c>
      <c r="N3091" s="6">
        <f>SalesData[[#This Row],[Sales Profit]]/SalesData[[#This Row],[Sales]]</f>
        <v>0.4</v>
      </c>
    </row>
    <row r="3092" spans="1:14" x14ac:dyDescent="0.3">
      <c r="A3092" s="1" t="s">
        <v>12</v>
      </c>
      <c r="B3092" s="1" t="s">
        <v>13</v>
      </c>
      <c r="C3092" s="1" t="s">
        <v>33</v>
      </c>
      <c r="D3092" s="1">
        <v>72648</v>
      </c>
      <c r="E3092" s="2">
        <v>45474</v>
      </c>
      <c r="F3092" s="1" t="s">
        <v>45</v>
      </c>
      <c r="G3092" s="1">
        <v>328058</v>
      </c>
      <c r="H3092" s="1" t="s">
        <v>3222</v>
      </c>
      <c r="I3092" s="1">
        <v>275</v>
      </c>
      <c r="J3092" s="1">
        <v>2865</v>
      </c>
      <c r="K3092" s="1">
        <v>3</v>
      </c>
      <c r="L3092" s="1">
        <v>3438</v>
      </c>
      <c r="M3092" s="1">
        <f>SalesData[[#This Row],[Price]]*SalesData[[#This Row],[Quantity]]</f>
        <v>8595</v>
      </c>
      <c r="N3092" s="6">
        <f>SalesData[[#This Row],[Sales Profit]]/SalesData[[#This Row],[Sales]]</f>
        <v>0.4</v>
      </c>
    </row>
    <row r="3093" spans="1:14" x14ac:dyDescent="0.3">
      <c r="A3093" s="1" t="s">
        <v>27</v>
      </c>
      <c r="B3093" s="1" t="s">
        <v>13</v>
      </c>
      <c r="C3093" s="1" t="s">
        <v>53</v>
      </c>
      <c r="D3093" s="1">
        <v>46185</v>
      </c>
      <c r="E3093" s="2">
        <v>45617</v>
      </c>
      <c r="F3093" s="1" t="s">
        <v>15</v>
      </c>
      <c r="G3093" s="1">
        <v>546415</v>
      </c>
      <c r="H3093" s="1" t="s">
        <v>3223</v>
      </c>
      <c r="I3093" s="1">
        <v>653</v>
      </c>
      <c r="J3093" s="1">
        <v>2189</v>
      </c>
      <c r="K3093" s="1">
        <v>5</v>
      </c>
      <c r="L3093" s="1">
        <v>4378</v>
      </c>
      <c r="M3093" s="1">
        <f>SalesData[[#This Row],[Price]]*SalesData[[#This Row],[Quantity]]</f>
        <v>10945</v>
      </c>
      <c r="N3093" s="6">
        <f>SalesData[[#This Row],[Sales Profit]]/SalesData[[#This Row],[Sales]]</f>
        <v>0.4</v>
      </c>
    </row>
    <row r="3094" spans="1:14" x14ac:dyDescent="0.3">
      <c r="A3094" s="1" t="s">
        <v>17</v>
      </c>
      <c r="B3094" s="1" t="s">
        <v>18</v>
      </c>
      <c r="C3094" s="1" t="s">
        <v>33</v>
      </c>
      <c r="D3094" s="1">
        <v>10450</v>
      </c>
      <c r="E3094" s="2">
        <v>45487</v>
      </c>
      <c r="F3094" s="1" t="s">
        <v>45</v>
      </c>
      <c r="G3094" s="1">
        <v>709314</v>
      </c>
      <c r="H3094" s="1" t="s">
        <v>293</v>
      </c>
      <c r="I3094" s="1">
        <v>329</v>
      </c>
      <c r="J3094" s="1">
        <v>2595</v>
      </c>
      <c r="K3094" s="1">
        <v>3</v>
      </c>
      <c r="L3094" s="1">
        <v>3114</v>
      </c>
      <c r="M3094" s="1">
        <f>SalesData[[#This Row],[Price]]*SalesData[[#This Row],[Quantity]]</f>
        <v>7785</v>
      </c>
      <c r="N3094" s="6">
        <f>SalesData[[#This Row],[Sales Profit]]/SalesData[[#This Row],[Sales]]</f>
        <v>0.4</v>
      </c>
    </row>
    <row r="3095" spans="1:14" x14ac:dyDescent="0.3">
      <c r="A3095" s="1" t="s">
        <v>56</v>
      </c>
      <c r="B3095" s="1" t="s">
        <v>18</v>
      </c>
      <c r="C3095" s="1" t="s">
        <v>14</v>
      </c>
      <c r="D3095" s="1">
        <v>48186</v>
      </c>
      <c r="E3095" s="2">
        <v>45360</v>
      </c>
      <c r="F3095" s="1" t="s">
        <v>29</v>
      </c>
      <c r="G3095" s="1">
        <v>313819</v>
      </c>
      <c r="H3095" s="1" t="s">
        <v>3224</v>
      </c>
      <c r="I3095" s="1">
        <v>830</v>
      </c>
      <c r="J3095" s="1">
        <v>2450</v>
      </c>
      <c r="K3095" s="1">
        <v>8</v>
      </c>
      <c r="L3095" s="1">
        <v>7840</v>
      </c>
      <c r="M3095" s="1">
        <f>SalesData[[#This Row],[Price]]*SalesData[[#This Row],[Quantity]]</f>
        <v>19600</v>
      </c>
      <c r="N3095" s="6">
        <f>SalesData[[#This Row],[Sales Profit]]/SalesData[[#This Row],[Sales]]</f>
        <v>0.4</v>
      </c>
    </row>
    <row r="3096" spans="1:14" x14ac:dyDescent="0.3">
      <c r="A3096" s="1" t="s">
        <v>56</v>
      </c>
      <c r="B3096" s="1" t="s">
        <v>18</v>
      </c>
      <c r="C3096" s="1" t="s">
        <v>48</v>
      </c>
      <c r="D3096" s="1">
        <v>55945</v>
      </c>
      <c r="E3096" s="2">
        <v>45543</v>
      </c>
      <c r="F3096" s="1" t="s">
        <v>61</v>
      </c>
      <c r="G3096" s="1">
        <v>826399</v>
      </c>
      <c r="H3096" s="1" t="s">
        <v>3225</v>
      </c>
      <c r="I3096" s="1">
        <v>813</v>
      </c>
      <c r="J3096" s="1">
        <v>741</v>
      </c>
      <c r="K3096" s="1">
        <v>5</v>
      </c>
      <c r="L3096" s="1">
        <v>1482</v>
      </c>
      <c r="M3096" s="1">
        <f>SalesData[[#This Row],[Price]]*SalesData[[#This Row],[Quantity]]</f>
        <v>3705</v>
      </c>
      <c r="N3096" s="6">
        <f>SalesData[[#This Row],[Sales Profit]]/SalesData[[#This Row],[Sales]]</f>
        <v>0.4</v>
      </c>
    </row>
    <row r="3097" spans="1:14" x14ac:dyDescent="0.3">
      <c r="A3097" s="1" t="s">
        <v>12</v>
      </c>
      <c r="B3097" s="1" t="s">
        <v>23</v>
      </c>
      <c r="C3097" s="1" t="s">
        <v>24</v>
      </c>
      <c r="D3097" s="1">
        <v>88153</v>
      </c>
      <c r="E3097" s="2">
        <v>45463</v>
      </c>
      <c r="F3097" s="1" t="s">
        <v>20</v>
      </c>
      <c r="G3097" s="1">
        <v>120508</v>
      </c>
      <c r="H3097" s="1" t="s">
        <v>3226</v>
      </c>
      <c r="I3097" s="1">
        <v>720</v>
      </c>
      <c r="J3097" s="1">
        <v>2848</v>
      </c>
      <c r="K3097" s="1">
        <v>5</v>
      </c>
      <c r="L3097" s="1">
        <v>5696</v>
      </c>
      <c r="M3097" s="1">
        <f>SalesData[[#This Row],[Price]]*SalesData[[#This Row],[Quantity]]</f>
        <v>14240</v>
      </c>
      <c r="N3097" s="6">
        <f>SalesData[[#This Row],[Sales Profit]]/SalesData[[#This Row],[Sales]]</f>
        <v>0.4</v>
      </c>
    </row>
    <row r="3098" spans="1:14" x14ac:dyDescent="0.3">
      <c r="A3098" s="1" t="s">
        <v>35</v>
      </c>
      <c r="B3098" s="1" t="s">
        <v>13</v>
      </c>
      <c r="C3098" s="1" t="s">
        <v>53</v>
      </c>
      <c r="D3098" s="1">
        <v>35788</v>
      </c>
      <c r="E3098" s="2">
        <v>45548</v>
      </c>
      <c r="F3098" s="1" t="s">
        <v>61</v>
      </c>
      <c r="G3098" s="1">
        <v>536919</v>
      </c>
      <c r="H3098" s="1" t="s">
        <v>3227</v>
      </c>
      <c r="I3098" s="1">
        <v>236</v>
      </c>
      <c r="J3098" s="1">
        <v>1704</v>
      </c>
      <c r="K3098" s="1">
        <v>1</v>
      </c>
      <c r="L3098" s="1">
        <v>681.6</v>
      </c>
      <c r="M3098" s="1">
        <f>SalesData[[#This Row],[Price]]*SalesData[[#This Row],[Quantity]]</f>
        <v>1704</v>
      </c>
      <c r="N3098" s="6">
        <f>SalesData[[#This Row],[Sales Profit]]/SalesData[[#This Row],[Sales]]</f>
        <v>0.4</v>
      </c>
    </row>
    <row r="3099" spans="1:14" x14ac:dyDescent="0.3">
      <c r="A3099" s="1" t="s">
        <v>17</v>
      </c>
      <c r="B3099" s="1" t="s">
        <v>23</v>
      </c>
      <c r="C3099" s="1" t="s">
        <v>24</v>
      </c>
      <c r="D3099" s="1">
        <v>17048</v>
      </c>
      <c r="E3099" s="2">
        <v>45433</v>
      </c>
      <c r="F3099" s="1" t="s">
        <v>49</v>
      </c>
      <c r="G3099" s="1">
        <v>962376</v>
      </c>
      <c r="H3099" s="1" t="s">
        <v>3228</v>
      </c>
      <c r="I3099" s="1">
        <v>592</v>
      </c>
      <c r="J3099" s="1">
        <v>1395</v>
      </c>
      <c r="K3099" s="1">
        <v>5</v>
      </c>
      <c r="L3099" s="1">
        <v>2790</v>
      </c>
      <c r="M3099" s="1">
        <f>SalesData[[#This Row],[Price]]*SalesData[[#This Row],[Quantity]]</f>
        <v>6975</v>
      </c>
      <c r="N3099" s="6">
        <f>SalesData[[#This Row],[Sales Profit]]/SalesData[[#This Row],[Sales]]</f>
        <v>0.4</v>
      </c>
    </row>
    <row r="3100" spans="1:14" x14ac:dyDescent="0.3">
      <c r="A3100" s="1" t="s">
        <v>56</v>
      </c>
      <c r="B3100" s="1" t="s">
        <v>18</v>
      </c>
      <c r="C3100" s="1" t="s">
        <v>24</v>
      </c>
      <c r="D3100" s="1">
        <v>95768</v>
      </c>
      <c r="E3100" s="2">
        <v>45628</v>
      </c>
      <c r="F3100" s="1" t="s">
        <v>78</v>
      </c>
      <c r="G3100" s="1">
        <v>161946</v>
      </c>
      <c r="H3100" s="1" t="s">
        <v>3229</v>
      </c>
      <c r="I3100" s="1">
        <v>691</v>
      </c>
      <c r="J3100" s="1">
        <v>1389</v>
      </c>
      <c r="K3100" s="1">
        <v>2</v>
      </c>
      <c r="L3100" s="1">
        <v>1111.2</v>
      </c>
      <c r="M3100" s="1">
        <f>SalesData[[#This Row],[Price]]*SalesData[[#This Row],[Quantity]]</f>
        <v>2778</v>
      </c>
      <c r="N3100" s="6">
        <f>SalesData[[#This Row],[Sales Profit]]/SalesData[[#This Row],[Sales]]</f>
        <v>0.4</v>
      </c>
    </row>
    <row r="3101" spans="1:14" x14ac:dyDescent="0.3">
      <c r="A3101" s="1" t="s">
        <v>17</v>
      </c>
      <c r="B3101" s="1" t="s">
        <v>23</v>
      </c>
      <c r="C3101" s="1" t="s">
        <v>19</v>
      </c>
      <c r="D3101" s="1">
        <v>51064</v>
      </c>
      <c r="E3101" s="2">
        <v>45393</v>
      </c>
      <c r="F3101" s="1" t="s">
        <v>31</v>
      </c>
      <c r="G3101" s="1">
        <v>916299</v>
      </c>
      <c r="H3101" s="1" t="s">
        <v>3230</v>
      </c>
      <c r="I3101" s="1">
        <v>732</v>
      </c>
      <c r="J3101" s="1">
        <v>2454</v>
      </c>
      <c r="K3101" s="1">
        <v>4</v>
      </c>
      <c r="L3101" s="1">
        <v>3926.4</v>
      </c>
      <c r="M3101" s="1">
        <f>SalesData[[#This Row],[Price]]*SalesData[[#This Row],[Quantity]]</f>
        <v>9816</v>
      </c>
      <c r="N3101" s="6">
        <f>SalesData[[#This Row],[Sales Profit]]/SalesData[[#This Row],[Sales]]</f>
        <v>0.4</v>
      </c>
    </row>
    <row r="3102" spans="1:14" x14ac:dyDescent="0.3">
      <c r="A3102" s="1" t="s">
        <v>27</v>
      </c>
      <c r="B3102" s="1" t="s">
        <v>13</v>
      </c>
      <c r="C3102" s="1" t="s">
        <v>48</v>
      </c>
      <c r="D3102" s="1">
        <v>44908</v>
      </c>
      <c r="E3102" s="2">
        <v>45605</v>
      </c>
      <c r="F3102" s="1" t="s">
        <v>15</v>
      </c>
      <c r="G3102" s="1">
        <v>440079</v>
      </c>
      <c r="H3102" s="1" t="s">
        <v>3231</v>
      </c>
      <c r="I3102" s="1">
        <v>884</v>
      </c>
      <c r="J3102" s="1">
        <v>1870</v>
      </c>
      <c r="K3102" s="1">
        <v>3</v>
      </c>
      <c r="L3102" s="1">
        <v>2244</v>
      </c>
      <c r="M3102" s="1">
        <f>SalesData[[#This Row],[Price]]*SalesData[[#This Row],[Quantity]]</f>
        <v>5610</v>
      </c>
      <c r="N3102" s="6">
        <f>SalesData[[#This Row],[Sales Profit]]/SalesData[[#This Row],[Sales]]</f>
        <v>0.4</v>
      </c>
    </row>
    <row r="3103" spans="1:14" x14ac:dyDescent="0.3">
      <c r="A3103" s="1" t="s">
        <v>22</v>
      </c>
      <c r="B3103" s="1" t="s">
        <v>18</v>
      </c>
      <c r="C3103" s="1" t="s">
        <v>48</v>
      </c>
      <c r="D3103" s="1">
        <v>64315</v>
      </c>
      <c r="E3103" s="2">
        <v>45520</v>
      </c>
      <c r="F3103" s="1" t="s">
        <v>25</v>
      </c>
      <c r="G3103" s="1">
        <v>571923</v>
      </c>
      <c r="H3103" s="1" t="s">
        <v>3232</v>
      </c>
      <c r="I3103" s="1">
        <v>399</v>
      </c>
      <c r="J3103" s="1">
        <v>770</v>
      </c>
      <c r="K3103" s="1">
        <v>5</v>
      </c>
      <c r="L3103" s="1">
        <v>1540</v>
      </c>
      <c r="M3103" s="1">
        <f>SalesData[[#This Row],[Price]]*SalesData[[#This Row],[Quantity]]</f>
        <v>3850</v>
      </c>
      <c r="N3103" s="6">
        <f>SalesData[[#This Row],[Sales Profit]]/SalesData[[#This Row],[Sales]]</f>
        <v>0.4</v>
      </c>
    </row>
    <row r="3104" spans="1:14" x14ac:dyDescent="0.3">
      <c r="A3104" s="1" t="s">
        <v>66</v>
      </c>
      <c r="B3104" s="1" t="s">
        <v>18</v>
      </c>
      <c r="C3104" s="1" t="s">
        <v>39</v>
      </c>
      <c r="D3104" s="1">
        <v>85761</v>
      </c>
      <c r="E3104" s="2">
        <v>45580</v>
      </c>
      <c r="F3104" s="1" t="s">
        <v>54</v>
      </c>
      <c r="G3104" s="1">
        <v>460808</v>
      </c>
      <c r="H3104" s="1" t="s">
        <v>3233</v>
      </c>
      <c r="I3104" s="1">
        <v>889</v>
      </c>
      <c r="J3104" s="1">
        <v>2622</v>
      </c>
      <c r="K3104" s="1">
        <v>7</v>
      </c>
      <c r="L3104" s="1">
        <v>7341.6</v>
      </c>
      <c r="M3104" s="1">
        <f>SalesData[[#This Row],[Price]]*SalesData[[#This Row],[Quantity]]</f>
        <v>18354</v>
      </c>
      <c r="N3104" s="6">
        <f>SalesData[[#This Row],[Sales Profit]]/SalesData[[#This Row],[Sales]]</f>
        <v>0.4</v>
      </c>
    </row>
    <row r="3105" spans="1:14" x14ac:dyDescent="0.3">
      <c r="A3105" s="1" t="s">
        <v>66</v>
      </c>
      <c r="B3105" s="1" t="s">
        <v>18</v>
      </c>
      <c r="C3105" s="1" t="s">
        <v>42</v>
      </c>
      <c r="D3105" s="1">
        <v>28235</v>
      </c>
      <c r="E3105" s="2">
        <v>45490</v>
      </c>
      <c r="F3105" s="1" t="s">
        <v>45</v>
      </c>
      <c r="G3105" s="1">
        <v>869989</v>
      </c>
      <c r="H3105" s="1" t="s">
        <v>3234</v>
      </c>
      <c r="I3105" s="1">
        <v>683</v>
      </c>
      <c r="J3105" s="1">
        <v>1967</v>
      </c>
      <c r="K3105" s="1">
        <v>1</v>
      </c>
      <c r="L3105" s="1">
        <v>786.8</v>
      </c>
      <c r="M3105" s="1">
        <f>SalesData[[#This Row],[Price]]*SalesData[[#This Row],[Quantity]]</f>
        <v>1967</v>
      </c>
      <c r="N3105" s="6">
        <f>SalesData[[#This Row],[Sales Profit]]/SalesData[[#This Row],[Sales]]</f>
        <v>0.39999999999999997</v>
      </c>
    </row>
    <row r="3106" spans="1:14" x14ac:dyDescent="0.3">
      <c r="A3106" s="1" t="s">
        <v>12</v>
      </c>
      <c r="B3106" s="1" t="s">
        <v>13</v>
      </c>
      <c r="C3106" s="1" t="s">
        <v>14</v>
      </c>
      <c r="D3106" s="1">
        <v>75637</v>
      </c>
      <c r="E3106" s="2">
        <v>45628</v>
      </c>
      <c r="F3106" s="1" t="s">
        <v>78</v>
      </c>
      <c r="G3106" s="1">
        <v>192560</v>
      </c>
      <c r="H3106" s="1" t="s">
        <v>3235</v>
      </c>
      <c r="I3106" s="1">
        <v>567</v>
      </c>
      <c r="J3106" s="1">
        <v>1381</v>
      </c>
      <c r="K3106" s="1">
        <v>3</v>
      </c>
      <c r="L3106" s="1">
        <v>1657.2</v>
      </c>
      <c r="M3106" s="1">
        <f>SalesData[[#This Row],[Price]]*SalesData[[#This Row],[Quantity]]</f>
        <v>4143</v>
      </c>
      <c r="N3106" s="6">
        <f>SalesData[[#This Row],[Sales Profit]]/SalesData[[#This Row],[Sales]]</f>
        <v>0.4</v>
      </c>
    </row>
    <row r="3107" spans="1:14" x14ac:dyDescent="0.3">
      <c r="A3107" s="1" t="s">
        <v>66</v>
      </c>
      <c r="B3107" s="1" t="s">
        <v>23</v>
      </c>
      <c r="C3107" s="1" t="s">
        <v>39</v>
      </c>
      <c r="D3107" s="1">
        <v>33629</v>
      </c>
      <c r="E3107" s="2">
        <v>45610</v>
      </c>
      <c r="F3107" s="1" t="s">
        <v>15</v>
      </c>
      <c r="G3107" s="1">
        <v>415074</v>
      </c>
      <c r="H3107" s="1" t="s">
        <v>3236</v>
      </c>
      <c r="I3107" s="1">
        <v>548</v>
      </c>
      <c r="J3107" s="1">
        <v>1155</v>
      </c>
      <c r="K3107" s="1">
        <v>3</v>
      </c>
      <c r="L3107" s="1">
        <v>1386</v>
      </c>
      <c r="M3107" s="1">
        <f>SalesData[[#This Row],[Price]]*SalesData[[#This Row],[Quantity]]</f>
        <v>3465</v>
      </c>
      <c r="N3107" s="6">
        <f>SalesData[[#This Row],[Sales Profit]]/SalesData[[#This Row],[Sales]]</f>
        <v>0.4</v>
      </c>
    </row>
    <row r="3108" spans="1:14" x14ac:dyDescent="0.3">
      <c r="A3108" s="1" t="s">
        <v>66</v>
      </c>
      <c r="B3108" s="1" t="s">
        <v>18</v>
      </c>
      <c r="C3108" s="1" t="s">
        <v>100</v>
      </c>
      <c r="D3108" s="1">
        <v>95490</v>
      </c>
      <c r="E3108" s="2">
        <v>45620</v>
      </c>
      <c r="F3108" s="1" t="s">
        <v>15</v>
      </c>
      <c r="G3108" s="1">
        <v>280269</v>
      </c>
      <c r="H3108" s="1" t="s">
        <v>3237</v>
      </c>
      <c r="I3108" s="1">
        <v>680</v>
      </c>
      <c r="J3108" s="1">
        <v>2585</v>
      </c>
      <c r="K3108" s="1">
        <v>3</v>
      </c>
      <c r="L3108" s="1">
        <v>3102</v>
      </c>
      <c r="M3108" s="1">
        <f>SalesData[[#This Row],[Price]]*SalesData[[#This Row],[Quantity]]</f>
        <v>7755</v>
      </c>
      <c r="N3108" s="6">
        <f>SalesData[[#This Row],[Sales Profit]]/SalesData[[#This Row],[Sales]]</f>
        <v>0.4</v>
      </c>
    </row>
    <row r="3109" spans="1:14" x14ac:dyDescent="0.3">
      <c r="A3109" s="1" t="s">
        <v>12</v>
      </c>
      <c r="B3109" s="1" t="s">
        <v>23</v>
      </c>
      <c r="C3109" s="1" t="s">
        <v>19</v>
      </c>
      <c r="D3109" s="1">
        <v>94649</v>
      </c>
      <c r="E3109" s="2">
        <v>45297</v>
      </c>
      <c r="F3109" s="1" t="s">
        <v>40</v>
      </c>
      <c r="G3109" s="1">
        <v>665721</v>
      </c>
      <c r="H3109" s="1" t="s">
        <v>311</v>
      </c>
      <c r="I3109" s="1">
        <v>338</v>
      </c>
      <c r="J3109" s="1">
        <v>2320</v>
      </c>
      <c r="K3109" s="1">
        <v>4</v>
      </c>
      <c r="L3109" s="1">
        <v>3712</v>
      </c>
      <c r="M3109" s="1">
        <f>SalesData[[#This Row],[Price]]*SalesData[[#This Row],[Quantity]]</f>
        <v>9280</v>
      </c>
      <c r="N3109" s="6">
        <f>SalesData[[#This Row],[Sales Profit]]/SalesData[[#This Row],[Sales]]</f>
        <v>0.4</v>
      </c>
    </row>
    <row r="3110" spans="1:14" x14ac:dyDescent="0.3">
      <c r="A3110" s="1" t="s">
        <v>12</v>
      </c>
      <c r="B3110" s="1" t="s">
        <v>18</v>
      </c>
      <c r="C3110" s="1" t="s">
        <v>100</v>
      </c>
      <c r="D3110" s="1">
        <v>86014</v>
      </c>
      <c r="E3110" s="2">
        <v>45428</v>
      </c>
      <c r="F3110" s="1" t="s">
        <v>49</v>
      </c>
      <c r="G3110" s="1">
        <v>338888</v>
      </c>
      <c r="H3110" s="1" t="s">
        <v>267</v>
      </c>
      <c r="I3110" s="1">
        <v>763</v>
      </c>
      <c r="J3110" s="1">
        <v>1142</v>
      </c>
      <c r="K3110" s="1">
        <v>7</v>
      </c>
      <c r="L3110" s="1">
        <v>3197.6</v>
      </c>
      <c r="M3110" s="1">
        <f>SalesData[[#This Row],[Price]]*SalesData[[#This Row],[Quantity]]</f>
        <v>7994</v>
      </c>
      <c r="N3110" s="6">
        <f>SalesData[[#This Row],[Sales Profit]]/SalesData[[#This Row],[Sales]]</f>
        <v>0.39999999999999997</v>
      </c>
    </row>
    <row r="3111" spans="1:14" x14ac:dyDescent="0.3">
      <c r="A3111" s="1" t="s">
        <v>35</v>
      </c>
      <c r="B3111" s="1" t="s">
        <v>23</v>
      </c>
      <c r="C3111" s="1" t="s">
        <v>24</v>
      </c>
      <c r="D3111" s="1">
        <v>43204</v>
      </c>
      <c r="E3111" s="2">
        <v>45315</v>
      </c>
      <c r="F3111" s="1" t="s">
        <v>40</v>
      </c>
      <c r="G3111" s="1">
        <v>989139</v>
      </c>
      <c r="H3111" s="1" t="s">
        <v>3238</v>
      </c>
      <c r="I3111" s="1">
        <v>613</v>
      </c>
      <c r="J3111" s="1">
        <v>848</v>
      </c>
      <c r="K3111" s="1">
        <v>8</v>
      </c>
      <c r="L3111" s="1">
        <v>2713.6</v>
      </c>
      <c r="M3111" s="1">
        <f>SalesData[[#This Row],[Price]]*SalesData[[#This Row],[Quantity]]</f>
        <v>6784</v>
      </c>
      <c r="N3111" s="6">
        <f>SalesData[[#This Row],[Sales Profit]]/SalesData[[#This Row],[Sales]]</f>
        <v>0.39999999999999997</v>
      </c>
    </row>
    <row r="3112" spans="1:14" x14ac:dyDescent="0.3">
      <c r="A3112" s="1" t="s">
        <v>12</v>
      </c>
      <c r="B3112" s="1" t="s">
        <v>18</v>
      </c>
      <c r="C3112" s="1" t="s">
        <v>19</v>
      </c>
      <c r="D3112" s="1">
        <v>49776</v>
      </c>
      <c r="E3112" s="2">
        <v>45298</v>
      </c>
      <c r="F3112" s="1" t="s">
        <v>40</v>
      </c>
      <c r="G3112" s="1">
        <v>916770</v>
      </c>
      <c r="H3112" s="1" t="s">
        <v>3239</v>
      </c>
      <c r="I3112" s="1">
        <v>840</v>
      </c>
      <c r="J3112" s="1">
        <v>1917</v>
      </c>
      <c r="K3112" s="1">
        <v>2</v>
      </c>
      <c r="L3112" s="1">
        <v>1533.6</v>
      </c>
      <c r="M3112" s="1">
        <f>SalesData[[#This Row],[Price]]*SalesData[[#This Row],[Quantity]]</f>
        <v>3834</v>
      </c>
      <c r="N3112" s="6">
        <f>SalesData[[#This Row],[Sales Profit]]/SalesData[[#This Row],[Sales]]</f>
        <v>0.39999999999999997</v>
      </c>
    </row>
    <row r="3113" spans="1:14" x14ac:dyDescent="0.3">
      <c r="A3113" s="1" t="s">
        <v>12</v>
      </c>
      <c r="B3113" s="1" t="s">
        <v>13</v>
      </c>
      <c r="C3113" s="1" t="s">
        <v>48</v>
      </c>
      <c r="D3113" s="1">
        <v>69801</v>
      </c>
      <c r="E3113" s="2">
        <v>45394</v>
      </c>
      <c r="F3113" s="1" t="s">
        <v>31</v>
      </c>
      <c r="G3113" s="1">
        <v>578819</v>
      </c>
      <c r="H3113" s="1" t="s">
        <v>3240</v>
      </c>
      <c r="I3113" s="1">
        <v>420</v>
      </c>
      <c r="J3113" s="1">
        <v>1459</v>
      </c>
      <c r="K3113" s="1">
        <v>4</v>
      </c>
      <c r="L3113" s="1">
        <v>2334.4</v>
      </c>
      <c r="M3113" s="1">
        <f>SalesData[[#This Row],[Price]]*SalesData[[#This Row],[Quantity]]</f>
        <v>5836</v>
      </c>
      <c r="N3113" s="6">
        <f>SalesData[[#This Row],[Sales Profit]]/SalesData[[#This Row],[Sales]]</f>
        <v>0.4</v>
      </c>
    </row>
    <row r="3114" spans="1:14" x14ac:dyDescent="0.3">
      <c r="A3114" s="1" t="s">
        <v>17</v>
      </c>
      <c r="B3114" s="1" t="s">
        <v>13</v>
      </c>
      <c r="C3114" s="1" t="s">
        <v>33</v>
      </c>
      <c r="D3114" s="1">
        <v>80913</v>
      </c>
      <c r="E3114" s="2">
        <v>45471</v>
      </c>
      <c r="F3114" s="1" t="s">
        <v>20</v>
      </c>
      <c r="G3114" s="1">
        <v>579487</v>
      </c>
      <c r="H3114" s="1" t="s">
        <v>3241</v>
      </c>
      <c r="I3114" s="1">
        <v>564</v>
      </c>
      <c r="J3114" s="1">
        <v>859</v>
      </c>
      <c r="K3114" s="1">
        <v>6</v>
      </c>
      <c r="L3114" s="1">
        <v>2061.6</v>
      </c>
      <c r="M3114" s="1">
        <f>SalesData[[#This Row],[Price]]*SalesData[[#This Row],[Quantity]]</f>
        <v>5154</v>
      </c>
      <c r="N3114" s="6">
        <f>SalesData[[#This Row],[Sales Profit]]/SalesData[[#This Row],[Sales]]</f>
        <v>0.39999999999999997</v>
      </c>
    </row>
    <row r="3115" spans="1:14" x14ac:dyDescent="0.3">
      <c r="A3115" s="1" t="s">
        <v>17</v>
      </c>
      <c r="B3115" s="1" t="s">
        <v>13</v>
      </c>
      <c r="C3115" s="1" t="s">
        <v>42</v>
      </c>
      <c r="D3115" s="1">
        <v>88474</v>
      </c>
      <c r="E3115" s="2">
        <v>45450</v>
      </c>
      <c r="F3115" s="1" t="s">
        <v>20</v>
      </c>
      <c r="G3115" s="1">
        <v>117535</v>
      </c>
      <c r="H3115" s="1" t="s">
        <v>3242</v>
      </c>
      <c r="I3115" s="1">
        <v>338</v>
      </c>
      <c r="J3115" s="1">
        <v>1669</v>
      </c>
      <c r="K3115" s="1">
        <v>4</v>
      </c>
      <c r="L3115" s="1">
        <v>2670.4</v>
      </c>
      <c r="M3115" s="1">
        <f>SalesData[[#This Row],[Price]]*SalesData[[#This Row],[Quantity]]</f>
        <v>6676</v>
      </c>
      <c r="N3115" s="6">
        <f>SalesData[[#This Row],[Sales Profit]]/SalesData[[#This Row],[Sales]]</f>
        <v>0.4</v>
      </c>
    </row>
    <row r="3116" spans="1:14" x14ac:dyDescent="0.3">
      <c r="A3116" s="1" t="s">
        <v>17</v>
      </c>
      <c r="B3116" s="1" t="s">
        <v>13</v>
      </c>
      <c r="C3116" s="1" t="s">
        <v>14</v>
      </c>
      <c r="D3116" s="1">
        <v>32053</v>
      </c>
      <c r="E3116" s="2">
        <v>45563</v>
      </c>
      <c r="F3116" s="1" t="s">
        <v>61</v>
      </c>
      <c r="G3116" s="1">
        <v>260443</v>
      </c>
      <c r="H3116" s="1" t="s">
        <v>3243</v>
      </c>
      <c r="I3116" s="1">
        <v>738</v>
      </c>
      <c r="J3116" s="1">
        <v>1511</v>
      </c>
      <c r="K3116" s="1">
        <v>5</v>
      </c>
      <c r="L3116" s="1">
        <v>3022</v>
      </c>
      <c r="M3116" s="1">
        <f>SalesData[[#This Row],[Price]]*SalesData[[#This Row],[Quantity]]</f>
        <v>7555</v>
      </c>
      <c r="N3116" s="6">
        <f>SalesData[[#This Row],[Sales Profit]]/SalesData[[#This Row],[Sales]]</f>
        <v>0.4</v>
      </c>
    </row>
    <row r="3117" spans="1:14" x14ac:dyDescent="0.3">
      <c r="A3117" s="1" t="s">
        <v>27</v>
      </c>
      <c r="B3117" s="1" t="s">
        <v>13</v>
      </c>
      <c r="C3117" s="1" t="s">
        <v>48</v>
      </c>
      <c r="D3117" s="1">
        <v>56236</v>
      </c>
      <c r="E3117" s="2">
        <v>45403</v>
      </c>
      <c r="F3117" s="1" t="s">
        <v>31</v>
      </c>
      <c r="G3117" s="1">
        <v>859740</v>
      </c>
      <c r="H3117" s="1" t="s">
        <v>3244</v>
      </c>
      <c r="I3117" s="1">
        <v>438</v>
      </c>
      <c r="J3117" s="1">
        <v>1787</v>
      </c>
      <c r="K3117" s="1">
        <v>3</v>
      </c>
      <c r="L3117" s="1">
        <v>2144.4</v>
      </c>
      <c r="M3117" s="1">
        <f>SalesData[[#This Row],[Price]]*SalesData[[#This Row],[Quantity]]</f>
        <v>5361</v>
      </c>
      <c r="N3117" s="6">
        <f>SalesData[[#This Row],[Sales Profit]]/SalesData[[#This Row],[Sales]]</f>
        <v>0.4</v>
      </c>
    </row>
    <row r="3118" spans="1:14" x14ac:dyDescent="0.3">
      <c r="A3118" s="1" t="s">
        <v>56</v>
      </c>
      <c r="B3118" s="1" t="s">
        <v>13</v>
      </c>
      <c r="C3118" s="1" t="s">
        <v>48</v>
      </c>
      <c r="D3118" s="1">
        <v>28637</v>
      </c>
      <c r="E3118" s="2">
        <v>45301</v>
      </c>
      <c r="F3118" s="1" t="s">
        <v>40</v>
      </c>
      <c r="G3118" s="1">
        <v>624344</v>
      </c>
      <c r="H3118" s="1" t="s">
        <v>3245</v>
      </c>
      <c r="I3118" s="1">
        <v>668</v>
      </c>
      <c r="J3118" s="1">
        <v>1452</v>
      </c>
      <c r="K3118" s="1">
        <v>7</v>
      </c>
      <c r="L3118" s="1">
        <v>4065.6</v>
      </c>
      <c r="M3118" s="1">
        <f>SalesData[[#This Row],[Price]]*SalesData[[#This Row],[Quantity]]</f>
        <v>10164</v>
      </c>
      <c r="N3118" s="6">
        <f>SalesData[[#This Row],[Sales Profit]]/SalesData[[#This Row],[Sales]]</f>
        <v>0.39999999999999997</v>
      </c>
    </row>
    <row r="3119" spans="1:14" x14ac:dyDescent="0.3">
      <c r="A3119" s="1" t="s">
        <v>66</v>
      </c>
      <c r="B3119" s="1" t="s">
        <v>18</v>
      </c>
      <c r="C3119" s="1" t="s">
        <v>14</v>
      </c>
      <c r="D3119" s="1">
        <v>42499</v>
      </c>
      <c r="E3119" s="2">
        <v>45385</v>
      </c>
      <c r="F3119" s="1" t="s">
        <v>31</v>
      </c>
      <c r="G3119" s="1">
        <v>498909</v>
      </c>
      <c r="H3119" s="1" t="s">
        <v>3246</v>
      </c>
      <c r="I3119" s="1">
        <v>310</v>
      </c>
      <c r="J3119" s="1">
        <v>1494</v>
      </c>
      <c r="K3119" s="1">
        <v>6</v>
      </c>
      <c r="L3119" s="1">
        <v>3585.6</v>
      </c>
      <c r="M3119" s="1">
        <f>SalesData[[#This Row],[Price]]*SalesData[[#This Row],[Quantity]]</f>
        <v>8964</v>
      </c>
      <c r="N3119" s="6">
        <f>SalesData[[#This Row],[Sales Profit]]/SalesData[[#This Row],[Sales]]</f>
        <v>0.39999999999999997</v>
      </c>
    </row>
    <row r="3120" spans="1:14" x14ac:dyDescent="0.3">
      <c r="A3120" s="1" t="s">
        <v>17</v>
      </c>
      <c r="B3120" s="1" t="s">
        <v>18</v>
      </c>
      <c r="C3120" s="1" t="s">
        <v>53</v>
      </c>
      <c r="D3120" s="1">
        <v>73460</v>
      </c>
      <c r="E3120" s="2">
        <v>45332</v>
      </c>
      <c r="F3120" s="1" t="s">
        <v>43</v>
      </c>
      <c r="G3120" s="1">
        <v>456901</v>
      </c>
      <c r="H3120" s="1" t="s">
        <v>3247</v>
      </c>
      <c r="I3120" s="1">
        <v>270</v>
      </c>
      <c r="J3120" s="1">
        <v>1638</v>
      </c>
      <c r="K3120" s="1">
        <v>1</v>
      </c>
      <c r="L3120" s="1">
        <v>655.20000000000005</v>
      </c>
      <c r="M3120" s="1">
        <f>SalesData[[#This Row],[Price]]*SalesData[[#This Row],[Quantity]]</f>
        <v>1638</v>
      </c>
      <c r="N3120" s="6">
        <f>SalesData[[#This Row],[Sales Profit]]/SalesData[[#This Row],[Sales]]</f>
        <v>0.4</v>
      </c>
    </row>
    <row r="3121" spans="1:14" x14ac:dyDescent="0.3">
      <c r="A3121" s="1" t="s">
        <v>22</v>
      </c>
      <c r="B3121" s="1" t="s">
        <v>23</v>
      </c>
      <c r="C3121" s="1" t="s">
        <v>37</v>
      </c>
      <c r="D3121" s="1">
        <v>40796</v>
      </c>
      <c r="E3121" s="2">
        <v>45430</v>
      </c>
      <c r="F3121" s="1" t="s">
        <v>49</v>
      </c>
      <c r="G3121" s="1">
        <v>691550</v>
      </c>
      <c r="H3121" s="1" t="s">
        <v>3248</v>
      </c>
      <c r="I3121" s="1">
        <v>632</v>
      </c>
      <c r="J3121" s="1">
        <v>1645</v>
      </c>
      <c r="K3121" s="1">
        <v>4</v>
      </c>
      <c r="L3121" s="1">
        <v>2632</v>
      </c>
      <c r="M3121" s="1">
        <f>SalesData[[#This Row],[Price]]*SalesData[[#This Row],[Quantity]]</f>
        <v>6580</v>
      </c>
      <c r="N3121" s="6">
        <f>SalesData[[#This Row],[Sales Profit]]/SalesData[[#This Row],[Sales]]</f>
        <v>0.4</v>
      </c>
    </row>
    <row r="3122" spans="1:14" x14ac:dyDescent="0.3">
      <c r="A3122" s="1" t="s">
        <v>17</v>
      </c>
      <c r="B3122" s="1" t="s">
        <v>23</v>
      </c>
      <c r="C3122" s="1" t="s">
        <v>14</v>
      </c>
      <c r="D3122" s="1">
        <v>29215</v>
      </c>
      <c r="E3122" s="2">
        <v>45355</v>
      </c>
      <c r="F3122" s="1" t="s">
        <v>29</v>
      </c>
      <c r="G3122" s="1">
        <v>635229</v>
      </c>
      <c r="H3122" s="1" t="s">
        <v>3249</v>
      </c>
      <c r="I3122" s="1">
        <v>374</v>
      </c>
      <c r="J3122" s="1">
        <v>1662</v>
      </c>
      <c r="K3122" s="1">
        <v>4</v>
      </c>
      <c r="L3122" s="1">
        <v>2659.2</v>
      </c>
      <c r="M3122" s="1">
        <f>SalesData[[#This Row],[Price]]*SalesData[[#This Row],[Quantity]]</f>
        <v>6648</v>
      </c>
      <c r="N3122" s="6">
        <f>SalesData[[#This Row],[Sales Profit]]/SalesData[[#This Row],[Sales]]</f>
        <v>0.39999999999999997</v>
      </c>
    </row>
    <row r="3123" spans="1:14" x14ac:dyDescent="0.3">
      <c r="A3123" s="1" t="s">
        <v>35</v>
      </c>
      <c r="B3123" s="1" t="s">
        <v>18</v>
      </c>
      <c r="C3123" s="1" t="s">
        <v>37</v>
      </c>
      <c r="D3123" s="1">
        <v>79706</v>
      </c>
      <c r="E3123" s="2">
        <v>45360</v>
      </c>
      <c r="F3123" s="1" t="s">
        <v>29</v>
      </c>
      <c r="G3123" s="1">
        <v>675458</v>
      </c>
      <c r="H3123" s="1" t="s">
        <v>3250</v>
      </c>
      <c r="I3123" s="1">
        <v>972</v>
      </c>
      <c r="J3123" s="1">
        <v>2729</v>
      </c>
      <c r="K3123" s="1">
        <v>4</v>
      </c>
      <c r="L3123" s="1">
        <v>4366.3999999999996</v>
      </c>
      <c r="M3123" s="1">
        <f>SalesData[[#This Row],[Price]]*SalesData[[#This Row],[Quantity]]</f>
        <v>10916</v>
      </c>
      <c r="N3123" s="6">
        <f>SalesData[[#This Row],[Sales Profit]]/SalesData[[#This Row],[Sales]]</f>
        <v>0.39999999999999997</v>
      </c>
    </row>
    <row r="3124" spans="1:14" x14ac:dyDescent="0.3">
      <c r="A3124" s="1" t="s">
        <v>22</v>
      </c>
      <c r="B3124" s="1" t="s">
        <v>13</v>
      </c>
      <c r="C3124" s="1" t="s">
        <v>24</v>
      </c>
      <c r="D3124" s="1">
        <v>31068</v>
      </c>
      <c r="E3124" s="2">
        <v>45327</v>
      </c>
      <c r="F3124" s="1" t="s">
        <v>43</v>
      </c>
      <c r="G3124" s="1">
        <v>158457</v>
      </c>
      <c r="H3124" s="1" t="s">
        <v>3251</v>
      </c>
      <c r="I3124" s="1">
        <v>788</v>
      </c>
      <c r="J3124" s="1">
        <v>2691</v>
      </c>
      <c r="K3124" s="1">
        <v>1</v>
      </c>
      <c r="L3124" s="1">
        <v>1076.4000000000001</v>
      </c>
      <c r="M3124" s="1">
        <f>SalesData[[#This Row],[Price]]*SalesData[[#This Row],[Quantity]]</f>
        <v>2691</v>
      </c>
      <c r="N3124" s="6">
        <f>SalesData[[#This Row],[Sales Profit]]/SalesData[[#This Row],[Sales]]</f>
        <v>0.4</v>
      </c>
    </row>
    <row r="3125" spans="1:14" x14ac:dyDescent="0.3">
      <c r="A3125" s="1" t="s">
        <v>22</v>
      </c>
      <c r="B3125" s="1" t="s">
        <v>23</v>
      </c>
      <c r="C3125" s="1" t="s">
        <v>100</v>
      </c>
      <c r="D3125" s="1">
        <v>36743</v>
      </c>
      <c r="E3125" s="2">
        <v>45605</v>
      </c>
      <c r="F3125" s="1" t="s">
        <v>15</v>
      </c>
      <c r="G3125" s="1">
        <v>927384</v>
      </c>
      <c r="H3125" s="1" t="s">
        <v>890</v>
      </c>
      <c r="I3125" s="1">
        <v>343</v>
      </c>
      <c r="J3125" s="1">
        <v>2001</v>
      </c>
      <c r="K3125" s="1">
        <v>5</v>
      </c>
      <c r="L3125" s="1">
        <v>4002</v>
      </c>
      <c r="M3125" s="1">
        <f>SalesData[[#This Row],[Price]]*SalesData[[#This Row],[Quantity]]</f>
        <v>10005</v>
      </c>
      <c r="N3125" s="6">
        <f>SalesData[[#This Row],[Sales Profit]]/SalesData[[#This Row],[Sales]]</f>
        <v>0.4</v>
      </c>
    </row>
    <row r="3126" spans="1:14" x14ac:dyDescent="0.3">
      <c r="A3126" s="1" t="s">
        <v>52</v>
      </c>
      <c r="B3126" s="1" t="s">
        <v>23</v>
      </c>
      <c r="C3126" s="1" t="s">
        <v>42</v>
      </c>
      <c r="D3126" s="1">
        <v>12667</v>
      </c>
      <c r="E3126" s="2">
        <v>45617</v>
      </c>
      <c r="F3126" s="1" t="s">
        <v>15</v>
      </c>
      <c r="G3126" s="1">
        <v>279291</v>
      </c>
      <c r="H3126" s="1" t="s">
        <v>3252</v>
      </c>
      <c r="I3126" s="1">
        <v>211</v>
      </c>
      <c r="J3126" s="1">
        <v>598</v>
      </c>
      <c r="K3126" s="1">
        <v>1</v>
      </c>
      <c r="L3126" s="1">
        <v>239.2</v>
      </c>
      <c r="M3126" s="1">
        <f>SalesData[[#This Row],[Price]]*SalesData[[#This Row],[Quantity]]</f>
        <v>598</v>
      </c>
      <c r="N3126" s="6">
        <f>SalesData[[#This Row],[Sales Profit]]/SalesData[[#This Row],[Sales]]</f>
        <v>0.39999999999999997</v>
      </c>
    </row>
    <row r="3127" spans="1:14" x14ac:dyDescent="0.3">
      <c r="A3127" s="1" t="s">
        <v>56</v>
      </c>
      <c r="B3127" s="1" t="s">
        <v>18</v>
      </c>
      <c r="C3127" s="1" t="s">
        <v>53</v>
      </c>
      <c r="D3127" s="1">
        <v>70617</v>
      </c>
      <c r="E3127" s="2">
        <v>45373</v>
      </c>
      <c r="F3127" s="1" t="s">
        <v>29</v>
      </c>
      <c r="G3127" s="1">
        <v>450584</v>
      </c>
      <c r="H3127" s="1" t="s">
        <v>3253</v>
      </c>
      <c r="I3127" s="1">
        <v>222</v>
      </c>
      <c r="J3127" s="1">
        <v>625</v>
      </c>
      <c r="K3127" s="1">
        <v>1</v>
      </c>
      <c r="L3127" s="1">
        <v>250</v>
      </c>
      <c r="M3127" s="1">
        <f>SalesData[[#This Row],[Price]]*SalesData[[#This Row],[Quantity]]</f>
        <v>625</v>
      </c>
      <c r="N3127" s="6">
        <f>SalesData[[#This Row],[Sales Profit]]/SalesData[[#This Row],[Sales]]</f>
        <v>0.4</v>
      </c>
    </row>
    <row r="3128" spans="1:14" x14ac:dyDescent="0.3">
      <c r="A3128" s="1" t="s">
        <v>35</v>
      </c>
      <c r="B3128" s="1" t="s">
        <v>13</v>
      </c>
      <c r="C3128" s="1" t="s">
        <v>53</v>
      </c>
      <c r="D3128" s="1">
        <v>52467</v>
      </c>
      <c r="E3128" s="2">
        <v>45485</v>
      </c>
      <c r="F3128" s="1" t="s">
        <v>45</v>
      </c>
      <c r="G3128" s="1">
        <v>509241</v>
      </c>
      <c r="H3128" s="1" t="s">
        <v>3254</v>
      </c>
      <c r="I3128" s="1">
        <v>256</v>
      </c>
      <c r="J3128" s="1">
        <v>2583</v>
      </c>
      <c r="K3128" s="1">
        <v>6</v>
      </c>
      <c r="L3128" s="1">
        <v>6199.2</v>
      </c>
      <c r="M3128" s="1">
        <f>SalesData[[#This Row],[Price]]*SalesData[[#This Row],[Quantity]]</f>
        <v>15498</v>
      </c>
      <c r="N3128" s="6">
        <f>SalesData[[#This Row],[Sales Profit]]/SalesData[[#This Row],[Sales]]</f>
        <v>0.39999999999999997</v>
      </c>
    </row>
    <row r="3129" spans="1:14" x14ac:dyDescent="0.3">
      <c r="A3129" s="1" t="s">
        <v>12</v>
      </c>
      <c r="B3129" s="1" t="s">
        <v>18</v>
      </c>
      <c r="C3129" s="1" t="s">
        <v>48</v>
      </c>
      <c r="D3129" s="1">
        <v>51767</v>
      </c>
      <c r="E3129" s="2">
        <v>45453</v>
      </c>
      <c r="F3129" s="1" t="s">
        <v>20</v>
      </c>
      <c r="G3129" s="1">
        <v>628633</v>
      </c>
      <c r="H3129" s="1" t="s">
        <v>3255</v>
      </c>
      <c r="I3129" s="1">
        <v>592</v>
      </c>
      <c r="J3129" s="1">
        <v>2604</v>
      </c>
      <c r="K3129" s="1">
        <v>5</v>
      </c>
      <c r="L3129" s="1">
        <v>5208</v>
      </c>
      <c r="M3129" s="1">
        <f>SalesData[[#This Row],[Price]]*SalesData[[#This Row],[Quantity]]</f>
        <v>13020</v>
      </c>
      <c r="N3129" s="6">
        <f>SalesData[[#This Row],[Sales Profit]]/SalesData[[#This Row],[Sales]]</f>
        <v>0.4</v>
      </c>
    </row>
    <row r="3130" spans="1:14" x14ac:dyDescent="0.3">
      <c r="A3130" s="1" t="s">
        <v>17</v>
      </c>
      <c r="B3130" s="1" t="s">
        <v>23</v>
      </c>
      <c r="C3130" s="1" t="s">
        <v>19</v>
      </c>
      <c r="D3130" s="1">
        <v>27603</v>
      </c>
      <c r="E3130" s="2">
        <v>45303</v>
      </c>
      <c r="F3130" s="1" t="s">
        <v>40</v>
      </c>
      <c r="G3130" s="1">
        <v>298577</v>
      </c>
      <c r="H3130" s="1" t="s">
        <v>3256</v>
      </c>
      <c r="I3130" s="1">
        <v>690</v>
      </c>
      <c r="J3130" s="1">
        <v>2079</v>
      </c>
      <c r="K3130" s="1">
        <v>8</v>
      </c>
      <c r="L3130" s="1">
        <v>6652.8</v>
      </c>
      <c r="M3130" s="1">
        <f>SalesData[[#This Row],[Price]]*SalesData[[#This Row],[Quantity]]</f>
        <v>16632</v>
      </c>
      <c r="N3130" s="6">
        <f>SalesData[[#This Row],[Sales Profit]]/SalesData[[#This Row],[Sales]]</f>
        <v>0.4</v>
      </c>
    </row>
    <row r="3131" spans="1:14" x14ac:dyDescent="0.3">
      <c r="A3131" s="1" t="s">
        <v>27</v>
      </c>
      <c r="B3131" s="1" t="s">
        <v>13</v>
      </c>
      <c r="C3131" s="1" t="s">
        <v>100</v>
      </c>
      <c r="D3131" s="1">
        <v>83918</v>
      </c>
      <c r="E3131" s="2">
        <v>45567</v>
      </c>
      <c r="F3131" s="1" t="s">
        <v>54</v>
      </c>
      <c r="G3131" s="1">
        <v>212847</v>
      </c>
      <c r="H3131" s="1" t="s">
        <v>3257</v>
      </c>
      <c r="I3131" s="1">
        <v>902</v>
      </c>
      <c r="J3131" s="1">
        <v>1489</v>
      </c>
      <c r="K3131" s="1">
        <v>2</v>
      </c>
      <c r="L3131" s="1">
        <v>1191.2</v>
      </c>
      <c r="M3131" s="1">
        <f>SalesData[[#This Row],[Price]]*SalesData[[#This Row],[Quantity]]</f>
        <v>2978</v>
      </c>
      <c r="N3131" s="6">
        <f>SalesData[[#This Row],[Sales Profit]]/SalesData[[#This Row],[Sales]]</f>
        <v>0.4</v>
      </c>
    </row>
    <row r="3132" spans="1:14" x14ac:dyDescent="0.3">
      <c r="A3132" s="1" t="s">
        <v>56</v>
      </c>
      <c r="B3132" s="1" t="s">
        <v>23</v>
      </c>
      <c r="C3132" s="1" t="s">
        <v>60</v>
      </c>
      <c r="D3132" s="1">
        <v>99570</v>
      </c>
      <c r="E3132" s="2">
        <v>45526</v>
      </c>
      <c r="F3132" s="1" t="s">
        <v>25</v>
      </c>
      <c r="G3132" s="1">
        <v>831626</v>
      </c>
      <c r="H3132" s="1" t="s">
        <v>3258</v>
      </c>
      <c r="I3132" s="1">
        <v>617</v>
      </c>
      <c r="J3132" s="1">
        <v>859</v>
      </c>
      <c r="K3132" s="1">
        <v>4</v>
      </c>
      <c r="L3132" s="1">
        <v>1374.4</v>
      </c>
      <c r="M3132" s="1">
        <f>SalesData[[#This Row],[Price]]*SalesData[[#This Row],[Quantity]]</f>
        <v>3436</v>
      </c>
      <c r="N3132" s="6">
        <f>SalesData[[#This Row],[Sales Profit]]/SalesData[[#This Row],[Sales]]</f>
        <v>0.4</v>
      </c>
    </row>
    <row r="3133" spans="1:14" x14ac:dyDescent="0.3">
      <c r="A3133" s="1" t="s">
        <v>56</v>
      </c>
      <c r="B3133" s="1" t="s">
        <v>23</v>
      </c>
      <c r="C3133" s="1" t="s">
        <v>100</v>
      </c>
      <c r="D3133" s="1">
        <v>61331</v>
      </c>
      <c r="E3133" s="2">
        <v>45615</v>
      </c>
      <c r="F3133" s="1" t="s">
        <v>15</v>
      </c>
      <c r="G3133" s="1">
        <v>829364</v>
      </c>
      <c r="H3133" s="1" t="s">
        <v>1660</v>
      </c>
      <c r="I3133" s="1">
        <v>906</v>
      </c>
      <c r="J3133" s="1">
        <v>2857</v>
      </c>
      <c r="K3133" s="1">
        <v>2</v>
      </c>
      <c r="L3133" s="1">
        <v>2285.6</v>
      </c>
      <c r="M3133" s="1">
        <f>SalesData[[#This Row],[Price]]*SalesData[[#This Row],[Quantity]]</f>
        <v>5714</v>
      </c>
      <c r="N3133" s="6">
        <f>SalesData[[#This Row],[Sales Profit]]/SalesData[[#This Row],[Sales]]</f>
        <v>0.39999999999999997</v>
      </c>
    </row>
    <row r="3134" spans="1:14" x14ac:dyDescent="0.3">
      <c r="A3134" s="1" t="s">
        <v>27</v>
      </c>
      <c r="B3134" s="1" t="s">
        <v>23</v>
      </c>
      <c r="C3134" s="1" t="s">
        <v>24</v>
      </c>
      <c r="D3134" s="1">
        <v>24165</v>
      </c>
      <c r="E3134" s="2">
        <v>45510</v>
      </c>
      <c r="F3134" s="1" t="s">
        <v>25</v>
      </c>
      <c r="G3134" s="1">
        <v>639172</v>
      </c>
      <c r="H3134" s="1" t="s">
        <v>1450</v>
      </c>
      <c r="I3134" s="1">
        <v>974</v>
      </c>
      <c r="J3134" s="1">
        <v>2101</v>
      </c>
      <c r="K3134" s="1">
        <v>3</v>
      </c>
      <c r="L3134" s="1">
        <v>2521.1999999999998</v>
      </c>
      <c r="M3134" s="1">
        <f>SalesData[[#This Row],[Price]]*SalesData[[#This Row],[Quantity]]</f>
        <v>6303</v>
      </c>
      <c r="N3134" s="6">
        <f>SalesData[[#This Row],[Sales Profit]]/SalesData[[#This Row],[Sales]]</f>
        <v>0.39999999999999997</v>
      </c>
    </row>
    <row r="3135" spans="1:14" x14ac:dyDescent="0.3">
      <c r="A3135" s="1" t="s">
        <v>56</v>
      </c>
      <c r="B3135" s="1" t="s">
        <v>18</v>
      </c>
      <c r="C3135" s="1" t="s">
        <v>24</v>
      </c>
      <c r="D3135" s="1">
        <v>53632</v>
      </c>
      <c r="E3135" s="2">
        <v>45547</v>
      </c>
      <c r="F3135" s="1" t="s">
        <v>61</v>
      </c>
      <c r="G3135" s="1">
        <v>290610</v>
      </c>
      <c r="H3135" s="1" t="s">
        <v>3259</v>
      </c>
      <c r="I3135" s="1">
        <v>499</v>
      </c>
      <c r="J3135" s="1">
        <v>2461</v>
      </c>
      <c r="K3135" s="1">
        <v>8</v>
      </c>
      <c r="L3135" s="1">
        <v>7875.2</v>
      </c>
      <c r="M3135" s="1">
        <f>SalesData[[#This Row],[Price]]*SalesData[[#This Row],[Quantity]]</f>
        <v>19688</v>
      </c>
      <c r="N3135" s="6">
        <f>SalesData[[#This Row],[Sales Profit]]/SalesData[[#This Row],[Sales]]</f>
        <v>0.39999999999999997</v>
      </c>
    </row>
    <row r="3136" spans="1:14" x14ac:dyDescent="0.3">
      <c r="A3136" s="1" t="s">
        <v>52</v>
      </c>
      <c r="B3136" s="1" t="s">
        <v>23</v>
      </c>
      <c r="C3136" s="1" t="s">
        <v>14</v>
      </c>
      <c r="D3136" s="1">
        <v>14463</v>
      </c>
      <c r="E3136" s="2">
        <v>45316</v>
      </c>
      <c r="F3136" s="1" t="s">
        <v>40</v>
      </c>
      <c r="G3136" s="1">
        <v>372445</v>
      </c>
      <c r="H3136" s="1" t="s">
        <v>3260</v>
      </c>
      <c r="I3136" s="1">
        <v>684</v>
      </c>
      <c r="J3136" s="1">
        <v>2585</v>
      </c>
      <c r="K3136" s="1">
        <v>3</v>
      </c>
      <c r="L3136" s="1">
        <v>3102</v>
      </c>
      <c r="M3136" s="1">
        <f>SalesData[[#This Row],[Price]]*SalesData[[#This Row],[Quantity]]</f>
        <v>7755</v>
      </c>
      <c r="N3136" s="6">
        <f>SalesData[[#This Row],[Sales Profit]]/SalesData[[#This Row],[Sales]]</f>
        <v>0.4</v>
      </c>
    </row>
    <row r="3137" spans="1:14" x14ac:dyDescent="0.3">
      <c r="A3137" s="1" t="s">
        <v>27</v>
      </c>
      <c r="B3137" s="1" t="s">
        <v>13</v>
      </c>
      <c r="C3137" s="1" t="s">
        <v>37</v>
      </c>
      <c r="D3137" s="1">
        <v>74478</v>
      </c>
      <c r="E3137" s="2">
        <v>45544</v>
      </c>
      <c r="F3137" s="1" t="s">
        <v>61</v>
      </c>
      <c r="G3137" s="1">
        <v>869078</v>
      </c>
      <c r="H3137" s="1" t="s">
        <v>3261</v>
      </c>
      <c r="I3137" s="1">
        <v>738</v>
      </c>
      <c r="J3137" s="1">
        <v>2089</v>
      </c>
      <c r="K3137" s="1">
        <v>8</v>
      </c>
      <c r="L3137" s="1">
        <v>6684.8</v>
      </c>
      <c r="M3137" s="1">
        <f>SalesData[[#This Row],[Price]]*SalesData[[#This Row],[Quantity]]</f>
        <v>16712</v>
      </c>
      <c r="N3137" s="6">
        <f>SalesData[[#This Row],[Sales Profit]]/SalesData[[#This Row],[Sales]]</f>
        <v>0.4</v>
      </c>
    </row>
    <row r="3138" spans="1:14" x14ac:dyDescent="0.3">
      <c r="A3138" s="1" t="s">
        <v>27</v>
      </c>
      <c r="B3138" s="1" t="s">
        <v>23</v>
      </c>
      <c r="C3138" s="1" t="s">
        <v>14</v>
      </c>
      <c r="D3138" s="1">
        <v>32923</v>
      </c>
      <c r="E3138" s="2">
        <v>45465</v>
      </c>
      <c r="F3138" s="1" t="s">
        <v>20</v>
      </c>
      <c r="G3138" s="1">
        <v>948163</v>
      </c>
      <c r="H3138" s="1" t="s">
        <v>3262</v>
      </c>
      <c r="I3138" s="1">
        <v>238</v>
      </c>
      <c r="J3138" s="1">
        <v>1213</v>
      </c>
      <c r="K3138" s="1">
        <v>1</v>
      </c>
      <c r="L3138" s="1">
        <v>485.2</v>
      </c>
      <c r="M3138" s="1">
        <f>SalesData[[#This Row],[Price]]*SalesData[[#This Row],[Quantity]]</f>
        <v>1213</v>
      </c>
      <c r="N3138" s="6">
        <f>SalesData[[#This Row],[Sales Profit]]/SalesData[[#This Row],[Sales]]</f>
        <v>0.39999999999999997</v>
      </c>
    </row>
    <row r="3139" spans="1:14" x14ac:dyDescent="0.3">
      <c r="A3139" s="1" t="s">
        <v>17</v>
      </c>
      <c r="B3139" s="1" t="s">
        <v>18</v>
      </c>
      <c r="C3139" s="1" t="s">
        <v>19</v>
      </c>
      <c r="D3139" s="1">
        <v>32669</v>
      </c>
      <c r="E3139" s="2">
        <v>45618</v>
      </c>
      <c r="F3139" s="1" t="s">
        <v>15</v>
      </c>
      <c r="G3139" s="1">
        <v>607225</v>
      </c>
      <c r="H3139" s="1" t="s">
        <v>3263</v>
      </c>
      <c r="I3139" s="1">
        <v>619</v>
      </c>
      <c r="J3139" s="1">
        <v>2184</v>
      </c>
      <c r="K3139" s="1">
        <v>7</v>
      </c>
      <c r="L3139" s="1">
        <v>6115.2</v>
      </c>
      <c r="M3139" s="1">
        <f>SalesData[[#This Row],[Price]]*SalesData[[#This Row],[Quantity]]</f>
        <v>15288</v>
      </c>
      <c r="N3139" s="6">
        <f>SalesData[[#This Row],[Sales Profit]]/SalesData[[#This Row],[Sales]]</f>
        <v>0.39999999999999997</v>
      </c>
    </row>
    <row r="3140" spans="1:14" x14ac:dyDescent="0.3">
      <c r="A3140" s="1" t="s">
        <v>56</v>
      </c>
      <c r="B3140" s="1" t="s">
        <v>18</v>
      </c>
      <c r="C3140" s="1" t="s">
        <v>33</v>
      </c>
      <c r="D3140" s="1">
        <v>20218</v>
      </c>
      <c r="E3140" s="2">
        <v>45466</v>
      </c>
      <c r="F3140" s="1" t="s">
        <v>20</v>
      </c>
      <c r="G3140" s="1">
        <v>454955</v>
      </c>
      <c r="H3140" s="1" t="s">
        <v>3264</v>
      </c>
      <c r="I3140" s="1">
        <v>965</v>
      </c>
      <c r="J3140" s="1">
        <v>2715</v>
      </c>
      <c r="K3140" s="1">
        <v>1</v>
      </c>
      <c r="L3140" s="1">
        <v>1086</v>
      </c>
      <c r="M3140" s="1">
        <f>SalesData[[#This Row],[Price]]*SalesData[[#This Row],[Quantity]]</f>
        <v>2715</v>
      </c>
      <c r="N3140" s="6">
        <f>SalesData[[#This Row],[Sales Profit]]/SalesData[[#This Row],[Sales]]</f>
        <v>0.4</v>
      </c>
    </row>
    <row r="3141" spans="1:14" x14ac:dyDescent="0.3">
      <c r="A3141" s="1" t="s">
        <v>27</v>
      </c>
      <c r="B3141" s="1" t="s">
        <v>18</v>
      </c>
      <c r="C3141" s="1" t="s">
        <v>37</v>
      </c>
      <c r="D3141" s="1">
        <v>87364</v>
      </c>
      <c r="E3141" s="2">
        <v>45439</v>
      </c>
      <c r="F3141" s="1" t="s">
        <v>49</v>
      </c>
      <c r="G3141" s="1">
        <v>714166</v>
      </c>
      <c r="H3141" s="1" t="s">
        <v>3265</v>
      </c>
      <c r="I3141" s="1">
        <v>873</v>
      </c>
      <c r="J3141" s="1">
        <v>1578</v>
      </c>
      <c r="K3141" s="1">
        <v>2</v>
      </c>
      <c r="L3141" s="1">
        <v>1262.4000000000001</v>
      </c>
      <c r="M3141" s="1">
        <f>SalesData[[#This Row],[Price]]*SalesData[[#This Row],[Quantity]]</f>
        <v>3156</v>
      </c>
      <c r="N3141" s="6">
        <f>SalesData[[#This Row],[Sales Profit]]/SalesData[[#This Row],[Sales]]</f>
        <v>0.4</v>
      </c>
    </row>
    <row r="3142" spans="1:14" x14ac:dyDescent="0.3">
      <c r="A3142" s="1" t="s">
        <v>22</v>
      </c>
      <c r="B3142" s="1" t="s">
        <v>18</v>
      </c>
      <c r="C3142" s="1" t="s">
        <v>14</v>
      </c>
      <c r="D3142" s="1">
        <v>48592</v>
      </c>
      <c r="E3142" s="2">
        <v>45435</v>
      </c>
      <c r="F3142" s="1" t="s">
        <v>49</v>
      </c>
      <c r="G3142" s="1">
        <v>322869</v>
      </c>
      <c r="H3142" s="1" t="s">
        <v>3266</v>
      </c>
      <c r="I3142" s="1">
        <v>205</v>
      </c>
      <c r="J3142" s="1">
        <v>1718</v>
      </c>
      <c r="K3142" s="1">
        <v>2</v>
      </c>
      <c r="L3142" s="1">
        <v>1374.4</v>
      </c>
      <c r="M3142" s="1">
        <f>SalesData[[#This Row],[Price]]*SalesData[[#This Row],[Quantity]]</f>
        <v>3436</v>
      </c>
      <c r="N3142" s="6">
        <f>SalesData[[#This Row],[Sales Profit]]/SalesData[[#This Row],[Sales]]</f>
        <v>0.4</v>
      </c>
    </row>
    <row r="3143" spans="1:14" x14ac:dyDescent="0.3">
      <c r="A3143" s="1" t="s">
        <v>27</v>
      </c>
      <c r="B3143" s="1" t="s">
        <v>23</v>
      </c>
      <c r="C3143" s="1" t="s">
        <v>48</v>
      </c>
      <c r="D3143" s="1">
        <v>63551</v>
      </c>
      <c r="E3143" s="2">
        <v>45379</v>
      </c>
      <c r="F3143" s="1" t="s">
        <v>29</v>
      </c>
      <c r="G3143" s="1">
        <v>262240</v>
      </c>
      <c r="H3143" s="1" t="s">
        <v>3267</v>
      </c>
      <c r="I3143" s="1">
        <v>937</v>
      </c>
      <c r="J3143" s="1">
        <v>2681</v>
      </c>
      <c r="K3143" s="1">
        <v>7</v>
      </c>
      <c r="L3143" s="1">
        <v>7506.8</v>
      </c>
      <c r="M3143" s="1">
        <f>SalesData[[#This Row],[Price]]*SalesData[[#This Row],[Quantity]]</f>
        <v>18767</v>
      </c>
      <c r="N3143" s="6">
        <f>SalesData[[#This Row],[Sales Profit]]/SalesData[[#This Row],[Sales]]</f>
        <v>0.4</v>
      </c>
    </row>
    <row r="3144" spans="1:14" x14ac:dyDescent="0.3">
      <c r="A3144" s="1" t="s">
        <v>12</v>
      </c>
      <c r="B3144" s="1" t="s">
        <v>18</v>
      </c>
      <c r="C3144" s="1" t="s">
        <v>42</v>
      </c>
      <c r="D3144" s="1">
        <v>34644</v>
      </c>
      <c r="E3144" s="2">
        <v>45521</v>
      </c>
      <c r="F3144" s="1" t="s">
        <v>25</v>
      </c>
      <c r="G3144" s="1">
        <v>408681</v>
      </c>
      <c r="H3144" s="1" t="s">
        <v>3268</v>
      </c>
      <c r="I3144" s="1">
        <v>875</v>
      </c>
      <c r="J3144" s="1">
        <v>1223</v>
      </c>
      <c r="K3144" s="1">
        <v>1</v>
      </c>
      <c r="L3144" s="1">
        <v>489.2</v>
      </c>
      <c r="M3144" s="1">
        <f>SalesData[[#This Row],[Price]]*SalesData[[#This Row],[Quantity]]</f>
        <v>1223</v>
      </c>
      <c r="N3144" s="6">
        <f>SalesData[[#This Row],[Sales Profit]]/SalesData[[#This Row],[Sales]]</f>
        <v>0.39999999999999997</v>
      </c>
    </row>
    <row r="3145" spans="1:14" x14ac:dyDescent="0.3">
      <c r="A3145" s="1" t="s">
        <v>52</v>
      </c>
      <c r="B3145" s="1" t="s">
        <v>13</v>
      </c>
      <c r="C3145" s="1" t="s">
        <v>53</v>
      </c>
      <c r="D3145" s="1">
        <v>84687</v>
      </c>
      <c r="E3145" s="2">
        <v>45498</v>
      </c>
      <c r="F3145" s="1" t="s">
        <v>45</v>
      </c>
      <c r="G3145" s="1">
        <v>417482</v>
      </c>
      <c r="H3145" s="1" t="s">
        <v>3269</v>
      </c>
      <c r="I3145" s="1">
        <v>648</v>
      </c>
      <c r="J3145" s="1">
        <v>1999</v>
      </c>
      <c r="K3145" s="1">
        <v>6</v>
      </c>
      <c r="L3145" s="1">
        <v>4797.6000000000004</v>
      </c>
      <c r="M3145" s="1">
        <f>SalesData[[#This Row],[Price]]*SalesData[[#This Row],[Quantity]]</f>
        <v>11994</v>
      </c>
      <c r="N3145" s="6">
        <f>SalesData[[#This Row],[Sales Profit]]/SalesData[[#This Row],[Sales]]</f>
        <v>0.4</v>
      </c>
    </row>
    <row r="3146" spans="1:14" x14ac:dyDescent="0.3">
      <c r="A3146" s="1" t="s">
        <v>66</v>
      </c>
      <c r="B3146" s="1" t="s">
        <v>23</v>
      </c>
      <c r="C3146" s="1" t="s">
        <v>48</v>
      </c>
      <c r="D3146" s="1">
        <v>76612</v>
      </c>
      <c r="E3146" s="2">
        <v>45419</v>
      </c>
      <c r="F3146" s="1" t="s">
        <v>49</v>
      </c>
      <c r="G3146" s="1">
        <v>397899</v>
      </c>
      <c r="H3146" s="1" t="s">
        <v>3270</v>
      </c>
      <c r="I3146" s="1">
        <v>508</v>
      </c>
      <c r="J3146" s="1">
        <v>1028</v>
      </c>
      <c r="K3146" s="1">
        <v>1</v>
      </c>
      <c r="L3146" s="1">
        <v>411.2</v>
      </c>
      <c r="M3146" s="1">
        <f>SalesData[[#This Row],[Price]]*SalesData[[#This Row],[Quantity]]</f>
        <v>1028</v>
      </c>
      <c r="N3146" s="6">
        <f>SalesData[[#This Row],[Sales Profit]]/SalesData[[#This Row],[Sales]]</f>
        <v>0.39999999999999997</v>
      </c>
    </row>
    <row r="3147" spans="1:14" x14ac:dyDescent="0.3">
      <c r="A3147" s="1" t="s">
        <v>66</v>
      </c>
      <c r="B3147" s="1" t="s">
        <v>23</v>
      </c>
      <c r="C3147" s="1" t="s">
        <v>39</v>
      </c>
      <c r="D3147" s="1">
        <v>97323</v>
      </c>
      <c r="E3147" s="2">
        <v>45613</v>
      </c>
      <c r="F3147" s="1" t="s">
        <v>15</v>
      </c>
      <c r="G3147" s="1">
        <v>398593</v>
      </c>
      <c r="H3147" s="1" t="s">
        <v>3271</v>
      </c>
      <c r="I3147" s="1">
        <v>983</v>
      </c>
      <c r="J3147" s="1">
        <v>867</v>
      </c>
      <c r="K3147" s="1">
        <v>4</v>
      </c>
      <c r="L3147" s="1">
        <v>1387.2</v>
      </c>
      <c r="M3147" s="1">
        <f>SalesData[[#This Row],[Price]]*SalesData[[#This Row],[Quantity]]</f>
        <v>3468</v>
      </c>
      <c r="N3147" s="6">
        <f>SalesData[[#This Row],[Sales Profit]]/SalesData[[#This Row],[Sales]]</f>
        <v>0.4</v>
      </c>
    </row>
    <row r="3148" spans="1:14" x14ac:dyDescent="0.3">
      <c r="A3148" s="1" t="s">
        <v>27</v>
      </c>
      <c r="B3148" s="1" t="s">
        <v>18</v>
      </c>
      <c r="C3148" s="1" t="s">
        <v>33</v>
      </c>
      <c r="D3148" s="1">
        <v>60878</v>
      </c>
      <c r="E3148" s="2">
        <v>45383</v>
      </c>
      <c r="F3148" s="1" t="s">
        <v>31</v>
      </c>
      <c r="G3148" s="1">
        <v>829248</v>
      </c>
      <c r="H3148" s="1" t="s">
        <v>3272</v>
      </c>
      <c r="I3148" s="1">
        <v>247</v>
      </c>
      <c r="J3148" s="1">
        <v>2240</v>
      </c>
      <c r="K3148" s="1">
        <v>8</v>
      </c>
      <c r="L3148" s="1">
        <v>7168</v>
      </c>
      <c r="M3148" s="1">
        <f>SalesData[[#This Row],[Price]]*SalesData[[#This Row],[Quantity]]</f>
        <v>17920</v>
      </c>
      <c r="N3148" s="6">
        <f>SalesData[[#This Row],[Sales Profit]]/SalesData[[#This Row],[Sales]]</f>
        <v>0.4</v>
      </c>
    </row>
    <row r="3149" spans="1:14" x14ac:dyDescent="0.3">
      <c r="A3149" s="1" t="s">
        <v>22</v>
      </c>
      <c r="B3149" s="1" t="s">
        <v>23</v>
      </c>
      <c r="C3149" s="1" t="s">
        <v>100</v>
      </c>
      <c r="D3149" s="1">
        <v>62065</v>
      </c>
      <c r="E3149" s="2">
        <v>45450</v>
      </c>
      <c r="F3149" s="1" t="s">
        <v>20</v>
      </c>
      <c r="G3149" s="1">
        <v>695308</v>
      </c>
      <c r="H3149" s="1" t="s">
        <v>3273</v>
      </c>
      <c r="I3149" s="1">
        <v>904</v>
      </c>
      <c r="J3149" s="1">
        <v>1888</v>
      </c>
      <c r="K3149" s="1">
        <v>1</v>
      </c>
      <c r="L3149" s="1">
        <v>755.2</v>
      </c>
      <c r="M3149" s="1">
        <f>SalesData[[#This Row],[Price]]*SalesData[[#This Row],[Quantity]]</f>
        <v>1888</v>
      </c>
      <c r="N3149" s="6">
        <f>SalesData[[#This Row],[Sales Profit]]/SalesData[[#This Row],[Sales]]</f>
        <v>0.4</v>
      </c>
    </row>
    <row r="3150" spans="1:14" x14ac:dyDescent="0.3">
      <c r="A3150" s="1" t="s">
        <v>66</v>
      </c>
      <c r="B3150" s="1" t="s">
        <v>13</v>
      </c>
      <c r="C3150" s="1" t="s">
        <v>53</v>
      </c>
      <c r="D3150" s="1">
        <v>24588</v>
      </c>
      <c r="E3150" s="2">
        <v>45360</v>
      </c>
      <c r="F3150" s="1" t="s">
        <v>29</v>
      </c>
      <c r="G3150" s="1">
        <v>296594</v>
      </c>
      <c r="H3150" s="1" t="s">
        <v>77</v>
      </c>
      <c r="I3150" s="1">
        <v>974</v>
      </c>
      <c r="J3150" s="1">
        <v>1382</v>
      </c>
      <c r="K3150" s="1">
        <v>7</v>
      </c>
      <c r="L3150" s="1">
        <v>3869.6</v>
      </c>
      <c r="M3150" s="1">
        <f>SalesData[[#This Row],[Price]]*SalesData[[#This Row],[Quantity]]</f>
        <v>9674</v>
      </c>
      <c r="N3150" s="6">
        <f>SalesData[[#This Row],[Sales Profit]]/SalesData[[#This Row],[Sales]]</f>
        <v>0.39999999999999997</v>
      </c>
    </row>
    <row r="3151" spans="1:14" x14ac:dyDescent="0.3">
      <c r="A3151" s="1" t="s">
        <v>22</v>
      </c>
      <c r="B3151" s="1" t="s">
        <v>18</v>
      </c>
      <c r="C3151" s="1" t="s">
        <v>42</v>
      </c>
      <c r="D3151" s="1">
        <v>13491</v>
      </c>
      <c r="E3151" s="2">
        <v>45417</v>
      </c>
      <c r="F3151" s="1" t="s">
        <v>49</v>
      </c>
      <c r="G3151" s="1">
        <v>486494</v>
      </c>
      <c r="H3151" s="1" t="s">
        <v>3274</v>
      </c>
      <c r="I3151" s="1">
        <v>889</v>
      </c>
      <c r="J3151" s="1">
        <v>2904</v>
      </c>
      <c r="K3151" s="1">
        <v>8</v>
      </c>
      <c r="L3151" s="1">
        <v>9292.7999999999993</v>
      </c>
      <c r="M3151" s="1">
        <f>SalesData[[#This Row],[Price]]*SalesData[[#This Row],[Quantity]]</f>
        <v>23232</v>
      </c>
      <c r="N3151" s="6">
        <f>SalesData[[#This Row],[Sales Profit]]/SalesData[[#This Row],[Sales]]</f>
        <v>0.39999999999999997</v>
      </c>
    </row>
    <row r="3152" spans="1:14" x14ac:dyDescent="0.3">
      <c r="A3152" s="1" t="s">
        <v>27</v>
      </c>
      <c r="B3152" s="1" t="s">
        <v>23</v>
      </c>
      <c r="C3152" s="1" t="s">
        <v>24</v>
      </c>
      <c r="D3152" s="1">
        <v>22372</v>
      </c>
      <c r="E3152" s="2">
        <v>45309</v>
      </c>
      <c r="F3152" s="1" t="s">
        <v>40</v>
      </c>
      <c r="G3152" s="1">
        <v>178953</v>
      </c>
      <c r="H3152" s="1" t="s">
        <v>3275</v>
      </c>
      <c r="I3152" s="1">
        <v>988</v>
      </c>
      <c r="J3152" s="1">
        <v>1572</v>
      </c>
      <c r="K3152" s="1">
        <v>3</v>
      </c>
      <c r="L3152" s="1">
        <v>1886.4</v>
      </c>
      <c r="M3152" s="1">
        <f>SalesData[[#This Row],[Price]]*SalesData[[#This Row],[Quantity]]</f>
        <v>4716</v>
      </c>
      <c r="N3152" s="6">
        <f>SalesData[[#This Row],[Sales Profit]]/SalesData[[#This Row],[Sales]]</f>
        <v>0.4</v>
      </c>
    </row>
    <row r="3153" spans="1:14" x14ac:dyDescent="0.3">
      <c r="A3153" s="1" t="s">
        <v>17</v>
      </c>
      <c r="B3153" s="1" t="s">
        <v>13</v>
      </c>
      <c r="C3153" s="1" t="s">
        <v>42</v>
      </c>
      <c r="D3153" s="1">
        <v>81595</v>
      </c>
      <c r="E3153" s="2">
        <v>45610</v>
      </c>
      <c r="F3153" s="1" t="s">
        <v>15</v>
      </c>
      <c r="G3153" s="1">
        <v>939412</v>
      </c>
      <c r="H3153" s="1" t="s">
        <v>3277</v>
      </c>
      <c r="I3153" s="1">
        <v>840</v>
      </c>
      <c r="J3153" s="1">
        <v>1386</v>
      </c>
      <c r="K3153" s="1">
        <v>6</v>
      </c>
      <c r="L3153" s="1">
        <v>3326.4</v>
      </c>
      <c r="M3153" s="1">
        <f>SalesData[[#This Row],[Price]]*SalesData[[#This Row],[Quantity]]</f>
        <v>8316</v>
      </c>
      <c r="N3153" s="6">
        <f>SalesData[[#This Row],[Sales Profit]]/SalesData[[#This Row],[Sales]]</f>
        <v>0.4</v>
      </c>
    </row>
    <row r="3154" spans="1:14" x14ac:dyDescent="0.3">
      <c r="A3154" s="1" t="s">
        <v>56</v>
      </c>
      <c r="B3154" s="1" t="s">
        <v>23</v>
      </c>
      <c r="C3154" s="1" t="s">
        <v>39</v>
      </c>
      <c r="D3154" s="1">
        <v>57461</v>
      </c>
      <c r="E3154" s="2">
        <v>45312</v>
      </c>
      <c r="F3154" s="1" t="s">
        <v>40</v>
      </c>
      <c r="G3154" s="1">
        <v>633226</v>
      </c>
      <c r="H3154" s="1" t="s">
        <v>3278</v>
      </c>
      <c r="I3154" s="1">
        <v>748</v>
      </c>
      <c r="J3154" s="1">
        <v>2600</v>
      </c>
      <c r="K3154" s="1">
        <v>8</v>
      </c>
      <c r="L3154" s="1">
        <v>8320</v>
      </c>
      <c r="M3154" s="1">
        <f>SalesData[[#This Row],[Price]]*SalesData[[#This Row],[Quantity]]</f>
        <v>20800</v>
      </c>
      <c r="N3154" s="6">
        <f>SalesData[[#This Row],[Sales Profit]]/SalesData[[#This Row],[Sales]]</f>
        <v>0.4</v>
      </c>
    </row>
    <row r="3155" spans="1:14" x14ac:dyDescent="0.3">
      <c r="A3155" s="1" t="s">
        <v>17</v>
      </c>
      <c r="B3155" s="1" t="s">
        <v>13</v>
      </c>
      <c r="C3155" s="1" t="s">
        <v>100</v>
      </c>
      <c r="D3155" s="1">
        <v>46699</v>
      </c>
      <c r="E3155" s="2">
        <v>45369</v>
      </c>
      <c r="F3155" s="1" t="s">
        <v>29</v>
      </c>
      <c r="G3155" s="1">
        <v>460295</v>
      </c>
      <c r="H3155" s="1" t="s">
        <v>3279</v>
      </c>
      <c r="I3155" s="1">
        <v>886</v>
      </c>
      <c r="J3155" s="1">
        <v>1396</v>
      </c>
      <c r="K3155" s="1">
        <v>8</v>
      </c>
      <c r="L3155" s="1">
        <v>4467.2</v>
      </c>
      <c r="M3155" s="1">
        <f>SalesData[[#This Row],[Price]]*SalesData[[#This Row],[Quantity]]</f>
        <v>11168</v>
      </c>
      <c r="N3155" s="6">
        <f>SalesData[[#This Row],[Sales Profit]]/SalesData[[#This Row],[Sales]]</f>
        <v>0.39999999999999997</v>
      </c>
    </row>
    <row r="3156" spans="1:14" x14ac:dyDescent="0.3">
      <c r="A3156" s="1" t="s">
        <v>17</v>
      </c>
      <c r="B3156" s="1" t="s">
        <v>13</v>
      </c>
      <c r="C3156" s="1" t="s">
        <v>33</v>
      </c>
      <c r="D3156" s="1">
        <v>55187</v>
      </c>
      <c r="E3156" s="2">
        <v>45491</v>
      </c>
      <c r="F3156" s="1" t="s">
        <v>45</v>
      </c>
      <c r="G3156" s="1">
        <v>587275</v>
      </c>
      <c r="H3156" s="1" t="s">
        <v>3280</v>
      </c>
      <c r="I3156" s="1">
        <v>439</v>
      </c>
      <c r="J3156" s="1">
        <v>1065</v>
      </c>
      <c r="K3156" s="1">
        <v>1</v>
      </c>
      <c r="L3156" s="1">
        <v>426</v>
      </c>
      <c r="M3156" s="1">
        <f>SalesData[[#This Row],[Price]]*SalesData[[#This Row],[Quantity]]</f>
        <v>1065</v>
      </c>
      <c r="N3156" s="6">
        <f>SalesData[[#This Row],[Sales Profit]]/SalesData[[#This Row],[Sales]]</f>
        <v>0.4</v>
      </c>
    </row>
    <row r="3157" spans="1:14" x14ac:dyDescent="0.3">
      <c r="A3157" s="1" t="s">
        <v>27</v>
      </c>
      <c r="B3157" s="1" t="s">
        <v>18</v>
      </c>
      <c r="C3157" s="1" t="s">
        <v>42</v>
      </c>
      <c r="D3157" s="1">
        <v>48638</v>
      </c>
      <c r="E3157" s="2">
        <v>45521</v>
      </c>
      <c r="F3157" s="1" t="s">
        <v>25</v>
      </c>
      <c r="G3157" s="1">
        <v>124319</v>
      </c>
      <c r="H3157" s="1" t="s">
        <v>3281</v>
      </c>
      <c r="I3157" s="1">
        <v>578</v>
      </c>
      <c r="J3157" s="1">
        <v>2580</v>
      </c>
      <c r="K3157" s="1">
        <v>5</v>
      </c>
      <c r="L3157" s="1">
        <v>5160</v>
      </c>
      <c r="M3157" s="1">
        <f>SalesData[[#This Row],[Price]]*SalesData[[#This Row],[Quantity]]</f>
        <v>12900</v>
      </c>
      <c r="N3157" s="6">
        <f>SalesData[[#This Row],[Sales Profit]]/SalesData[[#This Row],[Sales]]</f>
        <v>0.4</v>
      </c>
    </row>
    <row r="3158" spans="1:14" x14ac:dyDescent="0.3">
      <c r="A3158" s="1" t="s">
        <v>56</v>
      </c>
      <c r="B3158" s="1" t="s">
        <v>23</v>
      </c>
      <c r="C3158" s="1" t="s">
        <v>14</v>
      </c>
      <c r="D3158" s="1">
        <v>49508</v>
      </c>
      <c r="E3158" s="2">
        <v>45563</v>
      </c>
      <c r="F3158" s="1" t="s">
        <v>61</v>
      </c>
      <c r="G3158" s="1">
        <v>398026</v>
      </c>
      <c r="H3158" s="1" t="s">
        <v>3282</v>
      </c>
      <c r="I3158" s="1">
        <v>586</v>
      </c>
      <c r="J3158" s="1">
        <v>901</v>
      </c>
      <c r="K3158" s="1">
        <v>5</v>
      </c>
      <c r="L3158" s="1">
        <v>1802</v>
      </c>
      <c r="M3158" s="1">
        <f>SalesData[[#This Row],[Price]]*SalesData[[#This Row],[Quantity]]</f>
        <v>4505</v>
      </c>
      <c r="N3158" s="6">
        <f>SalesData[[#This Row],[Sales Profit]]/SalesData[[#This Row],[Sales]]</f>
        <v>0.4</v>
      </c>
    </row>
    <row r="3159" spans="1:14" x14ac:dyDescent="0.3">
      <c r="A3159" s="1" t="s">
        <v>66</v>
      </c>
      <c r="B3159" s="1" t="s">
        <v>23</v>
      </c>
      <c r="C3159" s="1" t="s">
        <v>37</v>
      </c>
      <c r="D3159" s="1">
        <v>54125</v>
      </c>
      <c r="E3159" s="2">
        <v>45427</v>
      </c>
      <c r="F3159" s="1" t="s">
        <v>49</v>
      </c>
      <c r="G3159" s="1">
        <v>383738</v>
      </c>
      <c r="H3159" s="1" t="s">
        <v>3283</v>
      </c>
      <c r="I3159" s="1">
        <v>559</v>
      </c>
      <c r="J3159" s="1">
        <v>1603</v>
      </c>
      <c r="K3159" s="1">
        <v>6</v>
      </c>
      <c r="L3159" s="1">
        <v>3847.2</v>
      </c>
      <c r="M3159" s="1">
        <f>SalesData[[#This Row],[Price]]*SalesData[[#This Row],[Quantity]]</f>
        <v>9618</v>
      </c>
      <c r="N3159" s="6">
        <f>SalesData[[#This Row],[Sales Profit]]/SalesData[[#This Row],[Sales]]</f>
        <v>0.39999999999999997</v>
      </c>
    </row>
    <row r="3160" spans="1:14" x14ac:dyDescent="0.3">
      <c r="A3160" s="1" t="s">
        <v>35</v>
      </c>
      <c r="B3160" s="1" t="s">
        <v>23</v>
      </c>
      <c r="C3160" s="1" t="s">
        <v>33</v>
      </c>
      <c r="D3160" s="1">
        <v>59201</v>
      </c>
      <c r="E3160" s="2">
        <v>45524</v>
      </c>
      <c r="F3160" s="1" t="s">
        <v>25</v>
      </c>
      <c r="G3160" s="1">
        <v>461078</v>
      </c>
      <c r="H3160" s="1" t="s">
        <v>3284</v>
      </c>
      <c r="I3160" s="1">
        <v>590</v>
      </c>
      <c r="J3160" s="1">
        <v>1840</v>
      </c>
      <c r="K3160" s="1">
        <v>7</v>
      </c>
      <c r="L3160" s="1">
        <v>5152</v>
      </c>
      <c r="M3160" s="1">
        <f>SalesData[[#This Row],[Price]]*SalesData[[#This Row],[Quantity]]</f>
        <v>12880</v>
      </c>
      <c r="N3160" s="6">
        <f>SalesData[[#This Row],[Sales Profit]]/SalesData[[#This Row],[Sales]]</f>
        <v>0.4</v>
      </c>
    </row>
    <row r="3161" spans="1:14" x14ac:dyDescent="0.3">
      <c r="A3161" s="1" t="s">
        <v>35</v>
      </c>
      <c r="B3161" s="1" t="s">
        <v>18</v>
      </c>
      <c r="C3161" s="1" t="s">
        <v>24</v>
      </c>
      <c r="D3161" s="1">
        <v>19151</v>
      </c>
      <c r="E3161" s="2">
        <v>45543</v>
      </c>
      <c r="F3161" s="1" t="s">
        <v>61</v>
      </c>
      <c r="G3161" s="1">
        <v>180661</v>
      </c>
      <c r="H3161" s="1" t="s">
        <v>3285</v>
      </c>
      <c r="I3161" s="1">
        <v>666</v>
      </c>
      <c r="J3161" s="1">
        <v>2371</v>
      </c>
      <c r="K3161" s="1">
        <v>3</v>
      </c>
      <c r="L3161" s="1">
        <v>2845.2</v>
      </c>
      <c r="M3161" s="1">
        <f>SalesData[[#This Row],[Price]]*SalesData[[#This Row],[Quantity]]</f>
        <v>7113</v>
      </c>
      <c r="N3161" s="6">
        <f>SalesData[[#This Row],[Sales Profit]]/SalesData[[#This Row],[Sales]]</f>
        <v>0.39999999999999997</v>
      </c>
    </row>
    <row r="3162" spans="1:14" x14ac:dyDescent="0.3">
      <c r="A3162" s="1" t="s">
        <v>27</v>
      </c>
      <c r="B3162" s="1" t="s">
        <v>23</v>
      </c>
      <c r="C3162" s="1" t="s">
        <v>60</v>
      </c>
      <c r="D3162" s="1">
        <v>63493</v>
      </c>
      <c r="E3162" s="2">
        <v>45470</v>
      </c>
      <c r="F3162" s="1" t="s">
        <v>20</v>
      </c>
      <c r="G3162" s="1">
        <v>573482</v>
      </c>
      <c r="H3162" s="1" t="s">
        <v>3286</v>
      </c>
      <c r="I3162" s="1">
        <v>422</v>
      </c>
      <c r="J3162" s="1">
        <v>1653</v>
      </c>
      <c r="K3162" s="1">
        <v>6</v>
      </c>
      <c r="L3162" s="1">
        <v>3967.2</v>
      </c>
      <c r="M3162" s="1">
        <f>SalesData[[#This Row],[Price]]*SalesData[[#This Row],[Quantity]]</f>
        <v>9918</v>
      </c>
      <c r="N3162" s="6">
        <f>SalesData[[#This Row],[Sales Profit]]/SalesData[[#This Row],[Sales]]</f>
        <v>0.39999999999999997</v>
      </c>
    </row>
    <row r="3163" spans="1:14" x14ac:dyDescent="0.3">
      <c r="A3163" s="1" t="s">
        <v>56</v>
      </c>
      <c r="B3163" s="1" t="s">
        <v>18</v>
      </c>
      <c r="C3163" s="1" t="s">
        <v>24</v>
      </c>
      <c r="D3163" s="1">
        <v>41270</v>
      </c>
      <c r="E3163" s="2">
        <v>45487</v>
      </c>
      <c r="F3163" s="1" t="s">
        <v>45</v>
      </c>
      <c r="G3163" s="1">
        <v>357902</v>
      </c>
      <c r="H3163" s="1" t="s">
        <v>3287</v>
      </c>
      <c r="I3163" s="1">
        <v>962</v>
      </c>
      <c r="J3163" s="1">
        <v>2132</v>
      </c>
      <c r="K3163" s="1">
        <v>8</v>
      </c>
      <c r="L3163" s="1">
        <v>6822.4</v>
      </c>
      <c r="M3163" s="1">
        <f>SalesData[[#This Row],[Price]]*SalesData[[#This Row],[Quantity]]</f>
        <v>17056</v>
      </c>
      <c r="N3163" s="6">
        <f>SalesData[[#This Row],[Sales Profit]]/SalesData[[#This Row],[Sales]]</f>
        <v>0.39999999999999997</v>
      </c>
    </row>
    <row r="3164" spans="1:14" x14ac:dyDescent="0.3">
      <c r="A3164" s="1" t="s">
        <v>35</v>
      </c>
      <c r="B3164" s="1" t="s">
        <v>18</v>
      </c>
      <c r="C3164" s="1" t="s">
        <v>14</v>
      </c>
      <c r="D3164" s="1">
        <v>68365</v>
      </c>
      <c r="E3164" s="2">
        <v>45440</v>
      </c>
      <c r="F3164" s="1" t="s">
        <v>49</v>
      </c>
      <c r="G3164" s="1">
        <v>988721</v>
      </c>
      <c r="H3164" s="1" t="s">
        <v>3288</v>
      </c>
      <c r="I3164" s="1">
        <v>976</v>
      </c>
      <c r="J3164" s="1">
        <v>1021</v>
      </c>
      <c r="K3164" s="1">
        <v>7</v>
      </c>
      <c r="L3164" s="1">
        <v>2858.8</v>
      </c>
      <c r="M3164" s="1">
        <f>SalesData[[#This Row],[Price]]*SalesData[[#This Row],[Quantity]]</f>
        <v>7147</v>
      </c>
      <c r="N3164" s="6">
        <f>SalesData[[#This Row],[Sales Profit]]/SalesData[[#This Row],[Sales]]</f>
        <v>0.4</v>
      </c>
    </row>
    <row r="3165" spans="1:14" x14ac:dyDescent="0.3">
      <c r="A3165" s="1" t="s">
        <v>12</v>
      </c>
      <c r="B3165" s="1" t="s">
        <v>23</v>
      </c>
      <c r="C3165" s="1" t="s">
        <v>53</v>
      </c>
      <c r="D3165" s="1">
        <v>36431</v>
      </c>
      <c r="E3165" s="2">
        <v>45359</v>
      </c>
      <c r="F3165" s="1" t="s">
        <v>29</v>
      </c>
      <c r="G3165" s="1">
        <v>215182</v>
      </c>
      <c r="H3165" s="1" t="s">
        <v>3289</v>
      </c>
      <c r="I3165" s="1">
        <v>405</v>
      </c>
      <c r="J3165" s="1">
        <v>2699</v>
      </c>
      <c r="K3165" s="1">
        <v>7</v>
      </c>
      <c r="L3165" s="1">
        <v>7557.2</v>
      </c>
      <c r="M3165" s="1">
        <f>SalesData[[#This Row],[Price]]*SalesData[[#This Row],[Quantity]]</f>
        <v>18893</v>
      </c>
      <c r="N3165" s="6">
        <f>SalesData[[#This Row],[Sales Profit]]/SalesData[[#This Row],[Sales]]</f>
        <v>0.39999999999999997</v>
      </c>
    </row>
    <row r="3166" spans="1:14" x14ac:dyDescent="0.3">
      <c r="A3166" s="1" t="s">
        <v>66</v>
      </c>
      <c r="B3166" s="1" t="s">
        <v>13</v>
      </c>
      <c r="C3166" s="1" t="s">
        <v>53</v>
      </c>
      <c r="D3166" s="1">
        <v>89273</v>
      </c>
      <c r="E3166" s="2">
        <v>45407</v>
      </c>
      <c r="F3166" s="1" t="s">
        <v>31</v>
      </c>
      <c r="G3166" s="1">
        <v>268070</v>
      </c>
      <c r="H3166" s="1" t="s">
        <v>3290</v>
      </c>
      <c r="I3166" s="1">
        <v>853</v>
      </c>
      <c r="J3166" s="1">
        <v>2075</v>
      </c>
      <c r="K3166" s="1">
        <v>3</v>
      </c>
      <c r="L3166" s="1">
        <v>2490</v>
      </c>
      <c r="M3166" s="1">
        <f>SalesData[[#This Row],[Price]]*SalesData[[#This Row],[Quantity]]</f>
        <v>6225</v>
      </c>
      <c r="N3166" s="6">
        <f>SalesData[[#This Row],[Sales Profit]]/SalesData[[#This Row],[Sales]]</f>
        <v>0.4</v>
      </c>
    </row>
    <row r="3167" spans="1:14" x14ac:dyDescent="0.3">
      <c r="A3167" s="1" t="s">
        <v>27</v>
      </c>
      <c r="B3167" s="1" t="s">
        <v>18</v>
      </c>
      <c r="C3167" s="1" t="s">
        <v>19</v>
      </c>
      <c r="D3167" s="1">
        <v>59609</v>
      </c>
      <c r="E3167" s="2">
        <v>45397</v>
      </c>
      <c r="F3167" s="1" t="s">
        <v>31</v>
      </c>
      <c r="G3167" s="1">
        <v>387625</v>
      </c>
      <c r="H3167" s="1" t="s">
        <v>3291</v>
      </c>
      <c r="I3167" s="1">
        <v>264</v>
      </c>
      <c r="J3167" s="1">
        <v>1977</v>
      </c>
      <c r="K3167" s="1">
        <v>7</v>
      </c>
      <c r="L3167" s="1">
        <v>5535.6</v>
      </c>
      <c r="M3167" s="1">
        <f>SalesData[[#This Row],[Price]]*SalesData[[#This Row],[Quantity]]</f>
        <v>13839</v>
      </c>
      <c r="N3167" s="6">
        <f>SalesData[[#This Row],[Sales Profit]]/SalesData[[#This Row],[Sales]]</f>
        <v>0.4</v>
      </c>
    </row>
    <row r="3168" spans="1:14" x14ac:dyDescent="0.3">
      <c r="A3168" s="1" t="s">
        <v>52</v>
      </c>
      <c r="B3168" s="1" t="s">
        <v>13</v>
      </c>
      <c r="C3168" s="1" t="s">
        <v>19</v>
      </c>
      <c r="D3168" s="1">
        <v>89953</v>
      </c>
      <c r="E3168" s="2">
        <v>45433</v>
      </c>
      <c r="F3168" s="1" t="s">
        <v>49</v>
      </c>
      <c r="G3168" s="1">
        <v>305676</v>
      </c>
      <c r="H3168" s="1" t="s">
        <v>3292</v>
      </c>
      <c r="I3168" s="1">
        <v>799</v>
      </c>
      <c r="J3168" s="1">
        <v>637</v>
      </c>
      <c r="K3168" s="1">
        <v>7</v>
      </c>
      <c r="L3168" s="1">
        <v>1783.6</v>
      </c>
      <c r="M3168" s="1">
        <f>SalesData[[#This Row],[Price]]*SalesData[[#This Row],[Quantity]]</f>
        <v>4459</v>
      </c>
      <c r="N3168" s="6">
        <f>SalesData[[#This Row],[Sales Profit]]/SalesData[[#This Row],[Sales]]</f>
        <v>0.39999999999999997</v>
      </c>
    </row>
    <row r="3169" spans="1:14" x14ac:dyDescent="0.3">
      <c r="A3169" s="1" t="s">
        <v>12</v>
      </c>
      <c r="B3169" s="1" t="s">
        <v>18</v>
      </c>
      <c r="C3169" s="1" t="s">
        <v>100</v>
      </c>
      <c r="D3169" s="1">
        <v>84618</v>
      </c>
      <c r="E3169" s="2">
        <v>45609</v>
      </c>
      <c r="F3169" s="1" t="s">
        <v>15</v>
      </c>
      <c r="G3169" s="1">
        <v>147969</v>
      </c>
      <c r="H3169" s="1" t="s">
        <v>3293</v>
      </c>
      <c r="I3169" s="1">
        <v>206</v>
      </c>
      <c r="J3169" s="1">
        <v>2037</v>
      </c>
      <c r="K3169" s="1">
        <v>5</v>
      </c>
      <c r="L3169" s="1">
        <v>4074</v>
      </c>
      <c r="M3169" s="1">
        <f>SalesData[[#This Row],[Price]]*SalesData[[#This Row],[Quantity]]</f>
        <v>10185</v>
      </c>
      <c r="N3169" s="6">
        <f>SalesData[[#This Row],[Sales Profit]]/SalesData[[#This Row],[Sales]]</f>
        <v>0.4</v>
      </c>
    </row>
    <row r="3170" spans="1:14" x14ac:dyDescent="0.3">
      <c r="A3170" s="1" t="s">
        <v>12</v>
      </c>
      <c r="B3170" s="1" t="s">
        <v>23</v>
      </c>
      <c r="C3170" s="1" t="s">
        <v>39</v>
      </c>
      <c r="D3170" s="1">
        <v>57165</v>
      </c>
      <c r="E3170" s="2">
        <v>45426</v>
      </c>
      <c r="F3170" s="1" t="s">
        <v>49</v>
      </c>
      <c r="G3170" s="1">
        <v>986817</v>
      </c>
      <c r="H3170" s="1" t="s">
        <v>3294</v>
      </c>
      <c r="I3170" s="1">
        <v>701</v>
      </c>
      <c r="J3170" s="1">
        <v>1949</v>
      </c>
      <c r="K3170" s="1">
        <v>6</v>
      </c>
      <c r="L3170" s="1">
        <v>4677.6000000000004</v>
      </c>
      <c r="M3170" s="1">
        <f>SalesData[[#This Row],[Price]]*SalesData[[#This Row],[Quantity]]</f>
        <v>11694</v>
      </c>
      <c r="N3170" s="6">
        <f>SalesData[[#This Row],[Sales Profit]]/SalesData[[#This Row],[Sales]]</f>
        <v>0.4</v>
      </c>
    </row>
    <row r="3171" spans="1:14" x14ac:dyDescent="0.3">
      <c r="A3171" s="1" t="s">
        <v>12</v>
      </c>
      <c r="B3171" s="1" t="s">
        <v>23</v>
      </c>
      <c r="C3171" s="1" t="s">
        <v>33</v>
      </c>
      <c r="D3171" s="1">
        <v>66423</v>
      </c>
      <c r="E3171" s="2">
        <v>45485</v>
      </c>
      <c r="F3171" s="1" t="s">
        <v>45</v>
      </c>
      <c r="G3171" s="1">
        <v>587101</v>
      </c>
      <c r="H3171" s="1" t="s">
        <v>3295</v>
      </c>
      <c r="I3171" s="1">
        <v>490</v>
      </c>
      <c r="J3171" s="1">
        <v>2730</v>
      </c>
      <c r="K3171" s="1">
        <v>3</v>
      </c>
      <c r="L3171" s="1">
        <v>3276</v>
      </c>
      <c r="M3171" s="1">
        <f>SalesData[[#This Row],[Price]]*SalesData[[#This Row],[Quantity]]</f>
        <v>8190</v>
      </c>
      <c r="N3171" s="6">
        <f>SalesData[[#This Row],[Sales Profit]]/SalesData[[#This Row],[Sales]]</f>
        <v>0.4</v>
      </c>
    </row>
    <row r="3172" spans="1:14" x14ac:dyDescent="0.3">
      <c r="A3172" s="1" t="s">
        <v>52</v>
      </c>
      <c r="B3172" s="1" t="s">
        <v>13</v>
      </c>
      <c r="C3172" s="1" t="s">
        <v>48</v>
      </c>
      <c r="D3172" s="1">
        <v>98471</v>
      </c>
      <c r="E3172" s="2">
        <v>45460</v>
      </c>
      <c r="F3172" s="1" t="s">
        <v>20</v>
      </c>
      <c r="G3172" s="1">
        <v>422784</v>
      </c>
      <c r="H3172" s="1" t="s">
        <v>3296</v>
      </c>
      <c r="I3172" s="1">
        <v>897</v>
      </c>
      <c r="J3172" s="1">
        <v>1462</v>
      </c>
      <c r="K3172" s="1">
        <v>1</v>
      </c>
      <c r="L3172" s="1">
        <v>584.79999999999995</v>
      </c>
      <c r="M3172" s="1">
        <f>SalesData[[#This Row],[Price]]*SalesData[[#This Row],[Quantity]]</f>
        <v>1462</v>
      </c>
      <c r="N3172" s="6">
        <f>SalesData[[#This Row],[Sales Profit]]/SalesData[[#This Row],[Sales]]</f>
        <v>0.39999999999999997</v>
      </c>
    </row>
    <row r="3173" spans="1:14" x14ac:dyDescent="0.3">
      <c r="A3173" s="1" t="s">
        <v>56</v>
      </c>
      <c r="B3173" s="1" t="s">
        <v>23</v>
      </c>
      <c r="C3173" s="1" t="s">
        <v>37</v>
      </c>
      <c r="D3173" s="1">
        <v>66621</v>
      </c>
      <c r="E3173" s="2">
        <v>45456</v>
      </c>
      <c r="F3173" s="1" t="s">
        <v>20</v>
      </c>
      <c r="G3173" s="1">
        <v>998038</v>
      </c>
      <c r="H3173" s="1" t="s">
        <v>3297</v>
      </c>
      <c r="I3173" s="1">
        <v>256</v>
      </c>
      <c r="J3173" s="1">
        <v>2957</v>
      </c>
      <c r="K3173" s="1">
        <v>3</v>
      </c>
      <c r="L3173" s="1">
        <v>3548.4</v>
      </c>
      <c r="M3173" s="1">
        <f>SalesData[[#This Row],[Price]]*SalesData[[#This Row],[Quantity]]</f>
        <v>8871</v>
      </c>
      <c r="N3173" s="6">
        <f>SalesData[[#This Row],[Sales Profit]]/SalesData[[#This Row],[Sales]]</f>
        <v>0.4</v>
      </c>
    </row>
    <row r="3174" spans="1:14" x14ac:dyDescent="0.3">
      <c r="A3174" s="1" t="s">
        <v>12</v>
      </c>
      <c r="B3174" s="1" t="s">
        <v>18</v>
      </c>
      <c r="C3174" s="1" t="s">
        <v>100</v>
      </c>
      <c r="D3174" s="1">
        <v>32440</v>
      </c>
      <c r="E3174" s="2">
        <v>45624</v>
      </c>
      <c r="F3174" s="1" t="s">
        <v>15</v>
      </c>
      <c r="G3174" s="1">
        <v>936602</v>
      </c>
      <c r="H3174" s="1" t="s">
        <v>3298</v>
      </c>
      <c r="I3174" s="1">
        <v>989</v>
      </c>
      <c r="J3174" s="1">
        <v>2551</v>
      </c>
      <c r="K3174" s="1">
        <v>7</v>
      </c>
      <c r="L3174" s="1">
        <v>7142.8</v>
      </c>
      <c r="M3174" s="1">
        <f>SalesData[[#This Row],[Price]]*SalesData[[#This Row],[Quantity]]</f>
        <v>17857</v>
      </c>
      <c r="N3174" s="6">
        <f>SalesData[[#This Row],[Sales Profit]]/SalesData[[#This Row],[Sales]]</f>
        <v>0.4</v>
      </c>
    </row>
    <row r="3175" spans="1:14" x14ac:dyDescent="0.3">
      <c r="A3175" s="1" t="s">
        <v>52</v>
      </c>
      <c r="B3175" s="1" t="s">
        <v>23</v>
      </c>
      <c r="C3175" s="1" t="s">
        <v>53</v>
      </c>
      <c r="D3175" s="1">
        <v>32346</v>
      </c>
      <c r="E3175" s="2">
        <v>45458</v>
      </c>
      <c r="F3175" s="1" t="s">
        <v>20</v>
      </c>
      <c r="G3175" s="1">
        <v>819177</v>
      </c>
      <c r="H3175" s="1" t="s">
        <v>3299</v>
      </c>
      <c r="I3175" s="1">
        <v>861</v>
      </c>
      <c r="J3175" s="1">
        <v>885</v>
      </c>
      <c r="K3175" s="1">
        <v>1</v>
      </c>
      <c r="L3175" s="1">
        <v>354</v>
      </c>
      <c r="M3175" s="1">
        <f>SalesData[[#This Row],[Price]]*SalesData[[#This Row],[Quantity]]</f>
        <v>885</v>
      </c>
      <c r="N3175" s="6">
        <f>SalesData[[#This Row],[Sales Profit]]/SalesData[[#This Row],[Sales]]</f>
        <v>0.4</v>
      </c>
    </row>
    <row r="3176" spans="1:14" x14ac:dyDescent="0.3">
      <c r="A3176" s="1" t="s">
        <v>56</v>
      </c>
      <c r="B3176" s="1" t="s">
        <v>23</v>
      </c>
      <c r="C3176" s="1" t="s">
        <v>33</v>
      </c>
      <c r="D3176" s="1">
        <v>52297</v>
      </c>
      <c r="E3176" s="2">
        <v>45306</v>
      </c>
      <c r="F3176" s="1" t="s">
        <v>40</v>
      </c>
      <c r="G3176" s="1">
        <v>714732</v>
      </c>
      <c r="H3176" s="1" t="s">
        <v>3300</v>
      </c>
      <c r="I3176" s="1">
        <v>597</v>
      </c>
      <c r="J3176" s="1">
        <v>2582</v>
      </c>
      <c r="K3176" s="1">
        <v>7</v>
      </c>
      <c r="L3176" s="1">
        <v>7229.6</v>
      </c>
      <c r="M3176" s="1">
        <f>SalesData[[#This Row],[Price]]*SalesData[[#This Row],[Quantity]]</f>
        <v>18074</v>
      </c>
      <c r="N3176" s="6">
        <f>SalesData[[#This Row],[Sales Profit]]/SalesData[[#This Row],[Sales]]</f>
        <v>0.4</v>
      </c>
    </row>
    <row r="3177" spans="1:14" x14ac:dyDescent="0.3">
      <c r="A3177" s="1" t="s">
        <v>17</v>
      </c>
      <c r="B3177" s="1" t="s">
        <v>23</v>
      </c>
      <c r="C3177" s="1" t="s">
        <v>14</v>
      </c>
      <c r="D3177" s="1">
        <v>82791</v>
      </c>
      <c r="E3177" s="2">
        <v>45301</v>
      </c>
      <c r="F3177" s="1" t="s">
        <v>40</v>
      </c>
      <c r="G3177" s="1">
        <v>559283</v>
      </c>
      <c r="H3177" s="1" t="s">
        <v>3301</v>
      </c>
      <c r="I3177" s="1">
        <v>267</v>
      </c>
      <c r="J3177" s="1">
        <v>2554</v>
      </c>
      <c r="K3177" s="1">
        <v>4</v>
      </c>
      <c r="L3177" s="1">
        <v>4086.4</v>
      </c>
      <c r="M3177" s="1">
        <f>SalesData[[#This Row],[Price]]*SalesData[[#This Row],[Quantity]]</f>
        <v>10216</v>
      </c>
      <c r="N3177" s="6">
        <f>SalesData[[#This Row],[Sales Profit]]/SalesData[[#This Row],[Sales]]</f>
        <v>0.4</v>
      </c>
    </row>
    <row r="3178" spans="1:14" x14ac:dyDescent="0.3">
      <c r="A3178" s="1" t="s">
        <v>17</v>
      </c>
      <c r="B3178" s="1" t="s">
        <v>18</v>
      </c>
      <c r="C3178" s="1" t="s">
        <v>14</v>
      </c>
      <c r="D3178" s="1">
        <v>88503</v>
      </c>
      <c r="E3178" s="2">
        <v>45319</v>
      </c>
      <c r="F3178" s="1" t="s">
        <v>40</v>
      </c>
      <c r="G3178" s="1">
        <v>362478</v>
      </c>
      <c r="H3178" s="1" t="s">
        <v>3302</v>
      </c>
      <c r="I3178" s="1">
        <v>295</v>
      </c>
      <c r="J3178" s="1">
        <v>1892</v>
      </c>
      <c r="K3178" s="1">
        <v>2</v>
      </c>
      <c r="L3178" s="1">
        <v>1513.6</v>
      </c>
      <c r="M3178" s="1">
        <f>SalesData[[#This Row],[Price]]*SalesData[[#This Row],[Quantity]]</f>
        <v>3784</v>
      </c>
      <c r="N3178" s="6">
        <f>SalesData[[#This Row],[Sales Profit]]/SalesData[[#This Row],[Sales]]</f>
        <v>0.39999999999999997</v>
      </c>
    </row>
    <row r="3179" spans="1:14" x14ac:dyDescent="0.3">
      <c r="A3179" s="1" t="s">
        <v>56</v>
      </c>
      <c r="B3179" s="1" t="s">
        <v>23</v>
      </c>
      <c r="C3179" s="1" t="s">
        <v>53</v>
      </c>
      <c r="D3179" s="1">
        <v>19752</v>
      </c>
      <c r="E3179" s="2">
        <v>45490</v>
      </c>
      <c r="F3179" s="1" t="s">
        <v>45</v>
      </c>
      <c r="G3179" s="1">
        <v>428913</v>
      </c>
      <c r="H3179" s="1" t="s">
        <v>3303</v>
      </c>
      <c r="I3179" s="1">
        <v>396</v>
      </c>
      <c r="J3179" s="1">
        <v>2788</v>
      </c>
      <c r="K3179" s="1">
        <v>3</v>
      </c>
      <c r="L3179" s="1">
        <v>3345.6</v>
      </c>
      <c r="M3179" s="1">
        <f>SalesData[[#This Row],[Price]]*SalesData[[#This Row],[Quantity]]</f>
        <v>8364</v>
      </c>
      <c r="N3179" s="6">
        <f>SalesData[[#This Row],[Sales Profit]]/SalesData[[#This Row],[Sales]]</f>
        <v>0.39999999999999997</v>
      </c>
    </row>
    <row r="3180" spans="1:14" x14ac:dyDescent="0.3">
      <c r="A3180" s="1" t="s">
        <v>66</v>
      </c>
      <c r="B3180" s="1" t="s">
        <v>23</v>
      </c>
      <c r="C3180" s="1" t="s">
        <v>19</v>
      </c>
      <c r="D3180" s="1">
        <v>60088</v>
      </c>
      <c r="E3180" s="2">
        <v>45583</v>
      </c>
      <c r="F3180" s="1" t="s">
        <v>54</v>
      </c>
      <c r="G3180" s="1">
        <v>690480</v>
      </c>
      <c r="H3180" s="1" t="s">
        <v>3304</v>
      </c>
      <c r="I3180" s="1">
        <v>802</v>
      </c>
      <c r="J3180" s="1">
        <v>1368</v>
      </c>
      <c r="K3180" s="1">
        <v>8</v>
      </c>
      <c r="L3180" s="1">
        <v>4377.6000000000004</v>
      </c>
      <c r="M3180" s="1">
        <f>SalesData[[#This Row],[Price]]*SalesData[[#This Row],[Quantity]]</f>
        <v>10944</v>
      </c>
      <c r="N3180" s="6">
        <f>SalesData[[#This Row],[Sales Profit]]/SalesData[[#This Row],[Sales]]</f>
        <v>0.4</v>
      </c>
    </row>
    <row r="3181" spans="1:14" x14ac:dyDescent="0.3">
      <c r="A3181" s="1" t="s">
        <v>66</v>
      </c>
      <c r="B3181" s="1" t="s">
        <v>13</v>
      </c>
      <c r="C3181" s="1" t="s">
        <v>53</v>
      </c>
      <c r="D3181" s="1">
        <v>47787</v>
      </c>
      <c r="E3181" s="2">
        <v>45383</v>
      </c>
      <c r="F3181" s="1" t="s">
        <v>31</v>
      </c>
      <c r="G3181" s="1">
        <v>616082</v>
      </c>
      <c r="H3181" s="1" t="s">
        <v>3305</v>
      </c>
      <c r="I3181" s="1">
        <v>655</v>
      </c>
      <c r="J3181" s="1">
        <v>1885</v>
      </c>
      <c r="K3181" s="1">
        <v>3</v>
      </c>
      <c r="L3181" s="1">
        <v>2262</v>
      </c>
      <c r="M3181" s="1">
        <f>SalesData[[#This Row],[Price]]*SalesData[[#This Row],[Quantity]]</f>
        <v>5655</v>
      </c>
      <c r="N3181" s="6">
        <f>SalesData[[#This Row],[Sales Profit]]/SalesData[[#This Row],[Sales]]</f>
        <v>0.4</v>
      </c>
    </row>
    <row r="3182" spans="1:14" x14ac:dyDescent="0.3">
      <c r="A3182" s="1" t="s">
        <v>35</v>
      </c>
      <c r="B3182" s="1" t="s">
        <v>23</v>
      </c>
      <c r="C3182" s="1" t="s">
        <v>100</v>
      </c>
      <c r="D3182" s="1">
        <v>56808</v>
      </c>
      <c r="E3182" s="2">
        <v>45456</v>
      </c>
      <c r="F3182" s="1" t="s">
        <v>20</v>
      </c>
      <c r="G3182" s="1">
        <v>833592</v>
      </c>
      <c r="H3182" s="1" t="s">
        <v>3306</v>
      </c>
      <c r="I3182" s="1">
        <v>852</v>
      </c>
      <c r="J3182" s="1">
        <v>612</v>
      </c>
      <c r="K3182" s="1">
        <v>5</v>
      </c>
      <c r="L3182" s="1">
        <v>1224</v>
      </c>
      <c r="M3182" s="1">
        <f>SalesData[[#This Row],[Price]]*SalesData[[#This Row],[Quantity]]</f>
        <v>3060</v>
      </c>
      <c r="N3182" s="6">
        <f>SalesData[[#This Row],[Sales Profit]]/SalesData[[#This Row],[Sales]]</f>
        <v>0.4</v>
      </c>
    </row>
    <row r="3183" spans="1:14" x14ac:dyDescent="0.3">
      <c r="A3183" s="1" t="s">
        <v>12</v>
      </c>
      <c r="B3183" s="1" t="s">
        <v>13</v>
      </c>
      <c r="C3183" s="1" t="s">
        <v>60</v>
      </c>
      <c r="D3183" s="1">
        <v>70504</v>
      </c>
      <c r="E3183" s="2">
        <v>45357</v>
      </c>
      <c r="F3183" s="1" t="s">
        <v>29</v>
      </c>
      <c r="G3183" s="1">
        <v>122269</v>
      </c>
      <c r="H3183" s="1" t="s">
        <v>3307</v>
      </c>
      <c r="I3183" s="1">
        <v>653</v>
      </c>
      <c r="J3183" s="1">
        <v>1700</v>
      </c>
      <c r="K3183" s="1">
        <v>3</v>
      </c>
      <c r="L3183" s="1">
        <v>2040</v>
      </c>
      <c r="M3183" s="1">
        <f>SalesData[[#This Row],[Price]]*SalesData[[#This Row],[Quantity]]</f>
        <v>5100</v>
      </c>
      <c r="N3183" s="6">
        <f>SalesData[[#This Row],[Sales Profit]]/SalesData[[#This Row],[Sales]]</f>
        <v>0.4</v>
      </c>
    </row>
    <row r="3184" spans="1:14" x14ac:dyDescent="0.3">
      <c r="A3184" s="1" t="s">
        <v>56</v>
      </c>
      <c r="B3184" s="1" t="s">
        <v>23</v>
      </c>
      <c r="C3184" s="1" t="s">
        <v>53</v>
      </c>
      <c r="D3184" s="1">
        <v>13343</v>
      </c>
      <c r="E3184" s="2">
        <v>45419</v>
      </c>
      <c r="F3184" s="1" t="s">
        <v>49</v>
      </c>
      <c r="G3184" s="1">
        <v>233917</v>
      </c>
      <c r="H3184" s="1" t="s">
        <v>3308</v>
      </c>
      <c r="I3184" s="1">
        <v>634</v>
      </c>
      <c r="J3184" s="1">
        <v>899</v>
      </c>
      <c r="K3184" s="1">
        <v>4</v>
      </c>
      <c r="L3184" s="1">
        <v>1438.4</v>
      </c>
      <c r="M3184" s="1">
        <f>SalesData[[#This Row],[Price]]*SalesData[[#This Row],[Quantity]]</f>
        <v>3596</v>
      </c>
      <c r="N3184" s="6">
        <f>SalesData[[#This Row],[Sales Profit]]/SalesData[[#This Row],[Sales]]</f>
        <v>0.4</v>
      </c>
    </row>
    <row r="3185" spans="1:14" x14ac:dyDescent="0.3">
      <c r="A3185" s="1" t="s">
        <v>22</v>
      </c>
      <c r="B3185" s="1" t="s">
        <v>18</v>
      </c>
      <c r="C3185" s="1" t="s">
        <v>48</v>
      </c>
      <c r="D3185" s="1">
        <v>80771</v>
      </c>
      <c r="E3185" s="2">
        <v>45393</v>
      </c>
      <c r="F3185" s="1" t="s">
        <v>31</v>
      </c>
      <c r="G3185" s="1">
        <v>820088</v>
      </c>
      <c r="H3185" s="1" t="s">
        <v>3309</v>
      </c>
      <c r="I3185" s="1">
        <v>517</v>
      </c>
      <c r="J3185" s="1">
        <v>2226</v>
      </c>
      <c r="K3185" s="1">
        <v>1</v>
      </c>
      <c r="L3185" s="1">
        <v>890.4</v>
      </c>
      <c r="M3185" s="1">
        <f>SalesData[[#This Row],[Price]]*SalesData[[#This Row],[Quantity]]</f>
        <v>2226</v>
      </c>
      <c r="N3185" s="6">
        <f>SalesData[[#This Row],[Sales Profit]]/SalesData[[#This Row],[Sales]]</f>
        <v>0.39999999999999997</v>
      </c>
    </row>
    <row r="3186" spans="1:14" x14ac:dyDescent="0.3">
      <c r="A3186" s="1" t="s">
        <v>12</v>
      </c>
      <c r="B3186" s="1" t="s">
        <v>18</v>
      </c>
      <c r="C3186" s="1" t="s">
        <v>14</v>
      </c>
      <c r="D3186" s="1">
        <v>61896</v>
      </c>
      <c r="E3186" s="2">
        <v>45516</v>
      </c>
      <c r="F3186" s="1" t="s">
        <v>25</v>
      </c>
      <c r="G3186" s="1">
        <v>235490</v>
      </c>
      <c r="H3186" s="1" t="s">
        <v>3310</v>
      </c>
      <c r="I3186" s="1">
        <v>904</v>
      </c>
      <c r="J3186" s="1">
        <v>2857</v>
      </c>
      <c r="K3186" s="1">
        <v>7</v>
      </c>
      <c r="L3186" s="1">
        <v>7999.6</v>
      </c>
      <c r="M3186" s="1">
        <f>SalesData[[#This Row],[Price]]*SalesData[[#This Row],[Quantity]]</f>
        <v>19999</v>
      </c>
      <c r="N3186" s="6">
        <f>SalesData[[#This Row],[Sales Profit]]/SalesData[[#This Row],[Sales]]</f>
        <v>0.4</v>
      </c>
    </row>
    <row r="3187" spans="1:14" x14ac:dyDescent="0.3">
      <c r="A3187" s="1" t="s">
        <v>66</v>
      </c>
      <c r="B3187" s="1" t="s">
        <v>13</v>
      </c>
      <c r="C3187" s="1" t="s">
        <v>33</v>
      </c>
      <c r="D3187" s="1">
        <v>46091</v>
      </c>
      <c r="E3187" s="2">
        <v>45475</v>
      </c>
      <c r="F3187" s="1" t="s">
        <v>45</v>
      </c>
      <c r="G3187" s="1">
        <v>699039</v>
      </c>
      <c r="H3187" s="1" t="s">
        <v>3311</v>
      </c>
      <c r="I3187" s="1">
        <v>792</v>
      </c>
      <c r="J3187" s="1">
        <v>569</v>
      </c>
      <c r="K3187" s="1">
        <v>4</v>
      </c>
      <c r="L3187" s="1">
        <v>910.4</v>
      </c>
      <c r="M3187" s="1">
        <f>SalesData[[#This Row],[Price]]*SalesData[[#This Row],[Quantity]]</f>
        <v>2276</v>
      </c>
      <c r="N3187" s="6">
        <f>SalesData[[#This Row],[Sales Profit]]/SalesData[[#This Row],[Sales]]</f>
        <v>0.39999999999999997</v>
      </c>
    </row>
    <row r="3188" spans="1:14" x14ac:dyDescent="0.3">
      <c r="A3188" s="1" t="s">
        <v>52</v>
      </c>
      <c r="B3188" s="1" t="s">
        <v>13</v>
      </c>
      <c r="C3188" s="1" t="s">
        <v>33</v>
      </c>
      <c r="D3188" s="1">
        <v>79909</v>
      </c>
      <c r="E3188" s="2">
        <v>45465</v>
      </c>
      <c r="F3188" s="1" t="s">
        <v>20</v>
      </c>
      <c r="G3188" s="1">
        <v>844587</v>
      </c>
      <c r="H3188" s="1" t="s">
        <v>3312</v>
      </c>
      <c r="I3188" s="1">
        <v>204</v>
      </c>
      <c r="J3188" s="1">
        <v>522</v>
      </c>
      <c r="K3188" s="1">
        <v>5</v>
      </c>
      <c r="L3188" s="1">
        <v>1044</v>
      </c>
      <c r="M3188" s="1">
        <f>SalesData[[#This Row],[Price]]*SalesData[[#This Row],[Quantity]]</f>
        <v>2610</v>
      </c>
      <c r="N3188" s="6">
        <f>SalesData[[#This Row],[Sales Profit]]/SalesData[[#This Row],[Sales]]</f>
        <v>0.4</v>
      </c>
    </row>
    <row r="3189" spans="1:14" x14ac:dyDescent="0.3">
      <c r="A3189" s="1" t="s">
        <v>27</v>
      </c>
      <c r="B3189" s="1" t="s">
        <v>18</v>
      </c>
      <c r="C3189" s="1" t="s">
        <v>24</v>
      </c>
      <c r="D3189" s="1">
        <v>80689</v>
      </c>
      <c r="E3189" s="2">
        <v>45463</v>
      </c>
      <c r="F3189" s="1" t="s">
        <v>20</v>
      </c>
      <c r="G3189" s="1">
        <v>952199</v>
      </c>
      <c r="H3189" s="1" t="s">
        <v>3313</v>
      </c>
      <c r="I3189" s="1">
        <v>687</v>
      </c>
      <c r="J3189" s="1">
        <v>1847</v>
      </c>
      <c r="K3189" s="1">
        <v>4</v>
      </c>
      <c r="L3189" s="1">
        <v>2955.2</v>
      </c>
      <c r="M3189" s="1">
        <f>SalesData[[#This Row],[Price]]*SalesData[[#This Row],[Quantity]]</f>
        <v>7388</v>
      </c>
      <c r="N3189" s="6">
        <f>SalesData[[#This Row],[Sales Profit]]/SalesData[[#This Row],[Sales]]</f>
        <v>0.39999999999999997</v>
      </c>
    </row>
    <row r="3190" spans="1:14" x14ac:dyDescent="0.3">
      <c r="A3190" s="1" t="s">
        <v>27</v>
      </c>
      <c r="B3190" s="1" t="s">
        <v>13</v>
      </c>
      <c r="C3190" s="1" t="s">
        <v>24</v>
      </c>
      <c r="D3190" s="1">
        <v>79067</v>
      </c>
      <c r="E3190" s="2">
        <v>45326</v>
      </c>
      <c r="F3190" s="1" t="s">
        <v>43</v>
      </c>
      <c r="G3190" s="1">
        <v>831297</v>
      </c>
      <c r="H3190" s="1" t="s">
        <v>3314</v>
      </c>
      <c r="I3190" s="1">
        <v>253</v>
      </c>
      <c r="J3190" s="1">
        <v>1444</v>
      </c>
      <c r="K3190" s="1">
        <v>8</v>
      </c>
      <c r="L3190" s="1">
        <v>4620.8</v>
      </c>
      <c r="M3190" s="1">
        <f>SalesData[[#This Row],[Price]]*SalesData[[#This Row],[Quantity]]</f>
        <v>11552</v>
      </c>
      <c r="N3190" s="6">
        <f>SalesData[[#This Row],[Sales Profit]]/SalesData[[#This Row],[Sales]]</f>
        <v>0.4</v>
      </c>
    </row>
    <row r="3191" spans="1:14" x14ac:dyDescent="0.3">
      <c r="A3191" s="1" t="s">
        <v>66</v>
      </c>
      <c r="B3191" s="1" t="s">
        <v>18</v>
      </c>
      <c r="C3191" s="1" t="s">
        <v>19</v>
      </c>
      <c r="D3191" s="1">
        <v>31011</v>
      </c>
      <c r="E3191" s="2">
        <v>45452</v>
      </c>
      <c r="F3191" s="1" t="s">
        <v>20</v>
      </c>
      <c r="G3191" s="1">
        <v>148714</v>
      </c>
      <c r="H3191" s="1" t="s">
        <v>3315</v>
      </c>
      <c r="I3191" s="1">
        <v>269</v>
      </c>
      <c r="J3191" s="1">
        <v>2526</v>
      </c>
      <c r="K3191" s="1">
        <v>3</v>
      </c>
      <c r="L3191" s="1">
        <v>3031.2</v>
      </c>
      <c r="M3191" s="1">
        <f>SalesData[[#This Row],[Price]]*SalesData[[#This Row],[Quantity]]</f>
        <v>7578</v>
      </c>
      <c r="N3191" s="6">
        <f>SalesData[[#This Row],[Sales Profit]]/SalesData[[#This Row],[Sales]]</f>
        <v>0.39999999999999997</v>
      </c>
    </row>
    <row r="3192" spans="1:14" x14ac:dyDescent="0.3">
      <c r="A3192" s="1" t="s">
        <v>27</v>
      </c>
      <c r="B3192" s="1" t="s">
        <v>23</v>
      </c>
      <c r="C3192" s="1" t="s">
        <v>19</v>
      </c>
      <c r="D3192" s="1">
        <v>38064</v>
      </c>
      <c r="E3192" s="2">
        <v>45335</v>
      </c>
      <c r="F3192" s="1" t="s">
        <v>43</v>
      </c>
      <c r="G3192" s="1">
        <v>489313</v>
      </c>
      <c r="H3192" s="1" t="s">
        <v>3316</v>
      </c>
      <c r="I3192" s="1">
        <v>422</v>
      </c>
      <c r="J3192" s="1">
        <v>923</v>
      </c>
      <c r="K3192" s="1">
        <v>2</v>
      </c>
      <c r="L3192" s="1">
        <v>738.4</v>
      </c>
      <c r="M3192" s="1">
        <f>SalesData[[#This Row],[Price]]*SalesData[[#This Row],[Quantity]]</f>
        <v>1846</v>
      </c>
      <c r="N3192" s="6">
        <f>SalesData[[#This Row],[Sales Profit]]/SalesData[[#This Row],[Sales]]</f>
        <v>0.39999999999999997</v>
      </c>
    </row>
    <row r="3193" spans="1:14" x14ac:dyDescent="0.3">
      <c r="A3193" s="1" t="s">
        <v>22</v>
      </c>
      <c r="B3193" s="1" t="s">
        <v>23</v>
      </c>
      <c r="C3193" s="1" t="s">
        <v>37</v>
      </c>
      <c r="D3193" s="1">
        <v>97886</v>
      </c>
      <c r="E3193" s="2">
        <v>45477</v>
      </c>
      <c r="F3193" s="1" t="s">
        <v>45</v>
      </c>
      <c r="G3193" s="1">
        <v>671630</v>
      </c>
      <c r="H3193" s="1" t="s">
        <v>3317</v>
      </c>
      <c r="I3193" s="1">
        <v>663</v>
      </c>
      <c r="J3193" s="1">
        <v>2969</v>
      </c>
      <c r="K3193" s="1">
        <v>1</v>
      </c>
      <c r="L3193" s="1">
        <v>1187.5999999999999</v>
      </c>
      <c r="M3193" s="1">
        <f>SalesData[[#This Row],[Price]]*SalesData[[#This Row],[Quantity]]</f>
        <v>2969</v>
      </c>
      <c r="N3193" s="6">
        <f>SalesData[[#This Row],[Sales Profit]]/SalesData[[#This Row],[Sales]]</f>
        <v>0.39999999999999997</v>
      </c>
    </row>
    <row r="3194" spans="1:14" x14ac:dyDescent="0.3">
      <c r="A3194" s="1" t="s">
        <v>27</v>
      </c>
      <c r="B3194" s="1" t="s">
        <v>18</v>
      </c>
      <c r="C3194" s="1" t="s">
        <v>60</v>
      </c>
      <c r="D3194" s="1">
        <v>16628</v>
      </c>
      <c r="E3194" s="2">
        <v>45494</v>
      </c>
      <c r="F3194" s="1" t="s">
        <v>45</v>
      </c>
      <c r="G3194" s="1">
        <v>576482</v>
      </c>
      <c r="H3194" s="1" t="s">
        <v>3318</v>
      </c>
      <c r="I3194" s="1">
        <v>944</v>
      </c>
      <c r="J3194" s="1">
        <v>1161</v>
      </c>
      <c r="K3194" s="1">
        <v>6</v>
      </c>
      <c r="L3194" s="1">
        <v>2786.4</v>
      </c>
      <c r="M3194" s="1">
        <f>SalesData[[#This Row],[Price]]*SalesData[[#This Row],[Quantity]]</f>
        <v>6966</v>
      </c>
      <c r="N3194" s="6">
        <f>SalesData[[#This Row],[Sales Profit]]/SalesData[[#This Row],[Sales]]</f>
        <v>0.4</v>
      </c>
    </row>
    <row r="3195" spans="1:14" x14ac:dyDescent="0.3">
      <c r="A3195" s="1" t="s">
        <v>17</v>
      </c>
      <c r="B3195" s="1" t="s">
        <v>18</v>
      </c>
      <c r="C3195" s="1" t="s">
        <v>39</v>
      </c>
      <c r="D3195" s="1">
        <v>99803</v>
      </c>
      <c r="E3195" s="2">
        <v>45439</v>
      </c>
      <c r="F3195" s="1" t="s">
        <v>49</v>
      </c>
      <c r="G3195" s="1">
        <v>250951</v>
      </c>
      <c r="H3195" s="1" t="s">
        <v>3319</v>
      </c>
      <c r="I3195" s="1">
        <v>984</v>
      </c>
      <c r="J3195" s="1">
        <v>2556</v>
      </c>
      <c r="K3195" s="1">
        <v>1</v>
      </c>
      <c r="L3195" s="1">
        <v>1022.4</v>
      </c>
      <c r="M3195" s="1">
        <f>SalesData[[#This Row],[Price]]*SalesData[[#This Row],[Quantity]]</f>
        <v>2556</v>
      </c>
      <c r="N3195" s="6">
        <f>SalesData[[#This Row],[Sales Profit]]/SalesData[[#This Row],[Sales]]</f>
        <v>0.39999999999999997</v>
      </c>
    </row>
    <row r="3196" spans="1:14" x14ac:dyDescent="0.3">
      <c r="A3196" s="1" t="s">
        <v>66</v>
      </c>
      <c r="B3196" s="1" t="s">
        <v>13</v>
      </c>
      <c r="C3196" s="1" t="s">
        <v>19</v>
      </c>
      <c r="D3196" s="1">
        <v>85026</v>
      </c>
      <c r="E3196" s="2">
        <v>45615</v>
      </c>
      <c r="F3196" s="1" t="s">
        <v>15</v>
      </c>
      <c r="G3196" s="1">
        <v>251261</v>
      </c>
      <c r="H3196" s="1" t="s">
        <v>3320</v>
      </c>
      <c r="I3196" s="1">
        <v>404</v>
      </c>
      <c r="J3196" s="1">
        <v>649</v>
      </c>
      <c r="K3196" s="1">
        <v>5</v>
      </c>
      <c r="L3196" s="1">
        <v>1298</v>
      </c>
      <c r="M3196" s="1">
        <f>SalesData[[#This Row],[Price]]*SalesData[[#This Row],[Quantity]]</f>
        <v>3245</v>
      </c>
      <c r="N3196" s="6">
        <f>SalesData[[#This Row],[Sales Profit]]/SalesData[[#This Row],[Sales]]</f>
        <v>0.4</v>
      </c>
    </row>
    <row r="3197" spans="1:14" x14ac:dyDescent="0.3">
      <c r="A3197" s="1" t="s">
        <v>27</v>
      </c>
      <c r="B3197" s="1" t="s">
        <v>18</v>
      </c>
      <c r="C3197" s="1" t="s">
        <v>48</v>
      </c>
      <c r="D3197" s="1">
        <v>69906</v>
      </c>
      <c r="E3197" s="2">
        <v>45325</v>
      </c>
      <c r="F3197" s="1" t="s">
        <v>43</v>
      </c>
      <c r="G3197" s="1">
        <v>179198</v>
      </c>
      <c r="H3197" s="1" t="s">
        <v>3321</v>
      </c>
      <c r="I3197" s="1">
        <v>638</v>
      </c>
      <c r="J3197" s="1">
        <v>2909</v>
      </c>
      <c r="K3197" s="1">
        <v>1</v>
      </c>
      <c r="L3197" s="1">
        <v>1163.5999999999999</v>
      </c>
      <c r="M3197" s="1">
        <f>SalesData[[#This Row],[Price]]*SalesData[[#This Row],[Quantity]]</f>
        <v>2909</v>
      </c>
      <c r="N3197" s="6">
        <f>SalesData[[#This Row],[Sales Profit]]/SalesData[[#This Row],[Sales]]</f>
        <v>0.39999999999999997</v>
      </c>
    </row>
    <row r="3198" spans="1:14" x14ac:dyDescent="0.3">
      <c r="A3198" s="1" t="s">
        <v>27</v>
      </c>
      <c r="B3198" s="1" t="s">
        <v>18</v>
      </c>
      <c r="C3198" s="1" t="s">
        <v>100</v>
      </c>
      <c r="D3198" s="1">
        <v>18816</v>
      </c>
      <c r="E3198" s="2">
        <v>45572</v>
      </c>
      <c r="F3198" s="1" t="s">
        <v>54</v>
      </c>
      <c r="G3198" s="1">
        <v>642255</v>
      </c>
      <c r="H3198" s="1" t="s">
        <v>3322</v>
      </c>
      <c r="I3198" s="1">
        <v>246</v>
      </c>
      <c r="J3198" s="1">
        <v>1008</v>
      </c>
      <c r="K3198" s="1">
        <v>3</v>
      </c>
      <c r="L3198" s="1">
        <v>1209.5999999999999</v>
      </c>
      <c r="M3198" s="1">
        <f>SalesData[[#This Row],[Price]]*SalesData[[#This Row],[Quantity]]</f>
        <v>3024</v>
      </c>
      <c r="N3198" s="6">
        <f>SalesData[[#This Row],[Sales Profit]]/SalesData[[#This Row],[Sales]]</f>
        <v>0.39999999999999997</v>
      </c>
    </row>
    <row r="3199" spans="1:14" x14ac:dyDescent="0.3">
      <c r="A3199" s="1" t="s">
        <v>12</v>
      </c>
      <c r="B3199" s="1" t="s">
        <v>23</v>
      </c>
      <c r="C3199" s="1" t="s">
        <v>33</v>
      </c>
      <c r="D3199" s="1">
        <v>53836</v>
      </c>
      <c r="E3199" s="2">
        <v>45309</v>
      </c>
      <c r="F3199" s="1" t="s">
        <v>40</v>
      </c>
      <c r="G3199" s="1">
        <v>235934</v>
      </c>
      <c r="H3199" s="1" t="s">
        <v>3323</v>
      </c>
      <c r="I3199" s="1">
        <v>504</v>
      </c>
      <c r="J3199" s="1">
        <v>1709</v>
      </c>
      <c r="K3199" s="1">
        <v>1</v>
      </c>
      <c r="L3199" s="1">
        <v>683.6</v>
      </c>
      <c r="M3199" s="1">
        <f>SalesData[[#This Row],[Price]]*SalesData[[#This Row],[Quantity]]</f>
        <v>1709</v>
      </c>
      <c r="N3199" s="6">
        <f>SalesData[[#This Row],[Sales Profit]]/SalesData[[#This Row],[Sales]]</f>
        <v>0.4</v>
      </c>
    </row>
    <row r="3200" spans="1:14" x14ac:dyDescent="0.3">
      <c r="A3200" s="1" t="s">
        <v>27</v>
      </c>
      <c r="B3200" s="1" t="s">
        <v>18</v>
      </c>
      <c r="C3200" s="1" t="s">
        <v>48</v>
      </c>
      <c r="D3200" s="1">
        <v>22452</v>
      </c>
      <c r="E3200" s="2">
        <v>45509</v>
      </c>
      <c r="F3200" s="1" t="s">
        <v>25</v>
      </c>
      <c r="G3200" s="1">
        <v>917338</v>
      </c>
      <c r="H3200" s="1" t="s">
        <v>3324</v>
      </c>
      <c r="I3200" s="1">
        <v>720</v>
      </c>
      <c r="J3200" s="1">
        <v>2464</v>
      </c>
      <c r="K3200" s="1">
        <v>5</v>
      </c>
      <c r="L3200" s="1">
        <v>4928</v>
      </c>
      <c r="M3200" s="1">
        <f>SalesData[[#This Row],[Price]]*SalesData[[#This Row],[Quantity]]</f>
        <v>12320</v>
      </c>
      <c r="N3200" s="6">
        <f>SalesData[[#This Row],[Sales Profit]]/SalesData[[#This Row],[Sales]]</f>
        <v>0.4</v>
      </c>
    </row>
    <row r="3201" spans="1:14" x14ac:dyDescent="0.3">
      <c r="A3201" s="1" t="s">
        <v>17</v>
      </c>
      <c r="B3201" s="1" t="s">
        <v>18</v>
      </c>
      <c r="C3201" s="1" t="s">
        <v>100</v>
      </c>
      <c r="D3201" s="1">
        <v>60844</v>
      </c>
      <c r="E3201" s="2">
        <v>45318</v>
      </c>
      <c r="F3201" s="1" t="s">
        <v>40</v>
      </c>
      <c r="G3201" s="1">
        <v>854371</v>
      </c>
      <c r="H3201" s="1" t="s">
        <v>3325</v>
      </c>
      <c r="I3201" s="1">
        <v>550</v>
      </c>
      <c r="J3201" s="1">
        <v>2042</v>
      </c>
      <c r="K3201" s="1">
        <v>4</v>
      </c>
      <c r="L3201" s="1">
        <v>3267.2</v>
      </c>
      <c r="M3201" s="1">
        <f>SalesData[[#This Row],[Price]]*SalesData[[#This Row],[Quantity]]</f>
        <v>8168</v>
      </c>
      <c r="N3201" s="6">
        <f>SalesData[[#This Row],[Sales Profit]]/SalesData[[#This Row],[Sales]]</f>
        <v>0.39999999999999997</v>
      </c>
    </row>
    <row r="3202" spans="1:14" x14ac:dyDescent="0.3">
      <c r="A3202" s="1" t="s">
        <v>66</v>
      </c>
      <c r="B3202" s="1" t="s">
        <v>18</v>
      </c>
      <c r="C3202" s="1" t="s">
        <v>100</v>
      </c>
      <c r="D3202" s="1">
        <v>46420</v>
      </c>
      <c r="E3202" s="2">
        <v>45412</v>
      </c>
      <c r="F3202" s="1" t="s">
        <v>31</v>
      </c>
      <c r="G3202" s="1">
        <v>192744</v>
      </c>
      <c r="H3202" s="1" t="s">
        <v>3326</v>
      </c>
      <c r="I3202" s="1">
        <v>648</v>
      </c>
      <c r="J3202" s="1">
        <v>914</v>
      </c>
      <c r="K3202" s="1">
        <v>5</v>
      </c>
      <c r="L3202" s="1">
        <v>1828</v>
      </c>
      <c r="M3202" s="1">
        <f>SalesData[[#This Row],[Price]]*SalesData[[#This Row],[Quantity]]</f>
        <v>4570</v>
      </c>
      <c r="N3202" s="6">
        <f>SalesData[[#This Row],[Sales Profit]]/SalesData[[#This Row],[Sales]]</f>
        <v>0.4</v>
      </c>
    </row>
    <row r="3203" spans="1:14" x14ac:dyDescent="0.3">
      <c r="A3203" s="1" t="s">
        <v>17</v>
      </c>
      <c r="B3203" s="1" t="s">
        <v>13</v>
      </c>
      <c r="C3203" s="1" t="s">
        <v>53</v>
      </c>
      <c r="D3203" s="1">
        <v>19724</v>
      </c>
      <c r="E3203" s="2">
        <v>45533</v>
      </c>
      <c r="F3203" s="1" t="s">
        <v>25</v>
      </c>
      <c r="G3203" s="1">
        <v>446135</v>
      </c>
      <c r="H3203" s="1" t="s">
        <v>3327</v>
      </c>
      <c r="I3203" s="1">
        <v>320</v>
      </c>
      <c r="J3203" s="1">
        <v>1611</v>
      </c>
      <c r="K3203" s="1">
        <v>7</v>
      </c>
      <c r="L3203" s="1">
        <v>4510.8</v>
      </c>
      <c r="M3203" s="1">
        <f>SalesData[[#This Row],[Price]]*SalesData[[#This Row],[Quantity]]</f>
        <v>11277</v>
      </c>
      <c r="N3203" s="6">
        <f>SalesData[[#This Row],[Sales Profit]]/SalesData[[#This Row],[Sales]]</f>
        <v>0.4</v>
      </c>
    </row>
    <row r="3204" spans="1:14" x14ac:dyDescent="0.3">
      <c r="A3204" s="1" t="s">
        <v>22</v>
      </c>
      <c r="B3204" s="1" t="s">
        <v>13</v>
      </c>
      <c r="C3204" s="1" t="s">
        <v>37</v>
      </c>
      <c r="D3204" s="1">
        <v>54337</v>
      </c>
      <c r="E3204" s="2">
        <v>45293</v>
      </c>
      <c r="F3204" s="1" t="s">
        <v>40</v>
      </c>
      <c r="G3204" s="1">
        <v>693169</v>
      </c>
      <c r="H3204" s="1" t="s">
        <v>2511</v>
      </c>
      <c r="I3204" s="1">
        <v>467</v>
      </c>
      <c r="J3204" s="1">
        <v>1939</v>
      </c>
      <c r="K3204" s="1">
        <v>1</v>
      </c>
      <c r="L3204" s="1">
        <v>775.6</v>
      </c>
      <c r="M3204" s="1">
        <f>SalesData[[#This Row],[Price]]*SalesData[[#This Row],[Quantity]]</f>
        <v>1939</v>
      </c>
      <c r="N3204" s="6">
        <f>SalesData[[#This Row],[Sales Profit]]/SalesData[[#This Row],[Sales]]</f>
        <v>0.4</v>
      </c>
    </row>
    <row r="3205" spans="1:14" x14ac:dyDescent="0.3">
      <c r="A3205" s="1" t="s">
        <v>66</v>
      </c>
      <c r="B3205" s="1" t="s">
        <v>13</v>
      </c>
      <c r="C3205" s="1" t="s">
        <v>14</v>
      </c>
      <c r="D3205" s="1">
        <v>68941</v>
      </c>
      <c r="E3205" s="2">
        <v>45533</v>
      </c>
      <c r="F3205" s="1" t="s">
        <v>25</v>
      </c>
      <c r="G3205" s="1">
        <v>558212</v>
      </c>
      <c r="H3205" s="1" t="s">
        <v>3328</v>
      </c>
      <c r="I3205" s="1">
        <v>443</v>
      </c>
      <c r="J3205" s="1">
        <v>575</v>
      </c>
      <c r="K3205" s="1">
        <v>3</v>
      </c>
      <c r="L3205" s="1">
        <v>690</v>
      </c>
      <c r="M3205" s="1">
        <f>SalesData[[#This Row],[Price]]*SalesData[[#This Row],[Quantity]]</f>
        <v>1725</v>
      </c>
      <c r="N3205" s="6">
        <f>SalesData[[#This Row],[Sales Profit]]/SalesData[[#This Row],[Sales]]</f>
        <v>0.4</v>
      </c>
    </row>
    <row r="3206" spans="1:14" x14ac:dyDescent="0.3">
      <c r="A3206" s="1" t="s">
        <v>56</v>
      </c>
      <c r="B3206" s="1" t="s">
        <v>13</v>
      </c>
      <c r="C3206" s="1" t="s">
        <v>14</v>
      </c>
      <c r="D3206" s="1">
        <v>58172</v>
      </c>
      <c r="E3206" s="2">
        <v>45344</v>
      </c>
      <c r="F3206" s="1" t="s">
        <v>43</v>
      </c>
      <c r="G3206" s="1">
        <v>458761</v>
      </c>
      <c r="H3206" s="1" t="s">
        <v>3329</v>
      </c>
      <c r="I3206" s="1">
        <v>942</v>
      </c>
      <c r="J3206" s="1">
        <v>1414</v>
      </c>
      <c r="K3206" s="1">
        <v>4</v>
      </c>
      <c r="L3206" s="1">
        <v>2262.4</v>
      </c>
      <c r="M3206" s="1">
        <f>SalesData[[#This Row],[Price]]*SalesData[[#This Row],[Quantity]]</f>
        <v>5656</v>
      </c>
      <c r="N3206" s="6">
        <f>SalesData[[#This Row],[Sales Profit]]/SalesData[[#This Row],[Sales]]</f>
        <v>0.4</v>
      </c>
    </row>
    <row r="3207" spans="1:14" x14ac:dyDescent="0.3">
      <c r="A3207" s="1" t="s">
        <v>52</v>
      </c>
      <c r="B3207" s="1" t="s">
        <v>23</v>
      </c>
      <c r="C3207" s="1" t="s">
        <v>37</v>
      </c>
      <c r="D3207" s="1">
        <v>29513</v>
      </c>
      <c r="E3207" s="2">
        <v>45606</v>
      </c>
      <c r="F3207" s="1" t="s">
        <v>15</v>
      </c>
      <c r="G3207" s="1">
        <v>834782</v>
      </c>
      <c r="H3207" s="1" t="s">
        <v>3330</v>
      </c>
      <c r="I3207" s="1">
        <v>212</v>
      </c>
      <c r="J3207" s="1">
        <v>2495</v>
      </c>
      <c r="K3207" s="1">
        <v>6</v>
      </c>
      <c r="L3207" s="1">
        <v>5988</v>
      </c>
      <c r="M3207" s="1">
        <f>SalesData[[#This Row],[Price]]*SalesData[[#This Row],[Quantity]]</f>
        <v>14970</v>
      </c>
      <c r="N3207" s="6">
        <f>SalesData[[#This Row],[Sales Profit]]/SalesData[[#This Row],[Sales]]</f>
        <v>0.4</v>
      </c>
    </row>
    <row r="3208" spans="1:14" x14ac:dyDescent="0.3">
      <c r="A3208" s="1" t="s">
        <v>56</v>
      </c>
      <c r="B3208" s="1" t="s">
        <v>23</v>
      </c>
      <c r="C3208" s="1" t="s">
        <v>19</v>
      </c>
      <c r="D3208" s="1">
        <v>33419</v>
      </c>
      <c r="E3208" s="2">
        <v>45461</v>
      </c>
      <c r="F3208" s="1" t="s">
        <v>20</v>
      </c>
      <c r="G3208" s="1">
        <v>209010</v>
      </c>
      <c r="H3208" s="1" t="s">
        <v>3331</v>
      </c>
      <c r="I3208" s="1">
        <v>735</v>
      </c>
      <c r="J3208" s="1">
        <v>1859</v>
      </c>
      <c r="K3208" s="1">
        <v>7</v>
      </c>
      <c r="L3208" s="1">
        <v>5205.2</v>
      </c>
      <c r="M3208" s="1">
        <f>SalesData[[#This Row],[Price]]*SalesData[[#This Row],[Quantity]]</f>
        <v>13013</v>
      </c>
      <c r="N3208" s="6">
        <f>SalesData[[#This Row],[Sales Profit]]/SalesData[[#This Row],[Sales]]</f>
        <v>0.39999999999999997</v>
      </c>
    </row>
    <row r="3209" spans="1:14" x14ac:dyDescent="0.3">
      <c r="A3209" s="1" t="s">
        <v>35</v>
      </c>
      <c r="B3209" s="1" t="s">
        <v>23</v>
      </c>
      <c r="C3209" s="1" t="s">
        <v>37</v>
      </c>
      <c r="D3209" s="1">
        <v>72891</v>
      </c>
      <c r="E3209" s="2">
        <v>45582</v>
      </c>
      <c r="F3209" s="1" t="s">
        <v>54</v>
      </c>
      <c r="G3209" s="1">
        <v>856871</v>
      </c>
      <c r="H3209" s="1" t="s">
        <v>3332</v>
      </c>
      <c r="I3209" s="1">
        <v>301</v>
      </c>
      <c r="J3209" s="1">
        <v>2961</v>
      </c>
      <c r="K3209" s="1">
        <v>5</v>
      </c>
      <c r="L3209" s="1">
        <v>5922</v>
      </c>
      <c r="M3209" s="1">
        <f>SalesData[[#This Row],[Price]]*SalesData[[#This Row],[Quantity]]</f>
        <v>14805</v>
      </c>
      <c r="N3209" s="6">
        <f>SalesData[[#This Row],[Sales Profit]]/SalesData[[#This Row],[Sales]]</f>
        <v>0.4</v>
      </c>
    </row>
    <row r="3210" spans="1:14" x14ac:dyDescent="0.3">
      <c r="A3210" s="1" t="s">
        <v>35</v>
      </c>
      <c r="B3210" s="1" t="s">
        <v>13</v>
      </c>
      <c r="C3210" s="1" t="s">
        <v>53</v>
      </c>
      <c r="D3210" s="1">
        <v>91679</v>
      </c>
      <c r="E3210" s="2">
        <v>45433</v>
      </c>
      <c r="F3210" s="1" t="s">
        <v>49</v>
      </c>
      <c r="G3210" s="1">
        <v>486020</v>
      </c>
      <c r="H3210" s="1" t="s">
        <v>3333</v>
      </c>
      <c r="I3210" s="1">
        <v>990</v>
      </c>
      <c r="J3210" s="1">
        <v>1499</v>
      </c>
      <c r="K3210" s="1">
        <v>8</v>
      </c>
      <c r="L3210" s="1">
        <v>4796.8</v>
      </c>
      <c r="M3210" s="1">
        <f>SalesData[[#This Row],[Price]]*SalesData[[#This Row],[Quantity]]</f>
        <v>11992</v>
      </c>
      <c r="N3210" s="6">
        <f>SalesData[[#This Row],[Sales Profit]]/SalesData[[#This Row],[Sales]]</f>
        <v>0.4</v>
      </c>
    </row>
    <row r="3211" spans="1:14" x14ac:dyDescent="0.3">
      <c r="A3211" s="1" t="s">
        <v>17</v>
      </c>
      <c r="B3211" s="1" t="s">
        <v>13</v>
      </c>
      <c r="C3211" s="1" t="s">
        <v>33</v>
      </c>
      <c r="D3211" s="1">
        <v>99894</v>
      </c>
      <c r="E3211" s="2">
        <v>45488</v>
      </c>
      <c r="F3211" s="1" t="s">
        <v>45</v>
      </c>
      <c r="G3211" s="1">
        <v>598263</v>
      </c>
      <c r="H3211" s="1" t="s">
        <v>3334</v>
      </c>
      <c r="I3211" s="1">
        <v>739</v>
      </c>
      <c r="J3211" s="1">
        <v>1323</v>
      </c>
      <c r="K3211" s="1">
        <v>6</v>
      </c>
      <c r="L3211" s="1">
        <v>3175.2</v>
      </c>
      <c r="M3211" s="1">
        <f>SalesData[[#This Row],[Price]]*SalesData[[#This Row],[Quantity]]</f>
        <v>7938</v>
      </c>
      <c r="N3211" s="6">
        <f>SalesData[[#This Row],[Sales Profit]]/SalesData[[#This Row],[Sales]]</f>
        <v>0.39999999999999997</v>
      </c>
    </row>
    <row r="3212" spans="1:14" x14ac:dyDescent="0.3">
      <c r="A3212" s="1" t="s">
        <v>35</v>
      </c>
      <c r="B3212" s="1" t="s">
        <v>23</v>
      </c>
      <c r="C3212" s="1" t="s">
        <v>53</v>
      </c>
      <c r="D3212" s="1">
        <v>64588</v>
      </c>
      <c r="E3212" s="2">
        <v>45507</v>
      </c>
      <c r="F3212" s="1" t="s">
        <v>25</v>
      </c>
      <c r="G3212" s="1">
        <v>191079</v>
      </c>
      <c r="H3212" s="1" t="s">
        <v>3335</v>
      </c>
      <c r="I3212" s="1">
        <v>963</v>
      </c>
      <c r="J3212" s="1">
        <v>2246</v>
      </c>
      <c r="K3212" s="1">
        <v>8</v>
      </c>
      <c r="L3212" s="1">
        <v>7187.2</v>
      </c>
      <c r="M3212" s="1">
        <f>SalesData[[#This Row],[Price]]*SalesData[[#This Row],[Quantity]]</f>
        <v>17968</v>
      </c>
      <c r="N3212" s="6">
        <f>SalesData[[#This Row],[Sales Profit]]/SalesData[[#This Row],[Sales]]</f>
        <v>0.39999999999999997</v>
      </c>
    </row>
    <row r="3213" spans="1:14" x14ac:dyDescent="0.3">
      <c r="A3213" s="1" t="s">
        <v>52</v>
      </c>
      <c r="B3213" s="1" t="s">
        <v>18</v>
      </c>
      <c r="C3213" s="1" t="s">
        <v>60</v>
      </c>
      <c r="D3213" s="1">
        <v>37594</v>
      </c>
      <c r="E3213" s="2">
        <v>45428</v>
      </c>
      <c r="F3213" s="1" t="s">
        <v>49</v>
      </c>
      <c r="G3213" s="1">
        <v>587330</v>
      </c>
      <c r="H3213" s="1" t="s">
        <v>3336</v>
      </c>
      <c r="I3213" s="1">
        <v>759</v>
      </c>
      <c r="J3213" s="1">
        <v>2891</v>
      </c>
      <c r="K3213" s="1">
        <v>7</v>
      </c>
      <c r="L3213" s="1">
        <v>8094.8</v>
      </c>
      <c r="M3213" s="1">
        <f>SalesData[[#This Row],[Price]]*SalesData[[#This Row],[Quantity]]</f>
        <v>20237</v>
      </c>
      <c r="N3213" s="6">
        <f>SalesData[[#This Row],[Sales Profit]]/SalesData[[#This Row],[Sales]]</f>
        <v>0.4</v>
      </c>
    </row>
    <row r="3214" spans="1:14" x14ac:dyDescent="0.3">
      <c r="A3214" s="1" t="s">
        <v>22</v>
      </c>
      <c r="B3214" s="1" t="s">
        <v>13</v>
      </c>
      <c r="C3214" s="1" t="s">
        <v>60</v>
      </c>
      <c r="D3214" s="1">
        <v>41284</v>
      </c>
      <c r="E3214" s="2">
        <v>45538</v>
      </c>
      <c r="F3214" s="1" t="s">
        <v>61</v>
      </c>
      <c r="G3214" s="1">
        <v>401498</v>
      </c>
      <c r="H3214" s="1" t="s">
        <v>3338</v>
      </c>
      <c r="I3214" s="1">
        <v>416</v>
      </c>
      <c r="J3214" s="1">
        <v>1112</v>
      </c>
      <c r="K3214" s="1">
        <v>6</v>
      </c>
      <c r="L3214" s="1">
        <v>2668.8</v>
      </c>
      <c r="M3214" s="1">
        <f>SalesData[[#This Row],[Price]]*SalesData[[#This Row],[Quantity]]</f>
        <v>6672</v>
      </c>
      <c r="N3214" s="6">
        <f>SalesData[[#This Row],[Sales Profit]]/SalesData[[#This Row],[Sales]]</f>
        <v>0.4</v>
      </c>
    </row>
    <row r="3215" spans="1:14" x14ac:dyDescent="0.3">
      <c r="A3215" s="1" t="s">
        <v>12</v>
      </c>
      <c r="B3215" s="1" t="s">
        <v>23</v>
      </c>
      <c r="C3215" s="1" t="s">
        <v>37</v>
      </c>
      <c r="D3215" s="1">
        <v>47379</v>
      </c>
      <c r="E3215" s="2">
        <v>45419</v>
      </c>
      <c r="F3215" s="1" t="s">
        <v>49</v>
      </c>
      <c r="G3215" s="1">
        <v>300372</v>
      </c>
      <c r="H3215" s="1" t="s">
        <v>3339</v>
      </c>
      <c r="I3215" s="1">
        <v>246</v>
      </c>
      <c r="J3215" s="1">
        <v>1824</v>
      </c>
      <c r="K3215" s="1">
        <v>4</v>
      </c>
      <c r="L3215" s="1">
        <v>2918.4</v>
      </c>
      <c r="M3215" s="1">
        <f>SalesData[[#This Row],[Price]]*SalesData[[#This Row],[Quantity]]</f>
        <v>7296</v>
      </c>
      <c r="N3215" s="6">
        <f>SalesData[[#This Row],[Sales Profit]]/SalesData[[#This Row],[Sales]]</f>
        <v>0.4</v>
      </c>
    </row>
    <row r="3216" spans="1:14" x14ac:dyDescent="0.3">
      <c r="A3216" s="1" t="s">
        <v>66</v>
      </c>
      <c r="B3216" s="1" t="s">
        <v>23</v>
      </c>
      <c r="C3216" s="1" t="s">
        <v>39</v>
      </c>
      <c r="D3216" s="1">
        <v>96181</v>
      </c>
      <c r="E3216" s="2">
        <v>45443</v>
      </c>
      <c r="F3216" s="1" t="s">
        <v>49</v>
      </c>
      <c r="G3216" s="1">
        <v>956778</v>
      </c>
      <c r="H3216" s="1" t="s">
        <v>3340</v>
      </c>
      <c r="I3216" s="1">
        <v>793</v>
      </c>
      <c r="J3216" s="1">
        <v>2370</v>
      </c>
      <c r="K3216" s="1">
        <v>7</v>
      </c>
      <c r="L3216" s="1">
        <v>6636</v>
      </c>
      <c r="M3216" s="1">
        <f>SalesData[[#This Row],[Price]]*SalesData[[#This Row],[Quantity]]</f>
        <v>16590</v>
      </c>
      <c r="N3216" s="6">
        <f>SalesData[[#This Row],[Sales Profit]]/SalesData[[#This Row],[Sales]]</f>
        <v>0.4</v>
      </c>
    </row>
    <row r="3217" spans="1:14" x14ac:dyDescent="0.3">
      <c r="A3217" s="1" t="s">
        <v>56</v>
      </c>
      <c r="B3217" s="1" t="s">
        <v>23</v>
      </c>
      <c r="C3217" s="1" t="s">
        <v>37</v>
      </c>
      <c r="D3217" s="1">
        <v>32008</v>
      </c>
      <c r="E3217" s="2">
        <v>45390</v>
      </c>
      <c r="F3217" s="1" t="s">
        <v>31</v>
      </c>
      <c r="G3217" s="1">
        <v>604051</v>
      </c>
      <c r="H3217" s="1" t="s">
        <v>3341</v>
      </c>
      <c r="I3217" s="1">
        <v>996</v>
      </c>
      <c r="J3217" s="1">
        <v>2006</v>
      </c>
      <c r="K3217" s="1">
        <v>4</v>
      </c>
      <c r="L3217" s="1">
        <v>3209.6</v>
      </c>
      <c r="M3217" s="1">
        <f>SalesData[[#This Row],[Price]]*SalesData[[#This Row],[Quantity]]</f>
        <v>8024</v>
      </c>
      <c r="N3217" s="6">
        <f>SalesData[[#This Row],[Sales Profit]]/SalesData[[#This Row],[Sales]]</f>
        <v>0.39999999999999997</v>
      </c>
    </row>
    <row r="3218" spans="1:14" x14ac:dyDescent="0.3">
      <c r="A3218" s="1" t="s">
        <v>27</v>
      </c>
      <c r="B3218" s="1" t="s">
        <v>18</v>
      </c>
      <c r="C3218" s="1" t="s">
        <v>39</v>
      </c>
      <c r="D3218" s="1">
        <v>28890</v>
      </c>
      <c r="E3218" s="2">
        <v>45425</v>
      </c>
      <c r="F3218" s="1" t="s">
        <v>49</v>
      </c>
      <c r="G3218" s="1">
        <v>205552</v>
      </c>
      <c r="H3218" s="1" t="s">
        <v>3342</v>
      </c>
      <c r="I3218" s="1">
        <v>979</v>
      </c>
      <c r="J3218" s="1">
        <v>2775</v>
      </c>
      <c r="K3218" s="1">
        <v>4</v>
      </c>
      <c r="L3218" s="1">
        <v>4440</v>
      </c>
      <c r="M3218" s="1">
        <f>SalesData[[#This Row],[Price]]*SalesData[[#This Row],[Quantity]]</f>
        <v>11100</v>
      </c>
      <c r="N3218" s="6">
        <f>SalesData[[#This Row],[Sales Profit]]/SalesData[[#This Row],[Sales]]</f>
        <v>0.4</v>
      </c>
    </row>
    <row r="3219" spans="1:14" x14ac:dyDescent="0.3">
      <c r="A3219" s="1" t="s">
        <v>56</v>
      </c>
      <c r="B3219" s="1" t="s">
        <v>23</v>
      </c>
      <c r="C3219" s="1" t="s">
        <v>33</v>
      </c>
      <c r="D3219" s="1">
        <v>46122</v>
      </c>
      <c r="E3219" s="2">
        <v>45569</v>
      </c>
      <c r="F3219" s="1" t="s">
        <v>54</v>
      </c>
      <c r="G3219" s="1">
        <v>754714</v>
      </c>
      <c r="H3219" s="1" t="s">
        <v>3343</v>
      </c>
      <c r="I3219" s="1">
        <v>225</v>
      </c>
      <c r="J3219" s="1">
        <v>2549</v>
      </c>
      <c r="K3219" s="1">
        <v>1</v>
      </c>
      <c r="L3219" s="1">
        <v>1019.6</v>
      </c>
      <c r="M3219" s="1">
        <f>SalesData[[#This Row],[Price]]*SalesData[[#This Row],[Quantity]]</f>
        <v>2549</v>
      </c>
      <c r="N3219" s="6">
        <f>SalesData[[#This Row],[Sales Profit]]/SalesData[[#This Row],[Sales]]</f>
        <v>0.4</v>
      </c>
    </row>
    <row r="3220" spans="1:14" x14ac:dyDescent="0.3">
      <c r="A3220" s="1" t="s">
        <v>52</v>
      </c>
      <c r="B3220" s="1" t="s">
        <v>18</v>
      </c>
      <c r="C3220" s="1" t="s">
        <v>24</v>
      </c>
      <c r="D3220" s="1">
        <v>99137</v>
      </c>
      <c r="E3220" s="2">
        <v>45502</v>
      </c>
      <c r="F3220" s="1" t="s">
        <v>45</v>
      </c>
      <c r="G3220" s="1">
        <v>457757</v>
      </c>
      <c r="H3220" s="1" t="s">
        <v>3344</v>
      </c>
      <c r="I3220" s="1">
        <v>352</v>
      </c>
      <c r="J3220" s="1">
        <v>1119</v>
      </c>
      <c r="K3220" s="1">
        <v>8</v>
      </c>
      <c r="L3220" s="1">
        <v>3580.8</v>
      </c>
      <c r="M3220" s="1">
        <f>SalesData[[#This Row],[Price]]*SalesData[[#This Row],[Quantity]]</f>
        <v>8952</v>
      </c>
      <c r="N3220" s="6">
        <f>SalesData[[#This Row],[Sales Profit]]/SalesData[[#This Row],[Sales]]</f>
        <v>0.4</v>
      </c>
    </row>
    <row r="3221" spans="1:14" x14ac:dyDescent="0.3">
      <c r="A3221" s="1" t="s">
        <v>56</v>
      </c>
      <c r="B3221" s="1" t="s">
        <v>18</v>
      </c>
      <c r="C3221" s="1" t="s">
        <v>19</v>
      </c>
      <c r="D3221" s="1">
        <v>25842</v>
      </c>
      <c r="E3221" s="2">
        <v>45325</v>
      </c>
      <c r="F3221" s="1" t="s">
        <v>43</v>
      </c>
      <c r="G3221" s="1">
        <v>328885</v>
      </c>
      <c r="H3221" s="1" t="s">
        <v>3345</v>
      </c>
      <c r="I3221" s="1">
        <v>663</v>
      </c>
      <c r="J3221" s="1">
        <v>950</v>
      </c>
      <c r="K3221" s="1">
        <v>4</v>
      </c>
      <c r="L3221" s="1">
        <v>1520</v>
      </c>
      <c r="M3221" s="1">
        <f>SalesData[[#This Row],[Price]]*SalesData[[#This Row],[Quantity]]</f>
        <v>3800</v>
      </c>
      <c r="N3221" s="6">
        <f>SalesData[[#This Row],[Sales Profit]]/SalesData[[#This Row],[Sales]]</f>
        <v>0.4</v>
      </c>
    </row>
    <row r="3222" spans="1:14" x14ac:dyDescent="0.3">
      <c r="A3222" s="1" t="s">
        <v>66</v>
      </c>
      <c r="B3222" s="1" t="s">
        <v>13</v>
      </c>
      <c r="C3222" s="1" t="s">
        <v>100</v>
      </c>
      <c r="D3222" s="1">
        <v>58092</v>
      </c>
      <c r="E3222" s="2">
        <v>45523</v>
      </c>
      <c r="F3222" s="1" t="s">
        <v>25</v>
      </c>
      <c r="G3222" s="1">
        <v>184325</v>
      </c>
      <c r="H3222" s="1" t="s">
        <v>3346</v>
      </c>
      <c r="I3222" s="1">
        <v>683</v>
      </c>
      <c r="J3222" s="1">
        <v>2440</v>
      </c>
      <c r="K3222" s="1">
        <v>4</v>
      </c>
      <c r="L3222" s="1">
        <v>3904</v>
      </c>
      <c r="M3222" s="1">
        <f>SalesData[[#This Row],[Price]]*SalesData[[#This Row],[Quantity]]</f>
        <v>9760</v>
      </c>
      <c r="N3222" s="6">
        <f>SalesData[[#This Row],[Sales Profit]]/SalesData[[#This Row],[Sales]]</f>
        <v>0.4</v>
      </c>
    </row>
    <row r="3223" spans="1:14" x14ac:dyDescent="0.3">
      <c r="A3223" s="1" t="s">
        <v>12</v>
      </c>
      <c r="B3223" s="1" t="s">
        <v>23</v>
      </c>
      <c r="C3223" s="1" t="s">
        <v>33</v>
      </c>
      <c r="D3223" s="1">
        <v>35916</v>
      </c>
      <c r="E3223" s="2">
        <v>45588</v>
      </c>
      <c r="F3223" s="1" t="s">
        <v>54</v>
      </c>
      <c r="G3223" s="1">
        <v>392788</v>
      </c>
      <c r="H3223" s="1" t="s">
        <v>3347</v>
      </c>
      <c r="I3223" s="1">
        <v>913</v>
      </c>
      <c r="J3223" s="1">
        <v>771</v>
      </c>
      <c r="K3223" s="1">
        <v>6</v>
      </c>
      <c r="L3223" s="1">
        <v>1850.4</v>
      </c>
      <c r="M3223" s="1">
        <f>SalesData[[#This Row],[Price]]*SalesData[[#This Row],[Quantity]]</f>
        <v>4626</v>
      </c>
      <c r="N3223" s="6">
        <f>SalesData[[#This Row],[Sales Profit]]/SalesData[[#This Row],[Sales]]</f>
        <v>0.4</v>
      </c>
    </row>
    <row r="3224" spans="1:14" x14ac:dyDescent="0.3">
      <c r="A3224" s="1" t="s">
        <v>56</v>
      </c>
      <c r="B3224" s="1" t="s">
        <v>23</v>
      </c>
      <c r="C3224" s="1" t="s">
        <v>37</v>
      </c>
      <c r="D3224" s="1">
        <v>55498</v>
      </c>
      <c r="E3224" s="2">
        <v>45316</v>
      </c>
      <c r="F3224" s="1" t="s">
        <v>40</v>
      </c>
      <c r="G3224" s="1">
        <v>478782</v>
      </c>
      <c r="H3224" s="1" t="s">
        <v>3348</v>
      </c>
      <c r="I3224" s="1">
        <v>207</v>
      </c>
      <c r="J3224" s="1">
        <v>2088</v>
      </c>
      <c r="K3224" s="1">
        <v>3</v>
      </c>
      <c r="L3224" s="1">
        <v>2505.6</v>
      </c>
      <c r="M3224" s="1">
        <f>SalesData[[#This Row],[Price]]*SalesData[[#This Row],[Quantity]]</f>
        <v>6264</v>
      </c>
      <c r="N3224" s="6">
        <f>SalesData[[#This Row],[Sales Profit]]/SalesData[[#This Row],[Sales]]</f>
        <v>0.39999999999999997</v>
      </c>
    </row>
    <row r="3225" spans="1:14" x14ac:dyDescent="0.3">
      <c r="A3225" s="1" t="s">
        <v>12</v>
      </c>
      <c r="B3225" s="1" t="s">
        <v>13</v>
      </c>
      <c r="C3225" s="1" t="s">
        <v>48</v>
      </c>
      <c r="D3225" s="1">
        <v>14647</v>
      </c>
      <c r="E3225" s="2">
        <v>45308</v>
      </c>
      <c r="F3225" s="1" t="s">
        <v>40</v>
      </c>
      <c r="G3225" s="1">
        <v>427821</v>
      </c>
      <c r="H3225" s="1" t="s">
        <v>3349</v>
      </c>
      <c r="I3225" s="1">
        <v>767</v>
      </c>
      <c r="J3225" s="1">
        <v>630</v>
      </c>
      <c r="K3225" s="1">
        <v>2</v>
      </c>
      <c r="L3225" s="1">
        <v>504</v>
      </c>
      <c r="M3225" s="1">
        <f>SalesData[[#This Row],[Price]]*SalesData[[#This Row],[Quantity]]</f>
        <v>1260</v>
      </c>
      <c r="N3225" s="6">
        <f>SalesData[[#This Row],[Sales Profit]]/SalesData[[#This Row],[Sales]]</f>
        <v>0.4</v>
      </c>
    </row>
    <row r="3226" spans="1:14" x14ac:dyDescent="0.3">
      <c r="A3226" s="1" t="s">
        <v>35</v>
      </c>
      <c r="B3226" s="1" t="s">
        <v>13</v>
      </c>
      <c r="C3226" s="1" t="s">
        <v>53</v>
      </c>
      <c r="D3226" s="1">
        <v>36368</v>
      </c>
      <c r="E3226" s="2">
        <v>45385</v>
      </c>
      <c r="F3226" s="1" t="s">
        <v>31</v>
      </c>
      <c r="G3226" s="1">
        <v>151665</v>
      </c>
      <c r="H3226" s="1" t="s">
        <v>3350</v>
      </c>
      <c r="I3226" s="1">
        <v>688</v>
      </c>
      <c r="J3226" s="1">
        <v>2585</v>
      </c>
      <c r="K3226" s="1">
        <v>1</v>
      </c>
      <c r="L3226" s="1">
        <v>1034</v>
      </c>
      <c r="M3226" s="1">
        <f>SalesData[[#This Row],[Price]]*SalesData[[#This Row],[Quantity]]</f>
        <v>2585</v>
      </c>
      <c r="N3226" s="6">
        <f>SalesData[[#This Row],[Sales Profit]]/SalesData[[#This Row],[Sales]]</f>
        <v>0.4</v>
      </c>
    </row>
    <row r="3227" spans="1:14" x14ac:dyDescent="0.3">
      <c r="A3227" s="1" t="s">
        <v>27</v>
      </c>
      <c r="B3227" s="1" t="s">
        <v>18</v>
      </c>
      <c r="C3227" s="1" t="s">
        <v>42</v>
      </c>
      <c r="D3227" s="1">
        <v>12504</v>
      </c>
      <c r="E3227" s="2">
        <v>45407</v>
      </c>
      <c r="F3227" s="1" t="s">
        <v>31</v>
      </c>
      <c r="G3227" s="1">
        <v>643633</v>
      </c>
      <c r="H3227" s="1" t="s">
        <v>3351</v>
      </c>
      <c r="I3227" s="1">
        <v>325</v>
      </c>
      <c r="J3227" s="1">
        <v>757</v>
      </c>
      <c r="K3227" s="1">
        <v>6</v>
      </c>
      <c r="L3227" s="1">
        <v>1816.8</v>
      </c>
      <c r="M3227" s="1">
        <f>SalesData[[#This Row],[Price]]*SalesData[[#This Row],[Quantity]]</f>
        <v>4542</v>
      </c>
      <c r="N3227" s="6">
        <f>SalesData[[#This Row],[Sales Profit]]/SalesData[[#This Row],[Sales]]</f>
        <v>0.39999999999999997</v>
      </c>
    </row>
    <row r="3228" spans="1:14" x14ac:dyDescent="0.3">
      <c r="A3228" s="1" t="s">
        <v>56</v>
      </c>
      <c r="B3228" s="1" t="s">
        <v>23</v>
      </c>
      <c r="C3228" s="1" t="s">
        <v>37</v>
      </c>
      <c r="D3228" s="1">
        <v>97493</v>
      </c>
      <c r="E3228" s="2">
        <v>45509</v>
      </c>
      <c r="F3228" s="1" t="s">
        <v>25</v>
      </c>
      <c r="G3228" s="1">
        <v>323715</v>
      </c>
      <c r="H3228" s="1" t="s">
        <v>3352</v>
      </c>
      <c r="I3228" s="1">
        <v>954</v>
      </c>
      <c r="J3228" s="1">
        <v>2028</v>
      </c>
      <c r="K3228" s="1">
        <v>1</v>
      </c>
      <c r="L3228" s="1">
        <v>811.2</v>
      </c>
      <c r="M3228" s="1">
        <f>SalesData[[#This Row],[Price]]*SalesData[[#This Row],[Quantity]]</f>
        <v>2028</v>
      </c>
      <c r="N3228" s="6">
        <f>SalesData[[#This Row],[Sales Profit]]/SalesData[[#This Row],[Sales]]</f>
        <v>0.4</v>
      </c>
    </row>
    <row r="3229" spans="1:14" x14ac:dyDescent="0.3">
      <c r="A3229" s="1" t="s">
        <v>27</v>
      </c>
      <c r="B3229" s="1" t="s">
        <v>18</v>
      </c>
      <c r="C3229" s="1" t="s">
        <v>37</v>
      </c>
      <c r="D3229" s="1">
        <v>60643</v>
      </c>
      <c r="E3229" s="2">
        <v>45331</v>
      </c>
      <c r="F3229" s="1" t="s">
        <v>43</v>
      </c>
      <c r="G3229" s="1">
        <v>817936</v>
      </c>
      <c r="H3229" s="1" t="s">
        <v>3353</v>
      </c>
      <c r="I3229" s="1">
        <v>598</v>
      </c>
      <c r="J3229" s="1">
        <v>2470</v>
      </c>
      <c r="K3229" s="1">
        <v>6</v>
      </c>
      <c r="L3229" s="1">
        <v>5928</v>
      </c>
      <c r="M3229" s="1">
        <f>SalesData[[#This Row],[Price]]*SalesData[[#This Row],[Quantity]]</f>
        <v>14820</v>
      </c>
      <c r="N3229" s="6">
        <f>SalesData[[#This Row],[Sales Profit]]/SalesData[[#This Row],[Sales]]</f>
        <v>0.4</v>
      </c>
    </row>
    <row r="3230" spans="1:14" x14ac:dyDescent="0.3">
      <c r="A3230" s="1" t="s">
        <v>12</v>
      </c>
      <c r="B3230" s="1" t="s">
        <v>18</v>
      </c>
      <c r="C3230" s="1" t="s">
        <v>24</v>
      </c>
      <c r="D3230" s="1">
        <v>83649</v>
      </c>
      <c r="E3230" s="2">
        <v>45305</v>
      </c>
      <c r="F3230" s="1" t="s">
        <v>40</v>
      </c>
      <c r="G3230" s="1">
        <v>647899</v>
      </c>
      <c r="H3230" s="1" t="s">
        <v>3354</v>
      </c>
      <c r="I3230" s="1">
        <v>906</v>
      </c>
      <c r="J3230" s="1">
        <v>2198</v>
      </c>
      <c r="K3230" s="1">
        <v>7</v>
      </c>
      <c r="L3230" s="1">
        <v>6154.4</v>
      </c>
      <c r="M3230" s="1">
        <f>SalesData[[#This Row],[Price]]*SalesData[[#This Row],[Quantity]]</f>
        <v>15386</v>
      </c>
      <c r="N3230" s="6">
        <f>SalesData[[#This Row],[Sales Profit]]/SalesData[[#This Row],[Sales]]</f>
        <v>0.39999999999999997</v>
      </c>
    </row>
    <row r="3231" spans="1:14" x14ac:dyDescent="0.3">
      <c r="A3231" s="1" t="s">
        <v>12</v>
      </c>
      <c r="B3231" s="1" t="s">
        <v>18</v>
      </c>
      <c r="C3231" s="1" t="s">
        <v>39</v>
      </c>
      <c r="D3231" s="1">
        <v>83480</v>
      </c>
      <c r="E3231" s="2">
        <v>45442</v>
      </c>
      <c r="F3231" s="1" t="s">
        <v>49</v>
      </c>
      <c r="G3231" s="1">
        <v>996483</v>
      </c>
      <c r="H3231" s="1" t="s">
        <v>3355</v>
      </c>
      <c r="I3231" s="1">
        <v>255</v>
      </c>
      <c r="J3231" s="1">
        <v>1048</v>
      </c>
      <c r="K3231" s="1">
        <v>8</v>
      </c>
      <c r="L3231" s="1">
        <v>3353.6</v>
      </c>
      <c r="M3231" s="1">
        <f>SalesData[[#This Row],[Price]]*SalesData[[#This Row],[Quantity]]</f>
        <v>8384</v>
      </c>
      <c r="N3231" s="6">
        <f>SalesData[[#This Row],[Sales Profit]]/SalesData[[#This Row],[Sales]]</f>
        <v>0.39999999999999997</v>
      </c>
    </row>
    <row r="3232" spans="1:14" x14ac:dyDescent="0.3">
      <c r="A3232" s="1" t="s">
        <v>66</v>
      </c>
      <c r="B3232" s="1" t="s">
        <v>23</v>
      </c>
      <c r="C3232" s="1" t="s">
        <v>53</v>
      </c>
      <c r="D3232" s="1">
        <v>22777</v>
      </c>
      <c r="E3232" s="2">
        <v>45502</v>
      </c>
      <c r="F3232" s="1" t="s">
        <v>45</v>
      </c>
      <c r="G3232" s="1">
        <v>132062</v>
      </c>
      <c r="H3232" s="1" t="s">
        <v>3356</v>
      </c>
      <c r="I3232" s="1">
        <v>499</v>
      </c>
      <c r="J3232" s="1">
        <v>1329</v>
      </c>
      <c r="K3232" s="1">
        <v>7</v>
      </c>
      <c r="L3232" s="1">
        <v>3721.2</v>
      </c>
      <c r="M3232" s="1">
        <f>SalesData[[#This Row],[Price]]*SalesData[[#This Row],[Quantity]]</f>
        <v>9303</v>
      </c>
      <c r="N3232" s="6">
        <f>SalesData[[#This Row],[Sales Profit]]/SalesData[[#This Row],[Sales]]</f>
        <v>0.39999999999999997</v>
      </c>
    </row>
    <row r="3233" spans="1:14" x14ac:dyDescent="0.3">
      <c r="A3233" s="1" t="s">
        <v>35</v>
      </c>
      <c r="B3233" s="1" t="s">
        <v>18</v>
      </c>
      <c r="C3233" s="1" t="s">
        <v>19</v>
      </c>
      <c r="D3233" s="1">
        <v>13335</v>
      </c>
      <c r="E3233" s="2">
        <v>45384</v>
      </c>
      <c r="F3233" s="1" t="s">
        <v>31</v>
      </c>
      <c r="G3233" s="1">
        <v>535492</v>
      </c>
      <c r="H3233" s="1" t="s">
        <v>3357</v>
      </c>
      <c r="I3233" s="1">
        <v>836</v>
      </c>
      <c r="J3233" s="1">
        <v>1064</v>
      </c>
      <c r="K3233" s="1">
        <v>4</v>
      </c>
      <c r="L3233" s="1">
        <v>1702.4</v>
      </c>
      <c r="M3233" s="1">
        <f>SalesData[[#This Row],[Price]]*SalesData[[#This Row],[Quantity]]</f>
        <v>4256</v>
      </c>
      <c r="N3233" s="6">
        <f>SalesData[[#This Row],[Sales Profit]]/SalesData[[#This Row],[Sales]]</f>
        <v>0.4</v>
      </c>
    </row>
    <row r="3234" spans="1:14" x14ac:dyDescent="0.3">
      <c r="A3234" s="1" t="s">
        <v>35</v>
      </c>
      <c r="B3234" s="1" t="s">
        <v>13</v>
      </c>
      <c r="C3234" s="1" t="s">
        <v>24</v>
      </c>
      <c r="D3234" s="1">
        <v>20087</v>
      </c>
      <c r="E3234" s="2">
        <v>45491</v>
      </c>
      <c r="F3234" s="1" t="s">
        <v>45</v>
      </c>
      <c r="G3234" s="1">
        <v>619829</v>
      </c>
      <c r="H3234" s="1" t="s">
        <v>3358</v>
      </c>
      <c r="I3234" s="1">
        <v>744</v>
      </c>
      <c r="J3234" s="1">
        <v>2711</v>
      </c>
      <c r="K3234" s="1">
        <v>7</v>
      </c>
      <c r="L3234" s="1">
        <v>7590.8</v>
      </c>
      <c r="M3234" s="1">
        <f>SalesData[[#This Row],[Price]]*SalesData[[#This Row],[Quantity]]</f>
        <v>18977</v>
      </c>
      <c r="N3234" s="6">
        <f>SalesData[[#This Row],[Sales Profit]]/SalesData[[#This Row],[Sales]]</f>
        <v>0.4</v>
      </c>
    </row>
    <row r="3235" spans="1:14" x14ac:dyDescent="0.3">
      <c r="A3235" s="1" t="s">
        <v>56</v>
      </c>
      <c r="B3235" s="1" t="s">
        <v>13</v>
      </c>
      <c r="C3235" s="1" t="s">
        <v>53</v>
      </c>
      <c r="D3235" s="1">
        <v>58665</v>
      </c>
      <c r="E3235" s="2">
        <v>45298</v>
      </c>
      <c r="F3235" s="1" t="s">
        <v>40</v>
      </c>
      <c r="G3235" s="1">
        <v>997098</v>
      </c>
      <c r="H3235" s="1" t="s">
        <v>3359</v>
      </c>
      <c r="I3235" s="1">
        <v>410</v>
      </c>
      <c r="J3235" s="1">
        <v>1635</v>
      </c>
      <c r="K3235" s="1">
        <v>1</v>
      </c>
      <c r="L3235" s="1">
        <v>654</v>
      </c>
      <c r="M3235" s="1">
        <f>SalesData[[#This Row],[Price]]*SalesData[[#This Row],[Quantity]]</f>
        <v>1635</v>
      </c>
      <c r="N3235" s="6">
        <f>SalesData[[#This Row],[Sales Profit]]/SalesData[[#This Row],[Sales]]</f>
        <v>0.4</v>
      </c>
    </row>
    <row r="3236" spans="1:14" x14ac:dyDescent="0.3">
      <c r="A3236" s="1" t="s">
        <v>56</v>
      </c>
      <c r="B3236" s="1" t="s">
        <v>13</v>
      </c>
      <c r="C3236" s="1" t="s">
        <v>100</v>
      </c>
      <c r="D3236" s="1">
        <v>84161</v>
      </c>
      <c r="E3236" s="2">
        <v>45478</v>
      </c>
      <c r="F3236" s="1" t="s">
        <v>45</v>
      </c>
      <c r="G3236" s="1">
        <v>120943</v>
      </c>
      <c r="H3236" s="1" t="s">
        <v>3360</v>
      </c>
      <c r="I3236" s="1">
        <v>627</v>
      </c>
      <c r="J3236" s="1">
        <v>2453</v>
      </c>
      <c r="K3236" s="1">
        <v>7</v>
      </c>
      <c r="L3236" s="1">
        <v>6868.4</v>
      </c>
      <c r="M3236" s="1">
        <f>SalesData[[#This Row],[Price]]*SalesData[[#This Row],[Quantity]]</f>
        <v>17171</v>
      </c>
      <c r="N3236" s="6">
        <f>SalesData[[#This Row],[Sales Profit]]/SalesData[[#This Row],[Sales]]</f>
        <v>0.39999999999999997</v>
      </c>
    </row>
    <row r="3237" spans="1:14" x14ac:dyDescent="0.3">
      <c r="A3237" s="1" t="s">
        <v>17</v>
      </c>
      <c r="B3237" s="1" t="s">
        <v>13</v>
      </c>
      <c r="C3237" s="1" t="s">
        <v>42</v>
      </c>
      <c r="D3237" s="1">
        <v>42136</v>
      </c>
      <c r="E3237" s="2">
        <v>45444</v>
      </c>
      <c r="F3237" s="1" t="s">
        <v>20</v>
      </c>
      <c r="G3237" s="1">
        <v>759341</v>
      </c>
      <c r="H3237" s="1" t="s">
        <v>3361</v>
      </c>
      <c r="I3237" s="1">
        <v>677</v>
      </c>
      <c r="J3237" s="1">
        <v>901</v>
      </c>
      <c r="K3237" s="1">
        <v>2</v>
      </c>
      <c r="L3237" s="1">
        <v>720.8</v>
      </c>
      <c r="M3237" s="1">
        <f>SalesData[[#This Row],[Price]]*SalesData[[#This Row],[Quantity]]</f>
        <v>1802</v>
      </c>
      <c r="N3237" s="6">
        <f>SalesData[[#This Row],[Sales Profit]]/SalesData[[#This Row],[Sales]]</f>
        <v>0.39999999999999997</v>
      </c>
    </row>
    <row r="3238" spans="1:14" x14ac:dyDescent="0.3">
      <c r="A3238" s="1" t="s">
        <v>35</v>
      </c>
      <c r="B3238" s="1" t="s">
        <v>18</v>
      </c>
      <c r="C3238" s="1" t="s">
        <v>19</v>
      </c>
      <c r="D3238" s="1">
        <v>24264</v>
      </c>
      <c r="E3238" s="2">
        <v>45443</v>
      </c>
      <c r="F3238" s="1" t="s">
        <v>49</v>
      </c>
      <c r="G3238" s="1">
        <v>111046</v>
      </c>
      <c r="H3238" s="1" t="s">
        <v>3363</v>
      </c>
      <c r="I3238" s="1">
        <v>341</v>
      </c>
      <c r="J3238" s="1">
        <v>2235</v>
      </c>
      <c r="K3238" s="1">
        <v>8</v>
      </c>
      <c r="L3238" s="1">
        <v>7152</v>
      </c>
      <c r="M3238" s="1">
        <f>SalesData[[#This Row],[Price]]*SalesData[[#This Row],[Quantity]]</f>
        <v>17880</v>
      </c>
      <c r="N3238" s="6">
        <f>SalesData[[#This Row],[Sales Profit]]/SalesData[[#This Row],[Sales]]</f>
        <v>0.4</v>
      </c>
    </row>
    <row r="3239" spans="1:14" x14ac:dyDescent="0.3">
      <c r="A3239" s="1" t="s">
        <v>35</v>
      </c>
      <c r="B3239" s="1" t="s">
        <v>18</v>
      </c>
      <c r="C3239" s="1" t="s">
        <v>42</v>
      </c>
      <c r="D3239" s="1">
        <v>11874</v>
      </c>
      <c r="E3239" s="2">
        <v>45528</v>
      </c>
      <c r="F3239" s="1" t="s">
        <v>25</v>
      </c>
      <c r="G3239" s="1">
        <v>957940</v>
      </c>
      <c r="H3239" s="1" t="s">
        <v>3364</v>
      </c>
      <c r="I3239" s="1">
        <v>548</v>
      </c>
      <c r="J3239" s="1">
        <v>1032</v>
      </c>
      <c r="K3239" s="1">
        <v>3</v>
      </c>
      <c r="L3239" s="1">
        <v>1238.4000000000001</v>
      </c>
      <c r="M3239" s="1">
        <f>SalesData[[#This Row],[Price]]*SalesData[[#This Row],[Quantity]]</f>
        <v>3096</v>
      </c>
      <c r="N3239" s="6">
        <f>SalesData[[#This Row],[Sales Profit]]/SalesData[[#This Row],[Sales]]</f>
        <v>0.4</v>
      </c>
    </row>
    <row r="3240" spans="1:14" x14ac:dyDescent="0.3">
      <c r="A3240" s="1" t="s">
        <v>22</v>
      </c>
      <c r="B3240" s="1" t="s">
        <v>13</v>
      </c>
      <c r="C3240" s="1" t="s">
        <v>100</v>
      </c>
      <c r="D3240" s="1">
        <v>52824</v>
      </c>
      <c r="E3240" s="2">
        <v>45455</v>
      </c>
      <c r="F3240" s="1" t="s">
        <v>20</v>
      </c>
      <c r="G3240" s="1">
        <v>503473</v>
      </c>
      <c r="H3240" s="1" t="s">
        <v>3365</v>
      </c>
      <c r="I3240" s="1">
        <v>889</v>
      </c>
      <c r="J3240" s="1">
        <v>2515</v>
      </c>
      <c r="K3240" s="1">
        <v>1</v>
      </c>
      <c r="L3240" s="1">
        <v>1006</v>
      </c>
      <c r="M3240" s="1">
        <f>SalesData[[#This Row],[Price]]*SalesData[[#This Row],[Quantity]]</f>
        <v>2515</v>
      </c>
      <c r="N3240" s="6">
        <f>SalesData[[#This Row],[Sales Profit]]/SalesData[[#This Row],[Sales]]</f>
        <v>0.4</v>
      </c>
    </row>
    <row r="3241" spans="1:14" x14ac:dyDescent="0.3">
      <c r="A3241" s="1" t="s">
        <v>66</v>
      </c>
      <c r="B3241" s="1" t="s">
        <v>13</v>
      </c>
      <c r="C3241" s="1" t="s">
        <v>39</v>
      </c>
      <c r="D3241" s="1">
        <v>82323</v>
      </c>
      <c r="E3241" s="2">
        <v>45360</v>
      </c>
      <c r="F3241" s="1" t="s">
        <v>29</v>
      </c>
      <c r="G3241" s="1">
        <v>791012</v>
      </c>
      <c r="H3241" s="1" t="s">
        <v>3366</v>
      </c>
      <c r="I3241" s="1">
        <v>380</v>
      </c>
      <c r="J3241" s="1">
        <v>644</v>
      </c>
      <c r="K3241" s="1">
        <v>5</v>
      </c>
      <c r="L3241" s="1">
        <v>1288</v>
      </c>
      <c r="M3241" s="1">
        <f>SalesData[[#This Row],[Price]]*SalesData[[#This Row],[Quantity]]</f>
        <v>3220</v>
      </c>
      <c r="N3241" s="6">
        <f>SalesData[[#This Row],[Sales Profit]]/SalesData[[#This Row],[Sales]]</f>
        <v>0.4</v>
      </c>
    </row>
    <row r="3242" spans="1:14" x14ac:dyDescent="0.3">
      <c r="A3242" s="1" t="s">
        <v>56</v>
      </c>
      <c r="B3242" s="1" t="s">
        <v>13</v>
      </c>
      <c r="C3242" s="1" t="s">
        <v>33</v>
      </c>
      <c r="D3242" s="1">
        <v>77458</v>
      </c>
      <c r="E3242" s="2">
        <v>45528</v>
      </c>
      <c r="F3242" s="1" t="s">
        <v>25</v>
      </c>
      <c r="G3242" s="1">
        <v>126737</v>
      </c>
      <c r="H3242" s="1" t="s">
        <v>3367</v>
      </c>
      <c r="I3242" s="1">
        <v>360</v>
      </c>
      <c r="J3242" s="1">
        <v>2513</v>
      </c>
      <c r="K3242" s="1">
        <v>8</v>
      </c>
      <c r="L3242" s="1">
        <v>8041.6</v>
      </c>
      <c r="M3242" s="1">
        <f>SalesData[[#This Row],[Price]]*SalesData[[#This Row],[Quantity]]</f>
        <v>20104</v>
      </c>
      <c r="N3242" s="6">
        <f>SalesData[[#This Row],[Sales Profit]]/SalesData[[#This Row],[Sales]]</f>
        <v>0.4</v>
      </c>
    </row>
    <row r="3243" spans="1:14" x14ac:dyDescent="0.3">
      <c r="A3243" s="1" t="s">
        <v>17</v>
      </c>
      <c r="B3243" s="1" t="s">
        <v>13</v>
      </c>
      <c r="C3243" s="1" t="s">
        <v>48</v>
      </c>
      <c r="D3243" s="1">
        <v>71871</v>
      </c>
      <c r="E3243" s="2">
        <v>45303</v>
      </c>
      <c r="F3243" s="1" t="s">
        <v>40</v>
      </c>
      <c r="G3243" s="1">
        <v>766948</v>
      </c>
      <c r="H3243" s="1" t="s">
        <v>3368</v>
      </c>
      <c r="I3243" s="1">
        <v>594</v>
      </c>
      <c r="J3243" s="1">
        <v>2167</v>
      </c>
      <c r="K3243" s="1">
        <v>4</v>
      </c>
      <c r="L3243" s="1">
        <v>3467.2</v>
      </c>
      <c r="M3243" s="1">
        <f>SalesData[[#This Row],[Price]]*SalesData[[#This Row],[Quantity]]</f>
        <v>8668</v>
      </c>
      <c r="N3243" s="6">
        <f>SalesData[[#This Row],[Sales Profit]]/SalesData[[#This Row],[Sales]]</f>
        <v>0.39999999999999997</v>
      </c>
    </row>
    <row r="3244" spans="1:14" x14ac:dyDescent="0.3">
      <c r="A3244" s="1" t="s">
        <v>17</v>
      </c>
      <c r="B3244" s="1" t="s">
        <v>23</v>
      </c>
      <c r="C3244" s="1" t="s">
        <v>24</v>
      </c>
      <c r="D3244" s="1">
        <v>57549</v>
      </c>
      <c r="E3244" s="2">
        <v>45379</v>
      </c>
      <c r="F3244" s="1" t="s">
        <v>29</v>
      </c>
      <c r="G3244" s="1">
        <v>562761</v>
      </c>
      <c r="H3244" s="1" t="s">
        <v>3369</v>
      </c>
      <c r="I3244" s="1">
        <v>511</v>
      </c>
      <c r="J3244" s="1">
        <v>584</v>
      </c>
      <c r="K3244" s="1">
        <v>2</v>
      </c>
      <c r="L3244" s="1">
        <v>467.2</v>
      </c>
      <c r="M3244" s="1">
        <f>SalesData[[#This Row],[Price]]*SalesData[[#This Row],[Quantity]]</f>
        <v>1168</v>
      </c>
      <c r="N3244" s="6">
        <f>SalesData[[#This Row],[Sales Profit]]/SalesData[[#This Row],[Sales]]</f>
        <v>0.39999999999999997</v>
      </c>
    </row>
    <row r="3245" spans="1:14" x14ac:dyDescent="0.3">
      <c r="A3245" s="1" t="s">
        <v>52</v>
      </c>
      <c r="B3245" s="1" t="s">
        <v>18</v>
      </c>
      <c r="C3245" s="1" t="s">
        <v>60</v>
      </c>
      <c r="D3245" s="1">
        <v>43532</v>
      </c>
      <c r="E3245" s="2">
        <v>45382</v>
      </c>
      <c r="F3245" s="1" t="s">
        <v>29</v>
      </c>
      <c r="G3245" s="1">
        <v>420523</v>
      </c>
      <c r="H3245" s="1" t="s">
        <v>3370</v>
      </c>
      <c r="I3245" s="1">
        <v>236</v>
      </c>
      <c r="J3245" s="1">
        <v>1899</v>
      </c>
      <c r="K3245" s="1">
        <v>7</v>
      </c>
      <c r="L3245" s="1">
        <v>5317.2</v>
      </c>
      <c r="M3245" s="1">
        <f>SalesData[[#This Row],[Price]]*SalesData[[#This Row],[Quantity]]</f>
        <v>13293</v>
      </c>
      <c r="N3245" s="6">
        <f>SalesData[[#This Row],[Sales Profit]]/SalesData[[#This Row],[Sales]]</f>
        <v>0.39999999999999997</v>
      </c>
    </row>
    <row r="3246" spans="1:14" x14ac:dyDescent="0.3">
      <c r="A3246" s="1" t="s">
        <v>27</v>
      </c>
      <c r="B3246" s="1" t="s">
        <v>13</v>
      </c>
      <c r="C3246" s="1" t="s">
        <v>37</v>
      </c>
      <c r="D3246" s="1">
        <v>81428</v>
      </c>
      <c r="E3246" s="2">
        <v>45483</v>
      </c>
      <c r="F3246" s="1" t="s">
        <v>45</v>
      </c>
      <c r="G3246" s="1">
        <v>906193</v>
      </c>
      <c r="H3246" s="1" t="s">
        <v>3371</v>
      </c>
      <c r="I3246" s="1">
        <v>377</v>
      </c>
      <c r="J3246" s="1">
        <v>1136</v>
      </c>
      <c r="K3246" s="1">
        <v>2</v>
      </c>
      <c r="L3246" s="1">
        <v>908.8</v>
      </c>
      <c r="M3246" s="1">
        <f>SalesData[[#This Row],[Price]]*SalesData[[#This Row],[Quantity]]</f>
        <v>2272</v>
      </c>
      <c r="N3246" s="6">
        <f>SalesData[[#This Row],[Sales Profit]]/SalesData[[#This Row],[Sales]]</f>
        <v>0.39999999999999997</v>
      </c>
    </row>
    <row r="3247" spans="1:14" x14ac:dyDescent="0.3">
      <c r="A3247" s="1" t="s">
        <v>56</v>
      </c>
      <c r="B3247" s="1" t="s">
        <v>23</v>
      </c>
      <c r="C3247" s="1" t="s">
        <v>33</v>
      </c>
      <c r="D3247" s="1">
        <v>15007</v>
      </c>
      <c r="E3247" s="2">
        <v>45512</v>
      </c>
      <c r="F3247" s="1" t="s">
        <v>25</v>
      </c>
      <c r="G3247" s="1">
        <v>565319</v>
      </c>
      <c r="H3247" s="1" t="s">
        <v>3372</v>
      </c>
      <c r="I3247" s="1">
        <v>819</v>
      </c>
      <c r="J3247" s="1">
        <v>2114</v>
      </c>
      <c r="K3247" s="1">
        <v>8</v>
      </c>
      <c r="L3247" s="1">
        <v>6764.8</v>
      </c>
      <c r="M3247" s="1">
        <f>SalesData[[#This Row],[Price]]*SalesData[[#This Row],[Quantity]]</f>
        <v>16912</v>
      </c>
      <c r="N3247" s="6">
        <f>SalesData[[#This Row],[Sales Profit]]/SalesData[[#This Row],[Sales]]</f>
        <v>0.4</v>
      </c>
    </row>
    <row r="3248" spans="1:14" x14ac:dyDescent="0.3">
      <c r="A3248" s="1" t="s">
        <v>52</v>
      </c>
      <c r="B3248" s="1" t="s">
        <v>18</v>
      </c>
      <c r="C3248" s="1" t="s">
        <v>24</v>
      </c>
      <c r="D3248" s="1">
        <v>44775</v>
      </c>
      <c r="E3248" s="2">
        <v>45385</v>
      </c>
      <c r="F3248" s="1" t="s">
        <v>31</v>
      </c>
      <c r="G3248" s="1">
        <v>729316</v>
      </c>
      <c r="H3248" s="1" t="s">
        <v>3373</v>
      </c>
      <c r="I3248" s="1">
        <v>591</v>
      </c>
      <c r="J3248" s="1">
        <v>808</v>
      </c>
      <c r="K3248" s="1">
        <v>6</v>
      </c>
      <c r="L3248" s="1">
        <v>1939.2</v>
      </c>
      <c r="M3248" s="1">
        <f>SalesData[[#This Row],[Price]]*SalesData[[#This Row],[Quantity]]</f>
        <v>4848</v>
      </c>
      <c r="N3248" s="6">
        <f>SalesData[[#This Row],[Sales Profit]]/SalesData[[#This Row],[Sales]]</f>
        <v>0.4</v>
      </c>
    </row>
    <row r="3249" spans="1:14" x14ac:dyDescent="0.3">
      <c r="A3249" s="1" t="s">
        <v>22</v>
      </c>
      <c r="B3249" s="1" t="s">
        <v>23</v>
      </c>
      <c r="C3249" s="1" t="s">
        <v>60</v>
      </c>
      <c r="D3249" s="1">
        <v>41840</v>
      </c>
      <c r="E3249" s="2">
        <v>45604</v>
      </c>
      <c r="F3249" s="1" t="s">
        <v>15</v>
      </c>
      <c r="G3249" s="1">
        <v>817238</v>
      </c>
      <c r="H3249" s="1" t="s">
        <v>3375</v>
      </c>
      <c r="I3249" s="1">
        <v>485</v>
      </c>
      <c r="J3249" s="1">
        <v>1271</v>
      </c>
      <c r="K3249" s="1">
        <v>6</v>
      </c>
      <c r="L3249" s="1">
        <v>3050.4</v>
      </c>
      <c r="M3249" s="1">
        <f>SalesData[[#This Row],[Price]]*SalesData[[#This Row],[Quantity]]</f>
        <v>7626</v>
      </c>
      <c r="N3249" s="6">
        <f>SalesData[[#This Row],[Sales Profit]]/SalesData[[#This Row],[Sales]]</f>
        <v>0.4</v>
      </c>
    </row>
    <row r="3250" spans="1:14" x14ac:dyDescent="0.3">
      <c r="A3250" s="1" t="s">
        <v>52</v>
      </c>
      <c r="B3250" s="1" t="s">
        <v>18</v>
      </c>
      <c r="C3250" s="1" t="s">
        <v>24</v>
      </c>
      <c r="D3250" s="1">
        <v>10167</v>
      </c>
      <c r="E3250" s="2">
        <v>45509</v>
      </c>
      <c r="F3250" s="1" t="s">
        <v>25</v>
      </c>
      <c r="G3250" s="1">
        <v>899419</v>
      </c>
      <c r="H3250" s="1" t="s">
        <v>3376</v>
      </c>
      <c r="I3250" s="1">
        <v>881</v>
      </c>
      <c r="J3250" s="1">
        <v>1966</v>
      </c>
      <c r="K3250" s="1">
        <v>8</v>
      </c>
      <c r="L3250" s="1">
        <v>6291.2</v>
      </c>
      <c r="M3250" s="1">
        <f>SalesData[[#This Row],[Price]]*SalesData[[#This Row],[Quantity]]</f>
        <v>15728</v>
      </c>
      <c r="N3250" s="6">
        <f>SalesData[[#This Row],[Sales Profit]]/SalesData[[#This Row],[Sales]]</f>
        <v>0.39999999999999997</v>
      </c>
    </row>
    <row r="3251" spans="1:14" x14ac:dyDescent="0.3">
      <c r="A3251" s="1" t="s">
        <v>17</v>
      </c>
      <c r="B3251" s="1" t="s">
        <v>18</v>
      </c>
      <c r="C3251" s="1" t="s">
        <v>37</v>
      </c>
      <c r="D3251" s="1">
        <v>94472</v>
      </c>
      <c r="E3251" s="2">
        <v>45330</v>
      </c>
      <c r="F3251" s="1" t="s">
        <v>43</v>
      </c>
      <c r="G3251" s="1">
        <v>517828</v>
      </c>
      <c r="H3251" s="1" t="s">
        <v>3377</v>
      </c>
      <c r="I3251" s="1">
        <v>304</v>
      </c>
      <c r="J3251" s="1">
        <v>900</v>
      </c>
      <c r="K3251" s="1">
        <v>8</v>
      </c>
      <c r="L3251" s="1">
        <v>2880</v>
      </c>
      <c r="M3251" s="1">
        <f>SalesData[[#This Row],[Price]]*SalesData[[#This Row],[Quantity]]</f>
        <v>7200</v>
      </c>
      <c r="N3251" s="6">
        <f>SalesData[[#This Row],[Sales Profit]]/SalesData[[#This Row],[Sales]]</f>
        <v>0.4</v>
      </c>
    </row>
    <row r="3252" spans="1:14" x14ac:dyDescent="0.3">
      <c r="A3252" s="1" t="s">
        <v>22</v>
      </c>
      <c r="B3252" s="1" t="s">
        <v>23</v>
      </c>
      <c r="C3252" s="1" t="s">
        <v>100</v>
      </c>
      <c r="D3252" s="1">
        <v>59555</v>
      </c>
      <c r="E3252" s="2">
        <v>45593</v>
      </c>
      <c r="F3252" s="1" t="s">
        <v>54</v>
      </c>
      <c r="G3252" s="1">
        <v>768597</v>
      </c>
      <c r="H3252" s="1" t="s">
        <v>3378</v>
      </c>
      <c r="I3252" s="1">
        <v>578</v>
      </c>
      <c r="J3252" s="1">
        <v>2400</v>
      </c>
      <c r="K3252" s="1">
        <v>1</v>
      </c>
      <c r="L3252" s="1">
        <v>960</v>
      </c>
      <c r="M3252" s="1">
        <f>SalesData[[#This Row],[Price]]*SalesData[[#This Row],[Quantity]]</f>
        <v>2400</v>
      </c>
      <c r="N3252" s="6">
        <f>SalesData[[#This Row],[Sales Profit]]/SalesData[[#This Row],[Sales]]</f>
        <v>0.4</v>
      </c>
    </row>
    <row r="3253" spans="1:14" x14ac:dyDescent="0.3">
      <c r="A3253" s="1" t="s">
        <v>52</v>
      </c>
      <c r="B3253" s="1" t="s">
        <v>18</v>
      </c>
      <c r="C3253" s="1" t="s">
        <v>53</v>
      </c>
      <c r="D3253" s="1">
        <v>53675</v>
      </c>
      <c r="E3253" s="2">
        <v>45408</v>
      </c>
      <c r="F3253" s="1" t="s">
        <v>31</v>
      </c>
      <c r="G3253" s="1">
        <v>621238</v>
      </c>
      <c r="H3253" s="1" t="s">
        <v>3379</v>
      </c>
      <c r="I3253" s="1">
        <v>888</v>
      </c>
      <c r="J3253" s="1">
        <v>1095</v>
      </c>
      <c r="K3253" s="1">
        <v>4</v>
      </c>
      <c r="L3253" s="1">
        <v>1752</v>
      </c>
      <c r="M3253" s="1">
        <f>SalesData[[#This Row],[Price]]*SalesData[[#This Row],[Quantity]]</f>
        <v>4380</v>
      </c>
      <c r="N3253" s="6">
        <f>SalesData[[#This Row],[Sales Profit]]/SalesData[[#This Row],[Sales]]</f>
        <v>0.4</v>
      </c>
    </row>
    <row r="3254" spans="1:14" x14ac:dyDescent="0.3">
      <c r="A3254" s="1" t="s">
        <v>35</v>
      </c>
      <c r="B3254" s="1" t="s">
        <v>23</v>
      </c>
      <c r="C3254" s="1" t="s">
        <v>60</v>
      </c>
      <c r="D3254" s="1">
        <v>92707</v>
      </c>
      <c r="E3254" s="2">
        <v>45612</v>
      </c>
      <c r="F3254" s="1" t="s">
        <v>15</v>
      </c>
      <c r="G3254" s="1">
        <v>828283</v>
      </c>
      <c r="H3254" s="1" t="s">
        <v>3380</v>
      </c>
      <c r="I3254" s="1">
        <v>318</v>
      </c>
      <c r="J3254" s="1">
        <v>2970</v>
      </c>
      <c r="K3254" s="1">
        <v>3</v>
      </c>
      <c r="L3254" s="1">
        <v>3564</v>
      </c>
      <c r="M3254" s="1">
        <f>SalesData[[#This Row],[Price]]*SalesData[[#This Row],[Quantity]]</f>
        <v>8910</v>
      </c>
      <c r="N3254" s="6">
        <f>SalesData[[#This Row],[Sales Profit]]/SalesData[[#This Row],[Sales]]</f>
        <v>0.4</v>
      </c>
    </row>
    <row r="3255" spans="1:14" x14ac:dyDescent="0.3">
      <c r="A3255" s="1" t="s">
        <v>56</v>
      </c>
      <c r="B3255" s="1" t="s">
        <v>18</v>
      </c>
      <c r="C3255" s="1" t="s">
        <v>14</v>
      </c>
      <c r="D3255" s="1">
        <v>93282</v>
      </c>
      <c r="E3255" s="2">
        <v>45462</v>
      </c>
      <c r="F3255" s="1" t="s">
        <v>20</v>
      </c>
      <c r="G3255" s="1">
        <v>861263</v>
      </c>
      <c r="H3255" s="1" t="s">
        <v>3381</v>
      </c>
      <c r="I3255" s="1">
        <v>814</v>
      </c>
      <c r="J3255" s="1">
        <v>1767</v>
      </c>
      <c r="K3255" s="1">
        <v>5</v>
      </c>
      <c r="L3255" s="1">
        <v>3534</v>
      </c>
      <c r="M3255" s="1">
        <f>SalesData[[#This Row],[Price]]*SalesData[[#This Row],[Quantity]]</f>
        <v>8835</v>
      </c>
      <c r="N3255" s="6">
        <f>SalesData[[#This Row],[Sales Profit]]/SalesData[[#This Row],[Sales]]</f>
        <v>0.4</v>
      </c>
    </row>
    <row r="3256" spans="1:14" x14ac:dyDescent="0.3">
      <c r="A3256" s="1" t="s">
        <v>12</v>
      </c>
      <c r="B3256" s="1" t="s">
        <v>23</v>
      </c>
      <c r="C3256" s="1" t="s">
        <v>60</v>
      </c>
      <c r="D3256" s="1">
        <v>25488</v>
      </c>
      <c r="E3256" s="2">
        <v>45404</v>
      </c>
      <c r="F3256" s="1" t="s">
        <v>31</v>
      </c>
      <c r="G3256" s="1">
        <v>703459</v>
      </c>
      <c r="H3256" s="1" t="s">
        <v>3382</v>
      </c>
      <c r="I3256" s="1">
        <v>549</v>
      </c>
      <c r="J3256" s="1">
        <v>720</v>
      </c>
      <c r="K3256" s="1">
        <v>8</v>
      </c>
      <c r="L3256" s="1">
        <v>2304</v>
      </c>
      <c r="M3256" s="1">
        <f>SalesData[[#This Row],[Price]]*SalesData[[#This Row],[Quantity]]</f>
        <v>5760</v>
      </c>
      <c r="N3256" s="6">
        <f>SalesData[[#This Row],[Sales Profit]]/SalesData[[#This Row],[Sales]]</f>
        <v>0.4</v>
      </c>
    </row>
    <row r="3257" spans="1:14" x14ac:dyDescent="0.3">
      <c r="A3257" s="1" t="s">
        <v>17</v>
      </c>
      <c r="B3257" s="1" t="s">
        <v>23</v>
      </c>
      <c r="C3257" s="1" t="s">
        <v>19</v>
      </c>
      <c r="D3257" s="1">
        <v>21412</v>
      </c>
      <c r="E3257" s="2">
        <v>45359</v>
      </c>
      <c r="F3257" s="1" t="s">
        <v>29</v>
      </c>
      <c r="G3257" s="1">
        <v>744988</v>
      </c>
      <c r="H3257" s="1" t="s">
        <v>3383</v>
      </c>
      <c r="I3257" s="1">
        <v>415</v>
      </c>
      <c r="J3257" s="1">
        <v>1910</v>
      </c>
      <c r="K3257" s="1">
        <v>4</v>
      </c>
      <c r="L3257" s="1">
        <v>3056</v>
      </c>
      <c r="M3257" s="1">
        <f>SalesData[[#This Row],[Price]]*SalesData[[#This Row],[Quantity]]</f>
        <v>7640</v>
      </c>
      <c r="N3257" s="6">
        <f>SalesData[[#This Row],[Sales Profit]]/SalesData[[#This Row],[Sales]]</f>
        <v>0.4</v>
      </c>
    </row>
    <row r="3258" spans="1:14" x14ac:dyDescent="0.3">
      <c r="A3258" s="1" t="s">
        <v>22</v>
      </c>
      <c r="B3258" s="1" t="s">
        <v>23</v>
      </c>
      <c r="C3258" s="1" t="s">
        <v>37</v>
      </c>
      <c r="D3258" s="1">
        <v>47242</v>
      </c>
      <c r="E3258" s="2">
        <v>45626</v>
      </c>
      <c r="F3258" s="1" t="s">
        <v>15</v>
      </c>
      <c r="G3258" s="1">
        <v>366249</v>
      </c>
      <c r="H3258" s="1" t="s">
        <v>3384</v>
      </c>
      <c r="I3258" s="1">
        <v>707</v>
      </c>
      <c r="J3258" s="1">
        <v>1329</v>
      </c>
      <c r="K3258" s="1">
        <v>7</v>
      </c>
      <c r="L3258" s="1">
        <v>3721.2</v>
      </c>
      <c r="M3258" s="1">
        <f>SalesData[[#This Row],[Price]]*SalesData[[#This Row],[Quantity]]</f>
        <v>9303</v>
      </c>
      <c r="N3258" s="6">
        <f>SalesData[[#This Row],[Sales Profit]]/SalesData[[#This Row],[Sales]]</f>
        <v>0.39999999999999997</v>
      </c>
    </row>
    <row r="3259" spans="1:14" x14ac:dyDescent="0.3">
      <c r="A3259" s="1" t="s">
        <v>22</v>
      </c>
      <c r="B3259" s="1" t="s">
        <v>23</v>
      </c>
      <c r="C3259" s="1" t="s">
        <v>60</v>
      </c>
      <c r="D3259" s="1">
        <v>72883</v>
      </c>
      <c r="E3259" s="2">
        <v>45628</v>
      </c>
      <c r="F3259" s="1" t="s">
        <v>78</v>
      </c>
      <c r="G3259" s="1">
        <v>936954</v>
      </c>
      <c r="H3259" s="1" t="s">
        <v>3385</v>
      </c>
      <c r="I3259" s="1">
        <v>985</v>
      </c>
      <c r="J3259" s="1">
        <v>1259</v>
      </c>
      <c r="K3259" s="1">
        <v>4</v>
      </c>
      <c r="L3259" s="1">
        <v>2014.4</v>
      </c>
      <c r="M3259" s="1">
        <f>SalesData[[#This Row],[Price]]*SalesData[[#This Row],[Quantity]]</f>
        <v>5036</v>
      </c>
      <c r="N3259" s="6">
        <f>SalesData[[#This Row],[Sales Profit]]/SalesData[[#This Row],[Sales]]</f>
        <v>0.4</v>
      </c>
    </row>
    <row r="3260" spans="1:14" x14ac:dyDescent="0.3">
      <c r="A3260" s="1" t="s">
        <v>35</v>
      </c>
      <c r="B3260" s="1" t="s">
        <v>23</v>
      </c>
      <c r="C3260" s="1" t="s">
        <v>39</v>
      </c>
      <c r="D3260" s="1">
        <v>82189</v>
      </c>
      <c r="E3260" s="2">
        <v>45590</v>
      </c>
      <c r="F3260" s="1" t="s">
        <v>54</v>
      </c>
      <c r="G3260" s="1">
        <v>377954</v>
      </c>
      <c r="H3260" s="1" t="s">
        <v>3386</v>
      </c>
      <c r="I3260" s="1">
        <v>636</v>
      </c>
      <c r="J3260" s="1">
        <v>1335</v>
      </c>
      <c r="K3260" s="1">
        <v>3</v>
      </c>
      <c r="L3260" s="1">
        <v>1602</v>
      </c>
      <c r="M3260" s="1">
        <f>SalesData[[#This Row],[Price]]*SalesData[[#This Row],[Quantity]]</f>
        <v>4005</v>
      </c>
      <c r="N3260" s="6">
        <f>SalesData[[#This Row],[Sales Profit]]/SalesData[[#This Row],[Sales]]</f>
        <v>0.4</v>
      </c>
    </row>
    <row r="3261" spans="1:14" x14ac:dyDescent="0.3">
      <c r="A3261" s="1" t="s">
        <v>17</v>
      </c>
      <c r="B3261" s="1" t="s">
        <v>13</v>
      </c>
      <c r="C3261" s="1" t="s">
        <v>48</v>
      </c>
      <c r="D3261" s="1">
        <v>55499</v>
      </c>
      <c r="E3261" s="2">
        <v>45552</v>
      </c>
      <c r="F3261" s="1" t="s">
        <v>61</v>
      </c>
      <c r="G3261" s="1">
        <v>330033</v>
      </c>
      <c r="H3261" s="1" t="s">
        <v>3387</v>
      </c>
      <c r="I3261" s="1">
        <v>386</v>
      </c>
      <c r="J3261" s="1">
        <v>1106</v>
      </c>
      <c r="K3261" s="1">
        <v>6</v>
      </c>
      <c r="L3261" s="1">
        <v>2654.4</v>
      </c>
      <c r="M3261" s="1">
        <f>SalesData[[#This Row],[Price]]*SalesData[[#This Row],[Quantity]]</f>
        <v>6636</v>
      </c>
      <c r="N3261" s="6">
        <f>SalesData[[#This Row],[Sales Profit]]/SalesData[[#This Row],[Sales]]</f>
        <v>0.4</v>
      </c>
    </row>
    <row r="3262" spans="1:14" x14ac:dyDescent="0.3">
      <c r="A3262" s="1" t="s">
        <v>35</v>
      </c>
      <c r="B3262" s="1" t="s">
        <v>13</v>
      </c>
      <c r="C3262" s="1" t="s">
        <v>19</v>
      </c>
      <c r="D3262" s="1">
        <v>41338</v>
      </c>
      <c r="E3262" s="2">
        <v>45435</v>
      </c>
      <c r="F3262" s="1" t="s">
        <v>49</v>
      </c>
      <c r="G3262" s="1">
        <v>789079</v>
      </c>
      <c r="H3262" s="1" t="s">
        <v>3388</v>
      </c>
      <c r="I3262" s="1">
        <v>776</v>
      </c>
      <c r="J3262" s="1">
        <v>1752</v>
      </c>
      <c r="K3262" s="1">
        <v>3</v>
      </c>
      <c r="L3262" s="1">
        <v>2102.4</v>
      </c>
      <c r="M3262" s="1">
        <f>SalesData[[#This Row],[Price]]*SalesData[[#This Row],[Quantity]]</f>
        <v>5256</v>
      </c>
      <c r="N3262" s="6">
        <f>SalesData[[#This Row],[Sales Profit]]/SalesData[[#This Row],[Sales]]</f>
        <v>0.4</v>
      </c>
    </row>
    <row r="3263" spans="1:14" x14ac:dyDescent="0.3">
      <c r="A3263" s="1" t="s">
        <v>22</v>
      </c>
      <c r="B3263" s="1" t="s">
        <v>23</v>
      </c>
      <c r="C3263" s="1" t="s">
        <v>14</v>
      </c>
      <c r="D3263" s="1">
        <v>96498</v>
      </c>
      <c r="E3263" s="2">
        <v>45589</v>
      </c>
      <c r="F3263" s="1" t="s">
        <v>54</v>
      </c>
      <c r="G3263" s="1">
        <v>682860</v>
      </c>
      <c r="H3263" s="1" t="s">
        <v>3389</v>
      </c>
      <c r="I3263" s="1">
        <v>204</v>
      </c>
      <c r="J3263" s="1">
        <v>755</v>
      </c>
      <c r="K3263" s="1">
        <v>6</v>
      </c>
      <c r="L3263" s="1">
        <v>1812</v>
      </c>
      <c r="M3263" s="1">
        <f>SalesData[[#This Row],[Price]]*SalesData[[#This Row],[Quantity]]</f>
        <v>4530</v>
      </c>
      <c r="N3263" s="6">
        <f>SalesData[[#This Row],[Sales Profit]]/SalesData[[#This Row],[Sales]]</f>
        <v>0.4</v>
      </c>
    </row>
    <row r="3264" spans="1:14" x14ac:dyDescent="0.3">
      <c r="A3264" s="1" t="s">
        <v>56</v>
      </c>
      <c r="B3264" s="1" t="s">
        <v>18</v>
      </c>
      <c r="C3264" s="1" t="s">
        <v>100</v>
      </c>
      <c r="D3264" s="1">
        <v>46664</v>
      </c>
      <c r="E3264" s="2">
        <v>45459</v>
      </c>
      <c r="F3264" s="1" t="s">
        <v>20</v>
      </c>
      <c r="G3264" s="1">
        <v>870617</v>
      </c>
      <c r="H3264" s="1" t="s">
        <v>3390</v>
      </c>
      <c r="I3264" s="1">
        <v>722</v>
      </c>
      <c r="J3264" s="1">
        <v>2307</v>
      </c>
      <c r="K3264" s="1">
        <v>2</v>
      </c>
      <c r="L3264" s="1">
        <v>1845.6</v>
      </c>
      <c r="M3264" s="1">
        <f>SalesData[[#This Row],[Price]]*SalesData[[#This Row],[Quantity]]</f>
        <v>4614</v>
      </c>
      <c r="N3264" s="6">
        <f>SalesData[[#This Row],[Sales Profit]]/SalesData[[#This Row],[Sales]]</f>
        <v>0.39999999999999997</v>
      </c>
    </row>
    <row r="3265" spans="1:14" x14ac:dyDescent="0.3">
      <c r="A3265" s="1" t="s">
        <v>56</v>
      </c>
      <c r="B3265" s="1" t="s">
        <v>23</v>
      </c>
      <c r="C3265" s="1" t="s">
        <v>100</v>
      </c>
      <c r="D3265" s="1">
        <v>87675</v>
      </c>
      <c r="E3265" s="2">
        <v>45606</v>
      </c>
      <c r="F3265" s="1" t="s">
        <v>15</v>
      </c>
      <c r="G3265" s="1">
        <v>942032</v>
      </c>
      <c r="H3265" s="1" t="s">
        <v>3391</v>
      </c>
      <c r="I3265" s="1">
        <v>719</v>
      </c>
      <c r="J3265" s="1">
        <v>726</v>
      </c>
      <c r="K3265" s="1">
        <v>3</v>
      </c>
      <c r="L3265" s="1">
        <v>871.2</v>
      </c>
      <c r="M3265" s="1">
        <f>SalesData[[#This Row],[Price]]*SalesData[[#This Row],[Quantity]]</f>
        <v>2178</v>
      </c>
      <c r="N3265" s="6">
        <f>SalesData[[#This Row],[Sales Profit]]/SalesData[[#This Row],[Sales]]</f>
        <v>0.4</v>
      </c>
    </row>
    <row r="3266" spans="1:14" x14ac:dyDescent="0.3">
      <c r="A3266" s="1" t="s">
        <v>56</v>
      </c>
      <c r="B3266" s="1" t="s">
        <v>18</v>
      </c>
      <c r="C3266" s="1" t="s">
        <v>24</v>
      </c>
      <c r="D3266" s="1">
        <v>56200</v>
      </c>
      <c r="E3266" s="2">
        <v>45591</v>
      </c>
      <c r="F3266" s="1" t="s">
        <v>54</v>
      </c>
      <c r="G3266" s="1">
        <v>381306</v>
      </c>
      <c r="H3266" s="1" t="s">
        <v>3392</v>
      </c>
      <c r="I3266" s="1">
        <v>205</v>
      </c>
      <c r="J3266" s="1">
        <v>1499</v>
      </c>
      <c r="K3266" s="1">
        <v>5</v>
      </c>
      <c r="L3266" s="1">
        <v>2998</v>
      </c>
      <c r="M3266" s="1">
        <f>SalesData[[#This Row],[Price]]*SalesData[[#This Row],[Quantity]]</f>
        <v>7495</v>
      </c>
      <c r="N3266" s="6">
        <f>SalesData[[#This Row],[Sales Profit]]/SalesData[[#This Row],[Sales]]</f>
        <v>0.4</v>
      </c>
    </row>
    <row r="3267" spans="1:14" x14ac:dyDescent="0.3">
      <c r="A3267" s="1" t="s">
        <v>56</v>
      </c>
      <c r="B3267" s="1" t="s">
        <v>18</v>
      </c>
      <c r="C3267" s="1" t="s">
        <v>24</v>
      </c>
      <c r="D3267" s="1">
        <v>98074</v>
      </c>
      <c r="E3267" s="2">
        <v>45354</v>
      </c>
      <c r="F3267" s="1" t="s">
        <v>29</v>
      </c>
      <c r="G3267" s="1">
        <v>886300</v>
      </c>
      <c r="H3267" s="1" t="s">
        <v>3393</v>
      </c>
      <c r="I3267" s="1">
        <v>737</v>
      </c>
      <c r="J3267" s="1">
        <v>1782</v>
      </c>
      <c r="K3267" s="1">
        <v>6</v>
      </c>
      <c r="L3267" s="1">
        <v>4276.8</v>
      </c>
      <c r="M3267" s="1">
        <f>SalesData[[#This Row],[Price]]*SalesData[[#This Row],[Quantity]]</f>
        <v>10692</v>
      </c>
      <c r="N3267" s="6">
        <f>SalesData[[#This Row],[Sales Profit]]/SalesData[[#This Row],[Sales]]</f>
        <v>0.4</v>
      </c>
    </row>
    <row r="3268" spans="1:14" x14ac:dyDescent="0.3">
      <c r="A3268" s="1" t="s">
        <v>35</v>
      </c>
      <c r="B3268" s="1" t="s">
        <v>23</v>
      </c>
      <c r="C3268" s="1" t="s">
        <v>48</v>
      </c>
      <c r="D3268" s="1">
        <v>34391</v>
      </c>
      <c r="E3268" s="2">
        <v>45319</v>
      </c>
      <c r="F3268" s="1" t="s">
        <v>40</v>
      </c>
      <c r="G3268" s="1">
        <v>115800</v>
      </c>
      <c r="H3268" s="1" t="s">
        <v>3394</v>
      </c>
      <c r="I3268" s="1">
        <v>647</v>
      </c>
      <c r="J3268" s="1">
        <v>1347</v>
      </c>
      <c r="K3268" s="1">
        <v>7</v>
      </c>
      <c r="L3268" s="1">
        <v>3771.6</v>
      </c>
      <c r="M3268" s="1">
        <f>SalesData[[#This Row],[Price]]*SalesData[[#This Row],[Quantity]]</f>
        <v>9429</v>
      </c>
      <c r="N3268" s="6">
        <f>SalesData[[#This Row],[Sales Profit]]/SalesData[[#This Row],[Sales]]</f>
        <v>0.39999999999999997</v>
      </c>
    </row>
    <row r="3269" spans="1:14" x14ac:dyDescent="0.3">
      <c r="A3269" s="1" t="s">
        <v>52</v>
      </c>
      <c r="B3269" s="1" t="s">
        <v>13</v>
      </c>
      <c r="C3269" s="1" t="s">
        <v>39</v>
      </c>
      <c r="D3269" s="1">
        <v>78831</v>
      </c>
      <c r="E3269" s="2">
        <v>45479</v>
      </c>
      <c r="F3269" s="1" t="s">
        <v>45</v>
      </c>
      <c r="G3269" s="1">
        <v>414407</v>
      </c>
      <c r="H3269" s="1" t="s">
        <v>3395</v>
      </c>
      <c r="I3269" s="1">
        <v>642</v>
      </c>
      <c r="J3269" s="1">
        <v>2603</v>
      </c>
      <c r="K3269" s="1">
        <v>7</v>
      </c>
      <c r="L3269" s="1">
        <v>7288.4</v>
      </c>
      <c r="M3269" s="1">
        <f>SalesData[[#This Row],[Price]]*SalesData[[#This Row],[Quantity]]</f>
        <v>18221</v>
      </c>
      <c r="N3269" s="6">
        <f>SalesData[[#This Row],[Sales Profit]]/SalesData[[#This Row],[Sales]]</f>
        <v>0.39999999999999997</v>
      </c>
    </row>
    <row r="3270" spans="1:14" x14ac:dyDescent="0.3">
      <c r="A3270" s="1" t="s">
        <v>27</v>
      </c>
      <c r="B3270" s="1" t="s">
        <v>18</v>
      </c>
      <c r="C3270" s="1" t="s">
        <v>100</v>
      </c>
      <c r="D3270" s="1">
        <v>77125</v>
      </c>
      <c r="E3270" s="2">
        <v>45445</v>
      </c>
      <c r="F3270" s="1" t="s">
        <v>20</v>
      </c>
      <c r="G3270" s="1">
        <v>828554</v>
      </c>
      <c r="H3270" s="1" t="s">
        <v>3396</v>
      </c>
      <c r="I3270" s="1">
        <v>572</v>
      </c>
      <c r="J3270" s="1">
        <v>920</v>
      </c>
      <c r="K3270" s="1">
        <v>6</v>
      </c>
      <c r="L3270" s="1">
        <v>2208</v>
      </c>
      <c r="M3270" s="1">
        <f>SalesData[[#This Row],[Price]]*SalesData[[#This Row],[Quantity]]</f>
        <v>5520</v>
      </c>
      <c r="N3270" s="6">
        <f>SalesData[[#This Row],[Sales Profit]]/SalesData[[#This Row],[Sales]]</f>
        <v>0.4</v>
      </c>
    </row>
    <row r="3271" spans="1:14" x14ac:dyDescent="0.3">
      <c r="A3271" s="1" t="s">
        <v>56</v>
      </c>
      <c r="B3271" s="1" t="s">
        <v>23</v>
      </c>
      <c r="C3271" s="1" t="s">
        <v>39</v>
      </c>
      <c r="D3271" s="1">
        <v>14446</v>
      </c>
      <c r="E3271" s="2">
        <v>45602</v>
      </c>
      <c r="F3271" s="1" t="s">
        <v>15</v>
      </c>
      <c r="G3271" s="1">
        <v>561489</v>
      </c>
      <c r="H3271" s="1" t="s">
        <v>3397</v>
      </c>
      <c r="I3271" s="1">
        <v>277</v>
      </c>
      <c r="J3271" s="1">
        <v>2902</v>
      </c>
      <c r="K3271" s="1">
        <v>1</v>
      </c>
      <c r="L3271" s="1">
        <v>1160.8</v>
      </c>
      <c r="M3271" s="1">
        <f>SalesData[[#This Row],[Price]]*SalesData[[#This Row],[Quantity]]</f>
        <v>2902</v>
      </c>
      <c r="N3271" s="6">
        <f>SalesData[[#This Row],[Sales Profit]]/SalesData[[#This Row],[Sales]]</f>
        <v>0.39999999999999997</v>
      </c>
    </row>
    <row r="3272" spans="1:14" x14ac:dyDescent="0.3">
      <c r="A3272" s="1" t="s">
        <v>27</v>
      </c>
      <c r="B3272" s="1" t="s">
        <v>13</v>
      </c>
      <c r="C3272" s="1" t="s">
        <v>100</v>
      </c>
      <c r="D3272" s="1">
        <v>98699</v>
      </c>
      <c r="E3272" s="2">
        <v>45347</v>
      </c>
      <c r="F3272" s="1" t="s">
        <v>43</v>
      </c>
      <c r="G3272" s="1">
        <v>418185</v>
      </c>
      <c r="H3272" s="1" t="s">
        <v>1765</v>
      </c>
      <c r="I3272" s="1">
        <v>286</v>
      </c>
      <c r="J3272" s="1">
        <v>1134</v>
      </c>
      <c r="K3272" s="1">
        <v>3</v>
      </c>
      <c r="L3272" s="1">
        <v>1360.8</v>
      </c>
      <c r="M3272" s="1">
        <f>SalesData[[#This Row],[Price]]*SalesData[[#This Row],[Quantity]]</f>
        <v>3402</v>
      </c>
      <c r="N3272" s="6">
        <f>SalesData[[#This Row],[Sales Profit]]/SalesData[[#This Row],[Sales]]</f>
        <v>0.39999999999999997</v>
      </c>
    </row>
    <row r="3273" spans="1:14" x14ac:dyDescent="0.3">
      <c r="A3273" s="1" t="s">
        <v>66</v>
      </c>
      <c r="B3273" s="1" t="s">
        <v>23</v>
      </c>
      <c r="C3273" s="1" t="s">
        <v>42</v>
      </c>
      <c r="D3273" s="1">
        <v>51054</v>
      </c>
      <c r="E3273" s="2">
        <v>45393</v>
      </c>
      <c r="F3273" s="1" t="s">
        <v>31</v>
      </c>
      <c r="G3273" s="1">
        <v>195643</v>
      </c>
      <c r="H3273" s="1" t="s">
        <v>106</v>
      </c>
      <c r="I3273" s="1">
        <v>421</v>
      </c>
      <c r="J3273" s="1">
        <v>1080</v>
      </c>
      <c r="K3273" s="1">
        <v>7</v>
      </c>
      <c r="L3273" s="1">
        <v>3024</v>
      </c>
      <c r="M3273" s="1">
        <f>SalesData[[#This Row],[Price]]*SalesData[[#This Row],[Quantity]]</f>
        <v>7560</v>
      </c>
      <c r="N3273" s="6">
        <f>SalesData[[#This Row],[Sales Profit]]/SalesData[[#This Row],[Sales]]</f>
        <v>0.4</v>
      </c>
    </row>
    <row r="3274" spans="1:14" x14ac:dyDescent="0.3">
      <c r="A3274" s="1" t="s">
        <v>56</v>
      </c>
      <c r="B3274" s="1" t="s">
        <v>23</v>
      </c>
      <c r="C3274" s="1" t="s">
        <v>14</v>
      </c>
      <c r="D3274" s="1">
        <v>88579</v>
      </c>
      <c r="E3274" s="2">
        <v>45514</v>
      </c>
      <c r="F3274" s="1" t="s">
        <v>25</v>
      </c>
      <c r="G3274" s="1">
        <v>952663</v>
      </c>
      <c r="H3274" s="1" t="s">
        <v>3398</v>
      </c>
      <c r="I3274" s="1">
        <v>379</v>
      </c>
      <c r="J3274" s="1">
        <v>2891</v>
      </c>
      <c r="K3274" s="1">
        <v>5</v>
      </c>
      <c r="L3274" s="1">
        <v>5782</v>
      </c>
      <c r="M3274" s="1">
        <f>SalesData[[#This Row],[Price]]*SalesData[[#This Row],[Quantity]]</f>
        <v>14455</v>
      </c>
      <c r="N3274" s="6">
        <f>SalesData[[#This Row],[Sales Profit]]/SalesData[[#This Row],[Sales]]</f>
        <v>0.4</v>
      </c>
    </row>
    <row r="3275" spans="1:14" x14ac:dyDescent="0.3">
      <c r="A3275" s="1" t="s">
        <v>35</v>
      </c>
      <c r="B3275" s="1" t="s">
        <v>18</v>
      </c>
      <c r="C3275" s="1" t="s">
        <v>14</v>
      </c>
      <c r="D3275" s="1">
        <v>71796</v>
      </c>
      <c r="E3275" s="2">
        <v>45444</v>
      </c>
      <c r="F3275" s="1" t="s">
        <v>20</v>
      </c>
      <c r="G3275" s="1">
        <v>694761</v>
      </c>
      <c r="H3275" s="1" t="s">
        <v>3400</v>
      </c>
      <c r="I3275" s="1">
        <v>414</v>
      </c>
      <c r="J3275" s="1">
        <v>1971</v>
      </c>
      <c r="K3275" s="1">
        <v>4</v>
      </c>
      <c r="L3275" s="1">
        <v>3153.6</v>
      </c>
      <c r="M3275" s="1">
        <f>SalesData[[#This Row],[Price]]*SalesData[[#This Row],[Quantity]]</f>
        <v>7884</v>
      </c>
      <c r="N3275" s="6">
        <f>SalesData[[#This Row],[Sales Profit]]/SalesData[[#This Row],[Sales]]</f>
        <v>0.39999999999999997</v>
      </c>
    </row>
    <row r="3276" spans="1:14" x14ac:dyDescent="0.3">
      <c r="A3276" s="1" t="s">
        <v>12</v>
      </c>
      <c r="B3276" s="1" t="s">
        <v>23</v>
      </c>
      <c r="C3276" s="1" t="s">
        <v>33</v>
      </c>
      <c r="D3276" s="1">
        <v>87234</v>
      </c>
      <c r="E3276" s="2">
        <v>45445</v>
      </c>
      <c r="F3276" s="1" t="s">
        <v>20</v>
      </c>
      <c r="G3276" s="1">
        <v>573877</v>
      </c>
      <c r="H3276" s="1" t="s">
        <v>3401</v>
      </c>
      <c r="I3276" s="1">
        <v>428</v>
      </c>
      <c r="J3276" s="1">
        <v>511</v>
      </c>
      <c r="K3276" s="1">
        <v>6</v>
      </c>
      <c r="L3276" s="1">
        <v>1226.4000000000001</v>
      </c>
      <c r="M3276" s="1">
        <f>SalesData[[#This Row],[Price]]*SalesData[[#This Row],[Quantity]]</f>
        <v>3066</v>
      </c>
      <c r="N3276" s="6">
        <f>SalesData[[#This Row],[Sales Profit]]/SalesData[[#This Row],[Sales]]</f>
        <v>0.4</v>
      </c>
    </row>
    <row r="3277" spans="1:14" x14ac:dyDescent="0.3">
      <c r="A3277" s="1" t="s">
        <v>66</v>
      </c>
      <c r="B3277" s="1" t="s">
        <v>13</v>
      </c>
      <c r="C3277" s="1" t="s">
        <v>48</v>
      </c>
      <c r="D3277" s="1">
        <v>40465</v>
      </c>
      <c r="E3277" s="2">
        <v>45448</v>
      </c>
      <c r="F3277" s="1" t="s">
        <v>20</v>
      </c>
      <c r="G3277" s="1">
        <v>893642</v>
      </c>
      <c r="H3277" s="1" t="s">
        <v>3402</v>
      </c>
      <c r="I3277" s="1">
        <v>376</v>
      </c>
      <c r="J3277" s="1">
        <v>1529</v>
      </c>
      <c r="K3277" s="1">
        <v>5</v>
      </c>
      <c r="L3277" s="1">
        <v>3058</v>
      </c>
      <c r="M3277" s="1">
        <f>SalesData[[#This Row],[Price]]*SalesData[[#This Row],[Quantity]]</f>
        <v>7645</v>
      </c>
      <c r="N3277" s="6">
        <f>SalesData[[#This Row],[Sales Profit]]/SalesData[[#This Row],[Sales]]</f>
        <v>0.4</v>
      </c>
    </row>
    <row r="3278" spans="1:14" x14ac:dyDescent="0.3">
      <c r="A3278" s="1" t="s">
        <v>56</v>
      </c>
      <c r="B3278" s="1" t="s">
        <v>23</v>
      </c>
      <c r="C3278" s="1" t="s">
        <v>100</v>
      </c>
      <c r="D3278" s="1">
        <v>25724</v>
      </c>
      <c r="E3278" s="2">
        <v>45313</v>
      </c>
      <c r="F3278" s="1" t="s">
        <v>40</v>
      </c>
      <c r="G3278" s="1">
        <v>599674</v>
      </c>
      <c r="H3278" s="1" t="s">
        <v>3403</v>
      </c>
      <c r="I3278" s="1">
        <v>671</v>
      </c>
      <c r="J3278" s="1">
        <v>1103</v>
      </c>
      <c r="K3278" s="1">
        <v>7</v>
      </c>
      <c r="L3278" s="1">
        <v>3088.4</v>
      </c>
      <c r="M3278" s="1">
        <f>SalesData[[#This Row],[Price]]*SalesData[[#This Row],[Quantity]]</f>
        <v>7721</v>
      </c>
      <c r="N3278" s="6">
        <f>SalesData[[#This Row],[Sales Profit]]/SalesData[[#This Row],[Sales]]</f>
        <v>0.4</v>
      </c>
    </row>
    <row r="3279" spans="1:14" x14ac:dyDescent="0.3">
      <c r="A3279" s="1" t="s">
        <v>12</v>
      </c>
      <c r="B3279" s="1" t="s">
        <v>23</v>
      </c>
      <c r="C3279" s="1" t="s">
        <v>33</v>
      </c>
      <c r="D3279" s="1">
        <v>85433</v>
      </c>
      <c r="E3279" s="2">
        <v>45344</v>
      </c>
      <c r="F3279" s="1" t="s">
        <v>43</v>
      </c>
      <c r="G3279" s="1">
        <v>253824</v>
      </c>
      <c r="H3279" s="1" t="s">
        <v>3404</v>
      </c>
      <c r="I3279" s="1">
        <v>272</v>
      </c>
      <c r="J3279" s="1">
        <v>2027</v>
      </c>
      <c r="K3279" s="1">
        <v>6</v>
      </c>
      <c r="L3279" s="1">
        <v>4864.8</v>
      </c>
      <c r="M3279" s="1">
        <f>SalesData[[#This Row],[Price]]*SalesData[[#This Row],[Quantity]]</f>
        <v>12162</v>
      </c>
      <c r="N3279" s="6">
        <f>SalesData[[#This Row],[Sales Profit]]/SalesData[[#This Row],[Sales]]</f>
        <v>0.4</v>
      </c>
    </row>
    <row r="3280" spans="1:14" x14ac:dyDescent="0.3">
      <c r="A3280" s="1" t="s">
        <v>12</v>
      </c>
      <c r="B3280" s="1" t="s">
        <v>18</v>
      </c>
      <c r="C3280" s="1" t="s">
        <v>42</v>
      </c>
      <c r="D3280" s="1">
        <v>36278</v>
      </c>
      <c r="E3280" s="2">
        <v>45300</v>
      </c>
      <c r="F3280" s="1" t="s">
        <v>40</v>
      </c>
      <c r="G3280" s="1">
        <v>855120</v>
      </c>
      <c r="H3280" s="1" t="s">
        <v>3405</v>
      </c>
      <c r="I3280" s="1">
        <v>722</v>
      </c>
      <c r="J3280" s="1">
        <v>1986</v>
      </c>
      <c r="K3280" s="1">
        <v>1</v>
      </c>
      <c r="L3280" s="1">
        <v>794.4</v>
      </c>
      <c r="M3280" s="1">
        <f>SalesData[[#This Row],[Price]]*SalesData[[#This Row],[Quantity]]</f>
        <v>1986</v>
      </c>
      <c r="N3280" s="6">
        <f>SalesData[[#This Row],[Sales Profit]]/SalesData[[#This Row],[Sales]]</f>
        <v>0.39999999999999997</v>
      </c>
    </row>
    <row r="3281" spans="1:14" x14ac:dyDescent="0.3">
      <c r="A3281" s="1" t="s">
        <v>17</v>
      </c>
      <c r="B3281" s="1" t="s">
        <v>13</v>
      </c>
      <c r="C3281" s="1" t="s">
        <v>37</v>
      </c>
      <c r="D3281" s="1">
        <v>50800</v>
      </c>
      <c r="E3281" s="2">
        <v>45362</v>
      </c>
      <c r="F3281" s="1" t="s">
        <v>29</v>
      </c>
      <c r="G3281" s="1">
        <v>987772</v>
      </c>
      <c r="H3281" s="1" t="s">
        <v>3407</v>
      </c>
      <c r="I3281" s="1">
        <v>793</v>
      </c>
      <c r="J3281" s="1">
        <v>707</v>
      </c>
      <c r="K3281" s="1">
        <v>7</v>
      </c>
      <c r="L3281" s="1">
        <v>1979.6</v>
      </c>
      <c r="M3281" s="1">
        <f>SalesData[[#This Row],[Price]]*SalesData[[#This Row],[Quantity]]</f>
        <v>4949</v>
      </c>
      <c r="N3281" s="6">
        <f>SalesData[[#This Row],[Sales Profit]]/SalesData[[#This Row],[Sales]]</f>
        <v>0.39999999999999997</v>
      </c>
    </row>
    <row r="3282" spans="1:14" x14ac:dyDescent="0.3">
      <c r="A3282" s="1" t="s">
        <v>66</v>
      </c>
      <c r="B3282" s="1" t="s">
        <v>18</v>
      </c>
      <c r="C3282" s="1" t="s">
        <v>37</v>
      </c>
      <c r="D3282" s="1">
        <v>38390</v>
      </c>
      <c r="E3282" s="2">
        <v>45542</v>
      </c>
      <c r="F3282" s="1" t="s">
        <v>61</v>
      </c>
      <c r="G3282" s="1">
        <v>854821</v>
      </c>
      <c r="H3282" s="1" t="s">
        <v>3408</v>
      </c>
      <c r="I3282" s="1">
        <v>685</v>
      </c>
      <c r="J3282" s="1">
        <v>2079</v>
      </c>
      <c r="K3282" s="1">
        <v>7</v>
      </c>
      <c r="L3282" s="1">
        <v>5821.2</v>
      </c>
      <c r="M3282" s="1">
        <f>SalesData[[#This Row],[Price]]*SalesData[[#This Row],[Quantity]]</f>
        <v>14553</v>
      </c>
      <c r="N3282" s="6">
        <f>SalesData[[#This Row],[Sales Profit]]/SalesData[[#This Row],[Sales]]</f>
        <v>0.39999999999999997</v>
      </c>
    </row>
    <row r="3283" spans="1:14" x14ac:dyDescent="0.3">
      <c r="A3283" s="1" t="s">
        <v>35</v>
      </c>
      <c r="B3283" s="1" t="s">
        <v>13</v>
      </c>
      <c r="C3283" s="1" t="s">
        <v>37</v>
      </c>
      <c r="D3283" s="1">
        <v>22840</v>
      </c>
      <c r="E3283" s="2">
        <v>45368</v>
      </c>
      <c r="F3283" s="1" t="s">
        <v>29</v>
      </c>
      <c r="G3283" s="1">
        <v>219405</v>
      </c>
      <c r="H3283" s="1" t="s">
        <v>3409</v>
      </c>
      <c r="I3283" s="1">
        <v>342</v>
      </c>
      <c r="J3283" s="1">
        <v>2057</v>
      </c>
      <c r="K3283" s="1">
        <v>8</v>
      </c>
      <c r="L3283" s="1">
        <v>6582.4</v>
      </c>
      <c r="M3283" s="1">
        <f>SalesData[[#This Row],[Price]]*SalesData[[#This Row],[Quantity]]</f>
        <v>16456</v>
      </c>
      <c r="N3283" s="6">
        <f>SalesData[[#This Row],[Sales Profit]]/SalesData[[#This Row],[Sales]]</f>
        <v>0.39999999999999997</v>
      </c>
    </row>
    <row r="3284" spans="1:14" x14ac:dyDescent="0.3">
      <c r="A3284" s="1" t="s">
        <v>27</v>
      </c>
      <c r="B3284" s="1" t="s">
        <v>13</v>
      </c>
      <c r="C3284" s="1" t="s">
        <v>53</v>
      </c>
      <c r="D3284" s="1">
        <v>70389</v>
      </c>
      <c r="E3284" s="2">
        <v>45386</v>
      </c>
      <c r="F3284" s="1" t="s">
        <v>31</v>
      </c>
      <c r="G3284" s="1">
        <v>182456</v>
      </c>
      <c r="H3284" s="1" t="s">
        <v>3410</v>
      </c>
      <c r="I3284" s="1">
        <v>853</v>
      </c>
      <c r="J3284" s="1">
        <v>592</v>
      </c>
      <c r="K3284" s="1">
        <v>4</v>
      </c>
      <c r="L3284" s="1">
        <v>947.2</v>
      </c>
      <c r="M3284" s="1">
        <f>SalesData[[#This Row],[Price]]*SalesData[[#This Row],[Quantity]]</f>
        <v>2368</v>
      </c>
      <c r="N3284" s="6">
        <f>SalesData[[#This Row],[Sales Profit]]/SalesData[[#This Row],[Sales]]</f>
        <v>0.4</v>
      </c>
    </row>
    <row r="3285" spans="1:14" x14ac:dyDescent="0.3">
      <c r="A3285" s="1" t="s">
        <v>66</v>
      </c>
      <c r="B3285" s="1" t="s">
        <v>18</v>
      </c>
      <c r="C3285" s="1" t="s">
        <v>19</v>
      </c>
      <c r="D3285" s="1">
        <v>72664</v>
      </c>
      <c r="E3285" s="2">
        <v>45606</v>
      </c>
      <c r="F3285" s="1" t="s">
        <v>15</v>
      </c>
      <c r="G3285" s="1">
        <v>663668</v>
      </c>
      <c r="H3285" s="1" t="s">
        <v>3411</v>
      </c>
      <c r="I3285" s="1">
        <v>927</v>
      </c>
      <c r="J3285" s="1">
        <v>2809</v>
      </c>
      <c r="K3285" s="1">
        <v>1</v>
      </c>
      <c r="L3285" s="1">
        <v>1123.5999999999999</v>
      </c>
      <c r="M3285" s="1">
        <f>SalesData[[#This Row],[Price]]*SalesData[[#This Row],[Quantity]]</f>
        <v>2809</v>
      </c>
      <c r="N3285" s="6">
        <f>SalesData[[#This Row],[Sales Profit]]/SalesData[[#This Row],[Sales]]</f>
        <v>0.39999999999999997</v>
      </c>
    </row>
    <row r="3286" spans="1:14" x14ac:dyDescent="0.3">
      <c r="A3286" s="1" t="s">
        <v>35</v>
      </c>
      <c r="B3286" s="1" t="s">
        <v>23</v>
      </c>
      <c r="C3286" s="1" t="s">
        <v>100</v>
      </c>
      <c r="D3286" s="1">
        <v>17463</v>
      </c>
      <c r="E3286" s="2">
        <v>45417</v>
      </c>
      <c r="F3286" s="1" t="s">
        <v>49</v>
      </c>
      <c r="G3286" s="1">
        <v>509714</v>
      </c>
      <c r="H3286" s="1" t="s">
        <v>3412</v>
      </c>
      <c r="I3286" s="1">
        <v>237</v>
      </c>
      <c r="J3286" s="1">
        <v>865</v>
      </c>
      <c r="K3286" s="1">
        <v>3</v>
      </c>
      <c r="L3286" s="1">
        <v>1038</v>
      </c>
      <c r="M3286" s="1">
        <f>SalesData[[#This Row],[Price]]*SalesData[[#This Row],[Quantity]]</f>
        <v>2595</v>
      </c>
      <c r="N3286" s="6">
        <f>SalesData[[#This Row],[Sales Profit]]/SalesData[[#This Row],[Sales]]</f>
        <v>0.4</v>
      </c>
    </row>
    <row r="3287" spans="1:14" x14ac:dyDescent="0.3">
      <c r="A3287" s="1" t="s">
        <v>52</v>
      </c>
      <c r="B3287" s="1" t="s">
        <v>13</v>
      </c>
      <c r="C3287" s="1" t="s">
        <v>24</v>
      </c>
      <c r="D3287" s="1">
        <v>23849</v>
      </c>
      <c r="E3287" s="2">
        <v>45553</v>
      </c>
      <c r="F3287" s="1" t="s">
        <v>61</v>
      </c>
      <c r="G3287" s="1">
        <v>300086</v>
      </c>
      <c r="H3287" s="1" t="s">
        <v>3413</v>
      </c>
      <c r="I3287" s="1">
        <v>855</v>
      </c>
      <c r="J3287" s="1">
        <v>1829</v>
      </c>
      <c r="K3287" s="1">
        <v>1</v>
      </c>
      <c r="L3287" s="1">
        <v>731.6</v>
      </c>
      <c r="M3287" s="1">
        <f>SalesData[[#This Row],[Price]]*SalesData[[#This Row],[Quantity]]</f>
        <v>1829</v>
      </c>
      <c r="N3287" s="6">
        <f>SalesData[[#This Row],[Sales Profit]]/SalesData[[#This Row],[Sales]]</f>
        <v>0.4</v>
      </c>
    </row>
    <row r="3288" spans="1:14" x14ac:dyDescent="0.3">
      <c r="A3288" s="1" t="s">
        <v>56</v>
      </c>
      <c r="B3288" s="1" t="s">
        <v>18</v>
      </c>
      <c r="C3288" s="1" t="s">
        <v>53</v>
      </c>
      <c r="D3288" s="1">
        <v>54873</v>
      </c>
      <c r="E3288" s="2">
        <v>45400</v>
      </c>
      <c r="F3288" s="1" t="s">
        <v>31</v>
      </c>
      <c r="G3288" s="1">
        <v>251863</v>
      </c>
      <c r="H3288" s="1" t="s">
        <v>3414</v>
      </c>
      <c r="I3288" s="1">
        <v>476</v>
      </c>
      <c r="J3288" s="1">
        <v>536</v>
      </c>
      <c r="K3288" s="1">
        <v>8</v>
      </c>
      <c r="L3288" s="1">
        <v>1715.2</v>
      </c>
      <c r="M3288" s="1">
        <f>SalesData[[#This Row],[Price]]*SalesData[[#This Row],[Quantity]]</f>
        <v>4288</v>
      </c>
      <c r="N3288" s="6">
        <f>SalesData[[#This Row],[Sales Profit]]/SalesData[[#This Row],[Sales]]</f>
        <v>0.4</v>
      </c>
    </row>
    <row r="3289" spans="1:14" x14ac:dyDescent="0.3">
      <c r="A3289" s="1" t="s">
        <v>66</v>
      </c>
      <c r="B3289" s="1" t="s">
        <v>23</v>
      </c>
      <c r="C3289" s="1" t="s">
        <v>42</v>
      </c>
      <c r="D3289" s="1">
        <v>57209</v>
      </c>
      <c r="E3289" s="2">
        <v>45409</v>
      </c>
      <c r="F3289" s="1" t="s">
        <v>31</v>
      </c>
      <c r="G3289" s="1">
        <v>962668</v>
      </c>
      <c r="H3289" s="1" t="s">
        <v>3415</v>
      </c>
      <c r="I3289" s="1">
        <v>829</v>
      </c>
      <c r="J3289" s="1">
        <v>2606</v>
      </c>
      <c r="K3289" s="1">
        <v>2</v>
      </c>
      <c r="L3289" s="1">
        <v>2084.8000000000002</v>
      </c>
      <c r="M3289" s="1">
        <f>SalesData[[#This Row],[Price]]*SalesData[[#This Row],[Quantity]]</f>
        <v>5212</v>
      </c>
      <c r="N3289" s="6">
        <f>SalesData[[#This Row],[Sales Profit]]/SalesData[[#This Row],[Sales]]</f>
        <v>0.4</v>
      </c>
    </row>
    <row r="3290" spans="1:14" x14ac:dyDescent="0.3">
      <c r="A3290" s="1" t="s">
        <v>22</v>
      </c>
      <c r="B3290" s="1" t="s">
        <v>13</v>
      </c>
      <c r="C3290" s="1" t="s">
        <v>100</v>
      </c>
      <c r="D3290" s="1">
        <v>49468</v>
      </c>
      <c r="E3290" s="2">
        <v>45603</v>
      </c>
      <c r="F3290" s="1" t="s">
        <v>15</v>
      </c>
      <c r="G3290" s="1">
        <v>439800</v>
      </c>
      <c r="H3290" s="1" t="s">
        <v>3416</v>
      </c>
      <c r="I3290" s="1">
        <v>249</v>
      </c>
      <c r="J3290" s="1">
        <v>2302</v>
      </c>
      <c r="K3290" s="1">
        <v>4</v>
      </c>
      <c r="L3290" s="1">
        <v>3683.2</v>
      </c>
      <c r="M3290" s="1">
        <f>SalesData[[#This Row],[Price]]*SalesData[[#This Row],[Quantity]]</f>
        <v>9208</v>
      </c>
      <c r="N3290" s="6">
        <f>SalesData[[#This Row],[Sales Profit]]/SalesData[[#This Row],[Sales]]</f>
        <v>0.39999999999999997</v>
      </c>
    </row>
    <row r="3291" spans="1:14" x14ac:dyDescent="0.3">
      <c r="A3291" s="1" t="s">
        <v>56</v>
      </c>
      <c r="B3291" s="1" t="s">
        <v>23</v>
      </c>
      <c r="C3291" s="1" t="s">
        <v>33</v>
      </c>
      <c r="D3291" s="1">
        <v>91665</v>
      </c>
      <c r="E3291" s="2">
        <v>45398</v>
      </c>
      <c r="F3291" s="1" t="s">
        <v>31</v>
      </c>
      <c r="G3291" s="1">
        <v>924068</v>
      </c>
      <c r="H3291" s="1" t="s">
        <v>3417</v>
      </c>
      <c r="I3291" s="1">
        <v>216</v>
      </c>
      <c r="J3291" s="1">
        <v>761</v>
      </c>
      <c r="K3291" s="1">
        <v>8</v>
      </c>
      <c r="L3291" s="1">
        <v>2435.1999999999998</v>
      </c>
      <c r="M3291" s="1">
        <f>SalesData[[#This Row],[Price]]*SalesData[[#This Row],[Quantity]]</f>
        <v>6088</v>
      </c>
      <c r="N3291" s="6">
        <f>SalesData[[#This Row],[Sales Profit]]/SalesData[[#This Row],[Sales]]</f>
        <v>0.39999999999999997</v>
      </c>
    </row>
    <row r="3292" spans="1:14" x14ac:dyDescent="0.3">
      <c r="A3292" s="1" t="s">
        <v>66</v>
      </c>
      <c r="B3292" s="1" t="s">
        <v>13</v>
      </c>
      <c r="C3292" s="1" t="s">
        <v>37</v>
      </c>
      <c r="D3292" s="1">
        <v>79469</v>
      </c>
      <c r="E3292" s="2">
        <v>45550</v>
      </c>
      <c r="F3292" s="1" t="s">
        <v>61</v>
      </c>
      <c r="G3292" s="1">
        <v>622262</v>
      </c>
      <c r="H3292" s="1" t="s">
        <v>3418</v>
      </c>
      <c r="I3292" s="1">
        <v>921</v>
      </c>
      <c r="J3292" s="1">
        <v>1289</v>
      </c>
      <c r="K3292" s="1">
        <v>4</v>
      </c>
      <c r="L3292" s="1">
        <v>2062.4</v>
      </c>
      <c r="M3292" s="1">
        <f>SalesData[[#This Row],[Price]]*SalesData[[#This Row],[Quantity]]</f>
        <v>5156</v>
      </c>
      <c r="N3292" s="6">
        <f>SalesData[[#This Row],[Sales Profit]]/SalesData[[#This Row],[Sales]]</f>
        <v>0.4</v>
      </c>
    </row>
    <row r="3293" spans="1:14" x14ac:dyDescent="0.3">
      <c r="A3293" s="1" t="s">
        <v>12</v>
      </c>
      <c r="B3293" s="1" t="s">
        <v>23</v>
      </c>
      <c r="C3293" s="1" t="s">
        <v>60</v>
      </c>
      <c r="D3293" s="1">
        <v>22059</v>
      </c>
      <c r="E3293" s="2">
        <v>45625</v>
      </c>
      <c r="F3293" s="1" t="s">
        <v>15</v>
      </c>
      <c r="G3293" s="1">
        <v>350911</v>
      </c>
      <c r="H3293" s="1" t="s">
        <v>3419</v>
      </c>
      <c r="I3293" s="1">
        <v>477</v>
      </c>
      <c r="J3293" s="1">
        <v>2681</v>
      </c>
      <c r="K3293" s="1">
        <v>5</v>
      </c>
      <c r="L3293" s="1">
        <v>5362</v>
      </c>
      <c r="M3293" s="1">
        <f>SalesData[[#This Row],[Price]]*SalesData[[#This Row],[Quantity]]</f>
        <v>13405</v>
      </c>
      <c r="N3293" s="6">
        <f>SalesData[[#This Row],[Sales Profit]]/SalesData[[#This Row],[Sales]]</f>
        <v>0.4</v>
      </c>
    </row>
    <row r="3294" spans="1:14" x14ac:dyDescent="0.3">
      <c r="A3294" s="1" t="s">
        <v>27</v>
      </c>
      <c r="B3294" s="1" t="s">
        <v>23</v>
      </c>
      <c r="C3294" s="1" t="s">
        <v>37</v>
      </c>
      <c r="D3294" s="1">
        <v>63714</v>
      </c>
      <c r="E3294" s="2">
        <v>45574</v>
      </c>
      <c r="F3294" s="1" t="s">
        <v>54</v>
      </c>
      <c r="G3294" s="1">
        <v>822813</v>
      </c>
      <c r="H3294" s="1" t="s">
        <v>3420</v>
      </c>
      <c r="I3294" s="1">
        <v>821</v>
      </c>
      <c r="J3294" s="1">
        <v>1808</v>
      </c>
      <c r="K3294" s="1">
        <v>6</v>
      </c>
      <c r="L3294" s="1">
        <v>4339.2</v>
      </c>
      <c r="M3294" s="1">
        <f>SalesData[[#This Row],[Price]]*SalesData[[#This Row],[Quantity]]</f>
        <v>10848</v>
      </c>
      <c r="N3294" s="6">
        <f>SalesData[[#This Row],[Sales Profit]]/SalesData[[#This Row],[Sales]]</f>
        <v>0.39999999999999997</v>
      </c>
    </row>
    <row r="3295" spans="1:14" x14ac:dyDescent="0.3">
      <c r="A3295" s="1" t="s">
        <v>12</v>
      </c>
      <c r="B3295" s="1" t="s">
        <v>13</v>
      </c>
      <c r="C3295" s="1" t="s">
        <v>53</v>
      </c>
      <c r="D3295" s="1">
        <v>74989</v>
      </c>
      <c r="E3295" s="2">
        <v>45620</v>
      </c>
      <c r="F3295" s="1" t="s">
        <v>15</v>
      </c>
      <c r="G3295" s="1">
        <v>353157</v>
      </c>
      <c r="H3295" s="1" t="s">
        <v>3421</v>
      </c>
      <c r="I3295" s="1">
        <v>488</v>
      </c>
      <c r="J3295" s="1">
        <v>2259</v>
      </c>
      <c r="K3295" s="1">
        <v>2</v>
      </c>
      <c r="L3295" s="1">
        <v>1807.2</v>
      </c>
      <c r="M3295" s="1">
        <f>SalesData[[#This Row],[Price]]*SalesData[[#This Row],[Quantity]]</f>
        <v>4518</v>
      </c>
      <c r="N3295" s="6">
        <f>SalesData[[#This Row],[Sales Profit]]/SalesData[[#This Row],[Sales]]</f>
        <v>0.4</v>
      </c>
    </row>
    <row r="3296" spans="1:14" x14ac:dyDescent="0.3">
      <c r="A3296" s="1" t="s">
        <v>35</v>
      </c>
      <c r="B3296" s="1" t="s">
        <v>18</v>
      </c>
      <c r="C3296" s="1" t="s">
        <v>19</v>
      </c>
      <c r="D3296" s="1">
        <v>25066</v>
      </c>
      <c r="E3296" s="2">
        <v>45455</v>
      </c>
      <c r="F3296" s="1" t="s">
        <v>20</v>
      </c>
      <c r="G3296" s="1">
        <v>341501</v>
      </c>
      <c r="H3296" s="1" t="s">
        <v>3422</v>
      </c>
      <c r="I3296" s="1">
        <v>279</v>
      </c>
      <c r="J3296" s="1">
        <v>790</v>
      </c>
      <c r="K3296" s="1">
        <v>4</v>
      </c>
      <c r="L3296" s="1">
        <v>1264</v>
      </c>
      <c r="M3296" s="1">
        <f>SalesData[[#This Row],[Price]]*SalesData[[#This Row],[Quantity]]</f>
        <v>3160</v>
      </c>
      <c r="N3296" s="6">
        <f>SalesData[[#This Row],[Sales Profit]]/SalesData[[#This Row],[Sales]]</f>
        <v>0.4</v>
      </c>
    </row>
    <row r="3297" spans="1:14" x14ac:dyDescent="0.3">
      <c r="A3297" s="1" t="s">
        <v>66</v>
      </c>
      <c r="B3297" s="1" t="s">
        <v>18</v>
      </c>
      <c r="C3297" s="1" t="s">
        <v>19</v>
      </c>
      <c r="D3297" s="1">
        <v>82301</v>
      </c>
      <c r="E3297" s="2">
        <v>45367</v>
      </c>
      <c r="F3297" s="1" t="s">
        <v>29</v>
      </c>
      <c r="G3297" s="1">
        <v>925922</v>
      </c>
      <c r="H3297" s="1" t="s">
        <v>3423</v>
      </c>
      <c r="I3297" s="1">
        <v>545</v>
      </c>
      <c r="J3297" s="1">
        <v>1067</v>
      </c>
      <c r="K3297" s="1">
        <v>5</v>
      </c>
      <c r="L3297" s="1">
        <v>2134</v>
      </c>
      <c r="M3297" s="1">
        <f>SalesData[[#This Row],[Price]]*SalesData[[#This Row],[Quantity]]</f>
        <v>5335</v>
      </c>
      <c r="N3297" s="6">
        <f>SalesData[[#This Row],[Sales Profit]]/SalesData[[#This Row],[Sales]]</f>
        <v>0.4</v>
      </c>
    </row>
    <row r="3298" spans="1:14" x14ac:dyDescent="0.3">
      <c r="A3298" s="1" t="s">
        <v>17</v>
      </c>
      <c r="B3298" s="1" t="s">
        <v>23</v>
      </c>
      <c r="C3298" s="1" t="s">
        <v>24</v>
      </c>
      <c r="D3298" s="1">
        <v>73596</v>
      </c>
      <c r="E3298" s="2">
        <v>45426</v>
      </c>
      <c r="F3298" s="1" t="s">
        <v>49</v>
      </c>
      <c r="G3298" s="1">
        <v>773562</v>
      </c>
      <c r="H3298" s="1" t="s">
        <v>3424</v>
      </c>
      <c r="I3298" s="1">
        <v>205</v>
      </c>
      <c r="J3298" s="1">
        <v>2890</v>
      </c>
      <c r="K3298" s="1">
        <v>5</v>
      </c>
      <c r="L3298" s="1">
        <v>5780</v>
      </c>
      <c r="M3298" s="1">
        <f>SalesData[[#This Row],[Price]]*SalesData[[#This Row],[Quantity]]</f>
        <v>14450</v>
      </c>
      <c r="N3298" s="6">
        <f>SalesData[[#This Row],[Sales Profit]]/SalesData[[#This Row],[Sales]]</f>
        <v>0.4</v>
      </c>
    </row>
    <row r="3299" spans="1:14" x14ac:dyDescent="0.3">
      <c r="A3299" s="1" t="s">
        <v>35</v>
      </c>
      <c r="B3299" s="1" t="s">
        <v>13</v>
      </c>
      <c r="C3299" s="1" t="s">
        <v>37</v>
      </c>
      <c r="D3299" s="1">
        <v>51995</v>
      </c>
      <c r="E3299" s="2">
        <v>45459</v>
      </c>
      <c r="F3299" s="1" t="s">
        <v>20</v>
      </c>
      <c r="G3299" s="1">
        <v>942781</v>
      </c>
      <c r="H3299" s="1" t="s">
        <v>3425</v>
      </c>
      <c r="I3299" s="1">
        <v>553</v>
      </c>
      <c r="J3299" s="1">
        <v>1381</v>
      </c>
      <c r="K3299" s="1">
        <v>7</v>
      </c>
      <c r="L3299" s="1">
        <v>3866.8</v>
      </c>
      <c r="M3299" s="1">
        <f>SalesData[[#This Row],[Price]]*SalesData[[#This Row],[Quantity]]</f>
        <v>9667</v>
      </c>
      <c r="N3299" s="6">
        <f>SalesData[[#This Row],[Sales Profit]]/SalesData[[#This Row],[Sales]]</f>
        <v>0.4</v>
      </c>
    </row>
    <row r="3300" spans="1:14" x14ac:dyDescent="0.3">
      <c r="A3300" s="1" t="s">
        <v>35</v>
      </c>
      <c r="B3300" s="1" t="s">
        <v>13</v>
      </c>
      <c r="C3300" s="1" t="s">
        <v>53</v>
      </c>
      <c r="D3300" s="1">
        <v>94044</v>
      </c>
      <c r="E3300" s="2">
        <v>45318</v>
      </c>
      <c r="F3300" s="1" t="s">
        <v>40</v>
      </c>
      <c r="G3300" s="1">
        <v>923079</v>
      </c>
      <c r="H3300" s="1" t="s">
        <v>2117</v>
      </c>
      <c r="I3300" s="1">
        <v>472</v>
      </c>
      <c r="J3300" s="1">
        <v>1350</v>
      </c>
      <c r="K3300" s="1">
        <v>5</v>
      </c>
      <c r="L3300" s="1">
        <v>2700</v>
      </c>
      <c r="M3300" s="1">
        <f>SalesData[[#This Row],[Price]]*SalesData[[#This Row],[Quantity]]</f>
        <v>6750</v>
      </c>
      <c r="N3300" s="6">
        <f>SalesData[[#This Row],[Sales Profit]]/SalesData[[#This Row],[Sales]]</f>
        <v>0.4</v>
      </c>
    </row>
    <row r="3301" spans="1:14" x14ac:dyDescent="0.3">
      <c r="A3301" s="1" t="s">
        <v>66</v>
      </c>
      <c r="B3301" s="1" t="s">
        <v>18</v>
      </c>
      <c r="C3301" s="1" t="s">
        <v>42</v>
      </c>
      <c r="D3301" s="1">
        <v>24811</v>
      </c>
      <c r="E3301" s="2">
        <v>45375</v>
      </c>
      <c r="F3301" s="1" t="s">
        <v>29</v>
      </c>
      <c r="G3301" s="1">
        <v>540466</v>
      </c>
      <c r="H3301" s="1" t="s">
        <v>3426</v>
      </c>
      <c r="I3301" s="1">
        <v>988</v>
      </c>
      <c r="J3301" s="1">
        <v>2346</v>
      </c>
      <c r="K3301" s="1">
        <v>3</v>
      </c>
      <c r="L3301" s="1">
        <v>2815.2</v>
      </c>
      <c r="M3301" s="1">
        <f>SalesData[[#This Row],[Price]]*SalesData[[#This Row],[Quantity]]</f>
        <v>7038</v>
      </c>
      <c r="N3301" s="6">
        <f>SalesData[[#This Row],[Sales Profit]]/SalesData[[#This Row],[Sales]]</f>
        <v>0.39999999999999997</v>
      </c>
    </row>
    <row r="3302" spans="1:14" x14ac:dyDescent="0.3">
      <c r="A3302" s="1" t="s">
        <v>27</v>
      </c>
      <c r="B3302" s="1" t="s">
        <v>18</v>
      </c>
      <c r="C3302" s="1" t="s">
        <v>37</v>
      </c>
      <c r="D3302" s="1">
        <v>46632</v>
      </c>
      <c r="E3302" s="2">
        <v>45542</v>
      </c>
      <c r="F3302" s="1" t="s">
        <v>61</v>
      </c>
      <c r="G3302" s="1">
        <v>532790</v>
      </c>
      <c r="H3302" s="1" t="s">
        <v>3427</v>
      </c>
      <c r="I3302" s="1">
        <v>354</v>
      </c>
      <c r="J3302" s="1">
        <v>2485</v>
      </c>
      <c r="K3302" s="1">
        <v>7</v>
      </c>
      <c r="L3302" s="1">
        <v>6958</v>
      </c>
      <c r="M3302" s="1">
        <f>SalesData[[#This Row],[Price]]*SalesData[[#This Row],[Quantity]]</f>
        <v>17395</v>
      </c>
      <c r="N3302" s="6">
        <f>SalesData[[#This Row],[Sales Profit]]/SalesData[[#This Row],[Sales]]</f>
        <v>0.4</v>
      </c>
    </row>
    <row r="3303" spans="1:14" x14ac:dyDescent="0.3">
      <c r="A3303" s="1" t="s">
        <v>66</v>
      </c>
      <c r="B3303" s="1" t="s">
        <v>13</v>
      </c>
      <c r="C3303" s="1" t="s">
        <v>60</v>
      </c>
      <c r="D3303" s="1">
        <v>89206</v>
      </c>
      <c r="E3303" s="2">
        <v>45366</v>
      </c>
      <c r="F3303" s="1" t="s">
        <v>29</v>
      </c>
      <c r="G3303" s="1">
        <v>169225</v>
      </c>
      <c r="H3303" s="1" t="s">
        <v>3428</v>
      </c>
      <c r="I3303" s="1">
        <v>642</v>
      </c>
      <c r="J3303" s="1">
        <v>2702</v>
      </c>
      <c r="K3303" s="1">
        <v>4</v>
      </c>
      <c r="L3303" s="1">
        <v>4323.2</v>
      </c>
      <c r="M3303" s="1">
        <f>SalesData[[#This Row],[Price]]*SalesData[[#This Row],[Quantity]]</f>
        <v>10808</v>
      </c>
      <c r="N3303" s="6">
        <f>SalesData[[#This Row],[Sales Profit]]/SalesData[[#This Row],[Sales]]</f>
        <v>0.39999999999999997</v>
      </c>
    </row>
    <row r="3304" spans="1:14" x14ac:dyDescent="0.3">
      <c r="A3304" s="1" t="s">
        <v>12</v>
      </c>
      <c r="B3304" s="1" t="s">
        <v>23</v>
      </c>
      <c r="C3304" s="1" t="s">
        <v>39</v>
      </c>
      <c r="D3304" s="1">
        <v>24443</v>
      </c>
      <c r="E3304" s="2">
        <v>45469</v>
      </c>
      <c r="F3304" s="1" t="s">
        <v>20</v>
      </c>
      <c r="G3304" s="1">
        <v>624810</v>
      </c>
      <c r="H3304" s="1" t="s">
        <v>3429</v>
      </c>
      <c r="I3304" s="1">
        <v>574</v>
      </c>
      <c r="J3304" s="1">
        <v>557</v>
      </c>
      <c r="K3304" s="1">
        <v>4</v>
      </c>
      <c r="L3304" s="1">
        <v>891.2</v>
      </c>
      <c r="M3304" s="1">
        <f>SalesData[[#This Row],[Price]]*SalesData[[#This Row],[Quantity]]</f>
        <v>2228</v>
      </c>
      <c r="N3304" s="6">
        <f>SalesData[[#This Row],[Sales Profit]]/SalesData[[#This Row],[Sales]]</f>
        <v>0.4</v>
      </c>
    </row>
    <row r="3305" spans="1:14" x14ac:dyDescent="0.3">
      <c r="A3305" s="1" t="s">
        <v>66</v>
      </c>
      <c r="B3305" s="1" t="s">
        <v>18</v>
      </c>
      <c r="C3305" s="1" t="s">
        <v>100</v>
      </c>
      <c r="D3305" s="1">
        <v>37418</v>
      </c>
      <c r="E3305" s="2">
        <v>45517</v>
      </c>
      <c r="F3305" s="1" t="s">
        <v>25</v>
      </c>
      <c r="G3305" s="1">
        <v>631120</v>
      </c>
      <c r="H3305" s="1" t="s">
        <v>3430</v>
      </c>
      <c r="I3305" s="1">
        <v>598</v>
      </c>
      <c r="J3305" s="1">
        <v>1232</v>
      </c>
      <c r="K3305" s="1">
        <v>5</v>
      </c>
      <c r="L3305" s="1">
        <v>2464</v>
      </c>
      <c r="M3305" s="1">
        <f>SalesData[[#This Row],[Price]]*SalesData[[#This Row],[Quantity]]</f>
        <v>6160</v>
      </c>
      <c r="N3305" s="6">
        <f>SalesData[[#This Row],[Sales Profit]]/SalesData[[#This Row],[Sales]]</f>
        <v>0.4</v>
      </c>
    </row>
    <row r="3306" spans="1:14" x14ac:dyDescent="0.3">
      <c r="A3306" s="1" t="s">
        <v>12</v>
      </c>
      <c r="B3306" s="1" t="s">
        <v>13</v>
      </c>
      <c r="C3306" s="1" t="s">
        <v>24</v>
      </c>
      <c r="D3306" s="1">
        <v>13907</v>
      </c>
      <c r="E3306" s="2">
        <v>45338</v>
      </c>
      <c r="F3306" s="1" t="s">
        <v>43</v>
      </c>
      <c r="G3306" s="1">
        <v>667652</v>
      </c>
      <c r="H3306" s="1" t="s">
        <v>3431</v>
      </c>
      <c r="I3306" s="1">
        <v>772</v>
      </c>
      <c r="J3306" s="1">
        <v>1839</v>
      </c>
      <c r="K3306" s="1">
        <v>3</v>
      </c>
      <c r="L3306" s="1">
        <v>2206.8000000000002</v>
      </c>
      <c r="M3306" s="1">
        <f>SalesData[[#This Row],[Price]]*SalesData[[#This Row],[Quantity]]</f>
        <v>5517</v>
      </c>
      <c r="N3306" s="6">
        <f>SalesData[[#This Row],[Sales Profit]]/SalesData[[#This Row],[Sales]]</f>
        <v>0.4</v>
      </c>
    </row>
    <row r="3307" spans="1:14" x14ac:dyDescent="0.3">
      <c r="A3307" s="1" t="s">
        <v>12</v>
      </c>
      <c r="B3307" s="1" t="s">
        <v>18</v>
      </c>
      <c r="C3307" s="1" t="s">
        <v>48</v>
      </c>
      <c r="D3307" s="1">
        <v>16989</v>
      </c>
      <c r="E3307" s="2">
        <v>45433</v>
      </c>
      <c r="F3307" s="1" t="s">
        <v>49</v>
      </c>
      <c r="G3307" s="1">
        <v>542847</v>
      </c>
      <c r="H3307" s="1" t="s">
        <v>3432</v>
      </c>
      <c r="I3307" s="1">
        <v>402</v>
      </c>
      <c r="J3307" s="1">
        <v>1806</v>
      </c>
      <c r="K3307" s="1">
        <v>8</v>
      </c>
      <c r="L3307" s="1">
        <v>5779.2</v>
      </c>
      <c r="M3307" s="1">
        <f>SalesData[[#This Row],[Price]]*SalesData[[#This Row],[Quantity]]</f>
        <v>14448</v>
      </c>
      <c r="N3307" s="6">
        <f>SalesData[[#This Row],[Sales Profit]]/SalesData[[#This Row],[Sales]]</f>
        <v>0.39999999999999997</v>
      </c>
    </row>
    <row r="3308" spans="1:14" x14ac:dyDescent="0.3">
      <c r="A3308" s="1" t="s">
        <v>12</v>
      </c>
      <c r="B3308" s="1" t="s">
        <v>13</v>
      </c>
      <c r="C3308" s="1" t="s">
        <v>33</v>
      </c>
      <c r="D3308" s="1">
        <v>45481</v>
      </c>
      <c r="E3308" s="2">
        <v>45558</v>
      </c>
      <c r="F3308" s="1" t="s">
        <v>61</v>
      </c>
      <c r="G3308" s="1">
        <v>518821</v>
      </c>
      <c r="H3308" s="1" t="s">
        <v>3433</v>
      </c>
      <c r="I3308" s="1">
        <v>638</v>
      </c>
      <c r="J3308" s="1">
        <v>1256</v>
      </c>
      <c r="K3308" s="1">
        <v>2</v>
      </c>
      <c r="L3308" s="1">
        <v>1004.8</v>
      </c>
      <c r="M3308" s="1">
        <f>SalesData[[#This Row],[Price]]*SalesData[[#This Row],[Quantity]]</f>
        <v>2512</v>
      </c>
      <c r="N3308" s="6">
        <f>SalesData[[#This Row],[Sales Profit]]/SalesData[[#This Row],[Sales]]</f>
        <v>0.39999999999999997</v>
      </c>
    </row>
    <row r="3309" spans="1:14" x14ac:dyDescent="0.3">
      <c r="A3309" s="1" t="s">
        <v>27</v>
      </c>
      <c r="B3309" s="1" t="s">
        <v>18</v>
      </c>
      <c r="C3309" s="1" t="s">
        <v>33</v>
      </c>
      <c r="D3309" s="1">
        <v>99018</v>
      </c>
      <c r="E3309" s="2">
        <v>45335</v>
      </c>
      <c r="F3309" s="1" t="s">
        <v>43</v>
      </c>
      <c r="G3309" s="1">
        <v>452019</v>
      </c>
      <c r="H3309" s="1" t="s">
        <v>3434</v>
      </c>
      <c r="I3309" s="1">
        <v>341</v>
      </c>
      <c r="J3309" s="1">
        <v>1667</v>
      </c>
      <c r="K3309" s="1">
        <v>8</v>
      </c>
      <c r="L3309" s="1">
        <v>5334.4</v>
      </c>
      <c r="M3309" s="1">
        <f>SalesData[[#This Row],[Price]]*SalesData[[#This Row],[Quantity]]</f>
        <v>13336</v>
      </c>
      <c r="N3309" s="6">
        <f>SalesData[[#This Row],[Sales Profit]]/SalesData[[#This Row],[Sales]]</f>
        <v>0.39999999999999997</v>
      </c>
    </row>
    <row r="3310" spans="1:14" x14ac:dyDescent="0.3">
      <c r="A3310" s="1" t="s">
        <v>56</v>
      </c>
      <c r="B3310" s="1" t="s">
        <v>13</v>
      </c>
      <c r="C3310" s="1" t="s">
        <v>53</v>
      </c>
      <c r="D3310" s="1">
        <v>86909</v>
      </c>
      <c r="E3310" s="2">
        <v>45299</v>
      </c>
      <c r="F3310" s="1" t="s">
        <v>40</v>
      </c>
      <c r="G3310" s="1">
        <v>356463</v>
      </c>
      <c r="H3310" s="1" t="s">
        <v>3435</v>
      </c>
      <c r="I3310" s="1">
        <v>332</v>
      </c>
      <c r="J3310" s="1">
        <v>1200</v>
      </c>
      <c r="K3310" s="1">
        <v>2</v>
      </c>
      <c r="L3310" s="1">
        <v>960</v>
      </c>
      <c r="M3310" s="1">
        <f>SalesData[[#This Row],[Price]]*SalesData[[#This Row],[Quantity]]</f>
        <v>2400</v>
      </c>
      <c r="N3310" s="6">
        <f>SalesData[[#This Row],[Sales Profit]]/SalesData[[#This Row],[Sales]]</f>
        <v>0.4</v>
      </c>
    </row>
    <row r="3311" spans="1:14" x14ac:dyDescent="0.3">
      <c r="A3311" s="1" t="s">
        <v>17</v>
      </c>
      <c r="B3311" s="1" t="s">
        <v>18</v>
      </c>
      <c r="C3311" s="1" t="s">
        <v>19</v>
      </c>
      <c r="D3311" s="1">
        <v>65371</v>
      </c>
      <c r="E3311" s="2">
        <v>45314</v>
      </c>
      <c r="F3311" s="1" t="s">
        <v>40</v>
      </c>
      <c r="G3311" s="1">
        <v>977285</v>
      </c>
      <c r="H3311" s="1" t="s">
        <v>3436</v>
      </c>
      <c r="I3311" s="1">
        <v>732</v>
      </c>
      <c r="J3311" s="1">
        <v>888</v>
      </c>
      <c r="K3311" s="1">
        <v>1</v>
      </c>
      <c r="L3311" s="1">
        <v>355.2</v>
      </c>
      <c r="M3311" s="1">
        <f>SalesData[[#This Row],[Price]]*SalesData[[#This Row],[Quantity]]</f>
        <v>888</v>
      </c>
      <c r="N3311" s="6">
        <f>SalesData[[#This Row],[Sales Profit]]/SalesData[[#This Row],[Sales]]</f>
        <v>0.39999999999999997</v>
      </c>
    </row>
    <row r="3312" spans="1:14" x14ac:dyDescent="0.3">
      <c r="A3312" s="1" t="s">
        <v>12</v>
      </c>
      <c r="B3312" s="1" t="s">
        <v>18</v>
      </c>
      <c r="C3312" s="1" t="s">
        <v>37</v>
      </c>
      <c r="D3312" s="1">
        <v>41054</v>
      </c>
      <c r="E3312" s="2">
        <v>45293</v>
      </c>
      <c r="F3312" s="1" t="s">
        <v>40</v>
      </c>
      <c r="G3312" s="1">
        <v>440558</v>
      </c>
      <c r="H3312" s="1" t="s">
        <v>3437</v>
      </c>
      <c r="I3312" s="1">
        <v>770</v>
      </c>
      <c r="J3312" s="1">
        <v>1161</v>
      </c>
      <c r="K3312" s="1">
        <v>3</v>
      </c>
      <c r="L3312" s="1">
        <v>1393.2</v>
      </c>
      <c r="M3312" s="1">
        <f>SalesData[[#This Row],[Price]]*SalesData[[#This Row],[Quantity]]</f>
        <v>3483</v>
      </c>
      <c r="N3312" s="6">
        <f>SalesData[[#This Row],[Sales Profit]]/SalesData[[#This Row],[Sales]]</f>
        <v>0.4</v>
      </c>
    </row>
    <row r="3313" spans="1:14" x14ac:dyDescent="0.3">
      <c r="A3313" s="1" t="s">
        <v>66</v>
      </c>
      <c r="B3313" s="1" t="s">
        <v>13</v>
      </c>
      <c r="C3313" s="1" t="s">
        <v>42</v>
      </c>
      <c r="D3313" s="1">
        <v>93886</v>
      </c>
      <c r="E3313" s="2">
        <v>45442</v>
      </c>
      <c r="F3313" s="1" t="s">
        <v>49</v>
      </c>
      <c r="G3313" s="1">
        <v>392167</v>
      </c>
      <c r="H3313" s="1" t="s">
        <v>3438</v>
      </c>
      <c r="I3313" s="1">
        <v>853</v>
      </c>
      <c r="J3313" s="1">
        <v>2960</v>
      </c>
      <c r="K3313" s="1">
        <v>6</v>
      </c>
      <c r="L3313" s="1">
        <v>7104</v>
      </c>
      <c r="M3313" s="1">
        <f>SalesData[[#This Row],[Price]]*SalesData[[#This Row],[Quantity]]</f>
        <v>17760</v>
      </c>
      <c r="N3313" s="6">
        <f>SalesData[[#This Row],[Sales Profit]]/SalesData[[#This Row],[Sales]]</f>
        <v>0.4</v>
      </c>
    </row>
    <row r="3314" spans="1:14" x14ac:dyDescent="0.3">
      <c r="A3314" s="1" t="s">
        <v>22</v>
      </c>
      <c r="B3314" s="1" t="s">
        <v>18</v>
      </c>
      <c r="C3314" s="1" t="s">
        <v>19</v>
      </c>
      <c r="D3314" s="1">
        <v>25265</v>
      </c>
      <c r="E3314" s="2">
        <v>45356</v>
      </c>
      <c r="F3314" s="1" t="s">
        <v>29</v>
      </c>
      <c r="G3314" s="1">
        <v>164343</v>
      </c>
      <c r="H3314" s="1" t="s">
        <v>3439</v>
      </c>
      <c r="I3314" s="1">
        <v>881</v>
      </c>
      <c r="J3314" s="1">
        <v>865</v>
      </c>
      <c r="K3314" s="1">
        <v>2</v>
      </c>
      <c r="L3314" s="1">
        <v>692</v>
      </c>
      <c r="M3314" s="1">
        <f>SalesData[[#This Row],[Price]]*SalesData[[#This Row],[Quantity]]</f>
        <v>1730</v>
      </c>
      <c r="N3314" s="6">
        <f>SalesData[[#This Row],[Sales Profit]]/SalesData[[#This Row],[Sales]]</f>
        <v>0.4</v>
      </c>
    </row>
    <row r="3315" spans="1:14" x14ac:dyDescent="0.3">
      <c r="A3315" s="1" t="s">
        <v>56</v>
      </c>
      <c r="B3315" s="1" t="s">
        <v>13</v>
      </c>
      <c r="C3315" s="1" t="s">
        <v>100</v>
      </c>
      <c r="D3315" s="1">
        <v>85280</v>
      </c>
      <c r="E3315" s="2">
        <v>45306</v>
      </c>
      <c r="F3315" s="1" t="s">
        <v>40</v>
      </c>
      <c r="G3315" s="1">
        <v>565950</v>
      </c>
      <c r="H3315" s="1" t="s">
        <v>3440</v>
      </c>
      <c r="I3315" s="1">
        <v>648</v>
      </c>
      <c r="J3315" s="1">
        <v>761</v>
      </c>
      <c r="K3315" s="1">
        <v>7</v>
      </c>
      <c r="L3315" s="1">
        <v>2130.8000000000002</v>
      </c>
      <c r="M3315" s="1">
        <f>SalesData[[#This Row],[Price]]*SalesData[[#This Row],[Quantity]]</f>
        <v>5327</v>
      </c>
      <c r="N3315" s="6">
        <f>SalesData[[#This Row],[Sales Profit]]/SalesData[[#This Row],[Sales]]</f>
        <v>0.4</v>
      </c>
    </row>
    <row r="3316" spans="1:14" x14ac:dyDescent="0.3">
      <c r="A3316" s="1" t="s">
        <v>22</v>
      </c>
      <c r="B3316" s="1" t="s">
        <v>23</v>
      </c>
      <c r="C3316" s="1" t="s">
        <v>48</v>
      </c>
      <c r="D3316" s="1">
        <v>59316</v>
      </c>
      <c r="E3316" s="2">
        <v>45471</v>
      </c>
      <c r="F3316" s="1" t="s">
        <v>20</v>
      </c>
      <c r="G3316" s="1">
        <v>235630</v>
      </c>
      <c r="H3316" s="1" t="s">
        <v>3441</v>
      </c>
      <c r="I3316" s="1">
        <v>618</v>
      </c>
      <c r="J3316" s="1">
        <v>1088</v>
      </c>
      <c r="K3316" s="1">
        <v>4</v>
      </c>
      <c r="L3316" s="1">
        <v>1740.8</v>
      </c>
      <c r="M3316" s="1">
        <f>SalesData[[#This Row],[Price]]*SalesData[[#This Row],[Quantity]]</f>
        <v>4352</v>
      </c>
      <c r="N3316" s="6">
        <f>SalesData[[#This Row],[Sales Profit]]/SalesData[[#This Row],[Sales]]</f>
        <v>0.39999999999999997</v>
      </c>
    </row>
    <row r="3317" spans="1:14" x14ac:dyDescent="0.3">
      <c r="A3317" s="1" t="s">
        <v>12</v>
      </c>
      <c r="B3317" s="1" t="s">
        <v>13</v>
      </c>
      <c r="C3317" s="1" t="s">
        <v>24</v>
      </c>
      <c r="D3317" s="1">
        <v>30256</v>
      </c>
      <c r="E3317" s="2">
        <v>45402</v>
      </c>
      <c r="F3317" s="1" t="s">
        <v>31</v>
      </c>
      <c r="G3317" s="1">
        <v>595190</v>
      </c>
      <c r="H3317" s="1" t="s">
        <v>3442</v>
      </c>
      <c r="I3317" s="1">
        <v>398</v>
      </c>
      <c r="J3317" s="1">
        <v>2408</v>
      </c>
      <c r="K3317" s="1">
        <v>6</v>
      </c>
      <c r="L3317" s="1">
        <v>5779.2</v>
      </c>
      <c r="M3317" s="1">
        <f>SalesData[[#This Row],[Price]]*SalesData[[#This Row],[Quantity]]</f>
        <v>14448</v>
      </c>
      <c r="N3317" s="6">
        <f>SalesData[[#This Row],[Sales Profit]]/SalesData[[#This Row],[Sales]]</f>
        <v>0.39999999999999997</v>
      </c>
    </row>
    <row r="3318" spans="1:14" x14ac:dyDescent="0.3">
      <c r="A3318" s="1" t="s">
        <v>27</v>
      </c>
      <c r="B3318" s="1" t="s">
        <v>23</v>
      </c>
      <c r="C3318" s="1" t="s">
        <v>19</v>
      </c>
      <c r="D3318" s="1">
        <v>30714</v>
      </c>
      <c r="E3318" s="2">
        <v>45531</v>
      </c>
      <c r="F3318" s="1" t="s">
        <v>25</v>
      </c>
      <c r="G3318" s="1">
        <v>401429</v>
      </c>
      <c r="H3318" s="1" t="s">
        <v>3443</v>
      </c>
      <c r="I3318" s="1">
        <v>390</v>
      </c>
      <c r="J3318" s="1">
        <v>519</v>
      </c>
      <c r="K3318" s="1">
        <v>3</v>
      </c>
      <c r="L3318" s="1">
        <v>622.79999999999995</v>
      </c>
      <c r="M3318" s="1">
        <f>SalesData[[#This Row],[Price]]*SalesData[[#This Row],[Quantity]]</f>
        <v>1557</v>
      </c>
      <c r="N3318" s="6">
        <f>SalesData[[#This Row],[Sales Profit]]/SalesData[[#This Row],[Sales]]</f>
        <v>0.39999999999999997</v>
      </c>
    </row>
    <row r="3319" spans="1:14" x14ac:dyDescent="0.3">
      <c r="A3319" s="1" t="s">
        <v>52</v>
      </c>
      <c r="B3319" s="1" t="s">
        <v>18</v>
      </c>
      <c r="C3319" s="1" t="s">
        <v>37</v>
      </c>
      <c r="D3319" s="1">
        <v>88216</v>
      </c>
      <c r="E3319" s="2">
        <v>45438</v>
      </c>
      <c r="F3319" s="1" t="s">
        <v>49</v>
      </c>
      <c r="G3319" s="1">
        <v>361495</v>
      </c>
      <c r="H3319" s="1" t="s">
        <v>495</v>
      </c>
      <c r="I3319" s="1">
        <v>945</v>
      </c>
      <c r="J3319" s="1">
        <v>731</v>
      </c>
      <c r="K3319" s="1">
        <v>1</v>
      </c>
      <c r="L3319" s="1">
        <v>292.39999999999998</v>
      </c>
      <c r="M3319" s="1">
        <f>SalesData[[#This Row],[Price]]*SalesData[[#This Row],[Quantity]]</f>
        <v>731</v>
      </c>
      <c r="N3319" s="6">
        <f>SalesData[[#This Row],[Sales Profit]]/SalesData[[#This Row],[Sales]]</f>
        <v>0.39999999999999997</v>
      </c>
    </row>
    <row r="3320" spans="1:14" x14ac:dyDescent="0.3">
      <c r="A3320" s="1" t="s">
        <v>17</v>
      </c>
      <c r="B3320" s="1" t="s">
        <v>13</v>
      </c>
      <c r="C3320" s="1" t="s">
        <v>39</v>
      </c>
      <c r="D3320" s="1">
        <v>59606</v>
      </c>
      <c r="E3320" s="2">
        <v>45302</v>
      </c>
      <c r="F3320" s="1" t="s">
        <v>40</v>
      </c>
      <c r="G3320" s="1">
        <v>987128</v>
      </c>
      <c r="H3320" s="1" t="s">
        <v>3444</v>
      </c>
      <c r="I3320" s="1">
        <v>558</v>
      </c>
      <c r="J3320" s="1">
        <v>1708</v>
      </c>
      <c r="K3320" s="1">
        <v>8</v>
      </c>
      <c r="L3320" s="1">
        <v>5465.6</v>
      </c>
      <c r="M3320" s="1">
        <f>SalesData[[#This Row],[Price]]*SalesData[[#This Row],[Quantity]]</f>
        <v>13664</v>
      </c>
      <c r="N3320" s="6">
        <f>SalesData[[#This Row],[Sales Profit]]/SalesData[[#This Row],[Sales]]</f>
        <v>0.4</v>
      </c>
    </row>
    <row r="3321" spans="1:14" x14ac:dyDescent="0.3">
      <c r="A3321" s="1" t="s">
        <v>56</v>
      </c>
      <c r="B3321" s="1" t="s">
        <v>13</v>
      </c>
      <c r="C3321" s="1" t="s">
        <v>24</v>
      </c>
      <c r="D3321" s="1">
        <v>21357</v>
      </c>
      <c r="E3321" s="2">
        <v>45588</v>
      </c>
      <c r="F3321" s="1" t="s">
        <v>54</v>
      </c>
      <c r="G3321" s="1">
        <v>913603</v>
      </c>
      <c r="H3321" s="1" t="s">
        <v>3445</v>
      </c>
      <c r="I3321" s="1">
        <v>219</v>
      </c>
      <c r="J3321" s="1">
        <v>1974</v>
      </c>
      <c r="K3321" s="1">
        <v>5</v>
      </c>
      <c r="L3321" s="1">
        <v>3948</v>
      </c>
      <c r="M3321" s="1">
        <f>SalesData[[#This Row],[Price]]*SalesData[[#This Row],[Quantity]]</f>
        <v>9870</v>
      </c>
      <c r="N3321" s="6">
        <f>SalesData[[#This Row],[Sales Profit]]/SalesData[[#This Row],[Sales]]</f>
        <v>0.4</v>
      </c>
    </row>
    <row r="3322" spans="1:14" x14ac:dyDescent="0.3">
      <c r="A3322" s="1" t="s">
        <v>56</v>
      </c>
      <c r="B3322" s="1" t="s">
        <v>13</v>
      </c>
      <c r="C3322" s="1" t="s">
        <v>14</v>
      </c>
      <c r="D3322" s="1">
        <v>35755</v>
      </c>
      <c r="E3322" s="2">
        <v>45347</v>
      </c>
      <c r="F3322" s="1" t="s">
        <v>43</v>
      </c>
      <c r="G3322" s="1">
        <v>353664</v>
      </c>
      <c r="H3322" s="1" t="s">
        <v>3446</v>
      </c>
      <c r="I3322" s="1">
        <v>641</v>
      </c>
      <c r="J3322" s="1">
        <v>826</v>
      </c>
      <c r="K3322" s="1">
        <v>2</v>
      </c>
      <c r="L3322" s="1">
        <v>660.8</v>
      </c>
      <c r="M3322" s="1">
        <f>SalesData[[#This Row],[Price]]*SalesData[[#This Row],[Quantity]]</f>
        <v>1652</v>
      </c>
      <c r="N3322" s="6">
        <f>SalesData[[#This Row],[Sales Profit]]/SalesData[[#This Row],[Sales]]</f>
        <v>0.39999999999999997</v>
      </c>
    </row>
    <row r="3323" spans="1:14" x14ac:dyDescent="0.3">
      <c r="A3323" s="1" t="s">
        <v>27</v>
      </c>
      <c r="B3323" s="1" t="s">
        <v>18</v>
      </c>
      <c r="C3323" s="1" t="s">
        <v>37</v>
      </c>
      <c r="D3323" s="1">
        <v>89059</v>
      </c>
      <c r="E3323" s="2">
        <v>45476</v>
      </c>
      <c r="F3323" s="1" t="s">
        <v>45</v>
      </c>
      <c r="G3323" s="1">
        <v>896765</v>
      </c>
      <c r="H3323" s="1" t="s">
        <v>3447</v>
      </c>
      <c r="I3323" s="1">
        <v>748</v>
      </c>
      <c r="J3323" s="1">
        <v>1190</v>
      </c>
      <c r="K3323" s="1">
        <v>4</v>
      </c>
      <c r="L3323" s="1">
        <v>1904</v>
      </c>
      <c r="M3323" s="1">
        <f>SalesData[[#This Row],[Price]]*SalesData[[#This Row],[Quantity]]</f>
        <v>4760</v>
      </c>
      <c r="N3323" s="6">
        <f>SalesData[[#This Row],[Sales Profit]]/SalesData[[#This Row],[Sales]]</f>
        <v>0.4</v>
      </c>
    </row>
    <row r="3324" spans="1:14" x14ac:dyDescent="0.3">
      <c r="A3324" s="1" t="s">
        <v>66</v>
      </c>
      <c r="B3324" s="1" t="s">
        <v>18</v>
      </c>
      <c r="C3324" s="1" t="s">
        <v>14</v>
      </c>
      <c r="D3324" s="1">
        <v>22489</v>
      </c>
      <c r="E3324" s="2">
        <v>45439</v>
      </c>
      <c r="F3324" s="1" t="s">
        <v>49</v>
      </c>
      <c r="G3324" s="1">
        <v>799197</v>
      </c>
      <c r="H3324" s="1" t="s">
        <v>922</v>
      </c>
      <c r="I3324" s="1">
        <v>366</v>
      </c>
      <c r="J3324" s="1">
        <v>2000</v>
      </c>
      <c r="K3324" s="1">
        <v>2</v>
      </c>
      <c r="L3324" s="1">
        <v>1600</v>
      </c>
      <c r="M3324" s="1">
        <f>SalesData[[#This Row],[Price]]*SalesData[[#This Row],[Quantity]]</f>
        <v>4000</v>
      </c>
      <c r="N3324" s="6">
        <f>SalesData[[#This Row],[Sales Profit]]/SalesData[[#This Row],[Sales]]</f>
        <v>0.4</v>
      </c>
    </row>
    <row r="3325" spans="1:14" x14ac:dyDescent="0.3">
      <c r="A3325" s="1" t="s">
        <v>12</v>
      </c>
      <c r="B3325" s="1" t="s">
        <v>23</v>
      </c>
      <c r="C3325" s="1" t="s">
        <v>53</v>
      </c>
      <c r="D3325" s="1">
        <v>77286</v>
      </c>
      <c r="E3325" s="2">
        <v>45532</v>
      </c>
      <c r="F3325" s="1" t="s">
        <v>25</v>
      </c>
      <c r="G3325" s="1">
        <v>874131</v>
      </c>
      <c r="H3325" s="1" t="s">
        <v>3448</v>
      </c>
      <c r="I3325" s="1">
        <v>241</v>
      </c>
      <c r="J3325" s="1">
        <v>1313</v>
      </c>
      <c r="K3325" s="1">
        <v>6</v>
      </c>
      <c r="L3325" s="1">
        <v>3151.2</v>
      </c>
      <c r="M3325" s="1">
        <f>SalesData[[#This Row],[Price]]*SalesData[[#This Row],[Quantity]]</f>
        <v>7878</v>
      </c>
      <c r="N3325" s="6">
        <f>SalesData[[#This Row],[Sales Profit]]/SalesData[[#This Row],[Sales]]</f>
        <v>0.39999999999999997</v>
      </c>
    </row>
    <row r="3326" spans="1:14" x14ac:dyDescent="0.3">
      <c r="A3326" s="1" t="s">
        <v>22</v>
      </c>
      <c r="B3326" s="1" t="s">
        <v>23</v>
      </c>
      <c r="C3326" s="1" t="s">
        <v>53</v>
      </c>
      <c r="D3326" s="1">
        <v>92299</v>
      </c>
      <c r="E3326" s="2">
        <v>45541</v>
      </c>
      <c r="F3326" s="1" t="s">
        <v>61</v>
      </c>
      <c r="G3326" s="1">
        <v>295797</v>
      </c>
      <c r="H3326" s="1" t="s">
        <v>3449</v>
      </c>
      <c r="I3326" s="1">
        <v>656</v>
      </c>
      <c r="J3326" s="1">
        <v>2075</v>
      </c>
      <c r="K3326" s="1">
        <v>3</v>
      </c>
      <c r="L3326" s="1">
        <v>2490</v>
      </c>
      <c r="M3326" s="1">
        <f>SalesData[[#This Row],[Price]]*SalesData[[#This Row],[Quantity]]</f>
        <v>6225</v>
      </c>
      <c r="N3326" s="6">
        <f>SalesData[[#This Row],[Sales Profit]]/SalesData[[#This Row],[Sales]]</f>
        <v>0.4</v>
      </c>
    </row>
    <row r="3327" spans="1:14" x14ac:dyDescent="0.3">
      <c r="A3327" s="1" t="s">
        <v>66</v>
      </c>
      <c r="B3327" s="1" t="s">
        <v>13</v>
      </c>
      <c r="C3327" s="1" t="s">
        <v>42</v>
      </c>
      <c r="D3327" s="1">
        <v>82772</v>
      </c>
      <c r="E3327" s="2">
        <v>45550</v>
      </c>
      <c r="F3327" s="1" t="s">
        <v>61</v>
      </c>
      <c r="G3327" s="1">
        <v>263337</v>
      </c>
      <c r="H3327" s="1" t="s">
        <v>3450</v>
      </c>
      <c r="I3327" s="1">
        <v>763</v>
      </c>
      <c r="J3327" s="1">
        <v>1116</v>
      </c>
      <c r="K3327" s="1">
        <v>2</v>
      </c>
      <c r="L3327" s="1">
        <v>892.8</v>
      </c>
      <c r="M3327" s="1">
        <f>SalesData[[#This Row],[Price]]*SalesData[[#This Row],[Quantity]]</f>
        <v>2232</v>
      </c>
      <c r="N3327" s="6">
        <f>SalesData[[#This Row],[Sales Profit]]/SalesData[[#This Row],[Sales]]</f>
        <v>0.39999999999999997</v>
      </c>
    </row>
    <row r="3328" spans="1:14" x14ac:dyDescent="0.3">
      <c r="A3328" s="1" t="s">
        <v>22</v>
      </c>
      <c r="B3328" s="1" t="s">
        <v>13</v>
      </c>
      <c r="C3328" s="1" t="s">
        <v>24</v>
      </c>
      <c r="D3328" s="1">
        <v>29776</v>
      </c>
      <c r="E3328" s="2">
        <v>45547</v>
      </c>
      <c r="F3328" s="1" t="s">
        <v>61</v>
      </c>
      <c r="G3328" s="1">
        <v>194152</v>
      </c>
      <c r="H3328" s="1" t="s">
        <v>3451</v>
      </c>
      <c r="I3328" s="1">
        <v>243</v>
      </c>
      <c r="J3328" s="1">
        <v>2315</v>
      </c>
      <c r="K3328" s="1">
        <v>8</v>
      </c>
      <c r="L3328" s="1">
        <v>7408</v>
      </c>
      <c r="M3328" s="1">
        <f>SalesData[[#This Row],[Price]]*SalesData[[#This Row],[Quantity]]</f>
        <v>18520</v>
      </c>
      <c r="N3328" s="6">
        <f>SalesData[[#This Row],[Sales Profit]]/SalesData[[#This Row],[Sales]]</f>
        <v>0.4</v>
      </c>
    </row>
    <row r="3329" spans="1:14" x14ac:dyDescent="0.3">
      <c r="A3329" s="1" t="s">
        <v>22</v>
      </c>
      <c r="B3329" s="1" t="s">
        <v>23</v>
      </c>
      <c r="C3329" s="1" t="s">
        <v>53</v>
      </c>
      <c r="D3329" s="1">
        <v>18205</v>
      </c>
      <c r="E3329" s="2">
        <v>45448</v>
      </c>
      <c r="F3329" s="1" t="s">
        <v>20</v>
      </c>
      <c r="G3329" s="1">
        <v>442452</v>
      </c>
      <c r="H3329" s="1" t="s">
        <v>3452</v>
      </c>
      <c r="I3329" s="1">
        <v>590</v>
      </c>
      <c r="J3329" s="1">
        <v>1889</v>
      </c>
      <c r="K3329" s="1">
        <v>8</v>
      </c>
      <c r="L3329" s="1">
        <v>6044.8</v>
      </c>
      <c r="M3329" s="1">
        <f>SalesData[[#This Row],[Price]]*SalesData[[#This Row],[Quantity]]</f>
        <v>15112</v>
      </c>
      <c r="N3329" s="6">
        <f>SalesData[[#This Row],[Sales Profit]]/SalesData[[#This Row],[Sales]]</f>
        <v>0.4</v>
      </c>
    </row>
    <row r="3330" spans="1:14" x14ac:dyDescent="0.3">
      <c r="A3330" s="1" t="s">
        <v>66</v>
      </c>
      <c r="B3330" s="1" t="s">
        <v>18</v>
      </c>
      <c r="C3330" s="1" t="s">
        <v>39</v>
      </c>
      <c r="D3330" s="1">
        <v>45610</v>
      </c>
      <c r="E3330" s="2">
        <v>45471</v>
      </c>
      <c r="F3330" s="1" t="s">
        <v>20</v>
      </c>
      <c r="G3330" s="1">
        <v>303180</v>
      </c>
      <c r="H3330" s="1" t="s">
        <v>3453</v>
      </c>
      <c r="I3330" s="1">
        <v>729</v>
      </c>
      <c r="J3330" s="1">
        <v>1324</v>
      </c>
      <c r="K3330" s="1">
        <v>6</v>
      </c>
      <c r="L3330" s="1">
        <v>3177.6</v>
      </c>
      <c r="M3330" s="1">
        <f>SalesData[[#This Row],[Price]]*SalesData[[#This Row],[Quantity]]</f>
        <v>7944</v>
      </c>
      <c r="N3330" s="6">
        <f>SalesData[[#This Row],[Sales Profit]]/SalesData[[#This Row],[Sales]]</f>
        <v>0.39999999999999997</v>
      </c>
    </row>
    <row r="3331" spans="1:14" x14ac:dyDescent="0.3">
      <c r="A3331" s="1" t="s">
        <v>17</v>
      </c>
      <c r="B3331" s="1" t="s">
        <v>13</v>
      </c>
      <c r="C3331" s="1" t="s">
        <v>19</v>
      </c>
      <c r="D3331" s="1">
        <v>73395</v>
      </c>
      <c r="E3331" s="2">
        <v>45371</v>
      </c>
      <c r="F3331" s="1" t="s">
        <v>29</v>
      </c>
      <c r="G3331" s="1">
        <v>873108</v>
      </c>
      <c r="H3331" s="1" t="s">
        <v>3454</v>
      </c>
      <c r="I3331" s="1">
        <v>806</v>
      </c>
      <c r="J3331" s="1">
        <v>2607</v>
      </c>
      <c r="K3331" s="1">
        <v>4</v>
      </c>
      <c r="L3331" s="1">
        <v>4171.2</v>
      </c>
      <c r="M3331" s="1">
        <f>SalesData[[#This Row],[Price]]*SalesData[[#This Row],[Quantity]]</f>
        <v>10428</v>
      </c>
      <c r="N3331" s="6">
        <f>SalesData[[#This Row],[Sales Profit]]/SalesData[[#This Row],[Sales]]</f>
        <v>0.39999999999999997</v>
      </c>
    </row>
    <row r="3332" spans="1:14" x14ac:dyDescent="0.3">
      <c r="A3332" s="1" t="s">
        <v>35</v>
      </c>
      <c r="B3332" s="1" t="s">
        <v>23</v>
      </c>
      <c r="C3332" s="1" t="s">
        <v>39</v>
      </c>
      <c r="D3332" s="1">
        <v>36385</v>
      </c>
      <c r="E3332" s="2">
        <v>45621</v>
      </c>
      <c r="F3332" s="1" t="s">
        <v>15</v>
      </c>
      <c r="G3332" s="1">
        <v>351827</v>
      </c>
      <c r="H3332" s="1" t="s">
        <v>3455</v>
      </c>
      <c r="I3332" s="1">
        <v>796</v>
      </c>
      <c r="J3332" s="1">
        <v>1013</v>
      </c>
      <c r="K3332" s="1">
        <v>7</v>
      </c>
      <c r="L3332" s="1">
        <v>2836.4</v>
      </c>
      <c r="M3332" s="1">
        <f>SalesData[[#This Row],[Price]]*SalesData[[#This Row],[Quantity]]</f>
        <v>7091</v>
      </c>
      <c r="N3332" s="6">
        <f>SalesData[[#This Row],[Sales Profit]]/SalesData[[#This Row],[Sales]]</f>
        <v>0.4</v>
      </c>
    </row>
    <row r="3333" spans="1:14" x14ac:dyDescent="0.3">
      <c r="A3333" s="1" t="s">
        <v>17</v>
      </c>
      <c r="B3333" s="1" t="s">
        <v>23</v>
      </c>
      <c r="C3333" s="1" t="s">
        <v>33</v>
      </c>
      <c r="D3333" s="1">
        <v>63699</v>
      </c>
      <c r="E3333" s="2">
        <v>45465</v>
      </c>
      <c r="F3333" s="1" t="s">
        <v>20</v>
      </c>
      <c r="G3333" s="1">
        <v>226767</v>
      </c>
      <c r="H3333" s="1" t="s">
        <v>3456</v>
      </c>
      <c r="I3333" s="1">
        <v>411</v>
      </c>
      <c r="J3333" s="1">
        <v>946</v>
      </c>
      <c r="K3333" s="1">
        <v>2</v>
      </c>
      <c r="L3333" s="1">
        <v>756.8</v>
      </c>
      <c r="M3333" s="1">
        <f>SalesData[[#This Row],[Price]]*SalesData[[#This Row],[Quantity]]</f>
        <v>1892</v>
      </c>
      <c r="N3333" s="6">
        <f>SalesData[[#This Row],[Sales Profit]]/SalesData[[#This Row],[Sales]]</f>
        <v>0.39999999999999997</v>
      </c>
    </row>
    <row r="3334" spans="1:14" x14ac:dyDescent="0.3">
      <c r="A3334" s="1" t="s">
        <v>12</v>
      </c>
      <c r="B3334" s="1" t="s">
        <v>18</v>
      </c>
      <c r="C3334" s="1" t="s">
        <v>48</v>
      </c>
      <c r="D3334" s="1">
        <v>34072</v>
      </c>
      <c r="E3334" s="2">
        <v>45501</v>
      </c>
      <c r="F3334" s="1" t="s">
        <v>45</v>
      </c>
      <c r="G3334" s="1">
        <v>407076</v>
      </c>
      <c r="H3334" s="1" t="s">
        <v>987</v>
      </c>
      <c r="I3334" s="1">
        <v>225</v>
      </c>
      <c r="J3334" s="1">
        <v>1931</v>
      </c>
      <c r="K3334" s="1">
        <v>7</v>
      </c>
      <c r="L3334" s="1">
        <v>5406.8</v>
      </c>
      <c r="M3334" s="1">
        <f>SalesData[[#This Row],[Price]]*SalesData[[#This Row],[Quantity]]</f>
        <v>13517</v>
      </c>
      <c r="N3334" s="6">
        <f>SalesData[[#This Row],[Sales Profit]]/SalesData[[#This Row],[Sales]]</f>
        <v>0.4</v>
      </c>
    </row>
    <row r="3335" spans="1:14" x14ac:dyDescent="0.3">
      <c r="A3335" s="1" t="s">
        <v>56</v>
      </c>
      <c r="B3335" s="1" t="s">
        <v>18</v>
      </c>
      <c r="C3335" s="1" t="s">
        <v>60</v>
      </c>
      <c r="D3335" s="1">
        <v>23292</v>
      </c>
      <c r="E3335" s="2">
        <v>45386</v>
      </c>
      <c r="F3335" s="1" t="s">
        <v>31</v>
      </c>
      <c r="G3335" s="1">
        <v>186396</v>
      </c>
      <c r="H3335" s="1" t="s">
        <v>3457</v>
      </c>
      <c r="I3335" s="1">
        <v>654</v>
      </c>
      <c r="J3335" s="1">
        <v>2363</v>
      </c>
      <c r="K3335" s="1">
        <v>6</v>
      </c>
      <c r="L3335" s="1">
        <v>5671.2</v>
      </c>
      <c r="M3335" s="1">
        <f>SalesData[[#This Row],[Price]]*SalesData[[#This Row],[Quantity]]</f>
        <v>14178</v>
      </c>
      <c r="N3335" s="6">
        <f>SalesData[[#This Row],[Sales Profit]]/SalesData[[#This Row],[Sales]]</f>
        <v>0.39999999999999997</v>
      </c>
    </row>
    <row r="3336" spans="1:14" x14ac:dyDescent="0.3">
      <c r="A3336" s="1" t="s">
        <v>12</v>
      </c>
      <c r="B3336" s="1" t="s">
        <v>18</v>
      </c>
      <c r="C3336" s="1" t="s">
        <v>100</v>
      </c>
      <c r="D3336" s="1">
        <v>15788</v>
      </c>
      <c r="E3336" s="2">
        <v>45390</v>
      </c>
      <c r="F3336" s="1" t="s">
        <v>31</v>
      </c>
      <c r="G3336" s="1">
        <v>180740</v>
      </c>
      <c r="H3336" s="1" t="s">
        <v>3458</v>
      </c>
      <c r="I3336" s="1">
        <v>343</v>
      </c>
      <c r="J3336" s="1">
        <v>2671</v>
      </c>
      <c r="K3336" s="1">
        <v>7</v>
      </c>
      <c r="L3336" s="1">
        <v>7478.8</v>
      </c>
      <c r="M3336" s="1">
        <f>SalesData[[#This Row],[Price]]*SalesData[[#This Row],[Quantity]]</f>
        <v>18697</v>
      </c>
      <c r="N3336" s="6">
        <f>SalesData[[#This Row],[Sales Profit]]/SalesData[[#This Row],[Sales]]</f>
        <v>0.4</v>
      </c>
    </row>
    <row r="3337" spans="1:14" x14ac:dyDescent="0.3">
      <c r="A3337" s="1" t="s">
        <v>22</v>
      </c>
      <c r="B3337" s="1" t="s">
        <v>13</v>
      </c>
      <c r="C3337" s="1" t="s">
        <v>24</v>
      </c>
      <c r="D3337" s="1">
        <v>29328</v>
      </c>
      <c r="E3337" s="2">
        <v>45466</v>
      </c>
      <c r="F3337" s="1" t="s">
        <v>20</v>
      </c>
      <c r="G3337" s="1">
        <v>585450</v>
      </c>
      <c r="H3337" s="1" t="s">
        <v>1113</v>
      </c>
      <c r="I3337" s="1">
        <v>261</v>
      </c>
      <c r="J3337" s="1">
        <v>1646</v>
      </c>
      <c r="K3337" s="1">
        <v>7</v>
      </c>
      <c r="L3337" s="1">
        <v>4608.8</v>
      </c>
      <c r="M3337" s="1">
        <f>SalesData[[#This Row],[Price]]*SalesData[[#This Row],[Quantity]]</f>
        <v>11522</v>
      </c>
      <c r="N3337" s="6">
        <f>SalesData[[#This Row],[Sales Profit]]/SalesData[[#This Row],[Sales]]</f>
        <v>0.4</v>
      </c>
    </row>
    <row r="3338" spans="1:14" x14ac:dyDescent="0.3">
      <c r="A3338" s="1" t="s">
        <v>22</v>
      </c>
      <c r="B3338" s="1" t="s">
        <v>23</v>
      </c>
      <c r="C3338" s="1" t="s">
        <v>42</v>
      </c>
      <c r="D3338" s="1">
        <v>79334</v>
      </c>
      <c r="E3338" s="2">
        <v>45537</v>
      </c>
      <c r="F3338" s="1" t="s">
        <v>61</v>
      </c>
      <c r="G3338" s="1">
        <v>338235</v>
      </c>
      <c r="H3338" s="1" t="s">
        <v>3459</v>
      </c>
      <c r="I3338" s="1">
        <v>925</v>
      </c>
      <c r="J3338" s="1">
        <v>2047</v>
      </c>
      <c r="K3338" s="1">
        <v>2</v>
      </c>
      <c r="L3338" s="1">
        <v>1637.6</v>
      </c>
      <c r="M3338" s="1">
        <f>SalesData[[#This Row],[Price]]*SalesData[[#This Row],[Quantity]]</f>
        <v>4094</v>
      </c>
      <c r="N3338" s="6">
        <f>SalesData[[#This Row],[Sales Profit]]/SalesData[[#This Row],[Sales]]</f>
        <v>0.39999999999999997</v>
      </c>
    </row>
    <row r="3339" spans="1:14" x14ac:dyDescent="0.3">
      <c r="A3339" s="1" t="s">
        <v>56</v>
      </c>
      <c r="B3339" s="1" t="s">
        <v>23</v>
      </c>
      <c r="C3339" s="1" t="s">
        <v>48</v>
      </c>
      <c r="D3339" s="1">
        <v>77635</v>
      </c>
      <c r="E3339" s="2">
        <v>45503</v>
      </c>
      <c r="F3339" s="1" t="s">
        <v>45</v>
      </c>
      <c r="G3339" s="1">
        <v>245268</v>
      </c>
      <c r="H3339" s="1" t="s">
        <v>3460</v>
      </c>
      <c r="I3339" s="1">
        <v>247</v>
      </c>
      <c r="J3339" s="1">
        <v>2590</v>
      </c>
      <c r="K3339" s="1">
        <v>5</v>
      </c>
      <c r="L3339" s="1">
        <v>5180</v>
      </c>
      <c r="M3339" s="1">
        <f>SalesData[[#This Row],[Price]]*SalesData[[#This Row],[Quantity]]</f>
        <v>12950</v>
      </c>
      <c r="N3339" s="6">
        <f>SalesData[[#This Row],[Sales Profit]]/SalesData[[#This Row],[Sales]]</f>
        <v>0.4</v>
      </c>
    </row>
    <row r="3340" spans="1:14" x14ac:dyDescent="0.3">
      <c r="A3340" s="1" t="s">
        <v>52</v>
      </c>
      <c r="B3340" s="1" t="s">
        <v>13</v>
      </c>
      <c r="C3340" s="1" t="s">
        <v>48</v>
      </c>
      <c r="D3340" s="1">
        <v>48682</v>
      </c>
      <c r="E3340" s="2">
        <v>45592</v>
      </c>
      <c r="F3340" s="1" t="s">
        <v>54</v>
      </c>
      <c r="G3340" s="1">
        <v>513630</v>
      </c>
      <c r="H3340" s="1" t="s">
        <v>3461</v>
      </c>
      <c r="I3340" s="1">
        <v>287</v>
      </c>
      <c r="J3340" s="1">
        <v>1527</v>
      </c>
      <c r="K3340" s="1">
        <v>7</v>
      </c>
      <c r="L3340" s="1">
        <v>4275.6000000000004</v>
      </c>
      <c r="M3340" s="1">
        <f>SalesData[[#This Row],[Price]]*SalesData[[#This Row],[Quantity]]</f>
        <v>10689</v>
      </c>
      <c r="N3340" s="6">
        <f>SalesData[[#This Row],[Sales Profit]]/SalesData[[#This Row],[Sales]]</f>
        <v>0.4</v>
      </c>
    </row>
    <row r="3341" spans="1:14" x14ac:dyDescent="0.3">
      <c r="A3341" s="1" t="s">
        <v>17</v>
      </c>
      <c r="B3341" s="1" t="s">
        <v>23</v>
      </c>
      <c r="C3341" s="1" t="s">
        <v>14</v>
      </c>
      <c r="D3341" s="1">
        <v>85818</v>
      </c>
      <c r="E3341" s="2">
        <v>45544</v>
      </c>
      <c r="F3341" s="1" t="s">
        <v>61</v>
      </c>
      <c r="G3341" s="1">
        <v>732320</v>
      </c>
      <c r="H3341" s="1" t="s">
        <v>3462</v>
      </c>
      <c r="I3341" s="1">
        <v>980</v>
      </c>
      <c r="J3341" s="1">
        <v>2663</v>
      </c>
      <c r="K3341" s="1">
        <v>2</v>
      </c>
      <c r="L3341" s="1">
        <v>2130.4</v>
      </c>
      <c r="M3341" s="1">
        <f>SalesData[[#This Row],[Price]]*SalesData[[#This Row],[Quantity]]</f>
        <v>5326</v>
      </c>
      <c r="N3341" s="6">
        <f>SalesData[[#This Row],[Sales Profit]]/SalesData[[#This Row],[Sales]]</f>
        <v>0.4</v>
      </c>
    </row>
    <row r="3342" spans="1:14" x14ac:dyDescent="0.3">
      <c r="A3342" s="1" t="s">
        <v>17</v>
      </c>
      <c r="B3342" s="1" t="s">
        <v>18</v>
      </c>
      <c r="C3342" s="1" t="s">
        <v>14</v>
      </c>
      <c r="D3342" s="1">
        <v>84928</v>
      </c>
      <c r="E3342" s="2">
        <v>45396</v>
      </c>
      <c r="F3342" s="1" t="s">
        <v>31</v>
      </c>
      <c r="G3342" s="1">
        <v>915903</v>
      </c>
      <c r="H3342" s="1" t="s">
        <v>3463</v>
      </c>
      <c r="I3342" s="1">
        <v>840</v>
      </c>
      <c r="J3342" s="1">
        <v>2061</v>
      </c>
      <c r="K3342" s="1">
        <v>7</v>
      </c>
      <c r="L3342" s="1">
        <v>5770.8</v>
      </c>
      <c r="M3342" s="1">
        <f>SalesData[[#This Row],[Price]]*SalesData[[#This Row],[Quantity]]</f>
        <v>14427</v>
      </c>
      <c r="N3342" s="6">
        <f>SalesData[[#This Row],[Sales Profit]]/SalesData[[#This Row],[Sales]]</f>
        <v>0.4</v>
      </c>
    </row>
    <row r="3343" spans="1:14" x14ac:dyDescent="0.3">
      <c r="A3343" s="1" t="s">
        <v>22</v>
      </c>
      <c r="B3343" s="1" t="s">
        <v>23</v>
      </c>
      <c r="C3343" s="1" t="s">
        <v>60</v>
      </c>
      <c r="D3343" s="1">
        <v>76067</v>
      </c>
      <c r="E3343" s="2">
        <v>45618</v>
      </c>
      <c r="F3343" s="1" t="s">
        <v>15</v>
      </c>
      <c r="G3343" s="1">
        <v>187519</v>
      </c>
      <c r="H3343" s="1" t="s">
        <v>3465</v>
      </c>
      <c r="I3343" s="1">
        <v>480</v>
      </c>
      <c r="J3343" s="1">
        <v>1090</v>
      </c>
      <c r="K3343" s="1">
        <v>4</v>
      </c>
      <c r="L3343" s="1">
        <v>1744</v>
      </c>
      <c r="M3343" s="1">
        <f>SalesData[[#This Row],[Price]]*SalesData[[#This Row],[Quantity]]</f>
        <v>4360</v>
      </c>
      <c r="N3343" s="6">
        <f>SalesData[[#This Row],[Sales Profit]]/SalesData[[#This Row],[Sales]]</f>
        <v>0.4</v>
      </c>
    </row>
    <row r="3344" spans="1:14" x14ac:dyDescent="0.3">
      <c r="A3344" s="1" t="s">
        <v>17</v>
      </c>
      <c r="B3344" s="1" t="s">
        <v>13</v>
      </c>
      <c r="C3344" s="1" t="s">
        <v>100</v>
      </c>
      <c r="D3344" s="1">
        <v>47840</v>
      </c>
      <c r="E3344" s="2">
        <v>45564</v>
      </c>
      <c r="F3344" s="1" t="s">
        <v>61</v>
      </c>
      <c r="G3344" s="1">
        <v>169719</v>
      </c>
      <c r="H3344" s="1" t="s">
        <v>3466</v>
      </c>
      <c r="I3344" s="1">
        <v>631</v>
      </c>
      <c r="J3344" s="1">
        <v>1768</v>
      </c>
      <c r="K3344" s="1">
        <v>5</v>
      </c>
      <c r="L3344" s="1">
        <v>3536</v>
      </c>
      <c r="M3344" s="1">
        <f>SalesData[[#This Row],[Price]]*SalesData[[#This Row],[Quantity]]</f>
        <v>8840</v>
      </c>
      <c r="N3344" s="6">
        <f>SalesData[[#This Row],[Sales Profit]]/SalesData[[#This Row],[Sales]]</f>
        <v>0.4</v>
      </c>
    </row>
    <row r="3345" spans="1:14" x14ac:dyDescent="0.3">
      <c r="A3345" s="1" t="s">
        <v>66</v>
      </c>
      <c r="B3345" s="1" t="s">
        <v>23</v>
      </c>
      <c r="C3345" s="1" t="s">
        <v>39</v>
      </c>
      <c r="D3345" s="1">
        <v>10326</v>
      </c>
      <c r="E3345" s="2">
        <v>45366</v>
      </c>
      <c r="F3345" s="1" t="s">
        <v>29</v>
      </c>
      <c r="G3345" s="1">
        <v>452906</v>
      </c>
      <c r="H3345" s="1" t="s">
        <v>3467</v>
      </c>
      <c r="I3345" s="1">
        <v>353</v>
      </c>
      <c r="J3345" s="1">
        <v>513</v>
      </c>
      <c r="K3345" s="1">
        <v>4</v>
      </c>
      <c r="L3345" s="1">
        <v>820.8</v>
      </c>
      <c r="M3345" s="1">
        <f>SalesData[[#This Row],[Price]]*SalesData[[#This Row],[Quantity]]</f>
        <v>2052</v>
      </c>
      <c r="N3345" s="6">
        <f>SalesData[[#This Row],[Sales Profit]]/SalesData[[#This Row],[Sales]]</f>
        <v>0.39999999999999997</v>
      </c>
    </row>
    <row r="3346" spans="1:14" x14ac:dyDescent="0.3">
      <c r="A3346" s="1" t="s">
        <v>22</v>
      </c>
      <c r="B3346" s="1" t="s">
        <v>23</v>
      </c>
      <c r="C3346" s="1" t="s">
        <v>60</v>
      </c>
      <c r="D3346" s="1">
        <v>32220</v>
      </c>
      <c r="E3346" s="2">
        <v>45294</v>
      </c>
      <c r="F3346" s="1" t="s">
        <v>40</v>
      </c>
      <c r="G3346" s="1">
        <v>510874</v>
      </c>
      <c r="H3346" s="1" t="s">
        <v>3468</v>
      </c>
      <c r="I3346" s="1">
        <v>672</v>
      </c>
      <c r="J3346" s="1">
        <v>2356</v>
      </c>
      <c r="K3346" s="1">
        <v>8</v>
      </c>
      <c r="L3346" s="1">
        <v>7539.2</v>
      </c>
      <c r="M3346" s="1">
        <f>SalesData[[#This Row],[Price]]*SalesData[[#This Row],[Quantity]]</f>
        <v>18848</v>
      </c>
      <c r="N3346" s="6">
        <f>SalesData[[#This Row],[Sales Profit]]/SalesData[[#This Row],[Sales]]</f>
        <v>0.39999999999999997</v>
      </c>
    </row>
    <row r="3347" spans="1:14" x14ac:dyDescent="0.3">
      <c r="A3347" s="1" t="s">
        <v>17</v>
      </c>
      <c r="B3347" s="1" t="s">
        <v>18</v>
      </c>
      <c r="C3347" s="1" t="s">
        <v>19</v>
      </c>
      <c r="D3347" s="1">
        <v>62833</v>
      </c>
      <c r="E3347" s="2">
        <v>45297</v>
      </c>
      <c r="F3347" s="1" t="s">
        <v>40</v>
      </c>
      <c r="G3347" s="1">
        <v>698406</v>
      </c>
      <c r="H3347" s="1" t="s">
        <v>3469</v>
      </c>
      <c r="I3347" s="1">
        <v>337</v>
      </c>
      <c r="J3347" s="1">
        <v>2809</v>
      </c>
      <c r="K3347" s="1">
        <v>4</v>
      </c>
      <c r="L3347" s="1">
        <v>4494.3999999999996</v>
      </c>
      <c r="M3347" s="1">
        <f>SalesData[[#This Row],[Price]]*SalesData[[#This Row],[Quantity]]</f>
        <v>11236</v>
      </c>
      <c r="N3347" s="6">
        <f>SalesData[[#This Row],[Sales Profit]]/SalesData[[#This Row],[Sales]]</f>
        <v>0.39999999999999997</v>
      </c>
    </row>
    <row r="3348" spans="1:14" x14ac:dyDescent="0.3">
      <c r="A3348" s="1" t="s">
        <v>35</v>
      </c>
      <c r="B3348" s="1" t="s">
        <v>13</v>
      </c>
      <c r="C3348" s="1" t="s">
        <v>39</v>
      </c>
      <c r="D3348" s="1">
        <v>37260</v>
      </c>
      <c r="E3348" s="2">
        <v>45549</v>
      </c>
      <c r="F3348" s="1" t="s">
        <v>61</v>
      </c>
      <c r="G3348" s="1">
        <v>551063</v>
      </c>
      <c r="H3348" s="1" t="s">
        <v>3470</v>
      </c>
      <c r="I3348" s="1">
        <v>288</v>
      </c>
      <c r="J3348" s="1">
        <v>1522</v>
      </c>
      <c r="K3348" s="1">
        <v>6</v>
      </c>
      <c r="L3348" s="1">
        <v>3652.8</v>
      </c>
      <c r="M3348" s="1">
        <f>SalesData[[#This Row],[Price]]*SalesData[[#This Row],[Quantity]]</f>
        <v>9132</v>
      </c>
      <c r="N3348" s="6">
        <f>SalesData[[#This Row],[Sales Profit]]/SalesData[[#This Row],[Sales]]</f>
        <v>0.4</v>
      </c>
    </row>
    <row r="3349" spans="1:14" x14ac:dyDescent="0.3">
      <c r="A3349" s="1" t="s">
        <v>66</v>
      </c>
      <c r="B3349" s="1" t="s">
        <v>18</v>
      </c>
      <c r="C3349" s="1" t="s">
        <v>33</v>
      </c>
      <c r="D3349" s="1">
        <v>31456</v>
      </c>
      <c r="E3349" s="2">
        <v>45511</v>
      </c>
      <c r="F3349" s="1" t="s">
        <v>25</v>
      </c>
      <c r="G3349" s="1">
        <v>330383</v>
      </c>
      <c r="H3349" s="1" t="s">
        <v>3471</v>
      </c>
      <c r="I3349" s="1">
        <v>769</v>
      </c>
      <c r="J3349" s="1">
        <v>605</v>
      </c>
      <c r="K3349" s="1">
        <v>4</v>
      </c>
      <c r="L3349" s="1">
        <v>968</v>
      </c>
      <c r="M3349" s="1">
        <f>SalesData[[#This Row],[Price]]*SalesData[[#This Row],[Quantity]]</f>
        <v>2420</v>
      </c>
      <c r="N3349" s="6">
        <f>SalesData[[#This Row],[Sales Profit]]/SalesData[[#This Row],[Sales]]</f>
        <v>0.4</v>
      </c>
    </row>
    <row r="3350" spans="1:14" x14ac:dyDescent="0.3">
      <c r="A3350" s="1" t="s">
        <v>35</v>
      </c>
      <c r="B3350" s="1" t="s">
        <v>13</v>
      </c>
      <c r="C3350" s="1" t="s">
        <v>24</v>
      </c>
      <c r="D3350" s="1">
        <v>50354</v>
      </c>
      <c r="E3350" s="2">
        <v>45451</v>
      </c>
      <c r="F3350" s="1" t="s">
        <v>20</v>
      </c>
      <c r="G3350" s="1">
        <v>870251</v>
      </c>
      <c r="H3350" s="1" t="s">
        <v>3472</v>
      </c>
      <c r="I3350" s="1">
        <v>596</v>
      </c>
      <c r="J3350" s="1">
        <v>868</v>
      </c>
      <c r="K3350" s="1">
        <v>5</v>
      </c>
      <c r="L3350" s="1">
        <v>1736</v>
      </c>
      <c r="M3350" s="1">
        <f>SalesData[[#This Row],[Price]]*SalesData[[#This Row],[Quantity]]</f>
        <v>4340</v>
      </c>
      <c r="N3350" s="6">
        <f>SalesData[[#This Row],[Sales Profit]]/SalesData[[#This Row],[Sales]]</f>
        <v>0.4</v>
      </c>
    </row>
    <row r="3351" spans="1:14" x14ac:dyDescent="0.3">
      <c r="A3351" s="1" t="s">
        <v>56</v>
      </c>
      <c r="B3351" s="1" t="s">
        <v>23</v>
      </c>
      <c r="C3351" s="1" t="s">
        <v>60</v>
      </c>
      <c r="D3351" s="1">
        <v>33321</v>
      </c>
      <c r="E3351" s="2">
        <v>45414</v>
      </c>
      <c r="F3351" s="1" t="s">
        <v>49</v>
      </c>
      <c r="G3351" s="1">
        <v>699292</v>
      </c>
      <c r="H3351" s="1" t="s">
        <v>3473</v>
      </c>
      <c r="I3351" s="1">
        <v>212</v>
      </c>
      <c r="J3351" s="1">
        <v>1426</v>
      </c>
      <c r="K3351" s="1">
        <v>5</v>
      </c>
      <c r="L3351" s="1">
        <v>2852</v>
      </c>
      <c r="M3351" s="1">
        <f>SalesData[[#This Row],[Price]]*SalesData[[#This Row],[Quantity]]</f>
        <v>7130</v>
      </c>
      <c r="N3351" s="6">
        <f>SalesData[[#This Row],[Sales Profit]]/SalesData[[#This Row],[Sales]]</f>
        <v>0.4</v>
      </c>
    </row>
    <row r="3352" spans="1:14" x14ac:dyDescent="0.3">
      <c r="A3352" s="1" t="s">
        <v>66</v>
      </c>
      <c r="B3352" s="1" t="s">
        <v>13</v>
      </c>
      <c r="C3352" s="1" t="s">
        <v>33</v>
      </c>
      <c r="D3352" s="1">
        <v>42644</v>
      </c>
      <c r="E3352" s="2">
        <v>45539</v>
      </c>
      <c r="F3352" s="1" t="s">
        <v>61</v>
      </c>
      <c r="G3352" s="1">
        <v>453133</v>
      </c>
      <c r="H3352" s="1" t="s">
        <v>3474</v>
      </c>
      <c r="I3352" s="1">
        <v>379</v>
      </c>
      <c r="J3352" s="1">
        <v>1316</v>
      </c>
      <c r="K3352" s="1">
        <v>2</v>
      </c>
      <c r="L3352" s="1">
        <v>1052.8</v>
      </c>
      <c r="M3352" s="1">
        <f>SalesData[[#This Row],[Price]]*SalesData[[#This Row],[Quantity]]</f>
        <v>2632</v>
      </c>
      <c r="N3352" s="6">
        <f>SalesData[[#This Row],[Sales Profit]]/SalesData[[#This Row],[Sales]]</f>
        <v>0.39999999999999997</v>
      </c>
    </row>
    <row r="3353" spans="1:14" x14ac:dyDescent="0.3">
      <c r="A3353" s="1" t="s">
        <v>52</v>
      </c>
      <c r="B3353" s="1" t="s">
        <v>13</v>
      </c>
      <c r="C3353" s="1" t="s">
        <v>100</v>
      </c>
      <c r="D3353" s="1">
        <v>88168</v>
      </c>
      <c r="E3353" s="2">
        <v>45627</v>
      </c>
      <c r="F3353" s="1" t="s">
        <v>78</v>
      </c>
      <c r="G3353" s="1">
        <v>476531</v>
      </c>
      <c r="H3353" s="1" t="s">
        <v>3475</v>
      </c>
      <c r="I3353" s="1">
        <v>289</v>
      </c>
      <c r="J3353" s="1">
        <v>1140</v>
      </c>
      <c r="K3353" s="1">
        <v>4</v>
      </c>
      <c r="L3353" s="1">
        <v>1824</v>
      </c>
      <c r="M3353" s="1">
        <f>SalesData[[#This Row],[Price]]*SalesData[[#This Row],[Quantity]]</f>
        <v>4560</v>
      </c>
      <c r="N3353" s="6">
        <f>SalesData[[#This Row],[Sales Profit]]/SalesData[[#This Row],[Sales]]</f>
        <v>0.4</v>
      </c>
    </row>
    <row r="3354" spans="1:14" x14ac:dyDescent="0.3">
      <c r="A3354" s="1" t="s">
        <v>66</v>
      </c>
      <c r="B3354" s="1" t="s">
        <v>23</v>
      </c>
      <c r="C3354" s="1" t="s">
        <v>37</v>
      </c>
      <c r="D3354" s="1">
        <v>61165</v>
      </c>
      <c r="E3354" s="2">
        <v>45421</v>
      </c>
      <c r="F3354" s="1" t="s">
        <v>49</v>
      </c>
      <c r="G3354" s="1">
        <v>495914</v>
      </c>
      <c r="H3354" s="1" t="s">
        <v>3476</v>
      </c>
      <c r="I3354" s="1">
        <v>534</v>
      </c>
      <c r="J3354" s="1">
        <v>2575</v>
      </c>
      <c r="K3354" s="1">
        <v>4</v>
      </c>
      <c r="L3354" s="1">
        <v>4120</v>
      </c>
      <c r="M3354" s="1">
        <f>SalesData[[#This Row],[Price]]*SalesData[[#This Row],[Quantity]]</f>
        <v>10300</v>
      </c>
      <c r="N3354" s="6">
        <f>SalesData[[#This Row],[Sales Profit]]/SalesData[[#This Row],[Sales]]</f>
        <v>0.4</v>
      </c>
    </row>
    <row r="3355" spans="1:14" x14ac:dyDescent="0.3">
      <c r="A3355" s="1" t="s">
        <v>66</v>
      </c>
      <c r="B3355" s="1" t="s">
        <v>23</v>
      </c>
      <c r="C3355" s="1" t="s">
        <v>53</v>
      </c>
      <c r="D3355" s="1">
        <v>23274</v>
      </c>
      <c r="E3355" s="2">
        <v>45436</v>
      </c>
      <c r="F3355" s="1" t="s">
        <v>49</v>
      </c>
      <c r="G3355" s="1">
        <v>493013</v>
      </c>
      <c r="H3355" s="1" t="s">
        <v>3477</v>
      </c>
      <c r="I3355" s="1">
        <v>959</v>
      </c>
      <c r="J3355" s="1">
        <v>2474</v>
      </c>
      <c r="K3355" s="1">
        <v>2</v>
      </c>
      <c r="L3355" s="1">
        <v>1979.2</v>
      </c>
      <c r="M3355" s="1">
        <f>SalesData[[#This Row],[Price]]*SalesData[[#This Row],[Quantity]]</f>
        <v>4948</v>
      </c>
      <c r="N3355" s="6">
        <f>SalesData[[#This Row],[Sales Profit]]/SalesData[[#This Row],[Sales]]</f>
        <v>0.4</v>
      </c>
    </row>
    <row r="3356" spans="1:14" x14ac:dyDescent="0.3">
      <c r="A3356" s="1" t="s">
        <v>52</v>
      </c>
      <c r="B3356" s="1" t="s">
        <v>13</v>
      </c>
      <c r="C3356" s="1" t="s">
        <v>53</v>
      </c>
      <c r="D3356" s="1">
        <v>40231</v>
      </c>
      <c r="E3356" s="2">
        <v>45372</v>
      </c>
      <c r="F3356" s="1" t="s">
        <v>29</v>
      </c>
      <c r="G3356" s="1">
        <v>156672</v>
      </c>
      <c r="H3356" s="1" t="s">
        <v>3478</v>
      </c>
      <c r="I3356" s="1">
        <v>355</v>
      </c>
      <c r="J3356" s="1">
        <v>812</v>
      </c>
      <c r="K3356" s="1">
        <v>8</v>
      </c>
      <c r="L3356" s="1">
        <v>2598.4</v>
      </c>
      <c r="M3356" s="1">
        <f>SalesData[[#This Row],[Price]]*SalesData[[#This Row],[Quantity]]</f>
        <v>6496</v>
      </c>
      <c r="N3356" s="6">
        <f>SalesData[[#This Row],[Sales Profit]]/SalesData[[#This Row],[Sales]]</f>
        <v>0.4</v>
      </c>
    </row>
    <row r="3357" spans="1:14" x14ac:dyDescent="0.3">
      <c r="A3357" s="1" t="s">
        <v>52</v>
      </c>
      <c r="B3357" s="1" t="s">
        <v>23</v>
      </c>
      <c r="C3357" s="1" t="s">
        <v>33</v>
      </c>
      <c r="D3357" s="1">
        <v>96333</v>
      </c>
      <c r="E3357" s="2">
        <v>45615</v>
      </c>
      <c r="F3357" s="1" t="s">
        <v>15</v>
      </c>
      <c r="G3357" s="1">
        <v>187941</v>
      </c>
      <c r="H3357" s="1" t="s">
        <v>3479</v>
      </c>
      <c r="I3357" s="1">
        <v>584</v>
      </c>
      <c r="J3357" s="1">
        <v>852</v>
      </c>
      <c r="K3357" s="1">
        <v>8</v>
      </c>
      <c r="L3357" s="1">
        <v>2726.4</v>
      </c>
      <c r="M3357" s="1">
        <f>SalesData[[#This Row],[Price]]*SalesData[[#This Row],[Quantity]]</f>
        <v>6816</v>
      </c>
      <c r="N3357" s="6">
        <f>SalesData[[#This Row],[Sales Profit]]/SalesData[[#This Row],[Sales]]</f>
        <v>0.4</v>
      </c>
    </row>
    <row r="3358" spans="1:14" x14ac:dyDescent="0.3">
      <c r="A3358" s="1" t="s">
        <v>52</v>
      </c>
      <c r="B3358" s="1" t="s">
        <v>23</v>
      </c>
      <c r="C3358" s="1" t="s">
        <v>39</v>
      </c>
      <c r="D3358" s="1">
        <v>79561</v>
      </c>
      <c r="E3358" s="2">
        <v>45350</v>
      </c>
      <c r="F3358" s="1" t="s">
        <v>43</v>
      </c>
      <c r="G3358" s="1">
        <v>132720</v>
      </c>
      <c r="H3358" s="1" t="s">
        <v>3480</v>
      </c>
      <c r="I3358" s="1">
        <v>831</v>
      </c>
      <c r="J3358" s="1">
        <v>2320</v>
      </c>
      <c r="K3358" s="1">
        <v>6</v>
      </c>
      <c r="L3358" s="1">
        <v>5568</v>
      </c>
      <c r="M3358" s="1">
        <f>SalesData[[#This Row],[Price]]*SalesData[[#This Row],[Quantity]]</f>
        <v>13920</v>
      </c>
      <c r="N3358" s="6">
        <f>SalesData[[#This Row],[Sales Profit]]/SalesData[[#This Row],[Sales]]</f>
        <v>0.4</v>
      </c>
    </row>
    <row r="3359" spans="1:14" x14ac:dyDescent="0.3">
      <c r="A3359" s="1" t="s">
        <v>56</v>
      </c>
      <c r="B3359" s="1" t="s">
        <v>18</v>
      </c>
      <c r="C3359" s="1" t="s">
        <v>100</v>
      </c>
      <c r="D3359" s="1">
        <v>32707</v>
      </c>
      <c r="E3359" s="2">
        <v>45396</v>
      </c>
      <c r="F3359" s="1" t="s">
        <v>31</v>
      </c>
      <c r="G3359" s="1">
        <v>717657</v>
      </c>
      <c r="H3359" s="1" t="s">
        <v>3481</v>
      </c>
      <c r="I3359" s="1">
        <v>824</v>
      </c>
      <c r="J3359" s="1">
        <v>855</v>
      </c>
      <c r="K3359" s="1">
        <v>3</v>
      </c>
      <c r="L3359" s="1">
        <v>1026</v>
      </c>
      <c r="M3359" s="1">
        <f>SalesData[[#This Row],[Price]]*SalesData[[#This Row],[Quantity]]</f>
        <v>2565</v>
      </c>
      <c r="N3359" s="6">
        <f>SalesData[[#This Row],[Sales Profit]]/SalesData[[#This Row],[Sales]]</f>
        <v>0.4</v>
      </c>
    </row>
    <row r="3360" spans="1:14" x14ac:dyDescent="0.3">
      <c r="A3360" s="1" t="s">
        <v>52</v>
      </c>
      <c r="B3360" s="1" t="s">
        <v>18</v>
      </c>
      <c r="C3360" s="1" t="s">
        <v>48</v>
      </c>
      <c r="D3360" s="1">
        <v>25599</v>
      </c>
      <c r="E3360" s="2">
        <v>45375</v>
      </c>
      <c r="F3360" s="1" t="s">
        <v>29</v>
      </c>
      <c r="G3360" s="1">
        <v>384022</v>
      </c>
      <c r="H3360" s="1" t="s">
        <v>554</v>
      </c>
      <c r="I3360" s="1">
        <v>514</v>
      </c>
      <c r="J3360" s="1">
        <v>2200</v>
      </c>
      <c r="K3360" s="1">
        <v>7</v>
      </c>
      <c r="L3360" s="1">
        <v>6160</v>
      </c>
      <c r="M3360" s="1">
        <f>SalesData[[#This Row],[Price]]*SalesData[[#This Row],[Quantity]]</f>
        <v>15400</v>
      </c>
      <c r="N3360" s="6">
        <f>SalesData[[#This Row],[Sales Profit]]/SalesData[[#This Row],[Sales]]</f>
        <v>0.4</v>
      </c>
    </row>
    <row r="3361" spans="1:14" x14ac:dyDescent="0.3">
      <c r="A3361" s="1" t="s">
        <v>17</v>
      </c>
      <c r="B3361" s="1" t="s">
        <v>13</v>
      </c>
      <c r="C3361" s="1" t="s">
        <v>53</v>
      </c>
      <c r="D3361" s="1">
        <v>90422</v>
      </c>
      <c r="E3361" s="2">
        <v>45585</v>
      </c>
      <c r="F3361" s="1" t="s">
        <v>54</v>
      </c>
      <c r="G3361" s="1">
        <v>454146</v>
      </c>
      <c r="H3361" s="1" t="s">
        <v>3482</v>
      </c>
      <c r="I3361" s="1">
        <v>556</v>
      </c>
      <c r="J3361" s="1">
        <v>1165</v>
      </c>
      <c r="K3361" s="1">
        <v>2</v>
      </c>
      <c r="L3361" s="1">
        <v>932</v>
      </c>
      <c r="M3361" s="1">
        <f>SalesData[[#This Row],[Price]]*SalesData[[#This Row],[Quantity]]</f>
        <v>2330</v>
      </c>
      <c r="N3361" s="6">
        <f>SalesData[[#This Row],[Sales Profit]]/SalesData[[#This Row],[Sales]]</f>
        <v>0.4</v>
      </c>
    </row>
    <row r="3362" spans="1:14" x14ac:dyDescent="0.3">
      <c r="A3362" s="1" t="s">
        <v>56</v>
      </c>
      <c r="B3362" s="1" t="s">
        <v>13</v>
      </c>
      <c r="C3362" s="1" t="s">
        <v>48</v>
      </c>
      <c r="D3362" s="1">
        <v>10382</v>
      </c>
      <c r="E3362" s="2">
        <v>45543</v>
      </c>
      <c r="F3362" s="1" t="s">
        <v>61</v>
      </c>
      <c r="G3362" s="1">
        <v>516765</v>
      </c>
      <c r="H3362" s="1" t="s">
        <v>3483</v>
      </c>
      <c r="I3362" s="1">
        <v>349</v>
      </c>
      <c r="J3362" s="1">
        <v>913</v>
      </c>
      <c r="K3362" s="1">
        <v>8</v>
      </c>
      <c r="L3362" s="1">
        <v>2921.6</v>
      </c>
      <c r="M3362" s="1">
        <f>SalesData[[#This Row],[Price]]*SalesData[[#This Row],[Quantity]]</f>
        <v>7304</v>
      </c>
      <c r="N3362" s="6">
        <f>SalesData[[#This Row],[Sales Profit]]/SalesData[[#This Row],[Sales]]</f>
        <v>0.39999999999999997</v>
      </c>
    </row>
    <row r="3363" spans="1:14" x14ac:dyDescent="0.3">
      <c r="A3363" s="1" t="s">
        <v>52</v>
      </c>
      <c r="B3363" s="1" t="s">
        <v>18</v>
      </c>
      <c r="C3363" s="1" t="s">
        <v>48</v>
      </c>
      <c r="D3363" s="1">
        <v>52510</v>
      </c>
      <c r="E3363" s="2">
        <v>45384</v>
      </c>
      <c r="F3363" s="1" t="s">
        <v>31</v>
      </c>
      <c r="G3363" s="1">
        <v>677602</v>
      </c>
      <c r="H3363" s="1" t="s">
        <v>3484</v>
      </c>
      <c r="I3363" s="1">
        <v>975</v>
      </c>
      <c r="J3363" s="1">
        <v>2382</v>
      </c>
      <c r="K3363" s="1">
        <v>3</v>
      </c>
      <c r="L3363" s="1">
        <v>2858.4</v>
      </c>
      <c r="M3363" s="1">
        <f>SalesData[[#This Row],[Price]]*SalesData[[#This Row],[Quantity]]</f>
        <v>7146</v>
      </c>
      <c r="N3363" s="6">
        <f>SalesData[[#This Row],[Sales Profit]]/SalesData[[#This Row],[Sales]]</f>
        <v>0.4</v>
      </c>
    </row>
    <row r="3364" spans="1:14" x14ac:dyDescent="0.3">
      <c r="A3364" s="1" t="s">
        <v>27</v>
      </c>
      <c r="B3364" s="1" t="s">
        <v>13</v>
      </c>
      <c r="C3364" s="1" t="s">
        <v>48</v>
      </c>
      <c r="D3364" s="1">
        <v>31981</v>
      </c>
      <c r="E3364" s="2">
        <v>45479</v>
      </c>
      <c r="F3364" s="1" t="s">
        <v>45</v>
      </c>
      <c r="G3364" s="1">
        <v>574654</v>
      </c>
      <c r="H3364" s="1" t="s">
        <v>3486</v>
      </c>
      <c r="I3364" s="1">
        <v>606</v>
      </c>
      <c r="J3364" s="1">
        <v>2819</v>
      </c>
      <c r="K3364" s="1">
        <v>5</v>
      </c>
      <c r="L3364" s="1">
        <v>5638</v>
      </c>
      <c r="M3364" s="1">
        <f>SalesData[[#This Row],[Price]]*SalesData[[#This Row],[Quantity]]</f>
        <v>14095</v>
      </c>
      <c r="N3364" s="6">
        <f>SalesData[[#This Row],[Sales Profit]]/SalesData[[#This Row],[Sales]]</f>
        <v>0.4</v>
      </c>
    </row>
    <row r="3365" spans="1:14" x14ac:dyDescent="0.3">
      <c r="A3365" s="1" t="s">
        <v>12</v>
      </c>
      <c r="B3365" s="1" t="s">
        <v>23</v>
      </c>
      <c r="C3365" s="1" t="s">
        <v>24</v>
      </c>
      <c r="D3365" s="1">
        <v>47865</v>
      </c>
      <c r="E3365" s="2">
        <v>45538</v>
      </c>
      <c r="F3365" s="1" t="s">
        <v>61</v>
      </c>
      <c r="G3365" s="1">
        <v>154738</v>
      </c>
      <c r="H3365" s="1" t="s">
        <v>3487</v>
      </c>
      <c r="I3365" s="1">
        <v>649</v>
      </c>
      <c r="J3365" s="1">
        <v>2080</v>
      </c>
      <c r="K3365" s="1">
        <v>4</v>
      </c>
      <c r="L3365" s="1">
        <v>3328</v>
      </c>
      <c r="M3365" s="1">
        <f>SalesData[[#This Row],[Price]]*SalesData[[#This Row],[Quantity]]</f>
        <v>8320</v>
      </c>
      <c r="N3365" s="6">
        <f>SalesData[[#This Row],[Sales Profit]]/SalesData[[#This Row],[Sales]]</f>
        <v>0.4</v>
      </c>
    </row>
    <row r="3366" spans="1:14" x14ac:dyDescent="0.3">
      <c r="A3366" s="1" t="s">
        <v>12</v>
      </c>
      <c r="B3366" s="1" t="s">
        <v>23</v>
      </c>
      <c r="C3366" s="1" t="s">
        <v>33</v>
      </c>
      <c r="D3366" s="1">
        <v>89040</v>
      </c>
      <c r="E3366" s="2">
        <v>45423</v>
      </c>
      <c r="F3366" s="1" t="s">
        <v>49</v>
      </c>
      <c r="G3366" s="1">
        <v>593170</v>
      </c>
      <c r="H3366" s="1" t="s">
        <v>3488</v>
      </c>
      <c r="I3366" s="1">
        <v>652</v>
      </c>
      <c r="J3366" s="1">
        <v>1446</v>
      </c>
      <c r="K3366" s="1">
        <v>3</v>
      </c>
      <c r="L3366" s="1">
        <v>1735.2</v>
      </c>
      <c r="M3366" s="1">
        <f>SalesData[[#This Row],[Price]]*SalesData[[#This Row],[Quantity]]</f>
        <v>4338</v>
      </c>
      <c r="N3366" s="6">
        <f>SalesData[[#This Row],[Sales Profit]]/SalesData[[#This Row],[Sales]]</f>
        <v>0.4</v>
      </c>
    </row>
    <row r="3367" spans="1:14" x14ac:dyDescent="0.3">
      <c r="A3367" s="1" t="s">
        <v>56</v>
      </c>
      <c r="B3367" s="1" t="s">
        <v>23</v>
      </c>
      <c r="C3367" s="1" t="s">
        <v>39</v>
      </c>
      <c r="D3367" s="1">
        <v>91148</v>
      </c>
      <c r="E3367" s="2">
        <v>45557</v>
      </c>
      <c r="F3367" s="1" t="s">
        <v>61</v>
      </c>
      <c r="G3367" s="1">
        <v>231535</v>
      </c>
      <c r="H3367" s="1" t="s">
        <v>3489</v>
      </c>
      <c r="I3367" s="1">
        <v>468</v>
      </c>
      <c r="J3367" s="1">
        <v>1979</v>
      </c>
      <c r="K3367" s="1">
        <v>4</v>
      </c>
      <c r="L3367" s="1">
        <v>3166.4</v>
      </c>
      <c r="M3367" s="1">
        <f>SalesData[[#This Row],[Price]]*SalesData[[#This Row],[Quantity]]</f>
        <v>7916</v>
      </c>
      <c r="N3367" s="6">
        <f>SalesData[[#This Row],[Sales Profit]]/SalesData[[#This Row],[Sales]]</f>
        <v>0.4</v>
      </c>
    </row>
    <row r="3368" spans="1:14" x14ac:dyDescent="0.3">
      <c r="A3368" s="1" t="s">
        <v>56</v>
      </c>
      <c r="B3368" s="1" t="s">
        <v>23</v>
      </c>
      <c r="C3368" s="1" t="s">
        <v>37</v>
      </c>
      <c r="D3368" s="1">
        <v>26938</v>
      </c>
      <c r="E3368" s="2">
        <v>45456</v>
      </c>
      <c r="F3368" s="1" t="s">
        <v>20</v>
      </c>
      <c r="G3368" s="1">
        <v>640760</v>
      </c>
      <c r="H3368" s="1" t="s">
        <v>3490</v>
      </c>
      <c r="I3368" s="1">
        <v>485</v>
      </c>
      <c r="J3368" s="1">
        <v>862</v>
      </c>
      <c r="K3368" s="1">
        <v>7</v>
      </c>
      <c r="L3368" s="1">
        <v>2413.6</v>
      </c>
      <c r="M3368" s="1">
        <f>SalesData[[#This Row],[Price]]*SalesData[[#This Row],[Quantity]]</f>
        <v>6034</v>
      </c>
      <c r="N3368" s="6">
        <f>SalesData[[#This Row],[Sales Profit]]/SalesData[[#This Row],[Sales]]</f>
        <v>0.39999999999999997</v>
      </c>
    </row>
    <row r="3369" spans="1:14" x14ac:dyDescent="0.3">
      <c r="A3369" s="1" t="s">
        <v>35</v>
      </c>
      <c r="B3369" s="1" t="s">
        <v>18</v>
      </c>
      <c r="C3369" s="1" t="s">
        <v>14</v>
      </c>
      <c r="D3369" s="1">
        <v>67064</v>
      </c>
      <c r="E3369" s="2">
        <v>45455</v>
      </c>
      <c r="F3369" s="1" t="s">
        <v>20</v>
      </c>
      <c r="G3369" s="1">
        <v>255963</v>
      </c>
      <c r="H3369" s="1" t="s">
        <v>3491</v>
      </c>
      <c r="I3369" s="1">
        <v>909</v>
      </c>
      <c r="J3369" s="1">
        <v>2190</v>
      </c>
      <c r="K3369" s="1">
        <v>5</v>
      </c>
      <c r="L3369" s="1">
        <v>4380</v>
      </c>
      <c r="M3369" s="1">
        <f>SalesData[[#This Row],[Price]]*SalesData[[#This Row],[Quantity]]</f>
        <v>10950</v>
      </c>
      <c r="N3369" s="6">
        <f>SalesData[[#This Row],[Sales Profit]]/SalesData[[#This Row],[Sales]]</f>
        <v>0.4</v>
      </c>
    </row>
    <row r="3370" spans="1:14" x14ac:dyDescent="0.3">
      <c r="A3370" s="1" t="s">
        <v>17</v>
      </c>
      <c r="B3370" s="1" t="s">
        <v>23</v>
      </c>
      <c r="C3370" s="1" t="s">
        <v>60</v>
      </c>
      <c r="D3370" s="1">
        <v>94884</v>
      </c>
      <c r="E3370" s="2">
        <v>45372</v>
      </c>
      <c r="F3370" s="1" t="s">
        <v>29</v>
      </c>
      <c r="G3370" s="1">
        <v>821447</v>
      </c>
      <c r="H3370" s="1" t="s">
        <v>3492</v>
      </c>
      <c r="I3370" s="1">
        <v>969</v>
      </c>
      <c r="J3370" s="1">
        <v>759</v>
      </c>
      <c r="K3370" s="1">
        <v>3</v>
      </c>
      <c r="L3370" s="1">
        <v>910.8</v>
      </c>
      <c r="M3370" s="1">
        <f>SalesData[[#This Row],[Price]]*SalesData[[#This Row],[Quantity]]</f>
        <v>2277</v>
      </c>
      <c r="N3370" s="6">
        <f>SalesData[[#This Row],[Sales Profit]]/SalesData[[#This Row],[Sales]]</f>
        <v>0.39999999999999997</v>
      </c>
    </row>
    <row r="3371" spans="1:14" x14ac:dyDescent="0.3">
      <c r="A3371" s="1" t="s">
        <v>66</v>
      </c>
      <c r="B3371" s="1" t="s">
        <v>13</v>
      </c>
      <c r="C3371" s="1" t="s">
        <v>33</v>
      </c>
      <c r="D3371" s="1">
        <v>52289</v>
      </c>
      <c r="E3371" s="2">
        <v>45441</v>
      </c>
      <c r="F3371" s="1" t="s">
        <v>49</v>
      </c>
      <c r="G3371" s="1">
        <v>799016</v>
      </c>
      <c r="H3371" s="1" t="s">
        <v>3493</v>
      </c>
      <c r="I3371" s="1">
        <v>878</v>
      </c>
      <c r="J3371" s="1">
        <v>2309</v>
      </c>
      <c r="K3371" s="1">
        <v>3</v>
      </c>
      <c r="L3371" s="1">
        <v>2770.8</v>
      </c>
      <c r="M3371" s="1">
        <f>SalesData[[#This Row],[Price]]*SalesData[[#This Row],[Quantity]]</f>
        <v>6927</v>
      </c>
      <c r="N3371" s="6">
        <f>SalesData[[#This Row],[Sales Profit]]/SalesData[[#This Row],[Sales]]</f>
        <v>0.4</v>
      </c>
    </row>
    <row r="3372" spans="1:14" x14ac:dyDescent="0.3">
      <c r="A3372" s="1" t="s">
        <v>22</v>
      </c>
      <c r="B3372" s="1" t="s">
        <v>13</v>
      </c>
      <c r="C3372" s="1" t="s">
        <v>60</v>
      </c>
      <c r="D3372" s="1">
        <v>12777</v>
      </c>
      <c r="E3372" s="2">
        <v>45320</v>
      </c>
      <c r="F3372" s="1" t="s">
        <v>40</v>
      </c>
      <c r="G3372" s="1">
        <v>130667</v>
      </c>
      <c r="H3372" s="1" t="s">
        <v>3494</v>
      </c>
      <c r="I3372" s="1">
        <v>549</v>
      </c>
      <c r="J3372" s="1">
        <v>1105</v>
      </c>
      <c r="K3372" s="1">
        <v>1</v>
      </c>
      <c r="L3372" s="1">
        <v>442</v>
      </c>
      <c r="M3372" s="1">
        <f>SalesData[[#This Row],[Price]]*SalesData[[#This Row],[Quantity]]</f>
        <v>1105</v>
      </c>
      <c r="N3372" s="6">
        <f>SalesData[[#This Row],[Sales Profit]]/SalesData[[#This Row],[Sales]]</f>
        <v>0.4</v>
      </c>
    </row>
    <row r="3373" spans="1:14" x14ac:dyDescent="0.3">
      <c r="A3373" s="1" t="s">
        <v>17</v>
      </c>
      <c r="B3373" s="1" t="s">
        <v>18</v>
      </c>
      <c r="C3373" s="1" t="s">
        <v>100</v>
      </c>
      <c r="D3373" s="1">
        <v>16028</v>
      </c>
      <c r="E3373" s="2">
        <v>45376</v>
      </c>
      <c r="F3373" s="1" t="s">
        <v>29</v>
      </c>
      <c r="G3373" s="1">
        <v>395827</v>
      </c>
      <c r="H3373" s="1" t="s">
        <v>3495</v>
      </c>
      <c r="I3373" s="1">
        <v>488</v>
      </c>
      <c r="J3373" s="1">
        <v>2864</v>
      </c>
      <c r="K3373" s="1">
        <v>2</v>
      </c>
      <c r="L3373" s="1">
        <v>2291.1999999999998</v>
      </c>
      <c r="M3373" s="1">
        <f>SalesData[[#This Row],[Price]]*SalesData[[#This Row],[Quantity]]</f>
        <v>5728</v>
      </c>
      <c r="N3373" s="6">
        <f>SalesData[[#This Row],[Sales Profit]]/SalesData[[#This Row],[Sales]]</f>
        <v>0.39999999999999997</v>
      </c>
    </row>
    <row r="3374" spans="1:14" x14ac:dyDescent="0.3">
      <c r="A3374" s="1" t="s">
        <v>17</v>
      </c>
      <c r="B3374" s="1" t="s">
        <v>13</v>
      </c>
      <c r="C3374" s="1" t="s">
        <v>19</v>
      </c>
      <c r="D3374" s="1">
        <v>47182</v>
      </c>
      <c r="E3374" s="2">
        <v>45401</v>
      </c>
      <c r="F3374" s="1" t="s">
        <v>31</v>
      </c>
      <c r="G3374" s="1">
        <v>741854</v>
      </c>
      <c r="H3374" s="1" t="s">
        <v>3496</v>
      </c>
      <c r="I3374" s="1">
        <v>749</v>
      </c>
      <c r="J3374" s="1">
        <v>2426</v>
      </c>
      <c r="K3374" s="1">
        <v>5</v>
      </c>
      <c r="L3374" s="1">
        <v>4852</v>
      </c>
      <c r="M3374" s="1">
        <f>SalesData[[#This Row],[Price]]*SalesData[[#This Row],[Quantity]]</f>
        <v>12130</v>
      </c>
      <c r="N3374" s="6">
        <f>SalesData[[#This Row],[Sales Profit]]/SalesData[[#This Row],[Sales]]</f>
        <v>0.4</v>
      </c>
    </row>
    <row r="3375" spans="1:14" x14ac:dyDescent="0.3">
      <c r="A3375" s="1" t="s">
        <v>66</v>
      </c>
      <c r="B3375" s="1" t="s">
        <v>13</v>
      </c>
      <c r="C3375" s="1" t="s">
        <v>42</v>
      </c>
      <c r="D3375" s="1">
        <v>54155</v>
      </c>
      <c r="E3375" s="2">
        <v>45518</v>
      </c>
      <c r="F3375" s="1" t="s">
        <v>25</v>
      </c>
      <c r="G3375" s="1">
        <v>498532</v>
      </c>
      <c r="H3375" s="1" t="s">
        <v>3497</v>
      </c>
      <c r="I3375" s="1">
        <v>761</v>
      </c>
      <c r="J3375" s="1">
        <v>2589</v>
      </c>
      <c r="K3375" s="1">
        <v>1</v>
      </c>
      <c r="L3375" s="1">
        <v>1035.5999999999999</v>
      </c>
      <c r="M3375" s="1">
        <f>SalesData[[#This Row],[Price]]*SalesData[[#This Row],[Quantity]]</f>
        <v>2589</v>
      </c>
      <c r="N3375" s="6">
        <f>SalesData[[#This Row],[Sales Profit]]/SalesData[[#This Row],[Sales]]</f>
        <v>0.39999999999999997</v>
      </c>
    </row>
    <row r="3376" spans="1:14" x14ac:dyDescent="0.3">
      <c r="A3376" s="1" t="s">
        <v>22</v>
      </c>
      <c r="B3376" s="1" t="s">
        <v>13</v>
      </c>
      <c r="C3376" s="1" t="s">
        <v>37</v>
      </c>
      <c r="D3376" s="1">
        <v>29165</v>
      </c>
      <c r="E3376" s="2">
        <v>45559</v>
      </c>
      <c r="F3376" s="1" t="s">
        <v>61</v>
      </c>
      <c r="G3376" s="1">
        <v>910011</v>
      </c>
      <c r="H3376" s="1" t="s">
        <v>3498</v>
      </c>
      <c r="I3376" s="1">
        <v>970</v>
      </c>
      <c r="J3376" s="1">
        <v>2231</v>
      </c>
      <c r="K3376" s="1">
        <v>2</v>
      </c>
      <c r="L3376" s="1">
        <v>1784.8</v>
      </c>
      <c r="M3376" s="1">
        <f>SalesData[[#This Row],[Price]]*SalesData[[#This Row],[Quantity]]</f>
        <v>4462</v>
      </c>
      <c r="N3376" s="6">
        <f>SalesData[[#This Row],[Sales Profit]]/SalesData[[#This Row],[Sales]]</f>
        <v>0.39999999999999997</v>
      </c>
    </row>
    <row r="3377" spans="1:14" x14ac:dyDescent="0.3">
      <c r="A3377" s="1" t="s">
        <v>35</v>
      </c>
      <c r="B3377" s="1" t="s">
        <v>23</v>
      </c>
      <c r="C3377" s="1" t="s">
        <v>42</v>
      </c>
      <c r="D3377" s="1">
        <v>25637</v>
      </c>
      <c r="E3377" s="2">
        <v>45493</v>
      </c>
      <c r="F3377" s="1" t="s">
        <v>45</v>
      </c>
      <c r="G3377" s="1">
        <v>911700</v>
      </c>
      <c r="H3377" s="1" t="s">
        <v>3499</v>
      </c>
      <c r="I3377" s="1">
        <v>736</v>
      </c>
      <c r="J3377" s="1">
        <v>1434</v>
      </c>
      <c r="K3377" s="1">
        <v>7</v>
      </c>
      <c r="L3377" s="1">
        <v>4015.2</v>
      </c>
      <c r="M3377" s="1">
        <f>SalesData[[#This Row],[Price]]*SalesData[[#This Row],[Quantity]]</f>
        <v>10038</v>
      </c>
      <c r="N3377" s="6">
        <f>SalesData[[#This Row],[Sales Profit]]/SalesData[[#This Row],[Sales]]</f>
        <v>0.39999999999999997</v>
      </c>
    </row>
    <row r="3378" spans="1:14" x14ac:dyDescent="0.3">
      <c r="A3378" s="1" t="s">
        <v>35</v>
      </c>
      <c r="B3378" s="1" t="s">
        <v>13</v>
      </c>
      <c r="C3378" s="1" t="s">
        <v>33</v>
      </c>
      <c r="D3378" s="1">
        <v>81739</v>
      </c>
      <c r="E3378" s="2">
        <v>45413</v>
      </c>
      <c r="F3378" s="1" t="s">
        <v>49</v>
      </c>
      <c r="G3378" s="1">
        <v>954947</v>
      </c>
      <c r="H3378" s="1" t="s">
        <v>2668</v>
      </c>
      <c r="I3378" s="1">
        <v>222</v>
      </c>
      <c r="J3378" s="1">
        <v>1019</v>
      </c>
      <c r="K3378" s="1">
        <v>6</v>
      </c>
      <c r="L3378" s="1">
        <v>2445.6</v>
      </c>
      <c r="M3378" s="1">
        <f>SalesData[[#This Row],[Price]]*SalesData[[#This Row],[Quantity]]</f>
        <v>6114</v>
      </c>
      <c r="N3378" s="6">
        <f>SalesData[[#This Row],[Sales Profit]]/SalesData[[#This Row],[Sales]]</f>
        <v>0.39999999999999997</v>
      </c>
    </row>
    <row r="3379" spans="1:14" x14ac:dyDescent="0.3">
      <c r="A3379" s="1" t="s">
        <v>22</v>
      </c>
      <c r="B3379" s="1" t="s">
        <v>23</v>
      </c>
      <c r="C3379" s="1" t="s">
        <v>48</v>
      </c>
      <c r="D3379" s="1">
        <v>76686</v>
      </c>
      <c r="E3379" s="2">
        <v>45405</v>
      </c>
      <c r="F3379" s="1" t="s">
        <v>31</v>
      </c>
      <c r="G3379" s="1">
        <v>229301</v>
      </c>
      <c r="H3379" s="1" t="s">
        <v>3500</v>
      </c>
      <c r="I3379" s="1">
        <v>896</v>
      </c>
      <c r="J3379" s="1">
        <v>2215</v>
      </c>
      <c r="K3379" s="1">
        <v>5</v>
      </c>
      <c r="L3379" s="1">
        <v>4430</v>
      </c>
      <c r="M3379" s="1">
        <f>SalesData[[#This Row],[Price]]*SalesData[[#This Row],[Quantity]]</f>
        <v>11075</v>
      </c>
      <c r="N3379" s="6">
        <f>SalesData[[#This Row],[Sales Profit]]/SalesData[[#This Row],[Sales]]</f>
        <v>0.4</v>
      </c>
    </row>
    <row r="3380" spans="1:14" x14ac:dyDescent="0.3">
      <c r="A3380" s="1" t="s">
        <v>17</v>
      </c>
      <c r="B3380" s="1" t="s">
        <v>23</v>
      </c>
      <c r="C3380" s="1" t="s">
        <v>37</v>
      </c>
      <c r="D3380" s="1">
        <v>78045</v>
      </c>
      <c r="E3380" s="2">
        <v>45418</v>
      </c>
      <c r="F3380" s="1" t="s">
        <v>49</v>
      </c>
      <c r="G3380" s="1">
        <v>215322</v>
      </c>
      <c r="H3380" s="1" t="s">
        <v>3501</v>
      </c>
      <c r="I3380" s="1">
        <v>354</v>
      </c>
      <c r="J3380" s="1">
        <v>1429</v>
      </c>
      <c r="K3380" s="1">
        <v>1</v>
      </c>
      <c r="L3380" s="1">
        <v>571.6</v>
      </c>
      <c r="M3380" s="1">
        <f>SalesData[[#This Row],[Price]]*SalesData[[#This Row],[Quantity]]</f>
        <v>1429</v>
      </c>
      <c r="N3380" s="6">
        <f>SalesData[[#This Row],[Sales Profit]]/SalesData[[#This Row],[Sales]]</f>
        <v>0.4</v>
      </c>
    </row>
    <row r="3381" spans="1:14" x14ac:dyDescent="0.3">
      <c r="A3381" s="1" t="s">
        <v>22</v>
      </c>
      <c r="B3381" s="1" t="s">
        <v>13</v>
      </c>
      <c r="C3381" s="1" t="s">
        <v>37</v>
      </c>
      <c r="D3381" s="1">
        <v>97244</v>
      </c>
      <c r="E3381" s="2">
        <v>45594</v>
      </c>
      <c r="F3381" s="1" t="s">
        <v>54</v>
      </c>
      <c r="G3381" s="1">
        <v>289741</v>
      </c>
      <c r="H3381" s="1" t="s">
        <v>3502</v>
      </c>
      <c r="I3381" s="1">
        <v>528</v>
      </c>
      <c r="J3381" s="1">
        <v>2834</v>
      </c>
      <c r="K3381" s="1">
        <v>5</v>
      </c>
      <c r="L3381" s="1">
        <v>5668</v>
      </c>
      <c r="M3381" s="1">
        <f>SalesData[[#This Row],[Price]]*SalesData[[#This Row],[Quantity]]</f>
        <v>14170</v>
      </c>
      <c r="N3381" s="6">
        <f>SalesData[[#This Row],[Sales Profit]]/SalesData[[#This Row],[Sales]]</f>
        <v>0.4</v>
      </c>
    </row>
    <row r="3382" spans="1:14" x14ac:dyDescent="0.3">
      <c r="A3382" s="1" t="s">
        <v>17</v>
      </c>
      <c r="B3382" s="1" t="s">
        <v>18</v>
      </c>
      <c r="C3382" s="1" t="s">
        <v>48</v>
      </c>
      <c r="D3382" s="1">
        <v>87201</v>
      </c>
      <c r="E3382" s="2">
        <v>45303</v>
      </c>
      <c r="F3382" s="1" t="s">
        <v>40</v>
      </c>
      <c r="G3382" s="1">
        <v>464882</v>
      </c>
      <c r="H3382" s="1" t="s">
        <v>3503</v>
      </c>
      <c r="I3382" s="1">
        <v>930</v>
      </c>
      <c r="J3382" s="1">
        <v>2318</v>
      </c>
      <c r="K3382" s="1">
        <v>2</v>
      </c>
      <c r="L3382" s="1">
        <v>1854.4</v>
      </c>
      <c r="M3382" s="1">
        <f>SalesData[[#This Row],[Price]]*SalesData[[#This Row],[Quantity]]</f>
        <v>4636</v>
      </c>
      <c r="N3382" s="6">
        <f>SalesData[[#This Row],[Sales Profit]]/SalesData[[#This Row],[Sales]]</f>
        <v>0.4</v>
      </c>
    </row>
    <row r="3383" spans="1:14" x14ac:dyDescent="0.3">
      <c r="A3383" s="1" t="s">
        <v>35</v>
      </c>
      <c r="B3383" s="1" t="s">
        <v>13</v>
      </c>
      <c r="C3383" s="1" t="s">
        <v>100</v>
      </c>
      <c r="D3383" s="1">
        <v>13258</v>
      </c>
      <c r="E3383" s="2">
        <v>45295</v>
      </c>
      <c r="F3383" s="1" t="s">
        <v>40</v>
      </c>
      <c r="G3383" s="1">
        <v>616538</v>
      </c>
      <c r="H3383" s="1" t="s">
        <v>3504</v>
      </c>
      <c r="I3383" s="1">
        <v>596</v>
      </c>
      <c r="J3383" s="1">
        <v>2638</v>
      </c>
      <c r="K3383" s="1">
        <v>7</v>
      </c>
      <c r="L3383" s="1">
        <v>7386.4</v>
      </c>
      <c r="M3383" s="1">
        <f>SalesData[[#This Row],[Price]]*SalesData[[#This Row],[Quantity]]</f>
        <v>18466</v>
      </c>
      <c r="N3383" s="6">
        <f>SalesData[[#This Row],[Sales Profit]]/SalesData[[#This Row],[Sales]]</f>
        <v>0.39999999999999997</v>
      </c>
    </row>
    <row r="3384" spans="1:14" x14ac:dyDescent="0.3">
      <c r="A3384" s="1" t="s">
        <v>66</v>
      </c>
      <c r="B3384" s="1" t="s">
        <v>13</v>
      </c>
      <c r="C3384" s="1" t="s">
        <v>42</v>
      </c>
      <c r="D3384" s="1">
        <v>72615</v>
      </c>
      <c r="E3384" s="2">
        <v>45506</v>
      </c>
      <c r="F3384" s="1" t="s">
        <v>25</v>
      </c>
      <c r="G3384" s="1">
        <v>833721</v>
      </c>
      <c r="H3384" s="1" t="s">
        <v>3251</v>
      </c>
      <c r="I3384" s="1">
        <v>269</v>
      </c>
      <c r="J3384" s="1">
        <v>2790</v>
      </c>
      <c r="K3384" s="1">
        <v>5</v>
      </c>
      <c r="L3384" s="1">
        <v>5580</v>
      </c>
      <c r="M3384" s="1">
        <f>SalesData[[#This Row],[Price]]*SalesData[[#This Row],[Quantity]]</f>
        <v>13950</v>
      </c>
      <c r="N3384" s="6">
        <f>SalesData[[#This Row],[Sales Profit]]/SalesData[[#This Row],[Sales]]</f>
        <v>0.4</v>
      </c>
    </row>
    <row r="3385" spans="1:14" x14ac:dyDescent="0.3">
      <c r="A3385" s="1" t="s">
        <v>35</v>
      </c>
      <c r="B3385" s="1" t="s">
        <v>13</v>
      </c>
      <c r="C3385" s="1" t="s">
        <v>53</v>
      </c>
      <c r="D3385" s="1">
        <v>94276</v>
      </c>
      <c r="E3385" s="2">
        <v>45549</v>
      </c>
      <c r="F3385" s="1" t="s">
        <v>61</v>
      </c>
      <c r="G3385" s="1">
        <v>738293</v>
      </c>
      <c r="H3385" s="1" t="s">
        <v>3505</v>
      </c>
      <c r="I3385" s="1">
        <v>609</v>
      </c>
      <c r="J3385" s="1">
        <v>1023</v>
      </c>
      <c r="K3385" s="1">
        <v>6</v>
      </c>
      <c r="L3385" s="1">
        <v>2455.1999999999998</v>
      </c>
      <c r="M3385" s="1">
        <f>SalesData[[#This Row],[Price]]*SalesData[[#This Row],[Quantity]]</f>
        <v>6138</v>
      </c>
      <c r="N3385" s="6">
        <f>SalesData[[#This Row],[Sales Profit]]/SalesData[[#This Row],[Sales]]</f>
        <v>0.39999999999999997</v>
      </c>
    </row>
    <row r="3386" spans="1:14" x14ac:dyDescent="0.3">
      <c r="A3386" s="1" t="s">
        <v>56</v>
      </c>
      <c r="B3386" s="1" t="s">
        <v>23</v>
      </c>
      <c r="C3386" s="1" t="s">
        <v>24</v>
      </c>
      <c r="D3386" s="1">
        <v>14662</v>
      </c>
      <c r="E3386" s="2">
        <v>45384</v>
      </c>
      <c r="F3386" s="1" t="s">
        <v>31</v>
      </c>
      <c r="G3386" s="1">
        <v>499526</v>
      </c>
      <c r="H3386" s="1" t="s">
        <v>3506</v>
      </c>
      <c r="I3386" s="1">
        <v>452</v>
      </c>
      <c r="J3386" s="1">
        <v>578</v>
      </c>
      <c r="K3386" s="1">
        <v>2</v>
      </c>
      <c r="L3386" s="1">
        <v>462.4</v>
      </c>
      <c r="M3386" s="1">
        <f>SalesData[[#This Row],[Price]]*SalesData[[#This Row],[Quantity]]</f>
        <v>1156</v>
      </c>
      <c r="N3386" s="6">
        <f>SalesData[[#This Row],[Sales Profit]]/SalesData[[#This Row],[Sales]]</f>
        <v>0.39999999999999997</v>
      </c>
    </row>
    <row r="3387" spans="1:14" x14ac:dyDescent="0.3">
      <c r="A3387" s="1" t="s">
        <v>35</v>
      </c>
      <c r="B3387" s="1" t="s">
        <v>13</v>
      </c>
      <c r="C3387" s="1" t="s">
        <v>14</v>
      </c>
      <c r="D3387" s="1">
        <v>29355</v>
      </c>
      <c r="E3387" s="2">
        <v>45307</v>
      </c>
      <c r="F3387" s="1" t="s">
        <v>40</v>
      </c>
      <c r="G3387" s="1">
        <v>308354</v>
      </c>
      <c r="H3387" s="1" t="s">
        <v>3507</v>
      </c>
      <c r="I3387" s="1">
        <v>474</v>
      </c>
      <c r="J3387" s="1">
        <v>2633</v>
      </c>
      <c r="K3387" s="1">
        <v>7</v>
      </c>
      <c r="L3387" s="1">
        <v>7372.4</v>
      </c>
      <c r="M3387" s="1">
        <f>SalesData[[#This Row],[Price]]*SalesData[[#This Row],[Quantity]]</f>
        <v>18431</v>
      </c>
      <c r="N3387" s="6">
        <f>SalesData[[#This Row],[Sales Profit]]/SalesData[[#This Row],[Sales]]</f>
        <v>0.39999999999999997</v>
      </c>
    </row>
    <row r="3388" spans="1:14" x14ac:dyDescent="0.3">
      <c r="A3388" s="1" t="s">
        <v>17</v>
      </c>
      <c r="B3388" s="1" t="s">
        <v>13</v>
      </c>
      <c r="C3388" s="1" t="s">
        <v>60</v>
      </c>
      <c r="D3388" s="1">
        <v>93486</v>
      </c>
      <c r="E3388" s="2">
        <v>45392</v>
      </c>
      <c r="F3388" s="1" t="s">
        <v>31</v>
      </c>
      <c r="G3388" s="1">
        <v>344585</v>
      </c>
      <c r="H3388" s="1" t="s">
        <v>3508</v>
      </c>
      <c r="I3388" s="1">
        <v>266</v>
      </c>
      <c r="J3388" s="1">
        <v>2940</v>
      </c>
      <c r="K3388" s="1">
        <v>2</v>
      </c>
      <c r="L3388" s="1">
        <v>2352</v>
      </c>
      <c r="M3388" s="1">
        <f>SalesData[[#This Row],[Price]]*SalesData[[#This Row],[Quantity]]</f>
        <v>5880</v>
      </c>
      <c r="N3388" s="6">
        <f>SalesData[[#This Row],[Sales Profit]]/SalesData[[#This Row],[Sales]]</f>
        <v>0.4</v>
      </c>
    </row>
    <row r="3389" spans="1:14" x14ac:dyDescent="0.3">
      <c r="A3389" s="1" t="s">
        <v>52</v>
      </c>
      <c r="B3389" s="1" t="s">
        <v>23</v>
      </c>
      <c r="C3389" s="1" t="s">
        <v>39</v>
      </c>
      <c r="D3389" s="1">
        <v>97800</v>
      </c>
      <c r="E3389" s="2">
        <v>45540</v>
      </c>
      <c r="F3389" s="1" t="s">
        <v>61</v>
      </c>
      <c r="G3389" s="1">
        <v>561124</v>
      </c>
      <c r="H3389" s="1" t="s">
        <v>3509</v>
      </c>
      <c r="I3389" s="1">
        <v>546</v>
      </c>
      <c r="J3389" s="1">
        <v>1151</v>
      </c>
      <c r="K3389" s="1">
        <v>5</v>
      </c>
      <c r="L3389" s="1">
        <v>2302</v>
      </c>
      <c r="M3389" s="1">
        <f>SalesData[[#This Row],[Price]]*SalesData[[#This Row],[Quantity]]</f>
        <v>5755</v>
      </c>
      <c r="N3389" s="6">
        <f>SalesData[[#This Row],[Sales Profit]]/SalesData[[#This Row],[Sales]]</f>
        <v>0.4</v>
      </c>
    </row>
    <row r="3390" spans="1:14" x14ac:dyDescent="0.3">
      <c r="A3390" s="1" t="s">
        <v>27</v>
      </c>
      <c r="B3390" s="1" t="s">
        <v>18</v>
      </c>
      <c r="C3390" s="1" t="s">
        <v>60</v>
      </c>
      <c r="D3390" s="1">
        <v>64804</v>
      </c>
      <c r="E3390" s="2">
        <v>45385</v>
      </c>
      <c r="F3390" s="1" t="s">
        <v>31</v>
      </c>
      <c r="G3390" s="1">
        <v>766819</v>
      </c>
      <c r="H3390" s="1" t="s">
        <v>3510</v>
      </c>
      <c r="I3390" s="1">
        <v>923</v>
      </c>
      <c r="J3390" s="1">
        <v>2875</v>
      </c>
      <c r="K3390" s="1">
        <v>4</v>
      </c>
      <c r="L3390" s="1">
        <v>4600</v>
      </c>
      <c r="M3390" s="1">
        <f>SalesData[[#This Row],[Price]]*SalesData[[#This Row],[Quantity]]</f>
        <v>11500</v>
      </c>
      <c r="N3390" s="6">
        <f>SalesData[[#This Row],[Sales Profit]]/SalesData[[#This Row],[Sales]]</f>
        <v>0.4</v>
      </c>
    </row>
    <row r="3391" spans="1:14" x14ac:dyDescent="0.3">
      <c r="A3391" s="1" t="s">
        <v>66</v>
      </c>
      <c r="B3391" s="1" t="s">
        <v>23</v>
      </c>
      <c r="C3391" s="1" t="s">
        <v>14</v>
      </c>
      <c r="D3391" s="1">
        <v>57763</v>
      </c>
      <c r="E3391" s="2">
        <v>45482</v>
      </c>
      <c r="F3391" s="1" t="s">
        <v>45</v>
      </c>
      <c r="G3391" s="1">
        <v>279015</v>
      </c>
      <c r="H3391" s="1" t="s">
        <v>3511</v>
      </c>
      <c r="I3391" s="1">
        <v>660</v>
      </c>
      <c r="J3391" s="1">
        <v>1941</v>
      </c>
      <c r="K3391" s="1">
        <v>2</v>
      </c>
      <c r="L3391" s="1">
        <v>1552.8</v>
      </c>
      <c r="M3391" s="1">
        <f>SalesData[[#This Row],[Price]]*SalesData[[#This Row],[Quantity]]</f>
        <v>3882</v>
      </c>
      <c r="N3391" s="6">
        <f>SalesData[[#This Row],[Sales Profit]]/SalesData[[#This Row],[Sales]]</f>
        <v>0.39999999999999997</v>
      </c>
    </row>
    <row r="3392" spans="1:14" x14ac:dyDescent="0.3">
      <c r="A3392" s="1" t="s">
        <v>17</v>
      </c>
      <c r="B3392" s="1" t="s">
        <v>18</v>
      </c>
      <c r="C3392" s="1" t="s">
        <v>24</v>
      </c>
      <c r="D3392" s="1">
        <v>52338</v>
      </c>
      <c r="E3392" s="2">
        <v>45329</v>
      </c>
      <c r="F3392" s="1" t="s">
        <v>43</v>
      </c>
      <c r="G3392" s="1">
        <v>856690</v>
      </c>
      <c r="H3392" s="1" t="s">
        <v>3512</v>
      </c>
      <c r="I3392" s="1">
        <v>806</v>
      </c>
      <c r="J3392" s="1">
        <v>871</v>
      </c>
      <c r="K3392" s="1">
        <v>2</v>
      </c>
      <c r="L3392" s="1">
        <v>696.8</v>
      </c>
      <c r="M3392" s="1">
        <f>SalesData[[#This Row],[Price]]*SalesData[[#This Row],[Quantity]]</f>
        <v>1742</v>
      </c>
      <c r="N3392" s="6">
        <f>SalesData[[#This Row],[Sales Profit]]/SalesData[[#This Row],[Sales]]</f>
        <v>0.39999999999999997</v>
      </c>
    </row>
    <row r="3393" spans="1:14" x14ac:dyDescent="0.3">
      <c r="A3393" s="1" t="s">
        <v>66</v>
      </c>
      <c r="B3393" s="1" t="s">
        <v>23</v>
      </c>
      <c r="C3393" s="1" t="s">
        <v>60</v>
      </c>
      <c r="D3393" s="1">
        <v>33367</v>
      </c>
      <c r="E3393" s="2">
        <v>45566</v>
      </c>
      <c r="F3393" s="1" t="s">
        <v>54</v>
      </c>
      <c r="G3393" s="1">
        <v>546253</v>
      </c>
      <c r="H3393" s="1" t="s">
        <v>3513</v>
      </c>
      <c r="I3393" s="1">
        <v>398</v>
      </c>
      <c r="J3393" s="1">
        <v>606</v>
      </c>
      <c r="K3393" s="1">
        <v>7</v>
      </c>
      <c r="L3393" s="1">
        <v>1696.8</v>
      </c>
      <c r="M3393" s="1">
        <f>SalesData[[#This Row],[Price]]*SalesData[[#This Row],[Quantity]]</f>
        <v>4242</v>
      </c>
      <c r="N3393" s="6">
        <f>SalesData[[#This Row],[Sales Profit]]/SalesData[[#This Row],[Sales]]</f>
        <v>0.39999999999999997</v>
      </c>
    </row>
    <row r="3394" spans="1:14" x14ac:dyDescent="0.3">
      <c r="A3394" s="1" t="s">
        <v>22</v>
      </c>
      <c r="B3394" s="1" t="s">
        <v>13</v>
      </c>
      <c r="C3394" s="1" t="s">
        <v>100</v>
      </c>
      <c r="D3394" s="1">
        <v>45049</v>
      </c>
      <c r="E3394" s="2">
        <v>45460</v>
      </c>
      <c r="F3394" s="1" t="s">
        <v>20</v>
      </c>
      <c r="G3394" s="1">
        <v>386318</v>
      </c>
      <c r="H3394" s="1" t="s">
        <v>3514</v>
      </c>
      <c r="I3394" s="1">
        <v>368</v>
      </c>
      <c r="J3394" s="1">
        <v>2320</v>
      </c>
      <c r="K3394" s="1">
        <v>7</v>
      </c>
      <c r="L3394" s="1">
        <v>6496</v>
      </c>
      <c r="M3394" s="1">
        <f>SalesData[[#This Row],[Price]]*SalesData[[#This Row],[Quantity]]</f>
        <v>16240</v>
      </c>
      <c r="N3394" s="6">
        <f>SalesData[[#This Row],[Sales Profit]]/SalesData[[#This Row],[Sales]]</f>
        <v>0.4</v>
      </c>
    </row>
    <row r="3395" spans="1:14" x14ac:dyDescent="0.3">
      <c r="A3395" s="1" t="s">
        <v>17</v>
      </c>
      <c r="B3395" s="1" t="s">
        <v>23</v>
      </c>
      <c r="C3395" s="1" t="s">
        <v>33</v>
      </c>
      <c r="D3395" s="1">
        <v>78643</v>
      </c>
      <c r="E3395" s="2">
        <v>45608</v>
      </c>
      <c r="F3395" s="1" t="s">
        <v>15</v>
      </c>
      <c r="G3395" s="1">
        <v>983093</v>
      </c>
      <c r="H3395" s="1" t="s">
        <v>2387</v>
      </c>
      <c r="I3395" s="1">
        <v>965</v>
      </c>
      <c r="J3395" s="1">
        <v>1979</v>
      </c>
      <c r="K3395" s="1">
        <v>8</v>
      </c>
      <c r="L3395" s="1">
        <v>6332.8</v>
      </c>
      <c r="M3395" s="1">
        <f>SalesData[[#This Row],[Price]]*SalesData[[#This Row],[Quantity]]</f>
        <v>15832</v>
      </c>
      <c r="N3395" s="6">
        <f>SalesData[[#This Row],[Sales Profit]]/SalesData[[#This Row],[Sales]]</f>
        <v>0.4</v>
      </c>
    </row>
    <row r="3396" spans="1:14" x14ac:dyDescent="0.3">
      <c r="A3396" s="1" t="s">
        <v>27</v>
      </c>
      <c r="B3396" s="1" t="s">
        <v>18</v>
      </c>
      <c r="C3396" s="1" t="s">
        <v>42</v>
      </c>
      <c r="D3396" s="1">
        <v>46242</v>
      </c>
      <c r="E3396" s="2">
        <v>45464</v>
      </c>
      <c r="F3396" s="1" t="s">
        <v>20</v>
      </c>
      <c r="G3396" s="1">
        <v>298313</v>
      </c>
      <c r="H3396" s="1" t="s">
        <v>3515</v>
      </c>
      <c r="I3396" s="1">
        <v>766</v>
      </c>
      <c r="J3396" s="1">
        <v>921</v>
      </c>
      <c r="K3396" s="1">
        <v>7</v>
      </c>
      <c r="L3396" s="1">
        <v>2578.8000000000002</v>
      </c>
      <c r="M3396" s="1">
        <f>SalesData[[#This Row],[Price]]*SalesData[[#This Row],[Quantity]]</f>
        <v>6447</v>
      </c>
      <c r="N3396" s="6">
        <f>SalesData[[#This Row],[Sales Profit]]/SalesData[[#This Row],[Sales]]</f>
        <v>0.4</v>
      </c>
    </row>
    <row r="3397" spans="1:14" x14ac:dyDescent="0.3">
      <c r="A3397" s="1" t="s">
        <v>17</v>
      </c>
      <c r="B3397" s="1" t="s">
        <v>18</v>
      </c>
      <c r="C3397" s="1" t="s">
        <v>60</v>
      </c>
      <c r="D3397" s="1">
        <v>53460</v>
      </c>
      <c r="E3397" s="2">
        <v>45497</v>
      </c>
      <c r="F3397" s="1" t="s">
        <v>45</v>
      </c>
      <c r="G3397" s="1">
        <v>433485</v>
      </c>
      <c r="H3397" s="1" t="s">
        <v>3516</v>
      </c>
      <c r="I3397" s="1">
        <v>731</v>
      </c>
      <c r="J3397" s="1">
        <v>859</v>
      </c>
      <c r="K3397" s="1">
        <v>8</v>
      </c>
      <c r="L3397" s="1">
        <v>2748.8</v>
      </c>
      <c r="M3397" s="1">
        <f>SalesData[[#This Row],[Price]]*SalesData[[#This Row],[Quantity]]</f>
        <v>6872</v>
      </c>
      <c r="N3397" s="6">
        <f>SalesData[[#This Row],[Sales Profit]]/SalesData[[#This Row],[Sales]]</f>
        <v>0.4</v>
      </c>
    </row>
    <row r="3398" spans="1:14" x14ac:dyDescent="0.3">
      <c r="A3398" s="1" t="s">
        <v>52</v>
      </c>
      <c r="B3398" s="1" t="s">
        <v>23</v>
      </c>
      <c r="C3398" s="1" t="s">
        <v>60</v>
      </c>
      <c r="D3398" s="1">
        <v>80698</v>
      </c>
      <c r="E3398" s="2">
        <v>45616</v>
      </c>
      <c r="F3398" s="1" t="s">
        <v>15</v>
      </c>
      <c r="G3398" s="1">
        <v>543193</v>
      </c>
      <c r="H3398" s="1" t="s">
        <v>3517</v>
      </c>
      <c r="I3398" s="1">
        <v>372</v>
      </c>
      <c r="J3398" s="1">
        <v>1673</v>
      </c>
      <c r="K3398" s="1">
        <v>5</v>
      </c>
      <c r="L3398" s="1">
        <v>3346</v>
      </c>
      <c r="M3398" s="1">
        <f>SalesData[[#This Row],[Price]]*SalesData[[#This Row],[Quantity]]</f>
        <v>8365</v>
      </c>
      <c r="N3398" s="6">
        <f>SalesData[[#This Row],[Sales Profit]]/SalesData[[#This Row],[Sales]]</f>
        <v>0.4</v>
      </c>
    </row>
    <row r="3399" spans="1:14" x14ac:dyDescent="0.3">
      <c r="A3399" s="1" t="s">
        <v>27</v>
      </c>
      <c r="B3399" s="1" t="s">
        <v>18</v>
      </c>
      <c r="C3399" s="1" t="s">
        <v>19</v>
      </c>
      <c r="D3399" s="1">
        <v>27096</v>
      </c>
      <c r="E3399" s="2">
        <v>45375</v>
      </c>
      <c r="F3399" s="1" t="s">
        <v>29</v>
      </c>
      <c r="G3399" s="1">
        <v>573857</v>
      </c>
      <c r="H3399" s="1" t="s">
        <v>3518</v>
      </c>
      <c r="I3399" s="1">
        <v>266</v>
      </c>
      <c r="J3399" s="1">
        <v>1371</v>
      </c>
      <c r="K3399" s="1">
        <v>1</v>
      </c>
      <c r="L3399" s="1">
        <v>548.4</v>
      </c>
      <c r="M3399" s="1">
        <f>SalesData[[#This Row],[Price]]*SalesData[[#This Row],[Quantity]]</f>
        <v>1371</v>
      </c>
      <c r="N3399" s="6">
        <f>SalesData[[#This Row],[Sales Profit]]/SalesData[[#This Row],[Sales]]</f>
        <v>0.39999999999999997</v>
      </c>
    </row>
    <row r="3400" spans="1:14" x14ac:dyDescent="0.3">
      <c r="A3400" s="1" t="s">
        <v>22</v>
      </c>
      <c r="B3400" s="1" t="s">
        <v>18</v>
      </c>
      <c r="C3400" s="1" t="s">
        <v>14</v>
      </c>
      <c r="D3400" s="1">
        <v>93842</v>
      </c>
      <c r="E3400" s="2">
        <v>45616</v>
      </c>
      <c r="F3400" s="1" t="s">
        <v>15</v>
      </c>
      <c r="G3400" s="1">
        <v>774507</v>
      </c>
      <c r="H3400" s="1" t="s">
        <v>3519</v>
      </c>
      <c r="I3400" s="1">
        <v>753</v>
      </c>
      <c r="J3400" s="1">
        <v>1078</v>
      </c>
      <c r="K3400" s="1">
        <v>2</v>
      </c>
      <c r="L3400" s="1">
        <v>862.4</v>
      </c>
      <c r="M3400" s="1">
        <f>SalesData[[#This Row],[Price]]*SalesData[[#This Row],[Quantity]]</f>
        <v>2156</v>
      </c>
      <c r="N3400" s="6">
        <f>SalesData[[#This Row],[Sales Profit]]/SalesData[[#This Row],[Sales]]</f>
        <v>0.39999999999999997</v>
      </c>
    </row>
    <row r="3401" spans="1:14" x14ac:dyDescent="0.3">
      <c r="A3401" s="1" t="s">
        <v>66</v>
      </c>
      <c r="B3401" s="1" t="s">
        <v>18</v>
      </c>
      <c r="C3401" s="1" t="s">
        <v>53</v>
      </c>
      <c r="D3401" s="1">
        <v>23624</v>
      </c>
      <c r="E3401" s="2">
        <v>45588</v>
      </c>
      <c r="F3401" s="1" t="s">
        <v>54</v>
      </c>
      <c r="G3401" s="1">
        <v>295581</v>
      </c>
      <c r="H3401" s="1" t="s">
        <v>3472</v>
      </c>
      <c r="I3401" s="1">
        <v>811</v>
      </c>
      <c r="J3401" s="1">
        <v>2770</v>
      </c>
      <c r="K3401" s="1">
        <v>3</v>
      </c>
      <c r="L3401" s="1">
        <v>3324</v>
      </c>
      <c r="M3401" s="1">
        <f>SalesData[[#This Row],[Price]]*SalesData[[#This Row],[Quantity]]</f>
        <v>8310</v>
      </c>
      <c r="N3401" s="6">
        <f>SalesData[[#This Row],[Sales Profit]]/SalesData[[#This Row],[Sales]]</f>
        <v>0.4</v>
      </c>
    </row>
    <row r="3402" spans="1:14" x14ac:dyDescent="0.3">
      <c r="A3402" s="1" t="s">
        <v>22</v>
      </c>
      <c r="B3402" s="1" t="s">
        <v>13</v>
      </c>
      <c r="C3402" s="1" t="s">
        <v>14</v>
      </c>
      <c r="D3402" s="1">
        <v>22640</v>
      </c>
      <c r="E3402" s="2">
        <v>45379</v>
      </c>
      <c r="F3402" s="1" t="s">
        <v>29</v>
      </c>
      <c r="G3402" s="1">
        <v>171631</v>
      </c>
      <c r="H3402" s="1" t="s">
        <v>3520</v>
      </c>
      <c r="I3402" s="1">
        <v>783</v>
      </c>
      <c r="J3402" s="1">
        <v>2311</v>
      </c>
      <c r="K3402" s="1">
        <v>2</v>
      </c>
      <c r="L3402" s="1">
        <v>1848.8</v>
      </c>
      <c r="M3402" s="1">
        <f>SalesData[[#This Row],[Price]]*SalesData[[#This Row],[Quantity]]</f>
        <v>4622</v>
      </c>
      <c r="N3402" s="6">
        <f>SalesData[[#This Row],[Sales Profit]]/SalesData[[#This Row],[Sales]]</f>
        <v>0.39999999999999997</v>
      </c>
    </row>
    <row r="3403" spans="1:14" x14ac:dyDescent="0.3">
      <c r="A3403" s="1" t="s">
        <v>27</v>
      </c>
      <c r="B3403" s="1" t="s">
        <v>18</v>
      </c>
      <c r="C3403" s="1" t="s">
        <v>60</v>
      </c>
      <c r="D3403" s="1">
        <v>66975</v>
      </c>
      <c r="E3403" s="2">
        <v>45554</v>
      </c>
      <c r="F3403" s="1" t="s">
        <v>61</v>
      </c>
      <c r="G3403" s="1">
        <v>751133</v>
      </c>
      <c r="H3403" s="1" t="s">
        <v>3521</v>
      </c>
      <c r="I3403" s="1">
        <v>745</v>
      </c>
      <c r="J3403" s="1">
        <v>1949</v>
      </c>
      <c r="K3403" s="1">
        <v>2</v>
      </c>
      <c r="L3403" s="1">
        <v>1559.2</v>
      </c>
      <c r="M3403" s="1">
        <f>SalesData[[#This Row],[Price]]*SalesData[[#This Row],[Quantity]]</f>
        <v>3898</v>
      </c>
      <c r="N3403" s="6">
        <f>SalesData[[#This Row],[Sales Profit]]/SalesData[[#This Row],[Sales]]</f>
        <v>0.4</v>
      </c>
    </row>
    <row r="3404" spans="1:14" x14ac:dyDescent="0.3">
      <c r="A3404" s="1" t="s">
        <v>52</v>
      </c>
      <c r="B3404" s="1" t="s">
        <v>18</v>
      </c>
      <c r="C3404" s="1" t="s">
        <v>19</v>
      </c>
      <c r="D3404" s="1">
        <v>95472</v>
      </c>
      <c r="E3404" s="2">
        <v>45615</v>
      </c>
      <c r="F3404" s="1" t="s">
        <v>15</v>
      </c>
      <c r="G3404" s="1">
        <v>919596</v>
      </c>
      <c r="H3404" s="1" t="s">
        <v>3522</v>
      </c>
      <c r="I3404" s="1">
        <v>629</v>
      </c>
      <c r="J3404" s="1">
        <v>1305</v>
      </c>
      <c r="K3404" s="1">
        <v>6</v>
      </c>
      <c r="L3404" s="1">
        <v>3132</v>
      </c>
      <c r="M3404" s="1">
        <f>SalesData[[#This Row],[Price]]*SalesData[[#This Row],[Quantity]]</f>
        <v>7830</v>
      </c>
      <c r="N3404" s="6">
        <f>SalesData[[#This Row],[Sales Profit]]/SalesData[[#This Row],[Sales]]</f>
        <v>0.4</v>
      </c>
    </row>
    <row r="3405" spans="1:14" x14ac:dyDescent="0.3">
      <c r="A3405" s="1" t="s">
        <v>12</v>
      </c>
      <c r="B3405" s="1" t="s">
        <v>23</v>
      </c>
      <c r="C3405" s="1" t="s">
        <v>39</v>
      </c>
      <c r="D3405" s="1">
        <v>60650</v>
      </c>
      <c r="E3405" s="2">
        <v>45303</v>
      </c>
      <c r="F3405" s="1" t="s">
        <v>40</v>
      </c>
      <c r="G3405" s="1">
        <v>519216</v>
      </c>
      <c r="H3405" s="1" t="s">
        <v>3524</v>
      </c>
      <c r="I3405" s="1">
        <v>581</v>
      </c>
      <c r="J3405" s="1">
        <v>2694</v>
      </c>
      <c r="K3405" s="1">
        <v>8</v>
      </c>
      <c r="L3405" s="1">
        <v>8620.7999999999993</v>
      </c>
      <c r="M3405" s="1">
        <f>SalesData[[#This Row],[Price]]*SalesData[[#This Row],[Quantity]]</f>
        <v>21552</v>
      </c>
      <c r="N3405" s="6">
        <f>SalesData[[#This Row],[Sales Profit]]/SalesData[[#This Row],[Sales]]</f>
        <v>0.39999999999999997</v>
      </c>
    </row>
    <row r="3406" spans="1:14" x14ac:dyDescent="0.3">
      <c r="A3406" s="1" t="s">
        <v>52</v>
      </c>
      <c r="B3406" s="1" t="s">
        <v>23</v>
      </c>
      <c r="C3406" s="1" t="s">
        <v>24</v>
      </c>
      <c r="D3406" s="1">
        <v>50914</v>
      </c>
      <c r="E3406" s="2">
        <v>45340</v>
      </c>
      <c r="F3406" s="1" t="s">
        <v>43</v>
      </c>
      <c r="G3406" s="1">
        <v>115387</v>
      </c>
      <c r="H3406" s="1" t="s">
        <v>3525</v>
      </c>
      <c r="I3406" s="1">
        <v>611</v>
      </c>
      <c r="J3406" s="1">
        <v>1014</v>
      </c>
      <c r="K3406" s="1">
        <v>8</v>
      </c>
      <c r="L3406" s="1">
        <v>3244.8</v>
      </c>
      <c r="M3406" s="1">
        <f>SalesData[[#This Row],[Price]]*SalesData[[#This Row],[Quantity]]</f>
        <v>8112</v>
      </c>
      <c r="N3406" s="6">
        <f>SalesData[[#This Row],[Sales Profit]]/SalesData[[#This Row],[Sales]]</f>
        <v>0.4</v>
      </c>
    </row>
    <row r="3407" spans="1:14" x14ac:dyDescent="0.3">
      <c r="A3407" s="1" t="s">
        <v>12</v>
      </c>
      <c r="B3407" s="1" t="s">
        <v>23</v>
      </c>
      <c r="C3407" s="1" t="s">
        <v>39</v>
      </c>
      <c r="D3407" s="1">
        <v>11382</v>
      </c>
      <c r="E3407" s="2">
        <v>45624</v>
      </c>
      <c r="F3407" s="1" t="s">
        <v>15</v>
      </c>
      <c r="G3407" s="1">
        <v>467432</v>
      </c>
      <c r="H3407" s="1" t="s">
        <v>3526</v>
      </c>
      <c r="I3407" s="1">
        <v>723</v>
      </c>
      <c r="J3407" s="1">
        <v>717</v>
      </c>
      <c r="K3407" s="1">
        <v>5</v>
      </c>
      <c r="L3407" s="1">
        <v>1434</v>
      </c>
      <c r="M3407" s="1">
        <f>SalesData[[#This Row],[Price]]*SalesData[[#This Row],[Quantity]]</f>
        <v>3585</v>
      </c>
      <c r="N3407" s="6">
        <f>SalesData[[#This Row],[Sales Profit]]/SalesData[[#This Row],[Sales]]</f>
        <v>0.4</v>
      </c>
    </row>
    <row r="3408" spans="1:14" x14ac:dyDescent="0.3">
      <c r="A3408" s="1" t="s">
        <v>66</v>
      </c>
      <c r="B3408" s="1" t="s">
        <v>13</v>
      </c>
      <c r="C3408" s="1" t="s">
        <v>24</v>
      </c>
      <c r="D3408" s="1">
        <v>42853</v>
      </c>
      <c r="E3408" s="2">
        <v>45433</v>
      </c>
      <c r="F3408" s="1" t="s">
        <v>49</v>
      </c>
      <c r="G3408" s="1">
        <v>249110</v>
      </c>
      <c r="H3408" s="1" t="s">
        <v>3527</v>
      </c>
      <c r="I3408" s="1">
        <v>431</v>
      </c>
      <c r="J3408" s="1">
        <v>937</v>
      </c>
      <c r="K3408" s="1">
        <v>2</v>
      </c>
      <c r="L3408" s="1">
        <v>749.6</v>
      </c>
      <c r="M3408" s="1">
        <f>SalesData[[#This Row],[Price]]*SalesData[[#This Row],[Quantity]]</f>
        <v>1874</v>
      </c>
      <c r="N3408" s="6">
        <f>SalesData[[#This Row],[Sales Profit]]/SalesData[[#This Row],[Sales]]</f>
        <v>0.4</v>
      </c>
    </row>
    <row r="3409" spans="1:14" x14ac:dyDescent="0.3">
      <c r="A3409" s="1" t="s">
        <v>52</v>
      </c>
      <c r="B3409" s="1" t="s">
        <v>23</v>
      </c>
      <c r="C3409" s="1" t="s">
        <v>33</v>
      </c>
      <c r="D3409" s="1">
        <v>65688</v>
      </c>
      <c r="E3409" s="2">
        <v>45333</v>
      </c>
      <c r="F3409" s="1" t="s">
        <v>43</v>
      </c>
      <c r="G3409" s="1">
        <v>963560</v>
      </c>
      <c r="H3409" s="1" t="s">
        <v>3528</v>
      </c>
      <c r="I3409" s="1">
        <v>858</v>
      </c>
      <c r="J3409" s="1">
        <v>2372</v>
      </c>
      <c r="K3409" s="1">
        <v>7</v>
      </c>
      <c r="L3409" s="1">
        <v>6641.6</v>
      </c>
      <c r="M3409" s="1">
        <f>SalesData[[#This Row],[Price]]*SalesData[[#This Row],[Quantity]]</f>
        <v>16604</v>
      </c>
      <c r="N3409" s="6">
        <f>SalesData[[#This Row],[Sales Profit]]/SalesData[[#This Row],[Sales]]</f>
        <v>0.4</v>
      </c>
    </row>
    <row r="3410" spans="1:14" x14ac:dyDescent="0.3">
      <c r="A3410" s="1" t="s">
        <v>56</v>
      </c>
      <c r="B3410" s="1" t="s">
        <v>23</v>
      </c>
      <c r="C3410" s="1" t="s">
        <v>33</v>
      </c>
      <c r="D3410" s="1">
        <v>67507</v>
      </c>
      <c r="E3410" s="2">
        <v>45363</v>
      </c>
      <c r="F3410" s="1" t="s">
        <v>29</v>
      </c>
      <c r="G3410" s="1">
        <v>462469</v>
      </c>
      <c r="H3410" s="1" t="s">
        <v>3529</v>
      </c>
      <c r="I3410" s="1">
        <v>560</v>
      </c>
      <c r="J3410" s="1">
        <v>2897</v>
      </c>
      <c r="K3410" s="1">
        <v>5</v>
      </c>
      <c r="L3410" s="1">
        <v>5794</v>
      </c>
      <c r="M3410" s="1">
        <f>SalesData[[#This Row],[Price]]*SalesData[[#This Row],[Quantity]]</f>
        <v>14485</v>
      </c>
      <c r="N3410" s="6">
        <f>SalesData[[#This Row],[Sales Profit]]/SalesData[[#This Row],[Sales]]</f>
        <v>0.4</v>
      </c>
    </row>
    <row r="3411" spans="1:14" x14ac:dyDescent="0.3">
      <c r="A3411" s="1" t="s">
        <v>17</v>
      </c>
      <c r="B3411" s="1" t="s">
        <v>23</v>
      </c>
      <c r="C3411" s="1" t="s">
        <v>48</v>
      </c>
      <c r="D3411" s="1">
        <v>30101</v>
      </c>
      <c r="E3411" s="2">
        <v>45621</v>
      </c>
      <c r="F3411" s="1" t="s">
        <v>15</v>
      </c>
      <c r="G3411" s="1">
        <v>476590</v>
      </c>
      <c r="H3411" s="1" t="s">
        <v>1087</v>
      </c>
      <c r="I3411" s="1">
        <v>359</v>
      </c>
      <c r="J3411" s="1">
        <v>1771</v>
      </c>
      <c r="K3411" s="1">
        <v>8</v>
      </c>
      <c r="L3411" s="1">
        <v>5667.2</v>
      </c>
      <c r="M3411" s="1">
        <f>SalesData[[#This Row],[Price]]*SalesData[[#This Row],[Quantity]]</f>
        <v>14168</v>
      </c>
      <c r="N3411" s="6">
        <f>SalesData[[#This Row],[Sales Profit]]/SalesData[[#This Row],[Sales]]</f>
        <v>0.39999999999999997</v>
      </c>
    </row>
    <row r="3412" spans="1:14" x14ac:dyDescent="0.3">
      <c r="A3412" s="1" t="s">
        <v>17</v>
      </c>
      <c r="B3412" s="1" t="s">
        <v>18</v>
      </c>
      <c r="C3412" s="1" t="s">
        <v>48</v>
      </c>
      <c r="D3412" s="1">
        <v>37257</v>
      </c>
      <c r="E3412" s="2">
        <v>45469</v>
      </c>
      <c r="F3412" s="1" t="s">
        <v>20</v>
      </c>
      <c r="G3412" s="1">
        <v>259588</v>
      </c>
      <c r="H3412" s="1" t="s">
        <v>3530</v>
      </c>
      <c r="I3412" s="1">
        <v>586</v>
      </c>
      <c r="J3412" s="1">
        <v>2803</v>
      </c>
      <c r="K3412" s="1">
        <v>6</v>
      </c>
      <c r="L3412" s="1">
        <v>6727.2</v>
      </c>
      <c r="M3412" s="1">
        <f>SalesData[[#This Row],[Price]]*SalesData[[#This Row],[Quantity]]</f>
        <v>16818</v>
      </c>
      <c r="N3412" s="6">
        <f>SalesData[[#This Row],[Sales Profit]]/SalesData[[#This Row],[Sales]]</f>
        <v>0.39999999999999997</v>
      </c>
    </row>
    <row r="3413" spans="1:14" x14ac:dyDescent="0.3">
      <c r="A3413" s="1" t="s">
        <v>35</v>
      </c>
      <c r="B3413" s="1" t="s">
        <v>18</v>
      </c>
      <c r="C3413" s="1" t="s">
        <v>39</v>
      </c>
      <c r="D3413" s="1">
        <v>64790</v>
      </c>
      <c r="E3413" s="2">
        <v>45349</v>
      </c>
      <c r="F3413" s="1" t="s">
        <v>43</v>
      </c>
      <c r="G3413" s="1">
        <v>536985</v>
      </c>
      <c r="H3413" s="1" t="s">
        <v>3531</v>
      </c>
      <c r="I3413" s="1">
        <v>382</v>
      </c>
      <c r="J3413" s="1">
        <v>2574</v>
      </c>
      <c r="K3413" s="1">
        <v>3</v>
      </c>
      <c r="L3413" s="1">
        <v>3088.8</v>
      </c>
      <c r="M3413" s="1">
        <f>SalesData[[#This Row],[Price]]*SalesData[[#This Row],[Quantity]]</f>
        <v>7722</v>
      </c>
      <c r="N3413" s="6">
        <f>SalesData[[#This Row],[Sales Profit]]/SalesData[[#This Row],[Sales]]</f>
        <v>0.4</v>
      </c>
    </row>
    <row r="3414" spans="1:14" x14ac:dyDescent="0.3">
      <c r="A3414" s="1" t="s">
        <v>56</v>
      </c>
      <c r="B3414" s="1" t="s">
        <v>18</v>
      </c>
      <c r="C3414" s="1" t="s">
        <v>24</v>
      </c>
      <c r="D3414" s="1">
        <v>90130</v>
      </c>
      <c r="E3414" s="2">
        <v>45595</v>
      </c>
      <c r="F3414" s="1" t="s">
        <v>54</v>
      </c>
      <c r="G3414" s="1">
        <v>478793</v>
      </c>
      <c r="H3414" s="1" t="s">
        <v>3532</v>
      </c>
      <c r="I3414" s="1">
        <v>629</v>
      </c>
      <c r="J3414" s="1">
        <v>2383</v>
      </c>
      <c r="K3414" s="1">
        <v>4</v>
      </c>
      <c r="L3414" s="1">
        <v>3812.8</v>
      </c>
      <c r="M3414" s="1">
        <f>SalesData[[#This Row],[Price]]*SalesData[[#This Row],[Quantity]]</f>
        <v>9532</v>
      </c>
      <c r="N3414" s="6">
        <f>SalesData[[#This Row],[Sales Profit]]/SalesData[[#This Row],[Sales]]</f>
        <v>0.4</v>
      </c>
    </row>
    <row r="3415" spans="1:14" x14ac:dyDescent="0.3">
      <c r="A3415" s="1" t="s">
        <v>35</v>
      </c>
      <c r="B3415" s="1" t="s">
        <v>18</v>
      </c>
      <c r="C3415" s="1" t="s">
        <v>24</v>
      </c>
      <c r="D3415" s="1">
        <v>12119</v>
      </c>
      <c r="E3415" s="2">
        <v>45444</v>
      </c>
      <c r="F3415" s="1" t="s">
        <v>20</v>
      </c>
      <c r="G3415" s="1">
        <v>146840</v>
      </c>
      <c r="H3415" s="1" t="s">
        <v>3533</v>
      </c>
      <c r="I3415" s="1">
        <v>662</v>
      </c>
      <c r="J3415" s="1">
        <v>1133</v>
      </c>
      <c r="K3415" s="1">
        <v>8</v>
      </c>
      <c r="L3415" s="1">
        <v>3625.6</v>
      </c>
      <c r="M3415" s="1">
        <f>SalesData[[#This Row],[Price]]*SalesData[[#This Row],[Quantity]]</f>
        <v>9064</v>
      </c>
      <c r="N3415" s="6">
        <f>SalesData[[#This Row],[Sales Profit]]/SalesData[[#This Row],[Sales]]</f>
        <v>0.39999999999999997</v>
      </c>
    </row>
    <row r="3416" spans="1:14" x14ac:dyDescent="0.3">
      <c r="A3416" s="1" t="s">
        <v>66</v>
      </c>
      <c r="B3416" s="1" t="s">
        <v>18</v>
      </c>
      <c r="C3416" s="1" t="s">
        <v>33</v>
      </c>
      <c r="D3416" s="1">
        <v>65283</v>
      </c>
      <c r="E3416" s="2">
        <v>45616</v>
      </c>
      <c r="F3416" s="1" t="s">
        <v>15</v>
      </c>
      <c r="G3416" s="1">
        <v>398667</v>
      </c>
      <c r="H3416" s="1" t="s">
        <v>3534</v>
      </c>
      <c r="I3416" s="1">
        <v>632</v>
      </c>
      <c r="J3416" s="1">
        <v>2452</v>
      </c>
      <c r="K3416" s="1">
        <v>2</v>
      </c>
      <c r="L3416" s="1">
        <v>1961.6</v>
      </c>
      <c r="M3416" s="1">
        <f>SalesData[[#This Row],[Price]]*SalesData[[#This Row],[Quantity]]</f>
        <v>4904</v>
      </c>
      <c r="N3416" s="6">
        <f>SalesData[[#This Row],[Sales Profit]]/SalesData[[#This Row],[Sales]]</f>
        <v>0.39999999999999997</v>
      </c>
    </row>
    <row r="3417" spans="1:14" x14ac:dyDescent="0.3">
      <c r="A3417" s="1" t="s">
        <v>56</v>
      </c>
      <c r="B3417" s="1" t="s">
        <v>13</v>
      </c>
      <c r="C3417" s="1" t="s">
        <v>39</v>
      </c>
      <c r="D3417" s="1">
        <v>46663</v>
      </c>
      <c r="E3417" s="2">
        <v>45418</v>
      </c>
      <c r="F3417" s="1" t="s">
        <v>49</v>
      </c>
      <c r="G3417" s="1">
        <v>873180</v>
      </c>
      <c r="H3417" s="1" t="s">
        <v>3535</v>
      </c>
      <c r="I3417" s="1">
        <v>920</v>
      </c>
      <c r="J3417" s="1">
        <v>2758</v>
      </c>
      <c r="K3417" s="1">
        <v>1</v>
      </c>
      <c r="L3417" s="1">
        <v>1103.2</v>
      </c>
      <c r="M3417" s="1">
        <f>SalesData[[#This Row],[Price]]*SalesData[[#This Row],[Quantity]]</f>
        <v>2758</v>
      </c>
      <c r="N3417" s="6">
        <f>SalesData[[#This Row],[Sales Profit]]/SalesData[[#This Row],[Sales]]</f>
        <v>0.4</v>
      </c>
    </row>
    <row r="3418" spans="1:14" x14ac:dyDescent="0.3">
      <c r="A3418" s="1" t="s">
        <v>27</v>
      </c>
      <c r="B3418" s="1" t="s">
        <v>23</v>
      </c>
      <c r="C3418" s="1" t="s">
        <v>42</v>
      </c>
      <c r="D3418" s="1">
        <v>75777</v>
      </c>
      <c r="E3418" s="2">
        <v>45436</v>
      </c>
      <c r="F3418" s="1" t="s">
        <v>49</v>
      </c>
      <c r="G3418" s="1">
        <v>437377</v>
      </c>
      <c r="H3418" s="1" t="s">
        <v>3536</v>
      </c>
      <c r="I3418" s="1">
        <v>553</v>
      </c>
      <c r="J3418" s="1">
        <v>2165</v>
      </c>
      <c r="K3418" s="1">
        <v>1</v>
      </c>
      <c r="L3418" s="1">
        <v>866</v>
      </c>
      <c r="M3418" s="1">
        <f>SalesData[[#This Row],[Price]]*SalesData[[#This Row],[Quantity]]</f>
        <v>2165</v>
      </c>
      <c r="N3418" s="6">
        <f>SalesData[[#This Row],[Sales Profit]]/SalesData[[#This Row],[Sales]]</f>
        <v>0.4</v>
      </c>
    </row>
    <row r="3419" spans="1:14" x14ac:dyDescent="0.3">
      <c r="A3419" s="1" t="s">
        <v>27</v>
      </c>
      <c r="B3419" s="1" t="s">
        <v>23</v>
      </c>
      <c r="C3419" s="1" t="s">
        <v>14</v>
      </c>
      <c r="D3419" s="1">
        <v>32724</v>
      </c>
      <c r="E3419" s="2">
        <v>45601</v>
      </c>
      <c r="F3419" s="1" t="s">
        <v>15</v>
      </c>
      <c r="G3419" s="1">
        <v>423067</v>
      </c>
      <c r="H3419" s="1" t="s">
        <v>3537</v>
      </c>
      <c r="I3419" s="1">
        <v>729</v>
      </c>
      <c r="J3419" s="1">
        <v>2176</v>
      </c>
      <c r="K3419" s="1">
        <v>4</v>
      </c>
      <c r="L3419" s="1">
        <v>3481.6</v>
      </c>
      <c r="M3419" s="1">
        <f>SalesData[[#This Row],[Price]]*SalesData[[#This Row],[Quantity]]</f>
        <v>8704</v>
      </c>
      <c r="N3419" s="6">
        <f>SalesData[[#This Row],[Sales Profit]]/SalesData[[#This Row],[Sales]]</f>
        <v>0.39999999999999997</v>
      </c>
    </row>
    <row r="3420" spans="1:14" x14ac:dyDescent="0.3">
      <c r="A3420" s="1" t="s">
        <v>27</v>
      </c>
      <c r="B3420" s="1" t="s">
        <v>23</v>
      </c>
      <c r="C3420" s="1" t="s">
        <v>37</v>
      </c>
      <c r="D3420" s="1">
        <v>97154</v>
      </c>
      <c r="E3420" s="2">
        <v>45582</v>
      </c>
      <c r="F3420" s="1" t="s">
        <v>54</v>
      </c>
      <c r="G3420" s="1">
        <v>224066</v>
      </c>
      <c r="H3420" s="1" t="s">
        <v>3538</v>
      </c>
      <c r="I3420" s="1">
        <v>918</v>
      </c>
      <c r="J3420" s="1">
        <v>1079</v>
      </c>
      <c r="K3420" s="1">
        <v>3</v>
      </c>
      <c r="L3420" s="1">
        <v>1294.8</v>
      </c>
      <c r="M3420" s="1">
        <f>SalesData[[#This Row],[Price]]*SalesData[[#This Row],[Quantity]]</f>
        <v>3237</v>
      </c>
      <c r="N3420" s="6">
        <f>SalesData[[#This Row],[Sales Profit]]/SalesData[[#This Row],[Sales]]</f>
        <v>0.39999999999999997</v>
      </c>
    </row>
    <row r="3421" spans="1:14" x14ac:dyDescent="0.3">
      <c r="A3421" s="1" t="s">
        <v>35</v>
      </c>
      <c r="B3421" s="1" t="s">
        <v>23</v>
      </c>
      <c r="C3421" s="1" t="s">
        <v>39</v>
      </c>
      <c r="D3421" s="1">
        <v>62225</v>
      </c>
      <c r="E3421" s="2">
        <v>45324</v>
      </c>
      <c r="F3421" s="1" t="s">
        <v>43</v>
      </c>
      <c r="G3421" s="1">
        <v>337604</v>
      </c>
      <c r="H3421" s="1" t="s">
        <v>1504</v>
      </c>
      <c r="I3421" s="1">
        <v>500</v>
      </c>
      <c r="J3421" s="1">
        <v>1328</v>
      </c>
      <c r="K3421" s="1">
        <v>7</v>
      </c>
      <c r="L3421" s="1">
        <v>3718.4</v>
      </c>
      <c r="M3421" s="1">
        <f>SalesData[[#This Row],[Price]]*SalesData[[#This Row],[Quantity]]</f>
        <v>9296</v>
      </c>
      <c r="N3421" s="6">
        <f>SalesData[[#This Row],[Sales Profit]]/SalesData[[#This Row],[Sales]]</f>
        <v>0.4</v>
      </c>
    </row>
    <row r="3422" spans="1:14" x14ac:dyDescent="0.3">
      <c r="A3422" s="1" t="s">
        <v>52</v>
      </c>
      <c r="B3422" s="1" t="s">
        <v>18</v>
      </c>
      <c r="C3422" s="1" t="s">
        <v>14</v>
      </c>
      <c r="D3422" s="1">
        <v>92592</v>
      </c>
      <c r="E3422" s="2">
        <v>45523</v>
      </c>
      <c r="F3422" s="1" t="s">
        <v>25</v>
      </c>
      <c r="G3422" s="1">
        <v>168573</v>
      </c>
      <c r="H3422" s="1" t="s">
        <v>3539</v>
      </c>
      <c r="I3422" s="1">
        <v>334</v>
      </c>
      <c r="J3422" s="1">
        <v>2910</v>
      </c>
      <c r="K3422" s="1">
        <v>8</v>
      </c>
      <c r="L3422" s="1">
        <v>9312</v>
      </c>
      <c r="M3422" s="1">
        <f>SalesData[[#This Row],[Price]]*SalesData[[#This Row],[Quantity]]</f>
        <v>23280</v>
      </c>
      <c r="N3422" s="6">
        <f>SalesData[[#This Row],[Sales Profit]]/SalesData[[#This Row],[Sales]]</f>
        <v>0.4</v>
      </c>
    </row>
    <row r="3423" spans="1:14" x14ac:dyDescent="0.3">
      <c r="A3423" s="1" t="s">
        <v>52</v>
      </c>
      <c r="B3423" s="1" t="s">
        <v>23</v>
      </c>
      <c r="C3423" s="1" t="s">
        <v>53</v>
      </c>
      <c r="D3423" s="1">
        <v>25408</v>
      </c>
      <c r="E3423" s="2">
        <v>45602</v>
      </c>
      <c r="F3423" s="1" t="s">
        <v>15</v>
      </c>
      <c r="G3423" s="1">
        <v>933606</v>
      </c>
      <c r="H3423" s="1" t="s">
        <v>3540</v>
      </c>
      <c r="I3423" s="1">
        <v>759</v>
      </c>
      <c r="J3423" s="1">
        <v>2295</v>
      </c>
      <c r="K3423" s="1">
        <v>6</v>
      </c>
      <c r="L3423" s="1">
        <v>5508</v>
      </c>
      <c r="M3423" s="1">
        <f>SalesData[[#This Row],[Price]]*SalesData[[#This Row],[Quantity]]</f>
        <v>13770</v>
      </c>
      <c r="N3423" s="6">
        <f>SalesData[[#This Row],[Sales Profit]]/SalesData[[#This Row],[Sales]]</f>
        <v>0.4</v>
      </c>
    </row>
    <row r="3424" spans="1:14" x14ac:dyDescent="0.3">
      <c r="A3424" s="1" t="s">
        <v>27</v>
      </c>
      <c r="B3424" s="1" t="s">
        <v>13</v>
      </c>
      <c r="C3424" s="1" t="s">
        <v>100</v>
      </c>
      <c r="D3424" s="1">
        <v>24040</v>
      </c>
      <c r="E3424" s="2">
        <v>45562</v>
      </c>
      <c r="F3424" s="1" t="s">
        <v>61</v>
      </c>
      <c r="G3424" s="1">
        <v>443854</v>
      </c>
      <c r="H3424" s="1" t="s">
        <v>3541</v>
      </c>
      <c r="I3424" s="1">
        <v>475</v>
      </c>
      <c r="J3424" s="1">
        <v>2954</v>
      </c>
      <c r="K3424" s="1">
        <v>6</v>
      </c>
      <c r="L3424" s="1">
        <v>7089.6</v>
      </c>
      <c r="M3424" s="1">
        <f>SalesData[[#This Row],[Price]]*SalesData[[#This Row],[Quantity]]</f>
        <v>17724</v>
      </c>
      <c r="N3424" s="6">
        <f>SalesData[[#This Row],[Sales Profit]]/SalesData[[#This Row],[Sales]]</f>
        <v>0.4</v>
      </c>
    </row>
    <row r="3425" spans="1:14" x14ac:dyDescent="0.3">
      <c r="A3425" s="1" t="s">
        <v>35</v>
      </c>
      <c r="B3425" s="1" t="s">
        <v>13</v>
      </c>
      <c r="C3425" s="1" t="s">
        <v>48</v>
      </c>
      <c r="D3425" s="1">
        <v>47802</v>
      </c>
      <c r="E3425" s="2">
        <v>45542</v>
      </c>
      <c r="F3425" s="1" t="s">
        <v>61</v>
      </c>
      <c r="G3425" s="1">
        <v>571219</v>
      </c>
      <c r="H3425" s="1" t="s">
        <v>3542</v>
      </c>
      <c r="I3425" s="1">
        <v>664</v>
      </c>
      <c r="J3425" s="1">
        <v>1490</v>
      </c>
      <c r="K3425" s="1">
        <v>8</v>
      </c>
      <c r="L3425" s="1">
        <v>4768</v>
      </c>
      <c r="M3425" s="1">
        <f>SalesData[[#This Row],[Price]]*SalesData[[#This Row],[Quantity]]</f>
        <v>11920</v>
      </c>
      <c r="N3425" s="6">
        <f>SalesData[[#This Row],[Sales Profit]]/SalesData[[#This Row],[Sales]]</f>
        <v>0.4</v>
      </c>
    </row>
    <row r="3426" spans="1:14" x14ac:dyDescent="0.3">
      <c r="A3426" s="1" t="s">
        <v>22</v>
      </c>
      <c r="B3426" s="1" t="s">
        <v>13</v>
      </c>
      <c r="C3426" s="1" t="s">
        <v>60</v>
      </c>
      <c r="D3426" s="1">
        <v>54980</v>
      </c>
      <c r="E3426" s="2">
        <v>45556</v>
      </c>
      <c r="F3426" s="1" t="s">
        <v>61</v>
      </c>
      <c r="G3426" s="1">
        <v>893843</v>
      </c>
      <c r="H3426" s="1" t="s">
        <v>3543</v>
      </c>
      <c r="I3426" s="1">
        <v>774</v>
      </c>
      <c r="J3426" s="1">
        <v>1366</v>
      </c>
      <c r="K3426" s="1">
        <v>3</v>
      </c>
      <c r="L3426" s="1">
        <v>1639.2</v>
      </c>
      <c r="M3426" s="1">
        <f>SalesData[[#This Row],[Price]]*SalesData[[#This Row],[Quantity]]</f>
        <v>4098</v>
      </c>
      <c r="N3426" s="6">
        <f>SalesData[[#This Row],[Sales Profit]]/SalesData[[#This Row],[Sales]]</f>
        <v>0.4</v>
      </c>
    </row>
    <row r="3427" spans="1:14" x14ac:dyDescent="0.3">
      <c r="A3427" s="1" t="s">
        <v>35</v>
      </c>
      <c r="B3427" s="1" t="s">
        <v>18</v>
      </c>
      <c r="C3427" s="1" t="s">
        <v>53</v>
      </c>
      <c r="D3427" s="1">
        <v>49137</v>
      </c>
      <c r="E3427" s="2">
        <v>45607</v>
      </c>
      <c r="F3427" s="1" t="s">
        <v>15</v>
      </c>
      <c r="G3427" s="1">
        <v>755202</v>
      </c>
      <c r="H3427" s="1" t="s">
        <v>3544</v>
      </c>
      <c r="I3427" s="1">
        <v>920</v>
      </c>
      <c r="J3427" s="1">
        <v>2936</v>
      </c>
      <c r="K3427" s="1">
        <v>5</v>
      </c>
      <c r="L3427" s="1">
        <v>5872</v>
      </c>
      <c r="M3427" s="1">
        <f>SalesData[[#This Row],[Price]]*SalesData[[#This Row],[Quantity]]</f>
        <v>14680</v>
      </c>
      <c r="N3427" s="6">
        <f>SalesData[[#This Row],[Sales Profit]]/SalesData[[#This Row],[Sales]]</f>
        <v>0.4</v>
      </c>
    </row>
    <row r="3428" spans="1:14" x14ac:dyDescent="0.3">
      <c r="A3428" s="1" t="s">
        <v>35</v>
      </c>
      <c r="B3428" s="1" t="s">
        <v>18</v>
      </c>
      <c r="C3428" s="1" t="s">
        <v>24</v>
      </c>
      <c r="D3428" s="1">
        <v>96932</v>
      </c>
      <c r="E3428" s="2">
        <v>45439</v>
      </c>
      <c r="F3428" s="1" t="s">
        <v>49</v>
      </c>
      <c r="G3428" s="1">
        <v>155030</v>
      </c>
      <c r="H3428" s="1" t="s">
        <v>3545</v>
      </c>
      <c r="I3428" s="1">
        <v>806</v>
      </c>
      <c r="J3428" s="1">
        <v>1810</v>
      </c>
      <c r="K3428" s="1">
        <v>3</v>
      </c>
      <c r="L3428" s="1">
        <v>2172</v>
      </c>
      <c r="M3428" s="1">
        <f>SalesData[[#This Row],[Price]]*SalesData[[#This Row],[Quantity]]</f>
        <v>5430</v>
      </c>
      <c r="N3428" s="6">
        <f>SalesData[[#This Row],[Sales Profit]]/SalesData[[#This Row],[Sales]]</f>
        <v>0.4</v>
      </c>
    </row>
    <row r="3429" spans="1:14" x14ac:dyDescent="0.3">
      <c r="A3429" s="1" t="s">
        <v>17</v>
      </c>
      <c r="B3429" s="1" t="s">
        <v>13</v>
      </c>
      <c r="C3429" s="1" t="s">
        <v>14</v>
      </c>
      <c r="D3429" s="1">
        <v>58296</v>
      </c>
      <c r="E3429" s="2">
        <v>45491</v>
      </c>
      <c r="F3429" s="1" t="s">
        <v>45</v>
      </c>
      <c r="G3429" s="1">
        <v>278030</v>
      </c>
      <c r="H3429" s="1" t="s">
        <v>3547</v>
      </c>
      <c r="I3429" s="1">
        <v>932</v>
      </c>
      <c r="J3429" s="1">
        <v>766</v>
      </c>
      <c r="K3429" s="1">
        <v>6</v>
      </c>
      <c r="L3429" s="1">
        <v>1838.4</v>
      </c>
      <c r="M3429" s="1">
        <f>SalesData[[#This Row],[Price]]*SalesData[[#This Row],[Quantity]]</f>
        <v>4596</v>
      </c>
      <c r="N3429" s="6">
        <f>SalesData[[#This Row],[Sales Profit]]/SalesData[[#This Row],[Sales]]</f>
        <v>0.4</v>
      </c>
    </row>
    <row r="3430" spans="1:14" x14ac:dyDescent="0.3">
      <c r="A3430" s="1" t="s">
        <v>17</v>
      </c>
      <c r="B3430" s="1" t="s">
        <v>18</v>
      </c>
      <c r="C3430" s="1" t="s">
        <v>100</v>
      </c>
      <c r="D3430" s="1">
        <v>26020</v>
      </c>
      <c r="E3430" s="2">
        <v>45342</v>
      </c>
      <c r="F3430" s="1" t="s">
        <v>43</v>
      </c>
      <c r="G3430" s="1">
        <v>205122</v>
      </c>
      <c r="H3430" s="1" t="s">
        <v>3548</v>
      </c>
      <c r="I3430" s="1">
        <v>310</v>
      </c>
      <c r="J3430" s="1">
        <v>1905</v>
      </c>
      <c r="K3430" s="1">
        <v>7</v>
      </c>
      <c r="L3430" s="1">
        <v>5334</v>
      </c>
      <c r="M3430" s="1">
        <f>SalesData[[#This Row],[Price]]*SalesData[[#This Row],[Quantity]]</f>
        <v>13335</v>
      </c>
      <c r="N3430" s="6">
        <f>SalesData[[#This Row],[Sales Profit]]/SalesData[[#This Row],[Sales]]</f>
        <v>0.4</v>
      </c>
    </row>
    <row r="3431" spans="1:14" x14ac:dyDescent="0.3">
      <c r="A3431" s="1" t="s">
        <v>12</v>
      </c>
      <c r="B3431" s="1" t="s">
        <v>18</v>
      </c>
      <c r="C3431" s="1" t="s">
        <v>19</v>
      </c>
      <c r="D3431" s="1">
        <v>32684</v>
      </c>
      <c r="E3431" s="2">
        <v>45549</v>
      </c>
      <c r="F3431" s="1" t="s">
        <v>61</v>
      </c>
      <c r="G3431" s="1">
        <v>223586</v>
      </c>
      <c r="H3431" s="1" t="s">
        <v>3025</v>
      </c>
      <c r="I3431" s="1">
        <v>268</v>
      </c>
      <c r="J3431" s="1">
        <v>1915</v>
      </c>
      <c r="K3431" s="1">
        <v>7</v>
      </c>
      <c r="L3431" s="1">
        <v>5362</v>
      </c>
      <c r="M3431" s="1">
        <f>SalesData[[#This Row],[Price]]*SalesData[[#This Row],[Quantity]]</f>
        <v>13405</v>
      </c>
      <c r="N3431" s="6">
        <f>SalesData[[#This Row],[Sales Profit]]/SalesData[[#This Row],[Sales]]</f>
        <v>0.4</v>
      </c>
    </row>
    <row r="3432" spans="1:14" x14ac:dyDescent="0.3">
      <c r="A3432" s="1" t="s">
        <v>22</v>
      </c>
      <c r="B3432" s="1" t="s">
        <v>13</v>
      </c>
      <c r="C3432" s="1" t="s">
        <v>42</v>
      </c>
      <c r="D3432" s="1">
        <v>32560</v>
      </c>
      <c r="E3432" s="2">
        <v>45326</v>
      </c>
      <c r="F3432" s="1" t="s">
        <v>43</v>
      </c>
      <c r="G3432" s="1">
        <v>384831</v>
      </c>
      <c r="H3432" s="1" t="s">
        <v>3549</v>
      </c>
      <c r="I3432" s="1">
        <v>260</v>
      </c>
      <c r="J3432" s="1">
        <v>1823</v>
      </c>
      <c r="K3432" s="1">
        <v>3</v>
      </c>
      <c r="L3432" s="1">
        <v>2187.6</v>
      </c>
      <c r="M3432" s="1">
        <f>SalesData[[#This Row],[Price]]*SalesData[[#This Row],[Quantity]]</f>
        <v>5469</v>
      </c>
      <c r="N3432" s="6">
        <f>SalesData[[#This Row],[Sales Profit]]/SalesData[[#This Row],[Sales]]</f>
        <v>0.39999999999999997</v>
      </c>
    </row>
    <row r="3433" spans="1:14" x14ac:dyDescent="0.3">
      <c r="A3433" s="1" t="s">
        <v>56</v>
      </c>
      <c r="B3433" s="1" t="s">
        <v>23</v>
      </c>
      <c r="C3433" s="1" t="s">
        <v>33</v>
      </c>
      <c r="D3433" s="1">
        <v>12019</v>
      </c>
      <c r="E3433" s="2">
        <v>45298</v>
      </c>
      <c r="F3433" s="1" t="s">
        <v>40</v>
      </c>
      <c r="G3433" s="1">
        <v>559709</v>
      </c>
      <c r="H3433" s="1" t="s">
        <v>3550</v>
      </c>
      <c r="I3433" s="1">
        <v>493</v>
      </c>
      <c r="J3433" s="1">
        <v>983</v>
      </c>
      <c r="K3433" s="1">
        <v>7</v>
      </c>
      <c r="L3433" s="1">
        <v>2752.4</v>
      </c>
      <c r="M3433" s="1">
        <f>SalesData[[#This Row],[Price]]*SalesData[[#This Row],[Quantity]]</f>
        <v>6881</v>
      </c>
      <c r="N3433" s="6">
        <f>SalesData[[#This Row],[Sales Profit]]/SalesData[[#This Row],[Sales]]</f>
        <v>0.4</v>
      </c>
    </row>
    <row r="3434" spans="1:14" x14ac:dyDescent="0.3">
      <c r="A3434" s="1" t="s">
        <v>35</v>
      </c>
      <c r="B3434" s="1" t="s">
        <v>13</v>
      </c>
      <c r="C3434" s="1" t="s">
        <v>60</v>
      </c>
      <c r="D3434" s="1">
        <v>28672</v>
      </c>
      <c r="E3434" s="2">
        <v>45536</v>
      </c>
      <c r="F3434" s="1" t="s">
        <v>61</v>
      </c>
      <c r="G3434" s="1">
        <v>967082</v>
      </c>
      <c r="H3434" s="1" t="s">
        <v>3551</v>
      </c>
      <c r="I3434" s="1">
        <v>624</v>
      </c>
      <c r="J3434" s="1">
        <v>1862</v>
      </c>
      <c r="K3434" s="1">
        <v>6</v>
      </c>
      <c r="L3434" s="1">
        <v>4468.8</v>
      </c>
      <c r="M3434" s="1">
        <f>SalesData[[#This Row],[Price]]*SalesData[[#This Row],[Quantity]]</f>
        <v>11172</v>
      </c>
      <c r="N3434" s="6">
        <f>SalesData[[#This Row],[Sales Profit]]/SalesData[[#This Row],[Sales]]</f>
        <v>0.4</v>
      </c>
    </row>
    <row r="3435" spans="1:14" x14ac:dyDescent="0.3">
      <c r="A3435" s="1" t="s">
        <v>17</v>
      </c>
      <c r="B3435" s="1" t="s">
        <v>13</v>
      </c>
      <c r="C3435" s="1" t="s">
        <v>60</v>
      </c>
      <c r="D3435" s="1">
        <v>41315</v>
      </c>
      <c r="E3435" s="2">
        <v>45421</v>
      </c>
      <c r="F3435" s="1" t="s">
        <v>49</v>
      </c>
      <c r="G3435" s="1">
        <v>483729</v>
      </c>
      <c r="H3435" s="1" t="s">
        <v>1749</v>
      </c>
      <c r="I3435" s="1">
        <v>209</v>
      </c>
      <c r="J3435" s="1">
        <v>1024</v>
      </c>
      <c r="K3435" s="1">
        <v>3</v>
      </c>
      <c r="L3435" s="1">
        <v>1228.8</v>
      </c>
      <c r="M3435" s="1">
        <f>SalesData[[#This Row],[Price]]*SalesData[[#This Row],[Quantity]]</f>
        <v>3072</v>
      </c>
      <c r="N3435" s="6">
        <f>SalesData[[#This Row],[Sales Profit]]/SalesData[[#This Row],[Sales]]</f>
        <v>0.39999999999999997</v>
      </c>
    </row>
    <row r="3436" spans="1:14" x14ac:dyDescent="0.3">
      <c r="A3436" s="1" t="s">
        <v>22</v>
      </c>
      <c r="B3436" s="1" t="s">
        <v>23</v>
      </c>
      <c r="C3436" s="1" t="s">
        <v>19</v>
      </c>
      <c r="D3436" s="1">
        <v>62316</v>
      </c>
      <c r="E3436" s="2">
        <v>45332</v>
      </c>
      <c r="F3436" s="1" t="s">
        <v>43</v>
      </c>
      <c r="G3436" s="1">
        <v>520236</v>
      </c>
      <c r="H3436" s="1" t="s">
        <v>3552</v>
      </c>
      <c r="I3436" s="1">
        <v>283</v>
      </c>
      <c r="J3436" s="1">
        <v>2870</v>
      </c>
      <c r="K3436" s="1">
        <v>3</v>
      </c>
      <c r="L3436" s="1">
        <v>3444</v>
      </c>
      <c r="M3436" s="1">
        <f>SalesData[[#This Row],[Price]]*SalesData[[#This Row],[Quantity]]</f>
        <v>8610</v>
      </c>
      <c r="N3436" s="6">
        <f>SalesData[[#This Row],[Sales Profit]]/SalesData[[#This Row],[Sales]]</f>
        <v>0.4</v>
      </c>
    </row>
    <row r="3437" spans="1:14" x14ac:dyDescent="0.3">
      <c r="A3437" s="1" t="s">
        <v>52</v>
      </c>
      <c r="B3437" s="1" t="s">
        <v>23</v>
      </c>
      <c r="C3437" s="1" t="s">
        <v>53</v>
      </c>
      <c r="D3437" s="1">
        <v>95426</v>
      </c>
      <c r="E3437" s="2">
        <v>45430</v>
      </c>
      <c r="F3437" s="1" t="s">
        <v>49</v>
      </c>
      <c r="G3437" s="1">
        <v>887414</v>
      </c>
      <c r="H3437" s="1" t="s">
        <v>3553</v>
      </c>
      <c r="I3437" s="1">
        <v>212</v>
      </c>
      <c r="J3437" s="1">
        <v>2610</v>
      </c>
      <c r="K3437" s="1">
        <v>6</v>
      </c>
      <c r="L3437" s="1">
        <v>6264</v>
      </c>
      <c r="M3437" s="1">
        <f>SalesData[[#This Row],[Price]]*SalesData[[#This Row],[Quantity]]</f>
        <v>15660</v>
      </c>
      <c r="N3437" s="6">
        <f>SalesData[[#This Row],[Sales Profit]]/SalesData[[#This Row],[Sales]]</f>
        <v>0.4</v>
      </c>
    </row>
    <row r="3438" spans="1:14" x14ac:dyDescent="0.3">
      <c r="A3438" s="1" t="s">
        <v>12</v>
      </c>
      <c r="B3438" s="1" t="s">
        <v>23</v>
      </c>
      <c r="C3438" s="1" t="s">
        <v>24</v>
      </c>
      <c r="D3438" s="1">
        <v>73554</v>
      </c>
      <c r="E3438" s="2">
        <v>45352</v>
      </c>
      <c r="F3438" s="1" t="s">
        <v>29</v>
      </c>
      <c r="G3438" s="1">
        <v>474196</v>
      </c>
      <c r="H3438" s="1" t="s">
        <v>3554</v>
      </c>
      <c r="I3438" s="1">
        <v>593</v>
      </c>
      <c r="J3438" s="1">
        <v>901</v>
      </c>
      <c r="K3438" s="1">
        <v>8</v>
      </c>
      <c r="L3438" s="1">
        <v>2883.2</v>
      </c>
      <c r="M3438" s="1">
        <f>SalesData[[#This Row],[Price]]*SalesData[[#This Row],[Quantity]]</f>
        <v>7208</v>
      </c>
      <c r="N3438" s="6">
        <f>SalesData[[#This Row],[Sales Profit]]/SalesData[[#This Row],[Sales]]</f>
        <v>0.39999999999999997</v>
      </c>
    </row>
    <row r="3439" spans="1:14" x14ac:dyDescent="0.3">
      <c r="A3439" s="1" t="s">
        <v>52</v>
      </c>
      <c r="B3439" s="1" t="s">
        <v>18</v>
      </c>
      <c r="C3439" s="1" t="s">
        <v>60</v>
      </c>
      <c r="D3439" s="1">
        <v>94309</v>
      </c>
      <c r="E3439" s="2">
        <v>45494</v>
      </c>
      <c r="F3439" s="1" t="s">
        <v>45</v>
      </c>
      <c r="G3439" s="1">
        <v>382849</v>
      </c>
      <c r="H3439" s="1" t="s">
        <v>3555</v>
      </c>
      <c r="I3439" s="1">
        <v>688</v>
      </c>
      <c r="J3439" s="1">
        <v>2280</v>
      </c>
      <c r="K3439" s="1">
        <v>5</v>
      </c>
      <c r="L3439" s="1">
        <v>4560</v>
      </c>
      <c r="M3439" s="1">
        <f>SalesData[[#This Row],[Price]]*SalesData[[#This Row],[Quantity]]</f>
        <v>11400</v>
      </c>
      <c r="N3439" s="6">
        <f>SalesData[[#This Row],[Sales Profit]]/SalesData[[#This Row],[Sales]]</f>
        <v>0.4</v>
      </c>
    </row>
    <row r="3440" spans="1:14" x14ac:dyDescent="0.3">
      <c r="A3440" s="1" t="s">
        <v>66</v>
      </c>
      <c r="B3440" s="1" t="s">
        <v>23</v>
      </c>
      <c r="C3440" s="1" t="s">
        <v>53</v>
      </c>
      <c r="D3440" s="1">
        <v>94600</v>
      </c>
      <c r="E3440" s="2">
        <v>45614</v>
      </c>
      <c r="F3440" s="1" t="s">
        <v>15</v>
      </c>
      <c r="G3440" s="1">
        <v>242247</v>
      </c>
      <c r="H3440" s="1" t="s">
        <v>3556</v>
      </c>
      <c r="I3440" s="1">
        <v>944</v>
      </c>
      <c r="J3440" s="1">
        <v>1585</v>
      </c>
      <c r="K3440" s="1">
        <v>8</v>
      </c>
      <c r="L3440" s="1">
        <v>5072</v>
      </c>
      <c r="M3440" s="1">
        <f>SalesData[[#This Row],[Price]]*SalesData[[#This Row],[Quantity]]</f>
        <v>12680</v>
      </c>
      <c r="N3440" s="6">
        <f>SalesData[[#This Row],[Sales Profit]]/SalesData[[#This Row],[Sales]]</f>
        <v>0.4</v>
      </c>
    </row>
    <row r="3441" spans="1:14" x14ac:dyDescent="0.3">
      <c r="A3441" s="1" t="s">
        <v>35</v>
      </c>
      <c r="B3441" s="1" t="s">
        <v>13</v>
      </c>
      <c r="C3441" s="1" t="s">
        <v>60</v>
      </c>
      <c r="D3441" s="1">
        <v>21953</v>
      </c>
      <c r="E3441" s="2">
        <v>45330</v>
      </c>
      <c r="F3441" s="1" t="s">
        <v>43</v>
      </c>
      <c r="G3441" s="1">
        <v>813523</v>
      </c>
      <c r="H3441" s="1" t="s">
        <v>3557</v>
      </c>
      <c r="I3441" s="1">
        <v>352</v>
      </c>
      <c r="J3441" s="1">
        <v>889</v>
      </c>
      <c r="K3441" s="1">
        <v>4</v>
      </c>
      <c r="L3441" s="1">
        <v>1422.4</v>
      </c>
      <c r="M3441" s="1">
        <f>SalesData[[#This Row],[Price]]*SalesData[[#This Row],[Quantity]]</f>
        <v>3556</v>
      </c>
      <c r="N3441" s="6">
        <f>SalesData[[#This Row],[Sales Profit]]/SalesData[[#This Row],[Sales]]</f>
        <v>0.4</v>
      </c>
    </row>
    <row r="3442" spans="1:14" x14ac:dyDescent="0.3">
      <c r="A3442" s="1" t="s">
        <v>12</v>
      </c>
      <c r="B3442" s="1" t="s">
        <v>18</v>
      </c>
      <c r="C3442" s="1" t="s">
        <v>53</v>
      </c>
      <c r="D3442" s="1">
        <v>28649</v>
      </c>
      <c r="E3442" s="2">
        <v>45619</v>
      </c>
      <c r="F3442" s="1" t="s">
        <v>15</v>
      </c>
      <c r="G3442" s="1">
        <v>781971</v>
      </c>
      <c r="H3442" s="1" t="s">
        <v>3558</v>
      </c>
      <c r="I3442" s="1">
        <v>892</v>
      </c>
      <c r="J3442" s="1">
        <v>1434</v>
      </c>
      <c r="K3442" s="1">
        <v>3</v>
      </c>
      <c r="L3442" s="1">
        <v>1720.8</v>
      </c>
      <c r="M3442" s="1">
        <f>SalesData[[#This Row],[Price]]*SalesData[[#This Row],[Quantity]]</f>
        <v>4302</v>
      </c>
      <c r="N3442" s="6">
        <f>SalesData[[#This Row],[Sales Profit]]/SalesData[[#This Row],[Sales]]</f>
        <v>0.39999999999999997</v>
      </c>
    </row>
    <row r="3443" spans="1:14" x14ac:dyDescent="0.3">
      <c r="A3443" s="1" t="s">
        <v>66</v>
      </c>
      <c r="B3443" s="1" t="s">
        <v>23</v>
      </c>
      <c r="C3443" s="1" t="s">
        <v>60</v>
      </c>
      <c r="D3443" s="1">
        <v>59856</v>
      </c>
      <c r="E3443" s="2">
        <v>45325</v>
      </c>
      <c r="F3443" s="1" t="s">
        <v>43</v>
      </c>
      <c r="G3443" s="1">
        <v>728070</v>
      </c>
      <c r="H3443" s="1" t="s">
        <v>833</v>
      </c>
      <c r="I3443" s="1">
        <v>890</v>
      </c>
      <c r="J3443" s="1">
        <v>2669</v>
      </c>
      <c r="K3443" s="1">
        <v>2</v>
      </c>
      <c r="L3443" s="1">
        <v>2135.1999999999998</v>
      </c>
      <c r="M3443" s="1">
        <f>SalesData[[#This Row],[Price]]*SalesData[[#This Row],[Quantity]]</f>
        <v>5338</v>
      </c>
      <c r="N3443" s="6">
        <f>SalesData[[#This Row],[Sales Profit]]/SalesData[[#This Row],[Sales]]</f>
        <v>0.39999999999999997</v>
      </c>
    </row>
    <row r="3444" spans="1:14" x14ac:dyDescent="0.3">
      <c r="A3444" s="1" t="s">
        <v>66</v>
      </c>
      <c r="B3444" s="1" t="s">
        <v>13</v>
      </c>
      <c r="C3444" s="1" t="s">
        <v>100</v>
      </c>
      <c r="D3444" s="1">
        <v>41691</v>
      </c>
      <c r="E3444" s="2">
        <v>45555</v>
      </c>
      <c r="F3444" s="1" t="s">
        <v>61</v>
      </c>
      <c r="G3444" s="1">
        <v>728125</v>
      </c>
      <c r="H3444" s="1" t="s">
        <v>3559</v>
      </c>
      <c r="I3444" s="1">
        <v>342</v>
      </c>
      <c r="J3444" s="1">
        <v>2752</v>
      </c>
      <c r="K3444" s="1">
        <v>5</v>
      </c>
      <c r="L3444" s="1">
        <v>5504</v>
      </c>
      <c r="M3444" s="1">
        <f>SalesData[[#This Row],[Price]]*SalesData[[#This Row],[Quantity]]</f>
        <v>13760</v>
      </c>
      <c r="N3444" s="6">
        <f>SalesData[[#This Row],[Sales Profit]]/SalesData[[#This Row],[Sales]]</f>
        <v>0.4</v>
      </c>
    </row>
    <row r="3445" spans="1:14" x14ac:dyDescent="0.3">
      <c r="A3445" s="1" t="s">
        <v>35</v>
      </c>
      <c r="B3445" s="1" t="s">
        <v>18</v>
      </c>
      <c r="C3445" s="1" t="s">
        <v>100</v>
      </c>
      <c r="D3445" s="1">
        <v>80126</v>
      </c>
      <c r="E3445" s="2">
        <v>45365</v>
      </c>
      <c r="F3445" s="1" t="s">
        <v>29</v>
      </c>
      <c r="G3445" s="1">
        <v>177633</v>
      </c>
      <c r="H3445" s="1" t="s">
        <v>3560</v>
      </c>
      <c r="I3445" s="1">
        <v>288</v>
      </c>
      <c r="J3445" s="1">
        <v>636</v>
      </c>
      <c r="K3445" s="1">
        <v>6</v>
      </c>
      <c r="L3445" s="1">
        <v>1526.4</v>
      </c>
      <c r="M3445" s="1">
        <f>SalesData[[#This Row],[Price]]*SalesData[[#This Row],[Quantity]]</f>
        <v>3816</v>
      </c>
      <c r="N3445" s="6">
        <f>SalesData[[#This Row],[Sales Profit]]/SalesData[[#This Row],[Sales]]</f>
        <v>0.4</v>
      </c>
    </row>
    <row r="3446" spans="1:14" x14ac:dyDescent="0.3">
      <c r="A3446" s="1" t="s">
        <v>52</v>
      </c>
      <c r="B3446" s="1" t="s">
        <v>13</v>
      </c>
      <c r="C3446" s="1" t="s">
        <v>19</v>
      </c>
      <c r="D3446" s="1">
        <v>46464</v>
      </c>
      <c r="E3446" s="2">
        <v>45561</v>
      </c>
      <c r="F3446" s="1" t="s">
        <v>61</v>
      </c>
      <c r="G3446" s="1">
        <v>439168</v>
      </c>
      <c r="H3446" s="1" t="s">
        <v>3561</v>
      </c>
      <c r="I3446" s="1">
        <v>722</v>
      </c>
      <c r="J3446" s="1">
        <v>2605</v>
      </c>
      <c r="K3446" s="1">
        <v>2</v>
      </c>
      <c r="L3446" s="1">
        <v>2084</v>
      </c>
      <c r="M3446" s="1">
        <f>SalesData[[#This Row],[Price]]*SalesData[[#This Row],[Quantity]]</f>
        <v>5210</v>
      </c>
      <c r="N3446" s="6">
        <f>SalesData[[#This Row],[Sales Profit]]/SalesData[[#This Row],[Sales]]</f>
        <v>0.4</v>
      </c>
    </row>
    <row r="3447" spans="1:14" x14ac:dyDescent="0.3">
      <c r="A3447" s="1" t="s">
        <v>56</v>
      </c>
      <c r="B3447" s="1" t="s">
        <v>23</v>
      </c>
      <c r="C3447" s="1" t="s">
        <v>37</v>
      </c>
      <c r="D3447" s="1">
        <v>37900</v>
      </c>
      <c r="E3447" s="2">
        <v>45357</v>
      </c>
      <c r="F3447" s="1" t="s">
        <v>29</v>
      </c>
      <c r="G3447" s="1">
        <v>681661</v>
      </c>
      <c r="H3447" s="1" t="s">
        <v>3562</v>
      </c>
      <c r="I3447" s="1">
        <v>386</v>
      </c>
      <c r="J3447" s="1">
        <v>1633</v>
      </c>
      <c r="K3447" s="1">
        <v>5</v>
      </c>
      <c r="L3447" s="1">
        <v>3266</v>
      </c>
      <c r="M3447" s="1">
        <f>SalesData[[#This Row],[Price]]*SalesData[[#This Row],[Quantity]]</f>
        <v>8165</v>
      </c>
      <c r="N3447" s="6">
        <f>SalesData[[#This Row],[Sales Profit]]/SalesData[[#This Row],[Sales]]</f>
        <v>0.4</v>
      </c>
    </row>
    <row r="3448" spans="1:14" x14ac:dyDescent="0.3">
      <c r="A3448" s="1" t="s">
        <v>27</v>
      </c>
      <c r="B3448" s="1" t="s">
        <v>13</v>
      </c>
      <c r="C3448" s="1" t="s">
        <v>42</v>
      </c>
      <c r="D3448" s="1">
        <v>16278</v>
      </c>
      <c r="E3448" s="2">
        <v>45302</v>
      </c>
      <c r="F3448" s="1" t="s">
        <v>40</v>
      </c>
      <c r="G3448" s="1">
        <v>436922</v>
      </c>
      <c r="H3448" s="1" t="s">
        <v>3563</v>
      </c>
      <c r="I3448" s="1">
        <v>464</v>
      </c>
      <c r="J3448" s="1">
        <v>2751</v>
      </c>
      <c r="K3448" s="1">
        <v>6</v>
      </c>
      <c r="L3448" s="1">
        <v>6602.4</v>
      </c>
      <c r="M3448" s="1">
        <f>SalesData[[#This Row],[Price]]*SalesData[[#This Row],[Quantity]]</f>
        <v>16506</v>
      </c>
      <c r="N3448" s="6">
        <f>SalesData[[#This Row],[Sales Profit]]/SalesData[[#This Row],[Sales]]</f>
        <v>0.39999999999999997</v>
      </c>
    </row>
    <row r="3449" spans="1:14" x14ac:dyDescent="0.3">
      <c r="A3449" s="1" t="s">
        <v>66</v>
      </c>
      <c r="B3449" s="1" t="s">
        <v>23</v>
      </c>
      <c r="C3449" s="1" t="s">
        <v>60</v>
      </c>
      <c r="D3449" s="1">
        <v>78998</v>
      </c>
      <c r="E3449" s="2">
        <v>45419</v>
      </c>
      <c r="F3449" s="1" t="s">
        <v>49</v>
      </c>
      <c r="G3449" s="1">
        <v>437453</v>
      </c>
      <c r="H3449" s="1" t="s">
        <v>3564</v>
      </c>
      <c r="I3449" s="1">
        <v>336</v>
      </c>
      <c r="J3449" s="1">
        <v>2328</v>
      </c>
      <c r="K3449" s="1">
        <v>1</v>
      </c>
      <c r="L3449" s="1">
        <v>931.2</v>
      </c>
      <c r="M3449" s="1">
        <f>SalesData[[#This Row],[Price]]*SalesData[[#This Row],[Quantity]]</f>
        <v>2328</v>
      </c>
      <c r="N3449" s="6">
        <f>SalesData[[#This Row],[Sales Profit]]/SalesData[[#This Row],[Sales]]</f>
        <v>0.4</v>
      </c>
    </row>
    <row r="3450" spans="1:14" x14ac:dyDescent="0.3">
      <c r="A3450" s="1" t="s">
        <v>35</v>
      </c>
      <c r="B3450" s="1" t="s">
        <v>13</v>
      </c>
      <c r="C3450" s="1" t="s">
        <v>37</v>
      </c>
      <c r="D3450" s="1">
        <v>96483</v>
      </c>
      <c r="E3450" s="2">
        <v>45331</v>
      </c>
      <c r="F3450" s="1" t="s">
        <v>43</v>
      </c>
      <c r="G3450" s="1">
        <v>758789</v>
      </c>
      <c r="H3450" s="1" t="s">
        <v>3565</v>
      </c>
      <c r="I3450" s="1">
        <v>712</v>
      </c>
      <c r="J3450" s="1">
        <v>1002</v>
      </c>
      <c r="K3450" s="1">
        <v>8</v>
      </c>
      <c r="L3450" s="1">
        <v>3206.4</v>
      </c>
      <c r="M3450" s="1">
        <f>SalesData[[#This Row],[Price]]*SalesData[[#This Row],[Quantity]]</f>
        <v>8016</v>
      </c>
      <c r="N3450" s="6">
        <f>SalesData[[#This Row],[Sales Profit]]/SalesData[[#This Row],[Sales]]</f>
        <v>0.4</v>
      </c>
    </row>
    <row r="3451" spans="1:14" x14ac:dyDescent="0.3">
      <c r="A3451" s="1" t="s">
        <v>27</v>
      </c>
      <c r="B3451" s="1" t="s">
        <v>13</v>
      </c>
      <c r="C3451" s="1" t="s">
        <v>14</v>
      </c>
      <c r="D3451" s="1">
        <v>42048</v>
      </c>
      <c r="E3451" s="2">
        <v>45430</v>
      </c>
      <c r="F3451" s="1" t="s">
        <v>49</v>
      </c>
      <c r="G3451" s="1">
        <v>776671</v>
      </c>
      <c r="H3451" s="1" t="s">
        <v>3566</v>
      </c>
      <c r="I3451" s="1">
        <v>259</v>
      </c>
      <c r="J3451" s="1">
        <v>1311</v>
      </c>
      <c r="K3451" s="1">
        <v>3</v>
      </c>
      <c r="L3451" s="1">
        <v>1573.2</v>
      </c>
      <c r="M3451" s="1">
        <f>SalesData[[#This Row],[Price]]*SalesData[[#This Row],[Quantity]]</f>
        <v>3933</v>
      </c>
      <c r="N3451" s="6">
        <f>SalesData[[#This Row],[Sales Profit]]/SalesData[[#This Row],[Sales]]</f>
        <v>0.4</v>
      </c>
    </row>
    <row r="3452" spans="1:14" x14ac:dyDescent="0.3">
      <c r="A3452" s="1" t="s">
        <v>66</v>
      </c>
      <c r="B3452" s="1" t="s">
        <v>18</v>
      </c>
      <c r="C3452" s="1" t="s">
        <v>19</v>
      </c>
      <c r="D3452" s="1">
        <v>63033</v>
      </c>
      <c r="E3452" s="2">
        <v>45616</v>
      </c>
      <c r="F3452" s="1" t="s">
        <v>15</v>
      </c>
      <c r="G3452" s="1">
        <v>752765</v>
      </c>
      <c r="H3452" s="1" t="s">
        <v>3567</v>
      </c>
      <c r="I3452" s="1">
        <v>317</v>
      </c>
      <c r="J3452" s="1">
        <v>2751</v>
      </c>
      <c r="K3452" s="1">
        <v>8</v>
      </c>
      <c r="L3452" s="1">
        <v>8803.2000000000007</v>
      </c>
      <c r="M3452" s="1">
        <f>SalesData[[#This Row],[Price]]*SalesData[[#This Row],[Quantity]]</f>
        <v>22008</v>
      </c>
      <c r="N3452" s="6">
        <f>SalesData[[#This Row],[Sales Profit]]/SalesData[[#This Row],[Sales]]</f>
        <v>0.4</v>
      </c>
    </row>
    <row r="3453" spans="1:14" x14ac:dyDescent="0.3">
      <c r="A3453" s="1" t="s">
        <v>66</v>
      </c>
      <c r="B3453" s="1" t="s">
        <v>23</v>
      </c>
      <c r="C3453" s="1" t="s">
        <v>37</v>
      </c>
      <c r="D3453" s="1">
        <v>24680</v>
      </c>
      <c r="E3453" s="2">
        <v>45603</v>
      </c>
      <c r="F3453" s="1" t="s">
        <v>15</v>
      </c>
      <c r="G3453" s="1">
        <v>811659</v>
      </c>
      <c r="H3453" s="1" t="s">
        <v>3568</v>
      </c>
      <c r="I3453" s="1">
        <v>427</v>
      </c>
      <c r="J3453" s="1">
        <v>1291</v>
      </c>
      <c r="K3453" s="1">
        <v>4</v>
      </c>
      <c r="L3453" s="1">
        <v>2065.6</v>
      </c>
      <c r="M3453" s="1">
        <f>SalesData[[#This Row],[Price]]*SalesData[[#This Row],[Quantity]]</f>
        <v>5164</v>
      </c>
      <c r="N3453" s="6">
        <f>SalesData[[#This Row],[Sales Profit]]/SalesData[[#This Row],[Sales]]</f>
        <v>0.39999999999999997</v>
      </c>
    </row>
    <row r="3454" spans="1:14" x14ac:dyDescent="0.3">
      <c r="A3454" s="1" t="s">
        <v>52</v>
      </c>
      <c r="B3454" s="1" t="s">
        <v>18</v>
      </c>
      <c r="C3454" s="1" t="s">
        <v>37</v>
      </c>
      <c r="D3454" s="1">
        <v>91811</v>
      </c>
      <c r="E3454" s="2">
        <v>45598</v>
      </c>
      <c r="F3454" s="1" t="s">
        <v>15</v>
      </c>
      <c r="G3454" s="1">
        <v>896077</v>
      </c>
      <c r="H3454" s="1" t="s">
        <v>3569</v>
      </c>
      <c r="I3454" s="1">
        <v>214</v>
      </c>
      <c r="J3454" s="1">
        <v>994</v>
      </c>
      <c r="K3454" s="1">
        <v>1</v>
      </c>
      <c r="L3454" s="1">
        <v>397.6</v>
      </c>
      <c r="M3454" s="1">
        <f>SalesData[[#This Row],[Price]]*SalesData[[#This Row],[Quantity]]</f>
        <v>994</v>
      </c>
      <c r="N3454" s="6">
        <f>SalesData[[#This Row],[Sales Profit]]/SalesData[[#This Row],[Sales]]</f>
        <v>0.4</v>
      </c>
    </row>
    <row r="3455" spans="1:14" x14ac:dyDescent="0.3">
      <c r="A3455" s="1" t="s">
        <v>35</v>
      </c>
      <c r="B3455" s="1" t="s">
        <v>23</v>
      </c>
      <c r="C3455" s="1" t="s">
        <v>53</v>
      </c>
      <c r="D3455" s="1">
        <v>58757</v>
      </c>
      <c r="E3455" s="2">
        <v>45530</v>
      </c>
      <c r="F3455" s="1" t="s">
        <v>25</v>
      </c>
      <c r="G3455" s="1">
        <v>404994</v>
      </c>
      <c r="H3455" s="1" t="s">
        <v>3570</v>
      </c>
      <c r="I3455" s="1">
        <v>737</v>
      </c>
      <c r="J3455" s="1">
        <v>2458</v>
      </c>
      <c r="K3455" s="1">
        <v>2</v>
      </c>
      <c r="L3455" s="1">
        <v>1966.4</v>
      </c>
      <c r="M3455" s="1">
        <f>SalesData[[#This Row],[Price]]*SalesData[[#This Row],[Quantity]]</f>
        <v>4916</v>
      </c>
      <c r="N3455" s="6">
        <f>SalesData[[#This Row],[Sales Profit]]/SalesData[[#This Row],[Sales]]</f>
        <v>0.4</v>
      </c>
    </row>
    <row r="3456" spans="1:14" x14ac:dyDescent="0.3">
      <c r="A3456" s="1" t="s">
        <v>56</v>
      </c>
      <c r="B3456" s="1" t="s">
        <v>23</v>
      </c>
      <c r="C3456" s="1" t="s">
        <v>42</v>
      </c>
      <c r="D3456" s="1">
        <v>33748</v>
      </c>
      <c r="E3456" s="2">
        <v>45549</v>
      </c>
      <c r="F3456" s="1" t="s">
        <v>61</v>
      </c>
      <c r="G3456" s="1">
        <v>791168</v>
      </c>
      <c r="H3456" s="1" t="s">
        <v>3571</v>
      </c>
      <c r="I3456" s="1">
        <v>755</v>
      </c>
      <c r="J3456" s="1">
        <v>1521</v>
      </c>
      <c r="K3456" s="1">
        <v>5</v>
      </c>
      <c r="L3456" s="1">
        <v>3042</v>
      </c>
      <c r="M3456" s="1">
        <f>SalesData[[#This Row],[Price]]*SalesData[[#This Row],[Quantity]]</f>
        <v>7605</v>
      </c>
      <c r="N3456" s="6">
        <f>SalesData[[#This Row],[Sales Profit]]/SalesData[[#This Row],[Sales]]</f>
        <v>0.4</v>
      </c>
    </row>
    <row r="3457" spans="1:14" x14ac:dyDescent="0.3">
      <c r="A3457" s="1" t="s">
        <v>56</v>
      </c>
      <c r="B3457" s="1" t="s">
        <v>23</v>
      </c>
      <c r="C3457" s="1" t="s">
        <v>100</v>
      </c>
      <c r="D3457" s="1">
        <v>22559</v>
      </c>
      <c r="E3457" s="2">
        <v>45586</v>
      </c>
      <c r="F3457" s="1" t="s">
        <v>54</v>
      </c>
      <c r="G3457" s="1">
        <v>476220</v>
      </c>
      <c r="H3457" s="1" t="s">
        <v>3572</v>
      </c>
      <c r="I3457" s="1">
        <v>484</v>
      </c>
      <c r="J3457" s="1">
        <v>1767</v>
      </c>
      <c r="K3457" s="1">
        <v>1</v>
      </c>
      <c r="L3457" s="1">
        <v>706.8</v>
      </c>
      <c r="M3457" s="1">
        <f>SalesData[[#This Row],[Price]]*SalesData[[#This Row],[Quantity]]</f>
        <v>1767</v>
      </c>
      <c r="N3457" s="6">
        <f>SalesData[[#This Row],[Sales Profit]]/SalesData[[#This Row],[Sales]]</f>
        <v>0.39999999999999997</v>
      </c>
    </row>
    <row r="3458" spans="1:14" x14ac:dyDescent="0.3">
      <c r="A3458" s="1" t="s">
        <v>52</v>
      </c>
      <c r="B3458" s="1" t="s">
        <v>23</v>
      </c>
      <c r="C3458" s="1" t="s">
        <v>100</v>
      </c>
      <c r="D3458" s="1">
        <v>53069</v>
      </c>
      <c r="E3458" s="2">
        <v>45468</v>
      </c>
      <c r="F3458" s="1" t="s">
        <v>20</v>
      </c>
      <c r="G3458" s="1">
        <v>102412</v>
      </c>
      <c r="H3458" s="1" t="s">
        <v>3573</v>
      </c>
      <c r="I3458" s="1">
        <v>576</v>
      </c>
      <c r="J3458" s="1">
        <v>1631</v>
      </c>
      <c r="K3458" s="1">
        <v>4</v>
      </c>
      <c r="L3458" s="1">
        <v>2609.6</v>
      </c>
      <c r="M3458" s="1">
        <f>SalesData[[#This Row],[Price]]*SalesData[[#This Row],[Quantity]]</f>
        <v>6524</v>
      </c>
      <c r="N3458" s="6">
        <f>SalesData[[#This Row],[Sales Profit]]/SalesData[[#This Row],[Sales]]</f>
        <v>0.39999999999999997</v>
      </c>
    </row>
    <row r="3459" spans="1:14" x14ac:dyDescent="0.3">
      <c r="A3459" s="1" t="s">
        <v>27</v>
      </c>
      <c r="B3459" s="1" t="s">
        <v>23</v>
      </c>
      <c r="C3459" s="1" t="s">
        <v>37</v>
      </c>
      <c r="D3459" s="1">
        <v>84066</v>
      </c>
      <c r="E3459" s="2">
        <v>45624</v>
      </c>
      <c r="F3459" s="1" t="s">
        <v>15</v>
      </c>
      <c r="G3459" s="1">
        <v>115825</v>
      </c>
      <c r="H3459" s="1" t="s">
        <v>3574</v>
      </c>
      <c r="I3459" s="1">
        <v>824</v>
      </c>
      <c r="J3459" s="1">
        <v>1857</v>
      </c>
      <c r="K3459" s="1">
        <v>7</v>
      </c>
      <c r="L3459" s="1">
        <v>5199.6000000000004</v>
      </c>
      <c r="M3459" s="1">
        <f>SalesData[[#This Row],[Price]]*SalesData[[#This Row],[Quantity]]</f>
        <v>12999</v>
      </c>
      <c r="N3459" s="6">
        <f>SalesData[[#This Row],[Sales Profit]]/SalesData[[#This Row],[Sales]]</f>
        <v>0.4</v>
      </c>
    </row>
    <row r="3460" spans="1:14" x14ac:dyDescent="0.3">
      <c r="A3460" s="1" t="s">
        <v>22</v>
      </c>
      <c r="B3460" s="1" t="s">
        <v>23</v>
      </c>
      <c r="C3460" s="1" t="s">
        <v>42</v>
      </c>
      <c r="D3460" s="1">
        <v>43282</v>
      </c>
      <c r="E3460" s="2">
        <v>45414</v>
      </c>
      <c r="F3460" s="1" t="s">
        <v>49</v>
      </c>
      <c r="G3460" s="1">
        <v>755712</v>
      </c>
      <c r="H3460" s="1" t="s">
        <v>3575</v>
      </c>
      <c r="I3460" s="1">
        <v>973</v>
      </c>
      <c r="J3460" s="1">
        <v>1580</v>
      </c>
      <c r="K3460" s="1">
        <v>4</v>
      </c>
      <c r="L3460" s="1">
        <v>2528</v>
      </c>
      <c r="M3460" s="1">
        <f>SalesData[[#This Row],[Price]]*SalesData[[#This Row],[Quantity]]</f>
        <v>6320</v>
      </c>
      <c r="N3460" s="6">
        <f>SalesData[[#This Row],[Sales Profit]]/SalesData[[#This Row],[Sales]]</f>
        <v>0.4</v>
      </c>
    </row>
    <row r="3461" spans="1:14" x14ac:dyDescent="0.3">
      <c r="A3461" s="1" t="s">
        <v>56</v>
      </c>
      <c r="B3461" s="1" t="s">
        <v>23</v>
      </c>
      <c r="C3461" s="1" t="s">
        <v>24</v>
      </c>
      <c r="D3461" s="1">
        <v>69187</v>
      </c>
      <c r="E3461" s="2">
        <v>45424</v>
      </c>
      <c r="F3461" s="1" t="s">
        <v>49</v>
      </c>
      <c r="G3461" s="1">
        <v>739667</v>
      </c>
      <c r="H3461" s="1" t="s">
        <v>3576</v>
      </c>
      <c r="I3461" s="1">
        <v>975</v>
      </c>
      <c r="J3461" s="1">
        <v>882</v>
      </c>
      <c r="K3461" s="1">
        <v>4</v>
      </c>
      <c r="L3461" s="1">
        <v>1411.2</v>
      </c>
      <c r="M3461" s="1">
        <f>SalesData[[#This Row],[Price]]*SalesData[[#This Row],[Quantity]]</f>
        <v>3528</v>
      </c>
      <c r="N3461" s="6">
        <f>SalesData[[#This Row],[Sales Profit]]/SalesData[[#This Row],[Sales]]</f>
        <v>0.4</v>
      </c>
    </row>
    <row r="3462" spans="1:14" x14ac:dyDescent="0.3">
      <c r="A3462" s="1" t="s">
        <v>35</v>
      </c>
      <c r="B3462" s="1" t="s">
        <v>23</v>
      </c>
      <c r="C3462" s="1" t="s">
        <v>100</v>
      </c>
      <c r="D3462" s="1">
        <v>22814</v>
      </c>
      <c r="E3462" s="2">
        <v>45334</v>
      </c>
      <c r="F3462" s="1" t="s">
        <v>43</v>
      </c>
      <c r="G3462" s="1">
        <v>975876</v>
      </c>
      <c r="H3462" s="1" t="s">
        <v>3577</v>
      </c>
      <c r="I3462" s="1">
        <v>595</v>
      </c>
      <c r="J3462" s="1">
        <v>2917</v>
      </c>
      <c r="K3462" s="1">
        <v>2</v>
      </c>
      <c r="L3462" s="1">
        <v>2333.6</v>
      </c>
      <c r="M3462" s="1">
        <f>SalesData[[#This Row],[Price]]*SalesData[[#This Row],[Quantity]]</f>
        <v>5834</v>
      </c>
      <c r="N3462" s="6">
        <f>SalesData[[#This Row],[Sales Profit]]/SalesData[[#This Row],[Sales]]</f>
        <v>0.39999999999999997</v>
      </c>
    </row>
    <row r="3463" spans="1:14" x14ac:dyDescent="0.3">
      <c r="A3463" s="1" t="s">
        <v>22</v>
      </c>
      <c r="B3463" s="1" t="s">
        <v>18</v>
      </c>
      <c r="C3463" s="1" t="s">
        <v>24</v>
      </c>
      <c r="D3463" s="1">
        <v>81034</v>
      </c>
      <c r="E3463" s="2">
        <v>45393</v>
      </c>
      <c r="F3463" s="1" t="s">
        <v>31</v>
      </c>
      <c r="G3463" s="1">
        <v>126938</v>
      </c>
      <c r="H3463" s="1" t="s">
        <v>3578</v>
      </c>
      <c r="I3463" s="1">
        <v>589</v>
      </c>
      <c r="J3463" s="1">
        <v>974</v>
      </c>
      <c r="K3463" s="1">
        <v>4</v>
      </c>
      <c r="L3463" s="1">
        <v>1558.4</v>
      </c>
      <c r="M3463" s="1">
        <f>SalesData[[#This Row],[Price]]*SalesData[[#This Row],[Quantity]]</f>
        <v>3896</v>
      </c>
      <c r="N3463" s="6">
        <f>SalesData[[#This Row],[Sales Profit]]/SalesData[[#This Row],[Sales]]</f>
        <v>0.4</v>
      </c>
    </row>
    <row r="3464" spans="1:14" x14ac:dyDescent="0.3">
      <c r="A3464" s="1" t="s">
        <v>35</v>
      </c>
      <c r="B3464" s="1" t="s">
        <v>23</v>
      </c>
      <c r="C3464" s="1" t="s">
        <v>53</v>
      </c>
      <c r="D3464" s="1">
        <v>10431</v>
      </c>
      <c r="E3464" s="2">
        <v>45330</v>
      </c>
      <c r="F3464" s="1" t="s">
        <v>43</v>
      </c>
      <c r="G3464" s="1">
        <v>656181</v>
      </c>
      <c r="H3464" s="1" t="s">
        <v>3579</v>
      </c>
      <c r="I3464" s="1">
        <v>999</v>
      </c>
      <c r="J3464" s="1">
        <v>2143</v>
      </c>
      <c r="K3464" s="1">
        <v>5</v>
      </c>
      <c r="L3464" s="1">
        <v>4286</v>
      </c>
      <c r="M3464" s="1">
        <f>SalesData[[#This Row],[Price]]*SalesData[[#This Row],[Quantity]]</f>
        <v>10715</v>
      </c>
      <c r="N3464" s="6">
        <f>SalesData[[#This Row],[Sales Profit]]/SalesData[[#This Row],[Sales]]</f>
        <v>0.4</v>
      </c>
    </row>
    <row r="3465" spans="1:14" x14ac:dyDescent="0.3">
      <c r="A3465" s="1" t="s">
        <v>56</v>
      </c>
      <c r="B3465" s="1" t="s">
        <v>23</v>
      </c>
      <c r="C3465" s="1" t="s">
        <v>42</v>
      </c>
      <c r="D3465" s="1">
        <v>51250</v>
      </c>
      <c r="E3465" s="2">
        <v>45589</v>
      </c>
      <c r="F3465" s="1" t="s">
        <v>54</v>
      </c>
      <c r="G3465" s="1">
        <v>561269</v>
      </c>
      <c r="H3465" s="1" t="s">
        <v>1010</v>
      </c>
      <c r="I3465" s="1">
        <v>351</v>
      </c>
      <c r="J3465" s="1">
        <v>1569</v>
      </c>
      <c r="K3465" s="1">
        <v>3</v>
      </c>
      <c r="L3465" s="1">
        <v>1882.8</v>
      </c>
      <c r="M3465" s="1">
        <f>SalesData[[#This Row],[Price]]*SalesData[[#This Row],[Quantity]]</f>
        <v>4707</v>
      </c>
      <c r="N3465" s="6">
        <f>SalesData[[#This Row],[Sales Profit]]/SalesData[[#This Row],[Sales]]</f>
        <v>0.39999999999999997</v>
      </c>
    </row>
    <row r="3466" spans="1:14" x14ac:dyDescent="0.3">
      <c r="A3466" s="1" t="s">
        <v>56</v>
      </c>
      <c r="B3466" s="1" t="s">
        <v>13</v>
      </c>
      <c r="C3466" s="1" t="s">
        <v>24</v>
      </c>
      <c r="D3466" s="1">
        <v>74146</v>
      </c>
      <c r="E3466" s="2">
        <v>45509</v>
      </c>
      <c r="F3466" s="1" t="s">
        <v>25</v>
      </c>
      <c r="G3466" s="1">
        <v>552222</v>
      </c>
      <c r="H3466" s="1" t="s">
        <v>3580</v>
      </c>
      <c r="I3466" s="1">
        <v>352</v>
      </c>
      <c r="J3466" s="1">
        <v>1414</v>
      </c>
      <c r="K3466" s="1">
        <v>1</v>
      </c>
      <c r="L3466" s="1">
        <v>565.6</v>
      </c>
      <c r="M3466" s="1">
        <f>SalesData[[#This Row],[Price]]*SalesData[[#This Row],[Quantity]]</f>
        <v>1414</v>
      </c>
      <c r="N3466" s="6">
        <f>SalesData[[#This Row],[Sales Profit]]/SalesData[[#This Row],[Sales]]</f>
        <v>0.4</v>
      </c>
    </row>
    <row r="3467" spans="1:14" x14ac:dyDescent="0.3">
      <c r="A3467" s="1" t="s">
        <v>27</v>
      </c>
      <c r="B3467" s="1" t="s">
        <v>13</v>
      </c>
      <c r="C3467" s="1" t="s">
        <v>33</v>
      </c>
      <c r="D3467" s="1">
        <v>39828</v>
      </c>
      <c r="E3467" s="2">
        <v>45520</v>
      </c>
      <c r="F3467" s="1" t="s">
        <v>25</v>
      </c>
      <c r="G3467" s="1">
        <v>264444</v>
      </c>
      <c r="H3467" s="1" t="s">
        <v>3581</v>
      </c>
      <c r="I3467" s="1">
        <v>282</v>
      </c>
      <c r="J3467" s="1">
        <v>935</v>
      </c>
      <c r="K3467" s="1">
        <v>8</v>
      </c>
      <c r="L3467" s="1">
        <v>2992</v>
      </c>
      <c r="M3467" s="1">
        <f>SalesData[[#This Row],[Price]]*SalesData[[#This Row],[Quantity]]</f>
        <v>7480</v>
      </c>
      <c r="N3467" s="6">
        <f>SalesData[[#This Row],[Sales Profit]]/SalesData[[#This Row],[Sales]]</f>
        <v>0.4</v>
      </c>
    </row>
    <row r="3468" spans="1:14" x14ac:dyDescent="0.3">
      <c r="A3468" s="1" t="s">
        <v>27</v>
      </c>
      <c r="B3468" s="1" t="s">
        <v>23</v>
      </c>
      <c r="C3468" s="1" t="s">
        <v>60</v>
      </c>
      <c r="D3468" s="1">
        <v>70822</v>
      </c>
      <c r="E3468" s="2">
        <v>45601</v>
      </c>
      <c r="F3468" s="1" t="s">
        <v>15</v>
      </c>
      <c r="G3468" s="1">
        <v>218187</v>
      </c>
      <c r="H3468" s="1" t="s">
        <v>3582</v>
      </c>
      <c r="I3468" s="1">
        <v>267</v>
      </c>
      <c r="J3468" s="1">
        <v>2202</v>
      </c>
      <c r="K3468" s="1">
        <v>4</v>
      </c>
      <c r="L3468" s="1">
        <v>3523.2</v>
      </c>
      <c r="M3468" s="1">
        <f>SalesData[[#This Row],[Price]]*SalesData[[#This Row],[Quantity]]</f>
        <v>8808</v>
      </c>
      <c r="N3468" s="6">
        <f>SalesData[[#This Row],[Sales Profit]]/SalesData[[#This Row],[Sales]]</f>
        <v>0.39999999999999997</v>
      </c>
    </row>
    <row r="3469" spans="1:14" x14ac:dyDescent="0.3">
      <c r="A3469" s="1" t="s">
        <v>66</v>
      </c>
      <c r="B3469" s="1" t="s">
        <v>23</v>
      </c>
      <c r="C3469" s="1" t="s">
        <v>42</v>
      </c>
      <c r="D3469" s="1">
        <v>57639</v>
      </c>
      <c r="E3469" s="2">
        <v>45309</v>
      </c>
      <c r="F3469" s="1" t="s">
        <v>40</v>
      </c>
      <c r="G3469" s="1">
        <v>768943</v>
      </c>
      <c r="H3469" s="1" t="s">
        <v>3250</v>
      </c>
      <c r="I3469" s="1">
        <v>262</v>
      </c>
      <c r="J3469" s="1">
        <v>2292</v>
      </c>
      <c r="K3469" s="1">
        <v>6</v>
      </c>
      <c r="L3469" s="1">
        <v>5500.8</v>
      </c>
      <c r="M3469" s="1">
        <f>SalesData[[#This Row],[Price]]*SalesData[[#This Row],[Quantity]]</f>
        <v>13752</v>
      </c>
      <c r="N3469" s="6">
        <f>SalesData[[#This Row],[Sales Profit]]/SalesData[[#This Row],[Sales]]</f>
        <v>0.4</v>
      </c>
    </row>
    <row r="3470" spans="1:14" x14ac:dyDescent="0.3">
      <c r="A3470" s="1" t="s">
        <v>56</v>
      </c>
      <c r="B3470" s="1" t="s">
        <v>13</v>
      </c>
      <c r="C3470" s="1" t="s">
        <v>60</v>
      </c>
      <c r="D3470" s="1">
        <v>80963</v>
      </c>
      <c r="E3470" s="2">
        <v>45490</v>
      </c>
      <c r="F3470" s="1" t="s">
        <v>45</v>
      </c>
      <c r="G3470" s="1">
        <v>886802</v>
      </c>
      <c r="H3470" s="1" t="s">
        <v>3583</v>
      </c>
      <c r="I3470" s="1">
        <v>523</v>
      </c>
      <c r="J3470" s="1">
        <v>2691</v>
      </c>
      <c r="K3470" s="1">
        <v>4</v>
      </c>
      <c r="L3470" s="1">
        <v>4305.6000000000004</v>
      </c>
      <c r="M3470" s="1">
        <f>SalesData[[#This Row],[Price]]*SalesData[[#This Row],[Quantity]]</f>
        <v>10764</v>
      </c>
      <c r="N3470" s="6">
        <f>SalesData[[#This Row],[Sales Profit]]/SalesData[[#This Row],[Sales]]</f>
        <v>0.4</v>
      </c>
    </row>
    <row r="3471" spans="1:14" x14ac:dyDescent="0.3">
      <c r="A3471" s="1" t="s">
        <v>17</v>
      </c>
      <c r="B3471" s="1" t="s">
        <v>13</v>
      </c>
      <c r="C3471" s="1" t="s">
        <v>14</v>
      </c>
      <c r="D3471" s="1">
        <v>15879</v>
      </c>
      <c r="E3471" s="2">
        <v>45323</v>
      </c>
      <c r="F3471" s="1" t="s">
        <v>43</v>
      </c>
      <c r="G3471" s="1">
        <v>118764</v>
      </c>
      <c r="H3471" s="1" t="s">
        <v>3584</v>
      </c>
      <c r="I3471" s="1">
        <v>803</v>
      </c>
      <c r="J3471" s="1">
        <v>2715</v>
      </c>
      <c r="K3471" s="1">
        <v>7</v>
      </c>
      <c r="L3471" s="1">
        <v>7602</v>
      </c>
      <c r="M3471" s="1">
        <f>SalesData[[#This Row],[Price]]*SalesData[[#This Row],[Quantity]]</f>
        <v>19005</v>
      </c>
      <c r="N3471" s="6">
        <f>SalesData[[#This Row],[Sales Profit]]/SalesData[[#This Row],[Sales]]</f>
        <v>0.4</v>
      </c>
    </row>
    <row r="3472" spans="1:14" x14ac:dyDescent="0.3">
      <c r="A3472" s="1" t="s">
        <v>12</v>
      </c>
      <c r="B3472" s="1" t="s">
        <v>13</v>
      </c>
      <c r="C3472" s="1" t="s">
        <v>14</v>
      </c>
      <c r="D3472" s="1">
        <v>74306</v>
      </c>
      <c r="E3472" s="2">
        <v>45360</v>
      </c>
      <c r="F3472" s="1" t="s">
        <v>29</v>
      </c>
      <c r="G3472" s="1">
        <v>624702</v>
      </c>
      <c r="H3472" s="1" t="s">
        <v>3585</v>
      </c>
      <c r="I3472" s="1">
        <v>803</v>
      </c>
      <c r="J3472" s="1">
        <v>539</v>
      </c>
      <c r="K3472" s="1">
        <v>1</v>
      </c>
      <c r="L3472" s="1">
        <v>215.6</v>
      </c>
      <c r="M3472" s="1">
        <f>SalesData[[#This Row],[Price]]*SalesData[[#This Row],[Quantity]]</f>
        <v>539</v>
      </c>
      <c r="N3472" s="6">
        <f>SalesData[[#This Row],[Sales Profit]]/SalesData[[#This Row],[Sales]]</f>
        <v>0.39999999999999997</v>
      </c>
    </row>
    <row r="3473" spans="1:14" x14ac:dyDescent="0.3">
      <c r="A3473" s="1" t="s">
        <v>35</v>
      </c>
      <c r="B3473" s="1" t="s">
        <v>23</v>
      </c>
      <c r="C3473" s="1" t="s">
        <v>24</v>
      </c>
      <c r="D3473" s="1">
        <v>29080</v>
      </c>
      <c r="E3473" s="2">
        <v>45545</v>
      </c>
      <c r="F3473" s="1" t="s">
        <v>61</v>
      </c>
      <c r="G3473" s="1">
        <v>162445</v>
      </c>
      <c r="H3473" s="1" t="s">
        <v>3586</v>
      </c>
      <c r="I3473" s="1">
        <v>545</v>
      </c>
      <c r="J3473" s="1">
        <v>559</v>
      </c>
      <c r="K3473" s="1">
        <v>2</v>
      </c>
      <c r="L3473" s="1">
        <v>447.2</v>
      </c>
      <c r="M3473" s="1">
        <f>SalesData[[#This Row],[Price]]*SalesData[[#This Row],[Quantity]]</f>
        <v>1118</v>
      </c>
      <c r="N3473" s="6">
        <f>SalesData[[#This Row],[Sales Profit]]/SalesData[[#This Row],[Sales]]</f>
        <v>0.39999999999999997</v>
      </c>
    </row>
    <row r="3474" spans="1:14" x14ac:dyDescent="0.3">
      <c r="A3474" s="1" t="s">
        <v>66</v>
      </c>
      <c r="B3474" s="1" t="s">
        <v>13</v>
      </c>
      <c r="C3474" s="1" t="s">
        <v>14</v>
      </c>
      <c r="D3474" s="1">
        <v>67263</v>
      </c>
      <c r="E3474" s="2">
        <v>45387</v>
      </c>
      <c r="F3474" s="1" t="s">
        <v>31</v>
      </c>
      <c r="G3474" s="1">
        <v>418213</v>
      </c>
      <c r="H3474" s="1" t="s">
        <v>3587</v>
      </c>
      <c r="I3474" s="1">
        <v>989</v>
      </c>
      <c r="J3474" s="1">
        <v>1389</v>
      </c>
      <c r="K3474" s="1">
        <v>2</v>
      </c>
      <c r="L3474" s="1">
        <v>1111.2</v>
      </c>
      <c r="M3474" s="1">
        <f>SalesData[[#This Row],[Price]]*SalesData[[#This Row],[Quantity]]</f>
        <v>2778</v>
      </c>
      <c r="N3474" s="6">
        <f>SalesData[[#This Row],[Sales Profit]]/SalesData[[#This Row],[Sales]]</f>
        <v>0.4</v>
      </c>
    </row>
    <row r="3475" spans="1:14" x14ac:dyDescent="0.3">
      <c r="A3475" s="1" t="s">
        <v>52</v>
      </c>
      <c r="B3475" s="1" t="s">
        <v>18</v>
      </c>
      <c r="C3475" s="1" t="s">
        <v>37</v>
      </c>
      <c r="D3475" s="1">
        <v>45415</v>
      </c>
      <c r="E3475" s="2">
        <v>45411</v>
      </c>
      <c r="F3475" s="1" t="s">
        <v>31</v>
      </c>
      <c r="G3475" s="1">
        <v>522034</v>
      </c>
      <c r="H3475" s="1" t="s">
        <v>3588</v>
      </c>
      <c r="I3475" s="1">
        <v>332</v>
      </c>
      <c r="J3475" s="1">
        <v>1636</v>
      </c>
      <c r="K3475" s="1">
        <v>8</v>
      </c>
      <c r="L3475" s="1">
        <v>5235.2</v>
      </c>
      <c r="M3475" s="1">
        <f>SalesData[[#This Row],[Price]]*SalesData[[#This Row],[Quantity]]</f>
        <v>13088</v>
      </c>
      <c r="N3475" s="6">
        <f>SalesData[[#This Row],[Sales Profit]]/SalesData[[#This Row],[Sales]]</f>
        <v>0.39999999999999997</v>
      </c>
    </row>
    <row r="3476" spans="1:14" x14ac:dyDescent="0.3">
      <c r="A3476" s="1" t="s">
        <v>56</v>
      </c>
      <c r="B3476" s="1" t="s">
        <v>13</v>
      </c>
      <c r="C3476" s="1" t="s">
        <v>14</v>
      </c>
      <c r="D3476" s="1">
        <v>66525</v>
      </c>
      <c r="E3476" s="2">
        <v>45301</v>
      </c>
      <c r="F3476" s="1" t="s">
        <v>40</v>
      </c>
      <c r="G3476" s="1">
        <v>484846</v>
      </c>
      <c r="H3476" s="1" t="s">
        <v>3589</v>
      </c>
      <c r="I3476" s="1">
        <v>784</v>
      </c>
      <c r="J3476" s="1">
        <v>1543</v>
      </c>
      <c r="K3476" s="1">
        <v>8</v>
      </c>
      <c r="L3476" s="1">
        <v>4937.6000000000004</v>
      </c>
      <c r="M3476" s="1">
        <f>SalesData[[#This Row],[Price]]*SalesData[[#This Row],[Quantity]]</f>
        <v>12344</v>
      </c>
      <c r="N3476" s="6">
        <f>SalesData[[#This Row],[Sales Profit]]/SalesData[[#This Row],[Sales]]</f>
        <v>0.4</v>
      </c>
    </row>
    <row r="3477" spans="1:14" x14ac:dyDescent="0.3">
      <c r="A3477" s="1" t="s">
        <v>12</v>
      </c>
      <c r="B3477" s="1" t="s">
        <v>18</v>
      </c>
      <c r="C3477" s="1" t="s">
        <v>19</v>
      </c>
      <c r="D3477" s="1">
        <v>68148</v>
      </c>
      <c r="E3477" s="2">
        <v>45315</v>
      </c>
      <c r="F3477" s="1" t="s">
        <v>40</v>
      </c>
      <c r="G3477" s="1">
        <v>571200</v>
      </c>
      <c r="H3477" s="1" t="s">
        <v>3590</v>
      </c>
      <c r="I3477" s="1">
        <v>430</v>
      </c>
      <c r="J3477" s="1">
        <v>753</v>
      </c>
      <c r="K3477" s="1">
        <v>8</v>
      </c>
      <c r="L3477" s="1">
        <v>2409.6</v>
      </c>
      <c r="M3477" s="1">
        <f>SalesData[[#This Row],[Price]]*SalesData[[#This Row],[Quantity]]</f>
        <v>6024</v>
      </c>
      <c r="N3477" s="6">
        <f>SalesData[[#This Row],[Sales Profit]]/SalesData[[#This Row],[Sales]]</f>
        <v>0.39999999999999997</v>
      </c>
    </row>
    <row r="3478" spans="1:14" x14ac:dyDescent="0.3">
      <c r="A3478" s="1" t="s">
        <v>22</v>
      </c>
      <c r="B3478" s="1" t="s">
        <v>13</v>
      </c>
      <c r="C3478" s="1" t="s">
        <v>24</v>
      </c>
      <c r="D3478" s="1">
        <v>22502</v>
      </c>
      <c r="E3478" s="2">
        <v>45296</v>
      </c>
      <c r="F3478" s="1" t="s">
        <v>40</v>
      </c>
      <c r="G3478" s="1">
        <v>598967</v>
      </c>
      <c r="H3478" s="1" t="s">
        <v>3591</v>
      </c>
      <c r="I3478" s="1">
        <v>254</v>
      </c>
      <c r="J3478" s="1">
        <v>1298</v>
      </c>
      <c r="K3478" s="1">
        <v>4</v>
      </c>
      <c r="L3478" s="1">
        <v>2076.8000000000002</v>
      </c>
      <c r="M3478" s="1">
        <f>SalesData[[#This Row],[Price]]*SalesData[[#This Row],[Quantity]]</f>
        <v>5192</v>
      </c>
      <c r="N3478" s="6">
        <f>SalesData[[#This Row],[Sales Profit]]/SalesData[[#This Row],[Sales]]</f>
        <v>0.4</v>
      </c>
    </row>
    <row r="3479" spans="1:14" x14ac:dyDescent="0.3">
      <c r="A3479" s="1" t="s">
        <v>12</v>
      </c>
      <c r="B3479" s="1" t="s">
        <v>23</v>
      </c>
      <c r="C3479" s="1" t="s">
        <v>14</v>
      </c>
      <c r="D3479" s="1">
        <v>13916</v>
      </c>
      <c r="E3479" s="2">
        <v>45546</v>
      </c>
      <c r="F3479" s="1" t="s">
        <v>61</v>
      </c>
      <c r="G3479" s="1">
        <v>331793</v>
      </c>
      <c r="H3479" s="1" t="s">
        <v>3592</v>
      </c>
      <c r="I3479" s="1">
        <v>653</v>
      </c>
      <c r="J3479" s="1">
        <v>1774</v>
      </c>
      <c r="K3479" s="1">
        <v>7</v>
      </c>
      <c r="L3479" s="1">
        <v>4967.2</v>
      </c>
      <c r="M3479" s="1">
        <f>SalesData[[#This Row],[Price]]*SalesData[[#This Row],[Quantity]]</f>
        <v>12418</v>
      </c>
      <c r="N3479" s="6">
        <f>SalesData[[#This Row],[Sales Profit]]/SalesData[[#This Row],[Sales]]</f>
        <v>0.39999999999999997</v>
      </c>
    </row>
    <row r="3480" spans="1:14" x14ac:dyDescent="0.3">
      <c r="A3480" s="1" t="s">
        <v>27</v>
      </c>
      <c r="B3480" s="1" t="s">
        <v>13</v>
      </c>
      <c r="C3480" s="1" t="s">
        <v>60</v>
      </c>
      <c r="D3480" s="1">
        <v>70286</v>
      </c>
      <c r="E3480" s="2">
        <v>45519</v>
      </c>
      <c r="F3480" s="1" t="s">
        <v>25</v>
      </c>
      <c r="G3480" s="1">
        <v>757538</v>
      </c>
      <c r="H3480" s="1" t="s">
        <v>3594</v>
      </c>
      <c r="I3480" s="1">
        <v>562</v>
      </c>
      <c r="J3480" s="1">
        <v>1956</v>
      </c>
      <c r="K3480" s="1">
        <v>2</v>
      </c>
      <c r="L3480" s="1">
        <v>1564.8</v>
      </c>
      <c r="M3480" s="1">
        <f>SalesData[[#This Row],[Price]]*SalesData[[#This Row],[Quantity]]</f>
        <v>3912</v>
      </c>
      <c r="N3480" s="6">
        <f>SalesData[[#This Row],[Sales Profit]]/SalesData[[#This Row],[Sales]]</f>
        <v>0.39999999999999997</v>
      </c>
    </row>
    <row r="3481" spans="1:14" x14ac:dyDescent="0.3">
      <c r="A3481" s="1" t="s">
        <v>22</v>
      </c>
      <c r="B3481" s="1" t="s">
        <v>23</v>
      </c>
      <c r="C3481" s="1" t="s">
        <v>19</v>
      </c>
      <c r="D3481" s="1">
        <v>44431</v>
      </c>
      <c r="E3481" s="2">
        <v>45310</v>
      </c>
      <c r="F3481" s="1" t="s">
        <v>40</v>
      </c>
      <c r="G3481" s="1">
        <v>685356</v>
      </c>
      <c r="H3481" s="1" t="s">
        <v>3595</v>
      </c>
      <c r="I3481" s="1">
        <v>744</v>
      </c>
      <c r="J3481" s="1">
        <v>2957</v>
      </c>
      <c r="K3481" s="1">
        <v>4</v>
      </c>
      <c r="L3481" s="1">
        <v>4731.2</v>
      </c>
      <c r="M3481" s="1">
        <f>SalesData[[#This Row],[Price]]*SalesData[[#This Row],[Quantity]]</f>
        <v>11828</v>
      </c>
      <c r="N3481" s="6">
        <f>SalesData[[#This Row],[Sales Profit]]/SalesData[[#This Row],[Sales]]</f>
        <v>0.39999999999999997</v>
      </c>
    </row>
    <row r="3482" spans="1:14" x14ac:dyDescent="0.3">
      <c r="A3482" s="1" t="s">
        <v>12</v>
      </c>
      <c r="B3482" s="1" t="s">
        <v>18</v>
      </c>
      <c r="C3482" s="1" t="s">
        <v>100</v>
      </c>
      <c r="D3482" s="1">
        <v>80246</v>
      </c>
      <c r="E3482" s="2">
        <v>45326</v>
      </c>
      <c r="F3482" s="1" t="s">
        <v>43</v>
      </c>
      <c r="G3482" s="1">
        <v>854323</v>
      </c>
      <c r="H3482" s="1" t="s">
        <v>3596</v>
      </c>
      <c r="I3482" s="1">
        <v>434</v>
      </c>
      <c r="J3482" s="1">
        <v>1320</v>
      </c>
      <c r="K3482" s="1">
        <v>4</v>
      </c>
      <c r="L3482" s="1">
        <v>2112</v>
      </c>
      <c r="M3482" s="1">
        <f>SalesData[[#This Row],[Price]]*SalesData[[#This Row],[Quantity]]</f>
        <v>5280</v>
      </c>
      <c r="N3482" s="6">
        <f>SalesData[[#This Row],[Sales Profit]]/SalesData[[#This Row],[Sales]]</f>
        <v>0.4</v>
      </c>
    </row>
    <row r="3483" spans="1:14" x14ac:dyDescent="0.3">
      <c r="A3483" s="1" t="s">
        <v>35</v>
      </c>
      <c r="B3483" s="1" t="s">
        <v>23</v>
      </c>
      <c r="C3483" s="1" t="s">
        <v>60</v>
      </c>
      <c r="D3483" s="1">
        <v>82856</v>
      </c>
      <c r="E3483" s="2">
        <v>45481</v>
      </c>
      <c r="F3483" s="1" t="s">
        <v>45</v>
      </c>
      <c r="G3483" s="1">
        <v>836050</v>
      </c>
      <c r="H3483" s="1" t="s">
        <v>3597</v>
      </c>
      <c r="I3483" s="1">
        <v>332</v>
      </c>
      <c r="J3483" s="1">
        <v>2331</v>
      </c>
      <c r="K3483" s="1">
        <v>2</v>
      </c>
      <c r="L3483" s="1">
        <v>1864.8</v>
      </c>
      <c r="M3483" s="1">
        <f>SalesData[[#This Row],[Price]]*SalesData[[#This Row],[Quantity]]</f>
        <v>4662</v>
      </c>
      <c r="N3483" s="6">
        <f>SalesData[[#This Row],[Sales Profit]]/SalesData[[#This Row],[Sales]]</f>
        <v>0.39999999999999997</v>
      </c>
    </row>
    <row r="3484" spans="1:14" x14ac:dyDescent="0.3">
      <c r="A3484" s="1" t="s">
        <v>56</v>
      </c>
      <c r="B3484" s="1" t="s">
        <v>18</v>
      </c>
      <c r="C3484" s="1" t="s">
        <v>14</v>
      </c>
      <c r="D3484" s="1">
        <v>80348</v>
      </c>
      <c r="E3484" s="2">
        <v>45383</v>
      </c>
      <c r="F3484" s="1" t="s">
        <v>31</v>
      </c>
      <c r="G3484" s="1">
        <v>255975</v>
      </c>
      <c r="H3484" s="1" t="s">
        <v>3598</v>
      </c>
      <c r="I3484" s="1">
        <v>353</v>
      </c>
      <c r="J3484" s="1">
        <v>1345</v>
      </c>
      <c r="K3484" s="1">
        <v>7</v>
      </c>
      <c r="L3484" s="1">
        <v>3766</v>
      </c>
      <c r="M3484" s="1">
        <f>SalesData[[#This Row],[Price]]*SalesData[[#This Row],[Quantity]]</f>
        <v>9415</v>
      </c>
      <c r="N3484" s="6">
        <f>SalesData[[#This Row],[Sales Profit]]/SalesData[[#This Row],[Sales]]</f>
        <v>0.4</v>
      </c>
    </row>
    <row r="3485" spans="1:14" x14ac:dyDescent="0.3">
      <c r="A3485" s="1" t="s">
        <v>35</v>
      </c>
      <c r="B3485" s="1" t="s">
        <v>23</v>
      </c>
      <c r="C3485" s="1" t="s">
        <v>39</v>
      </c>
      <c r="D3485" s="1">
        <v>56162</v>
      </c>
      <c r="E3485" s="2">
        <v>45479</v>
      </c>
      <c r="F3485" s="1" t="s">
        <v>45</v>
      </c>
      <c r="G3485" s="1">
        <v>868592</v>
      </c>
      <c r="H3485" s="1" t="s">
        <v>3599</v>
      </c>
      <c r="I3485" s="1">
        <v>323</v>
      </c>
      <c r="J3485" s="1">
        <v>538</v>
      </c>
      <c r="K3485" s="1">
        <v>8</v>
      </c>
      <c r="L3485" s="1">
        <v>1721.6</v>
      </c>
      <c r="M3485" s="1">
        <f>SalesData[[#This Row],[Price]]*SalesData[[#This Row],[Quantity]]</f>
        <v>4304</v>
      </c>
      <c r="N3485" s="6">
        <f>SalesData[[#This Row],[Sales Profit]]/SalesData[[#This Row],[Sales]]</f>
        <v>0.39999999999999997</v>
      </c>
    </row>
    <row r="3486" spans="1:14" x14ac:dyDescent="0.3">
      <c r="A3486" s="1" t="s">
        <v>27</v>
      </c>
      <c r="B3486" s="1" t="s">
        <v>13</v>
      </c>
      <c r="C3486" s="1" t="s">
        <v>42</v>
      </c>
      <c r="D3486" s="1">
        <v>63776</v>
      </c>
      <c r="E3486" s="2">
        <v>45491</v>
      </c>
      <c r="F3486" s="1" t="s">
        <v>45</v>
      </c>
      <c r="G3486" s="1">
        <v>252386</v>
      </c>
      <c r="H3486" s="1" t="s">
        <v>3600</v>
      </c>
      <c r="I3486" s="1">
        <v>287</v>
      </c>
      <c r="J3486" s="1">
        <v>559</v>
      </c>
      <c r="K3486" s="1">
        <v>8</v>
      </c>
      <c r="L3486" s="1">
        <v>1788.8</v>
      </c>
      <c r="M3486" s="1">
        <f>SalesData[[#This Row],[Price]]*SalesData[[#This Row],[Quantity]]</f>
        <v>4472</v>
      </c>
      <c r="N3486" s="6">
        <f>SalesData[[#This Row],[Sales Profit]]/SalesData[[#This Row],[Sales]]</f>
        <v>0.39999999999999997</v>
      </c>
    </row>
    <row r="3487" spans="1:14" x14ac:dyDescent="0.3">
      <c r="A3487" s="1" t="s">
        <v>22</v>
      </c>
      <c r="B3487" s="1" t="s">
        <v>18</v>
      </c>
      <c r="C3487" s="1" t="s">
        <v>33</v>
      </c>
      <c r="D3487" s="1">
        <v>70618</v>
      </c>
      <c r="E3487" s="2">
        <v>45515</v>
      </c>
      <c r="F3487" s="1" t="s">
        <v>25</v>
      </c>
      <c r="G3487" s="1">
        <v>116500</v>
      </c>
      <c r="H3487" s="1" t="s">
        <v>3601</v>
      </c>
      <c r="I3487" s="1">
        <v>629</v>
      </c>
      <c r="J3487" s="1">
        <v>2228</v>
      </c>
      <c r="K3487" s="1">
        <v>6</v>
      </c>
      <c r="L3487" s="1">
        <v>5347.2</v>
      </c>
      <c r="M3487" s="1">
        <f>SalesData[[#This Row],[Price]]*SalesData[[#This Row],[Quantity]]</f>
        <v>13368</v>
      </c>
      <c r="N3487" s="6">
        <f>SalesData[[#This Row],[Sales Profit]]/SalesData[[#This Row],[Sales]]</f>
        <v>0.39999999999999997</v>
      </c>
    </row>
    <row r="3488" spans="1:14" x14ac:dyDescent="0.3">
      <c r="A3488" s="1" t="s">
        <v>17</v>
      </c>
      <c r="B3488" s="1" t="s">
        <v>13</v>
      </c>
      <c r="C3488" s="1" t="s">
        <v>48</v>
      </c>
      <c r="D3488" s="1">
        <v>79063</v>
      </c>
      <c r="E3488" s="2">
        <v>45500</v>
      </c>
      <c r="F3488" s="1" t="s">
        <v>45</v>
      </c>
      <c r="G3488" s="1">
        <v>515452</v>
      </c>
      <c r="H3488" s="1" t="s">
        <v>3602</v>
      </c>
      <c r="I3488" s="1">
        <v>323</v>
      </c>
      <c r="J3488" s="1">
        <v>2359</v>
      </c>
      <c r="K3488" s="1">
        <v>5</v>
      </c>
      <c r="L3488" s="1">
        <v>4718</v>
      </c>
      <c r="M3488" s="1">
        <f>SalesData[[#This Row],[Price]]*SalesData[[#This Row],[Quantity]]</f>
        <v>11795</v>
      </c>
      <c r="N3488" s="6">
        <f>SalesData[[#This Row],[Sales Profit]]/SalesData[[#This Row],[Sales]]</f>
        <v>0.4</v>
      </c>
    </row>
    <row r="3489" spans="1:14" x14ac:dyDescent="0.3">
      <c r="A3489" s="1" t="s">
        <v>27</v>
      </c>
      <c r="B3489" s="1" t="s">
        <v>13</v>
      </c>
      <c r="C3489" s="1" t="s">
        <v>60</v>
      </c>
      <c r="D3489" s="1">
        <v>16151</v>
      </c>
      <c r="E3489" s="2">
        <v>45464</v>
      </c>
      <c r="F3489" s="1" t="s">
        <v>20</v>
      </c>
      <c r="G3489" s="1">
        <v>131790</v>
      </c>
      <c r="H3489" s="1" t="s">
        <v>3603</v>
      </c>
      <c r="I3489" s="1">
        <v>402</v>
      </c>
      <c r="J3489" s="1">
        <v>2956</v>
      </c>
      <c r="K3489" s="1">
        <v>2</v>
      </c>
      <c r="L3489" s="1">
        <v>2364.8000000000002</v>
      </c>
      <c r="M3489" s="1">
        <f>SalesData[[#This Row],[Price]]*SalesData[[#This Row],[Quantity]]</f>
        <v>5912</v>
      </c>
      <c r="N3489" s="6">
        <f>SalesData[[#This Row],[Sales Profit]]/SalesData[[#This Row],[Sales]]</f>
        <v>0.4</v>
      </c>
    </row>
    <row r="3490" spans="1:14" x14ac:dyDescent="0.3">
      <c r="A3490" s="1" t="s">
        <v>22</v>
      </c>
      <c r="B3490" s="1" t="s">
        <v>18</v>
      </c>
      <c r="C3490" s="1" t="s">
        <v>42</v>
      </c>
      <c r="D3490" s="1">
        <v>32332</v>
      </c>
      <c r="E3490" s="2">
        <v>45389</v>
      </c>
      <c r="F3490" s="1" t="s">
        <v>31</v>
      </c>
      <c r="G3490" s="1">
        <v>710059</v>
      </c>
      <c r="H3490" s="1" t="s">
        <v>3604</v>
      </c>
      <c r="I3490" s="1">
        <v>578</v>
      </c>
      <c r="J3490" s="1">
        <v>2000</v>
      </c>
      <c r="K3490" s="1">
        <v>1</v>
      </c>
      <c r="L3490" s="1">
        <v>800</v>
      </c>
      <c r="M3490" s="1">
        <f>SalesData[[#This Row],[Price]]*SalesData[[#This Row],[Quantity]]</f>
        <v>2000</v>
      </c>
      <c r="N3490" s="6">
        <f>SalesData[[#This Row],[Sales Profit]]/SalesData[[#This Row],[Sales]]</f>
        <v>0.4</v>
      </c>
    </row>
    <row r="3491" spans="1:14" x14ac:dyDescent="0.3">
      <c r="A3491" s="1" t="s">
        <v>27</v>
      </c>
      <c r="B3491" s="1" t="s">
        <v>13</v>
      </c>
      <c r="C3491" s="1" t="s">
        <v>53</v>
      </c>
      <c r="D3491" s="1">
        <v>70018</v>
      </c>
      <c r="E3491" s="2">
        <v>45479</v>
      </c>
      <c r="F3491" s="1" t="s">
        <v>45</v>
      </c>
      <c r="G3491" s="1">
        <v>921803</v>
      </c>
      <c r="H3491" s="1" t="s">
        <v>3605</v>
      </c>
      <c r="I3491" s="1">
        <v>735</v>
      </c>
      <c r="J3491" s="1">
        <v>2729</v>
      </c>
      <c r="K3491" s="1">
        <v>8</v>
      </c>
      <c r="L3491" s="1">
        <v>8732.7999999999993</v>
      </c>
      <c r="M3491" s="1">
        <f>SalesData[[#This Row],[Price]]*SalesData[[#This Row],[Quantity]]</f>
        <v>21832</v>
      </c>
      <c r="N3491" s="6">
        <f>SalesData[[#This Row],[Sales Profit]]/SalesData[[#This Row],[Sales]]</f>
        <v>0.39999999999999997</v>
      </c>
    </row>
    <row r="3492" spans="1:14" x14ac:dyDescent="0.3">
      <c r="A3492" s="1" t="s">
        <v>52</v>
      </c>
      <c r="B3492" s="1" t="s">
        <v>18</v>
      </c>
      <c r="C3492" s="1" t="s">
        <v>37</v>
      </c>
      <c r="D3492" s="1">
        <v>15062</v>
      </c>
      <c r="E3492" s="2">
        <v>45457</v>
      </c>
      <c r="F3492" s="1" t="s">
        <v>20</v>
      </c>
      <c r="G3492" s="1">
        <v>897937</v>
      </c>
      <c r="H3492" s="1" t="s">
        <v>2989</v>
      </c>
      <c r="I3492" s="1">
        <v>891</v>
      </c>
      <c r="J3492" s="1">
        <v>912</v>
      </c>
      <c r="K3492" s="1">
        <v>1</v>
      </c>
      <c r="L3492" s="1">
        <v>364.8</v>
      </c>
      <c r="M3492" s="1">
        <f>SalesData[[#This Row],[Price]]*SalesData[[#This Row],[Quantity]]</f>
        <v>912</v>
      </c>
      <c r="N3492" s="6">
        <f>SalesData[[#This Row],[Sales Profit]]/SalesData[[#This Row],[Sales]]</f>
        <v>0.4</v>
      </c>
    </row>
    <row r="3493" spans="1:14" x14ac:dyDescent="0.3">
      <c r="A3493" s="1" t="s">
        <v>66</v>
      </c>
      <c r="B3493" s="1" t="s">
        <v>13</v>
      </c>
      <c r="C3493" s="1" t="s">
        <v>60</v>
      </c>
      <c r="D3493" s="1">
        <v>22713</v>
      </c>
      <c r="E3493" s="2">
        <v>45557</v>
      </c>
      <c r="F3493" s="1" t="s">
        <v>61</v>
      </c>
      <c r="G3493" s="1">
        <v>755424</v>
      </c>
      <c r="H3493" s="1" t="s">
        <v>578</v>
      </c>
      <c r="I3493" s="1">
        <v>241</v>
      </c>
      <c r="J3493" s="1">
        <v>602</v>
      </c>
      <c r="K3493" s="1">
        <v>6</v>
      </c>
      <c r="L3493" s="1">
        <v>1444.8</v>
      </c>
      <c r="M3493" s="1">
        <f>SalesData[[#This Row],[Price]]*SalesData[[#This Row],[Quantity]]</f>
        <v>3612</v>
      </c>
      <c r="N3493" s="6">
        <f>SalesData[[#This Row],[Sales Profit]]/SalesData[[#This Row],[Sales]]</f>
        <v>0.39999999999999997</v>
      </c>
    </row>
    <row r="3494" spans="1:14" x14ac:dyDescent="0.3">
      <c r="A3494" s="1" t="s">
        <v>17</v>
      </c>
      <c r="B3494" s="1" t="s">
        <v>13</v>
      </c>
      <c r="C3494" s="1" t="s">
        <v>100</v>
      </c>
      <c r="D3494" s="1">
        <v>55748</v>
      </c>
      <c r="E3494" s="2">
        <v>45351</v>
      </c>
      <c r="F3494" s="1" t="s">
        <v>43</v>
      </c>
      <c r="G3494" s="1">
        <v>967655</v>
      </c>
      <c r="H3494" s="1" t="s">
        <v>3607</v>
      </c>
      <c r="I3494" s="1">
        <v>313</v>
      </c>
      <c r="J3494" s="1">
        <v>2436</v>
      </c>
      <c r="K3494" s="1">
        <v>5</v>
      </c>
      <c r="L3494" s="1">
        <v>4872</v>
      </c>
      <c r="M3494" s="1">
        <f>SalesData[[#This Row],[Price]]*SalesData[[#This Row],[Quantity]]</f>
        <v>12180</v>
      </c>
      <c r="N3494" s="6">
        <f>SalesData[[#This Row],[Sales Profit]]/SalesData[[#This Row],[Sales]]</f>
        <v>0.4</v>
      </c>
    </row>
    <row r="3495" spans="1:14" x14ac:dyDescent="0.3">
      <c r="A3495" s="1" t="s">
        <v>52</v>
      </c>
      <c r="B3495" s="1" t="s">
        <v>23</v>
      </c>
      <c r="C3495" s="1" t="s">
        <v>42</v>
      </c>
      <c r="D3495" s="1">
        <v>49417</v>
      </c>
      <c r="E3495" s="2">
        <v>45335</v>
      </c>
      <c r="F3495" s="1" t="s">
        <v>43</v>
      </c>
      <c r="G3495" s="1">
        <v>340810</v>
      </c>
      <c r="H3495" s="1" t="s">
        <v>3608</v>
      </c>
      <c r="I3495" s="1">
        <v>750</v>
      </c>
      <c r="J3495" s="1">
        <v>881</v>
      </c>
      <c r="K3495" s="1">
        <v>5</v>
      </c>
      <c r="L3495" s="1">
        <v>1762</v>
      </c>
      <c r="M3495" s="1">
        <f>SalesData[[#This Row],[Price]]*SalesData[[#This Row],[Quantity]]</f>
        <v>4405</v>
      </c>
      <c r="N3495" s="6">
        <f>SalesData[[#This Row],[Sales Profit]]/SalesData[[#This Row],[Sales]]</f>
        <v>0.4</v>
      </c>
    </row>
    <row r="3496" spans="1:14" x14ac:dyDescent="0.3">
      <c r="A3496" s="1" t="s">
        <v>56</v>
      </c>
      <c r="B3496" s="1" t="s">
        <v>18</v>
      </c>
      <c r="C3496" s="1" t="s">
        <v>39</v>
      </c>
      <c r="D3496" s="1">
        <v>72343</v>
      </c>
      <c r="E3496" s="2">
        <v>45368</v>
      </c>
      <c r="F3496" s="1" t="s">
        <v>29</v>
      </c>
      <c r="G3496" s="1">
        <v>790252</v>
      </c>
      <c r="H3496" s="1" t="s">
        <v>3609</v>
      </c>
      <c r="I3496" s="1">
        <v>977</v>
      </c>
      <c r="J3496" s="1">
        <v>505</v>
      </c>
      <c r="K3496" s="1">
        <v>5</v>
      </c>
      <c r="L3496" s="1">
        <v>1010</v>
      </c>
      <c r="M3496" s="1">
        <f>SalesData[[#This Row],[Price]]*SalesData[[#This Row],[Quantity]]</f>
        <v>2525</v>
      </c>
      <c r="N3496" s="6">
        <f>SalesData[[#This Row],[Sales Profit]]/SalesData[[#This Row],[Sales]]</f>
        <v>0.4</v>
      </c>
    </row>
    <row r="3497" spans="1:14" x14ac:dyDescent="0.3">
      <c r="A3497" s="1" t="s">
        <v>22</v>
      </c>
      <c r="B3497" s="1" t="s">
        <v>18</v>
      </c>
      <c r="C3497" s="1" t="s">
        <v>14</v>
      </c>
      <c r="D3497" s="1">
        <v>33530</v>
      </c>
      <c r="E3497" s="2">
        <v>45387</v>
      </c>
      <c r="F3497" s="1" t="s">
        <v>31</v>
      </c>
      <c r="G3497" s="1">
        <v>957225</v>
      </c>
      <c r="H3497" s="1" t="s">
        <v>3610</v>
      </c>
      <c r="I3497" s="1">
        <v>541</v>
      </c>
      <c r="J3497" s="1">
        <v>1930</v>
      </c>
      <c r="K3497" s="1">
        <v>6</v>
      </c>
      <c r="L3497" s="1">
        <v>4632</v>
      </c>
      <c r="M3497" s="1">
        <f>SalesData[[#This Row],[Price]]*SalesData[[#This Row],[Quantity]]</f>
        <v>11580</v>
      </c>
      <c r="N3497" s="6">
        <f>SalesData[[#This Row],[Sales Profit]]/SalesData[[#This Row],[Sales]]</f>
        <v>0.4</v>
      </c>
    </row>
    <row r="3498" spans="1:14" x14ac:dyDescent="0.3">
      <c r="A3498" s="1" t="s">
        <v>52</v>
      </c>
      <c r="B3498" s="1" t="s">
        <v>18</v>
      </c>
      <c r="C3498" s="1" t="s">
        <v>33</v>
      </c>
      <c r="D3498" s="1">
        <v>46239</v>
      </c>
      <c r="E3498" s="2">
        <v>45387</v>
      </c>
      <c r="F3498" s="1" t="s">
        <v>31</v>
      </c>
      <c r="G3498" s="1">
        <v>175612</v>
      </c>
      <c r="H3498" s="1" t="s">
        <v>3611</v>
      </c>
      <c r="I3498" s="1">
        <v>597</v>
      </c>
      <c r="J3498" s="1">
        <v>1628</v>
      </c>
      <c r="K3498" s="1">
        <v>8</v>
      </c>
      <c r="L3498" s="1">
        <v>5209.6000000000004</v>
      </c>
      <c r="M3498" s="1">
        <f>SalesData[[#This Row],[Price]]*SalesData[[#This Row],[Quantity]]</f>
        <v>13024</v>
      </c>
      <c r="N3498" s="6">
        <f>SalesData[[#This Row],[Sales Profit]]/SalesData[[#This Row],[Sales]]</f>
        <v>0.4</v>
      </c>
    </row>
    <row r="3499" spans="1:14" x14ac:dyDescent="0.3">
      <c r="A3499" s="1" t="s">
        <v>17</v>
      </c>
      <c r="B3499" s="1" t="s">
        <v>23</v>
      </c>
      <c r="C3499" s="1" t="s">
        <v>39</v>
      </c>
      <c r="D3499" s="1">
        <v>58395</v>
      </c>
      <c r="E3499" s="2">
        <v>45508</v>
      </c>
      <c r="F3499" s="1" t="s">
        <v>25</v>
      </c>
      <c r="G3499" s="1">
        <v>113960</v>
      </c>
      <c r="H3499" s="1" t="s">
        <v>3612</v>
      </c>
      <c r="I3499" s="1">
        <v>522</v>
      </c>
      <c r="J3499" s="1">
        <v>1115</v>
      </c>
      <c r="K3499" s="1">
        <v>7</v>
      </c>
      <c r="L3499" s="1">
        <v>3122</v>
      </c>
      <c r="M3499" s="1">
        <f>SalesData[[#This Row],[Price]]*SalesData[[#This Row],[Quantity]]</f>
        <v>7805</v>
      </c>
      <c r="N3499" s="6">
        <f>SalesData[[#This Row],[Sales Profit]]/SalesData[[#This Row],[Sales]]</f>
        <v>0.4</v>
      </c>
    </row>
    <row r="3500" spans="1:14" x14ac:dyDescent="0.3">
      <c r="A3500" s="1" t="s">
        <v>52</v>
      </c>
      <c r="B3500" s="1" t="s">
        <v>18</v>
      </c>
      <c r="C3500" s="1" t="s">
        <v>24</v>
      </c>
      <c r="D3500" s="1">
        <v>38122</v>
      </c>
      <c r="E3500" s="2">
        <v>45402</v>
      </c>
      <c r="F3500" s="1" t="s">
        <v>31</v>
      </c>
      <c r="G3500" s="1">
        <v>453788</v>
      </c>
      <c r="H3500" s="1" t="s">
        <v>3613</v>
      </c>
      <c r="I3500" s="1">
        <v>247</v>
      </c>
      <c r="J3500" s="1">
        <v>2136</v>
      </c>
      <c r="K3500" s="1">
        <v>7</v>
      </c>
      <c r="L3500" s="1">
        <v>5980.8</v>
      </c>
      <c r="M3500" s="1">
        <f>SalesData[[#This Row],[Price]]*SalesData[[#This Row],[Quantity]]</f>
        <v>14952</v>
      </c>
      <c r="N3500" s="6">
        <f>SalesData[[#This Row],[Sales Profit]]/SalesData[[#This Row],[Sales]]</f>
        <v>0.4</v>
      </c>
    </row>
    <row r="3501" spans="1:14" x14ac:dyDescent="0.3">
      <c r="A3501" s="1" t="s">
        <v>17</v>
      </c>
      <c r="B3501" s="1" t="s">
        <v>23</v>
      </c>
      <c r="C3501" s="1" t="s">
        <v>33</v>
      </c>
      <c r="D3501" s="1">
        <v>31662</v>
      </c>
      <c r="E3501" s="2">
        <v>45392</v>
      </c>
      <c r="F3501" s="1" t="s">
        <v>31</v>
      </c>
      <c r="G3501" s="1">
        <v>363997</v>
      </c>
      <c r="H3501" s="1" t="s">
        <v>3614</v>
      </c>
      <c r="I3501" s="1">
        <v>510</v>
      </c>
      <c r="J3501" s="1">
        <v>892</v>
      </c>
      <c r="K3501" s="1">
        <v>1</v>
      </c>
      <c r="L3501" s="1">
        <v>356.8</v>
      </c>
      <c r="M3501" s="1">
        <f>SalesData[[#This Row],[Price]]*SalesData[[#This Row],[Quantity]]</f>
        <v>892</v>
      </c>
      <c r="N3501" s="6">
        <f>SalesData[[#This Row],[Sales Profit]]/SalesData[[#This Row],[Sales]]</f>
        <v>0.4</v>
      </c>
    </row>
    <row r="3502" spans="1:14" x14ac:dyDescent="0.3">
      <c r="A3502" s="1" t="s">
        <v>56</v>
      </c>
      <c r="B3502" s="1" t="s">
        <v>18</v>
      </c>
      <c r="C3502" s="1" t="s">
        <v>60</v>
      </c>
      <c r="D3502" s="1">
        <v>53736</v>
      </c>
      <c r="E3502" s="2">
        <v>45457</v>
      </c>
      <c r="F3502" s="1" t="s">
        <v>20</v>
      </c>
      <c r="G3502" s="1">
        <v>333975</v>
      </c>
      <c r="H3502" s="1" t="s">
        <v>3615</v>
      </c>
      <c r="I3502" s="1">
        <v>410</v>
      </c>
      <c r="J3502" s="1">
        <v>1236</v>
      </c>
      <c r="K3502" s="1">
        <v>6</v>
      </c>
      <c r="L3502" s="1">
        <v>2966.4</v>
      </c>
      <c r="M3502" s="1">
        <f>SalesData[[#This Row],[Price]]*SalesData[[#This Row],[Quantity]]</f>
        <v>7416</v>
      </c>
      <c r="N3502" s="6">
        <f>SalesData[[#This Row],[Sales Profit]]/SalesData[[#This Row],[Sales]]</f>
        <v>0.4</v>
      </c>
    </row>
    <row r="3503" spans="1:14" x14ac:dyDescent="0.3">
      <c r="A3503" s="1" t="s">
        <v>27</v>
      </c>
      <c r="B3503" s="1" t="s">
        <v>13</v>
      </c>
      <c r="C3503" s="1" t="s">
        <v>33</v>
      </c>
      <c r="D3503" s="1">
        <v>62107</v>
      </c>
      <c r="E3503" s="2">
        <v>45371</v>
      </c>
      <c r="F3503" s="1" t="s">
        <v>29</v>
      </c>
      <c r="G3503" s="1">
        <v>560739</v>
      </c>
      <c r="H3503" s="1" t="s">
        <v>3616</v>
      </c>
      <c r="I3503" s="1">
        <v>680</v>
      </c>
      <c r="J3503" s="1">
        <v>1472</v>
      </c>
      <c r="K3503" s="1">
        <v>6</v>
      </c>
      <c r="L3503" s="1">
        <v>3532.8</v>
      </c>
      <c r="M3503" s="1">
        <f>SalesData[[#This Row],[Price]]*SalesData[[#This Row],[Quantity]]</f>
        <v>8832</v>
      </c>
      <c r="N3503" s="6">
        <f>SalesData[[#This Row],[Sales Profit]]/SalesData[[#This Row],[Sales]]</f>
        <v>0.4</v>
      </c>
    </row>
    <row r="3504" spans="1:14" x14ac:dyDescent="0.3">
      <c r="A3504" s="1" t="s">
        <v>66</v>
      </c>
      <c r="B3504" s="1" t="s">
        <v>23</v>
      </c>
      <c r="C3504" s="1" t="s">
        <v>53</v>
      </c>
      <c r="D3504" s="1">
        <v>40649</v>
      </c>
      <c r="E3504" s="2">
        <v>45502</v>
      </c>
      <c r="F3504" s="1" t="s">
        <v>45</v>
      </c>
      <c r="G3504" s="1">
        <v>553738</v>
      </c>
      <c r="H3504" s="1" t="s">
        <v>3617</v>
      </c>
      <c r="I3504" s="1">
        <v>727</v>
      </c>
      <c r="J3504" s="1">
        <v>1122</v>
      </c>
      <c r="K3504" s="1">
        <v>8</v>
      </c>
      <c r="L3504" s="1">
        <v>3590.4</v>
      </c>
      <c r="M3504" s="1">
        <f>SalesData[[#This Row],[Price]]*SalesData[[#This Row],[Quantity]]</f>
        <v>8976</v>
      </c>
      <c r="N3504" s="6">
        <f>SalesData[[#This Row],[Sales Profit]]/SalesData[[#This Row],[Sales]]</f>
        <v>0.4</v>
      </c>
    </row>
    <row r="3505" spans="1:14" x14ac:dyDescent="0.3">
      <c r="A3505" s="1" t="s">
        <v>27</v>
      </c>
      <c r="B3505" s="1" t="s">
        <v>18</v>
      </c>
      <c r="C3505" s="1" t="s">
        <v>24</v>
      </c>
      <c r="D3505" s="1">
        <v>96965</v>
      </c>
      <c r="E3505" s="2">
        <v>45504</v>
      </c>
      <c r="F3505" s="1" t="s">
        <v>45</v>
      </c>
      <c r="G3505" s="1">
        <v>114759</v>
      </c>
      <c r="H3505" s="1" t="s">
        <v>3618</v>
      </c>
      <c r="I3505" s="1">
        <v>881</v>
      </c>
      <c r="J3505" s="1">
        <v>544</v>
      </c>
      <c r="K3505" s="1">
        <v>5</v>
      </c>
      <c r="L3505" s="1">
        <v>1088</v>
      </c>
      <c r="M3505" s="1">
        <f>SalesData[[#This Row],[Price]]*SalesData[[#This Row],[Quantity]]</f>
        <v>2720</v>
      </c>
      <c r="N3505" s="6">
        <f>SalesData[[#This Row],[Sales Profit]]/SalesData[[#This Row],[Sales]]</f>
        <v>0.4</v>
      </c>
    </row>
    <row r="3506" spans="1:14" x14ac:dyDescent="0.3">
      <c r="A3506" s="1" t="s">
        <v>52</v>
      </c>
      <c r="B3506" s="1" t="s">
        <v>18</v>
      </c>
      <c r="C3506" s="1" t="s">
        <v>39</v>
      </c>
      <c r="D3506" s="1">
        <v>67171</v>
      </c>
      <c r="E3506" s="2">
        <v>45391</v>
      </c>
      <c r="F3506" s="1" t="s">
        <v>31</v>
      </c>
      <c r="G3506" s="1">
        <v>611218</v>
      </c>
      <c r="H3506" s="1" t="s">
        <v>3619</v>
      </c>
      <c r="I3506" s="1">
        <v>401</v>
      </c>
      <c r="J3506" s="1">
        <v>2700</v>
      </c>
      <c r="K3506" s="1">
        <v>3</v>
      </c>
      <c r="L3506" s="1">
        <v>3240</v>
      </c>
      <c r="M3506" s="1">
        <f>SalesData[[#This Row],[Price]]*SalesData[[#This Row],[Quantity]]</f>
        <v>8100</v>
      </c>
      <c r="N3506" s="6">
        <f>SalesData[[#This Row],[Sales Profit]]/SalesData[[#This Row],[Sales]]</f>
        <v>0.4</v>
      </c>
    </row>
    <row r="3507" spans="1:14" x14ac:dyDescent="0.3">
      <c r="A3507" s="1" t="s">
        <v>22</v>
      </c>
      <c r="B3507" s="1" t="s">
        <v>13</v>
      </c>
      <c r="C3507" s="1" t="s">
        <v>14</v>
      </c>
      <c r="D3507" s="1">
        <v>66172</v>
      </c>
      <c r="E3507" s="2">
        <v>45536</v>
      </c>
      <c r="F3507" s="1" t="s">
        <v>61</v>
      </c>
      <c r="G3507" s="1">
        <v>708794</v>
      </c>
      <c r="H3507" s="1" t="s">
        <v>3620</v>
      </c>
      <c r="I3507" s="1">
        <v>510</v>
      </c>
      <c r="J3507" s="1">
        <v>2625</v>
      </c>
      <c r="K3507" s="1">
        <v>2</v>
      </c>
      <c r="L3507" s="1">
        <v>2100</v>
      </c>
      <c r="M3507" s="1">
        <f>SalesData[[#This Row],[Price]]*SalesData[[#This Row],[Quantity]]</f>
        <v>5250</v>
      </c>
      <c r="N3507" s="6">
        <f>SalesData[[#This Row],[Sales Profit]]/SalesData[[#This Row],[Sales]]</f>
        <v>0.4</v>
      </c>
    </row>
    <row r="3508" spans="1:14" x14ac:dyDescent="0.3">
      <c r="A3508" s="1" t="s">
        <v>27</v>
      </c>
      <c r="B3508" s="1" t="s">
        <v>13</v>
      </c>
      <c r="C3508" s="1" t="s">
        <v>48</v>
      </c>
      <c r="D3508" s="1">
        <v>61880</v>
      </c>
      <c r="E3508" s="2">
        <v>45403</v>
      </c>
      <c r="F3508" s="1" t="s">
        <v>31</v>
      </c>
      <c r="G3508" s="1">
        <v>602339</v>
      </c>
      <c r="H3508" s="1" t="s">
        <v>3621</v>
      </c>
      <c r="I3508" s="1">
        <v>588</v>
      </c>
      <c r="J3508" s="1">
        <v>888</v>
      </c>
      <c r="K3508" s="1">
        <v>2</v>
      </c>
      <c r="L3508" s="1">
        <v>710.4</v>
      </c>
      <c r="M3508" s="1">
        <f>SalesData[[#This Row],[Price]]*SalesData[[#This Row],[Quantity]]</f>
        <v>1776</v>
      </c>
      <c r="N3508" s="6">
        <f>SalesData[[#This Row],[Sales Profit]]/SalesData[[#This Row],[Sales]]</f>
        <v>0.39999999999999997</v>
      </c>
    </row>
    <row r="3509" spans="1:14" x14ac:dyDescent="0.3">
      <c r="A3509" s="1" t="s">
        <v>56</v>
      </c>
      <c r="B3509" s="1" t="s">
        <v>18</v>
      </c>
      <c r="C3509" s="1" t="s">
        <v>39</v>
      </c>
      <c r="D3509" s="1">
        <v>46157</v>
      </c>
      <c r="E3509" s="2">
        <v>45569</v>
      </c>
      <c r="F3509" s="1" t="s">
        <v>54</v>
      </c>
      <c r="G3509" s="1">
        <v>517785</v>
      </c>
      <c r="H3509" s="1" t="s">
        <v>3622</v>
      </c>
      <c r="I3509" s="1">
        <v>380</v>
      </c>
      <c r="J3509" s="1">
        <v>2727</v>
      </c>
      <c r="K3509" s="1">
        <v>3</v>
      </c>
      <c r="L3509" s="1">
        <v>3272.4</v>
      </c>
      <c r="M3509" s="1">
        <f>SalesData[[#This Row],[Price]]*SalesData[[#This Row],[Quantity]]</f>
        <v>8181</v>
      </c>
      <c r="N3509" s="6">
        <f>SalesData[[#This Row],[Sales Profit]]/SalesData[[#This Row],[Sales]]</f>
        <v>0.4</v>
      </c>
    </row>
    <row r="3510" spans="1:14" x14ac:dyDescent="0.3">
      <c r="A3510" s="1" t="s">
        <v>17</v>
      </c>
      <c r="B3510" s="1" t="s">
        <v>23</v>
      </c>
      <c r="C3510" s="1" t="s">
        <v>19</v>
      </c>
      <c r="D3510" s="1">
        <v>63042</v>
      </c>
      <c r="E3510" s="2">
        <v>45516</v>
      </c>
      <c r="F3510" s="1" t="s">
        <v>25</v>
      </c>
      <c r="G3510" s="1">
        <v>398238</v>
      </c>
      <c r="H3510" s="1" t="s">
        <v>3623</v>
      </c>
      <c r="I3510" s="1">
        <v>731</v>
      </c>
      <c r="J3510" s="1">
        <v>765</v>
      </c>
      <c r="K3510" s="1">
        <v>1</v>
      </c>
      <c r="L3510" s="1">
        <v>306</v>
      </c>
      <c r="M3510" s="1">
        <f>SalesData[[#This Row],[Price]]*SalesData[[#This Row],[Quantity]]</f>
        <v>765</v>
      </c>
      <c r="N3510" s="6">
        <f>SalesData[[#This Row],[Sales Profit]]/SalesData[[#This Row],[Sales]]</f>
        <v>0.4</v>
      </c>
    </row>
    <row r="3511" spans="1:14" x14ac:dyDescent="0.3">
      <c r="A3511" s="1" t="s">
        <v>35</v>
      </c>
      <c r="B3511" s="1" t="s">
        <v>23</v>
      </c>
      <c r="C3511" s="1" t="s">
        <v>60</v>
      </c>
      <c r="D3511" s="1">
        <v>84014</v>
      </c>
      <c r="E3511" s="2">
        <v>45305</v>
      </c>
      <c r="F3511" s="1" t="s">
        <v>40</v>
      </c>
      <c r="G3511" s="1">
        <v>946101</v>
      </c>
      <c r="H3511" s="1" t="s">
        <v>1681</v>
      </c>
      <c r="I3511" s="1">
        <v>885</v>
      </c>
      <c r="J3511" s="1">
        <v>1976</v>
      </c>
      <c r="K3511" s="1">
        <v>3</v>
      </c>
      <c r="L3511" s="1">
        <v>2371.1999999999998</v>
      </c>
      <c r="M3511" s="1">
        <f>SalesData[[#This Row],[Price]]*SalesData[[#This Row],[Quantity]]</f>
        <v>5928</v>
      </c>
      <c r="N3511" s="6">
        <f>SalesData[[#This Row],[Sales Profit]]/SalesData[[#This Row],[Sales]]</f>
        <v>0.39999999999999997</v>
      </c>
    </row>
    <row r="3512" spans="1:14" x14ac:dyDescent="0.3">
      <c r="A3512" s="1" t="s">
        <v>52</v>
      </c>
      <c r="B3512" s="1" t="s">
        <v>13</v>
      </c>
      <c r="C3512" s="1" t="s">
        <v>19</v>
      </c>
      <c r="D3512" s="1">
        <v>93718</v>
      </c>
      <c r="E3512" s="2">
        <v>45517</v>
      </c>
      <c r="F3512" s="1" t="s">
        <v>25</v>
      </c>
      <c r="G3512" s="1">
        <v>458283</v>
      </c>
      <c r="H3512" s="1" t="s">
        <v>3624</v>
      </c>
      <c r="I3512" s="1">
        <v>333</v>
      </c>
      <c r="J3512" s="1">
        <v>1622</v>
      </c>
      <c r="K3512" s="1">
        <v>8</v>
      </c>
      <c r="L3512" s="1">
        <v>5190.3999999999996</v>
      </c>
      <c r="M3512" s="1">
        <f>SalesData[[#This Row],[Price]]*SalesData[[#This Row],[Quantity]]</f>
        <v>12976</v>
      </c>
      <c r="N3512" s="6">
        <f>SalesData[[#This Row],[Sales Profit]]/SalesData[[#This Row],[Sales]]</f>
        <v>0.39999999999999997</v>
      </c>
    </row>
    <row r="3513" spans="1:14" x14ac:dyDescent="0.3">
      <c r="A3513" s="1" t="s">
        <v>56</v>
      </c>
      <c r="B3513" s="1" t="s">
        <v>23</v>
      </c>
      <c r="C3513" s="1" t="s">
        <v>60</v>
      </c>
      <c r="D3513" s="1">
        <v>68864</v>
      </c>
      <c r="E3513" s="2">
        <v>45303</v>
      </c>
      <c r="F3513" s="1" t="s">
        <v>40</v>
      </c>
      <c r="G3513" s="1">
        <v>569899</v>
      </c>
      <c r="H3513" s="1" t="s">
        <v>3625</v>
      </c>
      <c r="I3513" s="1">
        <v>372</v>
      </c>
      <c r="J3513" s="1">
        <v>2338</v>
      </c>
      <c r="K3513" s="1">
        <v>4</v>
      </c>
      <c r="L3513" s="1">
        <v>3740.8</v>
      </c>
      <c r="M3513" s="1">
        <f>SalesData[[#This Row],[Price]]*SalesData[[#This Row],[Quantity]]</f>
        <v>9352</v>
      </c>
      <c r="N3513" s="6">
        <f>SalesData[[#This Row],[Sales Profit]]/SalesData[[#This Row],[Sales]]</f>
        <v>0.4</v>
      </c>
    </row>
    <row r="3514" spans="1:14" x14ac:dyDescent="0.3">
      <c r="A3514" s="1" t="s">
        <v>66</v>
      </c>
      <c r="B3514" s="1" t="s">
        <v>23</v>
      </c>
      <c r="C3514" s="1" t="s">
        <v>33</v>
      </c>
      <c r="D3514" s="1">
        <v>77522</v>
      </c>
      <c r="E3514" s="2">
        <v>45469</v>
      </c>
      <c r="F3514" s="1" t="s">
        <v>20</v>
      </c>
      <c r="G3514" s="1">
        <v>866353</v>
      </c>
      <c r="H3514" s="1" t="s">
        <v>3626</v>
      </c>
      <c r="I3514" s="1">
        <v>216</v>
      </c>
      <c r="J3514" s="1">
        <v>1645</v>
      </c>
      <c r="K3514" s="1">
        <v>4</v>
      </c>
      <c r="L3514" s="1">
        <v>2632</v>
      </c>
      <c r="M3514" s="1">
        <f>SalesData[[#This Row],[Price]]*SalesData[[#This Row],[Quantity]]</f>
        <v>6580</v>
      </c>
      <c r="N3514" s="6">
        <f>SalesData[[#This Row],[Sales Profit]]/SalesData[[#This Row],[Sales]]</f>
        <v>0.4</v>
      </c>
    </row>
    <row r="3515" spans="1:14" x14ac:dyDescent="0.3">
      <c r="A3515" s="1" t="s">
        <v>56</v>
      </c>
      <c r="B3515" s="1" t="s">
        <v>13</v>
      </c>
      <c r="C3515" s="1" t="s">
        <v>24</v>
      </c>
      <c r="D3515" s="1">
        <v>31717</v>
      </c>
      <c r="E3515" s="2">
        <v>45296</v>
      </c>
      <c r="F3515" s="1" t="s">
        <v>40</v>
      </c>
      <c r="G3515" s="1">
        <v>645309</v>
      </c>
      <c r="H3515" s="1" t="s">
        <v>3627</v>
      </c>
      <c r="I3515" s="1">
        <v>810</v>
      </c>
      <c r="J3515" s="1">
        <v>1255</v>
      </c>
      <c r="K3515" s="1">
        <v>4</v>
      </c>
      <c r="L3515" s="1">
        <v>2008</v>
      </c>
      <c r="M3515" s="1">
        <f>SalesData[[#This Row],[Price]]*SalesData[[#This Row],[Quantity]]</f>
        <v>5020</v>
      </c>
      <c r="N3515" s="6">
        <f>SalesData[[#This Row],[Sales Profit]]/SalesData[[#This Row],[Sales]]</f>
        <v>0.4</v>
      </c>
    </row>
    <row r="3516" spans="1:14" x14ac:dyDescent="0.3">
      <c r="A3516" s="1" t="s">
        <v>66</v>
      </c>
      <c r="B3516" s="1" t="s">
        <v>18</v>
      </c>
      <c r="C3516" s="1" t="s">
        <v>24</v>
      </c>
      <c r="D3516" s="1">
        <v>89998</v>
      </c>
      <c r="E3516" s="2">
        <v>45487</v>
      </c>
      <c r="F3516" s="1" t="s">
        <v>45</v>
      </c>
      <c r="G3516" s="1">
        <v>555173</v>
      </c>
      <c r="H3516" s="1" t="s">
        <v>3628</v>
      </c>
      <c r="I3516" s="1">
        <v>944</v>
      </c>
      <c r="J3516" s="1">
        <v>2606</v>
      </c>
      <c r="K3516" s="1">
        <v>4</v>
      </c>
      <c r="L3516" s="1">
        <v>4169.6000000000004</v>
      </c>
      <c r="M3516" s="1">
        <f>SalesData[[#This Row],[Price]]*SalesData[[#This Row],[Quantity]]</f>
        <v>10424</v>
      </c>
      <c r="N3516" s="6">
        <f>SalesData[[#This Row],[Sales Profit]]/SalesData[[#This Row],[Sales]]</f>
        <v>0.4</v>
      </c>
    </row>
    <row r="3517" spans="1:14" x14ac:dyDescent="0.3">
      <c r="A3517" s="1" t="s">
        <v>17</v>
      </c>
      <c r="B3517" s="1" t="s">
        <v>23</v>
      </c>
      <c r="C3517" s="1" t="s">
        <v>48</v>
      </c>
      <c r="D3517" s="1">
        <v>68875</v>
      </c>
      <c r="E3517" s="2">
        <v>45449</v>
      </c>
      <c r="F3517" s="1" t="s">
        <v>20</v>
      </c>
      <c r="G3517" s="1">
        <v>534965</v>
      </c>
      <c r="H3517" s="1" t="s">
        <v>3629</v>
      </c>
      <c r="I3517" s="1">
        <v>983</v>
      </c>
      <c r="J3517" s="1">
        <v>2069</v>
      </c>
      <c r="K3517" s="1">
        <v>1</v>
      </c>
      <c r="L3517" s="1">
        <v>827.6</v>
      </c>
      <c r="M3517" s="1">
        <f>SalesData[[#This Row],[Price]]*SalesData[[#This Row],[Quantity]]</f>
        <v>2069</v>
      </c>
      <c r="N3517" s="6">
        <f>SalesData[[#This Row],[Sales Profit]]/SalesData[[#This Row],[Sales]]</f>
        <v>0.4</v>
      </c>
    </row>
    <row r="3518" spans="1:14" x14ac:dyDescent="0.3">
      <c r="A3518" s="1" t="s">
        <v>56</v>
      </c>
      <c r="B3518" s="1" t="s">
        <v>23</v>
      </c>
      <c r="C3518" s="1" t="s">
        <v>14</v>
      </c>
      <c r="D3518" s="1">
        <v>18358</v>
      </c>
      <c r="E3518" s="2">
        <v>45602</v>
      </c>
      <c r="F3518" s="1" t="s">
        <v>15</v>
      </c>
      <c r="G3518" s="1">
        <v>747868</v>
      </c>
      <c r="H3518" s="1" t="s">
        <v>3630</v>
      </c>
      <c r="I3518" s="1">
        <v>429</v>
      </c>
      <c r="J3518" s="1">
        <v>587</v>
      </c>
      <c r="K3518" s="1">
        <v>2</v>
      </c>
      <c r="L3518" s="1">
        <v>469.6</v>
      </c>
      <c r="M3518" s="1">
        <f>SalesData[[#This Row],[Price]]*SalesData[[#This Row],[Quantity]]</f>
        <v>1174</v>
      </c>
      <c r="N3518" s="6">
        <f>SalesData[[#This Row],[Sales Profit]]/SalesData[[#This Row],[Sales]]</f>
        <v>0.4</v>
      </c>
    </row>
    <row r="3519" spans="1:14" x14ac:dyDescent="0.3">
      <c r="A3519" s="1" t="s">
        <v>35</v>
      </c>
      <c r="B3519" s="1" t="s">
        <v>18</v>
      </c>
      <c r="C3519" s="1" t="s">
        <v>100</v>
      </c>
      <c r="D3519" s="1">
        <v>17922</v>
      </c>
      <c r="E3519" s="2">
        <v>45581</v>
      </c>
      <c r="F3519" s="1" t="s">
        <v>54</v>
      </c>
      <c r="G3519" s="1">
        <v>763485</v>
      </c>
      <c r="H3519" s="1" t="s">
        <v>3631</v>
      </c>
      <c r="I3519" s="1">
        <v>612</v>
      </c>
      <c r="J3519" s="1">
        <v>2026</v>
      </c>
      <c r="K3519" s="1">
        <v>5</v>
      </c>
      <c r="L3519" s="1">
        <v>4052</v>
      </c>
      <c r="M3519" s="1">
        <f>SalesData[[#This Row],[Price]]*SalesData[[#This Row],[Quantity]]</f>
        <v>10130</v>
      </c>
      <c r="N3519" s="6">
        <f>SalesData[[#This Row],[Sales Profit]]/SalesData[[#This Row],[Sales]]</f>
        <v>0.4</v>
      </c>
    </row>
    <row r="3520" spans="1:14" x14ac:dyDescent="0.3">
      <c r="A3520" s="1" t="s">
        <v>35</v>
      </c>
      <c r="B3520" s="1" t="s">
        <v>18</v>
      </c>
      <c r="C3520" s="1" t="s">
        <v>24</v>
      </c>
      <c r="D3520" s="1">
        <v>31884</v>
      </c>
      <c r="E3520" s="2">
        <v>45494</v>
      </c>
      <c r="F3520" s="1" t="s">
        <v>45</v>
      </c>
      <c r="G3520" s="1">
        <v>797502</v>
      </c>
      <c r="H3520" s="1" t="s">
        <v>3632</v>
      </c>
      <c r="I3520" s="1">
        <v>975</v>
      </c>
      <c r="J3520" s="1">
        <v>1570</v>
      </c>
      <c r="K3520" s="1">
        <v>8</v>
      </c>
      <c r="L3520" s="1">
        <v>5024</v>
      </c>
      <c r="M3520" s="1">
        <f>SalesData[[#This Row],[Price]]*SalesData[[#This Row],[Quantity]]</f>
        <v>12560</v>
      </c>
      <c r="N3520" s="6">
        <f>SalesData[[#This Row],[Sales Profit]]/SalesData[[#This Row],[Sales]]</f>
        <v>0.4</v>
      </c>
    </row>
    <row r="3521" spans="1:14" x14ac:dyDescent="0.3">
      <c r="A3521" s="1" t="s">
        <v>22</v>
      </c>
      <c r="B3521" s="1" t="s">
        <v>18</v>
      </c>
      <c r="C3521" s="1" t="s">
        <v>33</v>
      </c>
      <c r="D3521" s="1">
        <v>65561</v>
      </c>
      <c r="E3521" s="2">
        <v>45582</v>
      </c>
      <c r="F3521" s="1" t="s">
        <v>54</v>
      </c>
      <c r="G3521" s="1">
        <v>832643</v>
      </c>
      <c r="H3521" s="1" t="s">
        <v>3633</v>
      </c>
      <c r="I3521" s="1">
        <v>986</v>
      </c>
      <c r="J3521" s="1">
        <v>2613</v>
      </c>
      <c r="K3521" s="1">
        <v>1</v>
      </c>
      <c r="L3521" s="1">
        <v>1045.2</v>
      </c>
      <c r="M3521" s="1">
        <f>SalesData[[#This Row],[Price]]*SalesData[[#This Row],[Quantity]]</f>
        <v>2613</v>
      </c>
      <c r="N3521" s="6">
        <f>SalesData[[#This Row],[Sales Profit]]/SalesData[[#This Row],[Sales]]</f>
        <v>0.4</v>
      </c>
    </row>
    <row r="3522" spans="1:14" x14ac:dyDescent="0.3">
      <c r="A3522" s="1" t="s">
        <v>27</v>
      </c>
      <c r="B3522" s="1" t="s">
        <v>13</v>
      </c>
      <c r="C3522" s="1" t="s">
        <v>24</v>
      </c>
      <c r="D3522" s="1">
        <v>25945</v>
      </c>
      <c r="E3522" s="2">
        <v>45351</v>
      </c>
      <c r="F3522" s="1" t="s">
        <v>43</v>
      </c>
      <c r="G3522" s="1">
        <v>752778</v>
      </c>
      <c r="H3522" s="1" t="s">
        <v>3634</v>
      </c>
      <c r="I3522" s="1">
        <v>629</v>
      </c>
      <c r="J3522" s="1">
        <v>1008</v>
      </c>
      <c r="K3522" s="1">
        <v>6</v>
      </c>
      <c r="L3522" s="1">
        <v>2419.1999999999998</v>
      </c>
      <c r="M3522" s="1">
        <f>SalesData[[#This Row],[Price]]*SalesData[[#This Row],[Quantity]]</f>
        <v>6048</v>
      </c>
      <c r="N3522" s="6">
        <f>SalesData[[#This Row],[Sales Profit]]/SalesData[[#This Row],[Sales]]</f>
        <v>0.39999999999999997</v>
      </c>
    </row>
    <row r="3523" spans="1:14" x14ac:dyDescent="0.3">
      <c r="A3523" s="1" t="s">
        <v>12</v>
      </c>
      <c r="B3523" s="1" t="s">
        <v>13</v>
      </c>
      <c r="C3523" s="1" t="s">
        <v>42</v>
      </c>
      <c r="D3523" s="1">
        <v>92966</v>
      </c>
      <c r="E3523" s="2">
        <v>45463</v>
      </c>
      <c r="F3523" s="1" t="s">
        <v>20</v>
      </c>
      <c r="G3523" s="1">
        <v>828208</v>
      </c>
      <c r="H3523" s="1" t="s">
        <v>2437</v>
      </c>
      <c r="I3523" s="1">
        <v>254</v>
      </c>
      <c r="J3523" s="1">
        <v>543</v>
      </c>
      <c r="K3523" s="1">
        <v>8</v>
      </c>
      <c r="L3523" s="1">
        <v>1737.6</v>
      </c>
      <c r="M3523" s="1">
        <f>SalesData[[#This Row],[Price]]*SalesData[[#This Row],[Quantity]]</f>
        <v>4344</v>
      </c>
      <c r="N3523" s="6">
        <f>SalesData[[#This Row],[Sales Profit]]/SalesData[[#This Row],[Sales]]</f>
        <v>0.39999999999999997</v>
      </c>
    </row>
    <row r="3524" spans="1:14" x14ac:dyDescent="0.3">
      <c r="A3524" s="1" t="s">
        <v>22</v>
      </c>
      <c r="B3524" s="1" t="s">
        <v>23</v>
      </c>
      <c r="C3524" s="1" t="s">
        <v>37</v>
      </c>
      <c r="D3524" s="1">
        <v>97615</v>
      </c>
      <c r="E3524" s="2">
        <v>45624</v>
      </c>
      <c r="F3524" s="1" t="s">
        <v>15</v>
      </c>
      <c r="G3524" s="1">
        <v>999567</v>
      </c>
      <c r="H3524" s="1" t="s">
        <v>3636</v>
      </c>
      <c r="I3524" s="1">
        <v>636</v>
      </c>
      <c r="J3524" s="1">
        <v>2135</v>
      </c>
      <c r="K3524" s="1">
        <v>8</v>
      </c>
      <c r="L3524" s="1">
        <v>6832</v>
      </c>
      <c r="M3524" s="1">
        <f>SalesData[[#This Row],[Price]]*SalesData[[#This Row],[Quantity]]</f>
        <v>17080</v>
      </c>
      <c r="N3524" s="6">
        <f>SalesData[[#This Row],[Sales Profit]]/SalesData[[#This Row],[Sales]]</f>
        <v>0.4</v>
      </c>
    </row>
    <row r="3525" spans="1:14" x14ac:dyDescent="0.3">
      <c r="A3525" s="1" t="s">
        <v>56</v>
      </c>
      <c r="B3525" s="1" t="s">
        <v>18</v>
      </c>
      <c r="C3525" s="1" t="s">
        <v>53</v>
      </c>
      <c r="D3525" s="1">
        <v>21159</v>
      </c>
      <c r="E3525" s="2">
        <v>45604</v>
      </c>
      <c r="F3525" s="1" t="s">
        <v>15</v>
      </c>
      <c r="G3525" s="1">
        <v>681963</v>
      </c>
      <c r="H3525" s="1" t="s">
        <v>3637</v>
      </c>
      <c r="I3525" s="1">
        <v>976</v>
      </c>
      <c r="J3525" s="1">
        <v>1431</v>
      </c>
      <c r="K3525" s="1">
        <v>8</v>
      </c>
      <c r="L3525" s="1">
        <v>4579.2</v>
      </c>
      <c r="M3525" s="1">
        <f>SalesData[[#This Row],[Price]]*SalesData[[#This Row],[Quantity]]</f>
        <v>11448</v>
      </c>
      <c r="N3525" s="6">
        <f>SalesData[[#This Row],[Sales Profit]]/SalesData[[#This Row],[Sales]]</f>
        <v>0.39999999999999997</v>
      </c>
    </row>
    <row r="3526" spans="1:14" x14ac:dyDescent="0.3">
      <c r="A3526" s="1" t="s">
        <v>12</v>
      </c>
      <c r="B3526" s="1" t="s">
        <v>23</v>
      </c>
      <c r="C3526" s="1" t="s">
        <v>100</v>
      </c>
      <c r="D3526" s="1">
        <v>21518</v>
      </c>
      <c r="E3526" s="2">
        <v>45629</v>
      </c>
      <c r="F3526" s="1" t="s">
        <v>78</v>
      </c>
      <c r="G3526" s="1">
        <v>828351</v>
      </c>
      <c r="H3526" s="1" t="s">
        <v>3638</v>
      </c>
      <c r="I3526" s="1">
        <v>667</v>
      </c>
      <c r="J3526" s="1">
        <v>2532</v>
      </c>
      <c r="K3526" s="1">
        <v>2</v>
      </c>
      <c r="L3526" s="1">
        <v>2025.6</v>
      </c>
      <c r="M3526" s="1">
        <f>SalesData[[#This Row],[Price]]*SalesData[[#This Row],[Quantity]]</f>
        <v>5064</v>
      </c>
      <c r="N3526" s="6">
        <f>SalesData[[#This Row],[Sales Profit]]/SalesData[[#This Row],[Sales]]</f>
        <v>0.39999999999999997</v>
      </c>
    </row>
    <row r="3527" spans="1:14" x14ac:dyDescent="0.3">
      <c r="A3527" s="1" t="s">
        <v>17</v>
      </c>
      <c r="B3527" s="1" t="s">
        <v>23</v>
      </c>
      <c r="C3527" s="1" t="s">
        <v>48</v>
      </c>
      <c r="D3527" s="1">
        <v>21397</v>
      </c>
      <c r="E3527" s="2">
        <v>45398</v>
      </c>
      <c r="F3527" s="1" t="s">
        <v>31</v>
      </c>
      <c r="G3527" s="1">
        <v>241255</v>
      </c>
      <c r="H3527" s="1" t="s">
        <v>3639</v>
      </c>
      <c r="I3527" s="1">
        <v>239</v>
      </c>
      <c r="J3527" s="1">
        <v>2315</v>
      </c>
      <c r="K3527" s="1">
        <v>2</v>
      </c>
      <c r="L3527" s="1">
        <v>1852</v>
      </c>
      <c r="M3527" s="1">
        <f>SalesData[[#This Row],[Price]]*SalesData[[#This Row],[Quantity]]</f>
        <v>4630</v>
      </c>
      <c r="N3527" s="6">
        <f>SalesData[[#This Row],[Sales Profit]]/SalesData[[#This Row],[Sales]]</f>
        <v>0.4</v>
      </c>
    </row>
    <row r="3528" spans="1:14" x14ac:dyDescent="0.3">
      <c r="A3528" s="1" t="s">
        <v>27</v>
      </c>
      <c r="B3528" s="1" t="s">
        <v>13</v>
      </c>
      <c r="C3528" s="1" t="s">
        <v>39</v>
      </c>
      <c r="D3528" s="1">
        <v>69810</v>
      </c>
      <c r="E3528" s="2">
        <v>45339</v>
      </c>
      <c r="F3528" s="1" t="s">
        <v>43</v>
      </c>
      <c r="G3528" s="1">
        <v>330925</v>
      </c>
      <c r="H3528" s="1" t="s">
        <v>3640</v>
      </c>
      <c r="I3528" s="1">
        <v>573</v>
      </c>
      <c r="J3528" s="1">
        <v>662</v>
      </c>
      <c r="K3528" s="1">
        <v>8</v>
      </c>
      <c r="L3528" s="1">
        <v>2118.4</v>
      </c>
      <c r="M3528" s="1">
        <f>SalesData[[#This Row],[Price]]*SalesData[[#This Row],[Quantity]]</f>
        <v>5296</v>
      </c>
      <c r="N3528" s="6">
        <f>SalesData[[#This Row],[Sales Profit]]/SalesData[[#This Row],[Sales]]</f>
        <v>0.4</v>
      </c>
    </row>
    <row r="3529" spans="1:14" x14ac:dyDescent="0.3">
      <c r="A3529" s="1" t="s">
        <v>66</v>
      </c>
      <c r="B3529" s="1" t="s">
        <v>18</v>
      </c>
      <c r="C3529" s="1" t="s">
        <v>60</v>
      </c>
      <c r="D3529" s="1">
        <v>12490</v>
      </c>
      <c r="E3529" s="2">
        <v>45439</v>
      </c>
      <c r="F3529" s="1" t="s">
        <v>49</v>
      </c>
      <c r="G3529" s="1">
        <v>762893</v>
      </c>
      <c r="H3529" s="1" t="s">
        <v>3641</v>
      </c>
      <c r="I3529" s="1">
        <v>768</v>
      </c>
      <c r="J3529" s="1">
        <v>2157</v>
      </c>
      <c r="K3529" s="1">
        <v>5</v>
      </c>
      <c r="L3529" s="1">
        <v>4314</v>
      </c>
      <c r="M3529" s="1">
        <f>SalesData[[#This Row],[Price]]*SalesData[[#This Row],[Quantity]]</f>
        <v>10785</v>
      </c>
      <c r="N3529" s="6">
        <f>SalesData[[#This Row],[Sales Profit]]/SalesData[[#This Row],[Sales]]</f>
        <v>0.4</v>
      </c>
    </row>
    <row r="3530" spans="1:14" x14ac:dyDescent="0.3">
      <c r="A3530" s="1" t="s">
        <v>66</v>
      </c>
      <c r="B3530" s="1" t="s">
        <v>23</v>
      </c>
      <c r="C3530" s="1" t="s">
        <v>39</v>
      </c>
      <c r="D3530" s="1">
        <v>93810</v>
      </c>
      <c r="E3530" s="2">
        <v>45561</v>
      </c>
      <c r="F3530" s="1" t="s">
        <v>61</v>
      </c>
      <c r="G3530" s="1">
        <v>229252</v>
      </c>
      <c r="H3530" s="1" t="s">
        <v>3642</v>
      </c>
      <c r="I3530" s="1">
        <v>507</v>
      </c>
      <c r="J3530" s="1">
        <v>2184</v>
      </c>
      <c r="K3530" s="1">
        <v>3</v>
      </c>
      <c r="L3530" s="1">
        <v>2620.8000000000002</v>
      </c>
      <c r="M3530" s="1">
        <f>SalesData[[#This Row],[Price]]*SalesData[[#This Row],[Quantity]]</f>
        <v>6552</v>
      </c>
      <c r="N3530" s="6">
        <f>SalesData[[#This Row],[Sales Profit]]/SalesData[[#This Row],[Sales]]</f>
        <v>0.4</v>
      </c>
    </row>
    <row r="3531" spans="1:14" x14ac:dyDescent="0.3">
      <c r="A3531" s="1" t="s">
        <v>17</v>
      </c>
      <c r="B3531" s="1" t="s">
        <v>18</v>
      </c>
      <c r="C3531" s="1" t="s">
        <v>100</v>
      </c>
      <c r="D3531" s="1">
        <v>21192</v>
      </c>
      <c r="E3531" s="2">
        <v>45387</v>
      </c>
      <c r="F3531" s="1" t="s">
        <v>31</v>
      </c>
      <c r="G3531" s="1">
        <v>686704</v>
      </c>
      <c r="H3531" s="1" t="s">
        <v>3643</v>
      </c>
      <c r="I3531" s="1">
        <v>901</v>
      </c>
      <c r="J3531" s="1">
        <v>1588</v>
      </c>
      <c r="K3531" s="1">
        <v>7</v>
      </c>
      <c r="L3531" s="1">
        <v>4446.3999999999996</v>
      </c>
      <c r="M3531" s="1">
        <f>SalesData[[#This Row],[Price]]*SalesData[[#This Row],[Quantity]]</f>
        <v>11116</v>
      </c>
      <c r="N3531" s="6">
        <f>SalesData[[#This Row],[Sales Profit]]/SalesData[[#This Row],[Sales]]</f>
        <v>0.39999999999999997</v>
      </c>
    </row>
    <row r="3532" spans="1:14" x14ac:dyDescent="0.3">
      <c r="A3532" s="1" t="s">
        <v>35</v>
      </c>
      <c r="B3532" s="1" t="s">
        <v>23</v>
      </c>
      <c r="C3532" s="1" t="s">
        <v>33</v>
      </c>
      <c r="D3532" s="1">
        <v>46317</v>
      </c>
      <c r="E3532" s="2">
        <v>45369</v>
      </c>
      <c r="F3532" s="1" t="s">
        <v>29</v>
      </c>
      <c r="G3532" s="1">
        <v>846793</v>
      </c>
      <c r="H3532" s="1" t="s">
        <v>3644</v>
      </c>
      <c r="I3532" s="1">
        <v>654</v>
      </c>
      <c r="J3532" s="1">
        <v>536</v>
      </c>
      <c r="K3532" s="1">
        <v>5</v>
      </c>
      <c r="L3532" s="1">
        <v>1072</v>
      </c>
      <c r="M3532" s="1">
        <f>SalesData[[#This Row],[Price]]*SalesData[[#This Row],[Quantity]]</f>
        <v>2680</v>
      </c>
      <c r="N3532" s="6">
        <f>SalesData[[#This Row],[Sales Profit]]/SalesData[[#This Row],[Sales]]</f>
        <v>0.4</v>
      </c>
    </row>
    <row r="3533" spans="1:14" x14ac:dyDescent="0.3">
      <c r="A3533" s="1" t="s">
        <v>56</v>
      </c>
      <c r="B3533" s="1" t="s">
        <v>18</v>
      </c>
      <c r="C3533" s="1" t="s">
        <v>14</v>
      </c>
      <c r="D3533" s="1">
        <v>31434</v>
      </c>
      <c r="E3533" s="2">
        <v>45358</v>
      </c>
      <c r="F3533" s="1" t="s">
        <v>29</v>
      </c>
      <c r="G3533" s="1">
        <v>732861</v>
      </c>
      <c r="H3533" s="1" t="s">
        <v>3645</v>
      </c>
      <c r="I3533" s="1">
        <v>770</v>
      </c>
      <c r="J3533" s="1">
        <v>2296</v>
      </c>
      <c r="K3533" s="1">
        <v>6</v>
      </c>
      <c r="L3533" s="1">
        <v>5510.4</v>
      </c>
      <c r="M3533" s="1">
        <f>SalesData[[#This Row],[Price]]*SalesData[[#This Row],[Quantity]]</f>
        <v>13776</v>
      </c>
      <c r="N3533" s="6">
        <f>SalesData[[#This Row],[Sales Profit]]/SalesData[[#This Row],[Sales]]</f>
        <v>0.39999999999999997</v>
      </c>
    </row>
    <row r="3534" spans="1:14" x14ac:dyDescent="0.3">
      <c r="A3534" s="1" t="s">
        <v>12</v>
      </c>
      <c r="B3534" s="1" t="s">
        <v>23</v>
      </c>
      <c r="C3534" s="1" t="s">
        <v>39</v>
      </c>
      <c r="D3534" s="1">
        <v>91868</v>
      </c>
      <c r="E3534" s="2">
        <v>45616</v>
      </c>
      <c r="F3534" s="1" t="s">
        <v>15</v>
      </c>
      <c r="G3534" s="1">
        <v>434717</v>
      </c>
      <c r="H3534" s="1" t="s">
        <v>3646</v>
      </c>
      <c r="I3534" s="1">
        <v>578</v>
      </c>
      <c r="J3534" s="1">
        <v>609</v>
      </c>
      <c r="K3534" s="1">
        <v>2</v>
      </c>
      <c r="L3534" s="1">
        <v>487.2</v>
      </c>
      <c r="M3534" s="1">
        <f>SalesData[[#This Row],[Price]]*SalesData[[#This Row],[Quantity]]</f>
        <v>1218</v>
      </c>
      <c r="N3534" s="6">
        <f>SalesData[[#This Row],[Sales Profit]]/SalesData[[#This Row],[Sales]]</f>
        <v>0.39999999999999997</v>
      </c>
    </row>
    <row r="3535" spans="1:14" x14ac:dyDescent="0.3">
      <c r="A3535" s="1" t="s">
        <v>56</v>
      </c>
      <c r="B3535" s="1" t="s">
        <v>23</v>
      </c>
      <c r="C3535" s="1" t="s">
        <v>14</v>
      </c>
      <c r="D3535" s="1">
        <v>12677</v>
      </c>
      <c r="E3535" s="2">
        <v>45460</v>
      </c>
      <c r="F3535" s="1" t="s">
        <v>20</v>
      </c>
      <c r="G3535" s="1">
        <v>454577</v>
      </c>
      <c r="H3535" s="1" t="s">
        <v>2243</v>
      </c>
      <c r="I3535" s="1">
        <v>950</v>
      </c>
      <c r="J3535" s="1">
        <v>985</v>
      </c>
      <c r="K3535" s="1">
        <v>1</v>
      </c>
      <c r="L3535" s="1">
        <v>394</v>
      </c>
      <c r="M3535" s="1">
        <f>SalesData[[#This Row],[Price]]*SalesData[[#This Row],[Quantity]]</f>
        <v>985</v>
      </c>
      <c r="N3535" s="6">
        <f>SalesData[[#This Row],[Sales Profit]]/SalesData[[#This Row],[Sales]]</f>
        <v>0.4</v>
      </c>
    </row>
    <row r="3536" spans="1:14" x14ac:dyDescent="0.3">
      <c r="A3536" s="1" t="s">
        <v>17</v>
      </c>
      <c r="B3536" s="1" t="s">
        <v>13</v>
      </c>
      <c r="C3536" s="1" t="s">
        <v>14</v>
      </c>
      <c r="D3536" s="1">
        <v>96329</v>
      </c>
      <c r="E3536" s="2">
        <v>45549</v>
      </c>
      <c r="F3536" s="1" t="s">
        <v>61</v>
      </c>
      <c r="G3536" s="1">
        <v>693794</v>
      </c>
      <c r="H3536" s="1" t="s">
        <v>3648</v>
      </c>
      <c r="I3536" s="1">
        <v>832</v>
      </c>
      <c r="J3536" s="1">
        <v>788</v>
      </c>
      <c r="K3536" s="1">
        <v>7</v>
      </c>
      <c r="L3536" s="1">
        <v>2206.4</v>
      </c>
      <c r="M3536" s="1">
        <f>SalesData[[#This Row],[Price]]*SalesData[[#This Row],[Quantity]]</f>
        <v>5516</v>
      </c>
      <c r="N3536" s="6">
        <f>SalesData[[#This Row],[Sales Profit]]/SalesData[[#This Row],[Sales]]</f>
        <v>0.4</v>
      </c>
    </row>
    <row r="3537" spans="1:14" x14ac:dyDescent="0.3">
      <c r="A3537" s="1" t="s">
        <v>66</v>
      </c>
      <c r="B3537" s="1" t="s">
        <v>18</v>
      </c>
      <c r="C3537" s="1" t="s">
        <v>14</v>
      </c>
      <c r="D3537" s="1">
        <v>72346</v>
      </c>
      <c r="E3537" s="2">
        <v>45617</v>
      </c>
      <c r="F3537" s="1" t="s">
        <v>15</v>
      </c>
      <c r="G3537" s="1">
        <v>247942</v>
      </c>
      <c r="H3537" s="1" t="s">
        <v>3649</v>
      </c>
      <c r="I3537" s="1">
        <v>968</v>
      </c>
      <c r="J3537" s="1">
        <v>1448</v>
      </c>
      <c r="K3537" s="1">
        <v>2</v>
      </c>
      <c r="L3537" s="1">
        <v>1158.4000000000001</v>
      </c>
      <c r="M3537" s="1">
        <f>SalesData[[#This Row],[Price]]*SalesData[[#This Row],[Quantity]]</f>
        <v>2896</v>
      </c>
      <c r="N3537" s="6">
        <f>SalesData[[#This Row],[Sales Profit]]/SalesData[[#This Row],[Sales]]</f>
        <v>0.4</v>
      </c>
    </row>
    <row r="3538" spans="1:14" x14ac:dyDescent="0.3">
      <c r="A3538" s="1" t="s">
        <v>56</v>
      </c>
      <c r="B3538" s="1" t="s">
        <v>23</v>
      </c>
      <c r="C3538" s="1" t="s">
        <v>60</v>
      </c>
      <c r="D3538" s="1">
        <v>30983</v>
      </c>
      <c r="E3538" s="2">
        <v>45592</v>
      </c>
      <c r="F3538" s="1" t="s">
        <v>54</v>
      </c>
      <c r="G3538" s="1">
        <v>386266</v>
      </c>
      <c r="H3538" s="1" t="s">
        <v>3650</v>
      </c>
      <c r="I3538" s="1">
        <v>287</v>
      </c>
      <c r="J3538" s="1">
        <v>1486</v>
      </c>
      <c r="K3538" s="1">
        <v>7</v>
      </c>
      <c r="L3538" s="1">
        <v>4160.8</v>
      </c>
      <c r="M3538" s="1">
        <f>SalesData[[#This Row],[Price]]*SalesData[[#This Row],[Quantity]]</f>
        <v>10402</v>
      </c>
      <c r="N3538" s="6">
        <f>SalesData[[#This Row],[Sales Profit]]/SalesData[[#This Row],[Sales]]</f>
        <v>0.4</v>
      </c>
    </row>
    <row r="3539" spans="1:14" x14ac:dyDescent="0.3">
      <c r="A3539" s="1" t="s">
        <v>35</v>
      </c>
      <c r="B3539" s="1" t="s">
        <v>13</v>
      </c>
      <c r="C3539" s="1" t="s">
        <v>14</v>
      </c>
      <c r="D3539" s="1">
        <v>52646</v>
      </c>
      <c r="E3539" s="2">
        <v>45513</v>
      </c>
      <c r="F3539" s="1" t="s">
        <v>25</v>
      </c>
      <c r="G3539" s="1">
        <v>751354</v>
      </c>
      <c r="H3539" s="1" t="s">
        <v>3651</v>
      </c>
      <c r="I3539" s="1">
        <v>933</v>
      </c>
      <c r="J3539" s="1">
        <v>730</v>
      </c>
      <c r="K3539" s="1">
        <v>6</v>
      </c>
      <c r="L3539" s="1">
        <v>1752</v>
      </c>
      <c r="M3539" s="1">
        <f>SalesData[[#This Row],[Price]]*SalesData[[#This Row],[Quantity]]</f>
        <v>4380</v>
      </c>
      <c r="N3539" s="6">
        <f>SalesData[[#This Row],[Sales Profit]]/SalesData[[#This Row],[Sales]]</f>
        <v>0.4</v>
      </c>
    </row>
    <row r="3540" spans="1:14" x14ac:dyDescent="0.3">
      <c r="A3540" s="1" t="s">
        <v>17</v>
      </c>
      <c r="B3540" s="1" t="s">
        <v>13</v>
      </c>
      <c r="C3540" s="1" t="s">
        <v>53</v>
      </c>
      <c r="D3540" s="1">
        <v>71914</v>
      </c>
      <c r="E3540" s="2">
        <v>45417</v>
      </c>
      <c r="F3540" s="1" t="s">
        <v>49</v>
      </c>
      <c r="G3540" s="1">
        <v>318937</v>
      </c>
      <c r="H3540" s="1" t="s">
        <v>3653</v>
      </c>
      <c r="I3540" s="1">
        <v>223</v>
      </c>
      <c r="J3540" s="1">
        <v>635</v>
      </c>
      <c r="K3540" s="1">
        <v>2</v>
      </c>
      <c r="L3540" s="1">
        <v>508</v>
      </c>
      <c r="M3540" s="1">
        <f>SalesData[[#This Row],[Price]]*SalesData[[#This Row],[Quantity]]</f>
        <v>1270</v>
      </c>
      <c r="N3540" s="6">
        <f>SalesData[[#This Row],[Sales Profit]]/SalesData[[#This Row],[Sales]]</f>
        <v>0.4</v>
      </c>
    </row>
    <row r="3541" spans="1:14" x14ac:dyDescent="0.3">
      <c r="A3541" s="1" t="s">
        <v>17</v>
      </c>
      <c r="B3541" s="1" t="s">
        <v>18</v>
      </c>
      <c r="C3541" s="1" t="s">
        <v>37</v>
      </c>
      <c r="D3541" s="1">
        <v>28458</v>
      </c>
      <c r="E3541" s="2">
        <v>45297</v>
      </c>
      <c r="F3541" s="1" t="s">
        <v>40</v>
      </c>
      <c r="G3541" s="1">
        <v>661164</v>
      </c>
      <c r="H3541" s="1" t="s">
        <v>3655</v>
      </c>
      <c r="I3541" s="1">
        <v>477</v>
      </c>
      <c r="J3541" s="1">
        <v>2509</v>
      </c>
      <c r="K3541" s="1">
        <v>2</v>
      </c>
      <c r="L3541" s="1">
        <v>2007.2</v>
      </c>
      <c r="M3541" s="1">
        <f>SalesData[[#This Row],[Price]]*SalesData[[#This Row],[Quantity]]</f>
        <v>5018</v>
      </c>
      <c r="N3541" s="6">
        <f>SalesData[[#This Row],[Sales Profit]]/SalesData[[#This Row],[Sales]]</f>
        <v>0.4</v>
      </c>
    </row>
    <row r="3542" spans="1:14" x14ac:dyDescent="0.3">
      <c r="A3542" s="1" t="s">
        <v>12</v>
      </c>
      <c r="B3542" s="1" t="s">
        <v>18</v>
      </c>
      <c r="C3542" s="1" t="s">
        <v>19</v>
      </c>
      <c r="D3542" s="1">
        <v>63581</v>
      </c>
      <c r="E3542" s="2">
        <v>45499</v>
      </c>
      <c r="F3542" s="1" t="s">
        <v>45</v>
      </c>
      <c r="G3542" s="1">
        <v>374281</v>
      </c>
      <c r="H3542" s="1" t="s">
        <v>3656</v>
      </c>
      <c r="I3542" s="1">
        <v>791</v>
      </c>
      <c r="J3542" s="1">
        <v>2417</v>
      </c>
      <c r="K3542" s="1">
        <v>5</v>
      </c>
      <c r="L3542" s="1">
        <v>4834</v>
      </c>
      <c r="M3542" s="1">
        <f>SalesData[[#This Row],[Price]]*SalesData[[#This Row],[Quantity]]</f>
        <v>12085</v>
      </c>
      <c r="N3542" s="6">
        <f>SalesData[[#This Row],[Sales Profit]]/SalesData[[#This Row],[Sales]]</f>
        <v>0.4</v>
      </c>
    </row>
    <row r="3543" spans="1:14" x14ac:dyDescent="0.3">
      <c r="A3543" s="1" t="s">
        <v>56</v>
      </c>
      <c r="B3543" s="1" t="s">
        <v>13</v>
      </c>
      <c r="C3543" s="1" t="s">
        <v>53</v>
      </c>
      <c r="D3543" s="1">
        <v>47893</v>
      </c>
      <c r="E3543" s="2">
        <v>45375</v>
      </c>
      <c r="F3543" s="1" t="s">
        <v>29</v>
      </c>
      <c r="G3543" s="1">
        <v>622602</v>
      </c>
      <c r="H3543" s="1" t="s">
        <v>1062</v>
      </c>
      <c r="I3543" s="1">
        <v>736</v>
      </c>
      <c r="J3543" s="1">
        <v>984</v>
      </c>
      <c r="K3543" s="1">
        <v>2</v>
      </c>
      <c r="L3543" s="1">
        <v>787.2</v>
      </c>
      <c r="M3543" s="1">
        <f>SalesData[[#This Row],[Price]]*SalesData[[#This Row],[Quantity]]</f>
        <v>1968</v>
      </c>
      <c r="N3543" s="6">
        <f>SalesData[[#This Row],[Sales Profit]]/SalesData[[#This Row],[Sales]]</f>
        <v>0.4</v>
      </c>
    </row>
    <row r="3544" spans="1:14" x14ac:dyDescent="0.3">
      <c r="A3544" s="1" t="s">
        <v>66</v>
      </c>
      <c r="B3544" s="1" t="s">
        <v>13</v>
      </c>
      <c r="C3544" s="1" t="s">
        <v>33</v>
      </c>
      <c r="D3544" s="1">
        <v>70276</v>
      </c>
      <c r="E3544" s="2">
        <v>45607</v>
      </c>
      <c r="F3544" s="1" t="s">
        <v>15</v>
      </c>
      <c r="G3544" s="1">
        <v>464038</v>
      </c>
      <c r="H3544" s="1" t="s">
        <v>3658</v>
      </c>
      <c r="I3544" s="1">
        <v>607</v>
      </c>
      <c r="J3544" s="1">
        <v>776</v>
      </c>
      <c r="K3544" s="1">
        <v>7</v>
      </c>
      <c r="L3544" s="1">
        <v>2172.8000000000002</v>
      </c>
      <c r="M3544" s="1">
        <f>SalesData[[#This Row],[Price]]*SalesData[[#This Row],[Quantity]]</f>
        <v>5432</v>
      </c>
      <c r="N3544" s="6">
        <f>SalesData[[#This Row],[Sales Profit]]/SalesData[[#This Row],[Sales]]</f>
        <v>0.4</v>
      </c>
    </row>
    <row r="3545" spans="1:14" x14ac:dyDescent="0.3">
      <c r="A3545" s="1" t="s">
        <v>66</v>
      </c>
      <c r="B3545" s="1" t="s">
        <v>18</v>
      </c>
      <c r="C3545" s="1" t="s">
        <v>42</v>
      </c>
      <c r="D3545" s="1">
        <v>66881</v>
      </c>
      <c r="E3545" s="2">
        <v>45603</v>
      </c>
      <c r="F3545" s="1" t="s">
        <v>15</v>
      </c>
      <c r="G3545" s="1">
        <v>293638</v>
      </c>
      <c r="H3545" s="1" t="s">
        <v>3659</v>
      </c>
      <c r="I3545" s="1">
        <v>393</v>
      </c>
      <c r="J3545" s="1">
        <v>1306</v>
      </c>
      <c r="K3545" s="1">
        <v>8</v>
      </c>
      <c r="L3545" s="1">
        <v>4179.2</v>
      </c>
      <c r="M3545" s="1">
        <f>SalesData[[#This Row],[Price]]*SalesData[[#This Row],[Quantity]]</f>
        <v>10448</v>
      </c>
      <c r="N3545" s="6">
        <f>SalesData[[#This Row],[Sales Profit]]/SalesData[[#This Row],[Sales]]</f>
        <v>0.39999999999999997</v>
      </c>
    </row>
    <row r="3546" spans="1:14" x14ac:dyDescent="0.3">
      <c r="A3546" s="1" t="s">
        <v>12</v>
      </c>
      <c r="B3546" s="1" t="s">
        <v>18</v>
      </c>
      <c r="C3546" s="1" t="s">
        <v>33</v>
      </c>
      <c r="D3546" s="1">
        <v>12835</v>
      </c>
      <c r="E3546" s="2">
        <v>45424</v>
      </c>
      <c r="F3546" s="1" t="s">
        <v>49</v>
      </c>
      <c r="G3546" s="1">
        <v>775851</v>
      </c>
      <c r="H3546" s="1" t="s">
        <v>3660</v>
      </c>
      <c r="I3546" s="1">
        <v>995</v>
      </c>
      <c r="J3546" s="1">
        <v>1481</v>
      </c>
      <c r="K3546" s="1">
        <v>6</v>
      </c>
      <c r="L3546" s="1">
        <v>3554.4</v>
      </c>
      <c r="M3546" s="1">
        <f>SalesData[[#This Row],[Price]]*SalesData[[#This Row],[Quantity]]</f>
        <v>8886</v>
      </c>
      <c r="N3546" s="6">
        <f>SalesData[[#This Row],[Sales Profit]]/SalesData[[#This Row],[Sales]]</f>
        <v>0.4</v>
      </c>
    </row>
    <row r="3547" spans="1:14" x14ac:dyDescent="0.3">
      <c r="A3547" s="1" t="s">
        <v>12</v>
      </c>
      <c r="B3547" s="1" t="s">
        <v>23</v>
      </c>
      <c r="C3547" s="1" t="s">
        <v>100</v>
      </c>
      <c r="D3547" s="1">
        <v>29917</v>
      </c>
      <c r="E3547" s="2">
        <v>45529</v>
      </c>
      <c r="F3547" s="1" t="s">
        <v>25</v>
      </c>
      <c r="G3547" s="1">
        <v>216898</v>
      </c>
      <c r="H3547" s="1" t="s">
        <v>3661</v>
      </c>
      <c r="I3547" s="1">
        <v>381</v>
      </c>
      <c r="J3547" s="1">
        <v>1114</v>
      </c>
      <c r="K3547" s="1">
        <v>1</v>
      </c>
      <c r="L3547" s="1">
        <v>445.6</v>
      </c>
      <c r="M3547" s="1">
        <f>SalesData[[#This Row],[Price]]*SalesData[[#This Row],[Quantity]]</f>
        <v>1114</v>
      </c>
      <c r="N3547" s="6">
        <f>SalesData[[#This Row],[Sales Profit]]/SalesData[[#This Row],[Sales]]</f>
        <v>0.4</v>
      </c>
    </row>
    <row r="3548" spans="1:14" x14ac:dyDescent="0.3">
      <c r="A3548" s="1" t="s">
        <v>17</v>
      </c>
      <c r="B3548" s="1" t="s">
        <v>18</v>
      </c>
      <c r="C3548" s="1" t="s">
        <v>19</v>
      </c>
      <c r="D3548" s="1">
        <v>82534</v>
      </c>
      <c r="E3548" s="2">
        <v>45532</v>
      </c>
      <c r="F3548" s="1" t="s">
        <v>25</v>
      </c>
      <c r="G3548" s="1">
        <v>338464</v>
      </c>
      <c r="H3548" s="1" t="s">
        <v>3662</v>
      </c>
      <c r="I3548" s="1">
        <v>336</v>
      </c>
      <c r="J3548" s="1">
        <v>1803</v>
      </c>
      <c r="K3548" s="1">
        <v>1</v>
      </c>
      <c r="L3548" s="1">
        <v>721.2</v>
      </c>
      <c r="M3548" s="1">
        <f>SalesData[[#This Row],[Price]]*SalesData[[#This Row],[Quantity]]</f>
        <v>1803</v>
      </c>
      <c r="N3548" s="6">
        <f>SalesData[[#This Row],[Sales Profit]]/SalesData[[#This Row],[Sales]]</f>
        <v>0.4</v>
      </c>
    </row>
    <row r="3549" spans="1:14" x14ac:dyDescent="0.3">
      <c r="A3549" s="1" t="s">
        <v>52</v>
      </c>
      <c r="B3549" s="1" t="s">
        <v>23</v>
      </c>
      <c r="C3549" s="1" t="s">
        <v>39</v>
      </c>
      <c r="D3549" s="1">
        <v>51293</v>
      </c>
      <c r="E3549" s="2">
        <v>45379</v>
      </c>
      <c r="F3549" s="1" t="s">
        <v>29</v>
      </c>
      <c r="G3549" s="1">
        <v>593285</v>
      </c>
      <c r="H3549" s="1" t="s">
        <v>2492</v>
      </c>
      <c r="I3549" s="1">
        <v>888</v>
      </c>
      <c r="J3549" s="1">
        <v>1819</v>
      </c>
      <c r="K3549" s="1">
        <v>3</v>
      </c>
      <c r="L3549" s="1">
        <v>2182.8000000000002</v>
      </c>
      <c r="M3549" s="1">
        <f>SalesData[[#This Row],[Price]]*SalesData[[#This Row],[Quantity]]</f>
        <v>5457</v>
      </c>
      <c r="N3549" s="6">
        <f>SalesData[[#This Row],[Sales Profit]]/SalesData[[#This Row],[Sales]]</f>
        <v>0.4</v>
      </c>
    </row>
    <row r="3550" spans="1:14" x14ac:dyDescent="0.3">
      <c r="A3550" s="1" t="s">
        <v>52</v>
      </c>
      <c r="B3550" s="1" t="s">
        <v>13</v>
      </c>
      <c r="C3550" s="1" t="s">
        <v>14</v>
      </c>
      <c r="D3550" s="1">
        <v>79996</v>
      </c>
      <c r="E3550" s="2">
        <v>45421</v>
      </c>
      <c r="F3550" s="1" t="s">
        <v>49</v>
      </c>
      <c r="G3550" s="1">
        <v>740232</v>
      </c>
      <c r="H3550" s="1" t="s">
        <v>3663</v>
      </c>
      <c r="I3550" s="1">
        <v>821</v>
      </c>
      <c r="J3550" s="1">
        <v>1953</v>
      </c>
      <c r="K3550" s="1">
        <v>8</v>
      </c>
      <c r="L3550" s="1">
        <v>6249.6</v>
      </c>
      <c r="M3550" s="1">
        <f>SalesData[[#This Row],[Price]]*SalesData[[#This Row],[Quantity]]</f>
        <v>15624</v>
      </c>
      <c r="N3550" s="6">
        <f>SalesData[[#This Row],[Sales Profit]]/SalesData[[#This Row],[Sales]]</f>
        <v>0.4</v>
      </c>
    </row>
    <row r="3551" spans="1:14" x14ac:dyDescent="0.3">
      <c r="A3551" s="1" t="s">
        <v>66</v>
      </c>
      <c r="B3551" s="1" t="s">
        <v>13</v>
      </c>
      <c r="C3551" s="1" t="s">
        <v>33</v>
      </c>
      <c r="D3551" s="1">
        <v>83428</v>
      </c>
      <c r="E3551" s="2">
        <v>45479</v>
      </c>
      <c r="F3551" s="1" t="s">
        <v>45</v>
      </c>
      <c r="G3551" s="1">
        <v>874181</v>
      </c>
      <c r="H3551" s="1" t="s">
        <v>3664</v>
      </c>
      <c r="I3551" s="1">
        <v>460</v>
      </c>
      <c r="J3551" s="1">
        <v>867</v>
      </c>
      <c r="K3551" s="1">
        <v>8</v>
      </c>
      <c r="L3551" s="1">
        <v>2774.4</v>
      </c>
      <c r="M3551" s="1">
        <f>SalesData[[#This Row],[Price]]*SalesData[[#This Row],[Quantity]]</f>
        <v>6936</v>
      </c>
      <c r="N3551" s="6">
        <f>SalesData[[#This Row],[Sales Profit]]/SalesData[[#This Row],[Sales]]</f>
        <v>0.4</v>
      </c>
    </row>
    <row r="3552" spans="1:14" x14ac:dyDescent="0.3">
      <c r="A3552" s="1" t="s">
        <v>52</v>
      </c>
      <c r="B3552" s="1" t="s">
        <v>18</v>
      </c>
      <c r="C3552" s="1" t="s">
        <v>100</v>
      </c>
      <c r="D3552" s="1">
        <v>56077</v>
      </c>
      <c r="E3552" s="2">
        <v>45464</v>
      </c>
      <c r="F3552" s="1" t="s">
        <v>20</v>
      </c>
      <c r="G3552" s="1">
        <v>797586</v>
      </c>
      <c r="H3552" s="1" t="s">
        <v>3665</v>
      </c>
      <c r="I3552" s="1">
        <v>606</v>
      </c>
      <c r="J3552" s="1">
        <v>1465</v>
      </c>
      <c r="K3552" s="1">
        <v>6</v>
      </c>
      <c r="L3552" s="1">
        <v>3516</v>
      </c>
      <c r="M3552" s="1">
        <f>SalesData[[#This Row],[Price]]*SalesData[[#This Row],[Quantity]]</f>
        <v>8790</v>
      </c>
      <c r="N3552" s="6">
        <f>SalesData[[#This Row],[Sales Profit]]/SalesData[[#This Row],[Sales]]</f>
        <v>0.4</v>
      </c>
    </row>
    <row r="3553" spans="1:14" x14ac:dyDescent="0.3">
      <c r="A3553" s="1" t="s">
        <v>12</v>
      </c>
      <c r="B3553" s="1" t="s">
        <v>13</v>
      </c>
      <c r="C3553" s="1" t="s">
        <v>60</v>
      </c>
      <c r="D3553" s="1">
        <v>58003</v>
      </c>
      <c r="E3553" s="2">
        <v>45546</v>
      </c>
      <c r="F3553" s="1" t="s">
        <v>61</v>
      </c>
      <c r="G3553" s="1">
        <v>560576</v>
      </c>
      <c r="H3553" s="1" t="s">
        <v>3666</v>
      </c>
      <c r="I3553" s="1">
        <v>692</v>
      </c>
      <c r="J3553" s="1">
        <v>2085</v>
      </c>
      <c r="K3553" s="1">
        <v>2</v>
      </c>
      <c r="L3553" s="1">
        <v>1668</v>
      </c>
      <c r="M3553" s="1">
        <f>SalesData[[#This Row],[Price]]*SalesData[[#This Row],[Quantity]]</f>
        <v>4170</v>
      </c>
      <c r="N3553" s="6">
        <f>SalesData[[#This Row],[Sales Profit]]/SalesData[[#This Row],[Sales]]</f>
        <v>0.4</v>
      </c>
    </row>
    <row r="3554" spans="1:14" x14ac:dyDescent="0.3">
      <c r="A3554" s="1" t="s">
        <v>27</v>
      </c>
      <c r="B3554" s="1" t="s">
        <v>18</v>
      </c>
      <c r="C3554" s="1" t="s">
        <v>39</v>
      </c>
      <c r="D3554" s="1">
        <v>86308</v>
      </c>
      <c r="E3554" s="2">
        <v>45544</v>
      </c>
      <c r="F3554" s="1" t="s">
        <v>61</v>
      </c>
      <c r="G3554" s="1">
        <v>689837</v>
      </c>
      <c r="H3554" s="1" t="s">
        <v>3667</v>
      </c>
      <c r="I3554" s="1">
        <v>495</v>
      </c>
      <c r="J3554" s="1">
        <v>2965</v>
      </c>
      <c r="K3554" s="1">
        <v>3</v>
      </c>
      <c r="L3554" s="1">
        <v>3558</v>
      </c>
      <c r="M3554" s="1">
        <f>SalesData[[#This Row],[Price]]*SalesData[[#This Row],[Quantity]]</f>
        <v>8895</v>
      </c>
      <c r="N3554" s="6">
        <f>SalesData[[#This Row],[Sales Profit]]/SalesData[[#This Row],[Sales]]</f>
        <v>0.4</v>
      </c>
    </row>
    <row r="3555" spans="1:14" x14ac:dyDescent="0.3">
      <c r="A3555" s="1" t="s">
        <v>56</v>
      </c>
      <c r="B3555" s="1" t="s">
        <v>13</v>
      </c>
      <c r="C3555" s="1" t="s">
        <v>37</v>
      </c>
      <c r="D3555" s="1">
        <v>26058</v>
      </c>
      <c r="E3555" s="2">
        <v>45387</v>
      </c>
      <c r="F3555" s="1" t="s">
        <v>31</v>
      </c>
      <c r="G3555" s="1">
        <v>711623</v>
      </c>
      <c r="H3555" s="1" t="s">
        <v>3668</v>
      </c>
      <c r="I3555" s="1">
        <v>698</v>
      </c>
      <c r="J3555" s="1">
        <v>2525</v>
      </c>
      <c r="K3555" s="1">
        <v>6</v>
      </c>
      <c r="L3555" s="1">
        <v>6060</v>
      </c>
      <c r="M3555" s="1">
        <f>SalesData[[#This Row],[Price]]*SalesData[[#This Row],[Quantity]]</f>
        <v>15150</v>
      </c>
      <c r="N3555" s="6">
        <f>SalesData[[#This Row],[Sales Profit]]/SalesData[[#This Row],[Sales]]</f>
        <v>0.4</v>
      </c>
    </row>
    <row r="3556" spans="1:14" x14ac:dyDescent="0.3">
      <c r="A3556" s="1" t="s">
        <v>35</v>
      </c>
      <c r="B3556" s="1" t="s">
        <v>18</v>
      </c>
      <c r="C3556" s="1" t="s">
        <v>39</v>
      </c>
      <c r="D3556" s="1">
        <v>63062</v>
      </c>
      <c r="E3556" s="2">
        <v>45329</v>
      </c>
      <c r="F3556" s="1" t="s">
        <v>43</v>
      </c>
      <c r="G3556" s="1">
        <v>507189</v>
      </c>
      <c r="H3556" s="1" t="s">
        <v>3669</v>
      </c>
      <c r="I3556" s="1">
        <v>491</v>
      </c>
      <c r="J3556" s="1">
        <v>1159</v>
      </c>
      <c r="K3556" s="1">
        <v>6</v>
      </c>
      <c r="L3556" s="1">
        <v>2781.6</v>
      </c>
      <c r="M3556" s="1">
        <f>SalesData[[#This Row],[Price]]*SalesData[[#This Row],[Quantity]]</f>
        <v>6954</v>
      </c>
      <c r="N3556" s="6">
        <f>SalesData[[#This Row],[Sales Profit]]/SalesData[[#This Row],[Sales]]</f>
        <v>0.39999999999999997</v>
      </c>
    </row>
    <row r="3557" spans="1:14" x14ac:dyDescent="0.3">
      <c r="A3557" s="1" t="s">
        <v>35</v>
      </c>
      <c r="B3557" s="1" t="s">
        <v>23</v>
      </c>
      <c r="C3557" s="1" t="s">
        <v>60</v>
      </c>
      <c r="D3557" s="1">
        <v>30240</v>
      </c>
      <c r="E3557" s="2">
        <v>45324</v>
      </c>
      <c r="F3557" s="1" t="s">
        <v>43</v>
      </c>
      <c r="G3557" s="1">
        <v>946897</v>
      </c>
      <c r="H3557" s="1" t="s">
        <v>3670</v>
      </c>
      <c r="I3557" s="1">
        <v>829</v>
      </c>
      <c r="J3557" s="1">
        <v>2996</v>
      </c>
      <c r="K3557" s="1">
        <v>1</v>
      </c>
      <c r="L3557" s="1">
        <v>1198.4000000000001</v>
      </c>
      <c r="M3557" s="1">
        <f>SalesData[[#This Row],[Price]]*SalesData[[#This Row],[Quantity]]</f>
        <v>2996</v>
      </c>
      <c r="N3557" s="6">
        <f>SalesData[[#This Row],[Sales Profit]]/SalesData[[#This Row],[Sales]]</f>
        <v>0.4</v>
      </c>
    </row>
    <row r="3558" spans="1:14" x14ac:dyDescent="0.3">
      <c r="A3558" s="1" t="s">
        <v>22</v>
      </c>
      <c r="B3558" s="1" t="s">
        <v>18</v>
      </c>
      <c r="C3558" s="1" t="s">
        <v>42</v>
      </c>
      <c r="D3558" s="1">
        <v>79566</v>
      </c>
      <c r="E3558" s="2">
        <v>45375</v>
      </c>
      <c r="F3558" s="1" t="s">
        <v>29</v>
      </c>
      <c r="G3558" s="1">
        <v>236929</v>
      </c>
      <c r="H3558" s="1" t="s">
        <v>3671</v>
      </c>
      <c r="I3558" s="1">
        <v>332</v>
      </c>
      <c r="J3558" s="1">
        <v>1973</v>
      </c>
      <c r="K3558" s="1">
        <v>4</v>
      </c>
      <c r="L3558" s="1">
        <v>3156.8</v>
      </c>
      <c r="M3558" s="1">
        <f>SalesData[[#This Row],[Price]]*SalesData[[#This Row],[Quantity]]</f>
        <v>7892</v>
      </c>
      <c r="N3558" s="6">
        <f>SalesData[[#This Row],[Sales Profit]]/SalesData[[#This Row],[Sales]]</f>
        <v>0.4</v>
      </c>
    </row>
    <row r="3559" spans="1:14" x14ac:dyDescent="0.3">
      <c r="A3559" s="1" t="s">
        <v>35</v>
      </c>
      <c r="B3559" s="1" t="s">
        <v>23</v>
      </c>
      <c r="C3559" s="1" t="s">
        <v>24</v>
      </c>
      <c r="D3559" s="1">
        <v>36881</v>
      </c>
      <c r="E3559" s="2">
        <v>45517</v>
      </c>
      <c r="F3559" s="1" t="s">
        <v>25</v>
      </c>
      <c r="G3559" s="1">
        <v>460979</v>
      </c>
      <c r="H3559" s="1" t="s">
        <v>3672</v>
      </c>
      <c r="I3559" s="1">
        <v>572</v>
      </c>
      <c r="J3559" s="1">
        <v>1330</v>
      </c>
      <c r="K3559" s="1">
        <v>5</v>
      </c>
      <c r="L3559" s="1">
        <v>2660</v>
      </c>
      <c r="M3559" s="1">
        <f>SalesData[[#This Row],[Price]]*SalesData[[#This Row],[Quantity]]</f>
        <v>6650</v>
      </c>
      <c r="N3559" s="6">
        <f>SalesData[[#This Row],[Sales Profit]]/SalesData[[#This Row],[Sales]]</f>
        <v>0.4</v>
      </c>
    </row>
    <row r="3560" spans="1:14" x14ac:dyDescent="0.3">
      <c r="A3560" s="1" t="s">
        <v>35</v>
      </c>
      <c r="B3560" s="1" t="s">
        <v>18</v>
      </c>
      <c r="C3560" s="1" t="s">
        <v>19</v>
      </c>
      <c r="D3560" s="1">
        <v>44056</v>
      </c>
      <c r="E3560" s="2">
        <v>45316</v>
      </c>
      <c r="F3560" s="1" t="s">
        <v>40</v>
      </c>
      <c r="G3560" s="1">
        <v>413856</v>
      </c>
      <c r="H3560" s="1" t="s">
        <v>3673</v>
      </c>
      <c r="I3560" s="1">
        <v>749</v>
      </c>
      <c r="J3560" s="1">
        <v>2218</v>
      </c>
      <c r="K3560" s="1">
        <v>7</v>
      </c>
      <c r="L3560" s="1">
        <v>6210.4</v>
      </c>
      <c r="M3560" s="1">
        <f>SalesData[[#This Row],[Price]]*SalesData[[#This Row],[Quantity]]</f>
        <v>15526</v>
      </c>
      <c r="N3560" s="6">
        <f>SalesData[[#This Row],[Sales Profit]]/SalesData[[#This Row],[Sales]]</f>
        <v>0.39999999999999997</v>
      </c>
    </row>
    <row r="3561" spans="1:14" x14ac:dyDescent="0.3">
      <c r="A3561" s="1" t="s">
        <v>56</v>
      </c>
      <c r="B3561" s="1" t="s">
        <v>23</v>
      </c>
      <c r="C3561" s="1" t="s">
        <v>53</v>
      </c>
      <c r="D3561" s="1">
        <v>52970</v>
      </c>
      <c r="E3561" s="2">
        <v>45448</v>
      </c>
      <c r="F3561" s="1" t="s">
        <v>20</v>
      </c>
      <c r="G3561" s="1">
        <v>824124</v>
      </c>
      <c r="H3561" s="1" t="s">
        <v>3674</v>
      </c>
      <c r="I3561" s="1">
        <v>438</v>
      </c>
      <c r="J3561" s="1">
        <v>2408</v>
      </c>
      <c r="K3561" s="1">
        <v>1</v>
      </c>
      <c r="L3561" s="1">
        <v>963.2</v>
      </c>
      <c r="M3561" s="1">
        <f>SalesData[[#This Row],[Price]]*SalesData[[#This Row],[Quantity]]</f>
        <v>2408</v>
      </c>
      <c r="N3561" s="6">
        <f>SalesData[[#This Row],[Sales Profit]]/SalesData[[#This Row],[Sales]]</f>
        <v>0.4</v>
      </c>
    </row>
    <row r="3562" spans="1:14" x14ac:dyDescent="0.3">
      <c r="A3562" s="1" t="s">
        <v>22</v>
      </c>
      <c r="B3562" s="1" t="s">
        <v>18</v>
      </c>
      <c r="C3562" s="1" t="s">
        <v>37</v>
      </c>
      <c r="D3562" s="1">
        <v>69140</v>
      </c>
      <c r="E3562" s="2">
        <v>45374</v>
      </c>
      <c r="F3562" s="1" t="s">
        <v>29</v>
      </c>
      <c r="G3562" s="1">
        <v>474108</v>
      </c>
      <c r="H3562" s="1" t="s">
        <v>3675</v>
      </c>
      <c r="I3562" s="1">
        <v>473</v>
      </c>
      <c r="J3562" s="1">
        <v>1681</v>
      </c>
      <c r="K3562" s="1">
        <v>7</v>
      </c>
      <c r="L3562" s="1">
        <v>4706.8</v>
      </c>
      <c r="M3562" s="1">
        <f>SalesData[[#This Row],[Price]]*SalesData[[#This Row],[Quantity]]</f>
        <v>11767</v>
      </c>
      <c r="N3562" s="6">
        <f>SalesData[[#This Row],[Sales Profit]]/SalesData[[#This Row],[Sales]]</f>
        <v>0.4</v>
      </c>
    </row>
    <row r="3563" spans="1:14" x14ac:dyDescent="0.3">
      <c r="A3563" s="1" t="s">
        <v>17</v>
      </c>
      <c r="B3563" s="1" t="s">
        <v>13</v>
      </c>
      <c r="C3563" s="1" t="s">
        <v>37</v>
      </c>
      <c r="D3563" s="1">
        <v>21697</v>
      </c>
      <c r="E3563" s="2">
        <v>45337</v>
      </c>
      <c r="F3563" s="1" t="s">
        <v>43</v>
      </c>
      <c r="G3563" s="1">
        <v>122371</v>
      </c>
      <c r="H3563" s="1" t="s">
        <v>3676</v>
      </c>
      <c r="I3563" s="1">
        <v>782</v>
      </c>
      <c r="J3563" s="1">
        <v>2402</v>
      </c>
      <c r="K3563" s="1">
        <v>4</v>
      </c>
      <c r="L3563" s="1">
        <v>3843.2</v>
      </c>
      <c r="M3563" s="1">
        <f>SalesData[[#This Row],[Price]]*SalesData[[#This Row],[Quantity]]</f>
        <v>9608</v>
      </c>
      <c r="N3563" s="6">
        <f>SalesData[[#This Row],[Sales Profit]]/SalesData[[#This Row],[Sales]]</f>
        <v>0.39999999999999997</v>
      </c>
    </row>
    <row r="3564" spans="1:14" x14ac:dyDescent="0.3">
      <c r="A3564" s="1" t="s">
        <v>22</v>
      </c>
      <c r="B3564" s="1" t="s">
        <v>13</v>
      </c>
      <c r="C3564" s="1" t="s">
        <v>14</v>
      </c>
      <c r="D3564" s="1">
        <v>28051</v>
      </c>
      <c r="E3564" s="2">
        <v>45614</v>
      </c>
      <c r="F3564" s="1" t="s">
        <v>15</v>
      </c>
      <c r="G3564" s="1">
        <v>299809</v>
      </c>
      <c r="H3564" s="1" t="s">
        <v>3678</v>
      </c>
      <c r="I3564" s="1">
        <v>226</v>
      </c>
      <c r="J3564" s="1">
        <v>2190</v>
      </c>
      <c r="K3564" s="1">
        <v>1</v>
      </c>
      <c r="L3564" s="1">
        <v>876</v>
      </c>
      <c r="M3564" s="1">
        <f>SalesData[[#This Row],[Price]]*SalesData[[#This Row],[Quantity]]</f>
        <v>2190</v>
      </c>
      <c r="N3564" s="6">
        <f>SalesData[[#This Row],[Sales Profit]]/SalesData[[#This Row],[Sales]]</f>
        <v>0.4</v>
      </c>
    </row>
    <row r="3565" spans="1:14" x14ac:dyDescent="0.3">
      <c r="A3565" s="1" t="s">
        <v>35</v>
      </c>
      <c r="B3565" s="1" t="s">
        <v>18</v>
      </c>
      <c r="C3565" s="1" t="s">
        <v>24</v>
      </c>
      <c r="D3565" s="1">
        <v>15541</v>
      </c>
      <c r="E3565" s="2">
        <v>45339</v>
      </c>
      <c r="F3565" s="1" t="s">
        <v>43</v>
      </c>
      <c r="G3565" s="1">
        <v>564641</v>
      </c>
      <c r="H3565" s="1" t="s">
        <v>3679</v>
      </c>
      <c r="I3565" s="1">
        <v>479</v>
      </c>
      <c r="J3565" s="1">
        <v>2740</v>
      </c>
      <c r="K3565" s="1">
        <v>5</v>
      </c>
      <c r="L3565" s="1">
        <v>5480</v>
      </c>
      <c r="M3565" s="1">
        <f>SalesData[[#This Row],[Price]]*SalesData[[#This Row],[Quantity]]</f>
        <v>13700</v>
      </c>
      <c r="N3565" s="6">
        <f>SalesData[[#This Row],[Sales Profit]]/SalesData[[#This Row],[Sales]]</f>
        <v>0.4</v>
      </c>
    </row>
    <row r="3566" spans="1:14" x14ac:dyDescent="0.3">
      <c r="A3566" s="1" t="s">
        <v>22</v>
      </c>
      <c r="B3566" s="1" t="s">
        <v>23</v>
      </c>
      <c r="C3566" s="1" t="s">
        <v>53</v>
      </c>
      <c r="D3566" s="1">
        <v>16377</v>
      </c>
      <c r="E3566" s="2">
        <v>45522</v>
      </c>
      <c r="F3566" s="1" t="s">
        <v>25</v>
      </c>
      <c r="G3566" s="1">
        <v>226100</v>
      </c>
      <c r="H3566" s="1" t="s">
        <v>77</v>
      </c>
      <c r="I3566" s="1">
        <v>799</v>
      </c>
      <c r="J3566" s="1">
        <v>524</v>
      </c>
      <c r="K3566" s="1">
        <v>6</v>
      </c>
      <c r="L3566" s="1">
        <v>1257.5999999999999</v>
      </c>
      <c r="M3566" s="1">
        <f>SalesData[[#This Row],[Price]]*SalesData[[#This Row],[Quantity]]</f>
        <v>3144</v>
      </c>
      <c r="N3566" s="6">
        <f>SalesData[[#This Row],[Sales Profit]]/SalesData[[#This Row],[Sales]]</f>
        <v>0.39999999999999997</v>
      </c>
    </row>
    <row r="3567" spans="1:14" x14ac:dyDescent="0.3">
      <c r="A3567" s="1" t="s">
        <v>56</v>
      </c>
      <c r="B3567" s="1" t="s">
        <v>13</v>
      </c>
      <c r="C3567" s="1" t="s">
        <v>14</v>
      </c>
      <c r="D3567" s="1">
        <v>92399</v>
      </c>
      <c r="E3567" s="2">
        <v>45487</v>
      </c>
      <c r="F3567" s="1" t="s">
        <v>45</v>
      </c>
      <c r="G3567" s="1">
        <v>173756</v>
      </c>
      <c r="H3567" s="1" t="s">
        <v>3680</v>
      </c>
      <c r="I3567" s="1">
        <v>994</v>
      </c>
      <c r="J3567" s="1">
        <v>2452</v>
      </c>
      <c r="K3567" s="1">
        <v>4</v>
      </c>
      <c r="L3567" s="1">
        <v>3923.2</v>
      </c>
      <c r="M3567" s="1">
        <f>SalesData[[#This Row],[Price]]*SalesData[[#This Row],[Quantity]]</f>
        <v>9808</v>
      </c>
      <c r="N3567" s="6">
        <f>SalesData[[#This Row],[Sales Profit]]/SalesData[[#This Row],[Sales]]</f>
        <v>0.39999999999999997</v>
      </c>
    </row>
    <row r="3568" spans="1:14" x14ac:dyDescent="0.3">
      <c r="A3568" s="1" t="s">
        <v>12</v>
      </c>
      <c r="B3568" s="1" t="s">
        <v>13</v>
      </c>
      <c r="C3568" s="1" t="s">
        <v>39</v>
      </c>
      <c r="D3568" s="1">
        <v>67362</v>
      </c>
      <c r="E3568" s="2">
        <v>45344</v>
      </c>
      <c r="F3568" s="1" t="s">
        <v>43</v>
      </c>
      <c r="G3568" s="1">
        <v>830134</v>
      </c>
      <c r="H3568" s="1" t="s">
        <v>3681</v>
      </c>
      <c r="I3568" s="1">
        <v>583</v>
      </c>
      <c r="J3568" s="1">
        <v>624</v>
      </c>
      <c r="K3568" s="1">
        <v>3</v>
      </c>
      <c r="L3568" s="1">
        <v>748.8</v>
      </c>
      <c r="M3568" s="1">
        <f>SalesData[[#This Row],[Price]]*SalesData[[#This Row],[Quantity]]</f>
        <v>1872</v>
      </c>
      <c r="N3568" s="6">
        <f>SalesData[[#This Row],[Sales Profit]]/SalesData[[#This Row],[Sales]]</f>
        <v>0.39999999999999997</v>
      </c>
    </row>
    <row r="3569" spans="1:14" x14ac:dyDescent="0.3">
      <c r="A3569" s="1" t="s">
        <v>52</v>
      </c>
      <c r="B3569" s="1" t="s">
        <v>23</v>
      </c>
      <c r="C3569" s="1" t="s">
        <v>37</v>
      </c>
      <c r="D3569" s="1">
        <v>81813</v>
      </c>
      <c r="E3569" s="2">
        <v>45486</v>
      </c>
      <c r="F3569" s="1" t="s">
        <v>45</v>
      </c>
      <c r="G3569" s="1">
        <v>814847</v>
      </c>
      <c r="H3569" s="1" t="s">
        <v>3682</v>
      </c>
      <c r="I3569" s="1">
        <v>341</v>
      </c>
      <c r="J3569" s="1">
        <v>1343</v>
      </c>
      <c r="K3569" s="1">
        <v>3</v>
      </c>
      <c r="L3569" s="1">
        <v>1611.6</v>
      </c>
      <c r="M3569" s="1">
        <f>SalesData[[#This Row],[Price]]*SalesData[[#This Row],[Quantity]]</f>
        <v>4029</v>
      </c>
      <c r="N3569" s="6">
        <f>SalesData[[#This Row],[Sales Profit]]/SalesData[[#This Row],[Sales]]</f>
        <v>0.39999999999999997</v>
      </c>
    </row>
    <row r="3570" spans="1:14" x14ac:dyDescent="0.3">
      <c r="A3570" s="1" t="s">
        <v>52</v>
      </c>
      <c r="B3570" s="1" t="s">
        <v>13</v>
      </c>
      <c r="C3570" s="1" t="s">
        <v>24</v>
      </c>
      <c r="D3570" s="1">
        <v>54458</v>
      </c>
      <c r="E3570" s="2">
        <v>45340</v>
      </c>
      <c r="F3570" s="1" t="s">
        <v>43</v>
      </c>
      <c r="G3570" s="1">
        <v>413578</v>
      </c>
      <c r="H3570" s="1" t="s">
        <v>3683</v>
      </c>
      <c r="I3570" s="1">
        <v>232</v>
      </c>
      <c r="J3570" s="1">
        <v>903</v>
      </c>
      <c r="K3570" s="1">
        <v>6</v>
      </c>
      <c r="L3570" s="1">
        <v>2167.1999999999998</v>
      </c>
      <c r="M3570" s="1">
        <f>SalesData[[#This Row],[Price]]*SalesData[[#This Row],[Quantity]]</f>
        <v>5418</v>
      </c>
      <c r="N3570" s="6">
        <f>SalesData[[#This Row],[Sales Profit]]/SalesData[[#This Row],[Sales]]</f>
        <v>0.39999999999999997</v>
      </c>
    </row>
    <row r="3571" spans="1:14" x14ac:dyDescent="0.3">
      <c r="A3571" s="1" t="s">
        <v>66</v>
      </c>
      <c r="B3571" s="1" t="s">
        <v>13</v>
      </c>
      <c r="C3571" s="1" t="s">
        <v>14</v>
      </c>
      <c r="D3571" s="1">
        <v>52974</v>
      </c>
      <c r="E3571" s="2">
        <v>45422</v>
      </c>
      <c r="F3571" s="1" t="s">
        <v>49</v>
      </c>
      <c r="G3571" s="1">
        <v>199025</v>
      </c>
      <c r="H3571" s="1" t="s">
        <v>396</v>
      </c>
      <c r="I3571" s="1">
        <v>489</v>
      </c>
      <c r="J3571" s="1">
        <v>1391</v>
      </c>
      <c r="K3571" s="1">
        <v>6</v>
      </c>
      <c r="L3571" s="1">
        <v>3338.4</v>
      </c>
      <c r="M3571" s="1">
        <f>SalesData[[#This Row],[Price]]*SalesData[[#This Row],[Quantity]]</f>
        <v>8346</v>
      </c>
      <c r="N3571" s="6">
        <f>SalesData[[#This Row],[Sales Profit]]/SalesData[[#This Row],[Sales]]</f>
        <v>0.4</v>
      </c>
    </row>
    <row r="3572" spans="1:14" x14ac:dyDescent="0.3">
      <c r="A3572" s="1" t="s">
        <v>27</v>
      </c>
      <c r="B3572" s="1" t="s">
        <v>18</v>
      </c>
      <c r="C3572" s="1" t="s">
        <v>39</v>
      </c>
      <c r="D3572" s="1">
        <v>57223</v>
      </c>
      <c r="E3572" s="2">
        <v>45310</v>
      </c>
      <c r="F3572" s="1" t="s">
        <v>40</v>
      </c>
      <c r="G3572" s="1">
        <v>611661</v>
      </c>
      <c r="H3572" s="1" t="s">
        <v>3684</v>
      </c>
      <c r="I3572" s="1">
        <v>612</v>
      </c>
      <c r="J3572" s="1">
        <v>1293</v>
      </c>
      <c r="K3572" s="1">
        <v>5</v>
      </c>
      <c r="L3572" s="1">
        <v>2586</v>
      </c>
      <c r="M3572" s="1">
        <f>SalesData[[#This Row],[Price]]*SalesData[[#This Row],[Quantity]]</f>
        <v>6465</v>
      </c>
      <c r="N3572" s="6">
        <f>SalesData[[#This Row],[Sales Profit]]/SalesData[[#This Row],[Sales]]</f>
        <v>0.4</v>
      </c>
    </row>
    <row r="3573" spans="1:14" x14ac:dyDescent="0.3">
      <c r="A3573" s="1" t="s">
        <v>17</v>
      </c>
      <c r="B3573" s="1" t="s">
        <v>13</v>
      </c>
      <c r="C3573" s="1" t="s">
        <v>14</v>
      </c>
      <c r="D3573" s="1">
        <v>46384</v>
      </c>
      <c r="E3573" s="2">
        <v>45392</v>
      </c>
      <c r="F3573" s="1" t="s">
        <v>31</v>
      </c>
      <c r="G3573" s="1">
        <v>302937</v>
      </c>
      <c r="H3573" s="1" t="s">
        <v>3685</v>
      </c>
      <c r="I3573" s="1">
        <v>365</v>
      </c>
      <c r="J3573" s="1">
        <v>2786</v>
      </c>
      <c r="K3573" s="1">
        <v>2</v>
      </c>
      <c r="L3573" s="1">
        <v>2228.8000000000002</v>
      </c>
      <c r="M3573" s="1">
        <f>SalesData[[#This Row],[Price]]*SalesData[[#This Row],[Quantity]]</f>
        <v>5572</v>
      </c>
      <c r="N3573" s="6">
        <f>SalesData[[#This Row],[Sales Profit]]/SalesData[[#This Row],[Sales]]</f>
        <v>0.4</v>
      </c>
    </row>
    <row r="3574" spans="1:14" x14ac:dyDescent="0.3">
      <c r="A3574" s="1" t="s">
        <v>66</v>
      </c>
      <c r="B3574" s="1" t="s">
        <v>23</v>
      </c>
      <c r="C3574" s="1" t="s">
        <v>48</v>
      </c>
      <c r="D3574" s="1">
        <v>61944</v>
      </c>
      <c r="E3574" s="2">
        <v>45499</v>
      </c>
      <c r="F3574" s="1" t="s">
        <v>45</v>
      </c>
      <c r="G3574" s="1">
        <v>447774</v>
      </c>
      <c r="H3574" s="1" t="s">
        <v>3686</v>
      </c>
      <c r="I3574" s="1">
        <v>494</v>
      </c>
      <c r="J3574" s="1">
        <v>1733</v>
      </c>
      <c r="K3574" s="1">
        <v>6</v>
      </c>
      <c r="L3574" s="1">
        <v>4159.2</v>
      </c>
      <c r="M3574" s="1">
        <f>SalesData[[#This Row],[Price]]*SalesData[[#This Row],[Quantity]]</f>
        <v>10398</v>
      </c>
      <c r="N3574" s="6">
        <f>SalesData[[#This Row],[Sales Profit]]/SalesData[[#This Row],[Sales]]</f>
        <v>0.39999999999999997</v>
      </c>
    </row>
    <row r="3575" spans="1:14" x14ac:dyDescent="0.3">
      <c r="A3575" s="1" t="s">
        <v>12</v>
      </c>
      <c r="B3575" s="1" t="s">
        <v>18</v>
      </c>
      <c r="C3575" s="1" t="s">
        <v>60</v>
      </c>
      <c r="D3575" s="1">
        <v>18298</v>
      </c>
      <c r="E3575" s="2">
        <v>45309</v>
      </c>
      <c r="F3575" s="1" t="s">
        <v>40</v>
      </c>
      <c r="G3575" s="1">
        <v>280157</v>
      </c>
      <c r="H3575" s="1" t="s">
        <v>3687</v>
      </c>
      <c r="I3575" s="1">
        <v>358</v>
      </c>
      <c r="J3575" s="1">
        <v>1332</v>
      </c>
      <c r="K3575" s="1">
        <v>6</v>
      </c>
      <c r="L3575" s="1">
        <v>3196.8</v>
      </c>
      <c r="M3575" s="1">
        <f>SalesData[[#This Row],[Price]]*SalesData[[#This Row],[Quantity]]</f>
        <v>7992</v>
      </c>
      <c r="N3575" s="6">
        <f>SalesData[[#This Row],[Sales Profit]]/SalesData[[#This Row],[Sales]]</f>
        <v>0.4</v>
      </c>
    </row>
    <row r="3576" spans="1:14" x14ac:dyDescent="0.3">
      <c r="A3576" s="1" t="s">
        <v>66</v>
      </c>
      <c r="B3576" s="1" t="s">
        <v>13</v>
      </c>
      <c r="C3576" s="1" t="s">
        <v>19</v>
      </c>
      <c r="D3576" s="1">
        <v>48426</v>
      </c>
      <c r="E3576" s="2">
        <v>45319</v>
      </c>
      <c r="F3576" s="1" t="s">
        <v>40</v>
      </c>
      <c r="G3576" s="1">
        <v>335347</v>
      </c>
      <c r="H3576" s="1" t="s">
        <v>3688</v>
      </c>
      <c r="I3576" s="1">
        <v>942</v>
      </c>
      <c r="J3576" s="1">
        <v>2286</v>
      </c>
      <c r="K3576" s="1">
        <v>5</v>
      </c>
      <c r="L3576" s="1">
        <v>4572</v>
      </c>
      <c r="M3576" s="1">
        <f>SalesData[[#This Row],[Price]]*SalesData[[#This Row],[Quantity]]</f>
        <v>11430</v>
      </c>
      <c r="N3576" s="6">
        <f>SalesData[[#This Row],[Sales Profit]]/SalesData[[#This Row],[Sales]]</f>
        <v>0.4</v>
      </c>
    </row>
    <row r="3577" spans="1:14" x14ac:dyDescent="0.3">
      <c r="A3577" s="1" t="s">
        <v>35</v>
      </c>
      <c r="B3577" s="1" t="s">
        <v>23</v>
      </c>
      <c r="C3577" s="1" t="s">
        <v>60</v>
      </c>
      <c r="D3577" s="1">
        <v>13929</v>
      </c>
      <c r="E3577" s="2">
        <v>45322</v>
      </c>
      <c r="F3577" s="1" t="s">
        <v>40</v>
      </c>
      <c r="G3577" s="1">
        <v>116829</v>
      </c>
      <c r="H3577" s="1" t="s">
        <v>3689</v>
      </c>
      <c r="I3577" s="1">
        <v>501</v>
      </c>
      <c r="J3577" s="1">
        <v>2712</v>
      </c>
      <c r="K3577" s="1">
        <v>2</v>
      </c>
      <c r="L3577" s="1">
        <v>2169.6</v>
      </c>
      <c r="M3577" s="1">
        <f>SalesData[[#This Row],[Price]]*SalesData[[#This Row],[Quantity]]</f>
        <v>5424</v>
      </c>
      <c r="N3577" s="6">
        <f>SalesData[[#This Row],[Sales Profit]]/SalesData[[#This Row],[Sales]]</f>
        <v>0.39999999999999997</v>
      </c>
    </row>
    <row r="3578" spans="1:14" x14ac:dyDescent="0.3">
      <c r="A3578" s="1" t="s">
        <v>27</v>
      </c>
      <c r="B3578" s="1" t="s">
        <v>23</v>
      </c>
      <c r="C3578" s="1" t="s">
        <v>37</v>
      </c>
      <c r="D3578" s="1">
        <v>18741</v>
      </c>
      <c r="E3578" s="2">
        <v>45415</v>
      </c>
      <c r="F3578" s="1" t="s">
        <v>49</v>
      </c>
      <c r="G3578" s="1">
        <v>346670</v>
      </c>
      <c r="H3578" s="1" t="s">
        <v>3690</v>
      </c>
      <c r="I3578" s="1">
        <v>466</v>
      </c>
      <c r="J3578" s="1">
        <v>1109</v>
      </c>
      <c r="K3578" s="1">
        <v>6</v>
      </c>
      <c r="L3578" s="1">
        <v>2661.6</v>
      </c>
      <c r="M3578" s="1">
        <f>SalesData[[#This Row],[Price]]*SalesData[[#This Row],[Quantity]]</f>
        <v>6654</v>
      </c>
      <c r="N3578" s="6">
        <f>SalesData[[#This Row],[Sales Profit]]/SalesData[[#This Row],[Sales]]</f>
        <v>0.39999999999999997</v>
      </c>
    </row>
    <row r="3579" spans="1:14" x14ac:dyDescent="0.3">
      <c r="A3579" s="1" t="s">
        <v>22</v>
      </c>
      <c r="B3579" s="1" t="s">
        <v>18</v>
      </c>
      <c r="C3579" s="1" t="s">
        <v>19</v>
      </c>
      <c r="D3579" s="1">
        <v>11907</v>
      </c>
      <c r="E3579" s="2">
        <v>45493</v>
      </c>
      <c r="F3579" s="1" t="s">
        <v>45</v>
      </c>
      <c r="G3579" s="1">
        <v>146483</v>
      </c>
      <c r="H3579" s="1" t="s">
        <v>3691</v>
      </c>
      <c r="I3579" s="1">
        <v>844</v>
      </c>
      <c r="J3579" s="1">
        <v>1747</v>
      </c>
      <c r="K3579" s="1">
        <v>5</v>
      </c>
      <c r="L3579" s="1">
        <v>3494</v>
      </c>
      <c r="M3579" s="1">
        <f>SalesData[[#This Row],[Price]]*SalesData[[#This Row],[Quantity]]</f>
        <v>8735</v>
      </c>
      <c r="N3579" s="6">
        <f>SalesData[[#This Row],[Sales Profit]]/SalesData[[#This Row],[Sales]]</f>
        <v>0.4</v>
      </c>
    </row>
    <row r="3580" spans="1:14" x14ac:dyDescent="0.3">
      <c r="A3580" s="1" t="s">
        <v>22</v>
      </c>
      <c r="B3580" s="1" t="s">
        <v>13</v>
      </c>
      <c r="C3580" s="1" t="s">
        <v>42</v>
      </c>
      <c r="D3580" s="1">
        <v>85374</v>
      </c>
      <c r="E3580" s="2">
        <v>45444</v>
      </c>
      <c r="F3580" s="1" t="s">
        <v>20</v>
      </c>
      <c r="G3580" s="1">
        <v>741329</v>
      </c>
      <c r="H3580" s="1" t="s">
        <v>3692</v>
      </c>
      <c r="I3580" s="1">
        <v>226</v>
      </c>
      <c r="J3580" s="1">
        <v>2346</v>
      </c>
      <c r="K3580" s="1">
        <v>5</v>
      </c>
      <c r="L3580" s="1">
        <v>4692</v>
      </c>
      <c r="M3580" s="1">
        <f>SalesData[[#This Row],[Price]]*SalesData[[#This Row],[Quantity]]</f>
        <v>11730</v>
      </c>
      <c r="N3580" s="6">
        <f>SalesData[[#This Row],[Sales Profit]]/SalesData[[#This Row],[Sales]]</f>
        <v>0.4</v>
      </c>
    </row>
    <row r="3581" spans="1:14" x14ac:dyDescent="0.3">
      <c r="A3581" s="1" t="s">
        <v>56</v>
      </c>
      <c r="B3581" s="1" t="s">
        <v>13</v>
      </c>
      <c r="C3581" s="1" t="s">
        <v>19</v>
      </c>
      <c r="D3581" s="1">
        <v>69979</v>
      </c>
      <c r="E3581" s="2">
        <v>45449</v>
      </c>
      <c r="F3581" s="1" t="s">
        <v>20</v>
      </c>
      <c r="G3581" s="1">
        <v>986204</v>
      </c>
      <c r="H3581" s="1" t="s">
        <v>3693</v>
      </c>
      <c r="I3581" s="1">
        <v>735</v>
      </c>
      <c r="J3581" s="1">
        <v>2927</v>
      </c>
      <c r="K3581" s="1">
        <v>8</v>
      </c>
      <c r="L3581" s="1">
        <v>9366.4</v>
      </c>
      <c r="M3581" s="1">
        <f>SalesData[[#This Row],[Price]]*SalesData[[#This Row],[Quantity]]</f>
        <v>23416</v>
      </c>
      <c r="N3581" s="6">
        <f>SalesData[[#This Row],[Sales Profit]]/SalesData[[#This Row],[Sales]]</f>
        <v>0.39999999999999997</v>
      </c>
    </row>
    <row r="3582" spans="1:14" x14ac:dyDescent="0.3">
      <c r="A3582" s="1" t="s">
        <v>66</v>
      </c>
      <c r="B3582" s="1" t="s">
        <v>13</v>
      </c>
      <c r="C3582" s="1" t="s">
        <v>42</v>
      </c>
      <c r="D3582" s="1">
        <v>16845</v>
      </c>
      <c r="E3582" s="2">
        <v>45533</v>
      </c>
      <c r="F3582" s="1" t="s">
        <v>25</v>
      </c>
      <c r="G3582" s="1">
        <v>576222</v>
      </c>
      <c r="H3582" s="1" t="s">
        <v>3694</v>
      </c>
      <c r="I3582" s="1">
        <v>249</v>
      </c>
      <c r="J3582" s="1">
        <v>516</v>
      </c>
      <c r="K3582" s="1">
        <v>5</v>
      </c>
      <c r="L3582" s="1">
        <v>1032</v>
      </c>
      <c r="M3582" s="1">
        <f>SalesData[[#This Row],[Price]]*SalesData[[#This Row],[Quantity]]</f>
        <v>2580</v>
      </c>
      <c r="N3582" s="6">
        <f>SalesData[[#This Row],[Sales Profit]]/SalesData[[#This Row],[Sales]]</f>
        <v>0.4</v>
      </c>
    </row>
    <row r="3583" spans="1:14" x14ac:dyDescent="0.3">
      <c r="A3583" s="1" t="s">
        <v>66</v>
      </c>
      <c r="B3583" s="1" t="s">
        <v>13</v>
      </c>
      <c r="C3583" s="1" t="s">
        <v>14</v>
      </c>
      <c r="D3583" s="1">
        <v>60184</v>
      </c>
      <c r="E3583" s="2">
        <v>45511</v>
      </c>
      <c r="F3583" s="1" t="s">
        <v>25</v>
      </c>
      <c r="G3583" s="1">
        <v>906570</v>
      </c>
      <c r="H3583" s="1" t="s">
        <v>3695</v>
      </c>
      <c r="I3583" s="1">
        <v>637</v>
      </c>
      <c r="J3583" s="1">
        <v>2447</v>
      </c>
      <c r="K3583" s="1">
        <v>5</v>
      </c>
      <c r="L3583" s="1">
        <v>4894</v>
      </c>
      <c r="M3583" s="1">
        <f>SalesData[[#This Row],[Price]]*SalesData[[#This Row],[Quantity]]</f>
        <v>12235</v>
      </c>
      <c r="N3583" s="6">
        <f>SalesData[[#This Row],[Sales Profit]]/SalesData[[#This Row],[Sales]]</f>
        <v>0.4</v>
      </c>
    </row>
    <row r="3584" spans="1:14" x14ac:dyDescent="0.3">
      <c r="A3584" s="1" t="s">
        <v>17</v>
      </c>
      <c r="B3584" s="1" t="s">
        <v>23</v>
      </c>
      <c r="C3584" s="1" t="s">
        <v>42</v>
      </c>
      <c r="D3584" s="1">
        <v>21454</v>
      </c>
      <c r="E3584" s="2">
        <v>45427</v>
      </c>
      <c r="F3584" s="1" t="s">
        <v>49</v>
      </c>
      <c r="G3584" s="1">
        <v>463970</v>
      </c>
      <c r="H3584" s="1" t="s">
        <v>3696</v>
      </c>
      <c r="I3584" s="1">
        <v>477</v>
      </c>
      <c r="J3584" s="1">
        <v>1737</v>
      </c>
      <c r="K3584" s="1">
        <v>1</v>
      </c>
      <c r="L3584" s="1">
        <v>694.8</v>
      </c>
      <c r="M3584" s="1">
        <f>SalesData[[#This Row],[Price]]*SalesData[[#This Row],[Quantity]]</f>
        <v>1737</v>
      </c>
      <c r="N3584" s="6">
        <f>SalesData[[#This Row],[Sales Profit]]/SalesData[[#This Row],[Sales]]</f>
        <v>0.39999999999999997</v>
      </c>
    </row>
    <row r="3585" spans="1:14" x14ac:dyDescent="0.3">
      <c r="A3585" s="1" t="s">
        <v>17</v>
      </c>
      <c r="B3585" s="1" t="s">
        <v>18</v>
      </c>
      <c r="C3585" s="1" t="s">
        <v>48</v>
      </c>
      <c r="D3585" s="1">
        <v>30845</v>
      </c>
      <c r="E3585" s="2">
        <v>45602</v>
      </c>
      <c r="F3585" s="1" t="s">
        <v>15</v>
      </c>
      <c r="G3585" s="1">
        <v>636356</v>
      </c>
      <c r="H3585" s="1" t="s">
        <v>3697</v>
      </c>
      <c r="I3585" s="1">
        <v>994</v>
      </c>
      <c r="J3585" s="1">
        <v>732</v>
      </c>
      <c r="K3585" s="1">
        <v>4</v>
      </c>
      <c r="L3585" s="1">
        <v>1171.2</v>
      </c>
      <c r="M3585" s="1">
        <f>SalesData[[#This Row],[Price]]*SalesData[[#This Row],[Quantity]]</f>
        <v>2928</v>
      </c>
      <c r="N3585" s="6">
        <f>SalesData[[#This Row],[Sales Profit]]/SalesData[[#This Row],[Sales]]</f>
        <v>0.4</v>
      </c>
    </row>
    <row r="3586" spans="1:14" x14ac:dyDescent="0.3">
      <c r="A3586" s="1" t="s">
        <v>56</v>
      </c>
      <c r="B3586" s="1" t="s">
        <v>23</v>
      </c>
      <c r="C3586" s="1" t="s">
        <v>19</v>
      </c>
      <c r="D3586" s="1">
        <v>34744</v>
      </c>
      <c r="E3586" s="2">
        <v>45390</v>
      </c>
      <c r="F3586" s="1" t="s">
        <v>31</v>
      </c>
      <c r="G3586" s="1">
        <v>773150</v>
      </c>
      <c r="H3586" s="1" t="s">
        <v>3698</v>
      </c>
      <c r="I3586" s="1">
        <v>450</v>
      </c>
      <c r="J3586" s="1">
        <v>1737</v>
      </c>
      <c r="K3586" s="1">
        <v>6</v>
      </c>
      <c r="L3586" s="1">
        <v>4168.8</v>
      </c>
      <c r="M3586" s="1">
        <f>SalesData[[#This Row],[Price]]*SalesData[[#This Row],[Quantity]]</f>
        <v>10422</v>
      </c>
      <c r="N3586" s="6">
        <f>SalesData[[#This Row],[Sales Profit]]/SalesData[[#This Row],[Sales]]</f>
        <v>0.4</v>
      </c>
    </row>
    <row r="3587" spans="1:14" x14ac:dyDescent="0.3">
      <c r="A3587" s="1" t="s">
        <v>17</v>
      </c>
      <c r="B3587" s="1" t="s">
        <v>23</v>
      </c>
      <c r="C3587" s="1" t="s">
        <v>14</v>
      </c>
      <c r="D3587" s="1">
        <v>73807</v>
      </c>
      <c r="E3587" s="2">
        <v>45293</v>
      </c>
      <c r="F3587" s="1" t="s">
        <v>40</v>
      </c>
      <c r="G3587" s="1">
        <v>989409</v>
      </c>
      <c r="H3587" s="1" t="s">
        <v>3700</v>
      </c>
      <c r="I3587" s="1">
        <v>567</v>
      </c>
      <c r="J3587" s="1">
        <v>1177</v>
      </c>
      <c r="K3587" s="1">
        <v>8</v>
      </c>
      <c r="L3587" s="1">
        <v>3766.4</v>
      </c>
      <c r="M3587" s="1">
        <f>SalesData[[#This Row],[Price]]*SalesData[[#This Row],[Quantity]]</f>
        <v>9416</v>
      </c>
      <c r="N3587" s="6">
        <f>SalesData[[#This Row],[Sales Profit]]/SalesData[[#This Row],[Sales]]</f>
        <v>0.4</v>
      </c>
    </row>
    <row r="3588" spans="1:14" x14ac:dyDescent="0.3">
      <c r="A3588" s="1" t="s">
        <v>22</v>
      </c>
      <c r="B3588" s="1" t="s">
        <v>18</v>
      </c>
      <c r="C3588" s="1" t="s">
        <v>60</v>
      </c>
      <c r="D3588" s="1">
        <v>67690</v>
      </c>
      <c r="E3588" s="2">
        <v>45558</v>
      </c>
      <c r="F3588" s="1" t="s">
        <v>61</v>
      </c>
      <c r="G3588" s="1">
        <v>346395</v>
      </c>
      <c r="H3588" s="1" t="s">
        <v>3701</v>
      </c>
      <c r="I3588" s="1">
        <v>340</v>
      </c>
      <c r="J3588" s="1">
        <v>716</v>
      </c>
      <c r="K3588" s="1">
        <v>5</v>
      </c>
      <c r="L3588" s="1">
        <v>1432</v>
      </c>
      <c r="M3588" s="1">
        <f>SalesData[[#This Row],[Price]]*SalesData[[#This Row],[Quantity]]</f>
        <v>3580</v>
      </c>
      <c r="N3588" s="6">
        <f>SalesData[[#This Row],[Sales Profit]]/SalesData[[#This Row],[Sales]]</f>
        <v>0.4</v>
      </c>
    </row>
    <row r="3589" spans="1:14" x14ac:dyDescent="0.3">
      <c r="A3589" s="1" t="s">
        <v>35</v>
      </c>
      <c r="B3589" s="1" t="s">
        <v>23</v>
      </c>
      <c r="C3589" s="1" t="s">
        <v>37</v>
      </c>
      <c r="D3589" s="1">
        <v>31286</v>
      </c>
      <c r="E3589" s="2">
        <v>45519</v>
      </c>
      <c r="F3589" s="1" t="s">
        <v>25</v>
      </c>
      <c r="G3589" s="1">
        <v>189482</v>
      </c>
      <c r="H3589" s="1" t="s">
        <v>3702</v>
      </c>
      <c r="I3589" s="1">
        <v>522</v>
      </c>
      <c r="J3589" s="1">
        <v>960</v>
      </c>
      <c r="K3589" s="1">
        <v>3</v>
      </c>
      <c r="L3589" s="1">
        <v>1152</v>
      </c>
      <c r="M3589" s="1">
        <f>SalesData[[#This Row],[Price]]*SalesData[[#This Row],[Quantity]]</f>
        <v>2880</v>
      </c>
      <c r="N3589" s="6">
        <f>SalesData[[#This Row],[Sales Profit]]/SalesData[[#This Row],[Sales]]</f>
        <v>0.4</v>
      </c>
    </row>
    <row r="3590" spans="1:14" x14ac:dyDescent="0.3">
      <c r="A3590" s="1" t="s">
        <v>35</v>
      </c>
      <c r="B3590" s="1" t="s">
        <v>18</v>
      </c>
      <c r="C3590" s="1" t="s">
        <v>60</v>
      </c>
      <c r="D3590" s="1">
        <v>13690</v>
      </c>
      <c r="E3590" s="2">
        <v>45346</v>
      </c>
      <c r="F3590" s="1" t="s">
        <v>43</v>
      </c>
      <c r="G3590" s="1">
        <v>360085</v>
      </c>
      <c r="H3590" s="1" t="s">
        <v>981</v>
      </c>
      <c r="I3590" s="1">
        <v>728</v>
      </c>
      <c r="J3590" s="1">
        <v>2806</v>
      </c>
      <c r="K3590" s="1">
        <v>4</v>
      </c>
      <c r="L3590" s="1">
        <v>4489.6000000000004</v>
      </c>
      <c r="M3590" s="1">
        <f>SalesData[[#This Row],[Price]]*SalesData[[#This Row],[Quantity]]</f>
        <v>11224</v>
      </c>
      <c r="N3590" s="6">
        <f>SalesData[[#This Row],[Sales Profit]]/SalesData[[#This Row],[Sales]]</f>
        <v>0.4</v>
      </c>
    </row>
    <row r="3591" spans="1:14" x14ac:dyDescent="0.3">
      <c r="A3591" s="1" t="s">
        <v>22</v>
      </c>
      <c r="B3591" s="1" t="s">
        <v>23</v>
      </c>
      <c r="C3591" s="1" t="s">
        <v>19</v>
      </c>
      <c r="D3591" s="1">
        <v>69409</v>
      </c>
      <c r="E3591" s="2">
        <v>45518</v>
      </c>
      <c r="F3591" s="1" t="s">
        <v>25</v>
      </c>
      <c r="G3591" s="1">
        <v>815663</v>
      </c>
      <c r="H3591" s="1" t="s">
        <v>3704</v>
      </c>
      <c r="I3591" s="1">
        <v>471</v>
      </c>
      <c r="J3591" s="1">
        <v>2290</v>
      </c>
      <c r="K3591" s="1">
        <v>8</v>
      </c>
      <c r="L3591" s="1">
        <v>7328</v>
      </c>
      <c r="M3591" s="1">
        <f>SalesData[[#This Row],[Price]]*SalesData[[#This Row],[Quantity]]</f>
        <v>18320</v>
      </c>
      <c r="N3591" s="6">
        <f>SalesData[[#This Row],[Sales Profit]]/SalesData[[#This Row],[Sales]]</f>
        <v>0.4</v>
      </c>
    </row>
    <row r="3592" spans="1:14" x14ac:dyDescent="0.3">
      <c r="A3592" s="1" t="s">
        <v>27</v>
      </c>
      <c r="B3592" s="1" t="s">
        <v>23</v>
      </c>
      <c r="C3592" s="1" t="s">
        <v>37</v>
      </c>
      <c r="D3592" s="1">
        <v>24757</v>
      </c>
      <c r="E3592" s="2">
        <v>45506</v>
      </c>
      <c r="F3592" s="1" t="s">
        <v>25</v>
      </c>
      <c r="G3592" s="1">
        <v>929502</v>
      </c>
      <c r="H3592" s="1" t="s">
        <v>3302</v>
      </c>
      <c r="I3592" s="1">
        <v>276</v>
      </c>
      <c r="J3592" s="1">
        <v>1529</v>
      </c>
      <c r="K3592" s="1">
        <v>4</v>
      </c>
      <c r="L3592" s="1">
        <v>2446.4</v>
      </c>
      <c r="M3592" s="1">
        <f>SalesData[[#This Row],[Price]]*SalesData[[#This Row],[Quantity]]</f>
        <v>6116</v>
      </c>
      <c r="N3592" s="6">
        <f>SalesData[[#This Row],[Sales Profit]]/SalesData[[#This Row],[Sales]]</f>
        <v>0.4</v>
      </c>
    </row>
    <row r="3593" spans="1:14" x14ac:dyDescent="0.3">
      <c r="A3593" s="1" t="s">
        <v>66</v>
      </c>
      <c r="B3593" s="1" t="s">
        <v>23</v>
      </c>
      <c r="C3593" s="1" t="s">
        <v>48</v>
      </c>
      <c r="D3593" s="1">
        <v>58511</v>
      </c>
      <c r="E3593" s="2">
        <v>45508</v>
      </c>
      <c r="F3593" s="1" t="s">
        <v>25</v>
      </c>
      <c r="G3593" s="1">
        <v>575409</v>
      </c>
      <c r="H3593" s="1" t="s">
        <v>3705</v>
      </c>
      <c r="I3593" s="1">
        <v>397</v>
      </c>
      <c r="J3593" s="1">
        <v>2020</v>
      </c>
      <c r="K3593" s="1">
        <v>7</v>
      </c>
      <c r="L3593" s="1">
        <v>5656</v>
      </c>
      <c r="M3593" s="1">
        <f>SalesData[[#This Row],[Price]]*SalesData[[#This Row],[Quantity]]</f>
        <v>14140</v>
      </c>
      <c r="N3593" s="6">
        <f>SalesData[[#This Row],[Sales Profit]]/SalesData[[#This Row],[Sales]]</f>
        <v>0.4</v>
      </c>
    </row>
    <row r="3594" spans="1:14" x14ac:dyDescent="0.3">
      <c r="A3594" s="1" t="s">
        <v>12</v>
      </c>
      <c r="B3594" s="1" t="s">
        <v>13</v>
      </c>
      <c r="C3594" s="1" t="s">
        <v>19</v>
      </c>
      <c r="D3594" s="1">
        <v>88427</v>
      </c>
      <c r="E3594" s="2">
        <v>45298</v>
      </c>
      <c r="F3594" s="1" t="s">
        <v>40</v>
      </c>
      <c r="G3594" s="1">
        <v>484276</v>
      </c>
      <c r="H3594" s="1" t="s">
        <v>3706</v>
      </c>
      <c r="I3594" s="1">
        <v>629</v>
      </c>
      <c r="J3594" s="1">
        <v>2857</v>
      </c>
      <c r="K3594" s="1">
        <v>4</v>
      </c>
      <c r="L3594" s="1">
        <v>4571.2</v>
      </c>
      <c r="M3594" s="1">
        <f>SalesData[[#This Row],[Price]]*SalesData[[#This Row],[Quantity]]</f>
        <v>11428</v>
      </c>
      <c r="N3594" s="6">
        <f>SalesData[[#This Row],[Sales Profit]]/SalesData[[#This Row],[Sales]]</f>
        <v>0.39999999999999997</v>
      </c>
    </row>
    <row r="3595" spans="1:14" x14ac:dyDescent="0.3">
      <c r="A3595" s="1" t="s">
        <v>12</v>
      </c>
      <c r="B3595" s="1" t="s">
        <v>18</v>
      </c>
      <c r="C3595" s="1" t="s">
        <v>14</v>
      </c>
      <c r="D3595" s="1">
        <v>24639</v>
      </c>
      <c r="E3595" s="2">
        <v>45570</v>
      </c>
      <c r="F3595" s="1" t="s">
        <v>54</v>
      </c>
      <c r="G3595" s="1">
        <v>932277</v>
      </c>
      <c r="H3595" s="1" t="s">
        <v>3707</v>
      </c>
      <c r="I3595" s="1">
        <v>260</v>
      </c>
      <c r="J3595" s="1">
        <v>616</v>
      </c>
      <c r="K3595" s="1">
        <v>8</v>
      </c>
      <c r="L3595" s="1">
        <v>1971.2</v>
      </c>
      <c r="M3595" s="1">
        <f>SalesData[[#This Row],[Price]]*SalesData[[#This Row],[Quantity]]</f>
        <v>4928</v>
      </c>
      <c r="N3595" s="6">
        <f>SalesData[[#This Row],[Sales Profit]]/SalesData[[#This Row],[Sales]]</f>
        <v>0.4</v>
      </c>
    </row>
    <row r="3596" spans="1:14" x14ac:dyDescent="0.3">
      <c r="A3596" s="1" t="s">
        <v>27</v>
      </c>
      <c r="B3596" s="1" t="s">
        <v>18</v>
      </c>
      <c r="C3596" s="1" t="s">
        <v>53</v>
      </c>
      <c r="D3596" s="1">
        <v>50302</v>
      </c>
      <c r="E3596" s="2">
        <v>45423</v>
      </c>
      <c r="F3596" s="1" t="s">
        <v>49</v>
      </c>
      <c r="G3596" s="1">
        <v>422609</v>
      </c>
      <c r="H3596" s="1" t="s">
        <v>3708</v>
      </c>
      <c r="I3596" s="1">
        <v>921</v>
      </c>
      <c r="J3596" s="1">
        <v>2156</v>
      </c>
      <c r="K3596" s="1">
        <v>6</v>
      </c>
      <c r="L3596" s="1">
        <v>5174.3999999999996</v>
      </c>
      <c r="M3596" s="1">
        <f>SalesData[[#This Row],[Price]]*SalesData[[#This Row],[Quantity]]</f>
        <v>12936</v>
      </c>
      <c r="N3596" s="6">
        <f>SalesData[[#This Row],[Sales Profit]]/SalesData[[#This Row],[Sales]]</f>
        <v>0.39999999999999997</v>
      </c>
    </row>
    <row r="3597" spans="1:14" x14ac:dyDescent="0.3">
      <c r="A3597" s="1" t="s">
        <v>12</v>
      </c>
      <c r="B3597" s="1" t="s">
        <v>18</v>
      </c>
      <c r="C3597" s="1" t="s">
        <v>37</v>
      </c>
      <c r="D3597" s="1">
        <v>40367</v>
      </c>
      <c r="E3597" s="2">
        <v>45335</v>
      </c>
      <c r="F3597" s="1" t="s">
        <v>43</v>
      </c>
      <c r="G3597" s="1">
        <v>490295</v>
      </c>
      <c r="H3597" s="1" t="s">
        <v>3709</v>
      </c>
      <c r="I3597" s="1">
        <v>971</v>
      </c>
      <c r="J3597" s="1">
        <v>1526</v>
      </c>
      <c r="K3597" s="1">
        <v>1</v>
      </c>
      <c r="L3597" s="1">
        <v>610.4</v>
      </c>
      <c r="M3597" s="1">
        <f>SalesData[[#This Row],[Price]]*SalesData[[#This Row],[Quantity]]</f>
        <v>1526</v>
      </c>
      <c r="N3597" s="6">
        <f>SalesData[[#This Row],[Sales Profit]]/SalesData[[#This Row],[Sales]]</f>
        <v>0.39999999999999997</v>
      </c>
    </row>
    <row r="3598" spans="1:14" x14ac:dyDescent="0.3">
      <c r="A3598" s="1" t="s">
        <v>66</v>
      </c>
      <c r="B3598" s="1" t="s">
        <v>18</v>
      </c>
      <c r="C3598" s="1" t="s">
        <v>60</v>
      </c>
      <c r="D3598" s="1">
        <v>28288</v>
      </c>
      <c r="E3598" s="2">
        <v>45330</v>
      </c>
      <c r="F3598" s="1" t="s">
        <v>43</v>
      </c>
      <c r="G3598" s="1">
        <v>950382</v>
      </c>
      <c r="H3598" s="1" t="s">
        <v>3710</v>
      </c>
      <c r="I3598" s="1">
        <v>242</v>
      </c>
      <c r="J3598" s="1">
        <v>2318</v>
      </c>
      <c r="K3598" s="1">
        <v>6</v>
      </c>
      <c r="L3598" s="1">
        <v>5563.2</v>
      </c>
      <c r="M3598" s="1">
        <f>SalesData[[#This Row],[Price]]*SalesData[[#This Row],[Quantity]]</f>
        <v>13908</v>
      </c>
      <c r="N3598" s="6">
        <f>SalesData[[#This Row],[Sales Profit]]/SalesData[[#This Row],[Sales]]</f>
        <v>0.39999999999999997</v>
      </c>
    </row>
    <row r="3599" spans="1:14" x14ac:dyDescent="0.3">
      <c r="A3599" s="1" t="s">
        <v>56</v>
      </c>
      <c r="B3599" s="1" t="s">
        <v>18</v>
      </c>
      <c r="C3599" s="1" t="s">
        <v>19</v>
      </c>
      <c r="D3599" s="1">
        <v>61467</v>
      </c>
      <c r="E3599" s="2">
        <v>45614</v>
      </c>
      <c r="F3599" s="1" t="s">
        <v>15</v>
      </c>
      <c r="G3599" s="1">
        <v>264621</v>
      </c>
      <c r="H3599" s="1" t="s">
        <v>3711</v>
      </c>
      <c r="I3599" s="1">
        <v>401</v>
      </c>
      <c r="J3599" s="1">
        <v>1999</v>
      </c>
      <c r="K3599" s="1">
        <v>1</v>
      </c>
      <c r="L3599" s="1">
        <v>799.6</v>
      </c>
      <c r="M3599" s="1">
        <f>SalesData[[#This Row],[Price]]*SalesData[[#This Row],[Quantity]]</f>
        <v>1999</v>
      </c>
      <c r="N3599" s="6">
        <f>SalesData[[#This Row],[Sales Profit]]/SalesData[[#This Row],[Sales]]</f>
        <v>0.4</v>
      </c>
    </row>
    <row r="3600" spans="1:14" x14ac:dyDescent="0.3">
      <c r="A3600" s="1" t="s">
        <v>12</v>
      </c>
      <c r="B3600" s="1" t="s">
        <v>13</v>
      </c>
      <c r="C3600" s="1" t="s">
        <v>48</v>
      </c>
      <c r="D3600" s="1">
        <v>13332</v>
      </c>
      <c r="E3600" s="2">
        <v>45523</v>
      </c>
      <c r="F3600" s="1" t="s">
        <v>25</v>
      </c>
      <c r="G3600" s="1">
        <v>150565</v>
      </c>
      <c r="H3600" s="1" t="s">
        <v>3712</v>
      </c>
      <c r="I3600" s="1">
        <v>338</v>
      </c>
      <c r="J3600" s="1">
        <v>2192</v>
      </c>
      <c r="K3600" s="1">
        <v>6</v>
      </c>
      <c r="L3600" s="1">
        <v>5260.8</v>
      </c>
      <c r="M3600" s="1">
        <f>SalesData[[#This Row],[Price]]*SalesData[[#This Row],[Quantity]]</f>
        <v>13152</v>
      </c>
      <c r="N3600" s="6">
        <f>SalesData[[#This Row],[Sales Profit]]/SalesData[[#This Row],[Sales]]</f>
        <v>0.4</v>
      </c>
    </row>
    <row r="3601" spans="1:14" x14ac:dyDescent="0.3">
      <c r="A3601" s="1" t="s">
        <v>35</v>
      </c>
      <c r="B3601" s="1" t="s">
        <v>23</v>
      </c>
      <c r="C3601" s="1" t="s">
        <v>33</v>
      </c>
      <c r="D3601" s="1">
        <v>36495</v>
      </c>
      <c r="E3601" s="2">
        <v>45404</v>
      </c>
      <c r="F3601" s="1" t="s">
        <v>31</v>
      </c>
      <c r="G3601" s="1">
        <v>650180</v>
      </c>
      <c r="H3601" s="1" t="s">
        <v>3713</v>
      </c>
      <c r="I3601" s="1">
        <v>350</v>
      </c>
      <c r="J3601" s="1">
        <v>1125</v>
      </c>
      <c r="K3601" s="1">
        <v>6</v>
      </c>
      <c r="L3601" s="1">
        <v>2700</v>
      </c>
      <c r="M3601" s="1">
        <f>SalesData[[#This Row],[Price]]*SalesData[[#This Row],[Quantity]]</f>
        <v>6750</v>
      </c>
      <c r="N3601" s="6">
        <f>SalesData[[#This Row],[Sales Profit]]/SalesData[[#This Row],[Sales]]</f>
        <v>0.4</v>
      </c>
    </row>
    <row r="3602" spans="1:14" x14ac:dyDescent="0.3">
      <c r="A3602" s="1" t="s">
        <v>17</v>
      </c>
      <c r="B3602" s="1" t="s">
        <v>13</v>
      </c>
      <c r="C3602" s="1" t="s">
        <v>100</v>
      </c>
      <c r="D3602" s="1">
        <v>68032</v>
      </c>
      <c r="E3602" s="2">
        <v>45338</v>
      </c>
      <c r="F3602" s="1" t="s">
        <v>43</v>
      </c>
      <c r="G3602" s="1">
        <v>396269</v>
      </c>
      <c r="H3602" s="1" t="s">
        <v>3714</v>
      </c>
      <c r="I3602" s="1">
        <v>488</v>
      </c>
      <c r="J3602" s="1">
        <v>2855</v>
      </c>
      <c r="K3602" s="1">
        <v>5</v>
      </c>
      <c r="L3602" s="1">
        <v>5710</v>
      </c>
      <c r="M3602" s="1">
        <f>SalesData[[#This Row],[Price]]*SalesData[[#This Row],[Quantity]]</f>
        <v>14275</v>
      </c>
      <c r="N3602" s="6">
        <f>SalesData[[#This Row],[Sales Profit]]/SalesData[[#This Row],[Sales]]</f>
        <v>0.4</v>
      </c>
    </row>
    <row r="3603" spans="1:14" x14ac:dyDescent="0.3">
      <c r="A3603" s="1" t="s">
        <v>22</v>
      </c>
      <c r="B3603" s="1" t="s">
        <v>18</v>
      </c>
      <c r="C3603" s="1" t="s">
        <v>39</v>
      </c>
      <c r="D3603" s="1">
        <v>13628</v>
      </c>
      <c r="E3603" s="2">
        <v>45536</v>
      </c>
      <c r="F3603" s="1" t="s">
        <v>61</v>
      </c>
      <c r="G3603" s="1">
        <v>234296</v>
      </c>
      <c r="H3603" s="1" t="s">
        <v>3715</v>
      </c>
      <c r="I3603" s="1">
        <v>684</v>
      </c>
      <c r="J3603" s="1">
        <v>2643</v>
      </c>
      <c r="K3603" s="1">
        <v>2</v>
      </c>
      <c r="L3603" s="1">
        <v>2114.4</v>
      </c>
      <c r="M3603" s="1">
        <f>SalesData[[#This Row],[Price]]*SalesData[[#This Row],[Quantity]]</f>
        <v>5286</v>
      </c>
      <c r="N3603" s="6">
        <f>SalesData[[#This Row],[Sales Profit]]/SalesData[[#This Row],[Sales]]</f>
        <v>0.4</v>
      </c>
    </row>
    <row r="3604" spans="1:14" x14ac:dyDescent="0.3">
      <c r="A3604" s="1" t="s">
        <v>22</v>
      </c>
      <c r="B3604" s="1" t="s">
        <v>23</v>
      </c>
      <c r="C3604" s="1" t="s">
        <v>100</v>
      </c>
      <c r="D3604" s="1">
        <v>37209</v>
      </c>
      <c r="E3604" s="2">
        <v>45459</v>
      </c>
      <c r="F3604" s="1" t="s">
        <v>20</v>
      </c>
      <c r="G3604" s="1">
        <v>616318</v>
      </c>
      <c r="H3604" s="1" t="s">
        <v>3716</v>
      </c>
      <c r="I3604" s="1">
        <v>953</v>
      </c>
      <c r="J3604" s="1">
        <v>1784</v>
      </c>
      <c r="K3604" s="1">
        <v>4</v>
      </c>
      <c r="L3604" s="1">
        <v>2854.4</v>
      </c>
      <c r="M3604" s="1">
        <f>SalesData[[#This Row],[Price]]*SalesData[[#This Row],[Quantity]]</f>
        <v>7136</v>
      </c>
      <c r="N3604" s="6">
        <f>SalesData[[#This Row],[Sales Profit]]/SalesData[[#This Row],[Sales]]</f>
        <v>0.4</v>
      </c>
    </row>
    <row r="3605" spans="1:14" x14ac:dyDescent="0.3">
      <c r="A3605" s="1" t="s">
        <v>12</v>
      </c>
      <c r="B3605" s="1" t="s">
        <v>13</v>
      </c>
      <c r="C3605" s="1" t="s">
        <v>14</v>
      </c>
      <c r="D3605" s="1">
        <v>83547</v>
      </c>
      <c r="E3605" s="2">
        <v>45534</v>
      </c>
      <c r="F3605" s="1" t="s">
        <v>25</v>
      </c>
      <c r="G3605" s="1">
        <v>226432</v>
      </c>
      <c r="H3605" s="1" t="s">
        <v>3717</v>
      </c>
      <c r="I3605" s="1">
        <v>627</v>
      </c>
      <c r="J3605" s="1">
        <v>2796</v>
      </c>
      <c r="K3605" s="1">
        <v>6</v>
      </c>
      <c r="L3605" s="1">
        <v>6710.4</v>
      </c>
      <c r="M3605" s="1">
        <f>SalesData[[#This Row],[Price]]*SalesData[[#This Row],[Quantity]]</f>
        <v>16776</v>
      </c>
      <c r="N3605" s="6">
        <f>SalesData[[#This Row],[Sales Profit]]/SalesData[[#This Row],[Sales]]</f>
        <v>0.39999999999999997</v>
      </c>
    </row>
    <row r="3606" spans="1:14" x14ac:dyDescent="0.3">
      <c r="A3606" s="1" t="s">
        <v>12</v>
      </c>
      <c r="B3606" s="1" t="s">
        <v>23</v>
      </c>
      <c r="C3606" s="1" t="s">
        <v>14</v>
      </c>
      <c r="D3606" s="1">
        <v>41245</v>
      </c>
      <c r="E3606" s="2">
        <v>45379</v>
      </c>
      <c r="F3606" s="1" t="s">
        <v>29</v>
      </c>
      <c r="G3606" s="1">
        <v>680122</v>
      </c>
      <c r="H3606" s="1" t="s">
        <v>3718</v>
      </c>
      <c r="I3606" s="1">
        <v>917</v>
      </c>
      <c r="J3606" s="1">
        <v>634</v>
      </c>
      <c r="K3606" s="1">
        <v>4</v>
      </c>
      <c r="L3606" s="1">
        <v>1014.4</v>
      </c>
      <c r="M3606" s="1">
        <f>SalesData[[#This Row],[Price]]*SalesData[[#This Row],[Quantity]]</f>
        <v>2536</v>
      </c>
      <c r="N3606" s="6">
        <f>SalesData[[#This Row],[Sales Profit]]/SalesData[[#This Row],[Sales]]</f>
        <v>0.39999999999999997</v>
      </c>
    </row>
    <row r="3607" spans="1:14" x14ac:dyDescent="0.3">
      <c r="A3607" s="1" t="s">
        <v>27</v>
      </c>
      <c r="B3607" s="1" t="s">
        <v>13</v>
      </c>
      <c r="C3607" s="1" t="s">
        <v>14</v>
      </c>
      <c r="D3607" s="1">
        <v>36498</v>
      </c>
      <c r="E3607" s="2">
        <v>45594</v>
      </c>
      <c r="F3607" s="1" t="s">
        <v>54</v>
      </c>
      <c r="G3607" s="1">
        <v>469488</v>
      </c>
      <c r="H3607" s="1" t="s">
        <v>3719</v>
      </c>
      <c r="I3607" s="1">
        <v>880</v>
      </c>
      <c r="J3607" s="1">
        <v>1141</v>
      </c>
      <c r="K3607" s="1">
        <v>8</v>
      </c>
      <c r="L3607" s="1">
        <v>3651.2</v>
      </c>
      <c r="M3607" s="1">
        <f>SalesData[[#This Row],[Price]]*SalesData[[#This Row],[Quantity]]</f>
        <v>9128</v>
      </c>
      <c r="N3607" s="6">
        <f>SalesData[[#This Row],[Sales Profit]]/SalesData[[#This Row],[Sales]]</f>
        <v>0.39999999999999997</v>
      </c>
    </row>
    <row r="3608" spans="1:14" x14ac:dyDescent="0.3">
      <c r="A3608" s="1" t="s">
        <v>56</v>
      </c>
      <c r="B3608" s="1" t="s">
        <v>23</v>
      </c>
      <c r="C3608" s="1" t="s">
        <v>39</v>
      </c>
      <c r="D3608" s="1">
        <v>48997</v>
      </c>
      <c r="E3608" s="2">
        <v>45465</v>
      </c>
      <c r="F3608" s="1" t="s">
        <v>20</v>
      </c>
      <c r="G3608" s="1">
        <v>773918</v>
      </c>
      <c r="H3608" s="1" t="s">
        <v>3720</v>
      </c>
      <c r="I3608" s="1">
        <v>338</v>
      </c>
      <c r="J3608" s="1">
        <v>1029</v>
      </c>
      <c r="K3608" s="1">
        <v>3</v>
      </c>
      <c r="L3608" s="1">
        <v>1234.8</v>
      </c>
      <c r="M3608" s="1">
        <f>SalesData[[#This Row],[Price]]*SalesData[[#This Row],[Quantity]]</f>
        <v>3087</v>
      </c>
      <c r="N3608" s="6">
        <f>SalesData[[#This Row],[Sales Profit]]/SalesData[[#This Row],[Sales]]</f>
        <v>0.39999999999999997</v>
      </c>
    </row>
    <row r="3609" spans="1:14" x14ac:dyDescent="0.3">
      <c r="A3609" s="1" t="s">
        <v>12</v>
      </c>
      <c r="B3609" s="1" t="s">
        <v>13</v>
      </c>
      <c r="C3609" s="1" t="s">
        <v>42</v>
      </c>
      <c r="D3609" s="1">
        <v>95078</v>
      </c>
      <c r="E3609" s="2">
        <v>45461</v>
      </c>
      <c r="F3609" s="1" t="s">
        <v>20</v>
      </c>
      <c r="G3609" s="1">
        <v>287400</v>
      </c>
      <c r="H3609" s="1" t="s">
        <v>3163</v>
      </c>
      <c r="I3609" s="1">
        <v>460</v>
      </c>
      <c r="J3609" s="1">
        <v>1267</v>
      </c>
      <c r="K3609" s="1">
        <v>1</v>
      </c>
      <c r="L3609" s="1">
        <v>506.8</v>
      </c>
      <c r="M3609" s="1">
        <f>SalesData[[#This Row],[Price]]*SalesData[[#This Row],[Quantity]]</f>
        <v>1267</v>
      </c>
      <c r="N3609" s="6">
        <f>SalesData[[#This Row],[Sales Profit]]/SalesData[[#This Row],[Sales]]</f>
        <v>0.4</v>
      </c>
    </row>
    <row r="3610" spans="1:14" x14ac:dyDescent="0.3">
      <c r="A3610" s="1" t="s">
        <v>22</v>
      </c>
      <c r="B3610" s="1" t="s">
        <v>13</v>
      </c>
      <c r="C3610" s="1" t="s">
        <v>53</v>
      </c>
      <c r="D3610" s="1">
        <v>81305</v>
      </c>
      <c r="E3610" s="2">
        <v>45591</v>
      </c>
      <c r="F3610" s="1" t="s">
        <v>54</v>
      </c>
      <c r="G3610" s="1">
        <v>605132</v>
      </c>
      <c r="H3610" s="1" t="s">
        <v>3721</v>
      </c>
      <c r="I3610" s="1">
        <v>478</v>
      </c>
      <c r="J3610" s="1">
        <v>541</v>
      </c>
      <c r="K3610" s="1">
        <v>6</v>
      </c>
      <c r="L3610" s="1">
        <v>1298.4000000000001</v>
      </c>
      <c r="M3610" s="1">
        <f>SalesData[[#This Row],[Price]]*SalesData[[#This Row],[Quantity]]</f>
        <v>3246</v>
      </c>
      <c r="N3610" s="6">
        <f>SalesData[[#This Row],[Sales Profit]]/SalesData[[#This Row],[Sales]]</f>
        <v>0.4</v>
      </c>
    </row>
    <row r="3611" spans="1:14" x14ac:dyDescent="0.3">
      <c r="A3611" s="1" t="s">
        <v>27</v>
      </c>
      <c r="B3611" s="1" t="s">
        <v>18</v>
      </c>
      <c r="C3611" s="1" t="s">
        <v>60</v>
      </c>
      <c r="D3611" s="1">
        <v>62074</v>
      </c>
      <c r="E3611" s="2">
        <v>45572</v>
      </c>
      <c r="F3611" s="1" t="s">
        <v>54</v>
      </c>
      <c r="G3611" s="1">
        <v>620037</v>
      </c>
      <c r="H3611" s="1" t="s">
        <v>3242</v>
      </c>
      <c r="I3611" s="1">
        <v>430</v>
      </c>
      <c r="J3611" s="1">
        <v>2997</v>
      </c>
      <c r="K3611" s="1">
        <v>6</v>
      </c>
      <c r="L3611" s="1">
        <v>7192.8</v>
      </c>
      <c r="M3611" s="1">
        <f>SalesData[[#This Row],[Price]]*SalesData[[#This Row],[Quantity]]</f>
        <v>17982</v>
      </c>
      <c r="N3611" s="6">
        <f>SalesData[[#This Row],[Sales Profit]]/SalesData[[#This Row],[Sales]]</f>
        <v>0.4</v>
      </c>
    </row>
    <row r="3612" spans="1:14" x14ac:dyDescent="0.3">
      <c r="A3612" s="1" t="s">
        <v>17</v>
      </c>
      <c r="B3612" s="1" t="s">
        <v>18</v>
      </c>
      <c r="C3612" s="1" t="s">
        <v>33</v>
      </c>
      <c r="D3612" s="1">
        <v>86420</v>
      </c>
      <c r="E3612" s="2">
        <v>45390</v>
      </c>
      <c r="F3612" s="1" t="s">
        <v>31</v>
      </c>
      <c r="G3612" s="1">
        <v>667617</v>
      </c>
      <c r="H3612" s="1" t="s">
        <v>592</v>
      </c>
      <c r="I3612" s="1">
        <v>497</v>
      </c>
      <c r="J3612" s="1">
        <v>2096</v>
      </c>
      <c r="K3612" s="1">
        <v>4</v>
      </c>
      <c r="L3612" s="1">
        <v>3353.6</v>
      </c>
      <c r="M3612" s="1">
        <f>SalesData[[#This Row],[Price]]*SalesData[[#This Row],[Quantity]]</f>
        <v>8384</v>
      </c>
      <c r="N3612" s="6">
        <f>SalesData[[#This Row],[Sales Profit]]/SalesData[[#This Row],[Sales]]</f>
        <v>0.39999999999999997</v>
      </c>
    </row>
    <row r="3613" spans="1:14" x14ac:dyDescent="0.3">
      <c r="A3613" s="1" t="s">
        <v>22</v>
      </c>
      <c r="B3613" s="1" t="s">
        <v>13</v>
      </c>
      <c r="C3613" s="1" t="s">
        <v>19</v>
      </c>
      <c r="D3613" s="1">
        <v>79026</v>
      </c>
      <c r="E3613" s="2">
        <v>45581</v>
      </c>
      <c r="F3613" s="1" t="s">
        <v>54</v>
      </c>
      <c r="G3613" s="1">
        <v>693311</v>
      </c>
      <c r="H3613" s="1" t="s">
        <v>3722</v>
      </c>
      <c r="I3613" s="1">
        <v>520</v>
      </c>
      <c r="J3613" s="1">
        <v>2523</v>
      </c>
      <c r="K3613" s="1">
        <v>4</v>
      </c>
      <c r="L3613" s="1">
        <v>4036.8</v>
      </c>
      <c r="M3613" s="1">
        <f>SalesData[[#This Row],[Price]]*SalesData[[#This Row],[Quantity]]</f>
        <v>10092</v>
      </c>
      <c r="N3613" s="6">
        <f>SalesData[[#This Row],[Sales Profit]]/SalesData[[#This Row],[Sales]]</f>
        <v>0.4</v>
      </c>
    </row>
    <row r="3614" spans="1:14" x14ac:dyDescent="0.3">
      <c r="A3614" s="1" t="s">
        <v>56</v>
      </c>
      <c r="B3614" s="1" t="s">
        <v>23</v>
      </c>
      <c r="C3614" s="1" t="s">
        <v>60</v>
      </c>
      <c r="D3614" s="1">
        <v>58674</v>
      </c>
      <c r="E3614" s="2">
        <v>45580</v>
      </c>
      <c r="F3614" s="1" t="s">
        <v>54</v>
      </c>
      <c r="G3614" s="1">
        <v>588626</v>
      </c>
      <c r="H3614" s="1" t="s">
        <v>3723</v>
      </c>
      <c r="I3614" s="1">
        <v>777</v>
      </c>
      <c r="J3614" s="1">
        <v>2809</v>
      </c>
      <c r="K3614" s="1">
        <v>2</v>
      </c>
      <c r="L3614" s="1">
        <v>2247.1999999999998</v>
      </c>
      <c r="M3614" s="1">
        <f>SalesData[[#This Row],[Price]]*SalesData[[#This Row],[Quantity]]</f>
        <v>5618</v>
      </c>
      <c r="N3614" s="6">
        <f>SalesData[[#This Row],[Sales Profit]]/SalesData[[#This Row],[Sales]]</f>
        <v>0.39999999999999997</v>
      </c>
    </row>
    <row r="3615" spans="1:14" x14ac:dyDescent="0.3">
      <c r="A3615" s="1" t="s">
        <v>17</v>
      </c>
      <c r="B3615" s="1" t="s">
        <v>23</v>
      </c>
      <c r="C3615" s="1" t="s">
        <v>42</v>
      </c>
      <c r="D3615" s="1">
        <v>59577</v>
      </c>
      <c r="E3615" s="2">
        <v>45594</v>
      </c>
      <c r="F3615" s="1" t="s">
        <v>54</v>
      </c>
      <c r="G3615" s="1">
        <v>437285</v>
      </c>
      <c r="H3615" s="1" t="s">
        <v>3724</v>
      </c>
      <c r="I3615" s="1">
        <v>932</v>
      </c>
      <c r="J3615" s="1">
        <v>778</v>
      </c>
      <c r="K3615" s="1">
        <v>2</v>
      </c>
      <c r="L3615" s="1">
        <v>622.4</v>
      </c>
      <c r="M3615" s="1">
        <f>SalesData[[#This Row],[Price]]*SalesData[[#This Row],[Quantity]]</f>
        <v>1556</v>
      </c>
      <c r="N3615" s="6">
        <f>SalesData[[#This Row],[Sales Profit]]/SalesData[[#This Row],[Sales]]</f>
        <v>0.39999999999999997</v>
      </c>
    </row>
    <row r="3616" spans="1:14" x14ac:dyDescent="0.3">
      <c r="A3616" s="1" t="s">
        <v>66</v>
      </c>
      <c r="B3616" s="1" t="s">
        <v>13</v>
      </c>
      <c r="C3616" s="1" t="s">
        <v>14</v>
      </c>
      <c r="D3616" s="1">
        <v>75584</v>
      </c>
      <c r="E3616" s="2">
        <v>45524</v>
      </c>
      <c r="F3616" s="1" t="s">
        <v>25</v>
      </c>
      <c r="G3616" s="1">
        <v>953029</v>
      </c>
      <c r="H3616" s="1" t="s">
        <v>3725</v>
      </c>
      <c r="I3616" s="1">
        <v>204</v>
      </c>
      <c r="J3616" s="1">
        <v>1827</v>
      </c>
      <c r="K3616" s="1">
        <v>5</v>
      </c>
      <c r="L3616" s="1">
        <v>3654</v>
      </c>
      <c r="M3616" s="1">
        <f>SalesData[[#This Row],[Price]]*SalesData[[#This Row],[Quantity]]</f>
        <v>9135</v>
      </c>
      <c r="N3616" s="6">
        <f>SalesData[[#This Row],[Sales Profit]]/SalesData[[#This Row],[Sales]]</f>
        <v>0.4</v>
      </c>
    </row>
    <row r="3617" spans="1:14" x14ac:dyDescent="0.3">
      <c r="A3617" s="1" t="s">
        <v>52</v>
      </c>
      <c r="B3617" s="1" t="s">
        <v>18</v>
      </c>
      <c r="C3617" s="1" t="s">
        <v>24</v>
      </c>
      <c r="D3617" s="1">
        <v>96050</v>
      </c>
      <c r="E3617" s="2">
        <v>45375</v>
      </c>
      <c r="F3617" s="1" t="s">
        <v>29</v>
      </c>
      <c r="G3617" s="1">
        <v>507176</v>
      </c>
      <c r="H3617" s="1" t="s">
        <v>3726</v>
      </c>
      <c r="I3617" s="1">
        <v>496</v>
      </c>
      <c r="J3617" s="1">
        <v>1843</v>
      </c>
      <c r="K3617" s="1">
        <v>2</v>
      </c>
      <c r="L3617" s="1">
        <v>1474.4</v>
      </c>
      <c r="M3617" s="1">
        <f>SalesData[[#This Row],[Price]]*SalesData[[#This Row],[Quantity]]</f>
        <v>3686</v>
      </c>
      <c r="N3617" s="6">
        <f>SalesData[[#This Row],[Sales Profit]]/SalesData[[#This Row],[Sales]]</f>
        <v>0.4</v>
      </c>
    </row>
    <row r="3618" spans="1:14" x14ac:dyDescent="0.3">
      <c r="A3618" s="1" t="s">
        <v>12</v>
      </c>
      <c r="B3618" s="1" t="s">
        <v>18</v>
      </c>
      <c r="C3618" s="1" t="s">
        <v>14</v>
      </c>
      <c r="D3618" s="1">
        <v>27552</v>
      </c>
      <c r="E3618" s="2">
        <v>45366</v>
      </c>
      <c r="F3618" s="1" t="s">
        <v>29</v>
      </c>
      <c r="G3618" s="1">
        <v>140205</v>
      </c>
      <c r="H3618" s="1" t="s">
        <v>3727</v>
      </c>
      <c r="I3618" s="1">
        <v>282</v>
      </c>
      <c r="J3618" s="1">
        <v>2605</v>
      </c>
      <c r="K3618" s="1">
        <v>8</v>
      </c>
      <c r="L3618" s="1">
        <v>8336</v>
      </c>
      <c r="M3618" s="1">
        <f>SalesData[[#This Row],[Price]]*SalesData[[#This Row],[Quantity]]</f>
        <v>20840</v>
      </c>
      <c r="N3618" s="6">
        <f>SalesData[[#This Row],[Sales Profit]]/SalesData[[#This Row],[Sales]]</f>
        <v>0.4</v>
      </c>
    </row>
    <row r="3619" spans="1:14" x14ac:dyDescent="0.3">
      <c r="A3619" s="1" t="s">
        <v>12</v>
      </c>
      <c r="B3619" s="1" t="s">
        <v>13</v>
      </c>
      <c r="C3619" s="1" t="s">
        <v>42</v>
      </c>
      <c r="D3619" s="1">
        <v>26265</v>
      </c>
      <c r="E3619" s="2">
        <v>45501</v>
      </c>
      <c r="F3619" s="1" t="s">
        <v>45</v>
      </c>
      <c r="G3619" s="1">
        <v>274758</v>
      </c>
      <c r="H3619" s="1" t="s">
        <v>3728</v>
      </c>
      <c r="I3619" s="1">
        <v>703</v>
      </c>
      <c r="J3619" s="1">
        <v>1769</v>
      </c>
      <c r="K3619" s="1">
        <v>4</v>
      </c>
      <c r="L3619" s="1">
        <v>2830.4</v>
      </c>
      <c r="M3619" s="1">
        <f>SalesData[[#This Row],[Price]]*SalesData[[#This Row],[Quantity]]</f>
        <v>7076</v>
      </c>
      <c r="N3619" s="6">
        <f>SalesData[[#This Row],[Sales Profit]]/SalesData[[#This Row],[Sales]]</f>
        <v>0.4</v>
      </c>
    </row>
    <row r="3620" spans="1:14" x14ac:dyDescent="0.3">
      <c r="A3620" s="1" t="s">
        <v>17</v>
      </c>
      <c r="B3620" s="1" t="s">
        <v>23</v>
      </c>
      <c r="C3620" s="1" t="s">
        <v>53</v>
      </c>
      <c r="D3620" s="1">
        <v>22874</v>
      </c>
      <c r="E3620" s="2">
        <v>45301</v>
      </c>
      <c r="F3620" s="1" t="s">
        <v>40</v>
      </c>
      <c r="G3620" s="1">
        <v>508587</v>
      </c>
      <c r="H3620" s="1" t="s">
        <v>3729</v>
      </c>
      <c r="I3620" s="1">
        <v>797</v>
      </c>
      <c r="J3620" s="1">
        <v>2490</v>
      </c>
      <c r="K3620" s="1">
        <v>3</v>
      </c>
      <c r="L3620" s="1">
        <v>2988</v>
      </c>
      <c r="M3620" s="1">
        <f>SalesData[[#This Row],[Price]]*SalesData[[#This Row],[Quantity]]</f>
        <v>7470</v>
      </c>
      <c r="N3620" s="6">
        <f>SalesData[[#This Row],[Sales Profit]]/SalesData[[#This Row],[Sales]]</f>
        <v>0.4</v>
      </c>
    </row>
    <row r="3621" spans="1:14" x14ac:dyDescent="0.3">
      <c r="A3621" s="1" t="s">
        <v>12</v>
      </c>
      <c r="B3621" s="1" t="s">
        <v>23</v>
      </c>
      <c r="C3621" s="1" t="s">
        <v>48</v>
      </c>
      <c r="D3621" s="1">
        <v>45808</v>
      </c>
      <c r="E3621" s="2">
        <v>45578</v>
      </c>
      <c r="F3621" s="1" t="s">
        <v>54</v>
      </c>
      <c r="G3621" s="1">
        <v>607017</v>
      </c>
      <c r="H3621" s="1" t="s">
        <v>3730</v>
      </c>
      <c r="I3621" s="1">
        <v>680</v>
      </c>
      <c r="J3621" s="1">
        <v>589</v>
      </c>
      <c r="K3621" s="1">
        <v>7</v>
      </c>
      <c r="L3621" s="1">
        <v>1649.2</v>
      </c>
      <c r="M3621" s="1">
        <f>SalesData[[#This Row],[Price]]*SalesData[[#This Row],[Quantity]]</f>
        <v>4123</v>
      </c>
      <c r="N3621" s="6">
        <f>SalesData[[#This Row],[Sales Profit]]/SalesData[[#This Row],[Sales]]</f>
        <v>0.4</v>
      </c>
    </row>
    <row r="3622" spans="1:14" x14ac:dyDescent="0.3">
      <c r="A3622" s="1" t="s">
        <v>22</v>
      </c>
      <c r="B3622" s="1" t="s">
        <v>13</v>
      </c>
      <c r="C3622" s="1" t="s">
        <v>100</v>
      </c>
      <c r="D3622" s="1">
        <v>46020</v>
      </c>
      <c r="E3622" s="2">
        <v>45627</v>
      </c>
      <c r="F3622" s="1" t="s">
        <v>78</v>
      </c>
      <c r="G3622" s="1">
        <v>628911</v>
      </c>
      <c r="H3622" s="1" t="s">
        <v>3731</v>
      </c>
      <c r="I3622" s="1">
        <v>806</v>
      </c>
      <c r="J3622" s="1">
        <v>900</v>
      </c>
      <c r="K3622" s="1">
        <v>7</v>
      </c>
      <c r="L3622" s="1">
        <v>2520</v>
      </c>
      <c r="M3622" s="1">
        <f>SalesData[[#This Row],[Price]]*SalesData[[#This Row],[Quantity]]</f>
        <v>6300</v>
      </c>
      <c r="N3622" s="6">
        <f>SalesData[[#This Row],[Sales Profit]]/SalesData[[#This Row],[Sales]]</f>
        <v>0.4</v>
      </c>
    </row>
    <row r="3623" spans="1:14" x14ac:dyDescent="0.3">
      <c r="A3623" s="1" t="s">
        <v>35</v>
      </c>
      <c r="B3623" s="1" t="s">
        <v>13</v>
      </c>
      <c r="C3623" s="1" t="s">
        <v>60</v>
      </c>
      <c r="D3623" s="1">
        <v>86219</v>
      </c>
      <c r="E3623" s="2">
        <v>45567</v>
      </c>
      <c r="F3623" s="1" t="s">
        <v>54</v>
      </c>
      <c r="G3623" s="1">
        <v>449300</v>
      </c>
      <c r="H3623" s="1" t="s">
        <v>3732</v>
      </c>
      <c r="I3623" s="1">
        <v>457</v>
      </c>
      <c r="J3623" s="1">
        <v>687</v>
      </c>
      <c r="K3623" s="1">
        <v>5</v>
      </c>
      <c r="L3623" s="1">
        <v>1374</v>
      </c>
      <c r="M3623" s="1">
        <f>SalesData[[#This Row],[Price]]*SalesData[[#This Row],[Quantity]]</f>
        <v>3435</v>
      </c>
      <c r="N3623" s="6">
        <f>SalesData[[#This Row],[Sales Profit]]/SalesData[[#This Row],[Sales]]</f>
        <v>0.4</v>
      </c>
    </row>
    <row r="3624" spans="1:14" x14ac:dyDescent="0.3">
      <c r="A3624" s="1" t="s">
        <v>12</v>
      </c>
      <c r="B3624" s="1" t="s">
        <v>13</v>
      </c>
      <c r="C3624" s="1" t="s">
        <v>14</v>
      </c>
      <c r="D3624" s="1">
        <v>30043</v>
      </c>
      <c r="E3624" s="2">
        <v>45602</v>
      </c>
      <c r="F3624" s="1" t="s">
        <v>15</v>
      </c>
      <c r="G3624" s="1">
        <v>274149</v>
      </c>
      <c r="H3624" s="1" t="s">
        <v>3733</v>
      </c>
      <c r="I3624" s="1">
        <v>223</v>
      </c>
      <c r="J3624" s="1">
        <v>1294</v>
      </c>
      <c r="K3624" s="1">
        <v>1</v>
      </c>
      <c r="L3624" s="1">
        <v>517.6</v>
      </c>
      <c r="M3624" s="1">
        <f>SalesData[[#This Row],[Price]]*SalesData[[#This Row],[Quantity]]</f>
        <v>1294</v>
      </c>
      <c r="N3624" s="6">
        <f>SalesData[[#This Row],[Sales Profit]]/SalesData[[#This Row],[Sales]]</f>
        <v>0.4</v>
      </c>
    </row>
    <row r="3625" spans="1:14" x14ac:dyDescent="0.3">
      <c r="A3625" s="1" t="s">
        <v>56</v>
      </c>
      <c r="B3625" s="1" t="s">
        <v>13</v>
      </c>
      <c r="C3625" s="1" t="s">
        <v>37</v>
      </c>
      <c r="D3625" s="1">
        <v>49093</v>
      </c>
      <c r="E3625" s="2">
        <v>45495</v>
      </c>
      <c r="F3625" s="1" t="s">
        <v>45</v>
      </c>
      <c r="G3625" s="1">
        <v>865765</v>
      </c>
      <c r="H3625" s="1" t="s">
        <v>3734</v>
      </c>
      <c r="I3625" s="1">
        <v>338</v>
      </c>
      <c r="J3625" s="1">
        <v>1756</v>
      </c>
      <c r="K3625" s="1">
        <v>6</v>
      </c>
      <c r="L3625" s="1">
        <v>4214.3999999999996</v>
      </c>
      <c r="M3625" s="1">
        <f>SalesData[[#This Row],[Price]]*SalesData[[#This Row],[Quantity]]</f>
        <v>10536</v>
      </c>
      <c r="N3625" s="6">
        <f>SalesData[[#This Row],[Sales Profit]]/SalesData[[#This Row],[Sales]]</f>
        <v>0.39999999999999997</v>
      </c>
    </row>
    <row r="3626" spans="1:14" x14ac:dyDescent="0.3">
      <c r="A3626" s="1" t="s">
        <v>52</v>
      </c>
      <c r="B3626" s="1" t="s">
        <v>13</v>
      </c>
      <c r="C3626" s="1" t="s">
        <v>48</v>
      </c>
      <c r="D3626" s="1">
        <v>67444</v>
      </c>
      <c r="E3626" s="2">
        <v>45442</v>
      </c>
      <c r="F3626" s="1" t="s">
        <v>49</v>
      </c>
      <c r="G3626" s="1">
        <v>327441</v>
      </c>
      <c r="H3626" s="1" t="s">
        <v>3735</v>
      </c>
      <c r="I3626" s="1">
        <v>677</v>
      </c>
      <c r="J3626" s="1">
        <v>2387</v>
      </c>
      <c r="K3626" s="1">
        <v>5</v>
      </c>
      <c r="L3626" s="1">
        <v>4774</v>
      </c>
      <c r="M3626" s="1">
        <f>SalesData[[#This Row],[Price]]*SalesData[[#This Row],[Quantity]]</f>
        <v>11935</v>
      </c>
      <c r="N3626" s="6">
        <f>SalesData[[#This Row],[Sales Profit]]/SalesData[[#This Row],[Sales]]</f>
        <v>0.4</v>
      </c>
    </row>
    <row r="3627" spans="1:14" x14ac:dyDescent="0.3">
      <c r="A3627" s="1" t="s">
        <v>22</v>
      </c>
      <c r="B3627" s="1" t="s">
        <v>13</v>
      </c>
      <c r="C3627" s="1" t="s">
        <v>33</v>
      </c>
      <c r="D3627" s="1">
        <v>99071</v>
      </c>
      <c r="E3627" s="2">
        <v>45589</v>
      </c>
      <c r="F3627" s="1" t="s">
        <v>54</v>
      </c>
      <c r="G3627" s="1">
        <v>571284</v>
      </c>
      <c r="H3627" s="1" t="s">
        <v>3736</v>
      </c>
      <c r="I3627" s="1">
        <v>901</v>
      </c>
      <c r="J3627" s="1">
        <v>2846</v>
      </c>
      <c r="K3627" s="1">
        <v>6</v>
      </c>
      <c r="L3627" s="1">
        <v>6830.4</v>
      </c>
      <c r="M3627" s="1">
        <f>SalesData[[#This Row],[Price]]*SalesData[[#This Row],[Quantity]]</f>
        <v>17076</v>
      </c>
      <c r="N3627" s="6">
        <f>SalesData[[#This Row],[Sales Profit]]/SalesData[[#This Row],[Sales]]</f>
        <v>0.39999999999999997</v>
      </c>
    </row>
    <row r="3628" spans="1:14" x14ac:dyDescent="0.3">
      <c r="A3628" s="1" t="s">
        <v>52</v>
      </c>
      <c r="B3628" s="1" t="s">
        <v>23</v>
      </c>
      <c r="C3628" s="1" t="s">
        <v>100</v>
      </c>
      <c r="D3628" s="1">
        <v>91569</v>
      </c>
      <c r="E3628" s="2">
        <v>45362</v>
      </c>
      <c r="F3628" s="1" t="s">
        <v>29</v>
      </c>
      <c r="G3628" s="1">
        <v>232491</v>
      </c>
      <c r="H3628" s="1" t="s">
        <v>3737</v>
      </c>
      <c r="I3628" s="1">
        <v>833</v>
      </c>
      <c r="J3628" s="1">
        <v>663</v>
      </c>
      <c r="K3628" s="1">
        <v>1</v>
      </c>
      <c r="L3628" s="1">
        <v>265.2</v>
      </c>
      <c r="M3628" s="1">
        <f>SalesData[[#This Row],[Price]]*SalesData[[#This Row],[Quantity]]</f>
        <v>663</v>
      </c>
      <c r="N3628" s="6">
        <f>SalesData[[#This Row],[Sales Profit]]/SalesData[[#This Row],[Sales]]</f>
        <v>0.39999999999999997</v>
      </c>
    </row>
    <row r="3629" spans="1:14" x14ac:dyDescent="0.3">
      <c r="A3629" s="1" t="s">
        <v>17</v>
      </c>
      <c r="B3629" s="1" t="s">
        <v>23</v>
      </c>
      <c r="C3629" s="1" t="s">
        <v>100</v>
      </c>
      <c r="D3629" s="1">
        <v>68819</v>
      </c>
      <c r="E3629" s="2">
        <v>45396</v>
      </c>
      <c r="F3629" s="1" t="s">
        <v>31</v>
      </c>
      <c r="G3629" s="1">
        <v>821332</v>
      </c>
      <c r="H3629" s="1" t="s">
        <v>3738</v>
      </c>
      <c r="I3629" s="1">
        <v>906</v>
      </c>
      <c r="J3629" s="1">
        <v>2737</v>
      </c>
      <c r="K3629" s="1">
        <v>3</v>
      </c>
      <c r="L3629" s="1">
        <v>3284.4</v>
      </c>
      <c r="M3629" s="1">
        <f>SalesData[[#This Row],[Price]]*SalesData[[#This Row],[Quantity]]</f>
        <v>8211</v>
      </c>
      <c r="N3629" s="6">
        <f>SalesData[[#This Row],[Sales Profit]]/SalesData[[#This Row],[Sales]]</f>
        <v>0.4</v>
      </c>
    </row>
    <row r="3630" spans="1:14" x14ac:dyDescent="0.3">
      <c r="A3630" s="1" t="s">
        <v>12</v>
      </c>
      <c r="B3630" s="1" t="s">
        <v>23</v>
      </c>
      <c r="C3630" s="1" t="s">
        <v>37</v>
      </c>
      <c r="D3630" s="1">
        <v>15246</v>
      </c>
      <c r="E3630" s="2">
        <v>45614</v>
      </c>
      <c r="F3630" s="1" t="s">
        <v>15</v>
      </c>
      <c r="G3630" s="1">
        <v>321312</v>
      </c>
      <c r="H3630" s="1" t="s">
        <v>3739</v>
      </c>
      <c r="I3630" s="1">
        <v>298</v>
      </c>
      <c r="J3630" s="1">
        <v>2947</v>
      </c>
      <c r="K3630" s="1">
        <v>5</v>
      </c>
      <c r="L3630" s="1">
        <v>5894</v>
      </c>
      <c r="M3630" s="1">
        <f>SalesData[[#This Row],[Price]]*SalesData[[#This Row],[Quantity]]</f>
        <v>14735</v>
      </c>
      <c r="N3630" s="6">
        <f>SalesData[[#This Row],[Sales Profit]]/SalesData[[#This Row],[Sales]]</f>
        <v>0.4</v>
      </c>
    </row>
    <row r="3631" spans="1:14" x14ac:dyDescent="0.3">
      <c r="A3631" s="1" t="s">
        <v>22</v>
      </c>
      <c r="B3631" s="1" t="s">
        <v>23</v>
      </c>
      <c r="C3631" s="1" t="s">
        <v>19</v>
      </c>
      <c r="D3631" s="1">
        <v>95210</v>
      </c>
      <c r="E3631" s="2">
        <v>45611</v>
      </c>
      <c r="F3631" s="1" t="s">
        <v>15</v>
      </c>
      <c r="G3631" s="1">
        <v>435087</v>
      </c>
      <c r="H3631" s="1" t="s">
        <v>3740</v>
      </c>
      <c r="I3631" s="1">
        <v>766</v>
      </c>
      <c r="J3631" s="1">
        <v>843</v>
      </c>
      <c r="K3631" s="1">
        <v>1</v>
      </c>
      <c r="L3631" s="1">
        <v>337.2</v>
      </c>
      <c r="M3631" s="1">
        <f>SalesData[[#This Row],[Price]]*SalesData[[#This Row],[Quantity]]</f>
        <v>843</v>
      </c>
      <c r="N3631" s="6">
        <f>SalesData[[#This Row],[Sales Profit]]/SalesData[[#This Row],[Sales]]</f>
        <v>0.39999999999999997</v>
      </c>
    </row>
    <row r="3632" spans="1:14" x14ac:dyDescent="0.3">
      <c r="A3632" s="1" t="s">
        <v>66</v>
      </c>
      <c r="B3632" s="1" t="s">
        <v>18</v>
      </c>
      <c r="C3632" s="1" t="s">
        <v>39</v>
      </c>
      <c r="D3632" s="1">
        <v>70163</v>
      </c>
      <c r="E3632" s="2">
        <v>45597</v>
      </c>
      <c r="F3632" s="1" t="s">
        <v>15</v>
      </c>
      <c r="G3632" s="1">
        <v>322664</v>
      </c>
      <c r="H3632" s="1" t="s">
        <v>614</v>
      </c>
      <c r="I3632" s="1">
        <v>420</v>
      </c>
      <c r="J3632" s="1">
        <v>1291</v>
      </c>
      <c r="K3632" s="1">
        <v>7</v>
      </c>
      <c r="L3632" s="1">
        <v>3614.8</v>
      </c>
      <c r="M3632" s="1">
        <f>SalesData[[#This Row],[Price]]*SalesData[[#This Row],[Quantity]]</f>
        <v>9037</v>
      </c>
      <c r="N3632" s="6">
        <f>SalesData[[#This Row],[Sales Profit]]/SalesData[[#This Row],[Sales]]</f>
        <v>0.4</v>
      </c>
    </row>
    <row r="3633" spans="1:14" x14ac:dyDescent="0.3">
      <c r="A3633" s="1" t="s">
        <v>27</v>
      </c>
      <c r="B3633" s="1" t="s">
        <v>23</v>
      </c>
      <c r="C3633" s="1" t="s">
        <v>39</v>
      </c>
      <c r="D3633" s="1">
        <v>45464</v>
      </c>
      <c r="E3633" s="2">
        <v>45390</v>
      </c>
      <c r="F3633" s="1" t="s">
        <v>31</v>
      </c>
      <c r="G3633" s="1">
        <v>111204</v>
      </c>
      <c r="H3633" s="1" t="s">
        <v>3741</v>
      </c>
      <c r="I3633" s="1">
        <v>466</v>
      </c>
      <c r="J3633" s="1">
        <v>1965</v>
      </c>
      <c r="K3633" s="1">
        <v>6</v>
      </c>
      <c r="L3633" s="1">
        <v>4716</v>
      </c>
      <c r="M3633" s="1">
        <f>SalesData[[#This Row],[Price]]*SalesData[[#This Row],[Quantity]]</f>
        <v>11790</v>
      </c>
      <c r="N3633" s="6">
        <f>SalesData[[#This Row],[Sales Profit]]/SalesData[[#This Row],[Sales]]</f>
        <v>0.4</v>
      </c>
    </row>
    <row r="3634" spans="1:14" x14ac:dyDescent="0.3">
      <c r="A3634" s="1" t="s">
        <v>22</v>
      </c>
      <c r="B3634" s="1" t="s">
        <v>18</v>
      </c>
      <c r="C3634" s="1" t="s">
        <v>19</v>
      </c>
      <c r="D3634" s="1">
        <v>39279</v>
      </c>
      <c r="E3634" s="2">
        <v>45428</v>
      </c>
      <c r="F3634" s="1" t="s">
        <v>49</v>
      </c>
      <c r="G3634" s="1">
        <v>574240</v>
      </c>
      <c r="H3634" s="1" t="s">
        <v>840</v>
      </c>
      <c r="I3634" s="1">
        <v>883</v>
      </c>
      <c r="J3634" s="1">
        <v>2331</v>
      </c>
      <c r="K3634" s="1">
        <v>7</v>
      </c>
      <c r="L3634" s="1">
        <v>6526.8</v>
      </c>
      <c r="M3634" s="1">
        <f>SalesData[[#This Row],[Price]]*SalesData[[#This Row],[Quantity]]</f>
        <v>16317</v>
      </c>
      <c r="N3634" s="6">
        <f>SalesData[[#This Row],[Sales Profit]]/SalesData[[#This Row],[Sales]]</f>
        <v>0.4</v>
      </c>
    </row>
    <row r="3635" spans="1:14" x14ac:dyDescent="0.3">
      <c r="A3635" s="1" t="s">
        <v>17</v>
      </c>
      <c r="B3635" s="1" t="s">
        <v>23</v>
      </c>
      <c r="C3635" s="1" t="s">
        <v>19</v>
      </c>
      <c r="D3635" s="1">
        <v>47717</v>
      </c>
      <c r="E3635" s="2">
        <v>45416</v>
      </c>
      <c r="F3635" s="1" t="s">
        <v>49</v>
      </c>
      <c r="G3635" s="1">
        <v>894682</v>
      </c>
      <c r="H3635" s="1" t="s">
        <v>3742</v>
      </c>
      <c r="I3635" s="1">
        <v>661</v>
      </c>
      <c r="J3635" s="1">
        <v>1932</v>
      </c>
      <c r="K3635" s="1">
        <v>6</v>
      </c>
      <c r="L3635" s="1">
        <v>4636.8</v>
      </c>
      <c r="M3635" s="1">
        <f>SalesData[[#This Row],[Price]]*SalesData[[#This Row],[Quantity]]</f>
        <v>11592</v>
      </c>
      <c r="N3635" s="6">
        <f>SalesData[[#This Row],[Sales Profit]]/SalesData[[#This Row],[Sales]]</f>
        <v>0.4</v>
      </c>
    </row>
    <row r="3636" spans="1:14" x14ac:dyDescent="0.3">
      <c r="A3636" s="1" t="s">
        <v>17</v>
      </c>
      <c r="B3636" s="1" t="s">
        <v>13</v>
      </c>
      <c r="C3636" s="1" t="s">
        <v>19</v>
      </c>
      <c r="D3636" s="1">
        <v>72985</v>
      </c>
      <c r="E3636" s="2">
        <v>45410</v>
      </c>
      <c r="F3636" s="1" t="s">
        <v>31</v>
      </c>
      <c r="G3636" s="1">
        <v>363412</v>
      </c>
      <c r="H3636" s="1" t="s">
        <v>2577</v>
      </c>
      <c r="I3636" s="1">
        <v>609</v>
      </c>
      <c r="J3636" s="1">
        <v>2800</v>
      </c>
      <c r="K3636" s="1">
        <v>4</v>
      </c>
      <c r="L3636" s="1">
        <v>4480</v>
      </c>
      <c r="M3636" s="1">
        <f>SalesData[[#This Row],[Price]]*SalesData[[#This Row],[Quantity]]</f>
        <v>11200</v>
      </c>
      <c r="N3636" s="6">
        <f>SalesData[[#This Row],[Sales Profit]]/SalesData[[#This Row],[Sales]]</f>
        <v>0.4</v>
      </c>
    </row>
    <row r="3637" spans="1:14" x14ac:dyDescent="0.3">
      <c r="A3637" s="1" t="s">
        <v>17</v>
      </c>
      <c r="B3637" s="1" t="s">
        <v>18</v>
      </c>
      <c r="C3637" s="1" t="s">
        <v>24</v>
      </c>
      <c r="D3637" s="1">
        <v>43424</v>
      </c>
      <c r="E3637" s="2">
        <v>45442</v>
      </c>
      <c r="F3637" s="1" t="s">
        <v>49</v>
      </c>
      <c r="G3637" s="1">
        <v>236332</v>
      </c>
      <c r="H3637" s="1" t="s">
        <v>3743</v>
      </c>
      <c r="I3637" s="1">
        <v>415</v>
      </c>
      <c r="J3637" s="1">
        <v>1585</v>
      </c>
      <c r="K3637" s="1">
        <v>1</v>
      </c>
      <c r="L3637" s="1">
        <v>634</v>
      </c>
      <c r="M3637" s="1">
        <f>SalesData[[#This Row],[Price]]*SalesData[[#This Row],[Quantity]]</f>
        <v>1585</v>
      </c>
      <c r="N3637" s="6">
        <f>SalesData[[#This Row],[Sales Profit]]/SalesData[[#This Row],[Sales]]</f>
        <v>0.4</v>
      </c>
    </row>
    <row r="3638" spans="1:14" x14ac:dyDescent="0.3">
      <c r="A3638" s="1" t="s">
        <v>56</v>
      </c>
      <c r="B3638" s="1" t="s">
        <v>18</v>
      </c>
      <c r="C3638" s="1" t="s">
        <v>53</v>
      </c>
      <c r="D3638" s="1">
        <v>14338</v>
      </c>
      <c r="E3638" s="2">
        <v>45391</v>
      </c>
      <c r="F3638" s="1" t="s">
        <v>31</v>
      </c>
      <c r="G3638" s="1">
        <v>806907</v>
      </c>
      <c r="H3638" s="1" t="s">
        <v>3744</v>
      </c>
      <c r="I3638" s="1">
        <v>427</v>
      </c>
      <c r="J3638" s="1">
        <v>1549</v>
      </c>
      <c r="K3638" s="1">
        <v>4</v>
      </c>
      <c r="L3638" s="1">
        <v>2478.4</v>
      </c>
      <c r="M3638" s="1">
        <f>SalesData[[#This Row],[Price]]*SalesData[[#This Row],[Quantity]]</f>
        <v>6196</v>
      </c>
      <c r="N3638" s="6">
        <f>SalesData[[#This Row],[Sales Profit]]/SalesData[[#This Row],[Sales]]</f>
        <v>0.4</v>
      </c>
    </row>
    <row r="3639" spans="1:14" x14ac:dyDescent="0.3">
      <c r="A3639" s="1" t="s">
        <v>56</v>
      </c>
      <c r="B3639" s="1" t="s">
        <v>23</v>
      </c>
      <c r="C3639" s="1" t="s">
        <v>37</v>
      </c>
      <c r="D3639" s="1">
        <v>86801</v>
      </c>
      <c r="E3639" s="2">
        <v>45603</v>
      </c>
      <c r="F3639" s="1" t="s">
        <v>15</v>
      </c>
      <c r="G3639" s="1">
        <v>720604</v>
      </c>
      <c r="H3639" s="1" t="s">
        <v>3745</v>
      </c>
      <c r="I3639" s="1">
        <v>984</v>
      </c>
      <c r="J3639" s="1">
        <v>1879</v>
      </c>
      <c r="K3639" s="1">
        <v>4</v>
      </c>
      <c r="L3639" s="1">
        <v>3006.4</v>
      </c>
      <c r="M3639" s="1">
        <f>SalesData[[#This Row],[Price]]*SalesData[[#This Row],[Quantity]]</f>
        <v>7516</v>
      </c>
      <c r="N3639" s="6">
        <f>SalesData[[#This Row],[Sales Profit]]/SalesData[[#This Row],[Sales]]</f>
        <v>0.4</v>
      </c>
    </row>
    <row r="3640" spans="1:14" x14ac:dyDescent="0.3">
      <c r="A3640" s="1" t="s">
        <v>17</v>
      </c>
      <c r="B3640" s="1" t="s">
        <v>18</v>
      </c>
      <c r="C3640" s="1" t="s">
        <v>53</v>
      </c>
      <c r="D3640" s="1">
        <v>50582</v>
      </c>
      <c r="E3640" s="2">
        <v>45567</v>
      </c>
      <c r="F3640" s="1" t="s">
        <v>54</v>
      </c>
      <c r="G3640" s="1">
        <v>605170</v>
      </c>
      <c r="H3640" s="1" t="s">
        <v>3746</v>
      </c>
      <c r="I3640" s="1">
        <v>892</v>
      </c>
      <c r="J3640" s="1">
        <v>1535</v>
      </c>
      <c r="K3640" s="1">
        <v>5</v>
      </c>
      <c r="L3640" s="1">
        <v>3070</v>
      </c>
      <c r="M3640" s="1">
        <f>SalesData[[#This Row],[Price]]*SalesData[[#This Row],[Quantity]]</f>
        <v>7675</v>
      </c>
      <c r="N3640" s="6">
        <f>SalesData[[#This Row],[Sales Profit]]/SalesData[[#This Row],[Sales]]</f>
        <v>0.4</v>
      </c>
    </row>
    <row r="3641" spans="1:14" x14ac:dyDescent="0.3">
      <c r="A3641" s="1" t="s">
        <v>17</v>
      </c>
      <c r="B3641" s="1" t="s">
        <v>18</v>
      </c>
      <c r="C3641" s="1" t="s">
        <v>19</v>
      </c>
      <c r="D3641" s="1">
        <v>87172</v>
      </c>
      <c r="E3641" s="2">
        <v>45518</v>
      </c>
      <c r="F3641" s="1" t="s">
        <v>25</v>
      </c>
      <c r="G3641" s="1">
        <v>162686</v>
      </c>
      <c r="H3641" s="1" t="s">
        <v>3747</v>
      </c>
      <c r="I3641" s="1">
        <v>308</v>
      </c>
      <c r="J3641" s="1">
        <v>2273</v>
      </c>
      <c r="K3641" s="1">
        <v>3</v>
      </c>
      <c r="L3641" s="1">
        <v>2727.6</v>
      </c>
      <c r="M3641" s="1">
        <f>SalesData[[#This Row],[Price]]*SalesData[[#This Row],[Quantity]]</f>
        <v>6819</v>
      </c>
      <c r="N3641" s="6">
        <f>SalesData[[#This Row],[Sales Profit]]/SalesData[[#This Row],[Sales]]</f>
        <v>0.39999999999999997</v>
      </c>
    </row>
    <row r="3642" spans="1:14" x14ac:dyDescent="0.3">
      <c r="A3642" s="1" t="s">
        <v>56</v>
      </c>
      <c r="B3642" s="1" t="s">
        <v>23</v>
      </c>
      <c r="C3642" s="1" t="s">
        <v>24</v>
      </c>
      <c r="D3642" s="1">
        <v>78368</v>
      </c>
      <c r="E3642" s="2">
        <v>45488</v>
      </c>
      <c r="F3642" s="1" t="s">
        <v>45</v>
      </c>
      <c r="G3642" s="1">
        <v>536085</v>
      </c>
      <c r="H3642" s="1" t="s">
        <v>3748</v>
      </c>
      <c r="I3642" s="1">
        <v>235</v>
      </c>
      <c r="J3642" s="1">
        <v>2277</v>
      </c>
      <c r="K3642" s="1">
        <v>2</v>
      </c>
      <c r="L3642" s="1">
        <v>1821.6</v>
      </c>
      <c r="M3642" s="1">
        <f>SalesData[[#This Row],[Price]]*SalesData[[#This Row],[Quantity]]</f>
        <v>4554</v>
      </c>
      <c r="N3642" s="6">
        <f>SalesData[[#This Row],[Sales Profit]]/SalesData[[#This Row],[Sales]]</f>
        <v>0.39999999999999997</v>
      </c>
    </row>
    <row r="3643" spans="1:14" x14ac:dyDescent="0.3">
      <c r="A3643" s="1" t="s">
        <v>66</v>
      </c>
      <c r="B3643" s="1" t="s">
        <v>18</v>
      </c>
      <c r="C3643" s="1" t="s">
        <v>33</v>
      </c>
      <c r="D3643" s="1">
        <v>53280</v>
      </c>
      <c r="E3643" s="2">
        <v>45524</v>
      </c>
      <c r="F3643" s="1" t="s">
        <v>25</v>
      </c>
      <c r="G3643" s="1">
        <v>468878</v>
      </c>
      <c r="H3643" s="1" t="s">
        <v>3749</v>
      </c>
      <c r="I3643" s="1">
        <v>803</v>
      </c>
      <c r="J3643" s="1">
        <v>1292</v>
      </c>
      <c r="K3643" s="1">
        <v>6</v>
      </c>
      <c r="L3643" s="1">
        <v>3100.8</v>
      </c>
      <c r="M3643" s="1">
        <f>SalesData[[#This Row],[Price]]*SalesData[[#This Row],[Quantity]]</f>
        <v>7752</v>
      </c>
      <c r="N3643" s="6">
        <f>SalesData[[#This Row],[Sales Profit]]/SalesData[[#This Row],[Sales]]</f>
        <v>0.4</v>
      </c>
    </row>
    <row r="3644" spans="1:14" x14ac:dyDescent="0.3">
      <c r="A3644" s="1" t="s">
        <v>35</v>
      </c>
      <c r="B3644" s="1" t="s">
        <v>23</v>
      </c>
      <c r="C3644" s="1" t="s">
        <v>33</v>
      </c>
      <c r="D3644" s="1">
        <v>82250</v>
      </c>
      <c r="E3644" s="2">
        <v>45316</v>
      </c>
      <c r="F3644" s="1" t="s">
        <v>40</v>
      </c>
      <c r="G3644" s="1">
        <v>546269</v>
      </c>
      <c r="H3644" s="1" t="s">
        <v>3750</v>
      </c>
      <c r="I3644" s="1">
        <v>430</v>
      </c>
      <c r="J3644" s="1">
        <v>1880</v>
      </c>
      <c r="K3644" s="1">
        <v>1</v>
      </c>
      <c r="L3644" s="1">
        <v>752</v>
      </c>
      <c r="M3644" s="1">
        <f>SalesData[[#This Row],[Price]]*SalesData[[#This Row],[Quantity]]</f>
        <v>1880</v>
      </c>
      <c r="N3644" s="6">
        <f>SalesData[[#This Row],[Sales Profit]]/SalesData[[#This Row],[Sales]]</f>
        <v>0.4</v>
      </c>
    </row>
    <row r="3645" spans="1:14" x14ac:dyDescent="0.3">
      <c r="A3645" s="1" t="s">
        <v>66</v>
      </c>
      <c r="B3645" s="1" t="s">
        <v>23</v>
      </c>
      <c r="C3645" s="1" t="s">
        <v>60</v>
      </c>
      <c r="D3645" s="1">
        <v>31178</v>
      </c>
      <c r="E3645" s="2">
        <v>45622</v>
      </c>
      <c r="F3645" s="1" t="s">
        <v>15</v>
      </c>
      <c r="G3645" s="1">
        <v>501356</v>
      </c>
      <c r="H3645" s="1" t="s">
        <v>3751</v>
      </c>
      <c r="I3645" s="1">
        <v>973</v>
      </c>
      <c r="J3645" s="1">
        <v>501</v>
      </c>
      <c r="K3645" s="1">
        <v>3</v>
      </c>
      <c r="L3645" s="1">
        <v>601.20000000000005</v>
      </c>
      <c r="M3645" s="1">
        <f>SalesData[[#This Row],[Price]]*SalesData[[#This Row],[Quantity]]</f>
        <v>1503</v>
      </c>
      <c r="N3645" s="6">
        <f>SalesData[[#This Row],[Sales Profit]]/SalesData[[#This Row],[Sales]]</f>
        <v>0.4</v>
      </c>
    </row>
    <row r="3646" spans="1:14" x14ac:dyDescent="0.3">
      <c r="A3646" s="1" t="s">
        <v>12</v>
      </c>
      <c r="B3646" s="1" t="s">
        <v>23</v>
      </c>
      <c r="C3646" s="1" t="s">
        <v>53</v>
      </c>
      <c r="D3646" s="1">
        <v>31159</v>
      </c>
      <c r="E3646" s="2">
        <v>45550</v>
      </c>
      <c r="F3646" s="1" t="s">
        <v>61</v>
      </c>
      <c r="G3646" s="1">
        <v>827394</v>
      </c>
      <c r="H3646" s="1" t="s">
        <v>171</v>
      </c>
      <c r="I3646" s="1">
        <v>393</v>
      </c>
      <c r="J3646" s="1">
        <v>2408</v>
      </c>
      <c r="K3646" s="1">
        <v>8</v>
      </c>
      <c r="L3646" s="1">
        <v>7705.6</v>
      </c>
      <c r="M3646" s="1">
        <f>SalesData[[#This Row],[Price]]*SalesData[[#This Row],[Quantity]]</f>
        <v>19264</v>
      </c>
      <c r="N3646" s="6">
        <f>SalesData[[#This Row],[Sales Profit]]/SalesData[[#This Row],[Sales]]</f>
        <v>0.4</v>
      </c>
    </row>
    <row r="3647" spans="1:14" x14ac:dyDescent="0.3">
      <c r="A3647" s="1" t="s">
        <v>35</v>
      </c>
      <c r="B3647" s="1" t="s">
        <v>23</v>
      </c>
      <c r="C3647" s="1" t="s">
        <v>100</v>
      </c>
      <c r="D3647" s="1">
        <v>81128</v>
      </c>
      <c r="E3647" s="2">
        <v>45479</v>
      </c>
      <c r="F3647" s="1" t="s">
        <v>45</v>
      </c>
      <c r="G3647" s="1">
        <v>970622</v>
      </c>
      <c r="H3647" s="1" t="s">
        <v>3752</v>
      </c>
      <c r="I3647" s="1">
        <v>654</v>
      </c>
      <c r="J3647" s="1">
        <v>1424</v>
      </c>
      <c r="K3647" s="1">
        <v>7</v>
      </c>
      <c r="L3647" s="1">
        <v>3987.2</v>
      </c>
      <c r="M3647" s="1">
        <f>SalesData[[#This Row],[Price]]*SalesData[[#This Row],[Quantity]]</f>
        <v>9968</v>
      </c>
      <c r="N3647" s="6">
        <f>SalesData[[#This Row],[Sales Profit]]/SalesData[[#This Row],[Sales]]</f>
        <v>0.39999999999999997</v>
      </c>
    </row>
    <row r="3648" spans="1:14" x14ac:dyDescent="0.3">
      <c r="A3648" s="1" t="s">
        <v>56</v>
      </c>
      <c r="B3648" s="1" t="s">
        <v>13</v>
      </c>
      <c r="C3648" s="1" t="s">
        <v>24</v>
      </c>
      <c r="D3648" s="1">
        <v>95514</v>
      </c>
      <c r="E3648" s="2">
        <v>45600</v>
      </c>
      <c r="F3648" s="1" t="s">
        <v>15</v>
      </c>
      <c r="G3648" s="1">
        <v>391371</v>
      </c>
      <c r="H3648" s="1" t="s">
        <v>3753</v>
      </c>
      <c r="I3648" s="1">
        <v>903</v>
      </c>
      <c r="J3648" s="1">
        <v>1239</v>
      </c>
      <c r="K3648" s="1">
        <v>7</v>
      </c>
      <c r="L3648" s="1">
        <v>3469.2</v>
      </c>
      <c r="M3648" s="1">
        <f>SalesData[[#This Row],[Price]]*SalesData[[#This Row],[Quantity]]</f>
        <v>8673</v>
      </c>
      <c r="N3648" s="6">
        <f>SalesData[[#This Row],[Sales Profit]]/SalesData[[#This Row],[Sales]]</f>
        <v>0.39999999999999997</v>
      </c>
    </row>
    <row r="3649" spans="1:14" x14ac:dyDescent="0.3">
      <c r="A3649" s="1" t="s">
        <v>17</v>
      </c>
      <c r="B3649" s="1" t="s">
        <v>13</v>
      </c>
      <c r="C3649" s="1" t="s">
        <v>37</v>
      </c>
      <c r="D3649" s="1">
        <v>99891</v>
      </c>
      <c r="E3649" s="2">
        <v>45463</v>
      </c>
      <c r="F3649" s="1" t="s">
        <v>20</v>
      </c>
      <c r="G3649" s="1">
        <v>946470</v>
      </c>
      <c r="H3649" s="1" t="s">
        <v>3754</v>
      </c>
      <c r="I3649" s="1">
        <v>458</v>
      </c>
      <c r="J3649" s="1">
        <v>998</v>
      </c>
      <c r="K3649" s="1">
        <v>3</v>
      </c>
      <c r="L3649" s="1">
        <v>1197.5999999999999</v>
      </c>
      <c r="M3649" s="1">
        <f>SalesData[[#This Row],[Price]]*SalesData[[#This Row],[Quantity]]</f>
        <v>2994</v>
      </c>
      <c r="N3649" s="6">
        <f>SalesData[[#This Row],[Sales Profit]]/SalesData[[#This Row],[Sales]]</f>
        <v>0.39999999999999997</v>
      </c>
    </row>
    <row r="3650" spans="1:14" x14ac:dyDescent="0.3">
      <c r="A3650" s="1" t="s">
        <v>56</v>
      </c>
      <c r="B3650" s="1" t="s">
        <v>23</v>
      </c>
      <c r="C3650" s="1" t="s">
        <v>14</v>
      </c>
      <c r="D3650" s="1">
        <v>38769</v>
      </c>
      <c r="E3650" s="2">
        <v>45597</v>
      </c>
      <c r="F3650" s="1" t="s">
        <v>15</v>
      </c>
      <c r="G3650" s="1">
        <v>427808</v>
      </c>
      <c r="H3650" s="1" t="s">
        <v>1087</v>
      </c>
      <c r="I3650" s="1">
        <v>240</v>
      </c>
      <c r="J3650" s="1">
        <v>2321</v>
      </c>
      <c r="K3650" s="1">
        <v>4</v>
      </c>
      <c r="L3650" s="1">
        <v>3713.6</v>
      </c>
      <c r="M3650" s="1">
        <f>SalesData[[#This Row],[Price]]*SalesData[[#This Row],[Quantity]]</f>
        <v>9284</v>
      </c>
      <c r="N3650" s="6">
        <f>SalesData[[#This Row],[Sales Profit]]/SalesData[[#This Row],[Sales]]</f>
        <v>0.39999999999999997</v>
      </c>
    </row>
    <row r="3651" spans="1:14" x14ac:dyDescent="0.3">
      <c r="A3651" s="1" t="s">
        <v>66</v>
      </c>
      <c r="B3651" s="1" t="s">
        <v>13</v>
      </c>
      <c r="C3651" s="1" t="s">
        <v>60</v>
      </c>
      <c r="D3651" s="1">
        <v>17225</v>
      </c>
      <c r="E3651" s="2">
        <v>45406</v>
      </c>
      <c r="F3651" s="1" t="s">
        <v>31</v>
      </c>
      <c r="G3651" s="1">
        <v>188112</v>
      </c>
      <c r="H3651" s="1" t="s">
        <v>3755</v>
      </c>
      <c r="I3651" s="1">
        <v>715</v>
      </c>
      <c r="J3651" s="1">
        <v>1493</v>
      </c>
      <c r="K3651" s="1">
        <v>6</v>
      </c>
      <c r="L3651" s="1">
        <v>3583.2</v>
      </c>
      <c r="M3651" s="1">
        <f>SalesData[[#This Row],[Price]]*SalesData[[#This Row],[Quantity]]</f>
        <v>8958</v>
      </c>
      <c r="N3651" s="6">
        <f>SalesData[[#This Row],[Sales Profit]]/SalesData[[#This Row],[Sales]]</f>
        <v>0.39999999999999997</v>
      </c>
    </row>
    <row r="3652" spans="1:14" x14ac:dyDescent="0.3">
      <c r="A3652" s="1" t="s">
        <v>17</v>
      </c>
      <c r="B3652" s="1" t="s">
        <v>13</v>
      </c>
      <c r="C3652" s="1" t="s">
        <v>19</v>
      </c>
      <c r="D3652" s="1">
        <v>92239</v>
      </c>
      <c r="E3652" s="2">
        <v>45605</v>
      </c>
      <c r="F3652" s="1" t="s">
        <v>15</v>
      </c>
      <c r="G3652" s="1">
        <v>144774</v>
      </c>
      <c r="H3652" s="1" t="s">
        <v>3757</v>
      </c>
      <c r="I3652" s="1">
        <v>545</v>
      </c>
      <c r="J3652" s="1">
        <v>1487</v>
      </c>
      <c r="K3652" s="1">
        <v>8</v>
      </c>
      <c r="L3652" s="1">
        <v>4758.3999999999996</v>
      </c>
      <c r="M3652" s="1">
        <f>SalesData[[#This Row],[Price]]*SalesData[[#This Row],[Quantity]]</f>
        <v>11896</v>
      </c>
      <c r="N3652" s="6">
        <f>SalesData[[#This Row],[Sales Profit]]/SalesData[[#This Row],[Sales]]</f>
        <v>0.39999999999999997</v>
      </c>
    </row>
    <row r="3653" spans="1:14" x14ac:dyDescent="0.3">
      <c r="A3653" s="1" t="s">
        <v>27</v>
      </c>
      <c r="B3653" s="1" t="s">
        <v>18</v>
      </c>
      <c r="C3653" s="1" t="s">
        <v>33</v>
      </c>
      <c r="D3653" s="1">
        <v>13225</v>
      </c>
      <c r="E3653" s="2">
        <v>45336</v>
      </c>
      <c r="F3653" s="1" t="s">
        <v>43</v>
      </c>
      <c r="G3653" s="1">
        <v>337431</v>
      </c>
      <c r="H3653" s="1" t="s">
        <v>3758</v>
      </c>
      <c r="I3653" s="1">
        <v>531</v>
      </c>
      <c r="J3653" s="1">
        <v>2281</v>
      </c>
      <c r="K3653" s="1">
        <v>4</v>
      </c>
      <c r="L3653" s="1">
        <v>3649.6</v>
      </c>
      <c r="M3653" s="1">
        <f>SalesData[[#This Row],[Price]]*SalesData[[#This Row],[Quantity]]</f>
        <v>9124</v>
      </c>
      <c r="N3653" s="6">
        <f>SalesData[[#This Row],[Sales Profit]]/SalesData[[#This Row],[Sales]]</f>
        <v>0.39999999999999997</v>
      </c>
    </row>
    <row r="3654" spans="1:14" x14ac:dyDescent="0.3">
      <c r="A3654" s="1" t="s">
        <v>12</v>
      </c>
      <c r="B3654" s="1" t="s">
        <v>18</v>
      </c>
      <c r="C3654" s="1" t="s">
        <v>42</v>
      </c>
      <c r="D3654" s="1">
        <v>47867</v>
      </c>
      <c r="E3654" s="2">
        <v>45417</v>
      </c>
      <c r="F3654" s="1" t="s">
        <v>49</v>
      </c>
      <c r="G3654" s="1">
        <v>866943</v>
      </c>
      <c r="H3654" s="1" t="s">
        <v>3759</v>
      </c>
      <c r="I3654" s="1">
        <v>847</v>
      </c>
      <c r="J3654" s="1">
        <v>2919</v>
      </c>
      <c r="K3654" s="1">
        <v>2</v>
      </c>
      <c r="L3654" s="1">
        <v>2335.1999999999998</v>
      </c>
      <c r="M3654" s="1">
        <f>SalesData[[#This Row],[Price]]*SalesData[[#This Row],[Quantity]]</f>
        <v>5838</v>
      </c>
      <c r="N3654" s="6">
        <f>SalesData[[#This Row],[Sales Profit]]/SalesData[[#This Row],[Sales]]</f>
        <v>0.39999999999999997</v>
      </c>
    </row>
    <row r="3655" spans="1:14" x14ac:dyDescent="0.3">
      <c r="A3655" s="1" t="s">
        <v>52</v>
      </c>
      <c r="B3655" s="1" t="s">
        <v>18</v>
      </c>
      <c r="C3655" s="1" t="s">
        <v>48</v>
      </c>
      <c r="D3655" s="1">
        <v>69499</v>
      </c>
      <c r="E3655" s="2">
        <v>45508</v>
      </c>
      <c r="F3655" s="1" t="s">
        <v>25</v>
      </c>
      <c r="G3655" s="1">
        <v>587719</v>
      </c>
      <c r="H3655" s="1" t="s">
        <v>3760</v>
      </c>
      <c r="I3655" s="1">
        <v>648</v>
      </c>
      <c r="J3655" s="1">
        <v>1570</v>
      </c>
      <c r="K3655" s="1">
        <v>3</v>
      </c>
      <c r="L3655" s="1">
        <v>1884</v>
      </c>
      <c r="M3655" s="1">
        <f>SalesData[[#This Row],[Price]]*SalesData[[#This Row],[Quantity]]</f>
        <v>4710</v>
      </c>
      <c r="N3655" s="6">
        <f>SalesData[[#This Row],[Sales Profit]]/SalesData[[#This Row],[Sales]]</f>
        <v>0.4</v>
      </c>
    </row>
    <row r="3656" spans="1:14" x14ac:dyDescent="0.3">
      <c r="A3656" s="1" t="s">
        <v>17</v>
      </c>
      <c r="B3656" s="1" t="s">
        <v>23</v>
      </c>
      <c r="C3656" s="1" t="s">
        <v>33</v>
      </c>
      <c r="D3656" s="1">
        <v>59863</v>
      </c>
      <c r="E3656" s="2">
        <v>45574</v>
      </c>
      <c r="F3656" s="1" t="s">
        <v>54</v>
      </c>
      <c r="G3656" s="1">
        <v>779560</v>
      </c>
      <c r="H3656" s="1" t="s">
        <v>3761</v>
      </c>
      <c r="I3656" s="1">
        <v>812</v>
      </c>
      <c r="J3656" s="1">
        <v>2129</v>
      </c>
      <c r="K3656" s="1">
        <v>1</v>
      </c>
      <c r="L3656" s="1">
        <v>851.6</v>
      </c>
      <c r="M3656" s="1">
        <f>SalesData[[#This Row],[Price]]*SalesData[[#This Row],[Quantity]]</f>
        <v>2129</v>
      </c>
      <c r="N3656" s="6">
        <f>SalesData[[#This Row],[Sales Profit]]/SalesData[[#This Row],[Sales]]</f>
        <v>0.4</v>
      </c>
    </row>
    <row r="3657" spans="1:14" x14ac:dyDescent="0.3">
      <c r="A3657" s="1" t="s">
        <v>52</v>
      </c>
      <c r="B3657" s="1" t="s">
        <v>18</v>
      </c>
      <c r="C3657" s="1" t="s">
        <v>60</v>
      </c>
      <c r="D3657" s="1">
        <v>29441</v>
      </c>
      <c r="E3657" s="2">
        <v>45608</v>
      </c>
      <c r="F3657" s="1" t="s">
        <v>15</v>
      </c>
      <c r="G3657" s="1">
        <v>290951</v>
      </c>
      <c r="H3657" s="1" t="s">
        <v>3762</v>
      </c>
      <c r="I3657" s="1">
        <v>841</v>
      </c>
      <c r="J3657" s="1">
        <v>2837</v>
      </c>
      <c r="K3657" s="1">
        <v>5</v>
      </c>
      <c r="L3657" s="1">
        <v>5674</v>
      </c>
      <c r="M3657" s="1">
        <f>SalesData[[#This Row],[Price]]*SalesData[[#This Row],[Quantity]]</f>
        <v>14185</v>
      </c>
      <c r="N3657" s="6">
        <f>SalesData[[#This Row],[Sales Profit]]/SalesData[[#This Row],[Sales]]</f>
        <v>0.4</v>
      </c>
    </row>
    <row r="3658" spans="1:14" x14ac:dyDescent="0.3">
      <c r="A3658" s="1" t="s">
        <v>22</v>
      </c>
      <c r="B3658" s="1" t="s">
        <v>23</v>
      </c>
      <c r="C3658" s="1" t="s">
        <v>37</v>
      </c>
      <c r="D3658" s="1">
        <v>90007</v>
      </c>
      <c r="E3658" s="2">
        <v>45562</v>
      </c>
      <c r="F3658" s="1" t="s">
        <v>61</v>
      </c>
      <c r="G3658" s="1">
        <v>875923</v>
      </c>
      <c r="H3658" s="1" t="s">
        <v>3763</v>
      </c>
      <c r="I3658" s="1">
        <v>512</v>
      </c>
      <c r="J3658" s="1">
        <v>1820</v>
      </c>
      <c r="K3658" s="1">
        <v>3</v>
      </c>
      <c r="L3658" s="1">
        <v>2184</v>
      </c>
      <c r="M3658" s="1">
        <f>SalesData[[#This Row],[Price]]*SalesData[[#This Row],[Quantity]]</f>
        <v>5460</v>
      </c>
      <c r="N3658" s="6">
        <f>SalesData[[#This Row],[Sales Profit]]/SalesData[[#This Row],[Sales]]</f>
        <v>0.4</v>
      </c>
    </row>
    <row r="3659" spans="1:14" x14ac:dyDescent="0.3">
      <c r="A3659" s="1" t="s">
        <v>17</v>
      </c>
      <c r="B3659" s="1" t="s">
        <v>18</v>
      </c>
      <c r="C3659" s="1" t="s">
        <v>24</v>
      </c>
      <c r="D3659" s="1">
        <v>50903</v>
      </c>
      <c r="E3659" s="2">
        <v>45613</v>
      </c>
      <c r="F3659" s="1" t="s">
        <v>15</v>
      </c>
      <c r="G3659" s="1">
        <v>732980</v>
      </c>
      <c r="H3659" s="1" t="s">
        <v>3764</v>
      </c>
      <c r="I3659" s="1">
        <v>684</v>
      </c>
      <c r="J3659" s="1">
        <v>1442</v>
      </c>
      <c r="K3659" s="1">
        <v>5</v>
      </c>
      <c r="L3659" s="1">
        <v>2884</v>
      </c>
      <c r="M3659" s="1">
        <f>SalesData[[#This Row],[Price]]*SalesData[[#This Row],[Quantity]]</f>
        <v>7210</v>
      </c>
      <c r="N3659" s="6">
        <f>SalesData[[#This Row],[Sales Profit]]/SalesData[[#This Row],[Sales]]</f>
        <v>0.4</v>
      </c>
    </row>
    <row r="3660" spans="1:14" x14ac:dyDescent="0.3">
      <c r="A3660" s="1" t="s">
        <v>17</v>
      </c>
      <c r="B3660" s="1" t="s">
        <v>13</v>
      </c>
      <c r="C3660" s="1" t="s">
        <v>33</v>
      </c>
      <c r="D3660" s="1">
        <v>45612</v>
      </c>
      <c r="E3660" s="2">
        <v>45601</v>
      </c>
      <c r="F3660" s="1" t="s">
        <v>15</v>
      </c>
      <c r="G3660" s="1">
        <v>220116</v>
      </c>
      <c r="H3660" s="1" t="s">
        <v>3765</v>
      </c>
      <c r="I3660" s="1">
        <v>494</v>
      </c>
      <c r="J3660" s="1">
        <v>1243</v>
      </c>
      <c r="K3660" s="1">
        <v>1</v>
      </c>
      <c r="L3660" s="1">
        <v>497.2</v>
      </c>
      <c r="M3660" s="1">
        <f>SalesData[[#This Row],[Price]]*SalesData[[#This Row],[Quantity]]</f>
        <v>1243</v>
      </c>
      <c r="N3660" s="6">
        <f>SalesData[[#This Row],[Sales Profit]]/SalesData[[#This Row],[Sales]]</f>
        <v>0.39999999999999997</v>
      </c>
    </row>
    <row r="3661" spans="1:14" x14ac:dyDescent="0.3">
      <c r="A3661" s="1" t="s">
        <v>66</v>
      </c>
      <c r="B3661" s="1" t="s">
        <v>18</v>
      </c>
      <c r="C3661" s="1" t="s">
        <v>53</v>
      </c>
      <c r="D3661" s="1">
        <v>13947</v>
      </c>
      <c r="E3661" s="2">
        <v>45521</v>
      </c>
      <c r="F3661" s="1" t="s">
        <v>25</v>
      </c>
      <c r="G3661" s="1">
        <v>981970</v>
      </c>
      <c r="H3661" s="1" t="s">
        <v>3766</v>
      </c>
      <c r="I3661" s="1">
        <v>854</v>
      </c>
      <c r="J3661" s="1">
        <v>802</v>
      </c>
      <c r="K3661" s="1">
        <v>1</v>
      </c>
      <c r="L3661" s="1">
        <v>320.8</v>
      </c>
      <c r="M3661" s="1">
        <f>SalesData[[#This Row],[Price]]*SalesData[[#This Row],[Quantity]]</f>
        <v>802</v>
      </c>
      <c r="N3661" s="6">
        <f>SalesData[[#This Row],[Sales Profit]]/SalesData[[#This Row],[Sales]]</f>
        <v>0.4</v>
      </c>
    </row>
    <row r="3662" spans="1:14" x14ac:dyDescent="0.3">
      <c r="A3662" s="1" t="s">
        <v>12</v>
      </c>
      <c r="B3662" s="1" t="s">
        <v>18</v>
      </c>
      <c r="C3662" s="1" t="s">
        <v>19</v>
      </c>
      <c r="D3662" s="1">
        <v>10261</v>
      </c>
      <c r="E3662" s="2">
        <v>45579</v>
      </c>
      <c r="F3662" s="1" t="s">
        <v>54</v>
      </c>
      <c r="G3662" s="1">
        <v>268382</v>
      </c>
      <c r="H3662" s="1" t="s">
        <v>3767</v>
      </c>
      <c r="I3662" s="1">
        <v>741</v>
      </c>
      <c r="J3662" s="1">
        <v>1219</v>
      </c>
      <c r="K3662" s="1">
        <v>6</v>
      </c>
      <c r="L3662" s="1">
        <v>2925.6</v>
      </c>
      <c r="M3662" s="1">
        <f>SalesData[[#This Row],[Price]]*SalesData[[#This Row],[Quantity]]</f>
        <v>7314</v>
      </c>
      <c r="N3662" s="6">
        <f>SalesData[[#This Row],[Sales Profit]]/SalesData[[#This Row],[Sales]]</f>
        <v>0.39999999999999997</v>
      </c>
    </row>
    <row r="3663" spans="1:14" x14ac:dyDescent="0.3">
      <c r="A3663" s="1" t="s">
        <v>35</v>
      </c>
      <c r="B3663" s="1" t="s">
        <v>18</v>
      </c>
      <c r="C3663" s="1" t="s">
        <v>42</v>
      </c>
      <c r="D3663" s="1">
        <v>84922</v>
      </c>
      <c r="E3663" s="2">
        <v>45414</v>
      </c>
      <c r="F3663" s="1" t="s">
        <v>49</v>
      </c>
      <c r="G3663" s="1">
        <v>896593</v>
      </c>
      <c r="H3663" s="1" t="s">
        <v>3768</v>
      </c>
      <c r="I3663" s="1">
        <v>265</v>
      </c>
      <c r="J3663" s="1">
        <v>2856</v>
      </c>
      <c r="K3663" s="1">
        <v>5</v>
      </c>
      <c r="L3663" s="1">
        <v>5712</v>
      </c>
      <c r="M3663" s="1">
        <f>SalesData[[#This Row],[Price]]*SalesData[[#This Row],[Quantity]]</f>
        <v>14280</v>
      </c>
      <c r="N3663" s="6">
        <f>SalesData[[#This Row],[Sales Profit]]/SalesData[[#This Row],[Sales]]</f>
        <v>0.4</v>
      </c>
    </row>
    <row r="3664" spans="1:14" x14ac:dyDescent="0.3">
      <c r="A3664" s="1" t="s">
        <v>17</v>
      </c>
      <c r="B3664" s="1" t="s">
        <v>23</v>
      </c>
      <c r="C3664" s="1" t="s">
        <v>19</v>
      </c>
      <c r="D3664" s="1">
        <v>87798</v>
      </c>
      <c r="E3664" s="2">
        <v>45475</v>
      </c>
      <c r="F3664" s="1" t="s">
        <v>45</v>
      </c>
      <c r="G3664" s="1">
        <v>389166</v>
      </c>
      <c r="H3664" s="1" t="s">
        <v>3769</v>
      </c>
      <c r="I3664" s="1">
        <v>453</v>
      </c>
      <c r="J3664" s="1">
        <v>1716</v>
      </c>
      <c r="K3664" s="1">
        <v>5</v>
      </c>
      <c r="L3664" s="1">
        <v>3432</v>
      </c>
      <c r="M3664" s="1">
        <f>SalesData[[#This Row],[Price]]*SalesData[[#This Row],[Quantity]]</f>
        <v>8580</v>
      </c>
      <c r="N3664" s="6">
        <f>SalesData[[#This Row],[Sales Profit]]/SalesData[[#This Row],[Sales]]</f>
        <v>0.4</v>
      </c>
    </row>
    <row r="3665" spans="1:14" x14ac:dyDescent="0.3">
      <c r="A3665" s="1" t="s">
        <v>35</v>
      </c>
      <c r="B3665" s="1" t="s">
        <v>18</v>
      </c>
      <c r="C3665" s="1" t="s">
        <v>33</v>
      </c>
      <c r="D3665" s="1">
        <v>51920</v>
      </c>
      <c r="E3665" s="2">
        <v>45602</v>
      </c>
      <c r="F3665" s="1" t="s">
        <v>15</v>
      </c>
      <c r="G3665" s="1">
        <v>780464</v>
      </c>
      <c r="H3665" s="1" t="s">
        <v>3770</v>
      </c>
      <c r="I3665" s="1">
        <v>959</v>
      </c>
      <c r="J3665" s="1">
        <v>1622</v>
      </c>
      <c r="K3665" s="1">
        <v>6</v>
      </c>
      <c r="L3665" s="1">
        <v>3892.8</v>
      </c>
      <c r="M3665" s="1">
        <f>SalesData[[#This Row],[Price]]*SalesData[[#This Row],[Quantity]]</f>
        <v>9732</v>
      </c>
      <c r="N3665" s="6">
        <f>SalesData[[#This Row],[Sales Profit]]/SalesData[[#This Row],[Sales]]</f>
        <v>0.4</v>
      </c>
    </row>
    <row r="3666" spans="1:14" x14ac:dyDescent="0.3">
      <c r="A3666" s="1" t="s">
        <v>35</v>
      </c>
      <c r="B3666" s="1" t="s">
        <v>13</v>
      </c>
      <c r="C3666" s="1" t="s">
        <v>42</v>
      </c>
      <c r="D3666" s="1">
        <v>94712</v>
      </c>
      <c r="E3666" s="2">
        <v>45390</v>
      </c>
      <c r="F3666" s="1" t="s">
        <v>31</v>
      </c>
      <c r="G3666" s="1">
        <v>640574</v>
      </c>
      <c r="H3666" s="1" t="s">
        <v>3771</v>
      </c>
      <c r="I3666" s="1">
        <v>334</v>
      </c>
      <c r="J3666" s="1">
        <v>1777</v>
      </c>
      <c r="K3666" s="1">
        <v>3</v>
      </c>
      <c r="L3666" s="1">
        <v>2132.4</v>
      </c>
      <c r="M3666" s="1">
        <f>SalesData[[#This Row],[Price]]*SalesData[[#This Row],[Quantity]]</f>
        <v>5331</v>
      </c>
      <c r="N3666" s="6">
        <f>SalesData[[#This Row],[Sales Profit]]/SalesData[[#This Row],[Sales]]</f>
        <v>0.4</v>
      </c>
    </row>
    <row r="3667" spans="1:14" x14ac:dyDescent="0.3">
      <c r="A3667" s="1" t="s">
        <v>17</v>
      </c>
      <c r="B3667" s="1" t="s">
        <v>13</v>
      </c>
      <c r="C3667" s="1" t="s">
        <v>14</v>
      </c>
      <c r="D3667" s="1">
        <v>34299</v>
      </c>
      <c r="E3667" s="2">
        <v>45304</v>
      </c>
      <c r="F3667" s="1" t="s">
        <v>40</v>
      </c>
      <c r="G3667" s="1">
        <v>127610</v>
      </c>
      <c r="H3667" s="1" t="s">
        <v>3772</v>
      </c>
      <c r="I3667" s="1">
        <v>427</v>
      </c>
      <c r="J3667" s="1">
        <v>2110</v>
      </c>
      <c r="K3667" s="1">
        <v>1</v>
      </c>
      <c r="L3667" s="1">
        <v>844</v>
      </c>
      <c r="M3667" s="1">
        <f>SalesData[[#This Row],[Price]]*SalesData[[#This Row],[Quantity]]</f>
        <v>2110</v>
      </c>
      <c r="N3667" s="6">
        <f>SalesData[[#This Row],[Sales Profit]]/SalesData[[#This Row],[Sales]]</f>
        <v>0.4</v>
      </c>
    </row>
    <row r="3668" spans="1:14" x14ac:dyDescent="0.3">
      <c r="A3668" s="1" t="s">
        <v>22</v>
      </c>
      <c r="B3668" s="1" t="s">
        <v>13</v>
      </c>
      <c r="C3668" s="1" t="s">
        <v>37</v>
      </c>
      <c r="D3668" s="1">
        <v>69027</v>
      </c>
      <c r="E3668" s="2">
        <v>45524</v>
      </c>
      <c r="F3668" s="1" t="s">
        <v>25</v>
      </c>
      <c r="G3668" s="1">
        <v>866600</v>
      </c>
      <c r="H3668" s="1" t="s">
        <v>3773</v>
      </c>
      <c r="I3668" s="1">
        <v>960</v>
      </c>
      <c r="J3668" s="1">
        <v>694</v>
      </c>
      <c r="K3668" s="1">
        <v>1</v>
      </c>
      <c r="L3668" s="1">
        <v>277.60000000000002</v>
      </c>
      <c r="M3668" s="1">
        <f>SalesData[[#This Row],[Price]]*SalesData[[#This Row],[Quantity]]</f>
        <v>694</v>
      </c>
      <c r="N3668" s="6">
        <f>SalesData[[#This Row],[Sales Profit]]/SalesData[[#This Row],[Sales]]</f>
        <v>0.4</v>
      </c>
    </row>
    <row r="3669" spans="1:14" x14ac:dyDescent="0.3">
      <c r="A3669" s="1" t="s">
        <v>56</v>
      </c>
      <c r="B3669" s="1" t="s">
        <v>13</v>
      </c>
      <c r="C3669" s="1" t="s">
        <v>19</v>
      </c>
      <c r="D3669" s="1">
        <v>65213</v>
      </c>
      <c r="E3669" s="2">
        <v>45527</v>
      </c>
      <c r="F3669" s="1" t="s">
        <v>25</v>
      </c>
      <c r="G3669" s="1">
        <v>986811</v>
      </c>
      <c r="H3669" s="1" t="s">
        <v>3774</v>
      </c>
      <c r="I3669" s="1">
        <v>384</v>
      </c>
      <c r="J3669" s="1">
        <v>1662</v>
      </c>
      <c r="K3669" s="1">
        <v>4</v>
      </c>
      <c r="L3669" s="1">
        <v>2659.2</v>
      </c>
      <c r="M3669" s="1">
        <f>SalesData[[#This Row],[Price]]*SalesData[[#This Row],[Quantity]]</f>
        <v>6648</v>
      </c>
      <c r="N3669" s="6">
        <f>SalesData[[#This Row],[Sales Profit]]/SalesData[[#This Row],[Sales]]</f>
        <v>0.39999999999999997</v>
      </c>
    </row>
    <row r="3670" spans="1:14" x14ac:dyDescent="0.3">
      <c r="A3670" s="1" t="s">
        <v>52</v>
      </c>
      <c r="B3670" s="1" t="s">
        <v>18</v>
      </c>
      <c r="C3670" s="1" t="s">
        <v>60</v>
      </c>
      <c r="D3670" s="1">
        <v>18707</v>
      </c>
      <c r="E3670" s="2">
        <v>45365</v>
      </c>
      <c r="F3670" s="1" t="s">
        <v>29</v>
      </c>
      <c r="G3670" s="1">
        <v>144724</v>
      </c>
      <c r="H3670" s="1" t="s">
        <v>3116</v>
      </c>
      <c r="I3670" s="1">
        <v>734</v>
      </c>
      <c r="J3670" s="1">
        <v>2148</v>
      </c>
      <c r="K3670" s="1">
        <v>8</v>
      </c>
      <c r="L3670" s="1">
        <v>6873.6</v>
      </c>
      <c r="M3670" s="1">
        <f>SalesData[[#This Row],[Price]]*SalesData[[#This Row],[Quantity]]</f>
        <v>17184</v>
      </c>
      <c r="N3670" s="6">
        <f>SalesData[[#This Row],[Sales Profit]]/SalesData[[#This Row],[Sales]]</f>
        <v>0.4</v>
      </c>
    </row>
    <row r="3671" spans="1:14" x14ac:dyDescent="0.3">
      <c r="A3671" s="1" t="s">
        <v>66</v>
      </c>
      <c r="B3671" s="1" t="s">
        <v>18</v>
      </c>
      <c r="C3671" s="1" t="s">
        <v>14</v>
      </c>
      <c r="D3671" s="1">
        <v>19125</v>
      </c>
      <c r="E3671" s="2">
        <v>45450</v>
      </c>
      <c r="F3671" s="1" t="s">
        <v>20</v>
      </c>
      <c r="G3671" s="1">
        <v>897350</v>
      </c>
      <c r="H3671" s="1" t="s">
        <v>3776</v>
      </c>
      <c r="I3671" s="1">
        <v>449</v>
      </c>
      <c r="J3671" s="1">
        <v>1361</v>
      </c>
      <c r="K3671" s="1">
        <v>1</v>
      </c>
      <c r="L3671" s="1">
        <v>544.4</v>
      </c>
      <c r="M3671" s="1">
        <f>SalesData[[#This Row],[Price]]*SalesData[[#This Row],[Quantity]]</f>
        <v>1361</v>
      </c>
      <c r="N3671" s="6">
        <f>SalesData[[#This Row],[Sales Profit]]/SalesData[[#This Row],[Sales]]</f>
        <v>0.39999999999999997</v>
      </c>
    </row>
    <row r="3672" spans="1:14" x14ac:dyDescent="0.3">
      <c r="A3672" s="1" t="s">
        <v>27</v>
      </c>
      <c r="B3672" s="1" t="s">
        <v>13</v>
      </c>
      <c r="C3672" s="1" t="s">
        <v>37</v>
      </c>
      <c r="D3672" s="1">
        <v>37326</v>
      </c>
      <c r="E3672" s="2">
        <v>45315</v>
      </c>
      <c r="F3672" s="1" t="s">
        <v>40</v>
      </c>
      <c r="G3672" s="1">
        <v>930217</v>
      </c>
      <c r="H3672" s="1" t="s">
        <v>3777</v>
      </c>
      <c r="I3672" s="1">
        <v>253</v>
      </c>
      <c r="J3672" s="1">
        <v>2219</v>
      </c>
      <c r="K3672" s="1">
        <v>6</v>
      </c>
      <c r="L3672" s="1">
        <v>5325.6</v>
      </c>
      <c r="M3672" s="1">
        <f>SalesData[[#This Row],[Price]]*SalesData[[#This Row],[Quantity]]</f>
        <v>13314</v>
      </c>
      <c r="N3672" s="6">
        <f>SalesData[[#This Row],[Sales Profit]]/SalesData[[#This Row],[Sales]]</f>
        <v>0.4</v>
      </c>
    </row>
    <row r="3673" spans="1:14" x14ac:dyDescent="0.3">
      <c r="A3673" s="1" t="s">
        <v>56</v>
      </c>
      <c r="B3673" s="1" t="s">
        <v>18</v>
      </c>
      <c r="C3673" s="1" t="s">
        <v>24</v>
      </c>
      <c r="D3673" s="1">
        <v>99564</v>
      </c>
      <c r="E3673" s="2">
        <v>45558</v>
      </c>
      <c r="F3673" s="1" t="s">
        <v>61</v>
      </c>
      <c r="G3673" s="1">
        <v>641905</v>
      </c>
      <c r="H3673" s="1" t="s">
        <v>3778</v>
      </c>
      <c r="I3673" s="1">
        <v>928</v>
      </c>
      <c r="J3673" s="1">
        <v>1020</v>
      </c>
      <c r="K3673" s="1">
        <v>1</v>
      </c>
      <c r="L3673" s="1">
        <v>408</v>
      </c>
      <c r="M3673" s="1">
        <f>SalesData[[#This Row],[Price]]*SalesData[[#This Row],[Quantity]]</f>
        <v>1020</v>
      </c>
      <c r="N3673" s="6">
        <f>SalesData[[#This Row],[Sales Profit]]/SalesData[[#This Row],[Sales]]</f>
        <v>0.4</v>
      </c>
    </row>
    <row r="3674" spans="1:14" x14ac:dyDescent="0.3">
      <c r="A3674" s="1" t="s">
        <v>56</v>
      </c>
      <c r="B3674" s="1" t="s">
        <v>18</v>
      </c>
      <c r="C3674" s="1" t="s">
        <v>37</v>
      </c>
      <c r="D3674" s="1">
        <v>47871</v>
      </c>
      <c r="E3674" s="2">
        <v>45588</v>
      </c>
      <c r="F3674" s="1" t="s">
        <v>54</v>
      </c>
      <c r="G3674" s="1">
        <v>540871</v>
      </c>
      <c r="H3674" s="1" t="s">
        <v>3779</v>
      </c>
      <c r="I3674" s="1">
        <v>637</v>
      </c>
      <c r="J3674" s="1">
        <v>737</v>
      </c>
      <c r="K3674" s="1">
        <v>1</v>
      </c>
      <c r="L3674" s="1">
        <v>294.8</v>
      </c>
      <c r="M3674" s="1">
        <f>SalesData[[#This Row],[Price]]*SalesData[[#This Row],[Quantity]]</f>
        <v>737</v>
      </c>
      <c r="N3674" s="6">
        <f>SalesData[[#This Row],[Sales Profit]]/SalesData[[#This Row],[Sales]]</f>
        <v>0.4</v>
      </c>
    </row>
    <row r="3675" spans="1:14" x14ac:dyDescent="0.3">
      <c r="A3675" s="1" t="s">
        <v>52</v>
      </c>
      <c r="B3675" s="1" t="s">
        <v>13</v>
      </c>
      <c r="C3675" s="1" t="s">
        <v>37</v>
      </c>
      <c r="D3675" s="1">
        <v>94836</v>
      </c>
      <c r="E3675" s="2">
        <v>45446</v>
      </c>
      <c r="F3675" s="1" t="s">
        <v>20</v>
      </c>
      <c r="G3675" s="1">
        <v>156763</v>
      </c>
      <c r="H3675" s="1" t="s">
        <v>3780</v>
      </c>
      <c r="I3675" s="1">
        <v>314</v>
      </c>
      <c r="J3675" s="1">
        <v>2906</v>
      </c>
      <c r="K3675" s="1">
        <v>7</v>
      </c>
      <c r="L3675" s="1">
        <v>8136.8</v>
      </c>
      <c r="M3675" s="1">
        <f>SalesData[[#This Row],[Price]]*SalesData[[#This Row],[Quantity]]</f>
        <v>20342</v>
      </c>
      <c r="N3675" s="6">
        <f>SalesData[[#This Row],[Sales Profit]]/SalesData[[#This Row],[Sales]]</f>
        <v>0.4</v>
      </c>
    </row>
    <row r="3676" spans="1:14" x14ac:dyDescent="0.3">
      <c r="A3676" s="1" t="s">
        <v>22</v>
      </c>
      <c r="B3676" s="1" t="s">
        <v>23</v>
      </c>
      <c r="C3676" s="1" t="s">
        <v>14</v>
      </c>
      <c r="D3676" s="1">
        <v>94098</v>
      </c>
      <c r="E3676" s="2">
        <v>45590</v>
      </c>
      <c r="F3676" s="1" t="s">
        <v>54</v>
      </c>
      <c r="G3676" s="1">
        <v>894184</v>
      </c>
      <c r="H3676" s="1" t="s">
        <v>3781</v>
      </c>
      <c r="I3676" s="1">
        <v>412</v>
      </c>
      <c r="J3676" s="1">
        <v>2342</v>
      </c>
      <c r="K3676" s="1">
        <v>5</v>
      </c>
      <c r="L3676" s="1">
        <v>4684</v>
      </c>
      <c r="M3676" s="1">
        <f>SalesData[[#This Row],[Price]]*SalesData[[#This Row],[Quantity]]</f>
        <v>11710</v>
      </c>
      <c r="N3676" s="6">
        <f>SalesData[[#This Row],[Sales Profit]]/SalesData[[#This Row],[Sales]]</f>
        <v>0.4</v>
      </c>
    </row>
    <row r="3677" spans="1:14" x14ac:dyDescent="0.3">
      <c r="A3677" s="1" t="s">
        <v>52</v>
      </c>
      <c r="B3677" s="1" t="s">
        <v>23</v>
      </c>
      <c r="C3677" s="1" t="s">
        <v>37</v>
      </c>
      <c r="D3677" s="1">
        <v>57926</v>
      </c>
      <c r="E3677" s="2">
        <v>45429</v>
      </c>
      <c r="F3677" s="1" t="s">
        <v>49</v>
      </c>
      <c r="G3677" s="1">
        <v>216627</v>
      </c>
      <c r="H3677" s="1" t="s">
        <v>3647</v>
      </c>
      <c r="I3677" s="1">
        <v>636</v>
      </c>
      <c r="J3677" s="1">
        <v>2625</v>
      </c>
      <c r="K3677" s="1">
        <v>1</v>
      </c>
      <c r="L3677" s="1">
        <v>1050</v>
      </c>
      <c r="M3677" s="1">
        <f>SalesData[[#This Row],[Price]]*SalesData[[#This Row],[Quantity]]</f>
        <v>2625</v>
      </c>
      <c r="N3677" s="6">
        <f>SalesData[[#This Row],[Sales Profit]]/SalesData[[#This Row],[Sales]]</f>
        <v>0.4</v>
      </c>
    </row>
    <row r="3678" spans="1:14" x14ac:dyDescent="0.3">
      <c r="A3678" s="1" t="s">
        <v>27</v>
      </c>
      <c r="B3678" s="1" t="s">
        <v>13</v>
      </c>
      <c r="C3678" s="1" t="s">
        <v>19</v>
      </c>
      <c r="D3678" s="1">
        <v>63883</v>
      </c>
      <c r="E3678" s="2">
        <v>45437</v>
      </c>
      <c r="F3678" s="1" t="s">
        <v>49</v>
      </c>
      <c r="G3678" s="1">
        <v>863921</v>
      </c>
      <c r="H3678" s="1" t="s">
        <v>3782</v>
      </c>
      <c r="I3678" s="1">
        <v>267</v>
      </c>
      <c r="J3678" s="1">
        <v>2136</v>
      </c>
      <c r="K3678" s="1">
        <v>5</v>
      </c>
      <c r="L3678" s="1">
        <v>4272</v>
      </c>
      <c r="M3678" s="1">
        <f>SalesData[[#This Row],[Price]]*SalesData[[#This Row],[Quantity]]</f>
        <v>10680</v>
      </c>
      <c r="N3678" s="6">
        <f>SalesData[[#This Row],[Sales Profit]]/SalesData[[#This Row],[Sales]]</f>
        <v>0.4</v>
      </c>
    </row>
    <row r="3679" spans="1:14" x14ac:dyDescent="0.3">
      <c r="A3679" s="1" t="s">
        <v>22</v>
      </c>
      <c r="B3679" s="1" t="s">
        <v>13</v>
      </c>
      <c r="C3679" s="1" t="s">
        <v>48</v>
      </c>
      <c r="D3679" s="1">
        <v>65854</v>
      </c>
      <c r="E3679" s="2">
        <v>45435</v>
      </c>
      <c r="F3679" s="1" t="s">
        <v>49</v>
      </c>
      <c r="G3679" s="1">
        <v>937688</v>
      </c>
      <c r="H3679" s="1" t="s">
        <v>3783</v>
      </c>
      <c r="I3679" s="1">
        <v>832</v>
      </c>
      <c r="J3679" s="1">
        <v>790</v>
      </c>
      <c r="K3679" s="1">
        <v>5</v>
      </c>
      <c r="L3679" s="1">
        <v>1580</v>
      </c>
      <c r="M3679" s="1">
        <f>SalesData[[#This Row],[Price]]*SalesData[[#This Row],[Quantity]]</f>
        <v>3950</v>
      </c>
      <c r="N3679" s="6">
        <f>SalesData[[#This Row],[Sales Profit]]/SalesData[[#This Row],[Sales]]</f>
        <v>0.4</v>
      </c>
    </row>
    <row r="3680" spans="1:14" x14ac:dyDescent="0.3">
      <c r="A3680" s="1" t="s">
        <v>56</v>
      </c>
      <c r="B3680" s="1" t="s">
        <v>18</v>
      </c>
      <c r="C3680" s="1" t="s">
        <v>19</v>
      </c>
      <c r="D3680" s="1">
        <v>31806</v>
      </c>
      <c r="E3680" s="2">
        <v>45467</v>
      </c>
      <c r="F3680" s="1" t="s">
        <v>20</v>
      </c>
      <c r="G3680" s="1">
        <v>406558</v>
      </c>
      <c r="H3680" s="1" t="s">
        <v>3785</v>
      </c>
      <c r="I3680" s="1">
        <v>836</v>
      </c>
      <c r="J3680" s="1">
        <v>2213</v>
      </c>
      <c r="K3680" s="1">
        <v>4</v>
      </c>
      <c r="L3680" s="1">
        <v>3540.8</v>
      </c>
      <c r="M3680" s="1">
        <f>SalesData[[#This Row],[Price]]*SalesData[[#This Row],[Quantity]]</f>
        <v>8852</v>
      </c>
      <c r="N3680" s="6">
        <f>SalesData[[#This Row],[Sales Profit]]/SalesData[[#This Row],[Sales]]</f>
        <v>0.4</v>
      </c>
    </row>
    <row r="3681" spans="1:14" x14ac:dyDescent="0.3">
      <c r="A3681" s="1" t="s">
        <v>35</v>
      </c>
      <c r="B3681" s="1" t="s">
        <v>23</v>
      </c>
      <c r="C3681" s="1" t="s">
        <v>53</v>
      </c>
      <c r="D3681" s="1">
        <v>52042</v>
      </c>
      <c r="E3681" s="2">
        <v>45487</v>
      </c>
      <c r="F3681" s="1" t="s">
        <v>45</v>
      </c>
      <c r="G3681" s="1">
        <v>416219</v>
      </c>
      <c r="H3681" s="1" t="s">
        <v>1779</v>
      </c>
      <c r="I3681" s="1">
        <v>299</v>
      </c>
      <c r="J3681" s="1">
        <v>1814</v>
      </c>
      <c r="K3681" s="1">
        <v>7</v>
      </c>
      <c r="L3681" s="1">
        <v>5079.2</v>
      </c>
      <c r="M3681" s="1">
        <f>SalesData[[#This Row],[Price]]*SalesData[[#This Row],[Quantity]]</f>
        <v>12698</v>
      </c>
      <c r="N3681" s="6">
        <f>SalesData[[#This Row],[Sales Profit]]/SalesData[[#This Row],[Sales]]</f>
        <v>0.39999999999999997</v>
      </c>
    </row>
    <row r="3682" spans="1:14" x14ac:dyDescent="0.3">
      <c r="A3682" s="1" t="s">
        <v>12</v>
      </c>
      <c r="B3682" s="1" t="s">
        <v>23</v>
      </c>
      <c r="C3682" s="1" t="s">
        <v>100</v>
      </c>
      <c r="D3682" s="1">
        <v>47607</v>
      </c>
      <c r="E3682" s="2">
        <v>45382</v>
      </c>
      <c r="F3682" s="1" t="s">
        <v>29</v>
      </c>
      <c r="G3682" s="1">
        <v>716831</v>
      </c>
      <c r="H3682" s="1" t="s">
        <v>3786</v>
      </c>
      <c r="I3682" s="1">
        <v>318</v>
      </c>
      <c r="J3682" s="1">
        <v>2050</v>
      </c>
      <c r="K3682" s="1">
        <v>3</v>
      </c>
      <c r="L3682" s="1">
        <v>2460</v>
      </c>
      <c r="M3682" s="1">
        <f>SalesData[[#This Row],[Price]]*SalesData[[#This Row],[Quantity]]</f>
        <v>6150</v>
      </c>
      <c r="N3682" s="6">
        <f>SalesData[[#This Row],[Sales Profit]]/SalesData[[#This Row],[Sales]]</f>
        <v>0.4</v>
      </c>
    </row>
    <row r="3683" spans="1:14" x14ac:dyDescent="0.3">
      <c r="A3683" s="1" t="s">
        <v>17</v>
      </c>
      <c r="B3683" s="1" t="s">
        <v>18</v>
      </c>
      <c r="C3683" s="1" t="s">
        <v>100</v>
      </c>
      <c r="D3683" s="1">
        <v>86466</v>
      </c>
      <c r="E3683" s="2">
        <v>45426</v>
      </c>
      <c r="F3683" s="1" t="s">
        <v>49</v>
      </c>
      <c r="G3683" s="1">
        <v>984014</v>
      </c>
      <c r="H3683" s="1" t="s">
        <v>3787</v>
      </c>
      <c r="I3683" s="1">
        <v>677</v>
      </c>
      <c r="J3683" s="1">
        <v>2701</v>
      </c>
      <c r="K3683" s="1">
        <v>2</v>
      </c>
      <c r="L3683" s="1">
        <v>2160.8000000000002</v>
      </c>
      <c r="M3683" s="1">
        <f>SalesData[[#This Row],[Price]]*SalesData[[#This Row],[Quantity]]</f>
        <v>5402</v>
      </c>
      <c r="N3683" s="6">
        <f>SalesData[[#This Row],[Sales Profit]]/SalesData[[#This Row],[Sales]]</f>
        <v>0.4</v>
      </c>
    </row>
    <row r="3684" spans="1:14" x14ac:dyDescent="0.3">
      <c r="A3684" s="1" t="s">
        <v>17</v>
      </c>
      <c r="B3684" s="1" t="s">
        <v>13</v>
      </c>
      <c r="C3684" s="1" t="s">
        <v>24</v>
      </c>
      <c r="D3684" s="1">
        <v>10891</v>
      </c>
      <c r="E3684" s="2">
        <v>45539</v>
      </c>
      <c r="F3684" s="1" t="s">
        <v>61</v>
      </c>
      <c r="G3684" s="1">
        <v>978196</v>
      </c>
      <c r="H3684" s="1" t="s">
        <v>2752</v>
      </c>
      <c r="I3684" s="1">
        <v>818</v>
      </c>
      <c r="J3684" s="1">
        <v>2373</v>
      </c>
      <c r="K3684" s="1">
        <v>3</v>
      </c>
      <c r="L3684" s="1">
        <v>2847.6</v>
      </c>
      <c r="M3684" s="1">
        <f>SalesData[[#This Row],[Price]]*SalesData[[#This Row],[Quantity]]</f>
        <v>7119</v>
      </c>
      <c r="N3684" s="6">
        <f>SalesData[[#This Row],[Sales Profit]]/SalesData[[#This Row],[Sales]]</f>
        <v>0.39999999999999997</v>
      </c>
    </row>
    <row r="3685" spans="1:14" x14ac:dyDescent="0.3">
      <c r="A3685" s="1" t="s">
        <v>22</v>
      </c>
      <c r="B3685" s="1" t="s">
        <v>23</v>
      </c>
      <c r="C3685" s="1" t="s">
        <v>14</v>
      </c>
      <c r="D3685" s="1">
        <v>89136</v>
      </c>
      <c r="E3685" s="2">
        <v>45552</v>
      </c>
      <c r="F3685" s="1" t="s">
        <v>61</v>
      </c>
      <c r="G3685" s="1">
        <v>607103</v>
      </c>
      <c r="H3685" s="1" t="s">
        <v>3788</v>
      </c>
      <c r="I3685" s="1">
        <v>505</v>
      </c>
      <c r="J3685" s="1">
        <v>2094</v>
      </c>
      <c r="K3685" s="1">
        <v>8</v>
      </c>
      <c r="L3685" s="1">
        <v>6700.8</v>
      </c>
      <c r="M3685" s="1">
        <f>SalesData[[#This Row],[Price]]*SalesData[[#This Row],[Quantity]]</f>
        <v>16752</v>
      </c>
      <c r="N3685" s="6">
        <f>SalesData[[#This Row],[Sales Profit]]/SalesData[[#This Row],[Sales]]</f>
        <v>0.4</v>
      </c>
    </row>
    <row r="3686" spans="1:14" x14ac:dyDescent="0.3">
      <c r="A3686" s="1" t="s">
        <v>35</v>
      </c>
      <c r="B3686" s="1" t="s">
        <v>18</v>
      </c>
      <c r="C3686" s="1" t="s">
        <v>24</v>
      </c>
      <c r="D3686" s="1">
        <v>41113</v>
      </c>
      <c r="E3686" s="2">
        <v>45492</v>
      </c>
      <c r="F3686" s="1" t="s">
        <v>45</v>
      </c>
      <c r="G3686" s="1">
        <v>989832</v>
      </c>
      <c r="H3686" s="1" t="s">
        <v>3789</v>
      </c>
      <c r="I3686" s="1">
        <v>643</v>
      </c>
      <c r="J3686" s="1">
        <v>2001</v>
      </c>
      <c r="K3686" s="1">
        <v>7</v>
      </c>
      <c r="L3686" s="1">
        <v>5602.8</v>
      </c>
      <c r="M3686" s="1">
        <f>SalesData[[#This Row],[Price]]*SalesData[[#This Row],[Quantity]]</f>
        <v>14007</v>
      </c>
      <c r="N3686" s="6">
        <f>SalesData[[#This Row],[Sales Profit]]/SalesData[[#This Row],[Sales]]</f>
        <v>0.4</v>
      </c>
    </row>
    <row r="3687" spans="1:14" x14ac:dyDescent="0.3">
      <c r="A3687" s="1" t="s">
        <v>27</v>
      </c>
      <c r="B3687" s="1" t="s">
        <v>18</v>
      </c>
      <c r="C3687" s="1" t="s">
        <v>24</v>
      </c>
      <c r="D3687" s="1">
        <v>10056</v>
      </c>
      <c r="E3687" s="2">
        <v>45530</v>
      </c>
      <c r="F3687" s="1" t="s">
        <v>25</v>
      </c>
      <c r="G3687" s="1">
        <v>762108</v>
      </c>
      <c r="H3687" s="1" t="s">
        <v>3790</v>
      </c>
      <c r="I3687" s="1">
        <v>792</v>
      </c>
      <c r="J3687" s="1">
        <v>2446</v>
      </c>
      <c r="K3687" s="1">
        <v>7</v>
      </c>
      <c r="L3687" s="1">
        <v>6848.8</v>
      </c>
      <c r="M3687" s="1">
        <f>SalesData[[#This Row],[Price]]*SalesData[[#This Row],[Quantity]]</f>
        <v>17122</v>
      </c>
      <c r="N3687" s="6">
        <f>SalesData[[#This Row],[Sales Profit]]/SalesData[[#This Row],[Sales]]</f>
        <v>0.4</v>
      </c>
    </row>
    <row r="3688" spans="1:14" x14ac:dyDescent="0.3">
      <c r="A3688" s="1" t="s">
        <v>66</v>
      </c>
      <c r="B3688" s="1" t="s">
        <v>23</v>
      </c>
      <c r="C3688" s="1" t="s">
        <v>39</v>
      </c>
      <c r="D3688" s="1">
        <v>28314</v>
      </c>
      <c r="E3688" s="2">
        <v>45530</v>
      </c>
      <c r="F3688" s="1" t="s">
        <v>25</v>
      </c>
      <c r="G3688" s="1">
        <v>693039</v>
      </c>
      <c r="H3688" s="1" t="s">
        <v>3791</v>
      </c>
      <c r="I3688" s="1">
        <v>534</v>
      </c>
      <c r="J3688" s="1">
        <v>2835</v>
      </c>
      <c r="K3688" s="1">
        <v>7</v>
      </c>
      <c r="L3688" s="1">
        <v>7938</v>
      </c>
      <c r="M3688" s="1">
        <f>SalesData[[#This Row],[Price]]*SalesData[[#This Row],[Quantity]]</f>
        <v>19845</v>
      </c>
      <c r="N3688" s="6">
        <f>SalesData[[#This Row],[Sales Profit]]/SalesData[[#This Row],[Sales]]</f>
        <v>0.4</v>
      </c>
    </row>
    <row r="3689" spans="1:14" x14ac:dyDescent="0.3">
      <c r="A3689" s="1" t="s">
        <v>56</v>
      </c>
      <c r="B3689" s="1" t="s">
        <v>18</v>
      </c>
      <c r="C3689" s="1" t="s">
        <v>33</v>
      </c>
      <c r="D3689" s="1">
        <v>80921</v>
      </c>
      <c r="E3689" s="2">
        <v>45504</v>
      </c>
      <c r="F3689" s="1" t="s">
        <v>45</v>
      </c>
      <c r="G3689" s="1">
        <v>754703</v>
      </c>
      <c r="H3689" s="1" t="s">
        <v>3792</v>
      </c>
      <c r="I3689" s="1">
        <v>597</v>
      </c>
      <c r="J3689" s="1">
        <v>2728</v>
      </c>
      <c r="K3689" s="1">
        <v>4</v>
      </c>
      <c r="L3689" s="1">
        <v>4364.8</v>
      </c>
      <c r="M3689" s="1">
        <f>SalesData[[#This Row],[Price]]*SalesData[[#This Row],[Quantity]]</f>
        <v>10912</v>
      </c>
      <c r="N3689" s="6">
        <f>SalesData[[#This Row],[Sales Profit]]/SalesData[[#This Row],[Sales]]</f>
        <v>0.4</v>
      </c>
    </row>
    <row r="3690" spans="1:14" x14ac:dyDescent="0.3">
      <c r="A3690" s="1" t="s">
        <v>17</v>
      </c>
      <c r="B3690" s="1" t="s">
        <v>18</v>
      </c>
      <c r="C3690" s="1" t="s">
        <v>37</v>
      </c>
      <c r="D3690" s="1">
        <v>69517</v>
      </c>
      <c r="E3690" s="2">
        <v>45365</v>
      </c>
      <c r="F3690" s="1" t="s">
        <v>29</v>
      </c>
      <c r="G3690" s="1">
        <v>540320</v>
      </c>
      <c r="H3690" s="1" t="s">
        <v>3793</v>
      </c>
      <c r="I3690" s="1">
        <v>613</v>
      </c>
      <c r="J3690" s="1">
        <v>974</v>
      </c>
      <c r="K3690" s="1">
        <v>5</v>
      </c>
      <c r="L3690" s="1">
        <v>1948</v>
      </c>
      <c r="M3690" s="1">
        <f>SalesData[[#This Row],[Price]]*SalesData[[#This Row],[Quantity]]</f>
        <v>4870</v>
      </c>
      <c r="N3690" s="6">
        <f>SalesData[[#This Row],[Sales Profit]]/SalesData[[#This Row],[Sales]]</f>
        <v>0.4</v>
      </c>
    </row>
    <row r="3691" spans="1:14" x14ac:dyDescent="0.3">
      <c r="A3691" s="1" t="s">
        <v>12</v>
      </c>
      <c r="B3691" s="1" t="s">
        <v>18</v>
      </c>
      <c r="C3691" s="1" t="s">
        <v>24</v>
      </c>
      <c r="D3691" s="1">
        <v>96489</v>
      </c>
      <c r="E3691" s="2">
        <v>45478</v>
      </c>
      <c r="F3691" s="1" t="s">
        <v>45</v>
      </c>
      <c r="G3691" s="1">
        <v>349553</v>
      </c>
      <c r="H3691" s="1" t="s">
        <v>1554</v>
      </c>
      <c r="I3691" s="1">
        <v>879</v>
      </c>
      <c r="J3691" s="1">
        <v>832</v>
      </c>
      <c r="K3691" s="1">
        <v>1</v>
      </c>
      <c r="L3691" s="1">
        <v>332.8</v>
      </c>
      <c r="M3691" s="1">
        <f>SalesData[[#This Row],[Price]]*SalesData[[#This Row],[Quantity]]</f>
        <v>832</v>
      </c>
      <c r="N3691" s="6">
        <f>SalesData[[#This Row],[Sales Profit]]/SalesData[[#This Row],[Sales]]</f>
        <v>0.4</v>
      </c>
    </row>
    <row r="3692" spans="1:14" x14ac:dyDescent="0.3">
      <c r="A3692" s="1" t="s">
        <v>52</v>
      </c>
      <c r="B3692" s="1" t="s">
        <v>23</v>
      </c>
      <c r="C3692" s="1" t="s">
        <v>53</v>
      </c>
      <c r="D3692" s="1">
        <v>69016</v>
      </c>
      <c r="E3692" s="2">
        <v>45387</v>
      </c>
      <c r="F3692" s="1" t="s">
        <v>31</v>
      </c>
      <c r="G3692" s="1">
        <v>888026</v>
      </c>
      <c r="H3692" s="1" t="s">
        <v>3794</v>
      </c>
      <c r="I3692" s="1">
        <v>538</v>
      </c>
      <c r="J3692" s="1">
        <v>1681</v>
      </c>
      <c r="K3692" s="1">
        <v>1</v>
      </c>
      <c r="L3692" s="1">
        <v>672.4</v>
      </c>
      <c r="M3692" s="1">
        <f>SalesData[[#This Row],[Price]]*SalesData[[#This Row],[Quantity]]</f>
        <v>1681</v>
      </c>
      <c r="N3692" s="6">
        <f>SalesData[[#This Row],[Sales Profit]]/SalesData[[#This Row],[Sales]]</f>
        <v>0.39999999999999997</v>
      </c>
    </row>
    <row r="3693" spans="1:14" x14ac:dyDescent="0.3">
      <c r="A3693" s="1" t="s">
        <v>56</v>
      </c>
      <c r="B3693" s="1" t="s">
        <v>23</v>
      </c>
      <c r="C3693" s="1" t="s">
        <v>48</v>
      </c>
      <c r="D3693" s="1">
        <v>75058</v>
      </c>
      <c r="E3693" s="2">
        <v>45487</v>
      </c>
      <c r="F3693" s="1" t="s">
        <v>45</v>
      </c>
      <c r="G3693" s="1">
        <v>393178</v>
      </c>
      <c r="H3693" s="1" t="s">
        <v>3795</v>
      </c>
      <c r="I3693" s="1">
        <v>493</v>
      </c>
      <c r="J3693" s="1">
        <v>1084</v>
      </c>
      <c r="K3693" s="1">
        <v>3</v>
      </c>
      <c r="L3693" s="1">
        <v>1300.8</v>
      </c>
      <c r="M3693" s="1">
        <f>SalesData[[#This Row],[Price]]*SalesData[[#This Row],[Quantity]]</f>
        <v>3252</v>
      </c>
      <c r="N3693" s="6">
        <f>SalesData[[#This Row],[Sales Profit]]/SalesData[[#This Row],[Sales]]</f>
        <v>0.39999999999999997</v>
      </c>
    </row>
    <row r="3694" spans="1:14" x14ac:dyDescent="0.3">
      <c r="A3694" s="1" t="s">
        <v>22</v>
      </c>
      <c r="B3694" s="1" t="s">
        <v>13</v>
      </c>
      <c r="C3694" s="1" t="s">
        <v>48</v>
      </c>
      <c r="D3694" s="1">
        <v>89201</v>
      </c>
      <c r="E3694" s="2">
        <v>45379</v>
      </c>
      <c r="F3694" s="1" t="s">
        <v>29</v>
      </c>
      <c r="G3694" s="1">
        <v>708221</v>
      </c>
      <c r="H3694" s="1" t="s">
        <v>3796</v>
      </c>
      <c r="I3694" s="1">
        <v>696</v>
      </c>
      <c r="J3694" s="1">
        <v>2095</v>
      </c>
      <c r="K3694" s="1">
        <v>3</v>
      </c>
      <c r="L3694" s="1">
        <v>2514</v>
      </c>
      <c r="M3694" s="1">
        <f>SalesData[[#This Row],[Price]]*SalesData[[#This Row],[Quantity]]</f>
        <v>6285</v>
      </c>
      <c r="N3694" s="6">
        <f>SalesData[[#This Row],[Sales Profit]]/SalesData[[#This Row],[Sales]]</f>
        <v>0.4</v>
      </c>
    </row>
    <row r="3695" spans="1:14" x14ac:dyDescent="0.3">
      <c r="A3695" s="1" t="s">
        <v>35</v>
      </c>
      <c r="B3695" s="1" t="s">
        <v>13</v>
      </c>
      <c r="C3695" s="1" t="s">
        <v>42</v>
      </c>
      <c r="D3695" s="1">
        <v>49736</v>
      </c>
      <c r="E3695" s="2">
        <v>45296</v>
      </c>
      <c r="F3695" s="1" t="s">
        <v>40</v>
      </c>
      <c r="G3695" s="1">
        <v>356533</v>
      </c>
      <c r="H3695" s="1" t="s">
        <v>3797</v>
      </c>
      <c r="I3695" s="1">
        <v>652</v>
      </c>
      <c r="J3695" s="1">
        <v>1141</v>
      </c>
      <c r="K3695" s="1">
        <v>4</v>
      </c>
      <c r="L3695" s="1">
        <v>1825.6</v>
      </c>
      <c r="M3695" s="1">
        <f>SalesData[[#This Row],[Price]]*SalesData[[#This Row],[Quantity]]</f>
        <v>4564</v>
      </c>
      <c r="N3695" s="6">
        <f>SalesData[[#This Row],[Sales Profit]]/SalesData[[#This Row],[Sales]]</f>
        <v>0.39999999999999997</v>
      </c>
    </row>
    <row r="3696" spans="1:14" x14ac:dyDescent="0.3">
      <c r="A3696" s="1" t="s">
        <v>66</v>
      </c>
      <c r="B3696" s="1" t="s">
        <v>23</v>
      </c>
      <c r="C3696" s="1" t="s">
        <v>14</v>
      </c>
      <c r="D3696" s="1">
        <v>49391</v>
      </c>
      <c r="E3696" s="2">
        <v>45501</v>
      </c>
      <c r="F3696" s="1" t="s">
        <v>45</v>
      </c>
      <c r="G3696" s="1">
        <v>215678</v>
      </c>
      <c r="H3696" s="1" t="s">
        <v>3798</v>
      </c>
      <c r="I3696" s="1">
        <v>208</v>
      </c>
      <c r="J3696" s="1">
        <v>683</v>
      </c>
      <c r="K3696" s="1">
        <v>3</v>
      </c>
      <c r="L3696" s="1">
        <v>819.6</v>
      </c>
      <c r="M3696" s="1">
        <f>SalesData[[#This Row],[Price]]*SalesData[[#This Row],[Quantity]]</f>
        <v>2049</v>
      </c>
      <c r="N3696" s="6">
        <f>SalesData[[#This Row],[Sales Profit]]/SalesData[[#This Row],[Sales]]</f>
        <v>0.4</v>
      </c>
    </row>
    <row r="3697" spans="1:14" x14ac:dyDescent="0.3">
      <c r="A3697" s="1" t="s">
        <v>52</v>
      </c>
      <c r="B3697" s="1" t="s">
        <v>23</v>
      </c>
      <c r="C3697" s="1" t="s">
        <v>42</v>
      </c>
      <c r="D3697" s="1">
        <v>52625</v>
      </c>
      <c r="E3697" s="2">
        <v>45316</v>
      </c>
      <c r="F3697" s="1" t="s">
        <v>40</v>
      </c>
      <c r="G3697" s="1">
        <v>443538</v>
      </c>
      <c r="H3697" s="1" t="s">
        <v>3800</v>
      </c>
      <c r="I3697" s="1">
        <v>490</v>
      </c>
      <c r="J3697" s="1">
        <v>513</v>
      </c>
      <c r="K3697" s="1">
        <v>3</v>
      </c>
      <c r="L3697" s="1">
        <v>615.6</v>
      </c>
      <c r="M3697" s="1">
        <f>SalesData[[#This Row],[Price]]*SalesData[[#This Row],[Quantity]]</f>
        <v>1539</v>
      </c>
      <c r="N3697" s="6">
        <f>SalesData[[#This Row],[Sales Profit]]/SalesData[[#This Row],[Sales]]</f>
        <v>0.4</v>
      </c>
    </row>
    <row r="3698" spans="1:14" x14ac:dyDescent="0.3">
      <c r="A3698" s="1" t="s">
        <v>35</v>
      </c>
      <c r="B3698" s="1" t="s">
        <v>13</v>
      </c>
      <c r="C3698" s="1" t="s">
        <v>14</v>
      </c>
      <c r="D3698" s="1">
        <v>47005</v>
      </c>
      <c r="E3698" s="2">
        <v>45438</v>
      </c>
      <c r="F3698" s="1" t="s">
        <v>49</v>
      </c>
      <c r="G3698" s="1">
        <v>523005</v>
      </c>
      <c r="H3698" s="1" t="s">
        <v>3801</v>
      </c>
      <c r="I3698" s="1">
        <v>305</v>
      </c>
      <c r="J3698" s="1">
        <v>616</v>
      </c>
      <c r="K3698" s="1">
        <v>1</v>
      </c>
      <c r="L3698" s="1">
        <v>246.4</v>
      </c>
      <c r="M3698" s="1">
        <f>SalesData[[#This Row],[Price]]*SalesData[[#This Row],[Quantity]]</f>
        <v>616</v>
      </c>
      <c r="N3698" s="6">
        <f>SalesData[[#This Row],[Sales Profit]]/SalesData[[#This Row],[Sales]]</f>
        <v>0.4</v>
      </c>
    </row>
    <row r="3699" spans="1:14" x14ac:dyDescent="0.3">
      <c r="A3699" s="1" t="s">
        <v>12</v>
      </c>
      <c r="B3699" s="1" t="s">
        <v>13</v>
      </c>
      <c r="C3699" s="1" t="s">
        <v>33</v>
      </c>
      <c r="D3699" s="1">
        <v>67499</v>
      </c>
      <c r="E3699" s="2">
        <v>45381</v>
      </c>
      <c r="F3699" s="1" t="s">
        <v>29</v>
      </c>
      <c r="G3699" s="1">
        <v>367371</v>
      </c>
      <c r="H3699" s="1" t="s">
        <v>3802</v>
      </c>
      <c r="I3699" s="1">
        <v>800</v>
      </c>
      <c r="J3699" s="1">
        <v>1230</v>
      </c>
      <c r="K3699" s="1">
        <v>3</v>
      </c>
      <c r="L3699" s="1">
        <v>1476</v>
      </c>
      <c r="M3699" s="1">
        <f>SalesData[[#This Row],[Price]]*SalesData[[#This Row],[Quantity]]</f>
        <v>3690</v>
      </c>
      <c r="N3699" s="6">
        <f>SalesData[[#This Row],[Sales Profit]]/SalesData[[#This Row],[Sales]]</f>
        <v>0.4</v>
      </c>
    </row>
    <row r="3700" spans="1:14" x14ac:dyDescent="0.3">
      <c r="A3700" s="1" t="s">
        <v>52</v>
      </c>
      <c r="B3700" s="1" t="s">
        <v>23</v>
      </c>
      <c r="C3700" s="1" t="s">
        <v>19</v>
      </c>
      <c r="D3700" s="1">
        <v>10857</v>
      </c>
      <c r="E3700" s="2">
        <v>45542</v>
      </c>
      <c r="F3700" s="1" t="s">
        <v>61</v>
      </c>
      <c r="G3700" s="1">
        <v>919008</v>
      </c>
      <c r="H3700" s="1" t="s">
        <v>3803</v>
      </c>
      <c r="I3700" s="1">
        <v>998</v>
      </c>
      <c r="J3700" s="1">
        <v>2683</v>
      </c>
      <c r="K3700" s="1">
        <v>6</v>
      </c>
      <c r="L3700" s="1">
        <v>6439.2</v>
      </c>
      <c r="M3700" s="1">
        <f>SalesData[[#This Row],[Price]]*SalesData[[#This Row],[Quantity]]</f>
        <v>16098</v>
      </c>
      <c r="N3700" s="6">
        <f>SalesData[[#This Row],[Sales Profit]]/SalesData[[#This Row],[Sales]]</f>
        <v>0.39999999999999997</v>
      </c>
    </row>
    <row r="3701" spans="1:14" x14ac:dyDescent="0.3">
      <c r="A3701" s="1" t="s">
        <v>66</v>
      </c>
      <c r="B3701" s="1" t="s">
        <v>18</v>
      </c>
      <c r="C3701" s="1" t="s">
        <v>60</v>
      </c>
      <c r="D3701" s="1">
        <v>58921</v>
      </c>
      <c r="E3701" s="2">
        <v>45475</v>
      </c>
      <c r="F3701" s="1" t="s">
        <v>45</v>
      </c>
      <c r="G3701" s="1">
        <v>241492</v>
      </c>
      <c r="H3701" s="1" t="s">
        <v>3804</v>
      </c>
      <c r="I3701" s="1">
        <v>308</v>
      </c>
      <c r="J3701" s="1">
        <v>1718</v>
      </c>
      <c r="K3701" s="1">
        <v>5</v>
      </c>
      <c r="L3701" s="1">
        <v>3436</v>
      </c>
      <c r="M3701" s="1">
        <f>SalesData[[#This Row],[Price]]*SalesData[[#This Row],[Quantity]]</f>
        <v>8590</v>
      </c>
      <c r="N3701" s="6">
        <f>SalesData[[#This Row],[Sales Profit]]/SalesData[[#This Row],[Sales]]</f>
        <v>0.4</v>
      </c>
    </row>
    <row r="3702" spans="1:14" x14ac:dyDescent="0.3">
      <c r="A3702" s="1" t="s">
        <v>56</v>
      </c>
      <c r="B3702" s="1" t="s">
        <v>18</v>
      </c>
      <c r="C3702" s="1" t="s">
        <v>48</v>
      </c>
      <c r="D3702" s="1">
        <v>17294</v>
      </c>
      <c r="E3702" s="2">
        <v>45554</v>
      </c>
      <c r="F3702" s="1" t="s">
        <v>61</v>
      </c>
      <c r="G3702" s="1">
        <v>327897</v>
      </c>
      <c r="H3702" s="1" t="s">
        <v>3806</v>
      </c>
      <c r="I3702" s="1">
        <v>960</v>
      </c>
      <c r="J3702" s="1">
        <v>2251</v>
      </c>
      <c r="K3702" s="1">
        <v>6</v>
      </c>
      <c r="L3702" s="1">
        <v>5402.4</v>
      </c>
      <c r="M3702" s="1">
        <f>SalesData[[#This Row],[Price]]*SalesData[[#This Row],[Quantity]]</f>
        <v>13506</v>
      </c>
      <c r="N3702" s="6">
        <f>SalesData[[#This Row],[Sales Profit]]/SalesData[[#This Row],[Sales]]</f>
        <v>0.39999999999999997</v>
      </c>
    </row>
    <row r="3703" spans="1:14" x14ac:dyDescent="0.3">
      <c r="A3703" s="1" t="s">
        <v>17</v>
      </c>
      <c r="B3703" s="1" t="s">
        <v>18</v>
      </c>
      <c r="C3703" s="1" t="s">
        <v>60</v>
      </c>
      <c r="D3703" s="1">
        <v>80491</v>
      </c>
      <c r="E3703" s="2">
        <v>45318</v>
      </c>
      <c r="F3703" s="1" t="s">
        <v>40</v>
      </c>
      <c r="G3703" s="1">
        <v>305011</v>
      </c>
      <c r="H3703" s="1" t="s">
        <v>3807</v>
      </c>
      <c r="I3703" s="1">
        <v>586</v>
      </c>
      <c r="J3703" s="1">
        <v>881</v>
      </c>
      <c r="K3703" s="1">
        <v>8</v>
      </c>
      <c r="L3703" s="1">
        <v>2819.2</v>
      </c>
      <c r="M3703" s="1">
        <f>SalesData[[#This Row],[Price]]*SalesData[[#This Row],[Quantity]]</f>
        <v>7048</v>
      </c>
      <c r="N3703" s="6">
        <f>SalesData[[#This Row],[Sales Profit]]/SalesData[[#This Row],[Sales]]</f>
        <v>0.39999999999999997</v>
      </c>
    </row>
    <row r="3704" spans="1:14" x14ac:dyDescent="0.3">
      <c r="A3704" s="1" t="s">
        <v>22</v>
      </c>
      <c r="B3704" s="1" t="s">
        <v>13</v>
      </c>
      <c r="C3704" s="1" t="s">
        <v>60</v>
      </c>
      <c r="D3704" s="1">
        <v>44472</v>
      </c>
      <c r="E3704" s="2">
        <v>45325</v>
      </c>
      <c r="F3704" s="1" t="s">
        <v>43</v>
      </c>
      <c r="G3704" s="1">
        <v>456311</v>
      </c>
      <c r="H3704" s="1" t="s">
        <v>3808</v>
      </c>
      <c r="I3704" s="1">
        <v>682</v>
      </c>
      <c r="J3704" s="1">
        <v>1310</v>
      </c>
      <c r="K3704" s="1">
        <v>5</v>
      </c>
      <c r="L3704" s="1">
        <v>2620</v>
      </c>
      <c r="M3704" s="1">
        <f>SalesData[[#This Row],[Price]]*SalesData[[#This Row],[Quantity]]</f>
        <v>6550</v>
      </c>
      <c r="N3704" s="6">
        <f>SalesData[[#This Row],[Sales Profit]]/SalesData[[#This Row],[Sales]]</f>
        <v>0.4</v>
      </c>
    </row>
    <row r="3705" spans="1:14" x14ac:dyDescent="0.3">
      <c r="A3705" s="1" t="s">
        <v>17</v>
      </c>
      <c r="B3705" s="1" t="s">
        <v>13</v>
      </c>
      <c r="C3705" s="1" t="s">
        <v>48</v>
      </c>
      <c r="D3705" s="1">
        <v>16079</v>
      </c>
      <c r="E3705" s="2">
        <v>45491</v>
      </c>
      <c r="F3705" s="1" t="s">
        <v>45</v>
      </c>
      <c r="G3705" s="1">
        <v>294743</v>
      </c>
      <c r="H3705" s="1" t="s">
        <v>3809</v>
      </c>
      <c r="I3705" s="1">
        <v>824</v>
      </c>
      <c r="J3705" s="1">
        <v>2694</v>
      </c>
      <c r="K3705" s="1">
        <v>3</v>
      </c>
      <c r="L3705" s="1">
        <v>3232.8</v>
      </c>
      <c r="M3705" s="1">
        <f>SalesData[[#This Row],[Price]]*SalesData[[#This Row],[Quantity]]</f>
        <v>8082</v>
      </c>
      <c r="N3705" s="6">
        <f>SalesData[[#This Row],[Sales Profit]]/SalesData[[#This Row],[Sales]]</f>
        <v>0.4</v>
      </c>
    </row>
    <row r="3706" spans="1:14" x14ac:dyDescent="0.3">
      <c r="A3706" s="1" t="s">
        <v>22</v>
      </c>
      <c r="B3706" s="1" t="s">
        <v>18</v>
      </c>
      <c r="C3706" s="1" t="s">
        <v>53</v>
      </c>
      <c r="D3706" s="1">
        <v>17215</v>
      </c>
      <c r="E3706" s="2">
        <v>45594</v>
      </c>
      <c r="F3706" s="1" t="s">
        <v>54</v>
      </c>
      <c r="G3706" s="1">
        <v>285895</v>
      </c>
      <c r="H3706" s="1" t="s">
        <v>3810</v>
      </c>
      <c r="I3706" s="1">
        <v>301</v>
      </c>
      <c r="J3706" s="1">
        <v>2013</v>
      </c>
      <c r="K3706" s="1">
        <v>2</v>
      </c>
      <c r="L3706" s="1">
        <v>1610.4</v>
      </c>
      <c r="M3706" s="1">
        <f>SalesData[[#This Row],[Price]]*SalesData[[#This Row],[Quantity]]</f>
        <v>4026</v>
      </c>
      <c r="N3706" s="6">
        <f>SalesData[[#This Row],[Sales Profit]]/SalesData[[#This Row],[Sales]]</f>
        <v>0.4</v>
      </c>
    </row>
    <row r="3707" spans="1:14" x14ac:dyDescent="0.3">
      <c r="A3707" s="1" t="s">
        <v>12</v>
      </c>
      <c r="B3707" s="1" t="s">
        <v>13</v>
      </c>
      <c r="C3707" s="1" t="s">
        <v>14</v>
      </c>
      <c r="D3707" s="1">
        <v>70230</v>
      </c>
      <c r="E3707" s="2">
        <v>45524</v>
      </c>
      <c r="F3707" s="1" t="s">
        <v>25</v>
      </c>
      <c r="G3707" s="1">
        <v>572107</v>
      </c>
      <c r="H3707" s="1" t="s">
        <v>3811</v>
      </c>
      <c r="I3707" s="1">
        <v>774</v>
      </c>
      <c r="J3707" s="1">
        <v>1771</v>
      </c>
      <c r="K3707" s="1">
        <v>1</v>
      </c>
      <c r="L3707" s="1">
        <v>708.4</v>
      </c>
      <c r="M3707" s="1">
        <f>SalesData[[#This Row],[Price]]*SalesData[[#This Row],[Quantity]]</f>
        <v>1771</v>
      </c>
      <c r="N3707" s="6">
        <f>SalesData[[#This Row],[Sales Profit]]/SalesData[[#This Row],[Sales]]</f>
        <v>0.39999999999999997</v>
      </c>
    </row>
    <row r="3708" spans="1:14" x14ac:dyDescent="0.3">
      <c r="A3708" s="1" t="s">
        <v>17</v>
      </c>
      <c r="B3708" s="1" t="s">
        <v>23</v>
      </c>
      <c r="C3708" s="1" t="s">
        <v>42</v>
      </c>
      <c r="D3708" s="1">
        <v>85142</v>
      </c>
      <c r="E3708" s="2">
        <v>45302</v>
      </c>
      <c r="F3708" s="1" t="s">
        <v>40</v>
      </c>
      <c r="G3708" s="1">
        <v>657603</v>
      </c>
      <c r="H3708" s="1" t="s">
        <v>3812</v>
      </c>
      <c r="I3708" s="1">
        <v>819</v>
      </c>
      <c r="J3708" s="1">
        <v>1278</v>
      </c>
      <c r="K3708" s="1">
        <v>4</v>
      </c>
      <c r="L3708" s="1">
        <v>2044.8</v>
      </c>
      <c r="M3708" s="1">
        <f>SalesData[[#This Row],[Price]]*SalesData[[#This Row],[Quantity]]</f>
        <v>5112</v>
      </c>
      <c r="N3708" s="6">
        <f>SalesData[[#This Row],[Sales Profit]]/SalesData[[#This Row],[Sales]]</f>
        <v>0.39999999999999997</v>
      </c>
    </row>
    <row r="3709" spans="1:14" x14ac:dyDescent="0.3">
      <c r="A3709" s="1" t="s">
        <v>66</v>
      </c>
      <c r="B3709" s="1" t="s">
        <v>23</v>
      </c>
      <c r="C3709" s="1" t="s">
        <v>42</v>
      </c>
      <c r="D3709" s="1">
        <v>66641</v>
      </c>
      <c r="E3709" s="2">
        <v>45351</v>
      </c>
      <c r="F3709" s="1" t="s">
        <v>43</v>
      </c>
      <c r="G3709" s="1">
        <v>124791</v>
      </c>
      <c r="H3709" s="1" t="s">
        <v>3813</v>
      </c>
      <c r="I3709" s="1">
        <v>288</v>
      </c>
      <c r="J3709" s="1">
        <v>1186</v>
      </c>
      <c r="K3709" s="1">
        <v>6</v>
      </c>
      <c r="L3709" s="1">
        <v>2846.4</v>
      </c>
      <c r="M3709" s="1">
        <f>SalesData[[#This Row],[Price]]*SalesData[[#This Row],[Quantity]]</f>
        <v>7116</v>
      </c>
      <c r="N3709" s="6">
        <f>SalesData[[#This Row],[Sales Profit]]/SalesData[[#This Row],[Sales]]</f>
        <v>0.4</v>
      </c>
    </row>
    <row r="3710" spans="1:14" x14ac:dyDescent="0.3">
      <c r="A3710" s="1" t="s">
        <v>27</v>
      </c>
      <c r="B3710" s="1" t="s">
        <v>13</v>
      </c>
      <c r="C3710" s="1" t="s">
        <v>42</v>
      </c>
      <c r="D3710" s="1">
        <v>81709</v>
      </c>
      <c r="E3710" s="2">
        <v>45415</v>
      </c>
      <c r="F3710" s="1" t="s">
        <v>49</v>
      </c>
      <c r="G3710" s="1">
        <v>779492</v>
      </c>
      <c r="H3710" s="1" t="s">
        <v>3814</v>
      </c>
      <c r="I3710" s="1">
        <v>798</v>
      </c>
      <c r="J3710" s="1">
        <v>1627</v>
      </c>
      <c r="K3710" s="1">
        <v>7</v>
      </c>
      <c r="L3710" s="1">
        <v>4555.6000000000004</v>
      </c>
      <c r="M3710" s="1">
        <f>SalesData[[#This Row],[Price]]*SalesData[[#This Row],[Quantity]]</f>
        <v>11389</v>
      </c>
      <c r="N3710" s="6">
        <f>SalesData[[#This Row],[Sales Profit]]/SalesData[[#This Row],[Sales]]</f>
        <v>0.4</v>
      </c>
    </row>
    <row r="3711" spans="1:14" x14ac:dyDescent="0.3">
      <c r="A3711" s="1" t="s">
        <v>35</v>
      </c>
      <c r="B3711" s="1" t="s">
        <v>23</v>
      </c>
      <c r="C3711" s="1" t="s">
        <v>39</v>
      </c>
      <c r="D3711" s="1">
        <v>36457</v>
      </c>
      <c r="E3711" s="2">
        <v>45302</v>
      </c>
      <c r="F3711" s="1" t="s">
        <v>40</v>
      </c>
      <c r="G3711" s="1">
        <v>376650</v>
      </c>
      <c r="H3711" s="1" t="s">
        <v>3815</v>
      </c>
      <c r="I3711" s="1">
        <v>465</v>
      </c>
      <c r="J3711" s="1">
        <v>1845</v>
      </c>
      <c r="K3711" s="1">
        <v>2</v>
      </c>
      <c r="L3711" s="1">
        <v>1476</v>
      </c>
      <c r="M3711" s="1">
        <f>SalesData[[#This Row],[Price]]*SalesData[[#This Row],[Quantity]]</f>
        <v>3690</v>
      </c>
      <c r="N3711" s="6">
        <f>SalesData[[#This Row],[Sales Profit]]/SalesData[[#This Row],[Sales]]</f>
        <v>0.4</v>
      </c>
    </row>
    <row r="3712" spans="1:14" x14ac:dyDescent="0.3">
      <c r="A3712" s="1" t="s">
        <v>52</v>
      </c>
      <c r="B3712" s="1" t="s">
        <v>23</v>
      </c>
      <c r="C3712" s="1" t="s">
        <v>60</v>
      </c>
      <c r="D3712" s="1">
        <v>11759</v>
      </c>
      <c r="E3712" s="2">
        <v>45442</v>
      </c>
      <c r="F3712" s="1" t="s">
        <v>49</v>
      </c>
      <c r="G3712" s="1">
        <v>862749</v>
      </c>
      <c r="H3712" s="1" t="s">
        <v>3816</v>
      </c>
      <c r="I3712" s="1">
        <v>867</v>
      </c>
      <c r="J3712" s="1">
        <v>1557</v>
      </c>
      <c r="K3712" s="1">
        <v>2</v>
      </c>
      <c r="L3712" s="1">
        <v>1245.5999999999999</v>
      </c>
      <c r="M3712" s="1">
        <f>SalesData[[#This Row],[Price]]*SalesData[[#This Row],[Quantity]]</f>
        <v>3114</v>
      </c>
      <c r="N3712" s="6">
        <f>SalesData[[#This Row],[Sales Profit]]/SalesData[[#This Row],[Sales]]</f>
        <v>0.39999999999999997</v>
      </c>
    </row>
    <row r="3713" spans="1:14" x14ac:dyDescent="0.3">
      <c r="A3713" s="1" t="s">
        <v>52</v>
      </c>
      <c r="B3713" s="1" t="s">
        <v>23</v>
      </c>
      <c r="C3713" s="1" t="s">
        <v>100</v>
      </c>
      <c r="D3713" s="1">
        <v>77801</v>
      </c>
      <c r="E3713" s="2">
        <v>45408</v>
      </c>
      <c r="F3713" s="1" t="s">
        <v>31</v>
      </c>
      <c r="G3713" s="1">
        <v>111144</v>
      </c>
      <c r="H3713" s="1" t="s">
        <v>3817</v>
      </c>
      <c r="I3713" s="1">
        <v>847</v>
      </c>
      <c r="J3713" s="1">
        <v>1508</v>
      </c>
      <c r="K3713" s="1">
        <v>2</v>
      </c>
      <c r="L3713" s="1">
        <v>1206.4000000000001</v>
      </c>
      <c r="M3713" s="1">
        <f>SalesData[[#This Row],[Price]]*SalesData[[#This Row],[Quantity]]</f>
        <v>3016</v>
      </c>
      <c r="N3713" s="6">
        <f>SalesData[[#This Row],[Sales Profit]]/SalesData[[#This Row],[Sales]]</f>
        <v>0.4</v>
      </c>
    </row>
    <row r="3714" spans="1:14" x14ac:dyDescent="0.3">
      <c r="A3714" s="1" t="s">
        <v>27</v>
      </c>
      <c r="B3714" s="1" t="s">
        <v>13</v>
      </c>
      <c r="C3714" s="1" t="s">
        <v>48</v>
      </c>
      <c r="D3714" s="1">
        <v>35060</v>
      </c>
      <c r="E3714" s="2">
        <v>45599</v>
      </c>
      <c r="F3714" s="1" t="s">
        <v>15</v>
      </c>
      <c r="G3714" s="1">
        <v>559746</v>
      </c>
      <c r="H3714" s="1" t="s">
        <v>3818</v>
      </c>
      <c r="I3714" s="1">
        <v>965</v>
      </c>
      <c r="J3714" s="1">
        <v>755</v>
      </c>
      <c r="K3714" s="1">
        <v>3</v>
      </c>
      <c r="L3714" s="1">
        <v>906</v>
      </c>
      <c r="M3714" s="1">
        <f>SalesData[[#This Row],[Price]]*SalesData[[#This Row],[Quantity]]</f>
        <v>2265</v>
      </c>
      <c r="N3714" s="6">
        <f>SalesData[[#This Row],[Sales Profit]]/SalesData[[#This Row],[Sales]]</f>
        <v>0.4</v>
      </c>
    </row>
    <row r="3715" spans="1:14" x14ac:dyDescent="0.3">
      <c r="A3715" s="1" t="s">
        <v>66</v>
      </c>
      <c r="B3715" s="1" t="s">
        <v>23</v>
      </c>
      <c r="C3715" s="1" t="s">
        <v>100</v>
      </c>
      <c r="D3715" s="1">
        <v>77987</v>
      </c>
      <c r="E3715" s="2">
        <v>45375</v>
      </c>
      <c r="F3715" s="1" t="s">
        <v>29</v>
      </c>
      <c r="G3715" s="1">
        <v>651402</v>
      </c>
      <c r="H3715" s="1" t="s">
        <v>3819</v>
      </c>
      <c r="I3715" s="1">
        <v>500</v>
      </c>
      <c r="J3715" s="1">
        <v>2085</v>
      </c>
      <c r="K3715" s="1">
        <v>8</v>
      </c>
      <c r="L3715" s="1">
        <v>6672</v>
      </c>
      <c r="M3715" s="1">
        <f>SalesData[[#This Row],[Price]]*SalesData[[#This Row],[Quantity]]</f>
        <v>16680</v>
      </c>
      <c r="N3715" s="6">
        <f>SalesData[[#This Row],[Sales Profit]]/SalesData[[#This Row],[Sales]]</f>
        <v>0.4</v>
      </c>
    </row>
    <row r="3716" spans="1:14" x14ac:dyDescent="0.3">
      <c r="A3716" s="1" t="s">
        <v>52</v>
      </c>
      <c r="B3716" s="1" t="s">
        <v>13</v>
      </c>
      <c r="C3716" s="1" t="s">
        <v>14</v>
      </c>
      <c r="D3716" s="1">
        <v>31266</v>
      </c>
      <c r="E3716" s="2">
        <v>45382</v>
      </c>
      <c r="F3716" s="1" t="s">
        <v>29</v>
      </c>
      <c r="G3716" s="1">
        <v>436871</v>
      </c>
      <c r="H3716" s="1" t="s">
        <v>3820</v>
      </c>
      <c r="I3716" s="1">
        <v>616</v>
      </c>
      <c r="J3716" s="1">
        <v>1141</v>
      </c>
      <c r="K3716" s="1">
        <v>4</v>
      </c>
      <c r="L3716" s="1">
        <v>1825.6</v>
      </c>
      <c r="M3716" s="1">
        <f>SalesData[[#This Row],[Price]]*SalesData[[#This Row],[Quantity]]</f>
        <v>4564</v>
      </c>
      <c r="N3716" s="6">
        <f>SalesData[[#This Row],[Sales Profit]]/SalesData[[#This Row],[Sales]]</f>
        <v>0.39999999999999997</v>
      </c>
    </row>
    <row r="3717" spans="1:14" x14ac:dyDescent="0.3">
      <c r="A3717" s="1" t="s">
        <v>22</v>
      </c>
      <c r="B3717" s="1" t="s">
        <v>23</v>
      </c>
      <c r="C3717" s="1" t="s">
        <v>14</v>
      </c>
      <c r="D3717" s="1">
        <v>32966</v>
      </c>
      <c r="E3717" s="2">
        <v>45489</v>
      </c>
      <c r="F3717" s="1" t="s">
        <v>45</v>
      </c>
      <c r="G3717" s="1">
        <v>898019</v>
      </c>
      <c r="H3717" s="1" t="s">
        <v>3821</v>
      </c>
      <c r="I3717" s="1">
        <v>893</v>
      </c>
      <c r="J3717" s="1">
        <v>2564</v>
      </c>
      <c r="K3717" s="1">
        <v>1</v>
      </c>
      <c r="L3717" s="1">
        <v>1025.5999999999999</v>
      </c>
      <c r="M3717" s="1">
        <f>SalesData[[#This Row],[Price]]*SalesData[[#This Row],[Quantity]]</f>
        <v>2564</v>
      </c>
      <c r="N3717" s="6">
        <f>SalesData[[#This Row],[Sales Profit]]/SalesData[[#This Row],[Sales]]</f>
        <v>0.39999999999999997</v>
      </c>
    </row>
    <row r="3718" spans="1:14" x14ac:dyDescent="0.3">
      <c r="A3718" s="1" t="s">
        <v>22</v>
      </c>
      <c r="B3718" s="1" t="s">
        <v>18</v>
      </c>
      <c r="C3718" s="1" t="s">
        <v>33</v>
      </c>
      <c r="D3718" s="1">
        <v>78131</v>
      </c>
      <c r="E3718" s="2">
        <v>45588</v>
      </c>
      <c r="F3718" s="1" t="s">
        <v>54</v>
      </c>
      <c r="G3718" s="1">
        <v>719944</v>
      </c>
      <c r="H3718" s="1" t="s">
        <v>3822</v>
      </c>
      <c r="I3718" s="1">
        <v>891</v>
      </c>
      <c r="J3718" s="1">
        <v>2587</v>
      </c>
      <c r="K3718" s="1">
        <v>1</v>
      </c>
      <c r="L3718" s="1">
        <v>1034.8</v>
      </c>
      <c r="M3718" s="1">
        <f>SalesData[[#This Row],[Price]]*SalesData[[#This Row],[Quantity]]</f>
        <v>2587</v>
      </c>
      <c r="N3718" s="6">
        <f>SalesData[[#This Row],[Sales Profit]]/SalesData[[#This Row],[Sales]]</f>
        <v>0.39999999999999997</v>
      </c>
    </row>
    <row r="3719" spans="1:14" x14ac:dyDescent="0.3">
      <c r="A3719" s="1" t="s">
        <v>12</v>
      </c>
      <c r="B3719" s="1" t="s">
        <v>18</v>
      </c>
      <c r="C3719" s="1" t="s">
        <v>14</v>
      </c>
      <c r="D3719" s="1">
        <v>70295</v>
      </c>
      <c r="E3719" s="2">
        <v>45543</v>
      </c>
      <c r="F3719" s="1" t="s">
        <v>61</v>
      </c>
      <c r="G3719" s="1">
        <v>427746</v>
      </c>
      <c r="H3719" s="1" t="s">
        <v>3823</v>
      </c>
      <c r="I3719" s="1">
        <v>921</v>
      </c>
      <c r="J3719" s="1">
        <v>651</v>
      </c>
      <c r="K3719" s="1">
        <v>4</v>
      </c>
      <c r="L3719" s="1">
        <v>1041.5999999999999</v>
      </c>
      <c r="M3719" s="1">
        <f>SalesData[[#This Row],[Price]]*SalesData[[#This Row],[Quantity]]</f>
        <v>2604</v>
      </c>
      <c r="N3719" s="6">
        <f>SalesData[[#This Row],[Sales Profit]]/SalesData[[#This Row],[Sales]]</f>
        <v>0.39999999999999997</v>
      </c>
    </row>
    <row r="3720" spans="1:14" x14ac:dyDescent="0.3">
      <c r="A3720" s="1" t="s">
        <v>35</v>
      </c>
      <c r="B3720" s="1" t="s">
        <v>13</v>
      </c>
      <c r="C3720" s="1" t="s">
        <v>60</v>
      </c>
      <c r="D3720" s="1">
        <v>98226</v>
      </c>
      <c r="E3720" s="2">
        <v>45382</v>
      </c>
      <c r="F3720" s="1" t="s">
        <v>29</v>
      </c>
      <c r="G3720" s="1">
        <v>322807</v>
      </c>
      <c r="H3720" s="1" t="s">
        <v>3824</v>
      </c>
      <c r="I3720" s="1">
        <v>285</v>
      </c>
      <c r="J3720" s="1">
        <v>1299</v>
      </c>
      <c r="K3720" s="1">
        <v>5</v>
      </c>
      <c r="L3720" s="1">
        <v>2598</v>
      </c>
      <c r="M3720" s="1">
        <f>SalesData[[#This Row],[Price]]*SalesData[[#This Row],[Quantity]]</f>
        <v>6495</v>
      </c>
      <c r="N3720" s="6">
        <f>SalesData[[#This Row],[Sales Profit]]/SalesData[[#This Row],[Sales]]</f>
        <v>0.4</v>
      </c>
    </row>
    <row r="3721" spans="1:14" x14ac:dyDescent="0.3">
      <c r="A3721" s="1" t="s">
        <v>22</v>
      </c>
      <c r="B3721" s="1" t="s">
        <v>13</v>
      </c>
      <c r="C3721" s="1" t="s">
        <v>42</v>
      </c>
      <c r="D3721" s="1">
        <v>29879</v>
      </c>
      <c r="E3721" s="2">
        <v>45414</v>
      </c>
      <c r="F3721" s="1" t="s">
        <v>49</v>
      </c>
      <c r="G3721" s="1">
        <v>386699</v>
      </c>
      <c r="H3721" s="1" t="s">
        <v>3825</v>
      </c>
      <c r="I3721" s="1">
        <v>854</v>
      </c>
      <c r="J3721" s="1">
        <v>1361</v>
      </c>
      <c r="K3721" s="1">
        <v>4</v>
      </c>
      <c r="L3721" s="1">
        <v>2177.6</v>
      </c>
      <c r="M3721" s="1">
        <f>SalesData[[#This Row],[Price]]*SalesData[[#This Row],[Quantity]]</f>
        <v>5444</v>
      </c>
      <c r="N3721" s="6">
        <f>SalesData[[#This Row],[Sales Profit]]/SalesData[[#This Row],[Sales]]</f>
        <v>0.39999999999999997</v>
      </c>
    </row>
    <row r="3722" spans="1:14" x14ac:dyDescent="0.3">
      <c r="A3722" s="1" t="s">
        <v>35</v>
      </c>
      <c r="B3722" s="1" t="s">
        <v>13</v>
      </c>
      <c r="C3722" s="1" t="s">
        <v>37</v>
      </c>
      <c r="D3722" s="1">
        <v>90989</v>
      </c>
      <c r="E3722" s="2">
        <v>45317</v>
      </c>
      <c r="F3722" s="1" t="s">
        <v>40</v>
      </c>
      <c r="G3722" s="1">
        <v>734888</v>
      </c>
      <c r="H3722" s="1" t="s">
        <v>3826</v>
      </c>
      <c r="I3722" s="1">
        <v>429</v>
      </c>
      <c r="J3722" s="1">
        <v>1637</v>
      </c>
      <c r="K3722" s="1">
        <v>6</v>
      </c>
      <c r="L3722" s="1">
        <v>3928.8</v>
      </c>
      <c r="M3722" s="1">
        <f>SalesData[[#This Row],[Price]]*SalesData[[#This Row],[Quantity]]</f>
        <v>9822</v>
      </c>
      <c r="N3722" s="6">
        <f>SalesData[[#This Row],[Sales Profit]]/SalesData[[#This Row],[Sales]]</f>
        <v>0.4</v>
      </c>
    </row>
    <row r="3723" spans="1:14" x14ac:dyDescent="0.3">
      <c r="A3723" s="1" t="s">
        <v>56</v>
      </c>
      <c r="B3723" s="1" t="s">
        <v>23</v>
      </c>
      <c r="C3723" s="1" t="s">
        <v>37</v>
      </c>
      <c r="D3723" s="1">
        <v>24337</v>
      </c>
      <c r="E3723" s="2">
        <v>45333</v>
      </c>
      <c r="F3723" s="1" t="s">
        <v>43</v>
      </c>
      <c r="G3723" s="1">
        <v>213253</v>
      </c>
      <c r="H3723" s="1" t="s">
        <v>3827</v>
      </c>
      <c r="I3723" s="1">
        <v>905</v>
      </c>
      <c r="J3723" s="1">
        <v>1032</v>
      </c>
      <c r="K3723" s="1">
        <v>8</v>
      </c>
      <c r="L3723" s="1">
        <v>3302.4</v>
      </c>
      <c r="M3723" s="1">
        <f>SalesData[[#This Row],[Price]]*SalesData[[#This Row],[Quantity]]</f>
        <v>8256</v>
      </c>
      <c r="N3723" s="6">
        <f>SalesData[[#This Row],[Sales Profit]]/SalesData[[#This Row],[Sales]]</f>
        <v>0.4</v>
      </c>
    </row>
    <row r="3724" spans="1:14" x14ac:dyDescent="0.3">
      <c r="A3724" s="1" t="s">
        <v>12</v>
      </c>
      <c r="B3724" s="1" t="s">
        <v>13</v>
      </c>
      <c r="C3724" s="1" t="s">
        <v>53</v>
      </c>
      <c r="D3724" s="1">
        <v>72896</v>
      </c>
      <c r="E3724" s="2">
        <v>45562</v>
      </c>
      <c r="F3724" s="1" t="s">
        <v>61</v>
      </c>
      <c r="G3724" s="1">
        <v>252474</v>
      </c>
      <c r="H3724" s="1" t="s">
        <v>2357</v>
      </c>
      <c r="I3724" s="1">
        <v>932</v>
      </c>
      <c r="J3724" s="1">
        <v>1050</v>
      </c>
      <c r="K3724" s="1">
        <v>7</v>
      </c>
      <c r="L3724" s="1">
        <v>2940</v>
      </c>
      <c r="M3724" s="1">
        <f>SalesData[[#This Row],[Price]]*SalesData[[#This Row],[Quantity]]</f>
        <v>7350</v>
      </c>
      <c r="N3724" s="6">
        <f>SalesData[[#This Row],[Sales Profit]]/SalesData[[#This Row],[Sales]]</f>
        <v>0.4</v>
      </c>
    </row>
    <row r="3725" spans="1:14" x14ac:dyDescent="0.3">
      <c r="A3725" s="1" t="s">
        <v>66</v>
      </c>
      <c r="B3725" s="1" t="s">
        <v>18</v>
      </c>
      <c r="C3725" s="1" t="s">
        <v>39</v>
      </c>
      <c r="D3725" s="1">
        <v>14400</v>
      </c>
      <c r="E3725" s="2">
        <v>45611</v>
      </c>
      <c r="F3725" s="1" t="s">
        <v>15</v>
      </c>
      <c r="G3725" s="1">
        <v>460528</v>
      </c>
      <c r="H3725" s="1" t="s">
        <v>3828</v>
      </c>
      <c r="I3725" s="1">
        <v>342</v>
      </c>
      <c r="J3725" s="1">
        <v>1655</v>
      </c>
      <c r="K3725" s="1">
        <v>3</v>
      </c>
      <c r="L3725" s="1">
        <v>1986</v>
      </c>
      <c r="M3725" s="1">
        <f>SalesData[[#This Row],[Price]]*SalesData[[#This Row],[Quantity]]</f>
        <v>4965</v>
      </c>
      <c r="N3725" s="6">
        <f>SalesData[[#This Row],[Sales Profit]]/SalesData[[#This Row],[Sales]]</f>
        <v>0.4</v>
      </c>
    </row>
    <row r="3726" spans="1:14" x14ac:dyDescent="0.3">
      <c r="A3726" s="1" t="s">
        <v>66</v>
      </c>
      <c r="B3726" s="1" t="s">
        <v>13</v>
      </c>
      <c r="C3726" s="1" t="s">
        <v>39</v>
      </c>
      <c r="D3726" s="1">
        <v>28406</v>
      </c>
      <c r="E3726" s="2">
        <v>45445</v>
      </c>
      <c r="F3726" s="1" t="s">
        <v>20</v>
      </c>
      <c r="G3726" s="1">
        <v>414589</v>
      </c>
      <c r="H3726" s="1" t="s">
        <v>3829</v>
      </c>
      <c r="I3726" s="1">
        <v>231</v>
      </c>
      <c r="J3726" s="1">
        <v>1984</v>
      </c>
      <c r="K3726" s="1">
        <v>1</v>
      </c>
      <c r="L3726" s="1">
        <v>793.6</v>
      </c>
      <c r="M3726" s="1">
        <f>SalesData[[#This Row],[Price]]*SalesData[[#This Row],[Quantity]]</f>
        <v>1984</v>
      </c>
      <c r="N3726" s="6">
        <f>SalesData[[#This Row],[Sales Profit]]/SalesData[[#This Row],[Sales]]</f>
        <v>0.4</v>
      </c>
    </row>
    <row r="3727" spans="1:14" x14ac:dyDescent="0.3">
      <c r="A3727" s="1" t="s">
        <v>27</v>
      </c>
      <c r="B3727" s="1" t="s">
        <v>13</v>
      </c>
      <c r="C3727" s="1" t="s">
        <v>33</v>
      </c>
      <c r="D3727" s="1">
        <v>17895</v>
      </c>
      <c r="E3727" s="2">
        <v>45582</v>
      </c>
      <c r="F3727" s="1" t="s">
        <v>54</v>
      </c>
      <c r="G3727" s="1">
        <v>886432</v>
      </c>
      <c r="H3727" s="1" t="s">
        <v>3830</v>
      </c>
      <c r="I3727" s="1">
        <v>536</v>
      </c>
      <c r="J3727" s="1">
        <v>623</v>
      </c>
      <c r="K3727" s="1">
        <v>4</v>
      </c>
      <c r="L3727" s="1">
        <v>996.8</v>
      </c>
      <c r="M3727" s="1">
        <f>SalesData[[#This Row],[Price]]*SalesData[[#This Row],[Quantity]]</f>
        <v>2492</v>
      </c>
      <c r="N3727" s="6">
        <f>SalesData[[#This Row],[Sales Profit]]/SalesData[[#This Row],[Sales]]</f>
        <v>0.39999999999999997</v>
      </c>
    </row>
    <row r="3728" spans="1:14" x14ac:dyDescent="0.3">
      <c r="A3728" s="1" t="s">
        <v>35</v>
      </c>
      <c r="B3728" s="1" t="s">
        <v>18</v>
      </c>
      <c r="C3728" s="1" t="s">
        <v>37</v>
      </c>
      <c r="D3728" s="1">
        <v>28586</v>
      </c>
      <c r="E3728" s="2">
        <v>45339</v>
      </c>
      <c r="F3728" s="1" t="s">
        <v>43</v>
      </c>
      <c r="G3728" s="1">
        <v>800784</v>
      </c>
      <c r="H3728" s="1" t="s">
        <v>3831</v>
      </c>
      <c r="I3728" s="1">
        <v>949</v>
      </c>
      <c r="J3728" s="1">
        <v>2087</v>
      </c>
      <c r="K3728" s="1">
        <v>5</v>
      </c>
      <c r="L3728" s="1">
        <v>4174</v>
      </c>
      <c r="M3728" s="1">
        <f>SalesData[[#This Row],[Price]]*SalesData[[#This Row],[Quantity]]</f>
        <v>10435</v>
      </c>
      <c r="N3728" s="6">
        <f>SalesData[[#This Row],[Sales Profit]]/SalesData[[#This Row],[Sales]]</f>
        <v>0.4</v>
      </c>
    </row>
    <row r="3729" spans="1:14" x14ac:dyDescent="0.3">
      <c r="A3729" s="1" t="s">
        <v>35</v>
      </c>
      <c r="B3729" s="1" t="s">
        <v>13</v>
      </c>
      <c r="C3729" s="1" t="s">
        <v>42</v>
      </c>
      <c r="D3729" s="1">
        <v>55728</v>
      </c>
      <c r="E3729" s="2">
        <v>45354</v>
      </c>
      <c r="F3729" s="1" t="s">
        <v>29</v>
      </c>
      <c r="G3729" s="1">
        <v>973876</v>
      </c>
      <c r="H3729" s="1" t="s">
        <v>3832</v>
      </c>
      <c r="I3729" s="1">
        <v>533</v>
      </c>
      <c r="J3729" s="1">
        <v>585</v>
      </c>
      <c r="K3729" s="1">
        <v>6</v>
      </c>
      <c r="L3729" s="1">
        <v>1404</v>
      </c>
      <c r="M3729" s="1">
        <f>SalesData[[#This Row],[Price]]*SalesData[[#This Row],[Quantity]]</f>
        <v>3510</v>
      </c>
      <c r="N3729" s="6">
        <f>SalesData[[#This Row],[Sales Profit]]/SalesData[[#This Row],[Sales]]</f>
        <v>0.4</v>
      </c>
    </row>
    <row r="3730" spans="1:14" x14ac:dyDescent="0.3">
      <c r="A3730" s="1" t="s">
        <v>12</v>
      </c>
      <c r="B3730" s="1" t="s">
        <v>23</v>
      </c>
      <c r="C3730" s="1" t="s">
        <v>14</v>
      </c>
      <c r="D3730" s="1">
        <v>16434</v>
      </c>
      <c r="E3730" s="2">
        <v>45598</v>
      </c>
      <c r="F3730" s="1" t="s">
        <v>15</v>
      </c>
      <c r="G3730" s="1">
        <v>854871</v>
      </c>
      <c r="H3730" s="1" t="s">
        <v>3833</v>
      </c>
      <c r="I3730" s="1">
        <v>324</v>
      </c>
      <c r="J3730" s="1">
        <v>742</v>
      </c>
      <c r="K3730" s="1">
        <v>5</v>
      </c>
      <c r="L3730" s="1">
        <v>1484</v>
      </c>
      <c r="M3730" s="1">
        <f>SalesData[[#This Row],[Price]]*SalesData[[#This Row],[Quantity]]</f>
        <v>3710</v>
      </c>
      <c r="N3730" s="6">
        <f>SalesData[[#This Row],[Sales Profit]]/SalesData[[#This Row],[Sales]]</f>
        <v>0.4</v>
      </c>
    </row>
    <row r="3731" spans="1:14" x14ac:dyDescent="0.3">
      <c r="A3731" s="1" t="s">
        <v>52</v>
      </c>
      <c r="B3731" s="1" t="s">
        <v>18</v>
      </c>
      <c r="C3731" s="1" t="s">
        <v>100</v>
      </c>
      <c r="D3731" s="1">
        <v>42115</v>
      </c>
      <c r="E3731" s="2">
        <v>45453</v>
      </c>
      <c r="F3731" s="1" t="s">
        <v>20</v>
      </c>
      <c r="G3731" s="1">
        <v>886537</v>
      </c>
      <c r="H3731" s="1" t="s">
        <v>502</v>
      </c>
      <c r="I3731" s="1">
        <v>836</v>
      </c>
      <c r="J3731" s="1">
        <v>885</v>
      </c>
      <c r="K3731" s="1">
        <v>1</v>
      </c>
      <c r="L3731" s="1">
        <v>354</v>
      </c>
      <c r="M3731" s="1">
        <f>SalesData[[#This Row],[Price]]*SalesData[[#This Row],[Quantity]]</f>
        <v>885</v>
      </c>
      <c r="N3731" s="6">
        <f>SalesData[[#This Row],[Sales Profit]]/SalesData[[#This Row],[Sales]]</f>
        <v>0.4</v>
      </c>
    </row>
    <row r="3732" spans="1:14" x14ac:dyDescent="0.3">
      <c r="A3732" s="1" t="s">
        <v>27</v>
      </c>
      <c r="B3732" s="1" t="s">
        <v>13</v>
      </c>
      <c r="C3732" s="1" t="s">
        <v>24</v>
      </c>
      <c r="D3732" s="1">
        <v>24984</v>
      </c>
      <c r="E3732" s="2">
        <v>45536</v>
      </c>
      <c r="F3732" s="1" t="s">
        <v>61</v>
      </c>
      <c r="G3732" s="1">
        <v>183193</v>
      </c>
      <c r="H3732" s="1" t="s">
        <v>3834</v>
      </c>
      <c r="I3732" s="1">
        <v>665</v>
      </c>
      <c r="J3732" s="1">
        <v>2568</v>
      </c>
      <c r="K3732" s="1">
        <v>6</v>
      </c>
      <c r="L3732" s="1">
        <v>6163.2</v>
      </c>
      <c r="M3732" s="1">
        <f>SalesData[[#This Row],[Price]]*SalesData[[#This Row],[Quantity]]</f>
        <v>15408</v>
      </c>
      <c r="N3732" s="6">
        <f>SalesData[[#This Row],[Sales Profit]]/SalesData[[#This Row],[Sales]]</f>
        <v>0.39999999999999997</v>
      </c>
    </row>
    <row r="3733" spans="1:14" x14ac:dyDescent="0.3">
      <c r="A3733" s="1" t="s">
        <v>35</v>
      </c>
      <c r="B3733" s="1" t="s">
        <v>23</v>
      </c>
      <c r="C3733" s="1" t="s">
        <v>60</v>
      </c>
      <c r="D3733" s="1">
        <v>35975</v>
      </c>
      <c r="E3733" s="2">
        <v>45509</v>
      </c>
      <c r="F3733" s="1" t="s">
        <v>25</v>
      </c>
      <c r="G3733" s="1">
        <v>938729</v>
      </c>
      <c r="H3733" s="1" t="s">
        <v>3835</v>
      </c>
      <c r="I3733" s="1">
        <v>945</v>
      </c>
      <c r="J3733" s="1">
        <v>2327</v>
      </c>
      <c r="K3733" s="1">
        <v>2</v>
      </c>
      <c r="L3733" s="1">
        <v>1861.6</v>
      </c>
      <c r="M3733" s="1">
        <f>SalesData[[#This Row],[Price]]*SalesData[[#This Row],[Quantity]]</f>
        <v>4654</v>
      </c>
      <c r="N3733" s="6">
        <f>SalesData[[#This Row],[Sales Profit]]/SalesData[[#This Row],[Sales]]</f>
        <v>0.39999999999999997</v>
      </c>
    </row>
    <row r="3734" spans="1:14" x14ac:dyDescent="0.3">
      <c r="A3734" s="1" t="s">
        <v>27</v>
      </c>
      <c r="B3734" s="1" t="s">
        <v>13</v>
      </c>
      <c r="C3734" s="1" t="s">
        <v>48</v>
      </c>
      <c r="D3734" s="1">
        <v>55844</v>
      </c>
      <c r="E3734" s="2">
        <v>45457</v>
      </c>
      <c r="F3734" s="1" t="s">
        <v>20</v>
      </c>
      <c r="G3734" s="1">
        <v>594925</v>
      </c>
      <c r="H3734" s="1" t="s">
        <v>3836</v>
      </c>
      <c r="I3734" s="1">
        <v>481</v>
      </c>
      <c r="J3734" s="1">
        <v>2795</v>
      </c>
      <c r="K3734" s="1">
        <v>8</v>
      </c>
      <c r="L3734" s="1">
        <v>8944</v>
      </c>
      <c r="M3734" s="1">
        <f>SalesData[[#This Row],[Price]]*SalesData[[#This Row],[Quantity]]</f>
        <v>22360</v>
      </c>
      <c r="N3734" s="6">
        <f>SalesData[[#This Row],[Sales Profit]]/SalesData[[#This Row],[Sales]]</f>
        <v>0.4</v>
      </c>
    </row>
    <row r="3735" spans="1:14" x14ac:dyDescent="0.3">
      <c r="A3735" s="1" t="s">
        <v>52</v>
      </c>
      <c r="B3735" s="1" t="s">
        <v>18</v>
      </c>
      <c r="C3735" s="1" t="s">
        <v>60</v>
      </c>
      <c r="D3735" s="1">
        <v>98515</v>
      </c>
      <c r="E3735" s="2">
        <v>45581</v>
      </c>
      <c r="F3735" s="1" t="s">
        <v>54</v>
      </c>
      <c r="G3735" s="1">
        <v>772894</v>
      </c>
      <c r="H3735" s="1" t="s">
        <v>3837</v>
      </c>
      <c r="I3735" s="1">
        <v>693</v>
      </c>
      <c r="J3735" s="1">
        <v>2060</v>
      </c>
      <c r="K3735" s="1">
        <v>1</v>
      </c>
      <c r="L3735" s="1">
        <v>824</v>
      </c>
      <c r="M3735" s="1">
        <f>SalesData[[#This Row],[Price]]*SalesData[[#This Row],[Quantity]]</f>
        <v>2060</v>
      </c>
      <c r="N3735" s="6">
        <f>SalesData[[#This Row],[Sales Profit]]/SalesData[[#This Row],[Sales]]</f>
        <v>0.4</v>
      </c>
    </row>
    <row r="3736" spans="1:14" x14ac:dyDescent="0.3">
      <c r="A3736" s="1" t="s">
        <v>17</v>
      </c>
      <c r="B3736" s="1" t="s">
        <v>23</v>
      </c>
      <c r="C3736" s="1" t="s">
        <v>48</v>
      </c>
      <c r="D3736" s="1">
        <v>81228</v>
      </c>
      <c r="E3736" s="2">
        <v>45406</v>
      </c>
      <c r="F3736" s="1" t="s">
        <v>31</v>
      </c>
      <c r="G3736" s="1">
        <v>359327</v>
      </c>
      <c r="H3736" s="1" t="s">
        <v>3838</v>
      </c>
      <c r="I3736" s="1">
        <v>392</v>
      </c>
      <c r="J3736" s="1">
        <v>674</v>
      </c>
      <c r="K3736" s="1">
        <v>6</v>
      </c>
      <c r="L3736" s="1">
        <v>1617.6</v>
      </c>
      <c r="M3736" s="1">
        <f>SalesData[[#This Row],[Price]]*SalesData[[#This Row],[Quantity]]</f>
        <v>4044</v>
      </c>
      <c r="N3736" s="6">
        <f>SalesData[[#This Row],[Sales Profit]]/SalesData[[#This Row],[Sales]]</f>
        <v>0.39999999999999997</v>
      </c>
    </row>
    <row r="3737" spans="1:14" x14ac:dyDescent="0.3">
      <c r="A3737" s="1" t="s">
        <v>35</v>
      </c>
      <c r="B3737" s="1" t="s">
        <v>23</v>
      </c>
      <c r="C3737" s="1" t="s">
        <v>14</v>
      </c>
      <c r="D3737" s="1">
        <v>56624</v>
      </c>
      <c r="E3737" s="2">
        <v>45489</v>
      </c>
      <c r="F3737" s="1" t="s">
        <v>45</v>
      </c>
      <c r="G3737" s="1">
        <v>859339</v>
      </c>
      <c r="H3737" s="1" t="s">
        <v>3839</v>
      </c>
      <c r="I3737" s="1">
        <v>657</v>
      </c>
      <c r="J3737" s="1">
        <v>1268</v>
      </c>
      <c r="K3737" s="1">
        <v>8</v>
      </c>
      <c r="L3737" s="1">
        <v>4057.6</v>
      </c>
      <c r="M3737" s="1">
        <f>SalesData[[#This Row],[Price]]*SalesData[[#This Row],[Quantity]]</f>
        <v>10144</v>
      </c>
      <c r="N3737" s="6">
        <f>SalesData[[#This Row],[Sales Profit]]/SalesData[[#This Row],[Sales]]</f>
        <v>0.39999999999999997</v>
      </c>
    </row>
    <row r="3738" spans="1:14" x14ac:dyDescent="0.3">
      <c r="A3738" s="1" t="s">
        <v>27</v>
      </c>
      <c r="B3738" s="1" t="s">
        <v>18</v>
      </c>
      <c r="C3738" s="1" t="s">
        <v>60</v>
      </c>
      <c r="D3738" s="1">
        <v>11100</v>
      </c>
      <c r="E3738" s="2">
        <v>45343</v>
      </c>
      <c r="F3738" s="1" t="s">
        <v>43</v>
      </c>
      <c r="G3738" s="1">
        <v>486337</v>
      </c>
      <c r="H3738" s="1" t="s">
        <v>3840</v>
      </c>
      <c r="I3738" s="1">
        <v>977</v>
      </c>
      <c r="J3738" s="1">
        <v>657</v>
      </c>
      <c r="K3738" s="1">
        <v>7</v>
      </c>
      <c r="L3738" s="1">
        <v>1839.6</v>
      </c>
      <c r="M3738" s="1">
        <f>SalesData[[#This Row],[Price]]*SalesData[[#This Row],[Quantity]]</f>
        <v>4599</v>
      </c>
      <c r="N3738" s="6">
        <f>SalesData[[#This Row],[Sales Profit]]/SalesData[[#This Row],[Sales]]</f>
        <v>0.39999999999999997</v>
      </c>
    </row>
    <row r="3739" spans="1:14" x14ac:dyDescent="0.3">
      <c r="A3739" s="1" t="s">
        <v>12</v>
      </c>
      <c r="B3739" s="1" t="s">
        <v>18</v>
      </c>
      <c r="C3739" s="1" t="s">
        <v>14</v>
      </c>
      <c r="D3739" s="1">
        <v>13372</v>
      </c>
      <c r="E3739" s="2">
        <v>45506</v>
      </c>
      <c r="F3739" s="1" t="s">
        <v>25</v>
      </c>
      <c r="G3739" s="1">
        <v>864169</v>
      </c>
      <c r="H3739" s="1" t="s">
        <v>3841</v>
      </c>
      <c r="I3739" s="1">
        <v>370</v>
      </c>
      <c r="J3739" s="1">
        <v>2900</v>
      </c>
      <c r="K3739" s="1">
        <v>2</v>
      </c>
      <c r="L3739" s="1">
        <v>2320</v>
      </c>
      <c r="M3739" s="1">
        <f>SalesData[[#This Row],[Price]]*SalesData[[#This Row],[Quantity]]</f>
        <v>5800</v>
      </c>
      <c r="N3739" s="6">
        <f>SalesData[[#This Row],[Sales Profit]]/SalesData[[#This Row],[Sales]]</f>
        <v>0.4</v>
      </c>
    </row>
    <row r="3740" spans="1:14" x14ac:dyDescent="0.3">
      <c r="A3740" s="1" t="s">
        <v>35</v>
      </c>
      <c r="B3740" s="1" t="s">
        <v>13</v>
      </c>
      <c r="C3740" s="1" t="s">
        <v>48</v>
      </c>
      <c r="D3740" s="1">
        <v>73712</v>
      </c>
      <c r="E3740" s="2">
        <v>45498</v>
      </c>
      <c r="F3740" s="1" t="s">
        <v>45</v>
      </c>
      <c r="G3740" s="1">
        <v>716819</v>
      </c>
      <c r="H3740" s="1" t="s">
        <v>3842</v>
      </c>
      <c r="I3740" s="1">
        <v>761</v>
      </c>
      <c r="J3740" s="1">
        <v>2019</v>
      </c>
      <c r="K3740" s="1">
        <v>6</v>
      </c>
      <c r="L3740" s="1">
        <v>4845.6000000000004</v>
      </c>
      <c r="M3740" s="1">
        <f>SalesData[[#This Row],[Price]]*SalesData[[#This Row],[Quantity]]</f>
        <v>12114</v>
      </c>
      <c r="N3740" s="6">
        <f>SalesData[[#This Row],[Sales Profit]]/SalesData[[#This Row],[Sales]]</f>
        <v>0.4</v>
      </c>
    </row>
    <row r="3741" spans="1:14" x14ac:dyDescent="0.3">
      <c r="A3741" s="1" t="s">
        <v>56</v>
      </c>
      <c r="B3741" s="1" t="s">
        <v>18</v>
      </c>
      <c r="C3741" s="1" t="s">
        <v>53</v>
      </c>
      <c r="D3741" s="1">
        <v>61512</v>
      </c>
      <c r="E3741" s="2">
        <v>45580</v>
      </c>
      <c r="F3741" s="1" t="s">
        <v>54</v>
      </c>
      <c r="G3741" s="1">
        <v>153524</v>
      </c>
      <c r="H3741" s="1" t="s">
        <v>3843</v>
      </c>
      <c r="I3741" s="1">
        <v>391</v>
      </c>
      <c r="J3741" s="1">
        <v>2036</v>
      </c>
      <c r="K3741" s="1">
        <v>6</v>
      </c>
      <c r="L3741" s="1">
        <v>4886.3999999999996</v>
      </c>
      <c r="M3741" s="1">
        <f>SalesData[[#This Row],[Price]]*SalesData[[#This Row],[Quantity]]</f>
        <v>12216</v>
      </c>
      <c r="N3741" s="6">
        <f>SalesData[[#This Row],[Sales Profit]]/SalesData[[#This Row],[Sales]]</f>
        <v>0.39999999999999997</v>
      </c>
    </row>
    <row r="3742" spans="1:14" x14ac:dyDescent="0.3">
      <c r="A3742" s="1" t="s">
        <v>52</v>
      </c>
      <c r="B3742" s="1" t="s">
        <v>23</v>
      </c>
      <c r="C3742" s="1" t="s">
        <v>100</v>
      </c>
      <c r="D3742" s="1">
        <v>37656</v>
      </c>
      <c r="E3742" s="2">
        <v>45394</v>
      </c>
      <c r="F3742" s="1" t="s">
        <v>31</v>
      </c>
      <c r="G3742" s="1">
        <v>487064</v>
      </c>
      <c r="H3742" s="1" t="s">
        <v>3844</v>
      </c>
      <c r="I3742" s="1">
        <v>783</v>
      </c>
      <c r="J3742" s="1">
        <v>1594</v>
      </c>
      <c r="K3742" s="1">
        <v>1</v>
      </c>
      <c r="L3742" s="1">
        <v>637.6</v>
      </c>
      <c r="M3742" s="1">
        <f>SalesData[[#This Row],[Price]]*SalesData[[#This Row],[Quantity]]</f>
        <v>1594</v>
      </c>
      <c r="N3742" s="6">
        <f>SalesData[[#This Row],[Sales Profit]]/SalesData[[#This Row],[Sales]]</f>
        <v>0.4</v>
      </c>
    </row>
    <row r="3743" spans="1:14" x14ac:dyDescent="0.3">
      <c r="A3743" s="1" t="s">
        <v>12</v>
      </c>
      <c r="B3743" s="1" t="s">
        <v>23</v>
      </c>
      <c r="C3743" s="1" t="s">
        <v>48</v>
      </c>
      <c r="D3743" s="1">
        <v>10109</v>
      </c>
      <c r="E3743" s="2">
        <v>45431</v>
      </c>
      <c r="F3743" s="1" t="s">
        <v>49</v>
      </c>
      <c r="G3743" s="1">
        <v>753221</v>
      </c>
      <c r="H3743" s="1" t="s">
        <v>3845</v>
      </c>
      <c r="I3743" s="1">
        <v>813</v>
      </c>
      <c r="J3743" s="1">
        <v>2278</v>
      </c>
      <c r="K3743" s="1">
        <v>1</v>
      </c>
      <c r="L3743" s="1">
        <v>911.2</v>
      </c>
      <c r="M3743" s="1">
        <f>SalesData[[#This Row],[Price]]*SalesData[[#This Row],[Quantity]]</f>
        <v>2278</v>
      </c>
      <c r="N3743" s="6">
        <f>SalesData[[#This Row],[Sales Profit]]/SalesData[[#This Row],[Sales]]</f>
        <v>0.4</v>
      </c>
    </row>
    <row r="3744" spans="1:14" x14ac:dyDescent="0.3">
      <c r="A3744" s="1" t="s">
        <v>22</v>
      </c>
      <c r="B3744" s="1" t="s">
        <v>18</v>
      </c>
      <c r="C3744" s="1" t="s">
        <v>60</v>
      </c>
      <c r="D3744" s="1">
        <v>13756</v>
      </c>
      <c r="E3744" s="2">
        <v>45537</v>
      </c>
      <c r="F3744" s="1" t="s">
        <v>61</v>
      </c>
      <c r="G3744" s="1">
        <v>791586</v>
      </c>
      <c r="H3744" s="1" t="s">
        <v>3846</v>
      </c>
      <c r="I3744" s="1">
        <v>963</v>
      </c>
      <c r="J3744" s="1">
        <v>2699</v>
      </c>
      <c r="K3744" s="1">
        <v>8</v>
      </c>
      <c r="L3744" s="1">
        <v>8636.7999999999993</v>
      </c>
      <c r="M3744" s="1">
        <f>SalesData[[#This Row],[Price]]*SalesData[[#This Row],[Quantity]]</f>
        <v>21592</v>
      </c>
      <c r="N3744" s="6">
        <f>SalesData[[#This Row],[Sales Profit]]/SalesData[[#This Row],[Sales]]</f>
        <v>0.39999999999999997</v>
      </c>
    </row>
    <row r="3745" spans="1:14" x14ac:dyDescent="0.3">
      <c r="A3745" s="1" t="s">
        <v>66</v>
      </c>
      <c r="B3745" s="1" t="s">
        <v>23</v>
      </c>
      <c r="C3745" s="1" t="s">
        <v>33</v>
      </c>
      <c r="D3745" s="1">
        <v>72538</v>
      </c>
      <c r="E3745" s="2">
        <v>45397</v>
      </c>
      <c r="F3745" s="1" t="s">
        <v>31</v>
      </c>
      <c r="G3745" s="1">
        <v>987858</v>
      </c>
      <c r="H3745" s="1" t="s">
        <v>3847</v>
      </c>
      <c r="I3745" s="1">
        <v>940</v>
      </c>
      <c r="J3745" s="1">
        <v>505</v>
      </c>
      <c r="K3745" s="1">
        <v>2</v>
      </c>
      <c r="L3745" s="1">
        <v>404</v>
      </c>
      <c r="M3745" s="1">
        <f>SalesData[[#This Row],[Price]]*SalesData[[#This Row],[Quantity]]</f>
        <v>1010</v>
      </c>
      <c r="N3745" s="6">
        <f>SalesData[[#This Row],[Sales Profit]]/SalesData[[#This Row],[Sales]]</f>
        <v>0.4</v>
      </c>
    </row>
    <row r="3746" spans="1:14" x14ac:dyDescent="0.3">
      <c r="A3746" s="1" t="s">
        <v>22</v>
      </c>
      <c r="B3746" s="1" t="s">
        <v>23</v>
      </c>
      <c r="C3746" s="1" t="s">
        <v>37</v>
      </c>
      <c r="D3746" s="1">
        <v>13956</v>
      </c>
      <c r="E3746" s="2">
        <v>45343</v>
      </c>
      <c r="F3746" s="1" t="s">
        <v>43</v>
      </c>
      <c r="G3746" s="1">
        <v>701305</v>
      </c>
      <c r="H3746" s="1" t="s">
        <v>3848</v>
      </c>
      <c r="I3746" s="1">
        <v>913</v>
      </c>
      <c r="J3746" s="1">
        <v>1623</v>
      </c>
      <c r="K3746" s="1">
        <v>7</v>
      </c>
      <c r="L3746" s="1">
        <v>4544.3999999999996</v>
      </c>
      <c r="M3746" s="1">
        <f>SalesData[[#This Row],[Price]]*SalesData[[#This Row],[Quantity]]</f>
        <v>11361</v>
      </c>
      <c r="N3746" s="6">
        <f>SalesData[[#This Row],[Sales Profit]]/SalesData[[#This Row],[Sales]]</f>
        <v>0.39999999999999997</v>
      </c>
    </row>
    <row r="3747" spans="1:14" x14ac:dyDescent="0.3">
      <c r="A3747" s="1" t="s">
        <v>56</v>
      </c>
      <c r="B3747" s="1" t="s">
        <v>13</v>
      </c>
      <c r="C3747" s="1" t="s">
        <v>14</v>
      </c>
      <c r="D3747" s="1">
        <v>25845</v>
      </c>
      <c r="E3747" s="2">
        <v>45456</v>
      </c>
      <c r="F3747" s="1" t="s">
        <v>20</v>
      </c>
      <c r="G3747" s="1">
        <v>299311</v>
      </c>
      <c r="H3747" s="1" t="s">
        <v>3849</v>
      </c>
      <c r="I3747" s="1">
        <v>846</v>
      </c>
      <c r="J3747" s="1">
        <v>2232</v>
      </c>
      <c r="K3747" s="1">
        <v>2</v>
      </c>
      <c r="L3747" s="1">
        <v>1785.6</v>
      </c>
      <c r="M3747" s="1">
        <f>SalesData[[#This Row],[Price]]*SalesData[[#This Row],[Quantity]]</f>
        <v>4464</v>
      </c>
      <c r="N3747" s="6">
        <f>SalesData[[#This Row],[Sales Profit]]/SalesData[[#This Row],[Sales]]</f>
        <v>0.39999999999999997</v>
      </c>
    </row>
    <row r="3748" spans="1:14" x14ac:dyDescent="0.3">
      <c r="A3748" s="1" t="s">
        <v>52</v>
      </c>
      <c r="B3748" s="1" t="s">
        <v>13</v>
      </c>
      <c r="C3748" s="1" t="s">
        <v>37</v>
      </c>
      <c r="D3748" s="1">
        <v>50163</v>
      </c>
      <c r="E3748" s="2">
        <v>45472</v>
      </c>
      <c r="F3748" s="1" t="s">
        <v>20</v>
      </c>
      <c r="G3748" s="1">
        <v>230335</v>
      </c>
      <c r="H3748" s="1" t="s">
        <v>3850</v>
      </c>
      <c r="I3748" s="1">
        <v>947</v>
      </c>
      <c r="J3748" s="1">
        <v>2614</v>
      </c>
      <c r="K3748" s="1">
        <v>6</v>
      </c>
      <c r="L3748" s="1">
        <v>6273.6</v>
      </c>
      <c r="M3748" s="1">
        <f>SalesData[[#This Row],[Price]]*SalesData[[#This Row],[Quantity]]</f>
        <v>15684</v>
      </c>
      <c r="N3748" s="6">
        <f>SalesData[[#This Row],[Sales Profit]]/SalesData[[#This Row],[Sales]]</f>
        <v>0.4</v>
      </c>
    </row>
    <row r="3749" spans="1:14" x14ac:dyDescent="0.3">
      <c r="A3749" s="1" t="s">
        <v>66</v>
      </c>
      <c r="B3749" s="1" t="s">
        <v>13</v>
      </c>
      <c r="C3749" s="1" t="s">
        <v>60</v>
      </c>
      <c r="D3749" s="1">
        <v>37752</v>
      </c>
      <c r="E3749" s="2">
        <v>45310</v>
      </c>
      <c r="F3749" s="1" t="s">
        <v>40</v>
      </c>
      <c r="G3749" s="1">
        <v>436771</v>
      </c>
      <c r="H3749" s="1" t="s">
        <v>3851</v>
      </c>
      <c r="I3749" s="1">
        <v>697</v>
      </c>
      <c r="J3749" s="1">
        <v>2738</v>
      </c>
      <c r="K3749" s="1">
        <v>8</v>
      </c>
      <c r="L3749" s="1">
        <v>8761.6</v>
      </c>
      <c r="M3749" s="1">
        <f>SalesData[[#This Row],[Price]]*SalesData[[#This Row],[Quantity]]</f>
        <v>21904</v>
      </c>
      <c r="N3749" s="6">
        <f>SalesData[[#This Row],[Sales Profit]]/SalesData[[#This Row],[Sales]]</f>
        <v>0.4</v>
      </c>
    </row>
    <row r="3750" spans="1:14" x14ac:dyDescent="0.3">
      <c r="A3750" s="1" t="s">
        <v>56</v>
      </c>
      <c r="B3750" s="1" t="s">
        <v>18</v>
      </c>
      <c r="C3750" s="1" t="s">
        <v>33</v>
      </c>
      <c r="D3750" s="1">
        <v>61614</v>
      </c>
      <c r="E3750" s="2">
        <v>45395</v>
      </c>
      <c r="F3750" s="1" t="s">
        <v>31</v>
      </c>
      <c r="G3750" s="1">
        <v>674688</v>
      </c>
      <c r="H3750" s="1" t="s">
        <v>1279</v>
      </c>
      <c r="I3750" s="1">
        <v>473</v>
      </c>
      <c r="J3750" s="1">
        <v>941</v>
      </c>
      <c r="K3750" s="1">
        <v>6</v>
      </c>
      <c r="L3750" s="1">
        <v>2258.4</v>
      </c>
      <c r="M3750" s="1">
        <f>SalesData[[#This Row],[Price]]*SalesData[[#This Row],[Quantity]]</f>
        <v>5646</v>
      </c>
      <c r="N3750" s="6">
        <f>SalesData[[#This Row],[Sales Profit]]/SalesData[[#This Row],[Sales]]</f>
        <v>0.4</v>
      </c>
    </row>
    <row r="3751" spans="1:14" x14ac:dyDescent="0.3">
      <c r="A3751" s="1" t="s">
        <v>66</v>
      </c>
      <c r="B3751" s="1" t="s">
        <v>18</v>
      </c>
      <c r="C3751" s="1" t="s">
        <v>37</v>
      </c>
      <c r="D3751" s="1">
        <v>57848</v>
      </c>
      <c r="E3751" s="2">
        <v>45615</v>
      </c>
      <c r="F3751" s="1" t="s">
        <v>15</v>
      </c>
      <c r="G3751" s="1">
        <v>633782</v>
      </c>
      <c r="H3751" s="1" t="s">
        <v>761</v>
      </c>
      <c r="I3751" s="1">
        <v>630</v>
      </c>
      <c r="J3751" s="1">
        <v>2334</v>
      </c>
      <c r="K3751" s="1">
        <v>5</v>
      </c>
      <c r="L3751" s="1">
        <v>4668</v>
      </c>
      <c r="M3751" s="1">
        <f>SalesData[[#This Row],[Price]]*SalesData[[#This Row],[Quantity]]</f>
        <v>11670</v>
      </c>
      <c r="N3751" s="6">
        <f>SalesData[[#This Row],[Sales Profit]]/SalesData[[#This Row],[Sales]]</f>
        <v>0.4</v>
      </c>
    </row>
    <row r="3752" spans="1:14" x14ac:dyDescent="0.3">
      <c r="A3752" s="1" t="s">
        <v>12</v>
      </c>
      <c r="B3752" s="1" t="s">
        <v>18</v>
      </c>
      <c r="C3752" s="1" t="s">
        <v>14</v>
      </c>
      <c r="D3752" s="1">
        <v>18809</v>
      </c>
      <c r="E3752" s="2">
        <v>45388</v>
      </c>
      <c r="F3752" s="1" t="s">
        <v>31</v>
      </c>
      <c r="G3752" s="1">
        <v>897926</v>
      </c>
      <c r="H3752" s="1" t="s">
        <v>3852</v>
      </c>
      <c r="I3752" s="1">
        <v>575</v>
      </c>
      <c r="J3752" s="1">
        <v>627</v>
      </c>
      <c r="K3752" s="1">
        <v>7</v>
      </c>
      <c r="L3752" s="1">
        <v>1755.6</v>
      </c>
      <c r="M3752" s="1">
        <f>SalesData[[#This Row],[Price]]*SalesData[[#This Row],[Quantity]]</f>
        <v>4389</v>
      </c>
      <c r="N3752" s="6">
        <f>SalesData[[#This Row],[Sales Profit]]/SalesData[[#This Row],[Sales]]</f>
        <v>0.39999999999999997</v>
      </c>
    </row>
    <row r="3753" spans="1:14" x14ac:dyDescent="0.3">
      <c r="A3753" s="1" t="s">
        <v>12</v>
      </c>
      <c r="B3753" s="1" t="s">
        <v>18</v>
      </c>
      <c r="C3753" s="1" t="s">
        <v>14</v>
      </c>
      <c r="D3753" s="1">
        <v>40529</v>
      </c>
      <c r="E3753" s="2">
        <v>45494</v>
      </c>
      <c r="F3753" s="1" t="s">
        <v>45</v>
      </c>
      <c r="G3753" s="1">
        <v>262873</v>
      </c>
      <c r="H3753" s="1" t="s">
        <v>3853</v>
      </c>
      <c r="I3753" s="1">
        <v>725</v>
      </c>
      <c r="J3753" s="1">
        <v>1320</v>
      </c>
      <c r="K3753" s="1">
        <v>1</v>
      </c>
      <c r="L3753" s="1">
        <v>528</v>
      </c>
      <c r="M3753" s="1">
        <f>SalesData[[#This Row],[Price]]*SalesData[[#This Row],[Quantity]]</f>
        <v>1320</v>
      </c>
      <c r="N3753" s="6">
        <f>SalesData[[#This Row],[Sales Profit]]/SalesData[[#This Row],[Sales]]</f>
        <v>0.4</v>
      </c>
    </row>
    <row r="3754" spans="1:14" x14ac:dyDescent="0.3">
      <c r="A3754" s="1" t="s">
        <v>66</v>
      </c>
      <c r="B3754" s="1" t="s">
        <v>18</v>
      </c>
      <c r="C3754" s="1" t="s">
        <v>24</v>
      </c>
      <c r="D3754" s="1">
        <v>12912</v>
      </c>
      <c r="E3754" s="2">
        <v>45297</v>
      </c>
      <c r="F3754" s="1" t="s">
        <v>40</v>
      </c>
      <c r="G3754" s="1">
        <v>296165</v>
      </c>
      <c r="H3754" s="1" t="s">
        <v>3854</v>
      </c>
      <c r="I3754" s="1">
        <v>925</v>
      </c>
      <c r="J3754" s="1">
        <v>2590</v>
      </c>
      <c r="K3754" s="1">
        <v>7</v>
      </c>
      <c r="L3754" s="1">
        <v>7252</v>
      </c>
      <c r="M3754" s="1">
        <f>SalesData[[#This Row],[Price]]*SalesData[[#This Row],[Quantity]]</f>
        <v>18130</v>
      </c>
      <c r="N3754" s="6">
        <f>SalesData[[#This Row],[Sales Profit]]/SalesData[[#This Row],[Sales]]</f>
        <v>0.4</v>
      </c>
    </row>
    <row r="3755" spans="1:14" x14ac:dyDescent="0.3">
      <c r="A3755" s="1" t="s">
        <v>17</v>
      </c>
      <c r="B3755" s="1" t="s">
        <v>23</v>
      </c>
      <c r="C3755" s="1" t="s">
        <v>100</v>
      </c>
      <c r="D3755" s="1">
        <v>32382</v>
      </c>
      <c r="E3755" s="2">
        <v>45517</v>
      </c>
      <c r="F3755" s="1" t="s">
        <v>25</v>
      </c>
      <c r="G3755" s="1">
        <v>446655</v>
      </c>
      <c r="H3755" s="1" t="s">
        <v>3855</v>
      </c>
      <c r="I3755" s="1">
        <v>770</v>
      </c>
      <c r="J3755" s="1">
        <v>993</v>
      </c>
      <c r="K3755" s="1">
        <v>3</v>
      </c>
      <c r="L3755" s="1">
        <v>1191.5999999999999</v>
      </c>
      <c r="M3755" s="1">
        <f>SalesData[[#This Row],[Price]]*SalesData[[#This Row],[Quantity]]</f>
        <v>2979</v>
      </c>
      <c r="N3755" s="6">
        <f>SalesData[[#This Row],[Sales Profit]]/SalesData[[#This Row],[Sales]]</f>
        <v>0.39999999999999997</v>
      </c>
    </row>
    <row r="3756" spans="1:14" x14ac:dyDescent="0.3">
      <c r="A3756" s="1" t="s">
        <v>56</v>
      </c>
      <c r="B3756" s="1" t="s">
        <v>18</v>
      </c>
      <c r="C3756" s="1" t="s">
        <v>19</v>
      </c>
      <c r="D3756" s="1">
        <v>48475</v>
      </c>
      <c r="E3756" s="2">
        <v>45495</v>
      </c>
      <c r="F3756" s="1" t="s">
        <v>45</v>
      </c>
      <c r="G3756" s="1">
        <v>594965</v>
      </c>
      <c r="H3756" s="1" t="s">
        <v>3856</v>
      </c>
      <c r="I3756" s="1">
        <v>313</v>
      </c>
      <c r="J3756" s="1">
        <v>2040</v>
      </c>
      <c r="K3756" s="1">
        <v>8</v>
      </c>
      <c r="L3756" s="1">
        <v>6528</v>
      </c>
      <c r="M3756" s="1">
        <f>SalesData[[#This Row],[Price]]*SalesData[[#This Row],[Quantity]]</f>
        <v>16320</v>
      </c>
      <c r="N3756" s="6">
        <f>SalesData[[#This Row],[Sales Profit]]/SalesData[[#This Row],[Sales]]</f>
        <v>0.4</v>
      </c>
    </row>
    <row r="3757" spans="1:14" x14ac:dyDescent="0.3">
      <c r="A3757" s="1" t="s">
        <v>52</v>
      </c>
      <c r="B3757" s="1" t="s">
        <v>13</v>
      </c>
      <c r="C3757" s="1" t="s">
        <v>33</v>
      </c>
      <c r="D3757" s="1">
        <v>43555</v>
      </c>
      <c r="E3757" s="2">
        <v>45625</v>
      </c>
      <c r="F3757" s="1" t="s">
        <v>15</v>
      </c>
      <c r="G3757" s="1">
        <v>498058</v>
      </c>
      <c r="H3757" s="1" t="s">
        <v>3857</v>
      </c>
      <c r="I3757" s="1">
        <v>969</v>
      </c>
      <c r="J3757" s="1">
        <v>1707</v>
      </c>
      <c r="K3757" s="1">
        <v>8</v>
      </c>
      <c r="L3757" s="1">
        <v>5462.4</v>
      </c>
      <c r="M3757" s="1">
        <f>SalesData[[#This Row],[Price]]*SalesData[[#This Row],[Quantity]]</f>
        <v>13656</v>
      </c>
      <c r="N3757" s="6">
        <f>SalesData[[#This Row],[Sales Profit]]/SalesData[[#This Row],[Sales]]</f>
        <v>0.39999999999999997</v>
      </c>
    </row>
    <row r="3758" spans="1:14" x14ac:dyDescent="0.3">
      <c r="A3758" s="1" t="s">
        <v>35</v>
      </c>
      <c r="B3758" s="1" t="s">
        <v>23</v>
      </c>
      <c r="C3758" s="1" t="s">
        <v>14</v>
      </c>
      <c r="D3758" s="1">
        <v>83669</v>
      </c>
      <c r="E3758" s="2">
        <v>45392</v>
      </c>
      <c r="F3758" s="1" t="s">
        <v>31</v>
      </c>
      <c r="G3758" s="1">
        <v>733847</v>
      </c>
      <c r="H3758" s="1" t="s">
        <v>3858</v>
      </c>
      <c r="I3758" s="1">
        <v>472</v>
      </c>
      <c r="J3758" s="1">
        <v>563</v>
      </c>
      <c r="K3758" s="1">
        <v>6</v>
      </c>
      <c r="L3758" s="1">
        <v>1351.2</v>
      </c>
      <c r="M3758" s="1">
        <f>SalesData[[#This Row],[Price]]*SalesData[[#This Row],[Quantity]]</f>
        <v>3378</v>
      </c>
      <c r="N3758" s="6">
        <f>SalesData[[#This Row],[Sales Profit]]/SalesData[[#This Row],[Sales]]</f>
        <v>0.4</v>
      </c>
    </row>
    <row r="3759" spans="1:14" x14ac:dyDescent="0.3">
      <c r="A3759" s="1" t="s">
        <v>56</v>
      </c>
      <c r="B3759" s="1" t="s">
        <v>18</v>
      </c>
      <c r="C3759" s="1" t="s">
        <v>48</v>
      </c>
      <c r="D3759" s="1">
        <v>40947</v>
      </c>
      <c r="E3759" s="2">
        <v>45569</v>
      </c>
      <c r="F3759" s="1" t="s">
        <v>54</v>
      </c>
      <c r="G3759" s="1">
        <v>485823</v>
      </c>
      <c r="H3759" s="1" t="s">
        <v>3859</v>
      </c>
      <c r="I3759" s="1">
        <v>528</v>
      </c>
      <c r="J3759" s="1">
        <v>800</v>
      </c>
      <c r="K3759" s="1">
        <v>1</v>
      </c>
      <c r="L3759" s="1">
        <v>320</v>
      </c>
      <c r="M3759" s="1">
        <f>SalesData[[#This Row],[Price]]*SalesData[[#This Row],[Quantity]]</f>
        <v>800</v>
      </c>
      <c r="N3759" s="6">
        <f>SalesData[[#This Row],[Sales Profit]]/SalesData[[#This Row],[Sales]]</f>
        <v>0.4</v>
      </c>
    </row>
    <row r="3760" spans="1:14" x14ac:dyDescent="0.3">
      <c r="A3760" s="1" t="s">
        <v>56</v>
      </c>
      <c r="B3760" s="1" t="s">
        <v>13</v>
      </c>
      <c r="C3760" s="1" t="s">
        <v>14</v>
      </c>
      <c r="D3760" s="1">
        <v>97788</v>
      </c>
      <c r="E3760" s="2">
        <v>45620</v>
      </c>
      <c r="F3760" s="1" t="s">
        <v>15</v>
      </c>
      <c r="G3760" s="1">
        <v>689456</v>
      </c>
      <c r="H3760" s="1" t="s">
        <v>3860</v>
      </c>
      <c r="I3760" s="1">
        <v>854</v>
      </c>
      <c r="J3760" s="1">
        <v>1688</v>
      </c>
      <c r="K3760" s="1">
        <v>3</v>
      </c>
      <c r="L3760" s="1">
        <v>2025.6</v>
      </c>
      <c r="M3760" s="1">
        <f>SalesData[[#This Row],[Price]]*SalesData[[#This Row],[Quantity]]</f>
        <v>5064</v>
      </c>
      <c r="N3760" s="6">
        <f>SalesData[[#This Row],[Sales Profit]]/SalesData[[#This Row],[Sales]]</f>
        <v>0.39999999999999997</v>
      </c>
    </row>
    <row r="3761" spans="1:14" x14ac:dyDescent="0.3">
      <c r="A3761" s="1" t="s">
        <v>17</v>
      </c>
      <c r="B3761" s="1" t="s">
        <v>13</v>
      </c>
      <c r="C3761" s="1" t="s">
        <v>42</v>
      </c>
      <c r="D3761" s="1">
        <v>86456</v>
      </c>
      <c r="E3761" s="2">
        <v>45506</v>
      </c>
      <c r="F3761" s="1" t="s">
        <v>25</v>
      </c>
      <c r="G3761" s="1">
        <v>631497</v>
      </c>
      <c r="H3761" s="1" t="s">
        <v>3861</v>
      </c>
      <c r="I3761" s="1">
        <v>226</v>
      </c>
      <c r="J3761" s="1">
        <v>1135</v>
      </c>
      <c r="K3761" s="1">
        <v>1</v>
      </c>
      <c r="L3761" s="1">
        <v>454</v>
      </c>
      <c r="M3761" s="1">
        <f>SalesData[[#This Row],[Price]]*SalesData[[#This Row],[Quantity]]</f>
        <v>1135</v>
      </c>
      <c r="N3761" s="6">
        <f>SalesData[[#This Row],[Sales Profit]]/SalesData[[#This Row],[Sales]]</f>
        <v>0.4</v>
      </c>
    </row>
    <row r="3762" spans="1:14" x14ac:dyDescent="0.3">
      <c r="A3762" s="1" t="s">
        <v>27</v>
      </c>
      <c r="B3762" s="1" t="s">
        <v>13</v>
      </c>
      <c r="C3762" s="1" t="s">
        <v>14</v>
      </c>
      <c r="D3762" s="1">
        <v>65979</v>
      </c>
      <c r="E3762" s="2">
        <v>45324</v>
      </c>
      <c r="F3762" s="1" t="s">
        <v>43</v>
      </c>
      <c r="G3762" s="1">
        <v>239825</v>
      </c>
      <c r="H3762" s="1" t="s">
        <v>3862</v>
      </c>
      <c r="I3762" s="1">
        <v>381</v>
      </c>
      <c r="J3762" s="1">
        <v>548</v>
      </c>
      <c r="K3762" s="1">
        <v>7</v>
      </c>
      <c r="L3762" s="1">
        <v>1534.4</v>
      </c>
      <c r="M3762" s="1">
        <f>SalesData[[#This Row],[Price]]*SalesData[[#This Row],[Quantity]]</f>
        <v>3836</v>
      </c>
      <c r="N3762" s="6">
        <f>SalesData[[#This Row],[Sales Profit]]/SalesData[[#This Row],[Sales]]</f>
        <v>0.4</v>
      </c>
    </row>
    <row r="3763" spans="1:14" x14ac:dyDescent="0.3">
      <c r="A3763" s="1" t="s">
        <v>52</v>
      </c>
      <c r="B3763" s="1" t="s">
        <v>23</v>
      </c>
      <c r="C3763" s="1" t="s">
        <v>33</v>
      </c>
      <c r="D3763" s="1">
        <v>27894</v>
      </c>
      <c r="E3763" s="2">
        <v>45548</v>
      </c>
      <c r="F3763" s="1" t="s">
        <v>61</v>
      </c>
      <c r="G3763" s="1">
        <v>704234</v>
      </c>
      <c r="H3763" s="1" t="s">
        <v>3863</v>
      </c>
      <c r="I3763" s="1">
        <v>515</v>
      </c>
      <c r="J3763" s="1">
        <v>2067</v>
      </c>
      <c r="K3763" s="1">
        <v>3</v>
      </c>
      <c r="L3763" s="1">
        <v>2480.4</v>
      </c>
      <c r="M3763" s="1">
        <f>SalesData[[#This Row],[Price]]*SalesData[[#This Row],[Quantity]]</f>
        <v>6201</v>
      </c>
      <c r="N3763" s="6">
        <f>SalesData[[#This Row],[Sales Profit]]/SalesData[[#This Row],[Sales]]</f>
        <v>0.4</v>
      </c>
    </row>
    <row r="3764" spans="1:14" x14ac:dyDescent="0.3">
      <c r="A3764" s="1" t="s">
        <v>22</v>
      </c>
      <c r="B3764" s="1" t="s">
        <v>18</v>
      </c>
      <c r="C3764" s="1" t="s">
        <v>48</v>
      </c>
      <c r="D3764" s="1">
        <v>21218</v>
      </c>
      <c r="E3764" s="2">
        <v>45390</v>
      </c>
      <c r="F3764" s="1" t="s">
        <v>31</v>
      </c>
      <c r="G3764" s="1">
        <v>755337</v>
      </c>
      <c r="H3764" s="1" t="s">
        <v>3864</v>
      </c>
      <c r="I3764" s="1">
        <v>709</v>
      </c>
      <c r="J3764" s="1">
        <v>1415</v>
      </c>
      <c r="K3764" s="1">
        <v>8</v>
      </c>
      <c r="L3764" s="1">
        <v>4528</v>
      </c>
      <c r="M3764" s="1">
        <f>SalesData[[#This Row],[Price]]*SalesData[[#This Row],[Quantity]]</f>
        <v>11320</v>
      </c>
      <c r="N3764" s="6">
        <f>SalesData[[#This Row],[Sales Profit]]/SalesData[[#This Row],[Sales]]</f>
        <v>0.4</v>
      </c>
    </row>
    <row r="3765" spans="1:14" x14ac:dyDescent="0.3">
      <c r="A3765" s="1" t="s">
        <v>27</v>
      </c>
      <c r="B3765" s="1" t="s">
        <v>18</v>
      </c>
      <c r="C3765" s="1" t="s">
        <v>42</v>
      </c>
      <c r="D3765" s="1">
        <v>22005</v>
      </c>
      <c r="E3765" s="2">
        <v>45509</v>
      </c>
      <c r="F3765" s="1" t="s">
        <v>25</v>
      </c>
      <c r="G3765" s="1">
        <v>162835</v>
      </c>
      <c r="H3765" s="1" t="s">
        <v>3865</v>
      </c>
      <c r="I3765" s="1">
        <v>974</v>
      </c>
      <c r="J3765" s="1">
        <v>1333</v>
      </c>
      <c r="K3765" s="1">
        <v>1</v>
      </c>
      <c r="L3765" s="1">
        <v>533.20000000000005</v>
      </c>
      <c r="M3765" s="1">
        <f>SalesData[[#This Row],[Price]]*SalesData[[#This Row],[Quantity]]</f>
        <v>1333</v>
      </c>
      <c r="N3765" s="6">
        <f>SalesData[[#This Row],[Sales Profit]]/SalesData[[#This Row],[Sales]]</f>
        <v>0.4</v>
      </c>
    </row>
    <row r="3766" spans="1:14" x14ac:dyDescent="0.3">
      <c r="A3766" s="1" t="s">
        <v>35</v>
      </c>
      <c r="B3766" s="1" t="s">
        <v>23</v>
      </c>
      <c r="C3766" s="1" t="s">
        <v>48</v>
      </c>
      <c r="D3766" s="1">
        <v>56335</v>
      </c>
      <c r="E3766" s="2">
        <v>45347</v>
      </c>
      <c r="F3766" s="1" t="s">
        <v>43</v>
      </c>
      <c r="G3766" s="1">
        <v>650110</v>
      </c>
      <c r="H3766" s="1" t="s">
        <v>3866</v>
      </c>
      <c r="I3766" s="1">
        <v>223</v>
      </c>
      <c r="J3766" s="1">
        <v>1174</v>
      </c>
      <c r="K3766" s="1">
        <v>3</v>
      </c>
      <c r="L3766" s="1">
        <v>1408.8</v>
      </c>
      <c r="M3766" s="1">
        <f>SalesData[[#This Row],[Price]]*SalesData[[#This Row],[Quantity]]</f>
        <v>3522</v>
      </c>
      <c r="N3766" s="6">
        <f>SalesData[[#This Row],[Sales Profit]]/SalesData[[#This Row],[Sales]]</f>
        <v>0.39999999999999997</v>
      </c>
    </row>
    <row r="3767" spans="1:14" x14ac:dyDescent="0.3">
      <c r="A3767" s="1" t="s">
        <v>22</v>
      </c>
      <c r="B3767" s="1" t="s">
        <v>13</v>
      </c>
      <c r="C3767" s="1" t="s">
        <v>100</v>
      </c>
      <c r="D3767" s="1">
        <v>68420</v>
      </c>
      <c r="E3767" s="2">
        <v>45442</v>
      </c>
      <c r="F3767" s="1" t="s">
        <v>49</v>
      </c>
      <c r="G3767" s="1">
        <v>255702</v>
      </c>
      <c r="H3767" s="1" t="s">
        <v>3431</v>
      </c>
      <c r="I3767" s="1">
        <v>281</v>
      </c>
      <c r="J3767" s="1">
        <v>2479</v>
      </c>
      <c r="K3767" s="1">
        <v>5</v>
      </c>
      <c r="L3767" s="1">
        <v>4958</v>
      </c>
      <c r="M3767" s="1">
        <f>SalesData[[#This Row],[Price]]*SalesData[[#This Row],[Quantity]]</f>
        <v>12395</v>
      </c>
      <c r="N3767" s="6">
        <f>SalesData[[#This Row],[Sales Profit]]/SalesData[[#This Row],[Sales]]</f>
        <v>0.4</v>
      </c>
    </row>
    <row r="3768" spans="1:14" x14ac:dyDescent="0.3">
      <c r="A3768" s="1" t="s">
        <v>22</v>
      </c>
      <c r="B3768" s="1" t="s">
        <v>23</v>
      </c>
      <c r="C3768" s="1" t="s">
        <v>100</v>
      </c>
      <c r="D3768" s="1">
        <v>75755</v>
      </c>
      <c r="E3768" s="2">
        <v>45451</v>
      </c>
      <c r="F3768" s="1" t="s">
        <v>20</v>
      </c>
      <c r="G3768" s="1">
        <v>652070</v>
      </c>
      <c r="H3768" s="1" t="s">
        <v>3867</v>
      </c>
      <c r="I3768" s="1">
        <v>251</v>
      </c>
      <c r="J3768" s="1">
        <v>1444</v>
      </c>
      <c r="K3768" s="1">
        <v>2</v>
      </c>
      <c r="L3768" s="1">
        <v>1155.2</v>
      </c>
      <c r="M3768" s="1">
        <f>SalesData[[#This Row],[Price]]*SalesData[[#This Row],[Quantity]]</f>
        <v>2888</v>
      </c>
      <c r="N3768" s="6">
        <f>SalesData[[#This Row],[Sales Profit]]/SalesData[[#This Row],[Sales]]</f>
        <v>0.4</v>
      </c>
    </row>
    <row r="3769" spans="1:14" x14ac:dyDescent="0.3">
      <c r="A3769" s="1" t="s">
        <v>56</v>
      </c>
      <c r="B3769" s="1" t="s">
        <v>18</v>
      </c>
      <c r="C3769" s="1" t="s">
        <v>60</v>
      </c>
      <c r="D3769" s="1">
        <v>22721</v>
      </c>
      <c r="E3769" s="2">
        <v>45541</v>
      </c>
      <c r="F3769" s="1" t="s">
        <v>61</v>
      </c>
      <c r="G3769" s="1">
        <v>760111</v>
      </c>
      <c r="H3769" s="1" t="s">
        <v>3868</v>
      </c>
      <c r="I3769" s="1">
        <v>623</v>
      </c>
      <c r="J3769" s="1">
        <v>622</v>
      </c>
      <c r="K3769" s="1">
        <v>5</v>
      </c>
      <c r="L3769" s="1">
        <v>1244</v>
      </c>
      <c r="M3769" s="1">
        <f>SalesData[[#This Row],[Price]]*SalesData[[#This Row],[Quantity]]</f>
        <v>3110</v>
      </c>
      <c r="N3769" s="6">
        <f>SalesData[[#This Row],[Sales Profit]]/SalesData[[#This Row],[Sales]]</f>
        <v>0.4</v>
      </c>
    </row>
    <row r="3770" spans="1:14" x14ac:dyDescent="0.3">
      <c r="A3770" s="1" t="s">
        <v>52</v>
      </c>
      <c r="B3770" s="1" t="s">
        <v>13</v>
      </c>
      <c r="C3770" s="1" t="s">
        <v>53</v>
      </c>
      <c r="D3770" s="1">
        <v>10444</v>
      </c>
      <c r="E3770" s="2">
        <v>45524</v>
      </c>
      <c r="F3770" s="1" t="s">
        <v>25</v>
      </c>
      <c r="G3770" s="1">
        <v>915379</v>
      </c>
      <c r="H3770" s="1" t="s">
        <v>3869</v>
      </c>
      <c r="I3770" s="1">
        <v>860</v>
      </c>
      <c r="J3770" s="1">
        <v>1146</v>
      </c>
      <c r="K3770" s="1">
        <v>3</v>
      </c>
      <c r="L3770" s="1">
        <v>1375.2</v>
      </c>
      <c r="M3770" s="1">
        <f>SalesData[[#This Row],[Price]]*SalesData[[#This Row],[Quantity]]</f>
        <v>3438</v>
      </c>
      <c r="N3770" s="6">
        <f>SalesData[[#This Row],[Sales Profit]]/SalesData[[#This Row],[Sales]]</f>
        <v>0.4</v>
      </c>
    </row>
    <row r="3771" spans="1:14" x14ac:dyDescent="0.3">
      <c r="A3771" s="1" t="s">
        <v>66</v>
      </c>
      <c r="B3771" s="1" t="s">
        <v>23</v>
      </c>
      <c r="C3771" s="1" t="s">
        <v>39</v>
      </c>
      <c r="D3771" s="1">
        <v>72623</v>
      </c>
      <c r="E3771" s="2">
        <v>45514</v>
      </c>
      <c r="F3771" s="1" t="s">
        <v>25</v>
      </c>
      <c r="G3771" s="1">
        <v>961538</v>
      </c>
      <c r="H3771" s="1" t="s">
        <v>3870</v>
      </c>
      <c r="I3771" s="1">
        <v>377</v>
      </c>
      <c r="J3771" s="1">
        <v>2172</v>
      </c>
      <c r="K3771" s="1">
        <v>1</v>
      </c>
      <c r="L3771" s="1">
        <v>868.8</v>
      </c>
      <c r="M3771" s="1">
        <f>SalesData[[#This Row],[Price]]*SalesData[[#This Row],[Quantity]]</f>
        <v>2172</v>
      </c>
      <c r="N3771" s="6">
        <f>SalesData[[#This Row],[Sales Profit]]/SalesData[[#This Row],[Sales]]</f>
        <v>0.39999999999999997</v>
      </c>
    </row>
    <row r="3772" spans="1:14" x14ac:dyDescent="0.3">
      <c r="A3772" s="1" t="s">
        <v>52</v>
      </c>
      <c r="B3772" s="1" t="s">
        <v>23</v>
      </c>
      <c r="C3772" s="1" t="s">
        <v>53</v>
      </c>
      <c r="D3772" s="1">
        <v>50752</v>
      </c>
      <c r="E3772" s="2">
        <v>45592</v>
      </c>
      <c r="F3772" s="1" t="s">
        <v>54</v>
      </c>
      <c r="G3772" s="1">
        <v>873897</v>
      </c>
      <c r="H3772" s="1" t="s">
        <v>3871</v>
      </c>
      <c r="I3772" s="1">
        <v>892</v>
      </c>
      <c r="J3772" s="1">
        <v>786</v>
      </c>
      <c r="K3772" s="1">
        <v>6</v>
      </c>
      <c r="L3772" s="1">
        <v>1886.4</v>
      </c>
      <c r="M3772" s="1">
        <f>SalesData[[#This Row],[Price]]*SalesData[[#This Row],[Quantity]]</f>
        <v>4716</v>
      </c>
      <c r="N3772" s="6">
        <f>SalesData[[#This Row],[Sales Profit]]/SalesData[[#This Row],[Sales]]</f>
        <v>0.4</v>
      </c>
    </row>
    <row r="3773" spans="1:14" x14ac:dyDescent="0.3">
      <c r="A3773" s="1" t="s">
        <v>66</v>
      </c>
      <c r="B3773" s="1" t="s">
        <v>13</v>
      </c>
      <c r="C3773" s="1" t="s">
        <v>60</v>
      </c>
      <c r="D3773" s="1">
        <v>98401</v>
      </c>
      <c r="E3773" s="2">
        <v>45450</v>
      </c>
      <c r="F3773" s="1" t="s">
        <v>20</v>
      </c>
      <c r="G3773" s="1">
        <v>504030</v>
      </c>
      <c r="H3773" s="1" t="s">
        <v>3872</v>
      </c>
      <c r="I3773" s="1">
        <v>267</v>
      </c>
      <c r="J3773" s="1">
        <v>545</v>
      </c>
      <c r="K3773" s="1">
        <v>3</v>
      </c>
      <c r="L3773" s="1">
        <v>654</v>
      </c>
      <c r="M3773" s="1">
        <f>SalesData[[#This Row],[Price]]*SalesData[[#This Row],[Quantity]]</f>
        <v>1635</v>
      </c>
      <c r="N3773" s="6">
        <f>SalesData[[#This Row],[Sales Profit]]/SalesData[[#This Row],[Sales]]</f>
        <v>0.4</v>
      </c>
    </row>
    <row r="3774" spans="1:14" x14ac:dyDescent="0.3">
      <c r="A3774" s="1" t="s">
        <v>12</v>
      </c>
      <c r="B3774" s="1" t="s">
        <v>18</v>
      </c>
      <c r="C3774" s="1" t="s">
        <v>33</v>
      </c>
      <c r="D3774" s="1">
        <v>69665</v>
      </c>
      <c r="E3774" s="2">
        <v>45470</v>
      </c>
      <c r="F3774" s="1" t="s">
        <v>20</v>
      </c>
      <c r="G3774" s="1">
        <v>339802</v>
      </c>
      <c r="H3774" s="1" t="s">
        <v>3873</v>
      </c>
      <c r="I3774" s="1">
        <v>804</v>
      </c>
      <c r="J3774" s="1">
        <v>2116</v>
      </c>
      <c r="K3774" s="1">
        <v>6</v>
      </c>
      <c r="L3774" s="1">
        <v>5078.3999999999996</v>
      </c>
      <c r="M3774" s="1">
        <f>SalesData[[#This Row],[Price]]*SalesData[[#This Row],[Quantity]]</f>
        <v>12696</v>
      </c>
      <c r="N3774" s="6">
        <f>SalesData[[#This Row],[Sales Profit]]/SalesData[[#This Row],[Sales]]</f>
        <v>0.39999999999999997</v>
      </c>
    </row>
    <row r="3775" spans="1:14" x14ac:dyDescent="0.3">
      <c r="A3775" s="1" t="s">
        <v>52</v>
      </c>
      <c r="B3775" s="1" t="s">
        <v>23</v>
      </c>
      <c r="C3775" s="1" t="s">
        <v>42</v>
      </c>
      <c r="D3775" s="1">
        <v>57823</v>
      </c>
      <c r="E3775" s="2">
        <v>45394</v>
      </c>
      <c r="F3775" s="1" t="s">
        <v>31</v>
      </c>
      <c r="G3775" s="1">
        <v>134828</v>
      </c>
      <c r="H3775" s="1" t="s">
        <v>3874</v>
      </c>
      <c r="I3775" s="1">
        <v>392</v>
      </c>
      <c r="J3775" s="1">
        <v>1666</v>
      </c>
      <c r="K3775" s="1">
        <v>5</v>
      </c>
      <c r="L3775" s="1">
        <v>3332</v>
      </c>
      <c r="M3775" s="1">
        <f>SalesData[[#This Row],[Price]]*SalesData[[#This Row],[Quantity]]</f>
        <v>8330</v>
      </c>
      <c r="N3775" s="6">
        <f>SalesData[[#This Row],[Sales Profit]]/SalesData[[#This Row],[Sales]]</f>
        <v>0.4</v>
      </c>
    </row>
    <row r="3776" spans="1:14" x14ac:dyDescent="0.3">
      <c r="A3776" s="1" t="s">
        <v>56</v>
      </c>
      <c r="B3776" s="1" t="s">
        <v>18</v>
      </c>
      <c r="C3776" s="1" t="s">
        <v>53</v>
      </c>
      <c r="D3776" s="1">
        <v>24199</v>
      </c>
      <c r="E3776" s="2">
        <v>45442</v>
      </c>
      <c r="F3776" s="1" t="s">
        <v>49</v>
      </c>
      <c r="G3776" s="1">
        <v>779634</v>
      </c>
      <c r="H3776" s="1" t="s">
        <v>3875</v>
      </c>
      <c r="I3776" s="1">
        <v>235</v>
      </c>
      <c r="J3776" s="1">
        <v>2989</v>
      </c>
      <c r="K3776" s="1">
        <v>3</v>
      </c>
      <c r="L3776" s="1">
        <v>3586.8</v>
      </c>
      <c r="M3776" s="1">
        <f>SalesData[[#This Row],[Price]]*SalesData[[#This Row],[Quantity]]</f>
        <v>8967</v>
      </c>
      <c r="N3776" s="6">
        <f>SalesData[[#This Row],[Sales Profit]]/SalesData[[#This Row],[Sales]]</f>
        <v>0.4</v>
      </c>
    </row>
    <row r="3777" spans="1:14" x14ac:dyDescent="0.3">
      <c r="A3777" s="1" t="s">
        <v>66</v>
      </c>
      <c r="B3777" s="1" t="s">
        <v>13</v>
      </c>
      <c r="C3777" s="1" t="s">
        <v>48</v>
      </c>
      <c r="D3777" s="1">
        <v>23838</v>
      </c>
      <c r="E3777" s="2">
        <v>45440</v>
      </c>
      <c r="F3777" s="1" t="s">
        <v>49</v>
      </c>
      <c r="G3777" s="1">
        <v>854778</v>
      </c>
      <c r="H3777" s="1" t="s">
        <v>3876</v>
      </c>
      <c r="I3777" s="1">
        <v>451</v>
      </c>
      <c r="J3777" s="1">
        <v>1435</v>
      </c>
      <c r="K3777" s="1">
        <v>5</v>
      </c>
      <c r="L3777" s="1">
        <v>2870</v>
      </c>
      <c r="M3777" s="1">
        <f>SalesData[[#This Row],[Price]]*SalesData[[#This Row],[Quantity]]</f>
        <v>7175</v>
      </c>
      <c r="N3777" s="6">
        <f>SalesData[[#This Row],[Sales Profit]]/SalesData[[#This Row],[Sales]]</f>
        <v>0.4</v>
      </c>
    </row>
    <row r="3778" spans="1:14" x14ac:dyDescent="0.3">
      <c r="A3778" s="1" t="s">
        <v>12</v>
      </c>
      <c r="B3778" s="1" t="s">
        <v>23</v>
      </c>
      <c r="C3778" s="1" t="s">
        <v>53</v>
      </c>
      <c r="D3778" s="1">
        <v>52124</v>
      </c>
      <c r="E3778" s="2">
        <v>45442</v>
      </c>
      <c r="F3778" s="1" t="s">
        <v>49</v>
      </c>
      <c r="G3778" s="1">
        <v>396489</v>
      </c>
      <c r="H3778" s="1" t="s">
        <v>3877</v>
      </c>
      <c r="I3778" s="1">
        <v>586</v>
      </c>
      <c r="J3778" s="1">
        <v>1850</v>
      </c>
      <c r="K3778" s="1">
        <v>4</v>
      </c>
      <c r="L3778" s="1">
        <v>2960</v>
      </c>
      <c r="M3778" s="1">
        <f>SalesData[[#This Row],[Price]]*SalesData[[#This Row],[Quantity]]</f>
        <v>7400</v>
      </c>
      <c r="N3778" s="6">
        <f>SalesData[[#This Row],[Sales Profit]]/SalesData[[#This Row],[Sales]]</f>
        <v>0.4</v>
      </c>
    </row>
    <row r="3779" spans="1:14" x14ac:dyDescent="0.3">
      <c r="A3779" s="1" t="s">
        <v>12</v>
      </c>
      <c r="B3779" s="1" t="s">
        <v>18</v>
      </c>
      <c r="C3779" s="1" t="s">
        <v>100</v>
      </c>
      <c r="D3779" s="1">
        <v>51841</v>
      </c>
      <c r="E3779" s="2">
        <v>45443</v>
      </c>
      <c r="F3779" s="1" t="s">
        <v>49</v>
      </c>
      <c r="G3779" s="1">
        <v>405753</v>
      </c>
      <c r="H3779" s="1" t="s">
        <v>3878</v>
      </c>
      <c r="I3779" s="1">
        <v>918</v>
      </c>
      <c r="J3779" s="1">
        <v>607</v>
      </c>
      <c r="K3779" s="1">
        <v>5</v>
      </c>
      <c r="L3779" s="1">
        <v>1214</v>
      </c>
      <c r="M3779" s="1">
        <f>SalesData[[#This Row],[Price]]*SalesData[[#This Row],[Quantity]]</f>
        <v>3035</v>
      </c>
      <c r="N3779" s="6">
        <f>SalesData[[#This Row],[Sales Profit]]/SalesData[[#This Row],[Sales]]</f>
        <v>0.4</v>
      </c>
    </row>
    <row r="3780" spans="1:14" x14ac:dyDescent="0.3">
      <c r="A3780" s="1" t="s">
        <v>66</v>
      </c>
      <c r="B3780" s="1" t="s">
        <v>18</v>
      </c>
      <c r="C3780" s="1" t="s">
        <v>33</v>
      </c>
      <c r="D3780" s="1">
        <v>23810</v>
      </c>
      <c r="E3780" s="2">
        <v>45400</v>
      </c>
      <c r="F3780" s="1" t="s">
        <v>31</v>
      </c>
      <c r="G3780" s="1">
        <v>988083</v>
      </c>
      <c r="H3780" s="1" t="s">
        <v>3879</v>
      </c>
      <c r="I3780" s="1">
        <v>321</v>
      </c>
      <c r="J3780" s="1">
        <v>2644</v>
      </c>
      <c r="K3780" s="1">
        <v>5</v>
      </c>
      <c r="L3780" s="1">
        <v>5288</v>
      </c>
      <c r="M3780" s="1">
        <f>SalesData[[#This Row],[Price]]*SalesData[[#This Row],[Quantity]]</f>
        <v>13220</v>
      </c>
      <c r="N3780" s="6">
        <f>SalesData[[#This Row],[Sales Profit]]/SalesData[[#This Row],[Sales]]</f>
        <v>0.4</v>
      </c>
    </row>
    <row r="3781" spans="1:14" x14ac:dyDescent="0.3">
      <c r="A3781" s="1" t="s">
        <v>27</v>
      </c>
      <c r="B3781" s="1" t="s">
        <v>23</v>
      </c>
      <c r="C3781" s="1" t="s">
        <v>53</v>
      </c>
      <c r="D3781" s="1">
        <v>86634</v>
      </c>
      <c r="E3781" s="2">
        <v>45527</v>
      </c>
      <c r="F3781" s="1" t="s">
        <v>25</v>
      </c>
      <c r="G3781" s="1">
        <v>815228</v>
      </c>
      <c r="H3781" s="1" t="s">
        <v>3880</v>
      </c>
      <c r="I3781" s="1">
        <v>975</v>
      </c>
      <c r="J3781" s="1">
        <v>2524</v>
      </c>
      <c r="K3781" s="1">
        <v>2</v>
      </c>
      <c r="L3781" s="1">
        <v>2019.2</v>
      </c>
      <c r="M3781" s="1">
        <f>SalesData[[#This Row],[Price]]*SalesData[[#This Row],[Quantity]]</f>
        <v>5048</v>
      </c>
      <c r="N3781" s="6">
        <f>SalesData[[#This Row],[Sales Profit]]/SalesData[[#This Row],[Sales]]</f>
        <v>0.4</v>
      </c>
    </row>
    <row r="3782" spans="1:14" x14ac:dyDescent="0.3">
      <c r="A3782" s="1" t="s">
        <v>17</v>
      </c>
      <c r="B3782" s="1" t="s">
        <v>13</v>
      </c>
      <c r="C3782" s="1" t="s">
        <v>14</v>
      </c>
      <c r="D3782" s="1">
        <v>18481</v>
      </c>
      <c r="E3782" s="2">
        <v>45354</v>
      </c>
      <c r="F3782" s="1" t="s">
        <v>29</v>
      </c>
      <c r="G3782" s="1">
        <v>268189</v>
      </c>
      <c r="H3782" s="1" t="s">
        <v>3881</v>
      </c>
      <c r="I3782" s="1">
        <v>431</v>
      </c>
      <c r="J3782" s="1">
        <v>1969</v>
      </c>
      <c r="K3782" s="1">
        <v>7</v>
      </c>
      <c r="L3782" s="1">
        <v>5513.2</v>
      </c>
      <c r="M3782" s="1">
        <f>SalesData[[#This Row],[Price]]*SalesData[[#This Row],[Quantity]]</f>
        <v>13783</v>
      </c>
      <c r="N3782" s="6">
        <f>SalesData[[#This Row],[Sales Profit]]/SalesData[[#This Row],[Sales]]</f>
        <v>0.39999999999999997</v>
      </c>
    </row>
    <row r="3783" spans="1:14" x14ac:dyDescent="0.3">
      <c r="A3783" s="1" t="s">
        <v>56</v>
      </c>
      <c r="B3783" s="1" t="s">
        <v>18</v>
      </c>
      <c r="C3783" s="1" t="s">
        <v>60</v>
      </c>
      <c r="D3783" s="1">
        <v>29849</v>
      </c>
      <c r="E3783" s="2">
        <v>45542</v>
      </c>
      <c r="F3783" s="1" t="s">
        <v>61</v>
      </c>
      <c r="G3783" s="1">
        <v>623341</v>
      </c>
      <c r="H3783" s="1" t="s">
        <v>1132</v>
      </c>
      <c r="I3783" s="1">
        <v>681</v>
      </c>
      <c r="J3783" s="1">
        <v>2565</v>
      </c>
      <c r="K3783" s="1">
        <v>1</v>
      </c>
      <c r="L3783" s="1">
        <v>1026</v>
      </c>
      <c r="M3783" s="1">
        <f>SalesData[[#This Row],[Price]]*SalesData[[#This Row],[Quantity]]</f>
        <v>2565</v>
      </c>
      <c r="N3783" s="6">
        <f>SalesData[[#This Row],[Sales Profit]]/SalesData[[#This Row],[Sales]]</f>
        <v>0.4</v>
      </c>
    </row>
    <row r="3784" spans="1:14" x14ac:dyDescent="0.3">
      <c r="A3784" s="1" t="s">
        <v>12</v>
      </c>
      <c r="B3784" s="1" t="s">
        <v>18</v>
      </c>
      <c r="C3784" s="1" t="s">
        <v>24</v>
      </c>
      <c r="D3784" s="1">
        <v>56340</v>
      </c>
      <c r="E3784" s="2">
        <v>45346</v>
      </c>
      <c r="F3784" s="1" t="s">
        <v>43</v>
      </c>
      <c r="G3784" s="1">
        <v>210340</v>
      </c>
      <c r="H3784" s="1" t="s">
        <v>3882</v>
      </c>
      <c r="I3784" s="1">
        <v>249</v>
      </c>
      <c r="J3784" s="1">
        <v>2720</v>
      </c>
      <c r="K3784" s="1">
        <v>5</v>
      </c>
      <c r="L3784" s="1">
        <v>5440</v>
      </c>
      <c r="M3784" s="1">
        <f>SalesData[[#This Row],[Price]]*SalesData[[#This Row],[Quantity]]</f>
        <v>13600</v>
      </c>
      <c r="N3784" s="6">
        <f>SalesData[[#This Row],[Sales Profit]]/SalesData[[#This Row],[Sales]]</f>
        <v>0.4</v>
      </c>
    </row>
    <row r="3785" spans="1:14" x14ac:dyDescent="0.3">
      <c r="A3785" s="1" t="s">
        <v>12</v>
      </c>
      <c r="B3785" s="1" t="s">
        <v>18</v>
      </c>
      <c r="C3785" s="1" t="s">
        <v>14</v>
      </c>
      <c r="D3785" s="1">
        <v>67137</v>
      </c>
      <c r="E3785" s="2">
        <v>45600</v>
      </c>
      <c r="F3785" s="1" t="s">
        <v>15</v>
      </c>
      <c r="G3785" s="1">
        <v>255950</v>
      </c>
      <c r="H3785" s="1" t="s">
        <v>3883</v>
      </c>
      <c r="I3785" s="1">
        <v>955</v>
      </c>
      <c r="J3785" s="1">
        <v>2984</v>
      </c>
      <c r="K3785" s="1">
        <v>4</v>
      </c>
      <c r="L3785" s="1">
        <v>4774.3999999999996</v>
      </c>
      <c r="M3785" s="1">
        <f>SalesData[[#This Row],[Price]]*SalesData[[#This Row],[Quantity]]</f>
        <v>11936</v>
      </c>
      <c r="N3785" s="6">
        <f>SalesData[[#This Row],[Sales Profit]]/SalesData[[#This Row],[Sales]]</f>
        <v>0.39999999999999997</v>
      </c>
    </row>
    <row r="3786" spans="1:14" x14ac:dyDescent="0.3">
      <c r="A3786" s="1" t="s">
        <v>27</v>
      </c>
      <c r="B3786" s="1" t="s">
        <v>23</v>
      </c>
      <c r="C3786" s="1" t="s">
        <v>37</v>
      </c>
      <c r="D3786" s="1">
        <v>64300</v>
      </c>
      <c r="E3786" s="2">
        <v>45627</v>
      </c>
      <c r="F3786" s="1" t="s">
        <v>78</v>
      </c>
      <c r="G3786" s="1">
        <v>929524</v>
      </c>
      <c r="H3786" s="1" t="s">
        <v>3884</v>
      </c>
      <c r="I3786" s="1">
        <v>395</v>
      </c>
      <c r="J3786" s="1">
        <v>2182</v>
      </c>
      <c r="K3786" s="1">
        <v>7</v>
      </c>
      <c r="L3786" s="1">
        <v>6109.6</v>
      </c>
      <c r="M3786" s="1">
        <f>SalesData[[#This Row],[Price]]*SalesData[[#This Row],[Quantity]]</f>
        <v>15274</v>
      </c>
      <c r="N3786" s="6">
        <f>SalesData[[#This Row],[Sales Profit]]/SalesData[[#This Row],[Sales]]</f>
        <v>0.4</v>
      </c>
    </row>
    <row r="3787" spans="1:14" x14ac:dyDescent="0.3">
      <c r="A3787" s="1" t="s">
        <v>17</v>
      </c>
      <c r="B3787" s="1" t="s">
        <v>18</v>
      </c>
      <c r="C3787" s="1" t="s">
        <v>33</v>
      </c>
      <c r="D3787" s="1">
        <v>38009</v>
      </c>
      <c r="E3787" s="2">
        <v>45412</v>
      </c>
      <c r="F3787" s="1" t="s">
        <v>31</v>
      </c>
      <c r="G3787" s="1">
        <v>576368</v>
      </c>
      <c r="H3787" s="1" t="s">
        <v>3885</v>
      </c>
      <c r="I3787" s="1">
        <v>779</v>
      </c>
      <c r="J3787" s="1">
        <v>1655</v>
      </c>
      <c r="K3787" s="1">
        <v>4</v>
      </c>
      <c r="L3787" s="1">
        <v>2648</v>
      </c>
      <c r="M3787" s="1">
        <f>SalesData[[#This Row],[Price]]*SalesData[[#This Row],[Quantity]]</f>
        <v>6620</v>
      </c>
      <c r="N3787" s="6">
        <f>SalesData[[#This Row],[Sales Profit]]/SalesData[[#This Row],[Sales]]</f>
        <v>0.4</v>
      </c>
    </row>
    <row r="3788" spans="1:14" x14ac:dyDescent="0.3">
      <c r="A3788" s="1" t="s">
        <v>12</v>
      </c>
      <c r="B3788" s="1" t="s">
        <v>23</v>
      </c>
      <c r="C3788" s="1" t="s">
        <v>33</v>
      </c>
      <c r="D3788" s="1">
        <v>44511</v>
      </c>
      <c r="E3788" s="2">
        <v>45582</v>
      </c>
      <c r="F3788" s="1" t="s">
        <v>54</v>
      </c>
      <c r="G3788" s="1">
        <v>367964</v>
      </c>
      <c r="H3788" s="1" t="s">
        <v>3886</v>
      </c>
      <c r="I3788" s="1">
        <v>460</v>
      </c>
      <c r="J3788" s="1">
        <v>1741</v>
      </c>
      <c r="K3788" s="1">
        <v>7</v>
      </c>
      <c r="L3788" s="1">
        <v>4874.8</v>
      </c>
      <c r="M3788" s="1">
        <f>SalesData[[#This Row],[Price]]*SalesData[[#This Row],[Quantity]]</f>
        <v>12187</v>
      </c>
      <c r="N3788" s="6">
        <f>SalesData[[#This Row],[Sales Profit]]/SalesData[[#This Row],[Sales]]</f>
        <v>0.4</v>
      </c>
    </row>
    <row r="3789" spans="1:14" x14ac:dyDescent="0.3">
      <c r="A3789" s="1" t="s">
        <v>35</v>
      </c>
      <c r="B3789" s="1" t="s">
        <v>18</v>
      </c>
      <c r="C3789" s="1" t="s">
        <v>14</v>
      </c>
      <c r="D3789" s="1">
        <v>38194</v>
      </c>
      <c r="E3789" s="2">
        <v>45367</v>
      </c>
      <c r="F3789" s="1" t="s">
        <v>29</v>
      </c>
      <c r="G3789" s="1">
        <v>396221</v>
      </c>
      <c r="H3789" s="1" t="s">
        <v>3887</v>
      </c>
      <c r="I3789" s="1">
        <v>540</v>
      </c>
      <c r="J3789" s="1">
        <v>809</v>
      </c>
      <c r="K3789" s="1">
        <v>7</v>
      </c>
      <c r="L3789" s="1">
        <v>2265.1999999999998</v>
      </c>
      <c r="M3789" s="1">
        <f>SalesData[[#This Row],[Price]]*SalesData[[#This Row],[Quantity]]</f>
        <v>5663</v>
      </c>
      <c r="N3789" s="6">
        <f>SalesData[[#This Row],[Sales Profit]]/SalesData[[#This Row],[Sales]]</f>
        <v>0.39999999999999997</v>
      </c>
    </row>
    <row r="3790" spans="1:14" x14ac:dyDescent="0.3">
      <c r="A3790" s="1" t="s">
        <v>12</v>
      </c>
      <c r="B3790" s="1" t="s">
        <v>18</v>
      </c>
      <c r="C3790" s="1" t="s">
        <v>48</v>
      </c>
      <c r="D3790" s="1">
        <v>16103</v>
      </c>
      <c r="E3790" s="2">
        <v>45392</v>
      </c>
      <c r="F3790" s="1" t="s">
        <v>31</v>
      </c>
      <c r="G3790" s="1">
        <v>774962</v>
      </c>
      <c r="H3790" s="1" t="s">
        <v>3888</v>
      </c>
      <c r="I3790" s="1">
        <v>790</v>
      </c>
      <c r="J3790" s="1">
        <v>1852</v>
      </c>
      <c r="K3790" s="1">
        <v>7</v>
      </c>
      <c r="L3790" s="1">
        <v>5185.6000000000004</v>
      </c>
      <c r="M3790" s="1">
        <f>SalesData[[#This Row],[Price]]*SalesData[[#This Row],[Quantity]]</f>
        <v>12964</v>
      </c>
      <c r="N3790" s="6">
        <f>SalesData[[#This Row],[Sales Profit]]/SalesData[[#This Row],[Sales]]</f>
        <v>0.4</v>
      </c>
    </row>
    <row r="3791" spans="1:14" x14ac:dyDescent="0.3">
      <c r="A3791" s="1" t="s">
        <v>66</v>
      </c>
      <c r="B3791" s="1" t="s">
        <v>13</v>
      </c>
      <c r="C3791" s="1" t="s">
        <v>39</v>
      </c>
      <c r="D3791" s="1">
        <v>18587</v>
      </c>
      <c r="E3791" s="2">
        <v>45477</v>
      </c>
      <c r="F3791" s="1" t="s">
        <v>45</v>
      </c>
      <c r="G3791" s="1">
        <v>926880</v>
      </c>
      <c r="H3791" s="1" t="s">
        <v>3889</v>
      </c>
      <c r="I3791" s="1">
        <v>329</v>
      </c>
      <c r="J3791" s="1">
        <v>1647</v>
      </c>
      <c r="K3791" s="1">
        <v>5</v>
      </c>
      <c r="L3791" s="1">
        <v>3294</v>
      </c>
      <c r="M3791" s="1">
        <f>SalesData[[#This Row],[Price]]*SalesData[[#This Row],[Quantity]]</f>
        <v>8235</v>
      </c>
      <c r="N3791" s="6">
        <f>SalesData[[#This Row],[Sales Profit]]/SalesData[[#This Row],[Sales]]</f>
        <v>0.4</v>
      </c>
    </row>
    <row r="3792" spans="1:14" x14ac:dyDescent="0.3">
      <c r="A3792" s="1" t="s">
        <v>52</v>
      </c>
      <c r="B3792" s="1" t="s">
        <v>13</v>
      </c>
      <c r="C3792" s="1" t="s">
        <v>33</v>
      </c>
      <c r="D3792" s="1">
        <v>80505</v>
      </c>
      <c r="E3792" s="2">
        <v>45399</v>
      </c>
      <c r="F3792" s="1" t="s">
        <v>31</v>
      </c>
      <c r="G3792" s="1">
        <v>871498</v>
      </c>
      <c r="H3792" s="1" t="s">
        <v>3890</v>
      </c>
      <c r="I3792" s="1">
        <v>347</v>
      </c>
      <c r="J3792" s="1">
        <v>2602</v>
      </c>
      <c r="K3792" s="1">
        <v>1</v>
      </c>
      <c r="L3792" s="1">
        <v>1040.8</v>
      </c>
      <c r="M3792" s="1">
        <f>SalesData[[#This Row],[Price]]*SalesData[[#This Row],[Quantity]]</f>
        <v>2602</v>
      </c>
      <c r="N3792" s="6">
        <f>SalesData[[#This Row],[Sales Profit]]/SalesData[[#This Row],[Sales]]</f>
        <v>0.39999999999999997</v>
      </c>
    </row>
    <row r="3793" spans="1:14" x14ac:dyDescent="0.3">
      <c r="A3793" s="1" t="s">
        <v>17</v>
      </c>
      <c r="B3793" s="1" t="s">
        <v>23</v>
      </c>
      <c r="C3793" s="1" t="s">
        <v>14</v>
      </c>
      <c r="D3793" s="1">
        <v>90593</v>
      </c>
      <c r="E3793" s="2">
        <v>45361</v>
      </c>
      <c r="F3793" s="1" t="s">
        <v>29</v>
      </c>
      <c r="G3793" s="1">
        <v>611893</v>
      </c>
      <c r="H3793" s="1" t="s">
        <v>3891</v>
      </c>
      <c r="I3793" s="1">
        <v>934</v>
      </c>
      <c r="J3793" s="1">
        <v>968</v>
      </c>
      <c r="K3793" s="1">
        <v>2</v>
      </c>
      <c r="L3793" s="1">
        <v>774.4</v>
      </c>
      <c r="M3793" s="1">
        <f>SalesData[[#This Row],[Price]]*SalesData[[#This Row],[Quantity]]</f>
        <v>1936</v>
      </c>
      <c r="N3793" s="6">
        <f>SalesData[[#This Row],[Sales Profit]]/SalesData[[#This Row],[Sales]]</f>
        <v>0.39999999999999997</v>
      </c>
    </row>
    <row r="3794" spans="1:14" x14ac:dyDescent="0.3">
      <c r="A3794" s="1" t="s">
        <v>66</v>
      </c>
      <c r="B3794" s="1" t="s">
        <v>23</v>
      </c>
      <c r="C3794" s="1" t="s">
        <v>100</v>
      </c>
      <c r="D3794" s="1">
        <v>13573</v>
      </c>
      <c r="E3794" s="2">
        <v>45400</v>
      </c>
      <c r="F3794" s="1" t="s">
        <v>31</v>
      </c>
      <c r="G3794" s="1">
        <v>231924</v>
      </c>
      <c r="H3794" s="1" t="s">
        <v>3892</v>
      </c>
      <c r="I3794" s="1">
        <v>940</v>
      </c>
      <c r="J3794" s="1">
        <v>740</v>
      </c>
      <c r="K3794" s="1">
        <v>5</v>
      </c>
      <c r="L3794" s="1">
        <v>1480</v>
      </c>
      <c r="M3794" s="1">
        <f>SalesData[[#This Row],[Price]]*SalesData[[#This Row],[Quantity]]</f>
        <v>3700</v>
      </c>
      <c r="N3794" s="6">
        <f>SalesData[[#This Row],[Sales Profit]]/SalesData[[#This Row],[Sales]]</f>
        <v>0.4</v>
      </c>
    </row>
    <row r="3795" spans="1:14" x14ac:dyDescent="0.3">
      <c r="A3795" s="1" t="s">
        <v>56</v>
      </c>
      <c r="B3795" s="1" t="s">
        <v>18</v>
      </c>
      <c r="C3795" s="1" t="s">
        <v>33</v>
      </c>
      <c r="D3795" s="1">
        <v>90639</v>
      </c>
      <c r="E3795" s="2">
        <v>45378</v>
      </c>
      <c r="F3795" s="1" t="s">
        <v>29</v>
      </c>
      <c r="G3795" s="1">
        <v>897792</v>
      </c>
      <c r="H3795" s="1" t="s">
        <v>3893</v>
      </c>
      <c r="I3795" s="1">
        <v>945</v>
      </c>
      <c r="J3795" s="1">
        <v>972</v>
      </c>
      <c r="K3795" s="1">
        <v>1</v>
      </c>
      <c r="L3795" s="1">
        <v>388.8</v>
      </c>
      <c r="M3795" s="1">
        <f>SalesData[[#This Row],[Price]]*SalesData[[#This Row],[Quantity]]</f>
        <v>972</v>
      </c>
      <c r="N3795" s="6">
        <f>SalesData[[#This Row],[Sales Profit]]/SalesData[[#This Row],[Sales]]</f>
        <v>0.4</v>
      </c>
    </row>
    <row r="3796" spans="1:14" x14ac:dyDescent="0.3">
      <c r="A3796" s="1" t="s">
        <v>22</v>
      </c>
      <c r="B3796" s="1" t="s">
        <v>23</v>
      </c>
      <c r="C3796" s="1" t="s">
        <v>14</v>
      </c>
      <c r="D3796" s="1">
        <v>81873</v>
      </c>
      <c r="E3796" s="2">
        <v>45350</v>
      </c>
      <c r="F3796" s="1" t="s">
        <v>43</v>
      </c>
      <c r="G3796" s="1">
        <v>861083</v>
      </c>
      <c r="H3796" s="1" t="s">
        <v>3894</v>
      </c>
      <c r="I3796" s="1">
        <v>958</v>
      </c>
      <c r="J3796" s="1">
        <v>1524</v>
      </c>
      <c r="K3796" s="1">
        <v>1</v>
      </c>
      <c r="L3796" s="1">
        <v>609.6</v>
      </c>
      <c r="M3796" s="1">
        <f>SalesData[[#This Row],[Price]]*SalesData[[#This Row],[Quantity]]</f>
        <v>1524</v>
      </c>
      <c r="N3796" s="6">
        <f>SalesData[[#This Row],[Sales Profit]]/SalesData[[#This Row],[Sales]]</f>
        <v>0.4</v>
      </c>
    </row>
    <row r="3797" spans="1:14" x14ac:dyDescent="0.3">
      <c r="A3797" s="1" t="s">
        <v>66</v>
      </c>
      <c r="B3797" s="1" t="s">
        <v>13</v>
      </c>
      <c r="C3797" s="1" t="s">
        <v>24</v>
      </c>
      <c r="D3797" s="1">
        <v>33680</v>
      </c>
      <c r="E3797" s="2">
        <v>45405</v>
      </c>
      <c r="F3797" s="1" t="s">
        <v>31</v>
      </c>
      <c r="G3797" s="1">
        <v>487477</v>
      </c>
      <c r="H3797" s="1" t="s">
        <v>1346</v>
      </c>
      <c r="I3797" s="1">
        <v>380</v>
      </c>
      <c r="J3797" s="1">
        <v>606</v>
      </c>
      <c r="K3797" s="1">
        <v>7</v>
      </c>
      <c r="L3797" s="1">
        <v>1696.8</v>
      </c>
      <c r="M3797" s="1">
        <f>SalesData[[#This Row],[Price]]*SalesData[[#This Row],[Quantity]]</f>
        <v>4242</v>
      </c>
      <c r="N3797" s="6">
        <f>SalesData[[#This Row],[Sales Profit]]/SalesData[[#This Row],[Sales]]</f>
        <v>0.39999999999999997</v>
      </c>
    </row>
    <row r="3798" spans="1:14" x14ac:dyDescent="0.3">
      <c r="A3798" s="1" t="s">
        <v>56</v>
      </c>
      <c r="B3798" s="1" t="s">
        <v>23</v>
      </c>
      <c r="C3798" s="1" t="s">
        <v>24</v>
      </c>
      <c r="D3798" s="1">
        <v>50876</v>
      </c>
      <c r="E3798" s="2">
        <v>45373</v>
      </c>
      <c r="F3798" s="1" t="s">
        <v>29</v>
      </c>
      <c r="G3798" s="1">
        <v>720350</v>
      </c>
      <c r="H3798" s="1" t="s">
        <v>3895</v>
      </c>
      <c r="I3798" s="1">
        <v>971</v>
      </c>
      <c r="J3798" s="1">
        <v>826</v>
      </c>
      <c r="K3798" s="1">
        <v>6</v>
      </c>
      <c r="L3798" s="1">
        <v>1982.4</v>
      </c>
      <c r="M3798" s="1">
        <f>SalesData[[#This Row],[Price]]*SalesData[[#This Row],[Quantity]]</f>
        <v>4956</v>
      </c>
      <c r="N3798" s="6">
        <f>SalesData[[#This Row],[Sales Profit]]/SalesData[[#This Row],[Sales]]</f>
        <v>0.4</v>
      </c>
    </row>
    <row r="3799" spans="1:14" x14ac:dyDescent="0.3">
      <c r="A3799" s="1" t="s">
        <v>12</v>
      </c>
      <c r="B3799" s="1" t="s">
        <v>13</v>
      </c>
      <c r="C3799" s="1" t="s">
        <v>100</v>
      </c>
      <c r="D3799" s="1">
        <v>47175</v>
      </c>
      <c r="E3799" s="2">
        <v>45454</v>
      </c>
      <c r="F3799" s="1" t="s">
        <v>20</v>
      </c>
      <c r="G3799" s="1">
        <v>126478</v>
      </c>
      <c r="H3799" s="1" t="s">
        <v>3896</v>
      </c>
      <c r="I3799" s="1">
        <v>808</v>
      </c>
      <c r="J3799" s="1">
        <v>2895</v>
      </c>
      <c r="K3799" s="1">
        <v>6</v>
      </c>
      <c r="L3799" s="1">
        <v>6948</v>
      </c>
      <c r="M3799" s="1">
        <f>SalesData[[#This Row],[Price]]*SalesData[[#This Row],[Quantity]]</f>
        <v>17370</v>
      </c>
      <c r="N3799" s="6">
        <f>SalesData[[#This Row],[Sales Profit]]/SalesData[[#This Row],[Sales]]</f>
        <v>0.4</v>
      </c>
    </row>
    <row r="3800" spans="1:14" x14ac:dyDescent="0.3">
      <c r="A3800" s="1" t="s">
        <v>12</v>
      </c>
      <c r="B3800" s="1" t="s">
        <v>18</v>
      </c>
      <c r="C3800" s="1" t="s">
        <v>48</v>
      </c>
      <c r="D3800" s="1">
        <v>35231</v>
      </c>
      <c r="E3800" s="2">
        <v>45610</v>
      </c>
      <c r="F3800" s="1" t="s">
        <v>15</v>
      </c>
      <c r="G3800" s="1">
        <v>532328</v>
      </c>
      <c r="H3800" s="1" t="s">
        <v>3897</v>
      </c>
      <c r="I3800" s="1">
        <v>417</v>
      </c>
      <c r="J3800" s="1">
        <v>1378</v>
      </c>
      <c r="K3800" s="1">
        <v>5</v>
      </c>
      <c r="L3800" s="1">
        <v>2756</v>
      </c>
      <c r="M3800" s="1">
        <f>SalesData[[#This Row],[Price]]*SalesData[[#This Row],[Quantity]]</f>
        <v>6890</v>
      </c>
      <c r="N3800" s="6">
        <f>SalesData[[#This Row],[Sales Profit]]/SalesData[[#This Row],[Sales]]</f>
        <v>0.4</v>
      </c>
    </row>
    <row r="3801" spans="1:14" x14ac:dyDescent="0.3">
      <c r="A3801" s="1" t="s">
        <v>17</v>
      </c>
      <c r="B3801" s="1" t="s">
        <v>18</v>
      </c>
      <c r="C3801" s="1" t="s">
        <v>33</v>
      </c>
      <c r="D3801" s="1">
        <v>62746</v>
      </c>
      <c r="E3801" s="2">
        <v>45400</v>
      </c>
      <c r="F3801" s="1" t="s">
        <v>31</v>
      </c>
      <c r="G3801" s="1">
        <v>705588</v>
      </c>
      <c r="H3801" s="1" t="s">
        <v>3898</v>
      </c>
      <c r="I3801" s="1">
        <v>812</v>
      </c>
      <c r="J3801" s="1">
        <v>1956</v>
      </c>
      <c r="K3801" s="1">
        <v>3</v>
      </c>
      <c r="L3801" s="1">
        <v>2347.1999999999998</v>
      </c>
      <c r="M3801" s="1">
        <f>SalesData[[#This Row],[Price]]*SalesData[[#This Row],[Quantity]]</f>
        <v>5868</v>
      </c>
      <c r="N3801" s="6">
        <f>SalesData[[#This Row],[Sales Profit]]/SalesData[[#This Row],[Sales]]</f>
        <v>0.39999999999999997</v>
      </c>
    </row>
    <row r="3802" spans="1:14" x14ac:dyDescent="0.3">
      <c r="A3802" s="1" t="s">
        <v>22</v>
      </c>
      <c r="B3802" s="1" t="s">
        <v>23</v>
      </c>
      <c r="C3802" s="1" t="s">
        <v>33</v>
      </c>
      <c r="D3802" s="1">
        <v>36189</v>
      </c>
      <c r="E3802" s="2">
        <v>45319</v>
      </c>
      <c r="F3802" s="1" t="s">
        <v>40</v>
      </c>
      <c r="G3802" s="1">
        <v>299377</v>
      </c>
      <c r="H3802" s="1" t="s">
        <v>3899</v>
      </c>
      <c r="I3802" s="1">
        <v>665</v>
      </c>
      <c r="J3802" s="1">
        <v>2659</v>
      </c>
      <c r="K3802" s="1">
        <v>4</v>
      </c>
      <c r="L3802" s="1">
        <v>4254.3999999999996</v>
      </c>
      <c r="M3802" s="1">
        <f>SalesData[[#This Row],[Price]]*SalesData[[#This Row],[Quantity]]</f>
        <v>10636</v>
      </c>
      <c r="N3802" s="6">
        <f>SalesData[[#This Row],[Sales Profit]]/SalesData[[#This Row],[Sales]]</f>
        <v>0.39999999999999997</v>
      </c>
    </row>
    <row r="3803" spans="1:14" x14ac:dyDescent="0.3">
      <c r="A3803" s="1" t="s">
        <v>35</v>
      </c>
      <c r="B3803" s="1" t="s">
        <v>23</v>
      </c>
      <c r="C3803" s="1" t="s">
        <v>19</v>
      </c>
      <c r="D3803" s="1">
        <v>72332</v>
      </c>
      <c r="E3803" s="2">
        <v>45492</v>
      </c>
      <c r="F3803" s="1" t="s">
        <v>45</v>
      </c>
      <c r="G3803" s="1">
        <v>620782</v>
      </c>
      <c r="H3803" s="1" t="s">
        <v>3900</v>
      </c>
      <c r="I3803" s="1">
        <v>830</v>
      </c>
      <c r="J3803" s="1">
        <v>612</v>
      </c>
      <c r="K3803" s="1">
        <v>4</v>
      </c>
      <c r="L3803" s="1">
        <v>979.2</v>
      </c>
      <c r="M3803" s="1">
        <f>SalesData[[#This Row],[Price]]*SalesData[[#This Row],[Quantity]]</f>
        <v>2448</v>
      </c>
      <c r="N3803" s="6">
        <f>SalesData[[#This Row],[Sales Profit]]/SalesData[[#This Row],[Sales]]</f>
        <v>0.4</v>
      </c>
    </row>
    <row r="3804" spans="1:14" x14ac:dyDescent="0.3">
      <c r="A3804" s="1" t="s">
        <v>12</v>
      </c>
      <c r="B3804" s="1" t="s">
        <v>23</v>
      </c>
      <c r="C3804" s="1" t="s">
        <v>24</v>
      </c>
      <c r="D3804" s="1">
        <v>35828</v>
      </c>
      <c r="E3804" s="2">
        <v>45311</v>
      </c>
      <c r="F3804" s="1" t="s">
        <v>40</v>
      </c>
      <c r="G3804" s="1">
        <v>171690</v>
      </c>
      <c r="H3804" s="1" t="s">
        <v>3901</v>
      </c>
      <c r="I3804" s="1">
        <v>694</v>
      </c>
      <c r="J3804" s="1">
        <v>2348</v>
      </c>
      <c r="K3804" s="1">
        <v>5</v>
      </c>
      <c r="L3804" s="1">
        <v>4696</v>
      </c>
      <c r="M3804" s="1">
        <f>SalesData[[#This Row],[Price]]*SalesData[[#This Row],[Quantity]]</f>
        <v>11740</v>
      </c>
      <c r="N3804" s="6">
        <f>SalesData[[#This Row],[Sales Profit]]/SalesData[[#This Row],[Sales]]</f>
        <v>0.4</v>
      </c>
    </row>
    <row r="3805" spans="1:14" x14ac:dyDescent="0.3">
      <c r="A3805" s="1" t="s">
        <v>66</v>
      </c>
      <c r="B3805" s="1" t="s">
        <v>13</v>
      </c>
      <c r="C3805" s="1" t="s">
        <v>100</v>
      </c>
      <c r="D3805" s="1">
        <v>92382</v>
      </c>
      <c r="E3805" s="2">
        <v>45458</v>
      </c>
      <c r="F3805" s="1" t="s">
        <v>20</v>
      </c>
      <c r="G3805" s="1">
        <v>241126</v>
      </c>
      <c r="H3805" s="1" t="s">
        <v>3902</v>
      </c>
      <c r="I3805" s="1">
        <v>213</v>
      </c>
      <c r="J3805" s="1">
        <v>1432</v>
      </c>
      <c r="K3805" s="1">
        <v>7</v>
      </c>
      <c r="L3805" s="1">
        <v>4009.6</v>
      </c>
      <c r="M3805" s="1">
        <f>SalesData[[#This Row],[Price]]*SalesData[[#This Row],[Quantity]]</f>
        <v>10024</v>
      </c>
      <c r="N3805" s="6">
        <f>SalesData[[#This Row],[Sales Profit]]/SalesData[[#This Row],[Sales]]</f>
        <v>0.39999999999999997</v>
      </c>
    </row>
    <row r="3806" spans="1:14" x14ac:dyDescent="0.3">
      <c r="A3806" s="1" t="s">
        <v>52</v>
      </c>
      <c r="B3806" s="1" t="s">
        <v>18</v>
      </c>
      <c r="C3806" s="1" t="s">
        <v>100</v>
      </c>
      <c r="D3806" s="1">
        <v>35488</v>
      </c>
      <c r="E3806" s="2">
        <v>45518</v>
      </c>
      <c r="F3806" s="1" t="s">
        <v>25</v>
      </c>
      <c r="G3806" s="1">
        <v>651210</v>
      </c>
      <c r="H3806" s="1" t="s">
        <v>1087</v>
      </c>
      <c r="I3806" s="1">
        <v>608</v>
      </c>
      <c r="J3806" s="1">
        <v>2012</v>
      </c>
      <c r="K3806" s="1">
        <v>7</v>
      </c>
      <c r="L3806" s="1">
        <v>5633.6</v>
      </c>
      <c r="M3806" s="1">
        <f>SalesData[[#This Row],[Price]]*SalesData[[#This Row],[Quantity]]</f>
        <v>14084</v>
      </c>
      <c r="N3806" s="6">
        <f>SalesData[[#This Row],[Sales Profit]]/SalesData[[#This Row],[Sales]]</f>
        <v>0.4</v>
      </c>
    </row>
    <row r="3807" spans="1:14" x14ac:dyDescent="0.3">
      <c r="A3807" s="1" t="s">
        <v>17</v>
      </c>
      <c r="B3807" s="1" t="s">
        <v>23</v>
      </c>
      <c r="C3807" s="1" t="s">
        <v>48</v>
      </c>
      <c r="D3807" s="1">
        <v>24163</v>
      </c>
      <c r="E3807" s="2">
        <v>45416</v>
      </c>
      <c r="F3807" s="1" t="s">
        <v>49</v>
      </c>
      <c r="G3807" s="1">
        <v>560904</v>
      </c>
      <c r="H3807" s="1" t="s">
        <v>3903</v>
      </c>
      <c r="I3807" s="1">
        <v>240</v>
      </c>
      <c r="J3807" s="1">
        <v>1577</v>
      </c>
      <c r="K3807" s="1">
        <v>4</v>
      </c>
      <c r="L3807" s="1">
        <v>2523.1999999999998</v>
      </c>
      <c r="M3807" s="1">
        <f>SalesData[[#This Row],[Price]]*SalesData[[#This Row],[Quantity]]</f>
        <v>6308</v>
      </c>
      <c r="N3807" s="6">
        <f>SalesData[[#This Row],[Sales Profit]]/SalesData[[#This Row],[Sales]]</f>
        <v>0.39999999999999997</v>
      </c>
    </row>
    <row r="3808" spans="1:14" x14ac:dyDescent="0.3">
      <c r="A3808" s="1" t="s">
        <v>22</v>
      </c>
      <c r="B3808" s="1" t="s">
        <v>13</v>
      </c>
      <c r="C3808" s="1" t="s">
        <v>60</v>
      </c>
      <c r="D3808" s="1">
        <v>79621</v>
      </c>
      <c r="E3808" s="2">
        <v>45439</v>
      </c>
      <c r="F3808" s="1" t="s">
        <v>49</v>
      </c>
      <c r="G3808" s="1">
        <v>153469</v>
      </c>
      <c r="H3808" s="1" t="s">
        <v>3904</v>
      </c>
      <c r="I3808" s="1">
        <v>677</v>
      </c>
      <c r="J3808" s="1">
        <v>2253</v>
      </c>
      <c r="K3808" s="1">
        <v>5</v>
      </c>
      <c r="L3808" s="1">
        <v>4506</v>
      </c>
      <c r="M3808" s="1">
        <f>SalesData[[#This Row],[Price]]*SalesData[[#This Row],[Quantity]]</f>
        <v>11265</v>
      </c>
      <c r="N3808" s="6">
        <f>SalesData[[#This Row],[Sales Profit]]/SalesData[[#This Row],[Sales]]</f>
        <v>0.4</v>
      </c>
    </row>
    <row r="3809" spans="1:14" x14ac:dyDescent="0.3">
      <c r="A3809" s="1" t="s">
        <v>17</v>
      </c>
      <c r="B3809" s="1" t="s">
        <v>23</v>
      </c>
      <c r="C3809" s="1" t="s">
        <v>48</v>
      </c>
      <c r="D3809" s="1">
        <v>57615</v>
      </c>
      <c r="E3809" s="2">
        <v>45566</v>
      </c>
      <c r="F3809" s="1" t="s">
        <v>54</v>
      </c>
      <c r="G3809" s="1">
        <v>503384</v>
      </c>
      <c r="H3809" s="1" t="s">
        <v>3905</v>
      </c>
      <c r="I3809" s="1">
        <v>911</v>
      </c>
      <c r="J3809" s="1">
        <v>2515</v>
      </c>
      <c r="K3809" s="1">
        <v>2</v>
      </c>
      <c r="L3809" s="1">
        <v>2012</v>
      </c>
      <c r="M3809" s="1">
        <f>SalesData[[#This Row],[Price]]*SalesData[[#This Row],[Quantity]]</f>
        <v>5030</v>
      </c>
      <c r="N3809" s="6">
        <f>SalesData[[#This Row],[Sales Profit]]/SalesData[[#This Row],[Sales]]</f>
        <v>0.4</v>
      </c>
    </row>
    <row r="3810" spans="1:14" x14ac:dyDescent="0.3">
      <c r="A3810" s="1" t="s">
        <v>56</v>
      </c>
      <c r="B3810" s="1" t="s">
        <v>18</v>
      </c>
      <c r="C3810" s="1" t="s">
        <v>33</v>
      </c>
      <c r="D3810" s="1">
        <v>33515</v>
      </c>
      <c r="E3810" s="2">
        <v>45358</v>
      </c>
      <c r="F3810" s="1" t="s">
        <v>29</v>
      </c>
      <c r="G3810" s="1">
        <v>409743</v>
      </c>
      <c r="H3810" s="1" t="s">
        <v>3906</v>
      </c>
      <c r="I3810" s="1">
        <v>776</v>
      </c>
      <c r="J3810" s="1">
        <v>2919</v>
      </c>
      <c r="K3810" s="1">
        <v>5</v>
      </c>
      <c r="L3810" s="1">
        <v>5838</v>
      </c>
      <c r="M3810" s="1">
        <f>SalesData[[#This Row],[Price]]*SalesData[[#This Row],[Quantity]]</f>
        <v>14595</v>
      </c>
      <c r="N3810" s="6">
        <f>SalesData[[#This Row],[Sales Profit]]/SalesData[[#This Row],[Sales]]</f>
        <v>0.4</v>
      </c>
    </row>
    <row r="3811" spans="1:14" x14ac:dyDescent="0.3">
      <c r="A3811" s="1" t="s">
        <v>27</v>
      </c>
      <c r="B3811" s="1" t="s">
        <v>18</v>
      </c>
      <c r="C3811" s="1" t="s">
        <v>37</v>
      </c>
      <c r="D3811" s="1">
        <v>42846</v>
      </c>
      <c r="E3811" s="2">
        <v>45407</v>
      </c>
      <c r="F3811" s="1" t="s">
        <v>31</v>
      </c>
      <c r="G3811" s="1">
        <v>967190</v>
      </c>
      <c r="H3811" s="1" t="s">
        <v>3907</v>
      </c>
      <c r="I3811" s="1">
        <v>321</v>
      </c>
      <c r="J3811" s="1">
        <v>1352</v>
      </c>
      <c r="K3811" s="1">
        <v>4</v>
      </c>
      <c r="L3811" s="1">
        <v>2163.1999999999998</v>
      </c>
      <c r="M3811" s="1">
        <f>SalesData[[#This Row],[Price]]*SalesData[[#This Row],[Quantity]]</f>
        <v>5408</v>
      </c>
      <c r="N3811" s="6">
        <f>SalesData[[#This Row],[Sales Profit]]/SalesData[[#This Row],[Sales]]</f>
        <v>0.39999999999999997</v>
      </c>
    </row>
    <row r="3812" spans="1:14" x14ac:dyDescent="0.3">
      <c r="A3812" s="1" t="s">
        <v>22</v>
      </c>
      <c r="B3812" s="1" t="s">
        <v>13</v>
      </c>
      <c r="C3812" s="1" t="s">
        <v>60</v>
      </c>
      <c r="D3812" s="1">
        <v>84564</v>
      </c>
      <c r="E3812" s="2">
        <v>45615</v>
      </c>
      <c r="F3812" s="1" t="s">
        <v>15</v>
      </c>
      <c r="G3812" s="1">
        <v>878766</v>
      </c>
      <c r="H3812" s="1" t="s">
        <v>3908</v>
      </c>
      <c r="I3812" s="1">
        <v>674</v>
      </c>
      <c r="J3812" s="1">
        <v>1541</v>
      </c>
      <c r="K3812" s="1">
        <v>4</v>
      </c>
      <c r="L3812" s="1">
        <v>2465.6</v>
      </c>
      <c r="M3812" s="1">
        <f>SalesData[[#This Row],[Price]]*SalesData[[#This Row],[Quantity]]</f>
        <v>6164</v>
      </c>
      <c r="N3812" s="6">
        <f>SalesData[[#This Row],[Sales Profit]]/SalesData[[#This Row],[Sales]]</f>
        <v>0.39999999999999997</v>
      </c>
    </row>
    <row r="3813" spans="1:14" x14ac:dyDescent="0.3">
      <c r="A3813" s="1" t="s">
        <v>17</v>
      </c>
      <c r="B3813" s="1" t="s">
        <v>13</v>
      </c>
      <c r="C3813" s="1" t="s">
        <v>48</v>
      </c>
      <c r="D3813" s="1">
        <v>67791</v>
      </c>
      <c r="E3813" s="2">
        <v>45548</v>
      </c>
      <c r="F3813" s="1" t="s">
        <v>61</v>
      </c>
      <c r="G3813" s="1">
        <v>320753</v>
      </c>
      <c r="H3813" s="1" t="s">
        <v>3909</v>
      </c>
      <c r="I3813" s="1">
        <v>891</v>
      </c>
      <c r="J3813" s="1">
        <v>2364</v>
      </c>
      <c r="K3813" s="1">
        <v>5</v>
      </c>
      <c r="L3813" s="1">
        <v>4728</v>
      </c>
      <c r="M3813" s="1">
        <f>SalesData[[#This Row],[Price]]*SalesData[[#This Row],[Quantity]]</f>
        <v>11820</v>
      </c>
      <c r="N3813" s="6">
        <f>SalesData[[#This Row],[Sales Profit]]/SalesData[[#This Row],[Sales]]</f>
        <v>0.4</v>
      </c>
    </row>
    <row r="3814" spans="1:14" x14ac:dyDescent="0.3">
      <c r="A3814" s="1" t="s">
        <v>22</v>
      </c>
      <c r="B3814" s="1" t="s">
        <v>23</v>
      </c>
      <c r="C3814" s="1" t="s">
        <v>60</v>
      </c>
      <c r="D3814" s="1">
        <v>48538</v>
      </c>
      <c r="E3814" s="2">
        <v>45491</v>
      </c>
      <c r="F3814" s="1" t="s">
        <v>45</v>
      </c>
      <c r="G3814" s="1">
        <v>514044</v>
      </c>
      <c r="H3814" s="1" t="s">
        <v>3910</v>
      </c>
      <c r="I3814" s="1">
        <v>390</v>
      </c>
      <c r="J3814" s="1">
        <v>2378</v>
      </c>
      <c r="K3814" s="1">
        <v>2</v>
      </c>
      <c r="L3814" s="1">
        <v>1902.4</v>
      </c>
      <c r="M3814" s="1">
        <f>SalesData[[#This Row],[Price]]*SalesData[[#This Row],[Quantity]]</f>
        <v>4756</v>
      </c>
      <c r="N3814" s="6">
        <f>SalesData[[#This Row],[Sales Profit]]/SalesData[[#This Row],[Sales]]</f>
        <v>0.4</v>
      </c>
    </row>
    <row r="3815" spans="1:14" x14ac:dyDescent="0.3">
      <c r="A3815" s="1" t="s">
        <v>22</v>
      </c>
      <c r="B3815" s="1" t="s">
        <v>13</v>
      </c>
      <c r="C3815" s="1" t="s">
        <v>48</v>
      </c>
      <c r="D3815" s="1">
        <v>68829</v>
      </c>
      <c r="E3815" s="2">
        <v>45622</v>
      </c>
      <c r="F3815" s="1" t="s">
        <v>15</v>
      </c>
      <c r="G3815" s="1">
        <v>237017</v>
      </c>
      <c r="H3815" s="1" t="s">
        <v>3911</v>
      </c>
      <c r="I3815" s="1">
        <v>532</v>
      </c>
      <c r="J3815" s="1">
        <v>1137</v>
      </c>
      <c r="K3815" s="1">
        <v>7</v>
      </c>
      <c r="L3815" s="1">
        <v>3183.6</v>
      </c>
      <c r="M3815" s="1">
        <f>SalesData[[#This Row],[Price]]*SalesData[[#This Row],[Quantity]]</f>
        <v>7959</v>
      </c>
      <c r="N3815" s="6">
        <f>SalesData[[#This Row],[Sales Profit]]/SalesData[[#This Row],[Sales]]</f>
        <v>0.39999999999999997</v>
      </c>
    </row>
    <row r="3816" spans="1:14" x14ac:dyDescent="0.3">
      <c r="A3816" s="1" t="s">
        <v>66</v>
      </c>
      <c r="B3816" s="1" t="s">
        <v>18</v>
      </c>
      <c r="C3816" s="1" t="s">
        <v>19</v>
      </c>
      <c r="D3816" s="1">
        <v>54812</v>
      </c>
      <c r="E3816" s="2">
        <v>45543</v>
      </c>
      <c r="F3816" s="1" t="s">
        <v>61</v>
      </c>
      <c r="G3816" s="1">
        <v>283097</v>
      </c>
      <c r="H3816" s="1" t="s">
        <v>3912</v>
      </c>
      <c r="I3816" s="1">
        <v>415</v>
      </c>
      <c r="J3816" s="1">
        <v>2140</v>
      </c>
      <c r="K3816" s="1">
        <v>1</v>
      </c>
      <c r="L3816" s="1">
        <v>856</v>
      </c>
      <c r="M3816" s="1">
        <f>SalesData[[#This Row],[Price]]*SalesData[[#This Row],[Quantity]]</f>
        <v>2140</v>
      </c>
      <c r="N3816" s="6">
        <f>SalesData[[#This Row],[Sales Profit]]/SalesData[[#This Row],[Sales]]</f>
        <v>0.4</v>
      </c>
    </row>
    <row r="3817" spans="1:14" x14ac:dyDescent="0.3">
      <c r="A3817" s="1" t="s">
        <v>35</v>
      </c>
      <c r="B3817" s="1" t="s">
        <v>18</v>
      </c>
      <c r="C3817" s="1" t="s">
        <v>14</v>
      </c>
      <c r="D3817" s="1">
        <v>86602</v>
      </c>
      <c r="E3817" s="2">
        <v>45608</v>
      </c>
      <c r="F3817" s="1" t="s">
        <v>15</v>
      </c>
      <c r="G3817" s="1">
        <v>925025</v>
      </c>
      <c r="H3817" s="1" t="s">
        <v>3913</v>
      </c>
      <c r="I3817" s="1">
        <v>668</v>
      </c>
      <c r="J3817" s="1">
        <v>1336</v>
      </c>
      <c r="K3817" s="1">
        <v>7</v>
      </c>
      <c r="L3817" s="1">
        <v>3740.8</v>
      </c>
      <c r="M3817" s="1">
        <f>SalesData[[#This Row],[Price]]*SalesData[[#This Row],[Quantity]]</f>
        <v>9352</v>
      </c>
      <c r="N3817" s="6">
        <f>SalesData[[#This Row],[Sales Profit]]/SalesData[[#This Row],[Sales]]</f>
        <v>0.4</v>
      </c>
    </row>
    <row r="3818" spans="1:14" x14ac:dyDescent="0.3">
      <c r="A3818" s="1" t="s">
        <v>35</v>
      </c>
      <c r="B3818" s="1" t="s">
        <v>23</v>
      </c>
      <c r="C3818" s="1" t="s">
        <v>42</v>
      </c>
      <c r="D3818" s="1">
        <v>26714</v>
      </c>
      <c r="E3818" s="2">
        <v>45448</v>
      </c>
      <c r="F3818" s="1" t="s">
        <v>20</v>
      </c>
      <c r="G3818" s="1">
        <v>864288</v>
      </c>
      <c r="H3818" s="1" t="s">
        <v>3914</v>
      </c>
      <c r="I3818" s="1">
        <v>807</v>
      </c>
      <c r="J3818" s="1">
        <v>2924</v>
      </c>
      <c r="K3818" s="1">
        <v>1</v>
      </c>
      <c r="L3818" s="1">
        <v>1169.5999999999999</v>
      </c>
      <c r="M3818" s="1">
        <f>SalesData[[#This Row],[Price]]*SalesData[[#This Row],[Quantity]]</f>
        <v>2924</v>
      </c>
      <c r="N3818" s="6">
        <f>SalesData[[#This Row],[Sales Profit]]/SalesData[[#This Row],[Sales]]</f>
        <v>0.39999999999999997</v>
      </c>
    </row>
    <row r="3819" spans="1:14" x14ac:dyDescent="0.3">
      <c r="A3819" s="1" t="s">
        <v>52</v>
      </c>
      <c r="B3819" s="1" t="s">
        <v>18</v>
      </c>
      <c r="C3819" s="1" t="s">
        <v>42</v>
      </c>
      <c r="D3819" s="1">
        <v>63380</v>
      </c>
      <c r="E3819" s="2">
        <v>45422</v>
      </c>
      <c r="F3819" s="1" t="s">
        <v>49</v>
      </c>
      <c r="G3819" s="1">
        <v>802280</v>
      </c>
      <c r="H3819" s="1" t="s">
        <v>3915</v>
      </c>
      <c r="I3819" s="1">
        <v>389</v>
      </c>
      <c r="J3819" s="1">
        <v>2207</v>
      </c>
      <c r="K3819" s="1">
        <v>1</v>
      </c>
      <c r="L3819" s="1">
        <v>882.8</v>
      </c>
      <c r="M3819" s="1">
        <f>SalesData[[#This Row],[Price]]*SalesData[[#This Row],[Quantity]]</f>
        <v>2207</v>
      </c>
      <c r="N3819" s="6">
        <f>SalesData[[#This Row],[Sales Profit]]/SalesData[[#This Row],[Sales]]</f>
        <v>0.39999999999999997</v>
      </c>
    </row>
    <row r="3820" spans="1:14" x14ac:dyDescent="0.3">
      <c r="A3820" s="1" t="s">
        <v>17</v>
      </c>
      <c r="B3820" s="1" t="s">
        <v>23</v>
      </c>
      <c r="C3820" s="1" t="s">
        <v>33</v>
      </c>
      <c r="D3820" s="1">
        <v>64750</v>
      </c>
      <c r="E3820" s="2">
        <v>45321</v>
      </c>
      <c r="F3820" s="1" t="s">
        <v>40</v>
      </c>
      <c r="G3820" s="1">
        <v>145427</v>
      </c>
      <c r="H3820" s="1" t="s">
        <v>3916</v>
      </c>
      <c r="I3820" s="1">
        <v>252</v>
      </c>
      <c r="J3820" s="1">
        <v>2015</v>
      </c>
      <c r="K3820" s="1">
        <v>3</v>
      </c>
      <c r="L3820" s="1">
        <v>2418</v>
      </c>
      <c r="M3820" s="1">
        <f>SalesData[[#This Row],[Price]]*SalesData[[#This Row],[Quantity]]</f>
        <v>6045</v>
      </c>
      <c r="N3820" s="6">
        <f>SalesData[[#This Row],[Sales Profit]]/SalesData[[#This Row],[Sales]]</f>
        <v>0.4</v>
      </c>
    </row>
    <row r="3821" spans="1:14" x14ac:dyDescent="0.3">
      <c r="A3821" s="1" t="s">
        <v>27</v>
      </c>
      <c r="B3821" s="1" t="s">
        <v>18</v>
      </c>
      <c r="C3821" s="1" t="s">
        <v>19</v>
      </c>
      <c r="D3821" s="1">
        <v>67999</v>
      </c>
      <c r="E3821" s="2">
        <v>45319</v>
      </c>
      <c r="F3821" s="1" t="s">
        <v>40</v>
      </c>
      <c r="G3821" s="1">
        <v>892405</v>
      </c>
      <c r="H3821" s="1" t="s">
        <v>3917</v>
      </c>
      <c r="I3821" s="1">
        <v>735</v>
      </c>
      <c r="J3821" s="1">
        <v>1679</v>
      </c>
      <c r="K3821" s="1">
        <v>1</v>
      </c>
      <c r="L3821" s="1">
        <v>671.6</v>
      </c>
      <c r="M3821" s="1">
        <f>SalesData[[#This Row],[Price]]*SalesData[[#This Row],[Quantity]]</f>
        <v>1679</v>
      </c>
      <c r="N3821" s="6">
        <f>SalesData[[#This Row],[Sales Profit]]/SalesData[[#This Row],[Sales]]</f>
        <v>0.4</v>
      </c>
    </row>
    <row r="3822" spans="1:14" x14ac:dyDescent="0.3">
      <c r="A3822" s="1" t="s">
        <v>27</v>
      </c>
      <c r="B3822" s="1" t="s">
        <v>18</v>
      </c>
      <c r="C3822" s="1" t="s">
        <v>42</v>
      </c>
      <c r="D3822" s="1">
        <v>43648</v>
      </c>
      <c r="E3822" s="2">
        <v>45556</v>
      </c>
      <c r="F3822" s="1" t="s">
        <v>61</v>
      </c>
      <c r="G3822" s="1">
        <v>837383</v>
      </c>
      <c r="H3822" s="1" t="s">
        <v>3918</v>
      </c>
      <c r="I3822" s="1">
        <v>416</v>
      </c>
      <c r="J3822" s="1">
        <v>2339</v>
      </c>
      <c r="K3822" s="1">
        <v>1</v>
      </c>
      <c r="L3822" s="1">
        <v>935.6</v>
      </c>
      <c r="M3822" s="1">
        <f>SalesData[[#This Row],[Price]]*SalesData[[#This Row],[Quantity]]</f>
        <v>2339</v>
      </c>
      <c r="N3822" s="6">
        <f>SalesData[[#This Row],[Sales Profit]]/SalesData[[#This Row],[Sales]]</f>
        <v>0.4</v>
      </c>
    </row>
    <row r="3823" spans="1:14" x14ac:dyDescent="0.3">
      <c r="A3823" s="1" t="s">
        <v>22</v>
      </c>
      <c r="B3823" s="1" t="s">
        <v>13</v>
      </c>
      <c r="C3823" s="1" t="s">
        <v>60</v>
      </c>
      <c r="D3823" s="1">
        <v>81338</v>
      </c>
      <c r="E3823" s="2">
        <v>45543</v>
      </c>
      <c r="F3823" s="1" t="s">
        <v>61</v>
      </c>
      <c r="G3823" s="1">
        <v>112987</v>
      </c>
      <c r="H3823" s="1" t="s">
        <v>3919</v>
      </c>
      <c r="I3823" s="1">
        <v>395</v>
      </c>
      <c r="J3823" s="1">
        <v>2392</v>
      </c>
      <c r="K3823" s="1">
        <v>2</v>
      </c>
      <c r="L3823" s="1">
        <v>1913.6</v>
      </c>
      <c r="M3823" s="1">
        <f>SalesData[[#This Row],[Price]]*SalesData[[#This Row],[Quantity]]</f>
        <v>4784</v>
      </c>
      <c r="N3823" s="6">
        <f>SalesData[[#This Row],[Sales Profit]]/SalesData[[#This Row],[Sales]]</f>
        <v>0.39999999999999997</v>
      </c>
    </row>
    <row r="3824" spans="1:14" x14ac:dyDescent="0.3">
      <c r="A3824" s="1" t="s">
        <v>17</v>
      </c>
      <c r="B3824" s="1" t="s">
        <v>13</v>
      </c>
      <c r="C3824" s="1" t="s">
        <v>42</v>
      </c>
      <c r="D3824" s="1">
        <v>10201</v>
      </c>
      <c r="E3824" s="2">
        <v>45292</v>
      </c>
      <c r="F3824" s="1" t="s">
        <v>40</v>
      </c>
      <c r="G3824" s="1">
        <v>707292</v>
      </c>
      <c r="H3824" s="1" t="s">
        <v>3920</v>
      </c>
      <c r="I3824" s="1">
        <v>380</v>
      </c>
      <c r="J3824" s="1">
        <v>841</v>
      </c>
      <c r="K3824" s="1">
        <v>1</v>
      </c>
      <c r="L3824" s="1">
        <v>336.4</v>
      </c>
      <c r="M3824" s="1">
        <f>SalesData[[#This Row],[Price]]*SalesData[[#This Row],[Quantity]]</f>
        <v>841</v>
      </c>
      <c r="N3824" s="6">
        <f>SalesData[[#This Row],[Sales Profit]]/SalesData[[#This Row],[Sales]]</f>
        <v>0.39999999999999997</v>
      </c>
    </row>
    <row r="3825" spans="1:14" x14ac:dyDescent="0.3">
      <c r="A3825" s="1" t="s">
        <v>56</v>
      </c>
      <c r="B3825" s="1" t="s">
        <v>18</v>
      </c>
      <c r="C3825" s="1" t="s">
        <v>39</v>
      </c>
      <c r="D3825" s="1">
        <v>62712</v>
      </c>
      <c r="E3825" s="2">
        <v>45406</v>
      </c>
      <c r="F3825" s="1" t="s">
        <v>31</v>
      </c>
      <c r="G3825" s="1">
        <v>778324</v>
      </c>
      <c r="H3825" s="1" t="s">
        <v>3921</v>
      </c>
      <c r="I3825" s="1">
        <v>374</v>
      </c>
      <c r="J3825" s="1">
        <v>1198</v>
      </c>
      <c r="K3825" s="1">
        <v>7</v>
      </c>
      <c r="L3825" s="1">
        <v>3354.4</v>
      </c>
      <c r="M3825" s="1">
        <f>SalesData[[#This Row],[Price]]*SalesData[[#This Row],[Quantity]]</f>
        <v>8386</v>
      </c>
      <c r="N3825" s="6">
        <f>SalesData[[#This Row],[Sales Profit]]/SalesData[[#This Row],[Sales]]</f>
        <v>0.4</v>
      </c>
    </row>
    <row r="3826" spans="1:14" x14ac:dyDescent="0.3">
      <c r="A3826" s="1" t="s">
        <v>22</v>
      </c>
      <c r="B3826" s="1" t="s">
        <v>13</v>
      </c>
      <c r="C3826" s="1" t="s">
        <v>19</v>
      </c>
      <c r="D3826" s="1">
        <v>92524</v>
      </c>
      <c r="E3826" s="2">
        <v>45305</v>
      </c>
      <c r="F3826" s="1" t="s">
        <v>40</v>
      </c>
      <c r="G3826" s="1">
        <v>377336</v>
      </c>
      <c r="H3826" s="1" t="s">
        <v>3922</v>
      </c>
      <c r="I3826" s="1">
        <v>637</v>
      </c>
      <c r="J3826" s="1">
        <v>2010</v>
      </c>
      <c r="K3826" s="1">
        <v>8</v>
      </c>
      <c r="L3826" s="1">
        <v>6432</v>
      </c>
      <c r="M3826" s="1">
        <f>SalesData[[#This Row],[Price]]*SalesData[[#This Row],[Quantity]]</f>
        <v>16080</v>
      </c>
      <c r="N3826" s="6">
        <f>SalesData[[#This Row],[Sales Profit]]/SalesData[[#This Row],[Sales]]</f>
        <v>0.4</v>
      </c>
    </row>
    <row r="3827" spans="1:14" x14ac:dyDescent="0.3">
      <c r="A3827" s="1" t="s">
        <v>17</v>
      </c>
      <c r="B3827" s="1" t="s">
        <v>18</v>
      </c>
      <c r="C3827" s="1" t="s">
        <v>39</v>
      </c>
      <c r="D3827" s="1">
        <v>44745</v>
      </c>
      <c r="E3827" s="2">
        <v>45307</v>
      </c>
      <c r="F3827" s="1" t="s">
        <v>40</v>
      </c>
      <c r="G3827" s="1">
        <v>315682</v>
      </c>
      <c r="H3827" s="1" t="s">
        <v>3923</v>
      </c>
      <c r="I3827" s="1">
        <v>793</v>
      </c>
      <c r="J3827" s="1">
        <v>2119</v>
      </c>
      <c r="K3827" s="1">
        <v>1</v>
      </c>
      <c r="L3827" s="1">
        <v>847.6</v>
      </c>
      <c r="M3827" s="1">
        <f>SalesData[[#This Row],[Price]]*SalesData[[#This Row],[Quantity]]</f>
        <v>2119</v>
      </c>
      <c r="N3827" s="6">
        <f>SalesData[[#This Row],[Sales Profit]]/SalesData[[#This Row],[Sales]]</f>
        <v>0.4</v>
      </c>
    </row>
    <row r="3828" spans="1:14" x14ac:dyDescent="0.3">
      <c r="A3828" s="1" t="s">
        <v>27</v>
      </c>
      <c r="B3828" s="1" t="s">
        <v>23</v>
      </c>
      <c r="C3828" s="1" t="s">
        <v>42</v>
      </c>
      <c r="D3828" s="1">
        <v>26771</v>
      </c>
      <c r="E3828" s="2">
        <v>45565</v>
      </c>
      <c r="F3828" s="1" t="s">
        <v>61</v>
      </c>
      <c r="G3828" s="1">
        <v>125963</v>
      </c>
      <c r="H3828" s="1" t="s">
        <v>3924</v>
      </c>
      <c r="I3828" s="1">
        <v>286</v>
      </c>
      <c r="J3828" s="1">
        <v>562</v>
      </c>
      <c r="K3828" s="1">
        <v>3</v>
      </c>
      <c r="L3828" s="1">
        <v>674.4</v>
      </c>
      <c r="M3828" s="1">
        <f>SalesData[[#This Row],[Price]]*SalesData[[#This Row],[Quantity]]</f>
        <v>1686</v>
      </c>
      <c r="N3828" s="6">
        <f>SalesData[[#This Row],[Sales Profit]]/SalesData[[#This Row],[Sales]]</f>
        <v>0.39999999999999997</v>
      </c>
    </row>
    <row r="3829" spans="1:14" x14ac:dyDescent="0.3">
      <c r="A3829" s="1" t="s">
        <v>52</v>
      </c>
      <c r="B3829" s="1" t="s">
        <v>23</v>
      </c>
      <c r="C3829" s="1" t="s">
        <v>42</v>
      </c>
      <c r="D3829" s="1">
        <v>30516</v>
      </c>
      <c r="E3829" s="2">
        <v>45305</v>
      </c>
      <c r="F3829" s="1" t="s">
        <v>40</v>
      </c>
      <c r="G3829" s="1">
        <v>103200</v>
      </c>
      <c r="H3829" s="1" t="s">
        <v>3925</v>
      </c>
      <c r="I3829" s="1">
        <v>296</v>
      </c>
      <c r="J3829" s="1">
        <v>2470</v>
      </c>
      <c r="K3829" s="1">
        <v>7</v>
      </c>
      <c r="L3829" s="1">
        <v>6916</v>
      </c>
      <c r="M3829" s="1">
        <f>SalesData[[#This Row],[Price]]*SalesData[[#This Row],[Quantity]]</f>
        <v>17290</v>
      </c>
      <c r="N3829" s="6">
        <f>SalesData[[#This Row],[Sales Profit]]/SalesData[[#This Row],[Sales]]</f>
        <v>0.4</v>
      </c>
    </row>
    <row r="3830" spans="1:14" x14ac:dyDescent="0.3">
      <c r="A3830" s="1" t="s">
        <v>27</v>
      </c>
      <c r="B3830" s="1" t="s">
        <v>18</v>
      </c>
      <c r="C3830" s="1" t="s">
        <v>24</v>
      </c>
      <c r="D3830" s="1">
        <v>55489</v>
      </c>
      <c r="E3830" s="2">
        <v>45399</v>
      </c>
      <c r="F3830" s="1" t="s">
        <v>31</v>
      </c>
      <c r="G3830" s="1">
        <v>241724</v>
      </c>
      <c r="H3830" s="1" t="s">
        <v>3926</v>
      </c>
      <c r="I3830" s="1">
        <v>623</v>
      </c>
      <c r="J3830" s="1">
        <v>1774</v>
      </c>
      <c r="K3830" s="1">
        <v>7</v>
      </c>
      <c r="L3830" s="1">
        <v>4967.2</v>
      </c>
      <c r="M3830" s="1">
        <f>SalesData[[#This Row],[Price]]*SalesData[[#This Row],[Quantity]]</f>
        <v>12418</v>
      </c>
      <c r="N3830" s="6">
        <f>SalesData[[#This Row],[Sales Profit]]/SalesData[[#This Row],[Sales]]</f>
        <v>0.39999999999999997</v>
      </c>
    </row>
    <row r="3831" spans="1:14" x14ac:dyDescent="0.3">
      <c r="A3831" s="1" t="s">
        <v>17</v>
      </c>
      <c r="B3831" s="1" t="s">
        <v>13</v>
      </c>
      <c r="C3831" s="1" t="s">
        <v>60</v>
      </c>
      <c r="D3831" s="1">
        <v>91579</v>
      </c>
      <c r="E3831" s="2">
        <v>45316</v>
      </c>
      <c r="F3831" s="1" t="s">
        <v>40</v>
      </c>
      <c r="G3831" s="1">
        <v>759491</v>
      </c>
      <c r="H3831" s="1" t="s">
        <v>2655</v>
      </c>
      <c r="I3831" s="1">
        <v>342</v>
      </c>
      <c r="J3831" s="1">
        <v>1068</v>
      </c>
      <c r="K3831" s="1">
        <v>7</v>
      </c>
      <c r="L3831" s="1">
        <v>2990.4</v>
      </c>
      <c r="M3831" s="1">
        <f>SalesData[[#This Row],[Price]]*SalesData[[#This Row],[Quantity]]</f>
        <v>7476</v>
      </c>
      <c r="N3831" s="6">
        <f>SalesData[[#This Row],[Sales Profit]]/SalesData[[#This Row],[Sales]]</f>
        <v>0.4</v>
      </c>
    </row>
    <row r="3832" spans="1:14" x14ac:dyDescent="0.3">
      <c r="A3832" s="1" t="s">
        <v>56</v>
      </c>
      <c r="B3832" s="1" t="s">
        <v>18</v>
      </c>
      <c r="C3832" s="1" t="s">
        <v>60</v>
      </c>
      <c r="D3832" s="1">
        <v>60989</v>
      </c>
      <c r="E3832" s="2">
        <v>45436</v>
      </c>
      <c r="F3832" s="1" t="s">
        <v>49</v>
      </c>
      <c r="G3832" s="1">
        <v>257330</v>
      </c>
      <c r="H3832" s="1" t="s">
        <v>3927</v>
      </c>
      <c r="I3832" s="1">
        <v>305</v>
      </c>
      <c r="J3832" s="1">
        <v>953</v>
      </c>
      <c r="K3832" s="1">
        <v>2</v>
      </c>
      <c r="L3832" s="1">
        <v>762.4</v>
      </c>
      <c r="M3832" s="1">
        <f>SalesData[[#This Row],[Price]]*SalesData[[#This Row],[Quantity]]</f>
        <v>1906</v>
      </c>
      <c r="N3832" s="6">
        <f>SalesData[[#This Row],[Sales Profit]]/SalesData[[#This Row],[Sales]]</f>
        <v>0.39999999999999997</v>
      </c>
    </row>
    <row r="3833" spans="1:14" x14ac:dyDescent="0.3">
      <c r="A3833" s="1" t="s">
        <v>56</v>
      </c>
      <c r="B3833" s="1" t="s">
        <v>23</v>
      </c>
      <c r="C3833" s="1" t="s">
        <v>33</v>
      </c>
      <c r="D3833" s="1">
        <v>44804</v>
      </c>
      <c r="E3833" s="2">
        <v>45370</v>
      </c>
      <c r="F3833" s="1" t="s">
        <v>29</v>
      </c>
      <c r="G3833" s="1">
        <v>738159</v>
      </c>
      <c r="H3833" s="1" t="s">
        <v>3928</v>
      </c>
      <c r="I3833" s="1">
        <v>253</v>
      </c>
      <c r="J3833" s="1">
        <v>2452</v>
      </c>
      <c r="K3833" s="1">
        <v>2</v>
      </c>
      <c r="L3833" s="1">
        <v>1961.6</v>
      </c>
      <c r="M3833" s="1">
        <f>SalesData[[#This Row],[Price]]*SalesData[[#This Row],[Quantity]]</f>
        <v>4904</v>
      </c>
      <c r="N3833" s="6">
        <f>SalesData[[#This Row],[Sales Profit]]/SalesData[[#This Row],[Sales]]</f>
        <v>0.39999999999999997</v>
      </c>
    </row>
    <row r="3834" spans="1:14" x14ac:dyDescent="0.3">
      <c r="A3834" s="1" t="s">
        <v>66</v>
      </c>
      <c r="B3834" s="1" t="s">
        <v>18</v>
      </c>
      <c r="C3834" s="1" t="s">
        <v>33</v>
      </c>
      <c r="D3834" s="1">
        <v>76061</v>
      </c>
      <c r="E3834" s="2">
        <v>45367</v>
      </c>
      <c r="F3834" s="1" t="s">
        <v>29</v>
      </c>
      <c r="G3834" s="1">
        <v>971727</v>
      </c>
      <c r="H3834" s="1" t="s">
        <v>3929</v>
      </c>
      <c r="I3834" s="1">
        <v>290</v>
      </c>
      <c r="J3834" s="1">
        <v>2225</v>
      </c>
      <c r="K3834" s="1">
        <v>6</v>
      </c>
      <c r="L3834" s="1">
        <v>5340</v>
      </c>
      <c r="M3834" s="1">
        <f>SalesData[[#This Row],[Price]]*SalesData[[#This Row],[Quantity]]</f>
        <v>13350</v>
      </c>
      <c r="N3834" s="6">
        <f>SalesData[[#This Row],[Sales Profit]]/SalesData[[#This Row],[Sales]]</f>
        <v>0.4</v>
      </c>
    </row>
    <row r="3835" spans="1:14" x14ac:dyDescent="0.3">
      <c r="A3835" s="1" t="s">
        <v>56</v>
      </c>
      <c r="B3835" s="1" t="s">
        <v>23</v>
      </c>
      <c r="C3835" s="1" t="s">
        <v>14</v>
      </c>
      <c r="D3835" s="1">
        <v>12715</v>
      </c>
      <c r="E3835" s="2">
        <v>45331</v>
      </c>
      <c r="F3835" s="1" t="s">
        <v>43</v>
      </c>
      <c r="G3835" s="1">
        <v>676784</v>
      </c>
      <c r="H3835" s="1" t="s">
        <v>1123</v>
      </c>
      <c r="I3835" s="1">
        <v>612</v>
      </c>
      <c r="J3835" s="1">
        <v>1636</v>
      </c>
      <c r="K3835" s="1">
        <v>2</v>
      </c>
      <c r="L3835" s="1">
        <v>1308.8</v>
      </c>
      <c r="M3835" s="1">
        <f>SalesData[[#This Row],[Price]]*SalesData[[#This Row],[Quantity]]</f>
        <v>3272</v>
      </c>
      <c r="N3835" s="6">
        <f>SalesData[[#This Row],[Sales Profit]]/SalesData[[#This Row],[Sales]]</f>
        <v>0.39999999999999997</v>
      </c>
    </row>
    <row r="3836" spans="1:14" x14ac:dyDescent="0.3">
      <c r="A3836" s="1" t="s">
        <v>22</v>
      </c>
      <c r="B3836" s="1" t="s">
        <v>18</v>
      </c>
      <c r="C3836" s="1" t="s">
        <v>14</v>
      </c>
      <c r="D3836" s="1">
        <v>58859</v>
      </c>
      <c r="E3836" s="2">
        <v>45309</v>
      </c>
      <c r="F3836" s="1" t="s">
        <v>40</v>
      </c>
      <c r="G3836" s="1">
        <v>433579</v>
      </c>
      <c r="H3836" s="1" t="s">
        <v>3930</v>
      </c>
      <c r="I3836" s="1">
        <v>603</v>
      </c>
      <c r="J3836" s="1">
        <v>824</v>
      </c>
      <c r="K3836" s="1">
        <v>1</v>
      </c>
      <c r="L3836" s="1">
        <v>329.6</v>
      </c>
      <c r="M3836" s="1">
        <f>SalesData[[#This Row],[Price]]*SalesData[[#This Row],[Quantity]]</f>
        <v>824</v>
      </c>
      <c r="N3836" s="6">
        <f>SalesData[[#This Row],[Sales Profit]]/SalesData[[#This Row],[Sales]]</f>
        <v>0.4</v>
      </c>
    </row>
    <row r="3837" spans="1:14" x14ac:dyDescent="0.3">
      <c r="A3837" s="1" t="s">
        <v>56</v>
      </c>
      <c r="B3837" s="1" t="s">
        <v>23</v>
      </c>
      <c r="C3837" s="1" t="s">
        <v>100</v>
      </c>
      <c r="D3837" s="1">
        <v>78461</v>
      </c>
      <c r="E3837" s="2">
        <v>45467</v>
      </c>
      <c r="F3837" s="1" t="s">
        <v>20</v>
      </c>
      <c r="G3837" s="1">
        <v>498168</v>
      </c>
      <c r="H3837" s="1" t="s">
        <v>3931</v>
      </c>
      <c r="I3837" s="1">
        <v>662</v>
      </c>
      <c r="J3837" s="1">
        <v>1751</v>
      </c>
      <c r="K3837" s="1">
        <v>2</v>
      </c>
      <c r="L3837" s="1">
        <v>1400.8</v>
      </c>
      <c r="M3837" s="1">
        <f>SalesData[[#This Row],[Price]]*SalesData[[#This Row],[Quantity]]</f>
        <v>3502</v>
      </c>
      <c r="N3837" s="6">
        <f>SalesData[[#This Row],[Sales Profit]]/SalesData[[#This Row],[Sales]]</f>
        <v>0.39999999999999997</v>
      </c>
    </row>
    <row r="3838" spans="1:14" x14ac:dyDescent="0.3">
      <c r="A3838" s="1" t="s">
        <v>56</v>
      </c>
      <c r="B3838" s="1" t="s">
        <v>13</v>
      </c>
      <c r="C3838" s="1" t="s">
        <v>100</v>
      </c>
      <c r="D3838" s="1">
        <v>78656</v>
      </c>
      <c r="E3838" s="2">
        <v>45454</v>
      </c>
      <c r="F3838" s="1" t="s">
        <v>20</v>
      </c>
      <c r="G3838" s="1">
        <v>107388</v>
      </c>
      <c r="H3838" s="1" t="s">
        <v>3932</v>
      </c>
      <c r="I3838" s="1">
        <v>695</v>
      </c>
      <c r="J3838" s="1">
        <v>2337</v>
      </c>
      <c r="K3838" s="1">
        <v>6</v>
      </c>
      <c r="L3838" s="1">
        <v>5608.8</v>
      </c>
      <c r="M3838" s="1">
        <f>SalesData[[#This Row],[Price]]*SalesData[[#This Row],[Quantity]]</f>
        <v>14022</v>
      </c>
      <c r="N3838" s="6">
        <f>SalesData[[#This Row],[Sales Profit]]/SalesData[[#This Row],[Sales]]</f>
        <v>0.4</v>
      </c>
    </row>
    <row r="3839" spans="1:14" x14ac:dyDescent="0.3">
      <c r="A3839" s="1" t="s">
        <v>17</v>
      </c>
      <c r="B3839" s="1" t="s">
        <v>23</v>
      </c>
      <c r="C3839" s="1" t="s">
        <v>53</v>
      </c>
      <c r="D3839" s="1">
        <v>78599</v>
      </c>
      <c r="E3839" s="2">
        <v>45464</v>
      </c>
      <c r="F3839" s="1" t="s">
        <v>20</v>
      </c>
      <c r="G3839" s="1">
        <v>400609</v>
      </c>
      <c r="H3839" s="1" t="s">
        <v>3933</v>
      </c>
      <c r="I3839" s="1">
        <v>675</v>
      </c>
      <c r="J3839" s="1">
        <v>732</v>
      </c>
      <c r="K3839" s="1">
        <v>8</v>
      </c>
      <c r="L3839" s="1">
        <v>2342.4</v>
      </c>
      <c r="M3839" s="1">
        <f>SalesData[[#This Row],[Price]]*SalesData[[#This Row],[Quantity]]</f>
        <v>5856</v>
      </c>
      <c r="N3839" s="6">
        <f>SalesData[[#This Row],[Sales Profit]]/SalesData[[#This Row],[Sales]]</f>
        <v>0.4</v>
      </c>
    </row>
    <row r="3840" spans="1:14" x14ac:dyDescent="0.3">
      <c r="A3840" s="1" t="s">
        <v>66</v>
      </c>
      <c r="B3840" s="1" t="s">
        <v>13</v>
      </c>
      <c r="C3840" s="1" t="s">
        <v>60</v>
      </c>
      <c r="D3840" s="1">
        <v>21987</v>
      </c>
      <c r="E3840" s="2">
        <v>45329</v>
      </c>
      <c r="F3840" s="1" t="s">
        <v>43</v>
      </c>
      <c r="G3840" s="1">
        <v>779575</v>
      </c>
      <c r="H3840" s="1" t="s">
        <v>3934</v>
      </c>
      <c r="I3840" s="1">
        <v>374</v>
      </c>
      <c r="J3840" s="1">
        <v>1019</v>
      </c>
      <c r="K3840" s="1">
        <v>3</v>
      </c>
      <c r="L3840" s="1">
        <v>1222.8</v>
      </c>
      <c r="M3840" s="1">
        <f>SalesData[[#This Row],[Price]]*SalesData[[#This Row],[Quantity]]</f>
        <v>3057</v>
      </c>
      <c r="N3840" s="6">
        <f>SalesData[[#This Row],[Sales Profit]]/SalesData[[#This Row],[Sales]]</f>
        <v>0.39999999999999997</v>
      </c>
    </row>
    <row r="3841" spans="1:14" x14ac:dyDescent="0.3">
      <c r="A3841" s="1" t="s">
        <v>22</v>
      </c>
      <c r="B3841" s="1" t="s">
        <v>13</v>
      </c>
      <c r="C3841" s="1" t="s">
        <v>24</v>
      </c>
      <c r="D3841" s="1">
        <v>65354</v>
      </c>
      <c r="E3841" s="2">
        <v>45532</v>
      </c>
      <c r="F3841" s="1" t="s">
        <v>25</v>
      </c>
      <c r="G3841" s="1">
        <v>140575</v>
      </c>
      <c r="H3841" s="1" t="s">
        <v>3935</v>
      </c>
      <c r="I3841" s="1">
        <v>866</v>
      </c>
      <c r="J3841" s="1">
        <v>2767</v>
      </c>
      <c r="K3841" s="1">
        <v>8</v>
      </c>
      <c r="L3841" s="1">
        <v>8854.4</v>
      </c>
      <c r="M3841" s="1">
        <f>SalesData[[#This Row],[Price]]*SalesData[[#This Row],[Quantity]]</f>
        <v>22136</v>
      </c>
      <c r="N3841" s="6">
        <f>SalesData[[#This Row],[Sales Profit]]/SalesData[[#This Row],[Sales]]</f>
        <v>0.39999999999999997</v>
      </c>
    </row>
    <row r="3842" spans="1:14" x14ac:dyDescent="0.3">
      <c r="A3842" s="1" t="s">
        <v>66</v>
      </c>
      <c r="B3842" s="1" t="s">
        <v>13</v>
      </c>
      <c r="C3842" s="1" t="s">
        <v>42</v>
      </c>
      <c r="D3842" s="1">
        <v>86096</v>
      </c>
      <c r="E3842" s="2">
        <v>45472</v>
      </c>
      <c r="F3842" s="1" t="s">
        <v>20</v>
      </c>
      <c r="G3842" s="1">
        <v>455475</v>
      </c>
      <c r="H3842" s="1" t="s">
        <v>3936</v>
      </c>
      <c r="I3842" s="1">
        <v>481</v>
      </c>
      <c r="J3842" s="1">
        <v>1710</v>
      </c>
      <c r="K3842" s="1">
        <v>4</v>
      </c>
      <c r="L3842" s="1">
        <v>2736</v>
      </c>
      <c r="M3842" s="1">
        <f>SalesData[[#This Row],[Price]]*SalesData[[#This Row],[Quantity]]</f>
        <v>6840</v>
      </c>
      <c r="N3842" s="6">
        <f>SalesData[[#This Row],[Sales Profit]]/SalesData[[#This Row],[Sales]]</f>
        <v>0.4</v>
      </c>
    </row>
    <row r="3843" spans="1:14" x14ac:dyDescent="0.3">
      <c r="A3843" s="1" t="s">
        <v>12</v>
      </c>
      <c r="B3843" s="1" t="s">
        <v>18</v>
      </c>
      <c r="C3843" s="1" t="s">
        <v>48</v>
      </c>
      <c r="D3843" s="1">
        <v>34603</v>
      </c>
      <c r="E3843" s="2">
        <v>45466</v>
      </c>
      <c r="F3843" s="1" t="s">
        <v>20</v>
      </c>
      <c r="G3843" s="1">
        <v>830062</v>
      </c>
      <c r="H3843" s="1" t="s">
        <v>3937</v>
      </c>
      <c r="I3843" s="1">
        <v>218</v>
      </c>
      <c r="J3843" s="1">
        <v>723</v>
      </c>
      <c r="K3843" s="1">
        <v>5</v>
      </c>
      <c r="L3843" s="1">
        <v>1446</v>
      </c>
      <c r="M3843" s="1">
        <f>SalesData[[#This Row],[Price]]*SalesData[[#This Row],[Quantity]]</f>
        <v>3615</v>
      </c>
      <c r="N3843" s="6">
        <f>SalesData[[#This Row],[Sales Profit]]/SalesData[[#This Row],[Sales]]</f>
        <v>0.4</v>
      </c>
    </row>
    <row r="3844" spans="1:14" x14ac:dyDescent="0.3">
      <c r="A3844" s="1" t="s">
        <v>27</v>
      </c>
      <c r="B3844" s="1" t="s">
        <v>18</v>
      </c>
      <c r="C3844" s="1" t="s">
        <v>39</v>
      </c>
      <c r="D3844" s="1">
        <v>42717</v>
      </c>
      <c r="E3844" s="2">
        <v>45627</v>
      </c>
      <c r="F3844" s="1" t="s">
        <v>78</v>
      </c>
      <c r="G3844" s="1">
        <v>147021</v>
      </c>
      <c r="H3844" s="1" t="s">
        <v>3938</v>
      </c>
      <c r="I3844" s="1">
        <v>340</v>
      </c>
      <c r="J3844" s="1">
        <v>2124</v>
      </c>
      <c r="K3844" s="1">
        <v>3</v>
      </c>
      <c r="L3844" s="1">
        <v>2548.8000000000002</v>
      </c>
      <c r="M3844" s="1">
        <f>SalesData[[#This Row],[Price]]*SalesData[[#This Row],[Quantity]]</f>
        <v>6372</v>
      </c>
      <c r="N3844" s="6">
        <f>SalesData[[#This Row],[Sales Profit]]/SalesData[[#This Row],[Sales]]</f>
        <v>0.4</v>
      </c>
    </row>
    <row r="3845" spans="1:14" x14ac:dyDescent="0.3">
      <c r="A3845" s="1" t="s">
        <v>56</v>
      </c>
      <c r="B3845" s="1" t="s">
        <v>18</v>
      </c>
      <c r="C3845" s="1" t="s">
        <v>37</v>
      </c>
      <c r="D3845" s="1">
        <v>73117</v>
      </c>
      <c r="E3845" s="2">
        <v>45427</v>
      </c>
      <c r="F3845" s="1" t="s">
        <v>49</v>
      </c>
      <c r="G3845" s="1">
        <v>146140</v>
      </c>
      <c r="H3845" s="1" t="s">
        <v>3939</v>
      </c>
      <c r="I3845" s="1">
        <v>703</v>
      </c>
      <c r="J3845" s="1">
        <v>2940</v>
      </c>
      <c r="K3845" s="1">
        <v>5</v>
      </c>
      <c r="L3845" s="1">
        <v>5880</v>
      </c>
      <c r="M3845" s="1">
        <f>SalesData[[#This Row],[Price]]*SalesData[[#This Row],[Quantity]]</f>
        <v>14700</v>
      </c>
      <c r="N3845" s="6">
        <f>SalesData[[#This Row],[Sales Profit]]/SalesData[[#This Row],[Sales]]</f>
        <v>0.4</v>
      </c>
    </row>
    <row r="3846" spans="1:14" x14ac:dyDescent="0.3">
      <c r="A3846" s="1" t="s">
        <v>66</v>
      </c>
      <c r="B3846" s="1" t="s">
        <v>18</v>
      </c>
      <c r="C3846" s="1" t="s">
        <v>37</v>
      </c>
      <c r="D3846" s="1">
        <v>42112</v>
      </c>
      <c r="E3846" s="2">
        <v>45358</v>
      </c>
      <c r="F3846" s="1" t="s">
        <v>29</v>
      </c>
      <c r="G3846" s="1">
        <v>779888</v>
      </c>
      <c r="H3846" s="1" t="s">
        <v>3940</v>
      </c>
      <c r="I3846" s="1">
        <v>366</v>
      </c>
      <c r="J3846" s="1">
        <v>802</v>
      </c>
      <c r="K3846" s="1">
        <v>7</v>
      </c>
      <c r="L3846" s="1">
        <v>2245.6</v>
      </c>
      <c r="M3846" s="1">
        <f>SalesData[[#This Row],[Price]]*SalesData[[#This Row],[Quantity]]</f>
        <v>5614</v>
      </c>
      <c r="N3846" s="6">
        <f>SalesData[[#This Row],[Sales Profit]]/SalesData[[#This Row],[Sales]]</f>
        <v>0.39999999999999997</v>
      </c>
    </row>
    <row r="3847" spans="1:14" x14ac:dyDescent="0.3">
      <c r="A3847" s="1" t="s">
        <v>52</v>
      </c>
      <c r="B3847" s="1" t="s">
        <v>13</v>
      </c>
      <c r="C3847" s="1" t="s">
        <v>33</v>
      </c>
      <c r="D3847" s="1">
        <v>92257</v>
      </c>
      <c r="E3847" s="2">
        <v>45600</v>
      </c>
      <c r="F3847" s="1" t="s">
        <v>15</v>
      </c>
      <c r="G3847" s="1">
        <v>268339</v>
      </c>
      <c r="H3847" s="1" t="s">
        <v>3941</v>
      </c>
      <c r="I3847" s="1">
        <v>463</v>
      </c>
      <c r="J3847" s="1">
        <v>2712</v>
      </c>
      <c r="K3847" s="1">
        <v>8</v>
      </c>
      <c r="L3847" s="1">
        <v>8678.4</v>
      </c>
      <c r="M3847" s="1">
        <f>SalesData[[#This Row],[Price]]*SalesData[[#This Row],[Quantity]]</f>
        <v>21696</v>
      </c>
      <c r="N3847" s="6">
        <f>SalesData[[#This Row],[Sales Profit]]/SalesData[[#This Row],[Sales]]</f>
        <v>0.39999999999999997</v>
      </c>
    </row>
    <row r="3848" spans="1:14" x14ac:dyDescent="0.3">
      <c r="A3848" s="1" t="s">
        <v>12</v>
      </c>
      <c r="B3848" s="1" t="s">
        <v>13</v>
      </c>
      <c r="C3848" s="1" t="s">
        <v>24</v>
      </c>
      <c r="D3848" s="1">
        <v>80268</v>
      </c>
      <c r="E3848" s="2">
        <v>45559</v>
      </c>
      <c r="F3848" s="1" t="s">
        <v>61</v>
      </c>
      <c r="G3848" s="1">
        <v>558357</v>
      </c>
      <c r="H3848" s="1" t="s">
        <v>3942</v>
      </c>
      <c r="I3848" s="1">
        <v>764</v>
      </c>
      <c r="J3848" s="1">
        <v>2842</v>
      </c>
      <c r="K3848" s="1">
        <v>6</v>
      </c>
      <c r="L3848" s="1">
        <v>6820.8</v>
      </c>
      <c r="M3848" s="1">
        <f>SalesData[[#This Row],[Price]]*SalesData[[#This Row],[Quantity]]</f>
        <v>17052</v>
      </c>
      <c r="N3848" s="6">
        <f>SalesData[[#This Row],[Sales Profit]]/SalesData[[#This Row],[Sales]]</f>
        <v>0.4</v>
      </c>
    </row>
    <row r="3849" spans="1:14" x14ac:dyDescent="0.3">
      <c r="A3849" s="1" t="s">
        <v>56</v>
      </c>
      <c r="B3849" s="1" t="s">
        <v>23</v>
      </c>
      <c r="C3849" s="1" t="s">
        <v>48</v>
      </c>
      <c r="D3849" s="1">
        <v>77038</v>
      </c>
      <c r="E3849" s="2">
        <v>45617</v>
      </c>
      <c r="F3849" s="1" t="s">
        <v>15</v>
      </c>
      <c r="G3849" s="1">
        <v>243434</v>
      </c>
      <c r="H3849" s="1" t="s">
        <v>2349</v>
      </c>
      <c r="I3849" s="1">
        <v>893</v>
      </c>
      <c r="J3849" s="1">
        <v>1074</v>
      </c>
      <c r="K3849" s="1">
        <v>1</v>
      </c>
      <c r="L3849" s="1">
        <v>429.6</v>
      </c>
      <c r="M3849" s="1">
        <f>SalesData[[#This Row],[Price]]*SalesData[[#This Row],[Quantity]]</f>
        <v>1074</v>
      </c>
      <c r="N3849" s="6">
        <f>SalesData[[#This Row],[Sales Profit]]/SalesData[[#This Row],[Sales]]</f>
        <v>0.4</v>
      </c>
    </row>
    <row r="3850" spans="1:14" x14ac:dyDescent="0.3">
      <c r="A3850" s="1" t="s">
        <v>12</v>
      </c>
      <c r="B3850" s="1" t="s">
        <v>13</v>
      </c>
      <c r="C3850" s="1" t="s">
        <v>14</v>
      </c>
      <c r="D3850" s="1">
        <v>96870</v>
      </c>
      <c r="E3850" s="2">
        <v>45345</v>
      </c>
      <c r="F3850" s="1" t="s">
        <v>43</v>
      </c>
      <c r="G3850" s="1">
        <v>531119</v>
      </c>
      <c r="H3850" s="1" t="s">
        <v>1324</v>
      </c>
      <c r="I3850" s="1">
        <v>226</v>
      </c>
      <c r="J3850" s="1">
        <v>1537</v>
      </c>
      <c r="K3850" s="1">
        <v>3</v>
      </c>
      <c r="L3850" s="1">
        <v>1844.4</v>
      </c>
      <c r="M3850" s="1">
        <f>SalesData[[#This Row],[Price]]*SalesData[[#This Row],[Quantity]]</f>
        <v>4611</v>
      </c>
      <c r="N3850" s="6">
        <f>SalesData[[#This Row],[Sales Profit]]/SalesData[[#This Row],[Sales]]</f>
        <v>0.4</v>
      </c>
    </row>
    <row r="3851" spans="1:14" x14ac:dyDescent="0.3">
      <c r="A3851" s="1" t="s">
        <v>22</v>
      </c>
      <c r="B3851" s="1" t="s">
        <v>23</v>
      </c>
      <c r="C3851" s="1" t="s">
        <v>39</v>
      </c>
      <c r="D3851" s="1">
        <v>11865</v>
      </c>
      <c r="E3851" s="2">
        <v>45604</v>
      </c>
      <c r="F3851" s="1" t="s">
        <v>15</v>
      </c>
      <c r="G3851" s="1">
        <v>521918</v>
      </c>
      <c r="H3851" s="1" t="s">
        <v>3943</v>
      </c>
      <c r="I3851" s="1">
        <v>548</v>
      </c>
      <c r="J3851" s="1">
        <v>1266</v>
      </c>
      <c r="K3851" s="1">
        <v>7</v>
      </c>
      <c r="L3851" s="1">
        <v>3544.8</v>
      </c>
      <c r="M3851" s="1">
        <f>SalesData[[#This Row],[Price]]*SalesData[[#This Row],[Quantity]]</f>
        <v>8862</v>
      </c>
      <c r="N3851" s="6">
        <f>SalesData[[#This Row],[Sales Profit]]/SalesData[[#This Row],[Sales]]</f>
        <v>0.4</v>
      </c>
    </row>
    <row r="3852" spans="1:14" x14ac:dyDescent="0.3">
      <c r="A3852" s="1" t="s">
        <v>22</v>
      </c>
      <c r="B3852" s="1" t="s">
        <v>23</v>
      </c>
      <c r="C3852" s="1" t="s">
        <v>53</v>
      </c>
      <c r="D3852" s="1">
        <v>93137</v>
      </c>
      <c r="E3852" s="2">
        <v>45470</v>
      </c>
      <c r="F3852" s="1" t="s">
        <v>20</v>
      </c>
      <c r="G3852" s="1">
        <v>357734</v>
      </c>
      <c r="H3852" s="1" t="s">
        <v>3944</v>
      </c>
      <c r="I3852" s="1">
        <v>759</v>
      </c>
      <c r="J3852" s="1">
        <v>2451</v>
      </c>
      <c r="K3852" s="1">
        <v>6</v>
      </c>
      <c r="L3852" s="1">
        <v>5882.4</v>
      </c>
      <c r="M3852" s="1">
        <f>SalesData[[#This Row],[Price]]*SalesData[[#This Row],[Quantity]]</f>
        <v>14706</v>
      </c>
      <c r="N3852" s="6">
        <f>SalesData[[#This Row],[Sales Profit]]/SalesData[[#This Row],[Sales]]</f>
        <v>0.39999999999999997</v>
      </c>
    </row>
    <row r="3853" spans="1:14" x14ac:dyDescent="0.3">
      <c r="A3853" s="1" t="s">
        <v>27</v>
      </c>
      <c r="B3853" s="1" t="s">
        <v>18</v>
      </c>
      <c r="C3853" s="1" t="s">
        <v>100</v>
      </c>
      <c r="D3853" s="1">
        <v>28934</v>
      </c>
      <c r="E3853" s="2">
        <v>45497</v>
      </c>
      <c r="F3853" s="1" t="s">
        <v>45</v>
      </c>
      <c r="G3853" s="1">
        <v>922706</v>
      </c>
      <c r="H3853" s="1" t="s">
        <v>3945</v>
      </c>
      <c r="I3853" s="1">
        <v>290</v>
      </c>
      <c r="J3853" s="1">
        <v>2023</v>
      </c>
      <c r="K3853" s="1">
        <v>2</v>
      </c>
      <c r="L3853" s="1">
        <v>1618.4</v>
      </c>
      <c r="M3853" s="1">
        <f>SalesData[[#This Row],[Price]]*SalesData[[#This Row],[Quantity]]</f>
        <v>4046</v>
      </c>
      <c r="N3853" s="6">
        <f>SalesData[[#This Row],[Sales Profit]]/SalesData[[#This Row],[Sales]]</f>
        <v>0.4</v>
      </c>
    </row>
    <row r="3854" spans="1:14" x14ac:dyDescent="0.3">
      <c r="A3854" s="1" t="s">
        <v>35</v>
      </c>
      <c r="B3854" s="1" t="s">
        <v>23</v>
      </c>
      <c r="C3854" s="1" t="s">
        <v>60</v>
      </c>
      <c r="D3854" s="1">
        <v>26819</v>
      </c>
      <c r="E3854" s="2">
        <v>45394</v>
      </c>
      <c r="F3854" s="1" t="s">
        <v>31</v>
      </c>
      <c r="G3854" s="1">
        <v>644215</v>
      </c>
      <c r="H3854" s="1" t="s">
        <v>3946</v>
      </c>
      <c r="I3854" s="1">
        <v>700</v>
      </c>
      <c r="J3854" s="1">
        <v>1877</v>
      </c>
      <c r="K3854" s="1">
        <v>1</v>
      </c>
      <c r="L3854" s="1">
        <v>750.8</v>
      </c>
      <c r="M3854" s="1">
        <f>SalesData[[#This Row],[Price]]*SalesData[[#This Row],[Quantity]]</f>
        <v>1877</v>
      </c>
      <c r="N3854" s="6">
        <f>SalesData[[#This Row],[Sales Profit]]/SalesData[[#This Row],[Sales]]</f>
        <v>0.39999999999999997</v>
      </c>
    </row>
    <row r="3855" spans="1:14" x14ac:dyDescent="0.3">
      <c r="A3855" s="1" t="s">
        <v>17</v>
      </c>
      <c r="B3855" s="1" t="s">
        <v>13</v>
      </c>
      <c r="C3855" s="1" t="s">
        <v>39</v>
      </c>
      <c r="D3855" s="1">
        <v>43261</v>
      </c>
      <c r="E3855" s="2">
        <v>45384</v>
      </c>
      <c r="F3855" s="1" t="s">
        <v>31</v>
      </c>
      <c r="G3855" s="1">
        <v>266149</v>
      </c>
      <c r="H3855" s="1" t="s">
        <v>93</v>
      </c>
      <c r="I3855" s="1">
        <v>460</v>
      </c>
      <c r="J3855" s="1">
        <v>2248</v>
      </c>
      <c r="K3855" s="1">
        <v>6</v>
      </c>
      <c r="L3855" s="1">
        <v>5395.2</v>
      </c>
      <c r="M3855" s="1">
        <f>SalesData[[#This Row],[Price]]*SalesData[[#This Row],[Quantity]]</f>
        <v>13488</v>
      </c>
      <c r="N3855" s="6">
        <f>SalesData[[#This Row],[Sales Profit]]/SalesData[[#This Row],[Sales]]</f>
        <v>0.39999999999999997</v>
      </c>
    </row>
    <row r="3856" spans="1:14" x14ac:dyDescent="0.3">
      <c r="A3856" s="1" t="s">
        <v>56</v>
      </c>
      <c r="B3856" s="1" t="s">
        <v>13</v>
      </c>
      <c r="C3856" s="1" t="s">
        <v>42</v>
      </c>
      <c r="D3856" s="1">
        <v>53389</v>
      </c>
      <c r="E3856" s="2">
        <v>45570</v>
      </c>
      <c r="F3856" s="1" t="s">
        <v>54</v>
      </c>
      <c r="G3856" s="1">
        <v>283964</v>
      </c>
      <c r="H3856" s="1" t="s">
        <v>3947</v>
      </c>
      <c r="I3856" s="1">
        <v>336</v>
      </c>
      <c r="J3856" s="1">
        <v>1194</v>
      </c>
      <c r="K3856" s="1">
        <v>1</v>
      </c>
      <c r="L3856" s="1">
        <v>477.6</v>
      </c>
      <c r="M3856" s="1">
        <f>SalesData[[#This Row],[Price]]*SalesData[[#This Row],[Quantity]]</f>
        <v>1194</v>
      </c>
      <c r="N3856" s="6">
        <f>SalesData[[#This Row],[Sales Profit]]/SalesData[[#This Row],[Sales]]</f>
        <v>0.4</v>
      </c>
    </row>
    <row r="3857" spans="1:14" x14ac:dyDescent="0.3">
      <c r="A3857" s="1" t="s">
        <v>22</v>
      </c>
      <c r="B3857" s="1" t="s">
        <v>23</v>
      </c>
      <c r="C3857" s="1" t="s">
        <v>39</v>
      </c>
      <c r="D3857" s="1">
        <v>19435</v>
      </c>
      <c r="E3857" s="2">
        <v>45454</v>
      </c>
      <c r="F3857" s="1" t="s">
        <v>20</v>
      </c>
      <c r="G3857" s="1">
        <v>374057</v>
      </c>
      <c r="H3857" s="1" t="s">
        <v>3948</v>
      </c>
      <c r="I3857" s="1">
        <v>785</v>
      </c>
      <c r="J3857" s="1">
        <v>1529</v>
      </c>
      <c r="K3857" s="1">
        <v>6</v>
      </c>
      <c r="L3857" s="1">
        <v>3669.6</v>
      </c>
      <c r="M3857" s="1">
        <f>SalesData[[#This Row],[Price]]*SalesData[[#This Row],[Quantity]]</f>
        <v>9174</v>
      </c>
      <c r="N3857" s="6">
        <f>SalesData[[#This Row],[Sales Profit]]/SalesData[[#This Row],[Sales]]</f>
        <v>0.39999999999999997</v>
      </c>
    </row>
    <row r="3858" spans="1:14" x14ac:dyDescent="0.3">
      <c r="A3858" s="1" t="s">
        <v>52</v>
      </c>
      <c r="B3858" s="1" t="s">
        <v>18</v>
      </c>
      <c r="C3858" s="1" t="s">
        <v>37</v>
      </c>
      <c r="D3858" s="1">
        <v>30863</v>
      </c>
      <c r="E3858" s="2">
        <v>45415</v>
      </c>
      <c r="F3858" s="1" t="s">
        <v>49</v>
      </c>
      <c r="G3858" s="1">
        <v>148103</v>
      </c>
      <c r="H3858" s="1" t="s">
        <v>3949</v>
      </c>
      <c r="I3858" s="1">
        <v>627</v>
      </c>
      <c r="J3858" s="1">
        <v>2302</v>
      </c>
      <c r="K3858" s="1">
        <v>2</v>
      </c>
      <c r="L3858" s="1">
        <v>1841.6</v>
      </c>
      <c r="M3858" s="1">
        <f>SalesData[[#This Row],[Price]]*SalesData[[#This Row],[Quantity]]</f>
        <v>4604</v>
      </c>
      <c r="N3858" s="6">
        <f>SalesData[[#This Row],[Sales Profit]]/SalesData[[#This Row],[Sales]]</f>
        <v>0.39999999999999997</v>
      </c>
    </row>
    <row r="3859" spans="1:14" x14ac:dyDescent="0.3">
      <c r="A3859" s="1" t="s">
        <v>22</v>
      </c>
      <c r="B3859" s="1" t="s">
        <v>13</v>
      </c>
      <c r="C3859" s="1" t="s">
        <v>42</v>
      </c>
      <c r="D3859" s="1">
        <v>48244</v>
      </c>
      <c r="E3859" s="2">
        <v>45624</v>
      </c>
      <c r="F3859" s="1" t="s">
        <v>15</v>
      </c>
      <c r="G3859" s="1">
        <v>540397</v>
      </c>
      <c r="H3859" s="1" t="s">
        <v>3950</v>
      </c>
      <c r="I3859" s="1">
        <v>526</v>
      </c>
      <c r="J3859" s="1">
        <v>830</v>
      </c>
      <c r="K3859" s="1">
        <v>2</v>
      </c>
      <c r="L3859" s="1">
        <v>664</v>
      </c>
      <c r="M3859" s="1">
        <f>SalesData[[#This Row],[Price]]*SalesData[[#This Row],[Quantity]]</f>
        <v>1660</v>
      </c>
      <c r="N3859" s="6">
        <f>SalesData[[#This Row],[Sales Profit]]/SalesData[[#This Row],[Sales]]</f>
        <v>0.4</v>
      </c>
    </row>
    <row r="3860" spans="1:14" x14ac:dyDescent="0.3">
      <c r="A3860" s="1" t="s">
        <v>35</v>
      </c>
      <c r="B3860" s="1" t="s">
        <v>18</v>
      </c>
      <c r="C3860" s="1" t="s">
        <v>39</v>
      </c>
      <c r="D3860" s="1">
        <v>43747</v>
      </c>
      <c r="E3860" s="2">
        <v>45600</v>
      </c>
      <c r="F3860" s="1" t="s">
        <v>15</v>
      </c>
      <c r="G3860" s="1">
        <v>116311</v>
      </c>
      <c r="H3860" s="1" t="s">
        <v>58</v>
      </c>
      <c r="I3860" s="1">
        <v>568</v>
      </c>
      <c r="J3860" s="1">
        <v>1595</v>
      </c>
      <c r="K3860" s="1">
        <v>4</v>
      </c>
      <c r="L3860" s="1">
        <v>2552</v>
      </c>
      <c r="M3860" s="1">
        <f>SalesData[[#This Row],[Price]]*SalesData[[#This Row],[Quantity]]</f>
        <v>6380</v>
      </c>
      <c r="N3860" s="6">
        <f>SalesData[[#This Row],[Sales Profit]]/SalesData[[#This Row],[Sales]]</f>
        <v>0.4</v>
      </c>
    </row>
    <row r="3861" spans="1:14" x14ac:dyDescent="0.3">
      <c r="A3861" s="1" t="s">
        <v>17</v>
      </c>
      <c r="B3861" s="1" t="s">
        <v>13</v>
      </c>
      <c r="C3861" s="1" t="s">
        <v>14</v>
      </c>
      <c r="D3861" s="1">
        <v>40390</v>
      </c>
      <c r="E3861" s="2">
        <v>45408</v>
      </c>
      <c r="F3861" s="1" t="s">
        <v>31</v>
      </c>
      <c r="G3861" s="1">
        <v>578123</v>
      </c>
      <c r="H3861" s="1" t="s">
        <v>3951</v>
      </c>
      <c r="I3861" s="1">
        <v>740</v>
      </c>
      <c r="J3861" s="1">
        <v>2592</v>
      </c>
      <c r="K3861" s="1">
        <v>4</v>
      </c>
      <c r="L3861" s="1">
        <v>4147.2</v>
      </c>
      <c r="M3861" s="1">
        <f>SalesData[[#This Row],[Price]]*SalesData[[#This Row],[Quantity]]</f>
        <v>10368</v>
      </c>
      <c r="N3861" s="6">
        <f>SalesData[[#This Row],[Sales Profit]]/SalesData[[#This Row],[Sales]]</f>
        <v>0.39999999999999997</v>
      </c>
    </row>
    <row r="3862" spans="1:14" x14ac:dyDescent="0.3">
      <c r="A3862" s="1" t="s">
        <v>56</v>
      </c>
      <c r="B3862" s="1" t="s">
        <v>18</v>
      </c>
      <c r="C3862" s="1" t="s">
        <v>14</v>
      </c>
      <c r="D3862" s="1">
        <v>20815</v>
      </c>
      <c r="E3862" s="2">
        <v>45412</v>
      </c>
      <c r="F3862" s="1" t="s">
        <v>31</v>
      </c>
      <c r="G3862" s="1">
        <v>734010</v>
      </c>
      <c r="H3862" s="1" t="s">
        <v>3952</v>
      </c>
      <c r="I3862" s="1">
        <v>893</v>
      </c>
      <c r="J3862" s="1">
        <v>1042</v>
      </c>
      <c r="K3862" s="1">
        <v>7</v>
      </c>
      <c r="L3862" s="1">
        <v>2917.6</v>
      </c>
      <c r="M3862" s="1">
        <f>SalesData[[#This Row],[Price]]*SalesData[[#This Row],[Quantity]]</f>
        <v>7294</v>
      </c>
      <c r="N3862" s="6">
        <f>SalesData[[#This Row],[Sales Profit]]/SalesData[[#This Row],[Sales]]</f>
        <v>0.39999999999999997</v>
      </c>
    </row>
    <row r="3863" spans="1:14" x14ac:dyDescent="0.3">
      <c r="A3863" s="1" t="s">
        <v>52</v>
      </c>
      <c r="B3863" s="1" t="s">
        <v>18</v>
      </c>
      <c r="C3863" s="1" t="s">
        <v>33</v>
      </c>
      <c r="D3863" s="1">
        <v>76602</v>
      </c>
      <c r="E3863" s="2">
        <v>45336</v>
      </c>
      <c r="F3863" s="1" t="s">
        <v>43</v>
      </c>
      <c r="G3863" s="1">
        <v>383919</v>
      </c>
      <c r="H3863" s="1" t="s">
        <v>3953</v>
      </c>
      <c r="I3863" s="1">
        <v>280</v>
      </c>
      <c r="J3863" s="1">
        <v>2610</v>
      </c>
      <c r="K3863" s="1">
        <v>3</v>
      </c>
      <c r="L3863" s="1">
        <v>3132</v>
      </c>
      <c r="M3863" s="1">
        <f>SalesData[[#This Row],[Price]]*SalesData[[#This Row],[Quantity]]</f>
        <v>7830</v>
      </c>
      <c r="N3863" s="6">
        <f>SalesData[[#This Row],[Sales Profit]]/SalesData[[#This Row],[Sales]]</f>
        <v>0.4</v>
      </c>
    </row>
    <row r="3864" spans="1:14" x14ac:dyDescent="0.3">
      <c r="A3864" s="1" t="s">
        <v>17</v>
      </c>
      <c r="B3864" s="1" t="s">
        <v>18</v>
      </c>
      <c r="C3864" s="1" t="s">
        <v>14</v>
      </c>
      <c r="D3864" s="1">
        <v>92395</v>
      </c>
      <c r="E3864" s="2">
        <v>45455</v>
      </c>
      <c r="F3864" s="1" t="s">
        <v>20</v>
      </c>
      <c r="G3864" s="1">
        <v>320874</v>
      </c>
      <c r="H3864" s="1" t="s">
        <v>1795</v>
      </c>
      <c r="I3864" s="1">
        <v>495</v>
      </c>
      <c r="J3864" s="1">
        <v>2999</v>
      </c>
      <c r="K3864" s="1">
        <v>8</v>
      </c>
      <c r="L3864" s="1">
        <v>9596.7999999999993</v>
      </c>
      <c r="M3864" s="1">
        <f>SalesData[[#This Row],[Price]]*SalesData[[#This Row],[Quantity]]</f>
        <v>23992</v>
      </c>
      <c r="N3864" s="6">
        <f>SalesData[[#This Row],[Sales Profit]]/SalesData[[#This Row],[Sales]]</f>
        <v>0.39999999999999997</v>
      </c>
    </row>
    <row r="3865" spans="1:14" x14ac:dyDescent="0.3">
      <c r="A3865" s="1" t="s">
        <v>56</v>
      </c>
      <c r="B3865" s="1" t="s">
        <v>23</v>
      </c>
      <c r="C3865" s="1" t="s">
        <v>39</v>
      </c>
      <c r="D3865" s="1">
        <v>79724</v>
      </c>
      <c r="E3865" s="2">
        <v>45457</v>
      </c>
      <c r="F3865" s="1" t="s">
        <v>20</v>
      </c>
      <c r="G3865" s="1">
        <v>149615</v>
      </c>
      <c r="H3865" s="1" t="s">
        <v>3954</v>
      </c>
      <c r="I3865" s="1">
        <v>298</v>
      </c>
      <c r="J3865" s="1">
        <v>1881</v>
      </c>
      <c r="K3865" s="1">
        <v>7</v>
      </c>
      <c r="L3865" s="1">
        <v>5266.8</v>
      </c>
      <c r="M3865" s="1">
        <f>SalesData[[#This Row],[Price]]*SalesData[[#This Row],[Quantity]]</f>
        <v>13167</v>
      </c>
      <c r="N3865" s="6">
        <f>SalesData[[#This Row],[Sales Profit]]/SalesData[[#This Row],[Sales]]</f>
        <v>0.4</v>
      </c>
    </row>
    <row r="3866" spans="1:14" x14ac:dyDescent="0.3">
      <c r="A3866" s="1" t="s">
        <v>66</v>
      </c>
      <c r="B3866" s="1" t="s">
        <v>18</v>
      </c>
      <c r="C3866" s="1" t="s">
        <v>100</v>
      </c>
      <c r="D3866" s="1">
        <v>46964</v>
      </c>
      <c r="E3866" s="2">
        <v>45400</v>
      </c>
      <c r="F3866" s="1" t="s">
        <v>31</v>
      </c>
      <c r="G3866" s="1">
        <v>956601</v>
      </c>
      <c r="H3866" s="1" t="s">
        <v>3955</v>
      </c>
      <c r="I3866" s="1">
        <v>309</v>
      </c>
      <c r="J3866" s="1">
        <v>1368</v>
      </c>
      <c r="K3866" s="1">
        <v>6</v>
      </c>
      <c r="L3866" s="1">
        <v>3283.2</v>
      </c>
      <c r="M3866" s="1">
        <f>SalesData[[#This Row],[Price]]*SalesData[[#This Row],[Quantity]]</f>
        <v>8208</v>
      </c>
      <c r="N3866" s="6">
        <f>SalesData[[#This Row],[Sales Profit]]/SalesData[[#This Row],[Sales]]</f>
        <v>0.39999999999999997</v>
      </c>
    </row>
    <row r="3867" spans="1:14" x14ac:dyDescent="0.3">
      <c r="A3867" s="1" t="s">
        <v>17</v>
      </c>
      <c r="B3867" s="1" t="s">
        <v>13</v>
      </c>
      <c r="C3867" s="1" t="s">
        <v>60</v>
      </c>
      <c r="D3867" s="1">
        <v>19271</v>
      </c>
      <c r="E3867" s="2">
        <v>45355</v>
      </c>
      <c r="F3867" s="1" t="s">
        <v>29</v>
      </c>
      <c r="G3867" s="1">
        <v>515396</v>
      </c>
      <c r="H3867" s="1" t="s">
        <v>3956</v>
      </c>
      <c r="I3867" s="1">
        <v>650</v>
      </c>
      <c r="J3867" s="1">
        <v>2425</v>
      </c>
      <c r="K3867" s="1">
        <v>3</v>
      </c>
      <c r="L3867" s="1">
        <v>2910</v>
      </c>
      <c r="M3867" s="1">
        <f>SalesData[[#This Row],[Price]]*SalesData[[#This Row],[Quantity]]</f>
        <v>7275</v>
      </c>
      <c r="N3867" s="6">
        <f>SalesData[[#This Row],[Sales Profit]]/SalesData[[#This Row],[Sales]]</f>
        <v>0.4</v>
      </c>
    </row>
    <row r="3868" spans="1:14" x14ac:dyDescent="0.3">
      <c r="A3868" s="1" t="s">
        <v>66</v>
      </c>
      <c r="B3868" s="1" t="s">
        <v>13</v>
      </c>
      <c r="C3868" s="1" t="s">
        <v>53</v>
      </c>
      <c r="D3868" s="1">
        <v>57524</v>
      </c>
      <c r="E3868" s="2">
        <v>45527</v>
      </c>
      <c r="F3868" s="1" t="s">
        <v>25</v>
      </c>
      <c r="G3868" s="1">
        <v>997670</v>
      </c>
      <c r="H3868" s="1" t="s">
        <v>152</v>
      </c>
      <c r="I3868" s="1">
        <v>792</v>
      </c>
      <c r="J3868" s="1">
        <v>703</v>
      </c>
      <c r="K3868" s="1">
        <v>4</v>
      </c>
      <c r="L3868" s="1">
        <v>1124.8</v>
      </c>
      <c r="M3868" s="1">
        <f>SalesData[[#This Row],[Price]]*SalesData[[#This Row],[Quantity]]</f>
        <v>2812</v>
      </c>
      <c r="N3868" s="6">
        <f>SalesData[[#This Row],[Sales Profit]]/SalesData[[#This Row],[Sales]]</f>
        <v>0.39999999999999997</v>
      </c>
    </row>
    <row r="3869" spans="1:14" x14ac:dyDescent="0.3">
      <c r="A3869" s="1" t="s">
        <v>22</v>
      </c>
      <c r="B3869" s="1" t="s">
        <v>13</v>
      </c>
      <c r="C3869" s="1" t="s">
        <v>53</v>
      </c>
      <c r="D3869" s="1">
        <v>16432</v>
      </c>
      <c r="E3869" s="2">
        <v>45581</v>
      </c>
      <c r="F3869" s="1" t="s">
        <v>54</v>
      </c>
      <c r="G3869" s="1">
        <v>943459</v>
      </c>
      <c r="H3869" s="1" t="s">
        <v>3957</v>
      </c>
      <c r="I3869" s="1">
        <v>421</v>
      </c>
      <c r="J3869" s="1">
        <v>1093</v>
      </c>
      <c r="K3869" s="1">
        <v>8</v>
      </c>
      <c r="L3869" s="1">
        <v>3497.6</v>
      </c>
      <c r="M3869" s="1">
        <f>SalesData[[#This Row],[Price]]*SalesData[[#This Row],[Quantity]]</f>
        <v>8744</v>
      </c>
      <c r="N3869" s="6">
        <f>SalesData[[#This Row],[Sales Profit]]/SalesData[[#This Row],[Sales]]</f>
        <v>0.39999999999999997</v>
      </c>
    </row>
    <row r="3870" spans="1:14" x14ac:dyDescent="0.3">
      <c r="A3870" s="1" t="s">
        <v>27</v>
      </c>
      <c r="B3870" s="1" t="s">
        <v>18</v>
      </c>
      <c r="C3870" s="1" t="s">
        <v>53</v>
      </c>
      <c r="D3870" s="1">
        <v>98432</v>
      </c>
      <c r="E3870" s="2">
        <v>45601</v>
      </c>
      <c r="F3870" s="1" t="s">
        <v>15</v>
      </c>
      <c r="G3870" s="1">
        <v>956540</v>
      </c>
      <c r="H3870" s="1" t="s">
        <v>3958</v>
      </c>
      <c r="I3870" s="1">
        <v>981</v>
      </c>
      <c r="J3870" s="1">
        <v>1578</v>
      </c>
      <c r="K3870" s="1">
        <v>5</v>
      </c>
      <c r="L3870" s="1">
        <v>3156</v>
      </c>
      <c r="M3870" s="1">
        <f>SalesData[[#This Row],[Price]]*SalesData[[#This Row],[Quantity]]</f>
        <v>7890</v>
      </c>
      <c r="N3870" s="6">
        <f>SalesData[[#This Row],[Sales Profit]]/SalesData[[#This Row],[Sales]]</f>
        <v>0.4</v>
      </c>
    </row>
    <row r="3871" spans="1:14" x14ac:dyDescent="0.3">
      <c r="A3871" s="1" t="s">
        <v>66</v>
      </c>
      <c r="B3871" s="1" t="s">
        <v>13</v>
      </c>
      <c r="C3871" s="1" t="s">
        <v>39</v>
      </c>
      <c r="D3871" s="1">
        <v>23344</v>
      </c>
      <c r="E3871" s="2">
        <v>45569</v>
      </c>
      <c r="F3871" s="1" t="s">
        <v>54</v>
      </c>
      <c r="G3871" s="1">
        <v>480265</v>
      </c>
      <c r="H3871" s="1" t="s">
        <v>3959</v>
      </c>
      <c r="I3871" s="1">
        <v>826</v>
      </c>
      <c r="J3871" s="1">
        <v>2623</v>
      </c>
      <c r="K3871" s="1">
        <v>6</v>
      </c>
      <c r="L3871" s="1">
        <v>6295.2</v>
      </c>
      <c r="M3871" s="1">
        <f>SalesData[[#This Row],[Price]]*SalesData[[#This Row],[Quantity]]</f>
        <v>15738</v>
      </c>
      <c r="N3871" s="6">
        <f>SalesData[[#This Row],[Sales Profit]]/SalesData[[#This Row],[Sales]]</f>
        <v>0.39999999999999997</v>
      </c>
    </row>
    <row r="3872" spans="1:14" x14ac:dyDescent="0.3">
      <c r="A3872" s="1" t="s">
        <v>12</v>
      </c>
      <c r="B3872" s="1" t="s">
        <v>23</v>
      </c>
      <c r="C3872" s="1" t="s">
        <v>100</v>
      </c>
      <c r="D3872" s="1">
        <v>50996</v>
      </c>
      <c r="E3872" s="2">
        <v>45612</v>
      </c>
      <c r="F3872" s="1" t="s">
        <v>15</v>
      </c>
      <c r="G3872" s="1">
        <v>542409</v>
      </c>
      <c r="H3872" s="1" t="s">
        <v>3960</v>
      </c>
      <c r="I3872" s="1">
        <v>785</v>
      </c>
      <c r="J3872" s="1">
        <v>2175</v>
      </c>
      <c r="K3872" s="1">
        <v>2</v>
      </c>
      <c r="L3872" s="1">
        <v>1740</v>
      </c>
      <c r="M3872" s="1">
        <f>SalesData[[#This Row],[Price]]*SalesData[[#This Row],[Quantity]]</f>
        <v>4350</v>
      </c>
      <c r="N3872" s="6">
        <f>SalesData[[#This Row],[Sales Profit]]/SalesData[[#This Row],[Sales]]</f>
        <v>0.4</v>
      </c>
    </row>
    <row r="3873" spans="1:14" x14ac:dyDescent="0.3">
      <c r="A3873" s="1" t="s">
        <v>12</v>
      </c>
      <c r="B3873" s="1" t="s">
        <v>18</v>
      </c>
      <c r="C3873" s="1" t="s">
        <v>39</v>
      </c>
      <c r="D3873" s="1">
        <v>95018</v>
      </c>
      <c r="E3873" s="2">
        <v>45418</v>
      </c>
      <c r="F3873" s="1" t="s">
        <v>49</v>
      </c>
      <c r="G3873" s="1">
        <v>635203</v>
      </c>
      <c r="H3873" s="1" t="s">
        <v>3961</v>
      </c>
      <c r="I3873" s="1">
        <v>461</v>
      </c>
      <c r="J3873" s="1">
        <v>2346</v>
      </c>
      <c r="K3873" s="1">
        <v>7</v>
      </c>
      <c r="L3873" s="1">
        <v>6568.8</v>
      </c>
      <c r="M3873" s="1">
        <f>SalesData[[#This Row],[Price]]*SalesData[[#This Row],[Quantity]]</f>
        <v>16422</v>
      </c>
      <c r="N3873" s="6">
        <f>SalesData[[#This Row],[Sales Profit]]/SalesData[[#This Row],[Sales]]</f>
        <v>0.4</v>
      </c>
    </row>
    <row r="3874" spans="1:14" x14ac:dyDescent="0.3">
      <c r="A3874" s="1" t="s">
        <v>56</v>
      </c>
      <c r="B3874" s="1" t="s">
        <v>13</v>
      </c>
      <c r="C3874" s="1" t="s">
        <v>37</v>
      </c>
      <c r="D3874" s="1">
        <v>93628</v>
      </c>
      <c r="E3874" s="2">
        <v>45411</v>
      </c>
      <c r="F3874" s="1" t="s">
        <v>31</v>
      </c>
      <c r="G3874" s="1">
        <v>408180</v>
      </c>
      <c r="H3874" s="1" t="s">
        <v>1836</v>
      </c>
      <c r="I3874" s="1">
        <v>391</v>
      </c>
      <c r="J3874" s="1">
        <v>2166</v>
      </c>
      <c r="K3874" s="1">
        <v>6</v>
      </c>
      <c r="L3874" s="1">
        <v>5198.3999999999996</v>
      </c>
      <c r="M3874" s="1">
        <f>SalesData[[#This Row],[Price]]*SalesData[[#This Row],[Quantity]]</f>
        <v>12996</v>
      </c>
      <c r="N3874" s="6">
        <f>SalesData[[#This Row],[Sales Profit]]/SalesData[[#This Row],[Sales]]</f>
        <v>0.39999999999999997</v>
      </c>
    </row>
    <row r="3875" spans="1:14" x14ac:dyDescent="0.3">
      <c r="A3875" s="1" t="s">
        <v>35</v>
      </c>
      <c r="B3875" s="1" t="s">
        <v>13</v>
      </c>
      <c r="C3875" s="1" t="s">
        <v>39</v>
      </c>
      <c r="D3875" s="1">
        <v>77686</v>
      </c>
      <c r="E3875" s="2">
        <v>45307</v>
      </c>
      <c r="F3875" s="1" t="s">
        <v>40</v>
      </c>
      <c r="G3875" s="1">
        <v>656566</v>
      </c>
      <c r="H3875" s="1" t="s">
        <v>3962</v>
      </c>
      <c r="I3875" s="1">
        <v>523</v>
      </c>
      <c r="J3875" s="1">
        <v>1651</v>
      </c>
      <c r="K3875" s="1">
        <v>7</v>
      </c>
      <c r="L3875" s="1">
        <v>4622.8</v>
      </c>
      <c r="M3875" s="1">
        <f>SalesData[[#This Row],[Price]]*SalesData[[#This Row],[Quantity]]</f>
        <v>11557</v>
      </c>
      <c r="N3875" s="6">
        <f>SalesData[[#This Row],[Sales Profit]]/SalesData[[#This Row],[Sales]]</f>
        <v>0.4</v>
      </c>
    </row>
    <row r="3876" spans="1:14" x14ac:dyDescent="0.3">
      <c r="A3876" s="1" t="s">
        <v>35</v>
      </c>
      <c r="B3876" s="1" t="s">
        <v>23</v>
      </c>
      <c r="C3876" s="1" t="s">
        <v>42</v>
      </c>
      <c r="D3876" s="1">
        <v>16037</v>
      </c>
      <c r="E3876" s="2">
        <v>45434</v>
      </c>
      <c r="F3876" s="1" t="s">
        <v>49</v>
      </c>
      <c r="G3876" s="1">
        <v>808928</v>
      </c>
      <c r="H3876" s="1" t="s">
        <v>3963</v>
      </c>
      <c r="I3876" s="1">
        <v>639</v>
      </c>
      <c r="J3876" s="1">
        <v>2052</v>
      </c>
      <c r="K3876" s="1">
        <v>1</v>
      </c>
      <c r="L3876" s="1">
        <v>820.8</v>
      </c>
      <c r="M3876" s="1">
        <f>SalesData[[#This Row],[Price]]*SalesData[[#This Row],[Quantity]]</f>
        <v>2052</v>
      </c>
      <c r="N3876" s="6">
        <f>SalesData[[#This Row],[Sales Profit]]/SalesData[[#This Row],[Sales]]</f>
        <v>0.39999999999999997</v>
      </c>
    </row>
    <row r="3877" spans="1:14" x14ac:dyDescent="0.3">
      <c r="A3877" s="1" t="s">
        <v>66</v>
      </c>
      <c r="B3877" s="1" t="s">
        <v>13</v>
      </c>
      <c r="C3877" s="1" t="s">
        <v>24</v>
      </c>
      <c r="D3877" s="1">
        <v>30885</v>
      </c>
      <c r="E3877" s="2">
        <v>45387</v>
      </c>
      <c r="F3877" s="1" t="s">
        <v>31</v>
      </c>
      <c r="G3877" s="1">
        <v>958730</v>
      </c>
      <c r="H3877" s="1" t="s">
        <v>3964</v>
      </c>
      <c r="I3877" s="1">
        <v>751</v>
      </c>
      <c r="J3877" s="1">
        <v>1284</v>
      </c>
      <c r="K3877" s="1">
        <v>8</v>
      </c>
      <c r="L3877" s="1">
        <v>4108.8</v>
      </c>
      <c r="M3877" s="1">
        <f>SalesData[[#This Row],[Price]]*SalesData[[#This Row],[Quantity]]</f>
        <v>10272</v>
      </c>
      <c r="N3877" s="6">
        <f>SalesData[[#This Row],[Sales Profit]]/SalesData[[#This Row],[Sales]]</f>
        <v>0.4</v>
      </c>
    </row>
    <row r="3878" spans="1:14" x14ac:dyDescent="0.3">
      <c r="A3878" s="1" t="s">
        <v>12</v>
      </c>
      <c r="B3878" s="1" t="s">
        <v>13</v>
      </c>
      <c r="C3878" s="1" t="s">
        <v>39</v>
      </c>
      <c r="D3878" s="1">
        <v>89253</v>
      </c>
      <c r="E3878" s="2">
        <v>45545</v>
      </c>
      <c r="F3878" s="1" t="s">
        <v>61</v>
      </c>
      <c r="G3878" s="1">
        <v>833880</v>
      </c>
      <c r="H3878" s="1" t="s">
        <v>3965</v>
      </c>
      <c r="I3878" s="1">
        <v>286</v>
      </c>
      <c r="J3878" s="1">
        <v>2643</v>
      </c>
      <c r="K3878" s="1">
        <v>2</v>
      </c>
      <c r="L3878" s="1">
        <v>2114.4</v>
      </c>
      <c r="M3878" s="1">
        <f>SalesData[[#This Row],[Price]]*SalesData[[#This Row],[Quantity]]</f>
        <v>5286</v>
      </c>
      <c r="N3878" s="6">
        <f>SalesData[[#This Row],[Sales Profit]]/SalesData[[#This Row],[Sales]]</f>
        <v>0.4</v>
      </c>
    </row>
    <row r="3879" spans="1:14" x14ac:dyDescent="0.3">
      <c r="A3879" s="1" t="s">
        <v>52</v>
      </c>
      <c r="B3879" s="1" t="s">
        <v>13</v>
      </c>
      <c r="C3879" s="1" t="s">
        <v>33</v>
      </c>
      <c r="D3879" s="1">
        <v>42106</v>
      </c>
      <c r="E3879" s="2">
        <v>45373</v>
      </c>
      <c r="F3879" s="1" t="s">
        <v>29</v>
      </c>
      <c r="G3879" s="1">
        <v>940371</v>
      </c>
      <c r="H3879" s="1" t="s">
        <v>3966</v>
      </c>
      <c r="I3879" s="1">
        <v>513</v>
      </c>
      <c r="J3879" s="1">
        <v>1431</v>
      </c>
      <c r="K3879" s="1">
        <v>2</v>
      </c>
      <c r="L3879" s="1">
        <v>1144.8</v>
      </c>
      <c r="M3879" s="1">
        <f>SalesData[[#This Row],[Price]]*SalesData[[#This Row],[Quantity]]</f>
        <v>2862</v>
      </c>
      <c r="N3879" s="6">
        <f>SalesData[[#This Row],[Sales Profit]]/SalesData[[#This Row],[Sales]]</f>
        <v>0.39999999999999997</v>
      </c>
    </row>
    <row r="3880" spans="1:14" x14ac:dyDescent="0.3">
      <c r="A3880" s="1" t="s">
        <v>56</v>
      </c>
      <c r="B3880" s="1" t="s">
        <v>13</v>
      </c>
      <c r="C3880" s="1" t="s">
        <v>19</v>
      </c>
      <c r="D3880" s="1">
        <v>22253</v>
      </c>
      <c r="E3880" s="2">
        <v>45385</v>
      </c>
      <c r="F3880" s="1" t="s">
        <v>31</v>
      </c>
      <c r="G3880" s="1">
        <v>265410</v>
      </c>
      <c r="H3880" s="1" t="s">
        <v>3967</v>
      </c>
      <c r="I3880" s="1">
        <v>346</v>
      </c>
      <c r="J3880" s="1">
        <v>1861</v>
      </c>
      <c r="K3880" s="1">
        <v>5</v>
      </c>
      <c r="L3880" s="1">
        <v>3722</v>
      </c>
      <c r="M3880" s="1">
        <f>SalesData[[#This Row],[Price]]*SalesData[[#This Row],[Quantity]]</f>
        <v>9305</v>
      </c>
      <c r="N3880" s="6">
        <f>SalesData[[#This Row],[Sales Profit]]/SalesData[[#This Row],[Sales]]</f>
        <v>0.4</v>
      </c>
    </row>
    <row r="3881" spans="1:14" x14ac:dyDescent="0.3">
      <c r="A3881" s="1" t="s">
        <v>12</v>
      </c>
      <c r="B3881" s="1" t="s">
        <v>18</v>
      </c>
      <c r="C3881" s="1" t="s">
        <v>19</v>
      </c>
      <c r="D3881" s="1">
        <v>30851</v>
      </c>
      <c r="E3881" s="2">
        <v>45298</v>
      </c>
      <c r="F3881" s="1" t="s">
        <v>40</v>
      </c>
      <c r="G3881" s="1">
        <v>199866</v>
      </c>
      <c r="H3881" s="1" t="s">
        <v>2174</v>
      </c>
      <c r="I3881" s="1">
        <v>924</v>
      </c>
      <c r="J3881" s="1">
        <v>2864</v>
      </c>
      <c r="K3881" s="1">
        <v>4</v>
      </c>
      <c r="L3881" s="1">
        <v>4582.3999999999996</v>
      </c>
      <c r="M3881" s="1">
        <f>SalesData[[#This Row],[Price]]*SalesData[[#This Row],[Quantity]]</f>
        <v>11456</v>
      </c>
      <c r="N3881" s="6">
        <f>SalesData[[#This Row],[Sales Profit]]/SalesData[[#This Row],[Sales]]</f>
        <v>0.39999999999999997</v>
      </c>
    </row>
    <row r="3882" spans="1:14" x14ac:dyDescent="0.3">
      <c r="A3882" s="1" t="s">
        <v>17</v>
      </c>
      <c r="B3882" s="1" t="s">
        <v>23</v>
      </c>
      <c r="C3882" s="1" t="s">
        <v>24</v>
      </c>
      <c r="D3882" s="1">
        <v>76633</v>
      </c>
      <c r="E3882" s="2">
        <v>45353</v>
      </c>
      <c r="F3882" s="1" t="s">
        <v>29</v>
      </c>
      <c r="G3882" s="1">
        <v>440654</v>
      </c>
      <c r="H3882" s="1" t="s">
        <v>3968</v>
      </c>
      <c r="I3882" s="1">
        <v>219</v>
      </c>
      <c r="J3882" s="1">
        <v>1529</v>
      </c>
      <c r="K3882" s="1">
        <v>1</v>
      </c>
      <c r="L3882" s="1">
        <v>611.6</v>
      </c>
      <c r="M3882" s="1">
        <f>SalesData[[#This Row],[Price]]*SalesData[[#This Row],[Quantity]]</f>
        <v>1529</v>
      </c>
      <c r="N3882" s="6">
        <f>SalesData[[#This Row],[Sales Profit]]/SalesData[[#This Row],[Sales]]</f>
        <v>0.4</v>
      </c>
    </row>
    <row r="3883" spans="1:14" x14ac:dyDescent="0.3">
      <c r="A3883" s="1" t="s">
        <v>56</v>
      </c>
      <c r="B3883" s="1" t="s">
        <v>13</v>
      </c>
      <c r="C3883" s="1" t="s">
        <v>33</v>
      </c>
      <c r="D3883" s="1">
        <v>56572</v>
      </c>
      <c r="E3883" s="2">
        <v>45517</v>
      </c>
      <c r="F3883" s="1" t="s">
        <v>25</v>
      </c>
      <c r="G3883" s="1">
        <v>648382</v>
      </c>
      <c r="H3883" s="1" t="s">
        <v>2635</v>
      </c>
      <c r="I3883" s="1">
        <v>921</v>
      </c>
      <c r="J3883" s="1">
        <v>1201</v>
      </c>
      <c r="K3883" s="1">
        <v>8</v>
      </c>
      <c r="L3883" s="1">
        <v>3843.2</v>
      </c>
      <c r="M3883" s="1">
        <f>SalesData[[#This Row],[Price]]*SalesData[[#This Row],[Quantity]]</f>
        <v>9608</v>
      </c>
      <c r="N3883" s="6">
        <f>SalesData[[#This Row],[Sales Profit]]/SalesData[[#This Row],[Sales]]</f>
        <v>0.39999999999999997</v>
      </c>
    </row>
    <row r="3884" spans="1:14" x14ac:dyDescent="0.3">
      <c r="A3884" s="1" t="s">
        <v>35</v>
      </c>
      <c r="B3884" s="1" t="s">
        <v>23</v>
      </c>
      <c r="C3884" s="1" t="s">
        <v>24</v>
      </c>
      <c r="D3884" s="1">
        <v>44039</v>
      </c>
      <c r="E3884" s="2">
        <v>45300</v>
      </c>
      <c r="F3884" s="1" t="s">
        <v>40</v>
      </c>
      <c r="G3884" s="1">
        <v>270408</v>
      </c>
      <c r="H3884" s="1" t="s">
        <v>3969</v>
      </c>
      <c r="I3884" s="1">
        <v>417</v>
      </c>
      <c r="J3884" s="1">
        <v>2881</v>
      </c>
      <c r="K3884" s="1">
        <v>3</v>
      </c>
      <c r="L3884" s="1">
        <v>3457.2</v>
      </c>
      <c r="M3884" s="1">
        <f>SalesData[[#This Row],[Price]]*SalesData[[#This Row],[Quantity]]</f>
        <v>8643</v>
      </c>
      <c r="N3884" s="6">
        <f>SalesData[[#This Row],[Sales Profit]]/SalesData[[#This Row],[Sales]]</f>
        <v>0.39999999999999997</v>
      </c>
    </row>
    <row r="3885" spans="1:14" x14ac:dyDescent="0.3">
      <c r="A3885" s="1" t="s">
        <v>22</v>
      </c>
      <c r="B3885" s="1" t="s">
        <v>18</v>
      </c>
      <c r="C3885" s="1" t="s">
        <v>14</v>
      </c>
      <c r="D3885" s="1">
        <v>25867</v>
      </c>
      <c r="E3885" s="2">
        <v>45415</v>
      </c>
      <c r="F3885" s="1" t="s">
        <v>49</v>
      </c>
      <c r="G3885" s="1">
        <v>969999</v>
      </c>
      <c r="H3885" s="1" t="s">
        <v>1646</v>
      </c>
      <c r="I3885" s="1">
        <v>239</v>
      </c>
      <c r="J3885" s="1">
        <v>721</v>
      </c>
      <c r="K3885" s="1">
        <v>1</v>
      </c>
      <c r="L3885" s="1">
        <v>288.39999999999998</v>
      </c>
      <c r="M3885" s="1">
        <f>SalesData[[#This Row],[Price]]*SalesData[[#This Row],[Quantity]]</f>
        <v>721</v>
      </c>
      <c r="N3885" s="6">
        <f>SalesData[[#This Row],[Sales Profit]]/SalesData[[#This Row],[Sales]]</f>
        <v>0.39999999999999997</v>
      </c>
    </row>
    <row r="3886" spans="1:14" x14ac:dyDescent="0.3">
      <c r="A3886" s="1" t="s">
        <v>56</v>
      </c>
      <c r="B3886" s="1" t="s">
        <v>13</v>
      </c>
      <c r="C3886" s="1" t="s">
        <v>42</v>
      </c>
      <c r="D3886" s="1">
        <v>62990</v>
      </c>
      <c r="E3886" s="2">
        <v>45474</v>
      </c>
      <c r="F3886" s="1" t="s">
        <v>45</v>
      </c>
      <c r="G3886" s="1">
        <v>679966</v>
      </c>
      <c r="H3886" s="1" t="s">
        <v>1405</v>
      </c>
      <c r="I3886" s="1">
        <v>500</v>
      </c>
      <c r="J3886" s="1">
        <v>2607</v>
      </c>
      <c r="K3886" s="1">
        <v>1</v>
      </c>
      <c r="L3886" s="1">
        <v>1042.8</v>
      </c>
      <c r="M3886" s="1">
        <f>SalesData[[#This Row],[Price]]*SalesData[[#This Row],[Quantity]]</f>
        <v>2607</v>
      </c>
      <c r="N3886" s="6">
        <f>SalesData[[#This Row],[Sales Profit]]/SalesData[[#This Row],[Sales]]</f>
        <v>0.39999999999999997</v>
      </c>
    </row>
    <row r="3887" spans="1:14" x14ac:dyDescent="0.3">
      <c r="A3887" s="1" t="s">
        <v>12</v>
      </c>
      <c r="B3887" s="1" t="s">
        <v>18</v>
      </c>
      <c r="C3887" s="1" t="s">
        <v>24</v>
      </c>
      <c r="D3887" s="1">
        <v>21261</v>
      </c>
      <c r="E3887" s="2">
        <v>45439</v>
      </c>
      <c r="F3887" s="1" t="s">
        <v>49</v>
      </c>
      <c r="G3887" s="1">
        <v>874264</v>
      </c>
      <c r="H3887" s="1" t="s">
        <v>3970</v>
      </c>
      <c r="I3887" s="1">
        <v>761</v>
      </c>
      <c r="J3887" s="1">
        <v>1760</v>
      </c>
      <c r="K3887" s="1">
        <v>5</v>
      </c>
      <c r="L3887" s="1">
        <v>3520</v>
      </c>
      <c r="M3887" s="1">
        <f>SalesData[[#This Row],[Price]]*SalesData[[#This Row],[Quantity]]</f>
        <v>8800</v>
      </c>
      <c r="N3887" s="6">
        <f>SalesData[[#This Row],[Sales Profit]]/SalesData[[#This Row],[Sales]]</f>
        <v>0.4</v>
      </c>
    </row>
    <row r="3888" spans="1:14" x14ac:dyDescent="0.3">
      <c r="A3888" s="1" t="s">
        <v>66</v>
      </c>
      <c r="B3888" s="1" t="s">
        <v>18</v>
      </c>
      <c r="C3888" s="1" t="s">
        <v>14</v>
      </c>
      <c r="D3888" s="1">
        <v>73257</v>
      </c>
      <c r="E3888" s="2">
        <v>45457</v>
      </c>
      <c r="F3888" s="1" t="s">
        <v>20</v>
      </c>
      <c r="G3888" s="1">
        <v>877962</v>
      </c>
      <c r="H3888" s="1" t="s">
        <v>3971</v>
      </c>
      <c r="I3888" s="1">
        <v>444</v>
      </c>
      <c r="J3888" s="1">
        <v>1278</v>
      </c>
      <c r="K3888" s="1">
        <v>1</v>
      </c>
      <c r="L3888" s="1">
        <v>511.2</v>
      </c>
      <c r="M3888" s="1">
        <f>SalesData[[#This Row],[Price]]*SalesData[[#This Row],[Quantity]]</f>
        <v>1278</v>
      </c>
      <c r="N3888" s="6">
        <f>SalesData[[#This Row],[Sales Profit]]/SalesData[[#This Row],[Sales]]</f>
        <v>0.39999999999999997</v>
      </c>
    </row>
    <row r="3889" spans="1:14" x14ac:dyDescent="0.3">
      <c r="A3889" s="1" t="s">
        <v>12</v>
      </c>
      <c r="B3889" s="1" t="s">
        <v>13</v>
      </c>
      <c r="C3889" s="1" t="s">
        <v>53</v>
      </c>
      <c r="D3889" s="1">
        <v>13712</v>
      </c>
      <c r="E3889" s="2">
        <v>45519</v>
      </c>
      <c r="F3889" s="1" t="s">
        <v>25</v>
      </c>
      <c r="G3889" s="1">
        <v>804249</v>
      </c>
      <c r="H3889" s="1" t="s">
        <v>3972</v>
      </c>
      <c r="I3889" s="1">
        <v>507</v>
      </c>
      <c r="J3889" s="1">
        <v>589</v>
      </c>
      <c r="K3889" s="1">
        <v>4</v>
      </c>
      <c r="L3889" s="1">
        <v>942.4</v>
      </c>
      <c r="M3889" s="1">
        <f>SalesData[[#This Row],[Price]]*SalesData[[#This Row],[Quantity]]</f>
        <v>2356</v>
      </c>
      <c r="N3889" s="6">
        <f>SalesData[[#This Row],[Sales Profit]]/SalesData[[#This Row],[Sales]]</f>
        <v>0.39999999999999997</v>
      </c>
    </row>
    <row r="3890" spans="1:14" x14ac:dyDescent="0.3">
      <c r="A3890" s="1" t="s">
        <v>17</v>
      </c>
      <c r="B3890" s="1" t="s">
        <v>13</v>
      </c>
      <c r="C3890" s="1" t="s">
        <v>14</v>
      </c>
      <c r="D3890" s="1">
        <v>15687</v>
      </c>
      <c r="E3890" s="2">
        <v>45360</v>
      </c>
      <c r="F3890" s="1" t="s">
        <v>29</v>
      </c>
      <c r="G3890" s="1">
        <v>865331</v>
      </c>
      <c r="H3890" s="1" t="s">
        <v>3973</v>
      </c>
      <c r="I3890" s="1">
        <v>720</v>
      </c>
      <c r="J3890" s="1">
        <v>2715</v>
      </c>
      <c r="K3890" s="1">
        <v>1</v>
      </c>
      <c r="L3890" s="1">
        <v>1086</v>
      </c>
      <c r="M3890" s="1">
        <f>SalesData[[#This Row],[Price]]*SalesData[[#This Row],[Quantity]]</f>
        <v>2715</v>
      </c>
      <c r="N3890" s="6">
        <f>SalesData[[#This Row],[Sales Profit]]/SalesData[[#This Row],[Sales]]</f>
        <v>0.4</v>
      </c>
    </row>
    <row r="3891" spans="1:14" x14ac:dyDescent="0.3">
      <c r="A3891" s="1" t="s">
        <v>52</v>
      </c>
      <c r="B3891" s="1" t="s">
        <v>18</v>
      </c>
      <c r="C3891" s="1" t="s">
        <v>48</v>
      </c>
      <c r="D3891" s="1">
        <v>32505</v>
      </c>
      <c r="E3891" s="2">
        <v>45488</v>
      </c>
      <c r="F3891" s="1" t="s">
        <v>45</v>
      </c>
      <c r="G3891" s="1">
        <v>564442</v>
      </c>
      <c r="H3891" s="1" t="s">
        <v>3974</v>
      </c>
      <c r="I3891" s="1">
        <v>595</v>
      </c>
      <c r="J3891" s="1">
        <v>1702</v>
      </c>
      <c r="K3891" s="1">
        <v>8</v>
      </c>
      <c r="L3891" s="1">
        <v>5446.4</v>
      </c>
      <c r="M3891" s="1">
        <f>SalesData[[#This Row],[Price]]*SalesData[[#This Row],[Quantity]]</f>
        <v>13616</v>
      </c>
      <c r="N3891" s="6">
        <f>SalesData[[#This Row],[Sales Profit]]/SalesData[[#This Row],[Sales]]</f>
        <v>0.39999999999999997</v>
      </c>
    </row>
    <row r="3892" spans="1:14" x14ac:dyDescent="0.3">
      <c r="A3892" s="1" t="s">
        <v>27</v>
      </c>
      <c r="B3892" s="1" t="s">
        <v>13</v>
      </c>
      <c r="C3892" s="1" t="s">
        <v>100</v>
      </c>
      <c r="D3892" s="1">
        <v>46947</v>
      </c>
      <c r="E3892" s="2">
        <v>45487</v>
      </c>
      <c r="F3892" s="1" t="s">
        <v>45</v>
      </c>
      <c r="G3892" s="1">
        <v>638064</v>
      </c>
      <c r="H3892" s="1" t="s">
        <v>2991</v>
      </c>
      <c r="I3892" s="1">
        <v>850</v>
      </c>
      <c r="J3892" s="1">
        <v>1469</v>
      </c>
      <c r="K3892" s="1">
        <v>4</v>
      </c>
      <c r="L3892" s="1">
        <v>2350.4</v>
      </c>
      <c r="M3892" s="1">
        <f>SalesData[[#This Row],[Price]]*SalesData[[#This Row],[Quantity]]</f>
        <v>5876</v>
      </c>
      <c r="N3892" s="6">
        <f>SalesData[[#This Row],[Sales Profit]]/SalesData[[#This Row],[Sales]]</f>
        <v>0.4</v>
      </c>
    </row>
    <row r="3893" spans="1:14" x14ac:dyDescent="0.3">
      <c r="A3893" s="1" t="s">
        <v>17</v>
      </c>
      <c r="B3893" s="1" t="s">
        <v>13</v>
      </c>
      <c r="C3893" s="1" t="s">
        <v>53</v>
      </c>
      <c r="D3893" s="1">
        <v>91562</v>
      </c>
      <c r="E3893" s="2">
        <v>45613</v>
      </c>
      <c r="F3893" s="1" t="s">
        <v>15</v>
      </c>
      <c r="G3893" s="1">
        <v>490466</v>
      </c>
      <c r="H3893" s="1" t="s">
        <v>3975</v>
      </c>
      <c r="I3893" s="1">
        <v>986</v>
      </c>
      <c r="J3893" s="1">
        <v>2787</v>
      </c>
      <c r="K3893" s="1">
        <v>7</v>
      </c>
      <c r="L3893" s="1">
        <v>7803.6</v>
      </c>
      <c r="M3893" s="1">
        <f>SalesData[[#This Row],[Price]]*SalesData[[#This Row],[Quantity]]</f>
        <v>19509</v>
      </c>
      <c r="N3893" s="6">
        <f>SalesData[[#This Row],[Sales Profit]]/SalesData[[#This Row],[Sales]]</f>
        <v>0.4</v>
      </c>
    </row>
    <row r="3894" spans="1:14" x14ac:dyDescent="0.3">
      <c r="A3894" s="1" t="s">
        <v>35</v>
      </c>
      <c r="B3894" s="1" t="s">
        <v>13</v>
      </c>
      <c r="C3894" s="1" t="s">
        <v>24</v>
      </c>
      <c r="D3894" s="1">
        <v>42597</v>
      </c>
      <c r="E3894" s="2">
        <v>45503</v>
      </c>
      <c r="F3894" s="1" t="s">
        <v>45</v>
      </c>
      <c r="G3894" s="1">
        <v>888628</v>
      </c>
      <c r="H3894" s="1" t="s">
        <v>3977</v>
      </c>
      <c r="I3894" s="1">
        <v>711</v>
      </c>
      <c r="J3894" s="1">
        <v>645</v>
      </c>
      <c r="K3894" s="1">
        <v>6</v>
      </c>
      <c r="L3894" s="1">
        <v>1548</v>
      </c>
      <c r="M3894" s="1">
        <f>SalesData[[#This Row],[Price]]*SalesData[[#This Row],[Quantity]]</f>
        <v>3870</v>
      </c>
      <c r="N3894" s="6">
        <f>SalesData[[#This Row],[Sales Profit]]/SalesData[[#This Row],[Sales]]</f>
        <v>0.4</v>
      </c>
    </row>
    <row r="3895" spans="1:14" x14ac:dyDescent="0.3">
      <c r="A3895" s="1" t="s">
        <v>17</v>
      </c>
      <c r="B3895" s="1" t="s">
        <v>13</v>
      </c>
      <c r="C3895" s="1" t="s">
        <v>14</v>
      </c>
      <c r="D3895" s="1">
        <v>62498</v>
      </c>
      <c r="E3895" s="2">
        <v>45483</v>
      </c>
      <c r="F3895" s="1" t="s">
        <v>45</v>
      </c>
      <c r="G3895" s="1">
        <v>317067</v>
      </c>
      <c r="H3895" s="1" t="s">
        <v>3978</v>
      </c>
      <c r="I3895" s="1">
        <v>223</v>
      </c>
      <c r="J3895" s="1">
        <v>1801</v>
      </c>
      <c r="K3895" s="1">
        <v>3</v>
      </c>
      <c r="L3895" s="1">
        <v>2161.1999999999998</v>
      </c>
      <c r="M3895" s="1">
        <f>SalesData[[#This Row],[Price]]*SalesData[[#This Row],[Quantity]]</f>
        <v>5403</v>
      </c>
      <c r="N3895" s="6">
        <f>SalesData[[#This Row],[Sales Profit]]/SalesData[[#This Row],[Sales]]</f>
        <v>0.39999999999999997</v>
      </c>
    </row>
    <row r="3896" spans="1:14" x14ac:dyDescent="0.3">
      <c r="A3896" s="1" t="s">
        <v>56</v>
      </c>
      <c r="B3896" s="1" t="s">
        <v>18</v>
      </c>
      <c r="C3896" s="1" t="s">
        <v>19</v>
      </c>
      <c r="D3896" s="1">
        <v>99270</v>
      </c>
      <c r="E3896" s="2">
        <v>45408</v>
      </c>
      <c r="F3896" s="1" t="s">
        <v>31</v>
      </c>
      <c r="G3896" s="1">
        <v>414832</v>
      </c>
      <c r="H3896" s="1" t="s">
        <v>3979</v>
      </c>
      <c r="I3896" s="1">
        <v>941</v>
      </c>
      <c r="J3896" s="1">
        <v>2229</v>
      </c>
      <c r="K3896" s="1">
        <v>4</v>
      </c>
      <c r="L3896" s="1">
        <v>3566.4</v>
      </c>
      <c r="M3896" s="1">
        <f>SalesData[[#This Row],[Price]]*SalesData[[#This Row],[Quantity]]</f>
        <v>8916</v>
      </c>
      <c r="N3896" s="6">
        <f>SalesData[[#This Row],[Sales Profit]]/SalesData[[#This Row],[Sales]]</f>
        <v>0.4</v>
      </c>
    </row>
    <row r="3897" spans="1:14" x14ac:dyDescent="0.3">
      <c r="A3897" s="1" t="s">
        <v>22</v>
      </c>
      <c r="B3897" s="1" t="s">
        <v>18</v>
      </c>
      <c r="C3897" s="1" t="s">
        <v>48</v>
      </c>
      <c r="D3897" s="1">
        <v>64194</v>
      </c>
      <c r="E3897" s="2">
        <v>45437</v>
      </c>
      <c r="F3897" s="1" t="s">
        <v>49</v>
      </c>
      <c r="G3897" s="1">
        <v>691013</v>
      </c>
      <c r="H3897" s="1" t="s">
        <v>3980</v>
      </c>
      <c r="I3897" s="1">
        <v>225</v>
      </c>
      <c r="J3897" s="1">
        <v>1821</v>
      </c>
      <c r="K3897" s="1">
        <v>4</v>
      </c>
      <c r="L3897" s="1">
        <v>2913.6</v>
      </c>
      <c r="M3897" s="1">
        <f>SalesData[[#This Row],[Price]]*SalesData[[#This Row],[Quantity]]</f>
        <v>7284</v>
      </c>
      <c r="N3897" s="6">
        <f>SalesData[[#This Row],[Sales Profit]]/SalesData[[#This Row],[Sales]]</f>
        <v>0.39999999999999997</v>
      </c>
    </row>
    <row r="3898" spans="1:14" x14ac:dyDescent="0.3">
      <c r="A3898" s="1" t="s">
        <v>52</v>
      </c>
      <c r="B3898" s="1" t="s">
        <v>13</v>
      </c>
      <c r="C3898" s="1" t="s">
        <v>14</v>
      </c>
      <c r="D3898" s="1">
        <v>13775</v>
      </c>
      <c r="E3898" s="2">
        <v>45589</v>
      </c>
      <c r="F3898" s="1" t="s">
        <v>54</v>
      </c>
      <c r="G3898" s="1">
        <v>541885</v>
      </c>
      <c r="H3898" s="1" t="s">
        <v>3981</v>
      </c>
      <c r="I3898" s="1">
        <v>713</v>
      </c>
      <c r="J3898" s="1">
        <v>1862</v>
      </c>
      <c r="K3898" s="1">
        <v>3</v>
      </c>
      <c r="L3898" s="1">
        <v>2234.4</v>
      </c>
      <c r="M3898" s="1">
        <f>SalesData[[#This Row],[Price]]*SalesData[[#This Row],[Quantity]]</f>
        <v>5586</v>
      </c>
      <c r="N3898" s="6">
        <f>SalesData[[#This Row],[Sales Profit]]/SalesData[[#This Row],[Sales]]</f>
        <v>0.4</v>
      </c>
    </row>
    <row r="3899" spans="1:14" x14ac:dyDescent="0.3">
      <c r="A3899" s="1" t="s">
        <v>66</v>
      </c>
      <c r="B3899" s="1" t="s">
        <v>18</v>
      </c>
      <c r="C3899" s="1" t="s">
        <v>19</v>
      </c>
      <c r="D3899" s="1">
        <v>44947</v>
      </c>
      <c r="E3899" s="2">
        <v>45560</v>
      </c>
      <c r="F3899" s="1" t="s">
        <v>61</v>
      </c>
      <c r="G3899" s="1">
        <v>649355</v>
      </c>
      <c r="H3899" s="1" t="s">
        <v>3982</v>
      </c>
      <c r="I3899" s="1">
        <v>911</v>
      </c>
      <c r="J3899" s="1">
        <v>1084</v>
      </c>
      <c r="K3899" s="1">
        <v>1</v>
      </c>
      <c r="L3899" s="1">
        <v>433.6</v>
      </c>
      <c r="M3899" s="1">
        <f>SalesData[[#This Row],[Price]]*SalesData[[#This Row],[Quantity]]</f>
        <v>1084</v>
      </c>
      <c r="N3899" s="6">
        <f>SalesData[[#This Row],[Sales Profit]]/SalesData[[#This Row],[Sales]]</f>
        <v>0.4</v>
      </c>
    </row>
    <row r="3900" spans="1:14" x14ac:dyDescent="0.3">
      <c r="A3900" s="1" t="s">
        <v>17</v>
      </c>
      <c r="B3900" s="1" t="s">
        <v>23</v>
      </c>
      <c r="C3900" s="1" t="s">
        <v>14</v>
      </c>
      <c r="D3900" s="1">
        <v>80082</v>
      </c>
      <c r="E3900" s="2">
        <v>45469</v>
      </c>
      <c r="F3900" s="1" t="s">
        <v>20</v>
      </c>
      <c r="G3900" s="1">
        <v>684301</v>
      </c>
      <c r="H3900" s="1" t="s">
        <v>3983</v>
      </c>
      <c r="I3900" s="1">
        <v>639</v>
      </c>
      <c r="J3900" s="1">
        <v>1388</v>
      </c>
      <c r="K3900" s="1">
        <v>1</v>
      </c>
      <c r="L3900" s="1">
        <v>555.20000000000005</v>
      </c>
      <c r="M3900" s="1">
        <f>SalesData[[#This Row],[Price]]*SalesData[[#This Row],[Quantity]]</f>
        <v>1388</v>
      </c>
      <c r="N3900" s="6">
        <f>SalesData[[#This Row],[Sales Profit]]/SalesData[[#This Row],[Sales]]</f>
        <v>0.4</v>
      </c>
    </row>
    <row r="3901" spans="1:14" x14ac:dyDescent="0.3">
      <c r="A3901" s="1" t="s">
        <v>22</v>
      </c>
      <c r="B3901" s="1" t="s">
        <v>13</v>
      </c>
      <c r="C3901" s="1" t="s">
        <v>33</v>
      </c>
      <c r="D3901" s="1">
        <v>81994</v>
      </c>
      <c r="E3901" s="2">
        <v>45304</v>
      </c>
      <c r="F3901" s="1" t="s">
        <v>40</v>
      </c>
      <c r="G3901" s="1">
        <v>976295</v>
      </c>
      <c r="H3901" s="1" t="s">
        <v>3985</v>
      </c>
      <c r="I3901" s="1">
        <v>340</v>
      </c>
      <c r="J3901" s="1">
        <v>2675</v>
      </c>
      <c r="K3901" s="1">
        <v>4</v>
      </c>
      <c r="L3901" s="1">
        <v>4280</v>
      </c>
      <c r="M3901" s="1">
        <f>SalesData[[#This Row],[Price]]*SalesData[[#This Row],[Quantity]]</f>
        <v>10700</v>
      </c>
      <c r="N3901" s="6">
        <f>SalesData[[#This Row],[Sales Profit]]/SalesData[[#This Row],[Sales]]</f>
        <v>0.4</v>
      </c>
    </row>
    <row r="3902" spans="1:14" x14ac:dyDescent="0.3">
      <c r="A3902" s="1" t="s">
        <v>12</v>
      </c>
      <c r="B3902" s="1" t="s">
        <v>23</v>
      </c>
      <c r="C3902" s="1" t="s">
        <v>33</v>
      </c>
      <c r="D3902" s="1">
        <v>68023</v>
      </c>
      <c r="E3902" s="2">
        <v>45338</v>
      </c>
      <c r="F3902" s="1" t="s">
        <v>43</v>
      </c>
      <c r="G3902" s="1">
        <v>748632</v>
      </c>
      <c r="H3902" s="1" t="s">
        <v>3986</v>
      </c>
      <c r="I3902" s="1">
        <v>873</v>
      </c>
      <c r="J3902" s="1">
        <v>972</v>
      </c>
      <c r="K3902" s="1">
        <v>3</v>
      </c>
      <c r="L3902" s="1">
        <v>1166.4000000000001</v>
      </c>
      <c r="M3902" s="1">
        <f>SalesData[[#This Row],[Price]]*SalesData[[#This Row],[Quantity]]</f>
        <v>2916</v>
      </c>
      <c r="N3902" s="6">
        <f>SalesData[[#This Row],[Sales Profit]]/SalesData[[#This Row],[Sales]]</f>
        <v>0.4</v>
      </c>
    </row>
    <row r="3903" spans="1:14" x14ac:dyDescent="0.3">
      <c r="A3903" s="1" t="s">
        <v>66</v>
      </c>
      <c r="B3903" s="1" t="s">
        <v>18</v>
      </c>
      <c r="C3903" s="1" t="s">
        <v>14</v>
      </c>
      <c r="D3903" s="1">
        <v>68553</v>
      </c>
      <c r="E3903" s="2">
        <v>45587</v>
      </c>
      <c r="F3903" s="1" t="s">
        <v>54</v>
      </c>
      <c r="G3903" s="1">
        <v>660349</v>
      </c>
      <c r="H3903" s="1" t="s">
        <v>3987</v>
      </c>
      <c r="I3903" s="1">
        <v>749</v>
      </c>
      <c r="J3903" s="1">
        <v>2718</v>
      </c>
      <c r="K3903" s="1">
        <v>4</v>
      </c>
      <c r="L3903" s="1">
        <v>4348.8</v>
      </c>
      <c r="M3903" s="1">
        <f>SalesData[[#This Row],[Price]]*SalesData[[#This Row],[Quantity]]</f>
        <v>10872</v>
      </c>
      <c r="N3903" s="6">
        <f>SalesData[[#This Row],[Sales Profit]]/SalesData[[#This Row],[Sales]]</f>
        <v>0.4</v>
      </c>
    </row>
    <row r="3904" spans="1:14" x14ac:dyDescent="0.3">
      <c r="A3904" s="1" t="s">
        <v>27</v>
      </c>
      <c r="B3904" s="1" t="s">
        <v>23</v>
      </c>
      <c r="C3904" s="1" t="s">
        <v>53</v>
      </c>
      <c r="D3904" s="1">
        <v>36284</v>
      </c>
      <c r="E3904" s="2">
        <v>45499</v>
      </c>
      <c r="F3904" s="1" t="s">
        <v>45</v>
      </c>
      <c r="G3904" s="1">
        <v>427526</v>
      </c>
      <c r="H3904" s="1" t="s">
        <v>3988</v>
      </c>
      <c r="I3904" s="1">
        <v>425</v>
      </c>
      <c r="J3904" s="1">
        <v>1365</v>
      </c>
      <c r="K3904" s="1">
        <v>6</v>
      </c>
      <c r="L3904" s="1">
        <v>3276</v>
      </c>
      <c r="M3904" s="1">
        <f>SalesData[[#This Row],[Price]]*SalesData[[#This Row],[Quantity]]</f>
        <v>8190</v>
      </c>
      <c r="N3904" s="6">
        <f>SalesData[[#This Row],[Sales Profit]]/SalesData[[#This Row],[Sales]]</f>
        <v>0.4</v>
      </c>
    </row>
    <row r="3905" spans="1:14" x14ac:dyDescent="0.3">
      <c r="A3905" s="1" t="s">
        <v>52</v>
      </c>
      <c r="B3905" s="1" t="s">
        <v>13</v>
      </c>
      <c r="C3905" s="1" t="s">
        <v>33</v>
      </c>
      <c r="D3905" s="1">
        <v>15763</v>
      </c>
      <c r="E3905" s="2">
        <v>45549</v>
      </c>
      <c r="F3905" s="1" t="s">
        <v>61</v>
      </c>
      <c r="G3905" s="1">
        <v>885891</v>
      </c>
      <c r="H3905" s="1" t="s">
        <v>3989</v>
      </c>
      <c r="I3905" s="1">
        <v>762</v>
      </c>
      <c r="J3905" s="1">
        <v>1262</v>
      </c>
      <c r="K3905" s="1">
        <v>3</v>
      </c>
      <c r="L3905" s="1">
        <v>1514.4</v>
      </c>
      <c r="M3905" s="1">
        <f>SalesData[[#This Row],[Price]]*SalesData[[#This Row],[Quantity]]</f>
        <v>3786</v>
      </c>
      <c r="N3905" s="6">
        <f>SalesData[[#This Row],[Sales Profit]]/SalesData[[#This Row],[Sales]]</f>
        <v>0.4</v>
      </c>
    </row>
    <row r="3906" spans="1:14" x14ac:dyDescent="0.3">
      <c r="A3906" s="1" t="s">
        <v>27</v>
      </c>
      <c r="B3906" s="1" t="s">
        <v>23</v>
      </c>
      <c r="C3906" s="1" t="s">
        <v>53</v>
      </c>
      <c r="D3906" s="1">
        <v>80415</v>
      </c>
      <c r="E3906" s="2">
        <v>45425</v>
      </c>
      <c r="F3906" s="1" t="s">
        <v>49</v>
      </c>
      <c r="G3906" s="1">
        <v>315480</v>
      </c>
      <c r="H3906" s="1" t="s">
        <v>3990</v>
      </c>
      <c r="I3906" s="1">
        <v>805</v>
      </c>
      <c r="J3906" s="1">
        <v>1327</v>
      </c>
      <c r="K3906" s="1">
        <v>7</v>
      </c>
      <c r="L3906" s="1">
        <v>3715.6</v>
      </c>
      <c r="M3906" s="1">
        <f>SalesData[[#This Row],[Price]]*SalesData[[#This Row],[Quantity]]</f>
        <v>9289</v>
      </c>
      <c r="N3906" s="6">
        <f>SalesData[[#This Row],[Sales Profit]]/SalesData[[#This Row],[Sales]]</f>
        <v>0.39999999999999997</v>
      </c>
    </row>
    <row r="3907" spans="1:14" x14ac:dyDescent="0.3">
      <c r="A3907" s="1" t="s">
        <v>52</v>
      </c>
      <c r="B3907" s="1" t="s">
        <v>23</v>
      </c>
      <c r="C3907" s="1" t="s">
        <v>100</v>
      </c>
      <c r="D3907" s="1">
        <v>20195</v>
      </c>
      <c r="E3907" s="2">
        <v>45320</v>
      </c>
      <c r="F3907" s="1" t="s">
        <v>40</v>
      </c>
      <c r="G3907" s="1">
        <v>366547</v>
      </c>
      <c r="H3907" s="1" t="s">
        <v>3991</v>
      </c>
      <c r="I3907" s="1">
        <v>851</v>
      </c>
      <c r="J3907" s="1">
        <v>1050</v>
      </c>
      <c r="K3907" s="1">
        <v>3</v>
      </c>
      <c r="L3907" s="1">
        <v>1260</v>
      </c>
      <c r="M3907" s="1">
        <f>SalesData[[#This Row],[Price]]*SalesData[[#This Row],[Quantity]]</f>
        <v>3150</v>
      </c>
      <c r="N3907" s="6">
        <f>SalesData[[#This Row],[Sales Profit]]/SalesData[[#This Row],[Sales]]</f>
        <v>0.4</v>
      </c>
    </row>
    <row r="3908" spans="1:14" x14ac:dyDescent="0.3">
      <c r="A3908" s="1" t="s">
        <v>52</v>
      </c>
      <c r="B3908" s="1" t="s">
        <v>13</v>
      </c>
      <c r="C3908" s="1" t="s">
        <v>100</v>
      </c>
      <c r="D3908" s="1">
        <v>77536</v>
      </c>
      <c r="E3908" s="2">
        <v>45501</v>
      </c>
      <c r="F3908" s="1" t="s">
        <v>45</v>
      </c>
      <c r="G3908" s="1">
        <v>570548</v>
      </c>
      <c r="H3908" s="1" t="s">
        <v>3992</v>
      </c>
      <c r="I3908" s="1">
        <v>878</v>
      </c>
      <c r="J3908" s="1">
        <v>942</v>
      </c>
      <c r="K3908" s="1">
        <v>5</v>
      </c>
      <c r="L3908" s="1">
        <v>1884</v>
      </c>
      <c r="M3908" s="1">
        <f>SalesData[[#This Row],[Price]]*SalesData[[#This Row],[Quantity]]</f>
        <v>4710</v>
      </c>
      <c r="N3908" s="6">
        <f>SalesData[[#This Row],[Sales Profit]]/SalesData[[#This Row],[Sales]]</f>
        <v>0.4</v>
      </c>
    </row>
    <row r="3909" spans="1:14" x14ac:dyDescent="0.3">
      <c r="A3909" s="1" t="s">
        <v>17</v>
      </c>
      <c r="B3909" s="1" t="s">
        <v>18</v>
      </c>
      <c r="C3909" s="1" t="s">
        <v>39</v>
      </c>
      <c r="D3909" s="1">
        <v>82866</v>
      </c>
      <c r="E3909" s="2">
        <v>45452</v>
      </c>
      <c r="F3909" s="1" t="s">
        <v>20</v>
      </c>
      <c r="G3909" s="1">
        <v>558084</v>
      </c>
      <c r="H3909" s="1" t="s">
        <v>3993</v>
      </c>
      <c r="I3909" s="1">
        <v>312</v>
      </c>
      <c r="J3909" s="1">
        <v>702</v>
      </c>
      <c r="K3909" s="1">
        <v>8</v>
      </c>
      <c r="L3909" s="1">
        <v>2246.4</v>
      </c>
      <c r="M3909" s="1">
        <f>SalesData[[#This Row],[Price]]*SalesData[[#This Row],[Quantity]]</f>
        <v>5616</v>
      </c>
      <c r="N3909" s="6">
        <f>SalesData[[#This Row],[Sales Profit]]/SalesData[[#This Row],[Sales]]</f>
        <v>0.4</v>
      </c>
    </row>
    <row r="3910" spans="1:14" x14ac:dyDescent="0.3">
      <c r="A3910" s="1" t="s">
        <v>27</v>
      </c>
      <c r="B3910" s="1" t="s">
        <v>23</v>
      </c>
      <c r="C3910" s="1" t="s">
        <v>100</v>
      </c>
      <c r="D3910" s="1">
        <v>56127</v>
      </c>
      <c r="E3910" s="2">
        <v>45543</v>
      </c>
      <c r="F3910" s="1" t="s">
        <v>61</v>
      </c>
      <c r="G3910" s="1">
        <v>630043</v>
      </c>
      <c r="H3910" s="1" t="s">
        <v>3994</v>
      </c>
      <c r="I3910" s="1">
        <v>320</v>
      </c>
      <c r="J3910" s="1">
        <v>2669</v>
      </c>
      <c r="K3910" s="1">
        <v>1</v>
      </c>
      <c r="L3910" s="1">
        <v>1067.5999999999999</v>
      </c>
      <c r="M3910" s="1">
        <f>SalesData[[#This Row],[Price]]*SalesData[[#This Row],[Quantity]]</f>
        <v>2669</v>
      </c>
      <c r="N3910" s="6">
        <f>SalesData[[#This Row],[Sales Profit]]/SalesData[[#This Row],[Sales]]</f>
        <v>0.39999999999999997</v>
      </c>
    </row>
    <row r="3911" spans="1:14" x14ac:dyDescent="0.3">
      <c r="A3911" s="1" t="s">
        <v>56</v>
      </c>
      <c r="B3911" s="1" t="s">
        <v>13</v>
      </c>
      <c r="C3911" s="1" t="s">
        <v>37</v>
      </c>
      <c r="D3911" s="1">
        <v>51860</v>
      </c>
      <c r="E3911" s="2">
        <v>45528</v>
      </c>
      <c r="F3911" s="1" t="s">
        <v>25</v>
      </c>
      <c r="G3911" s="1">
        <v>350055</v>
      </c>
      <c r="H3911" s="1" t="s">
        <v>3995</v>
      </c>
      <c r="I3911" s="1">
        <v>408</v>
      </c>
      <c r="J3911" s="1">
        <v>1136</v>
      </c>
      <c r="K3911" s="1">
        <v>4</v>
      </c>
      <c r="L3911" s="1">
        <v>1817.6</v>
      </c>
      <c r="M3911" s="1">
        <f>SalesData[[#This Row],[Price]]*SalesData[[#This Row],[Quantity]]</f>
        <v>4544</v>
      </c>
      <c r="N3911" s="6">
        <f>SalesData[[#This Row],[Sales Profit]]/SalesData[[#This Row],[Sales]]</f>
        <v>0.39999999999999997</v>
      </c>
    </row>
    <row r="3912" spans="1:14" x14ac:dyDescent="0.3">
      <c r="A3912" s="1" t="s">
        <v>22</v>
      </c>
      <c r="B3912" s="1" t="s">
        <v>13</v>
      </c>
      <c r="C3912" s="1" t="s">
        <v>37</v>
      </c>
      <c r="D3912" s="1">
        <v>39649</v>
      </c>
      <c r="E3912" s="2">
        <v>45480</v>
      </c>
      <c r="F3912" s="1" t="s">
        <v>45</v>
      </c>
      <c r="G3912" s="1">
        <v>799363</v>
      </c>
      <c r="H3912" s="1" t="s">
        <v>3996</v>
      </c>
      <c r="I3912" s="1">
        <v>581</v>
      </c>
      <c r="J3912" s="1">
        <v>1014</v>
      </c>
      <c r="K3912" s="1">
        <v>4</v>
      </c>
      <c r="L3912" s="1">
        <v>1622.4</v>
      </c>
      <c r="M3912" s="1">
        <f>SalesData[[#This Row],[Price]]*SalesData[[#This Row],[Quantity]]</f>
        <v>4056</v>
      </c>
      <c r="N3912" s="6">
        <f>SalesData[[#This Row],[Sales Profit]]/SalesData[[#This Row],[Sales]]</f>
        <v>0.4</v>
      </c>
    </row>
    <row r="3913" spans="1:14" x14ac:dyDescent="0.3">
      <c r="A3913" s="1" t="s">
        <v>66</v>
      </c>
      <c r="B3913" s="1" t="s">
        <v>18</v>
      </c>
      <c r="C3913" s="1" t="s">
        <v>60</v>
      </c>
      <c r="D3913" s="1">
        <v>79286</v>
      </c>
      <c r="E3913" s="2">
        <v>45335</v>
      </c>
      <c r="F3913" s="1" t="s">
        <v>43</v>
      </c>
      <c r="G3913" s="1">
        <v>559217</v>
      </c>
      <c r="H3913" s="1" t="s">
        <v>3997</v>
      </c>
      <c r="I3913" s="1">
        <v>592</v>
      </c>
      <c r="J3913" s="1">
        <v>2320</v>
      </c>
      <c r="K3913" s="1">
        <v>3</v>
      </c>
      <c r="L3913" s="1">
        <v>2784</v>
      </c>
      <c r="M3913" s="1">
        <f>SalesData[[#This Row],[Price]]*SalesData[[#This Row],[Quantity]]</f>
        <v>6960</v>
      </c>
      <c r="N3913" s="6">
        <f>SalesData[[#This Row],[Sales Profit]]/SalesData[[#This Row],[Sales]]</f>
        <v>0.4</v>
      </c>
    </row>
    <row r="3914" spans="1:14" x14ac:dyDescent="0.3">
      <c r="A3914" s="1" t="s">
        <v>35</v>
      </c>
      <c r="B3914" s="1" t="s">
        <v>23</v>
      </c>
      <c r="C3914" s="1" t="s">
        <v>24</v>
      </c>
      <c r="D3914" s="1">
        <v>97480</v>
      </c>
      <c r="E3914" s="2">
        <v>45574</v>
      </c>
      <c r="F3914" s="1" t="s">
        <v>54</v>
      </c>
      <c r="G3914" s="1">
        <v>819745</v>
      </c>
      <c r="H3914" s="1" t="s">
        <v>3998</v>
      </c>
      <c r="I3914" s="1">
        <v>225</v>
      </c>
      <c r="J3914" s="1">
        <v>1420</v>
      </c>
      <c r="K3914" s="1">
        <v>7</v>
      </c>
      <c r="L3914" s="1">
        <v>3976</v>
      </c>
      <c r="M3914" s="1">
        <f>SalesData[[#This Row],[Price]]*SalesData[[#This Row],[Quantity]]</f>
        <v>9940</v>
      </c>
      <c r="N3914" s="6">
        <f>SalesData[[#This Row],[Sales Profit]]/SalesData[[#This Row],[Sales]]</f>
        <v>0.4</v>
      </c>
    </row>
    <row r="3915" spans="1:14" x14ac:dyDescent="0.3">
      <c r="A3915" s="1" t="s">
        <v>56</v>
      </c>
      <c r="B3915" s="1" t="s">
        <v>23</v>
      </c>
      <c r="C3915" s="1" t="s">
        <v>19</v>
      </c>
      <c r="D3915" s="1">
        <v>41615</v>
      </c>
      <c r="E3915" s="2">
        <v>45582</v>
      </c>
      <c r="F3915" s="1" t="s">
        <v>54</v>
      </c>
      <c r="G3915" s="1">
        <v>494680</v>
      </c>
      <c r="H3915" s="1" t="s">
        <v>3999</v>
      </c>
      <c r="I3915" s="1">
        <v>228</v>
      </c>
      <c r="J3915" s="1">
        <v>1954</v>
      </c>
      <c r="K3915" s="1">
        <v>3</v>
      </c>
      <c r="L3915" s="1">
        <v>2344.8000000000002</v>
      </c>
      <c r="M3915" s="1">
        <f>SalesData[[#This Row],[Price]]*SalesData[[#This Row],[Quantity]]</f>
        <v>5862</v>
      </c>
      <c r="N3915" s="6">
        <f>SalesData[[#This Row],[Sales Profit]]/SalesData[[#This Row],[Sales]]</f>
        <v>0.4</v>
      </c>
    </row>
    <row r="3916" spans="1:14" x14ac:dyDescent="0.3">
      <c r="A3916" s="1" t="s">
        <v>66</v>
      </c>
      <c r="B3916" s="1" t="s">
        <v>18</v>
      </c>
      <c r="C3916" s="1" t="s">
        <v>19</v>
      </c>
      <c r="D3916" s="1">
        <v>83888</v>
      </c>
      <c r="E3916" s="2">
        <v>45559</v>
      </c>
      <c r="F3916" s="1" t="s">
        <v>61</v>
      </c>
      <c r="G3916" s="1">
        <v>890793</v>
      </c>
      <c r="H3916" s="1" t="s">
        <v>4000</v>
      </c>
      <c r="I3916" s="1">
        <v>258</v>
      </c>
      <c r="J3916" s="1">
        <v>1216</v>
      </c>
      <c r="K3916" s="1">
        <v>6</v>
      </c>
      <c r="L3916" s="1">
        <v>2918.4</v>
      </c>
      <c r="M3916" s="1">
        <f>SalesData[[#This Row],[Price]]*SalesData[[#This Row],[Quantity]]</f>
        <v>7296</v>
      </c>
      <c r="N3916" s="6">
        <f>SalesData[[#This Row],[Sales Profit]]/SalesData[[#This Row],[Sales]]</f>
        <v>0.4</v>
      </c>
    </row>
    <row r="3917" spans="1:14" x14ac:dyDescent="0.3">
      <c r="A3917" s="1" t="s">
        <v>52</v>
      </c>
      <c r="B3917" s="1" t="s">
        <v>13</v>
      </c>
      <c r="C3917" s="1" t="s">
        <v>24</v>
      </c>
      <c r="D3917" s="1">
        <v>91029</v>
      </c>
      <c r="E3917" s="2">
        <v>45411</v>
      </c>
      <c r="F3917" s="1" t="s">
        <v>31</v>
      </c>
      <c r="G3917" s="1">
        <v>163833</v>
      </c>
      <c r="H3917" s="1" t="s">
        <v>1328</v>
      </c>
      <c r="I3917" s="1">
        <v>333</v>
      </c>
      <c r="J3917" s="1">
        <v>2609</v>
      </c>
      <c r="K3917" s="1">
        <v>5</v>
      </c>
      <c r="L3917" s="1">
        <v>5218</v>
      </c>
      <c r="M3917" s="1">
        <f>SalesData[[#This Row],[Price]]*SalesData[[#This Row],[Quantity]]</f>
        <v>13045</v>
      </c>
      <c r="N3917" s="6">
        <f>SalesData[[#This Row],[Sales Profit]]/SalesData[[#This Row],[Sales]]</f>
        <v>0.4</v>
      </c>
    </row>
    <row r="3918" spans="1:14" x14ac:dyDescent="0.3">
      <c r="A3918" s="1" t="s">
        <v>66</v>
      </c>
      <c r="B3918" s="1" t="s">
        <v>23</v>
      </c>
      <c r="C3918" s="1" t="s">
        <v>60</v>
      </c>
      <c r="D3918" s="1">
        <v>72416</v>
      </c>
      <c r="E3918" s="2">
        <v>45313</v>
      </c>
      <c r="F3918" s="1" t="s">
        <v>40</v>
      </c>
      <c r="G3918" s="1">
        <v>710752</v>
      </c>
      <c r="H3918" s="1" t="s">
        <v>4001</v>
      </c>
      <c r="I3918" s="1">
        <v>449</v>
      </c>
      <c r="J3918" s="1">
        <v>1279</v>
      </c>
      <c r="K3918" s="1">
        <v>7</v>
      </c>
      <c r="L3918" s="1">
        <v>3581.2</v>
      </c>
      <c r="M3918" s="1">
        <f>SalesData[[#This Row],[Price]]*SalesData[[#This Row],[Quantity]]</f>
        <v>8953</v>
      </c>
      <c r="N3918" s="6">
        <f>SalesData[[#This Row],[Sales Profit]]/SalesData[[#This Row],[Sales]]</f>
        <v>0.39999999999999997</v>
      </c>
    </row>
    <row r="3919" spans="1:14" x14ac:dyDescent="0.3">
      <c r="A3919" s="1" t="s">
        <v>35</v>
      </c>
      <c r="B3919" s="1" t="s">
        <v>13</v>
      </c>
      <c r="C3919" s="1" t="s">
        <v>33</v>
      </c>
      <c r="D3919" s="1">
        <v>18849</v>
      </c>
      <c r="E3919" s="2">
        <v>45343</v>
      </c>
      <c r="F3919" s="1" t="s">
        <v>43</v>
      </c>
      <c r="G3919" s="1">
        <v>745496</v>
      </c>
      <c r="H3919" s="1" t="s">
        <v>4002</v>
      </c>
      <c r="I3919" s="1">
        <v>442</v>
      </c>
      <c r="J3919" s="1">
        <v>1718</v>
      </c>
      <c r="K3919" s="1">
        <v>6</v>
      </c>
      <c r="L3919" s="1">
        <v>4123.2</v>
      </c>
      <c r="M3919" s="1">
        <f>SalesData[[#This Row],[Price]]*SalesData[[#This Row],[Quantity]]</f>
        <v>10308</v>
      </c>
      <c r="N3919" s="6">
        <f>SalesData[[#This Row],[Sales Profit]]/SalesData[[#This Row],[Sales]]</f>
        <v>0.39999999999999997</v>
      </c>
    </row>
    <row r="3920" spans="1:14" x14ac:dyDescent="0.3">
      <c r="A3920" s="1" t="s">
        <v>12</v>
      </c>
      <c r="B3920" s="1" t="s">
        <v>18</v>
      </c>
      <c r="C3920" s="1" t="s">
        <v>100</v>
      </c>
      <c r="D3920" s="1">
        <v>50335</v>
      </c>
      <c r="E3920" s="2">
        <v>45505</v>
      </c>
      <c r="F3920" s="1" t="s">
        <v>25</v>
      </c>
      <c r="G3920" s="1">
        <v>688726</v>
      </c>
      <c r="H3920" s="1" t="s">
        <v>4003</v>
      </c>
      <c r="I3920" s="1">
        <v>321</v>
      </c>
      <c r="J3920" s="1">
        <v>2996</v>
      </c>
      <c r="K3920" s="1">
        <v>1</v>
      </c>
      <c r="L3920" s="1">
        <v>1198.4000000000001</v>
      </c>
      <c r="M3920" s="1">
        <f>SalesData[[#This Row],[Price]]*SalesData[[#This Row],[Quantity]]</f>
        <v>2996</v>
      </c>
      <c r="N3920" s="6">
        <f>SalesData[[#This Row],[Sales Profit]]/SalesData[[#This Row],[Sales]]</f>
        <v>0.4</v>
      </c>
    </row>
    <row r="3921" spans="1:14" x14ac:dyDescent="0.3">
      <c r="A3921" s="1" t="s">
        <v>56</v>
      </c>
      <c r="B3921" s="1" t="s">
        <v>18</v>
      </c>
      <c r="C3921" s="1" t="s">
        <v>24</v>
      </c>
      <c r="D3921" s="1">
        <v>47630</v>
      </c>
      <c r="E3921" s="2">
        <v>45614</v>
      </c>
      <c r="F3921" s="1" t="s">
        <v>15</v>
      </c>
      <c r="G3921" s="1">
        <v>152839</v>
      </c>
      <c r="H3921" s="1" t="s">
        <v>4004</v>
      </c>
      <c r="I3921" s="1">
        <v>789</v>
      </c>
      <c r="J3921" s="1">
        <v>2084</v>
      </c>
      <c r="K3921" s="1">
        <v>6</v>
      </c>
      <c r="L3921" s="1">
        <v>5001.6000000000004</v>
      </c>
      <c r="M3921" s="1">
        <f>SalesData[[#This Row],[Price]]*SalesData[[#This Row],[Quantity]]</f>
        <v>12504</v>
      </c>
      <c r="N3921" s="6">
        <f>SalesData[[#This Row],[Sales Profit]]/SalesData[[#This Row],[Sales]]</f>
        <v>0.4</v>
      </c>
    </row>
    <row r="3922" spans="1:14" x14ac:dyDescent="0.3">
      <c r="A3922" s="1" t="s">
        <v>56</v>
      </c>
      <c r="B3922" s="1" t="s">
        <v>18</v>
      </c>
      <c r="C3922" s="1" t="s">
        <v>39</v>
      </c>
      <c r="D3922" s="1">
        <v>59370</v>
      </c>
      <c r="E3922" s="2">
        <v>45560</v>
      </c>
      <c r="F3922" s="1" t="s">
        <v>61</v>
      </c>
      <c r="G3922" s="1">
        <v>618669</v>
      </c>
      <c r="H3922" s="1" t="s">
        <v>4005</v>
      </c>
      <c r="I3922" s="1">
        <v>969</v>
      </c>
      <c r="J3922" s="1">
        <v>1452</v>
      </c>
      <c r="K3922" s="1">
        <v>1</v>
      </c>
      <c r="L3922" s="1">
        <v>580.79999999999995</v>
      </c>
      <c r="M3922" s="1">
        <f>SalesData[[#This Row],[Price]]*SalesData[[#This Row],[Quantity]]</f>
        <v>1452</v>
      </c>
      <c r="N3922" s="6">
        <f>SalesData[[#This Row],[Sales Profit]]/SalesData[[#This Row],[Sales]]</f>
        <v>0.39999999999999997</v>
      </c>
    </row>
    <row r="3923" spans="1:14" x14ac:dyDescent="0.3">
      <c r="A3923" s="1" t="s">
        <v>12</v>
      </c>
      <c r="B3923" s="1" t="s">
        <v>23</v>
      </c>
      <c r="C3923" s="1" t="s">
        <v>37</v>
      </c>
      <c r="D3923" s="1">
        <v>20895</v>
      </c>
      <c r="E3923" s="2">
        <v>45359</v>
      </c>
      <c r="F3923" s="1" t="s">
        <v>29</v>
      </c>
      <c r="G3923" s="1">
        <v>793934</v>
      </c>
      <c r="H3923" s="1" t="s">
        <v>4006</v>
      </c>
      <c r="I3923" s="1">
        <v>315</v>
      </c>
      <c r="J3923" s="1">
        <v>2770</v>
      </c>
      <c r="K3923" s="1">
        <v>7</v>
      </c>
      <c r="L3923" s="1">
        <v>7756</v>
      </c>
      <c r="M3923" s="1">
        <f>SalesData[[#This Row],[Price]]*SalesData[[#This Row],[Quantity]]</f>
        <v>19390</v>
      </c>
      <c r="N3923" s="6">
        <f>SalesData[[#This Row],[Sales Profit]]/SalesData[[#This Row],[Sales]]</f>
        <v>0.4</v>
      </c>
    </row>
    <row r="3924" spans="1:14" x14ac:dyDescent="0.3">
      <c r="A3924" s="1" t="s">
        <v>52</v>
      </c>
      <c r="B3924" s="1" t="s">
        <v>23</v>
      </c>
      <c r="C3924" s="1" t="s">
        <v>19</v>
      </c>
      <c r="D3924" s="1">
        <v>84512</v>
      </c>
      <c r="E3924" s="2">
        <v>45562</v>
      </c>
      <c r="F3924" s="1" t="s">
        <v>61</v>
      </c>
      <c r="G3924" s="1">
        <v>397966</v>
      </c>
      <c r="H3924" s="1" t="s">
        <v>4007</v>
      </c>
      <c r="I3924" s="1">
        <v>769</v>
      </c>
      <c r="J3924" s="1">
        <v>2109</v>
      </c>
      <c r="K3924" s="1">
        <v>2</v>
      </c>
      <c r="L3924" s="1">
        <v>1687.2</v>
      </c>
      <c r="M3924" s="1">
        <f>SalesData[[#This Row],[Price]]*SalesData[[#This Row],[Quantity]]</f>
        <v>4218</v>
      </c>
      <c r="N3924" s="6">
        <f>SalesData[[#This Row],[Sales Profit]]/SalesData[[#This Row],[Sales]]</f>
        <v>0.4</v>
      </c>
    </row>
    <row r="3925" spans="1:14" x14ac:dyDescent="0.3">
      <c r="A3925" s="1" t="s">
        <v>66</v>
      </c>
      <c r="B3925" s="1" t="s">
        <v>13</v>
      </c>
      <c r="C3925" s="1" t="s">
        <v>39</v>
      </c>
      <c r="D3925" s="1">
        <v>35823</v>
      </c>
      <c r="E3925" s="2">
        <v>45566</v>
      </c>
      <c r="F3925" s="1" t="s">
        <v>54</v>
      </c>
      <c r="G3925" s="1">
        <v>810561</v>
      </c>
      <c r="H3925" s="1" t="s">
        <v>4008</v>
      </c>
      <c r="I3925" s="1">
        <v>769</v>
      </c>
      <c r="J3925" s="1">
        <v>2660</v>
      </c>
      <c r="K3925" s="1">
        <v>4</v>
      </c>
      <c r="L3925" s="1">
        <v>4256</v>
      </c>
      <c r="M3925" s="1">
        <f>SalesData[[#This Row],[Price]]*SalesData[[#This Row],[Quantity]]</f>
        <v>10640</v>
      </c>
      <c r="N3925" s="6">
        <f>SalesData[[#This Row],[Sales Profit]]/SalesData[[#This Row],[Sales]]</f>
        <v>0.4</v>
      </c>
    </row>
    <row r="3926" spans="1:14" x14ac:dyDescent="0.3">
      <c r="A3926" s="1" t="s">
        <v>27</v>
      </c>
      <c r="B3926" s="1" t="s">
        <v>13</v>
      </c>
      <c r="C3926" s="1" t="s">
        <v>42</v>
      </c>
      <c r="D3926" s="1">
        <v>54811</v>
      </c>
      <c r="E3926" s="2">
        <v>45573</v>
      </c>
      <c r="F3926" s="1" t="s">
        <v>54</v>
      </c>
      <c r="G3926" s="1">
        <v>481216</v>
      </c>
      <c r="H3926" s="1" t="s">
        <v>4009</v>
      </c>
      <c r="I3926" s="1">
        <v>954</v>
      </c>
      <c r="J3926" s="1">
        <v>833</v>
      </c>
      <c r="K3926" s="1">
        <v>4</v>
      </c>
      <c r="L3926" s="1">
        <v>1332.8</v>
      </c>
      <c r="M3926" s="1">
        <f>SalesData[[#This Row],[Price]]*SalesData[[#This Row],[Quantity]]</f>
        <v>3332</v>
      </c>
      <c r="N3926" s="6">
        <f>SalesData[[#This Row],[Sales Profit]]/SalesData[[#This Row],[Sales]]</f>
        <v>0.39999999999999997</v>
      </c>
    </row>
    <row r="3927" spans="1:14" x14ac:dyDescent="0.3">
      <c r="A3927" s="1" t="s">
        <v>35</v>
      </c>
      <c r="B3927" s="1" t="s">
        <v>13</v>
      </c>
      <c r="C3927" s="1" t="s">
        <v>33</v>
      </c>
      <c r="D3927" s="1">
        <v>22999</v>
      </c>
      <c r="E3927" s="2">
        <v>45383</v>
      </c>
      <c r="F3927" s="1" t="s">
        <v>31</v>
      </c>
      <c r="G3927" s="1">
        <v>970986</v>
      </c>
      <c r="H3927" s="1" t="s">
        <v>4010</v>
      </c>
      <c r="I3927" s="1">
        <v>989</v>
      </c>
      <c r="J3927" s="1">
        <v>867</v>
      </c>
      <c r="K3927" s="1">
        <v>1</v>
      </c>
      <c r="L3927" s="1">
        <v>346.8</v>
      </c>
      <c r="M3927" s="1">
        <f>SalesData[[#This Row],[Price]]*SalesData[[#This Row],[Quantity]]</f>
        <v>867</v>
      </c>
      <c r="N3927" s="6">
        <f>SalesData[[#This Row],[Sales Profit]]/SalesData[[#This Row],[Sales]]</f>
        <v>0.4</v>
      </c>
    </row>
    <row r="3928" spans="1:14" x14ac:dyDescent="0.3">
      <c r="A3928" s="1" t="s">
        <v>56</v>
      </c>
      <c r="B3928" s="1" t="s">
        <v>13</v>
      </c>
      <c r="C3928" s="1" t="s">
        <v>39</v>
      </c>
      <c r="D3928" s="1">
        <v>71078</v>
      </c>
      <c r="E3928" s="2">
        <v>45392</v>
      </c>
      <c r="F3928" s="1" t="s">
        <v>31</v>
      </c>
      <c r="G3928" s="1">
        <v>403394</v>
      </c>
      <c r="H3928" s="1" t="s">
        <v>4011</v>
      </c>
      <c r="I3928" s="1">
        <v>671</v>
      </c>
      <c r="J3928" s="1">
        <v>2376</v>
      </c>
      <c r="K3928" s="1">
        <v>8</v>
      </c>
      <c r="L3928" s="1">
        <v>7603.2</v>
      </c>
      <c r="M3928" s="1">
        <f>SalesData[[#This Row],[Price]]*SalesData[[#This Row],[Quantity]]</f>
        <v>19008</v>
      </c>
      <c r="N3928" s="6">
        <f>SalesData[[#This Row],[Sales Profit]]/SalesData[[#This Row],[Sales]]</f>
        <v>0.39999999999999997</v>
      </c>
    </row>
    <row r="3929" spans="1:14" x14ac:dyDescent="0.3">
      <c r="A3929" s="1" t="s">
        <v>22</v>
      </c>
      <c r="B3929" s="1" t="s">
        <v>18</v>
      </c>
      <c r="C3929" s="1" t="s">
        <v>39</v>
      </c>
      <c r="D3929" s="1">
        <v>81804</v>
      </c>
      <c r="E3929" s="2">
        <v>45590</v>
      </c>
      <c r="F3929" s="1" t="s">
        <v>54</v>
      </c>
      <c r="G3929" s="1">
        <v>519226</v>
      </c>
      <c r="H3929" s="1" t="s">
        <v>4012</v>
      </c>
      <c r="I3929" s="1">
        <v>539</v>
      </c>
      <c r="J3929" s="1">
        <v>2259</v>
      </c>
      <c r="K3929" s="1">
        <v>1</v>
      </c>
      <c r="L3929" s="1">
        <v>903.6</v>
      </c>
      <c r="M3929" s="1">
        <f>SalesData[[#This Row],[Price]]*SalesData[[#This Row],[Quantity]]</f>
        <v>2259</v>
      </c>
      <c r="N3929" s="6">
        <f>SalesData[[#This Row],[Sales Profit]]/SalesData[[#This Row],[Sales]]</f>
        <v>0.4</v>
      </c>
    </row>
    <row r="3930" spans="1:14" x14ac:dyDescent="0.3">
      <c r="A3930" s="1" t="s">
        <v>35</v>
      </c>
      <c r="B3930" s="1" t="s">
        <v>23</v>
      </c>
      <c r="C3930" s="1" t="s">
        <v>42</v>
      </c>
      <c r="D3930" s="1">
        <v>55701</v>
      </c>
      <c r="E3930" s="2">
        <v>45419</v>
      </c>
      <c r="F3930" s="1" t="s">
        <v>49</v>
      </c>
      <c r="G3930" s="1">
        <v>797594</v>
      </c>
      <c r="H3930" s="1" t="s">
        <v>4013</v>
      </c>
      <c r="I3930" s="1">
        <v>896</v>
      </c>
      <c r="J3930" s="1">
        <v>2073</v>
      </c>
      <c r="K3930" s="1">
        <v>3</v>
      </c>
      <c r="L3930" s="1">
        <v>2487.6</v>
      </c>
      <c r="M3930" s="1">
        <f>SalesData[[#This Row],[Price]]*SalesData[[#This Row],[Quantity]]</f>
        <v>6219</v>
      </c>
      <c r="N3930" s="6">
        <f>SalesData[[#This Row],[Sales Profit]]/SalesData[[#This Row],[Sales]]</f>
        <v>0.39999999999999997</v>
      </c>
    </row>
    <row r="3931" spans="1:14" x14ac:dyDescent="0.3">
      <c r="A3931" s="1" t="s">
        <v>17</v>
      </c>
      <c r="B3931" s="1" t="s">
        <v>18</v>
      </c>
      <c r="C3931" s="1" t="s">
        <v>100</v>
      </c>
      <c r="D3931" s="1">
        <v>95279</v>
      </c>
      <c r="E3931" s="2">
        <v>45567</v>
      </c>
      <c r="F3931" s="1" t="s">
        <v>54</v>
      </c>
      <c r="G3931" s="1">
        <v>627812</v>
      </c>
      <c r="H3931" s="1" t="s">
        <v>4014</v>
      </c>
      <c r="I3931" s="1">
        <v>589</v>
      </c>
      <c r="J3931" s="1">
        <v>2508</v>
      </c>
      <c r="K3931" s="1">
        <v>1</v>
      </c>
      <c r="L3931" s="1">
        <v>1003.2</v>
      </c>
      <c r="M3931" s="1">
        <f>SalesData[[#This Row],[Price]]*SalesData[[#This Row],[Quantity]]</f>
        <v>2508</v>
      </c>
      <c r="N3931" s="6">
        <f>SalesData[[#This Row],[Sales Profit]]/SalesData[[#This Row],[Sales]]</f>
        <v>0.4</v>
      </c>
    </row>
    <row r="3932" spans="1:14" x14ac:dyDescent="0.3">
      <c r="A3932" s="1" t="s">
        <v>35</v>
      </c>
      <c r="B3932" s="1" t="s">
        <v>23</v>
      </c>
      <c r="C3932" s="1" t="s">
        <v>24</v>
      </c>
      <c r="D3932" s="1">
        <v>10487</v>
      </c>
      <c r="E3932" s="2">
        <v>45471</v>
      </c>
      <c r="F3932" s="1" t="s">
        <v>20</v>
      </c>
      <c r="G3932" s="1">
        <v>107556</v>
      </c>
      <c r="H3932" s="1" t="s">
        <v>4015</v>
      </c>
      <c r="I3932" s="1">
        <v>364</v>
      </c>
      <c r="J3932" s="1">
        <v>2193</v>
      </c>
      <c r="K3932" s="1">
        <v>5</v>
      </c>
      <c r="L3932" s="1">
        <v>4386</v>
      </c>
      <c r="M3932" s="1">
        <f>SalesData[[#This Row],[Price]]*SalesData[[#This Row],[Quantity]]</f>
        <v>10965</v>
      </c>
      <c r="N3932" s="6">
        <f>SalesData[[#This Row],[Sales Profit]]/SalesData[[#This Row],[Sales]]</f>
        <v>0.4</v>
      </c>
    </row>
    <row r="3933" spans="1:14" x14ac:dyDescent="0.3">
      <c r="A3933" s="1" t="s">
        <v>12</v>
      </c>
      <c r="B3933" s="1" t="s">
        <v>18</v>
      </c>
      <c r="C3933" s="1" t="s">
        <v>24</v>
      </c>
      <c r="D3933" s="1">
        <v>19214</v>
      </c>
      <c r="E3933" s="2">
        <v>45450</v>
      </c>
      <c r="F3933" s="1" t="s">
        <v>20</v>
      </c>
      <c r="G3933" s="1">
        <v>319549</v>
      </c>
      <c r="H3933" s="1" t="s">
        <v>1173</v>
      </c>
      <c r="I3933" s="1">
        <v>273</v>
      </c>
      <c r="J3933" s="1">
        <v>2033</v>
      </c>
      <c r="K3933" s="1">
        <v>6</v>
      </c>
      <c r="L3933" s="1">
        <v>4879.2</v>
      </c>
      <c r="M3933" s="1">
        <f>SalesData[[#This Row],[Price]]*SalesData[[#This Row],[Quantity]]</f>
        <v>12198</v>
      </c>
      <c r="N3933" s="6">
        <f>SalesData[[#This Row],[Sales Profit]]/SalesData[[#This Row],[Sales]]</f>
        <v>0.39999999999999997</v>
      </c>
    </row>
    <row r="3934" spans="1:14" x14ac:dyDescent="0.3">
      <c r="A3934" s="1" t="s">
        <v>12</v>
      </c>
      <c r="B3934" s="1" t="s">
        <v>23</v>
      </c>
      <c r="C3934" s="1" t="s">
        <v>100</v>
      </c>
      <c r="D3934" s="1">
        <v>55220</v>
      </c>
      <c r="E3934" s="2">
        <v>45504</v>
      </c>
      <c r="F3934" s="1" t="s">
        <v>45</v>
      </c>
      <c r="G3934" s="1">
        <v>882567</v>
      </c>
      <c r="H3934" s="1" t="s">
        <v>4016</v>
      </c>
      <c r="I3934" s="1">
        <v>336</v>
      </c>
      <c r="J3934" s="1">
        <v>2642</v>
      </c>
      <c r="K3934" s="1">
        <v>2</v>
      </c>
      <c r="L3934" s="1">
        <v>2113.6</v>
      </c>
      <c r="M3934" s="1">
        <f>SalesData[[#This Row],[Price]]*SalesData[[#This Row],[Quantity]]</f>
        <v>5284</v>
      </c>
      <c r="N3934" s="6">
        <f>SalesData[[#This Row],[Sales Profit]]/SalesData[[#This Row],[Sales]]</f>
        <v>0.39999999999999997</v>
      </c>
    </row>
    <row r="3935" spans="1:14" x14ac:dyDescent="0.3">
      <c r="A3935" s="1" t="s">
        <v>12</v>
      </c>
      <c r="B3935" s="1" t="s">
        <v>13</v>
      </c>
      <c r="C3935" s="1" t="s">
        <v>60</v>
      </c>
      <c r="D3935" s="1">
        <v>18570</v>
      </c>
      <c r="E3935" s="2">
        <v>45307</v>
      </c>
      <c r="F3935" s="1" t="s">
        <v>40</v>
      </c>
      <c r="G3935" s="1">
        <v>972089</v>
      </c>
      <c r="H3935" s="1" t="s">
        <v>4017</v>
      </c>
      <c r="I3935" s="1">
        <v>730</v>
      </c>
      <c r="J3935" s="1">
        <v>1835</v>
      </c>
      <c r="K3935" s="1">
        <v>7</v>
      </c>
      <c r="L3935" s="1">
        <v>5138</v>
      </c>
      <c r="M3935" s="1">
        <f>SalesData[[#This Row],[Price]]*SalesData[[#This Row],[Quantity]]</f>
        <v>12845</v>
      </c>
      <c r="N3935" s="6">
        <f>SalesData[[#This Row],[Sales Profit]]/SalesData[[#This Row],[Sales]]</f>
        <v>0.4</v>
      </c>
    </row>
    <row r="3936" spans="1:14" x14ac:dyDescent="0.3">
      <c r="A3936" s="1" t="s">
        <v>52</v>
      </c>
      <c r="B3936" s="1" t="s">
        <v>18</v>
      </c>
      <c r="C3936" s="1" t="s">
        <v>39</v>
      </c>
      <c r="D3936" s="1">
        <v>47402</v>
      </c>
      <c r="E3936" s="2">
        <v>45554</v>
      </c>
      <c r="F3936" s="1" t="s">
        <v>61</v>
      </c>
      <c r="G3936" s="1">
        <v>530647</v>
      </c>
      <c r="H3936" s="1" t="s">
        <v>4018</v>
      </c>
      <c r="I3936" s="1">
        <v>356</v>
      </c>
      <c r="J3936" s="1">
        <v>2926</v>
      </c>
      <c r="K3936" s="1">
        <v>3</v>
      </c>
      <c r="L3936" s="1">
        <v>3511.2</v>
      </c>
      <c r="M3936" s="1">
        <f>SalesData[[#This Row],[Price]]*SalesData[[#This Row],[Quantity]]</f>
        <v>8778</v>
      </c>
      <c r="N3936" s="6">
        <f>SalesData[[#This Row],[Sales Profit]]/SalesData[[#This Row],[Sales]]</f>
        <v>0.39999999999999997</v>
      </c>
    </row>
    <row r="3937" spans="1:14" x14ac:dyDescent="0.3">
      <c r="A3937" s="1" t="s">
        <v>35</v>
      </c>
      <c r="B3937" s="1" t="s">
        <v>23</v>
      </c>
      <c r="C3937" s="1" t="s">
        <v>53</v>
      </c>
      <c r="D3937" s="1">
        <v>46905</v>
      </c>
      <c r="E3937" s="2">
        <v>45530</v>
      </c>
      <c r="F3937" s="1" t="s">
        <v>25</v>
      </c>
      <c r="G3937" s="1">
        <v>326983</v>
      </c>
      <c r="H3937" s="1" t="s">
        <v>4019</v>
      </c>
      <c r="I3937" s="1">
        <v>709</v>
      </c>
      <c r="J3937" s="1">
        <v>2187</v>
      </c>
      <c r="K3937" s="1">
        <v>3</v>
      </c>
      <c r="L3937" s="1">
        <v>2624.4</v>
      </c>
      <c r="M3937" s="1">
        <f>SalesData[[#This Row],[Price]]*SalesData[[#This Row],[Quantity]]</f>
        <v>6561</v>
      </c>
      <c r="N3937" s="6">
        <f>SalesData[[#This Row],[Sales Profit]]/SalesData[[#This Row],[Sales]]</f>
        <v>0.4</v>
      </c>
    </row>
    <row r="3938" spans="1:14" x14ac:dyDescent="0.3">
      <c r="A3938" s="1" t="s">
        <v>22</v>
      </c>
      <c r="B3938" s="1" t="s">
        <v>18</v>
      </c>
      <c r="C3938" s="1" t="s">
        <v>53</v>
      </c>
      <c r="D3938" s="1">
        <v>21428</v>
      </c>
      <c r="E3938" s="2">
        <v>45513</v>
      </c>
      <c r="F3938" s="1" t="s">
        <v>25</v>
      </c>
      <c r="G3938" s="1">
        <v>828629</v>
      </c>
      <c r="H3938" s="1" t="s">
        <v>4020</v>
      </c>
      <c r="I3938" s="1">
        <v>951</v>
      </c>
      <c r="J3938" s="1">
        <v>1190</v>
      </c>
      <c r="K3938" s="1">
        <v>5</v>
      </c>
      <c r="L3938" s="1">
        <v>2380</v>
      </c>
      <c r="M3938" s="1">
        <f>SalesData[[#This Row],[Price]]*SalesData[[#This Row],[Quantity]]</f>
        <v>5950</v>
      </c>
      <c r="N3938" s="6">
        <f>SalesData[[#This Row],[Sales Profit]]/SalesData[[#This Row],[Sales]]</f>
        <v>0.4</v>
      </c>
    </row>
    <row r="3939" spans="1:14" x14ac:dyDescent="0.3">
      <c r="A3939" s="1" t="s">
        <v>66</v>
      </c>
      <c r="B3939" s="1" t="s">
        <v>13</v>
      </c>
      <c r="C3939" s="1" t="s">
        <v>100</v>
      </c>
      <c r="D3939" s="1">
        <v>35007</v>
      </c>
      <c r="E3939" s="2">
        <v>45519</v>
      </c>
      <c r="F3939" s="1" t="s">
        <v>25</v>
      </c>
      <c r="G3939" s="1">
        <v>590795</v>
      </c>
      <c r="H3939" s="1" t="s">
        <v>4021</v>
      </c>
      <c r="I3939" s="1">
        <v>212</v>
      </c>
      <c r="J3939" s="1">
        <v>2066</v>
      </c>
      <c r="K3939" s="1">
        <v>1</v>
      </c>
      <c r="L3939" s="1">
        <v>826.4</v>
      </c>
      <c r="M3939" s="1">
        <f>SalesData[[#This Row],[Price]]*SalesData[[#This Row],[Quantity]]</f>
        <v>2066</v>
      </c>
      <c r="N3939" s="6">
        <f>SalesData[[#This Row],[Sales Profit]]/SalesData[[#This Row],[Sales]]</f>
        <v>0.39999999999999997</v>
      </c>
    </row>
    <row r="3940" spans="1:14" x14ac:dyDescent="0.3">
      <c r="A3940" s="1" t="s">
        <v>66</v>
      </c>
      <c r="B3940" s="1" t="s">
        <v>18</v>
      </c>
      <c r="C3940" s="1" t="s">
        <v>60</v>
      </c>
      <c r="D3940" s="1">
        <v>50391</v>
      </c>
      <c r="E3940" s="2">
        <v>45366</v>
      </c>
      <c r="F3940" s="1" t="s">
        <v>29</v>
      </c>
      <c r="G3940" s="1">
        <v>716643</v>
      </c>
      <c r="H3940" s="1" t="s">
        <v>4022</v>
      </c>
      <c r="I3940" s="1">
        <v>667</v>
      </c>
      <c r="J3940" s="1">
        <v>793</v>
      </c>
      <c r="K3940" s="1">
        <v>6</v>
      </c>
      <c r="L3940" s="1">
        <v>1903.2</v>
      </c>
      <c r="M3940" s="1">
        <f>SalesData[[#This Row],[Price]]*SalesData[[#This Row],[Quantity]]</f>
        <v>4758</v>
      </c>
      <c r="N3940" s="6">
        <f>SalesData[[#This Row],[Sales Profit]]/SalesData[[#This Row],[Sales]]</f>
        <v>0.4</v>
      </c>
    </row>
    <row r="3941" spans="1:14" x14ac:dyDescent="0.3">
      <c r="A3941" s="1" t="s">
        <v>56</v>
      </c>
      <c r="B3941" s="1" t="s">
        <v>18</v>
      </c>
      <c r="C3941" s="1" t="s">
        <v>42</v>
      </c>
      <c r="D3941" s="1">
        <v>75155</v>
      </c>
      <c r="E3941" s="2">
        <v>45474</v>
      </c>
      <c r="F3941" s="1" t="s">
        <v>45</v>
      </c>
      <c r="G3941" s="1">
        <v>446591</v>
      </c>
      <c r="H3941" s="1" t="s">
        <v>4023</v>
      </c>
      <c r="I3941" s="1">
        <v>628</v>
      </c>
      <c r="J3941" s="1">
        <v>2304</v>
      </c>
      <c r="K3941" s="1">
        <v>8</v>
      </c>
      <c r="L3941" s="1">
        <v>7372.8</v>
      </c>
      <c r="M3941" s="1">
        <f>SalesData[[#This Row],[Price]]*SalesData[[#This Row],[Quantity]]</f>
        <v>18432</v>
      </c>
      <c r="N3941" s="6">
        <f>SalesData[[#This Row],[Sales Profit]]/SalesData[[#This Row],[Sales]]</f>
        <v>0.4</v>
      </c>
    </row>
    <row r="3942" spans="1:14" x14ac:dyDescent="0.3">
      <c r="A3942" s="1" t="s">
        <v>12</v>
      </c>
      <c r="B3942" s="1" t="s">
        <v>23</v>
      </c>
      <c r="C3942" s="1" t="s">
        <v>42</v>
      </c>
      <c r="D3942" s="1">
        <v>25895</v>
      </c>
      <c r="E3942" s="2">
        <v>45386</v>
      </c>
      <c r="F3942" s="1" t="s">
        <v>31</v>
      </c>
      <c r="G3942" s="1">
        <v>560845</v>
      </c>
      <c r="H3942" s="1" t="s">
        <v>4024</v>
      </c>
      <c r="I3942" s="1">
        <v>220</v>
      </c>
      <c r="J3942" s="1">
        <v>2102</v>
      </c>
      <c r="K3942" s="1">
        <v>8</v>
      </c>
      <c r="L3942" s="1">
        <v>6726.4</v>
      </c>
      <c r="M3942" s="1">
        <f>SalesData[[#This Row],[Price]]*SalesData[[#This Row],[Quantity]]</f>
        <v>16816</v>
      </c>
      <c r="N3942" s="6">
        <f>SalesData[[#This Row],[Sales Profit]]/SalesData[[#This Row],[Sales]]</f>
        <v>0.39999999999999997</v>
      </c>
    </row>
    <row r="3943" spans="1:14" x14ac:dyDescent="0.3">
      <c r="A3943" s="1" t="s">
        <v>22</v>
      </c>
      <c r="B3943" s="1" t="s">
        <v>13</v>
      </c>
      <c r="C3943" s="1" t="s">
        <v>14</v>
      </c>
      <c r="D3943" s="1">
        <v>66329</v>
      </c>
      <c r="E3943" s="2">
        <v>45380</v>
      </c>
      <c r="F3943" s="1" t="s">
        <v>29</v>
      </c>
      <c r="G3943" s="1">
        <v>300843</v>
      </c>
      <c r="H3943" s="1" t="s">
        <v>4025</v>
      </c>
      <c r="I3943" s="1">
        <v>782</v>
      </c>
      <c r="J3943" s="1">
        <v>1658</v>
      </c>
      <c r="K3943" s="1">
        <v>5</v>
      </c>
      <c r="L3943" s="1">
        <v>3316</v>
      </c>
      <c r="M3943" s="1">
        <f>SalesData[[#This Row],[Price]]*SalesData[[#This Row],[Quantity]]</f>
        <v>8290</v>
      </c>
      <c r="N3943" s="6">
        <f>SalesData[[#This Row],[Sales Profit]]/SalesData[[#This Row],[Sales]]</f>
        <v>0.4</v>
      </c>
    </row>
    <row r="3944" spans="1:14" x14ac:dyDescent="0.3">
      <c r="A3944" s="1" t="s">
        <v>12</v>
      </c>
      <c r="B3944" s="1" t="s">
        <v>13</v>
      </c>
      <c r="C3944" s="1" t="s">
        <v>100</v>
      </c>
      <c r="D3944" s="1">
        <v>91161</v>
      </c>
      <c r="E3944" s="2">
        <v>45295</v>
      </c>
      <c r="F3944" s="1" t="s">
        <v>40</v>
      </c>
      <c r="G3944" s="1">
        <v>174036</v>
      </c>
      <c r="H3944" s="1" t="s">
        <v>4026</v>
      </c>
      <c r="I3944" s="1">
        <v>252</v>
      </c>
      <c r="J3944" s="1">
        <v>2797</v>
      </c>
      <c r="K3944" s="1">
        <v>8</v>
      </c>
      <c r="L3944" s="1">
        <v>8950.4</v>
      </c>
      <c r="M3944" s="1">
        <f>SalesData[[#This Row],[Price]]*SalesData[[#This Row],[Quantity]]</f>
        <v>22376</v>
      </c>
      <c r="N3944" s="6">
        <f>SalesData[[#This Row],[Sales Profit]]/SalesData[[#This Row],[Sales]]</f>
        <v>0.39999999999999997</v>
      </c>
    </row>
    <row r="3945" spans="1:14" x14ac:dyDescent="0.3">
      <c r="A3945" s="1" t="s">
        <v>52</v>
      </c>
      <c r="B3945" s="1" t="s">
        <v>23</v>
      </c>
      <c r="C3945" s="1" t="s">
        <v>53</v>
      </c>
      <c r="D3945" s="1">
        <v>13757</v>
      </c>
      <c r="E3945" s="2">
        <v>45511</v>
      </c>
      <c r="F3945" s="1" t="s">
        <v>25</v>
      </c>
      <c r="G3945" s="1">
        <v>221635</v>
      </c>
      <c r="H3945" s="1" t="s">
        <v>427</v>
      </c>
      <c r="I3945" s="1">
        <v>344</v>
      </c>
      <c r="J3945" s="1">
        <v>1430</v>
      </c>
      <c r="K3945" s="1">
        <v>8</v>
      </c>
      <c r="L3945" s="1">
        <v>4576</v>
      </c>
      <c r="M3945" s="1">
        <f>SalesData[[#This Row],[Price]]*SalesData[[#This Row],[Quantity]]</f>
        <v>11440</v>
      </c>
      <c r="N3945" s="6">
        <f>SalesData[[#This Row],[Sales Profit]]/SalesData[[#This Row],[Sales]]</f>
        <v>0.4</v>
      </c>
    </row>
    <row r="3946" spans="1:14" x14ac:dyDescent="0.3">
      <c r="A3946" s="1" t="s">
        <v>52</v>
      </c>
      <c r="B3946" s="1" t="s">
        <v>23</v>
      </c>
      <c r="C3946" s="1" t="s">
        <v>33</v>
      </c>
      <c r="D3946" s="1">
        <v>42118</v>
      </c>
      <c r="E3946" s="2">
        <v>45336</v>
      </c>
      <c r="F3946" s="1" t="s">
        <v>43</v>
      </c>
      <c r="G3946" s="1">
        <v>712053</v>
      </c>
      <c r="H3946" s="1" t="s">
        <v>4027</v>
      </c>
      <c r="I3946" s="1">
        <v>380</v>
      </c>
      <c r="J3946" s="1">
        <v>2240</v>
      </c>
      <c r="K3946" s="1">
        <v>6</v>
      </c>
      <c r="L3946" s="1">
        <v>5376</v>
      </c>
      <c r="M3946" s="1">
        <f>SalesData[[#This Row],[Price]]*SalesData[[#This Row],[Quantity]]</f>
        <v>13440</v>
      </c>
      <c r="N3946" s="6">
        <f>SalesData[[#This Row],[Sales Profit]]/SalesData[[#This Row],[Sales]]</f>
        <v>0.4</v>
      </c>
    </row>
    <row r="3947" spans="1:14" x14ac:dyDescent="0.3">
      <c r="A3947" s="1" t="s">
        <v>35</v>
      </c>
      <c r="B3947" s="1" t="s">
        <v>13</v>
      </c>
      <c r="C3947" s="1" t="s">
        <v>42</v>
      </c>
      <c r="D3947" s="1">
        <v>70350</v>
      </c>
      <c r="E3947" s="2">
        <v>45445</v>
      </c>
      <c r="F3947" s="1" t="s">
        <v>20</v>
      </c>
      <c r="G3947" s="1">
        <v>274426</v>
      </c>
      <c r="H3947" s="1" t="s">
        <v>4028</v>
      </c>
      <c r="I3947" s="1">
        <v>855</v>
      </c>
      <c r="J3947" s="1">
        <v>870</v>
      </c>
      <c r="K3947" s="1">
        <v>4</v>
      </c>
      <c r="L3947" s="1">
        <v>1392</v>
      </c>
      <c r="M3947" s="1">
        <f>SalesData[[#This Row],[Price]]*SalesData[[#This Row],[Quantity]]</f>
        <v>3480</v>
      </c>
      <c r="N3947" s="6">
        <f>SalesData[[#This Row],[Sales Profit]]/SalesData[[#This Row],[Sales]]</f>
        <v>0.4</v>
      </c>
    </row>
    <row r="3948" spans="1:14" x14ac:dyDescent="0.3">
      <c r="A3948" s="1" t="s">
        <v>56</v>
      </c>
      <c r="B3948" s="1" t="s">
        <v>18</v>
      </c>
      <c r="C3948" s="1" t="s">
        <v>42</v>
      </c>
      <c r="D3948" s="1">
        <v>64788</v>
      </c>
      <c r="E3948" s="2">
        <v>45568</v>
      </c>
      <c r="F3948" s="1" t="s">
        <v>54</v>
      </c>
      <c r="G3948" s="1">
        <v>304161</v>
      </c>
      <c r="H3948" s="1" t="s">
        <v>4029</v>
      </c>
      <c r="I3948" s="1">
        <v>244</v>
      </c>
      <c r="J3948" s="1">
        <v>2649</v>
      </c>
      <c r="K3948" s="1">
        <v>7</v>
      </c>
      <c r="L3948" s="1">
        <v>7417.2</v>
      </c>
      <c r="M3948" s="1">
        <f>SalesData[[#This Row],[Price]]*SalesData[[#This Row],[Quantity]]</f>
        <v>18543</v>
      </c>
      <c r="N3948" s="6">
        <f>SalesData[[#This Row],[Sales Profit]]/SalesData[[#This Row],[Sales]]</f>
        <v>0.39999999999999997</v>
      </c>
    </row>
    <row r="3949" spans="1:14" x14ac:dyDescent="0.3">
      <c r="A3949" s="1" t="s">
        <v>56</v>
      </c>
      <c r="B3949" s="1" t="s">
        <v>23</v>
      </c>
      <c r="C3949" s="1" t="s">
        <v>39</v>
      </c>
      <c r="D3949" s="1">
        <v>84331</v>
      </c>
      <c r="E3949" s="2">
        <v>45349</v>
      </c>
      <c r="F3949" s="1" t="s">
        <v>43</v>
      </c>
      <c r="G3949" s="1">
        <v>971847</v>
      </c>
      <c r="H3949" s="1" t="s">
        <v>4030</v>
      </c>
      <c r="I3949" s="1">
        <v>974</v>
      </c>
      <c r="J3949" s="1">
        <v>1555</v>
      </c>
      <c r="K3949" s="1">
        <v>5</v>
      </c>
      <c r="L3949" s="1">
        <v>3110</v>
      </c>
      <c r="M3949" s="1">
        <f>SalesData[[#This Row],[Price]]*SalesData[[#This Row],[Quantity]]</f>
        <v>7775</v>
      </c>
      <c r="N3949" s="6">
        <f>SalesData[[#This Row],[Sales Profit]]/SalesData[[#This Row],[Sales]]</f>
        <v>0.4</v>
      </c>
    </row>
    <row r="3950" spans="1:14" x14ac:dyDescent="0.3">
      <c r="A3950" s="1" t="s">
        <v>35</v>
      </c>
      <c r="B3950" s="1" t="s">
        <v>18</v>
      </c>
      <c r="C3950" s="1" t="s">
        <v>48</v>
      </c>
      <c r="D3950" s="1">
        <v>51373</v>
      </c>
      <c r="E3950" s="2">
        <v>45467</v>
      </c>
      <c r="F3950" s="1" t="s">
        <v>20</v>
      </c>
      <c r="G3950" s="1">
        <v>153582</v>
      </c>
      <c r="H3950" s="1" t="s">
        <v>4031</v>
      </c>
      <c r="I3950" s="1">
        <v>800</v>
      </c>
      <c r="J3950" s="1">
        <v>617</v>
      </c>
      <c r="K3950" s="1">
        <v>7</v>
      </c>
      <c r="L3950" s="1">
        <v>1727.6</v>
      </c>
      <c r="M3950" s="1">
        <f>SalesData[[#This Row],[Price]]*SalesData[[#This Row],[Quantity]]</f>
        <v>4319</v>
      </c>
      <c r="N3950" s="6">
        <f>SalesData[[#This Row],[Sales Profit]]/SalesData[[#This Row],[Sales]]</f>
        <v>0.39999999999999997</v>
      </c>
    </row>
    <row r="3951" spans="1:14" x14ac:dyDescent="0.3">
      <c r="A3951" s="1" t="s">
        <v>12</v>
      </c>
      <c r="B3951" s="1" t="s">
        <v>18</v>
      </c>
      <c r="C3951" s="1" t="s">
        <v>37</v>
      </c>
      <c r="D3951" s="1">
        <v>98517</v>
      </c>
      <c r="E3951" s="2">
        <v>45548</v>
      </c>
      <c r="F3951" s="1" t="s">
        <v>61</v>
      </c>
      <c r="G3951" s="1">
        <v>280048</v>
      </c>
      <c r="H3951" s="1" t="s">
        <v>4032</v>
      </c>
      <c r="I3951" s="1">
        <v>860</v>
      </c>
      <c r="J3951" s="1">
        <v>2373</v>
      </c>
      <c r="K3951" s="1">
        <v>8</v>
      </c>
      <c r="L3951" s="1">
        <v>7593.6</v>
      </c>
      <c r="M3951" s="1">
        <f>SalesData[[#This Row],[Price]]*SalesData[[#This Row],[Quantity]]</f>
        <v>18984</v>
      </c>
      <c r="N3951" s="6">
        <f>SalesData[[#This Row],[Sales Profit]]/SalesData[[#This Row],[Sales]]</f>
        <v>0.4</v>
      </c>
    </row>
    <row r="3952" spans="1:14" x14ac:dyDescent="0.3">
      <c r="A3952" s="1" t="s">
        <v>22</v>
      </c>
      <c r="B3952" s="1" t="s">
        <v>23</v>
      </c>
      <c r="C3952" s="1" t="s">
        <v>37</v>
      </c>
      <c r="D3952" s="1">
        <v>93825</v>
      </c>
      <c r="E3952" s="2">
        <v>45511</v>
      </c>
      <c r="F3952" s="1" t="s">
        <v>25</v>
      </c>
      <c r="G3952" s="1">
        <v>964465</v>
      </c>
      <c r="H3952" s="1" t="s">
        <v>4033</v>
      </c>
      <c r="I3952" s="1">
        <v>330</v>
      </c>
      <c r="J3952" s="1">
        <v>631</v>
      </c>
      <c r="K3952" s="1">
        <v>1</v>
      </c>
      <c r="L3952" s="1">
        <v>252.4</v>
      </c>
      <c r="M3952" s="1">
        <f>SalesData[[#This Row],[Price]]*SalesData[[#This Row],[Quantity]]</f>
        <v>631</v>
      </c>
      <c r="N3952" s="6">
        <f>SalesData[[#This Row],[Sales Profit]]/SalesData[[#This Row],[Sales]]</f>
        <v>0.4</v>
      </c>
    </row>
    <row r="3953" spans="1:14" x14ac:dyDescent="0.3">
      <c r="A3953" s="1" t="s">
        <v>35</v>
      </c>
      <c r="B3953" s="1" t="s">
        <v>13</v>
      </c>
      <c r="C3953" s="1" t="s">
        <v>48</v>
      </c>
      <c r="D3953" s="1">
        <v>88362</v>
      </c>
      <c r="E3953" s="2">
        <v>45619</v>
      </c>
      <c r="F3953" s="1" t="s">
        <v>15</v>
      </c>
      <c r="G3953" s="1">
        <v>247875</v>
      </c>
      <c r="H3953" s="1" t="s">
        <v>4034</v>
      </c>
      <c r="I3953" s="1">
        <v>499</v>
      </c>
      <c r="J3953" s="1">
        <v>1716</v>
      </c>
      <c r="K3953" s="1">
        <v>7</v>
      </c>
      <c r="L3953" s="1">
        <v>4804.8</v>
      </c>
      <c r="M3953" s="1">
        <f>SalesData[[#This Row],[Price]]*SalesData[[#This Row],[Quantity]]</f>
        <v>12012</v>
      </c>
      <c r="N3953" s="6">
        <f>SalesData[[#This Row],[Sales Profit]]/SalesData[[#This Row],[Sales]]</f>
        <v>0.4</v>
      </c>
    </row>
    <row r="3954" spans="1:14" x14ac:dyDescent="0.3">
      <c r="A3954" s="1" t="s">
        <v>22</v>
      </c>
      <c r="B3954" s="1" t="s">
        <v>13</v>
      </c>
      <c r="C3954" s="1" t="s">
        <v>24</v>
      </c>
      <c r="D3954" s="1">
        <v>76509</v>
      </c>
      <c r="E3954" s="2">
        <v>45370</v>
      </c>
      <c r="F3954" s="1" t="s">
        <v>29</v>
      </c>
      <c r="G3954" s="1">
        <v>182522</v>
      </c>
      <c r="H3954" s="1" t="s">
        <v>4036</v>
      </c>
      <c r="I3954" s="1">
        <v>280</v>
      </c>
      <c r="J3954" s="1">
        <v>1847</v>
      </c>
      <c r="K3954" s="1">
        <v>3</v>
      </c>
      <c r="L3954" s="1">
        <v>2216.4</v>
      </c>
      <c r="M3954" s="1">
        <f>SalesData[[#This Row],[Price]]*SalesData[[#This Row],[Quantity]]</f>
        <v>5541</v>
      </c>
      <c r="N3954" s="6">
        <f>SalesData[[#This Row],[Sales Profit]]/SalesData[[#This Row],[Sales]]</f>
        <v>0.4</v>
      </c>
    </row>
    <row r="3955" spans="1:14" x14ac:dyDescent="0.3">
      <c r="A3955" s="1" t="s">
        <v>12</v>
      </c>
      <c r="B3955" s="1" t="s">
        <v>13</v>
      </c>
      <c r="C3955" s="1" t="s">
        <v>100</v>
      </c>
      <c r="D3955" s="1">
        <v>86335</v>
      </c>
      <c r="E3955" s="2">
        <v>45597</v>
      </c>
      <c r="F3955" s="1" t="s">
        <v>15</v>
      </c>
      <c r="G3955" s="1">
        <v>537734</v>
      </c>
      <c r="H3955" s="1" t="s">
        <v>4037</v>
      </c>
      <c r="I3955" s="1">
        <v>562</v>
      </c>
      <c r="J3955" s="1">
        <v>1257</v>
      </c>
      <c r="K3955" s="1">
        <v>7</v>
      </c>
      <c r="L3955" s="1">
        <v>3519.6</v>
      </c>
      <c r="M3955" s="1">
        <f>SalesData[[#This Row],[Price]]*SalesData[[#This Row],[Quantity]]</f>
        <v>8799</v>
      </c>
      <c r="N3955" s="6">
        <f>SalesData[[#This Row],[Sales Profit]]/SalesData[[#This Row],[Sales]]</f>
        <v>0.39999999999999997</v>
      </c>
    </row>
    <row r="3956" spans="1:14" x14ac:dyDescent="0.3">
      <c r="A3956" s="1" t="s">
        <v>27</v>
      </c>
      <c r="B3956" s="1" t="s">
        <v>13</v>
      </c>
      <c r="C3956" s="1" t="s">
        <v>48</v>
      </c>
      <c r="D3956" s="1">
        <v>39090</v>
      </c>
      <c r="E3956" s="2">
        <v>45356</v>
      </c>
      <c r="F3956" s="1" t="s">
        <v>29</v>
      </c>
      <c r="G3956" s="1">
        <v>654886</v>
      </c>
      <c r="H3956" s="1" t="s">
        <v>4038</v>
      </c>
      <c r="I3956" s="1">
        <v>362</v>
      </c>
      <c r="J3956" s="1">
        <v>2311</v>
      </c>
      <c r="K3956" s="1">
        <v>7</v>
      </c>
      <c r="L3956" s="1">
        <v>6470.8</v>
      </c>
      <c r="M3956" s="1">
        <f>SalesData[[#This Row],[Price]]*SalesData[[#This Row],[Quantity]]</f>
        <v>16177</v>
      </c>
      <c r="N3956" s="6">
        <f>SalesData[[#This Row],[Sales Profit]]/SalesData[[#This Row],[Sales]]</f>
        <v>0.4</v>
      </c>
    </row>
    <row r="3957" spans="1:14" x14ac:dyDescent="0.3">
      <c r="A3957" s="1" t="s">
        <v>35</v>
      </c>
      <c r="B3957" s="1" t="s">
        <v>23</v>
      </c>
      <c r="C3957" s="1" t="s">
        <v>14</v>
      </c>
      <c r="D3957" s="1">
        <v>36744</v>
      </c>
      <c r="E3957" s="2">
        <v>45329</v>
      </c>
      <c r="F3957" s="1" t="s">
        <v>43</v>
      </c>
      <c r="G3957" s="1">
        <v>751359</v>
      </c>
      <c r="H3957" s="1" t="s">
        <v>4039</v>
      </c>
      <c r="I3957" s="1">
        <v>810</v>
      </c>
      <c r="J3957" s="1">
        <v>2618</v>
      </c>
      <c r="K3957" s="1">
        <v>1</v>
      </c>
      <c r="L3957" s="1">
        <v>1047.2</v>
      </c>
      <c r="M3957" s="1">
        <f>SalesData[[#This Row],[Price]]*SalesData[[#This Row],[Quantity]]</f>
        <v>2618</v>
      </c>
      <c r="N3957" s="6">
        <f>SalesData[[#This Row],[Sales Profit]]/SalesData[[#This Row],[Sales]]</f>
        <v>0.4</v>
      </c>
    </row>
    <row r="3958" spans="1:14" x14ac:dyDescent="0.3">
      <c r="A3958" s="1" t="s">
        <v>27</v>
      </c>
      <c r="B3958" s="1" t="s">
        <v>18</v>
      </c>
      <c r="C3958" s="1" t="s">
        <v>48</v>
      </c>
      <c r="D3958" s="1">
        <v>54996</v>
      </c>
      <c r="E3958" s="2">
        <v>45546</v>
      </c>
      <c r="F3958" s="1" t="s">
        <v>61</v>
      </c>
      <c r="G3958" s="1">
        <v>999858</v>
      </c>
      <c r="H3958" s="1" t="s">
        <v>4040</v>
      </c>
      <c r="I3958" s="1">
        <v>719</v>
      </c>
      <c r="J3958" s="1">
        <v>703</v>
      </c>
      <c r="K3958" s="1">
        <v>5</v>
      </c>
      <c r="L3958" s="1">
        <v>1406</v>
      </c>
      <c r="M3958" s="1">
        <f>SalesData[[#This Row],[Price]]*SalesData[[#This Row],[Quantity]]</f>
        <v>3515</v>
      </c>
      <c r="N3958" s="6">
        <f>SalesData[[#This Row],[Sales Profit]]/SalesData[[#This Row],[Sales]]</f>
        <v>0.4</v>
      </c>
    </row>
    <row r="3959" spans="1:14" x14ac:dyDescent="0.3">
      <c r="A3959" s="1" t="s">
        <v>66</v>
      </c>
      <c r="B3959" s="1" t="s">
        <v>23</v>
      </c>
      <c r="C3959" s="1" t="s">
        <v>39</v>
      </c>
      <c r="D3959" s="1">
        <v>96439</v>
      </c>
      <c r="E3959" s="2">
        <v>45294</v>
      </c>
      <c r="F3959" s="1" t="s">
        <v>40</v>
      </c>
      <c r="G3959" s="1">
        <v>869305</v>
      </c>
      <c r="H3959" s="1" t="s">
        <v>4041</v>
      </c>
      <c r="I3959" s="1">
        <v>513</v>
      </c>
      <c r="J3959" s="1">
        <v>821</v>
      </c>
      <c r="K3959" s="1">
        <v>1</v>
      </c>
      <c r="L3959" s="1">
        <v>328.4</v>
      </c>
      <c r="M3959" s="1">
        <f>SalesData[[#This Row],[Price]]*SalesData[[#This Row],[Quantity]]</f>
        <v>821</v>
      </c>
      <c r="N3959" s="6">
        <f>SalesData[[#This Row],[Sales Profit]]/SalesData[[#This Row],[Sales]]</f>
        <v>0.39999999999999997</v>
      </c>
    </row>
    <row r="3960" spans="1:14" x14ac:dyDescent="0.3">
      <c r="A3960" s="1" t="s">
        <v>56</v>
      </c>
      <c r="B3960" s="1" t="s">
        <v>18</v>
      </c>
      <c r="C3960" s="1" t="s">
        <v>37</v>
      </c>
      <c r="D3960" s="1">
        <v>56333</v>
      </c>
      <c r="E3960" s="2">
        <v>45352</v>
      </c>
      <c r="F3960" s="1" t="s">
        <v>29</v>
      </c>
      <c r="G3960" s="1">
        <v>499296</v>
      </c>
      <c r="H3960" s="1" t="s">
        <v>4042</v>
      </c>
      <c r="I3960" s="1">
        <v>936</v>
      </c>
      <c r="J3960" s="1">
        <v>1599</v>
      </c>
      <c r="K3960" s="1">
        <v>6</v>
      </c>
      <c r="L3960" s="1">
        <v>3837.6</v>
      </c>
      <c r="M3960" s="1">
        <f>SalesData[[#This Row],[Price]]*SalesData[[#This Row],[Quantity]]</f>
        <v>9594</v>
      </c>
      <c r="N3960" s="6">
        <f>SalesData[[#This Row],[Sales Profit]]/SalesData[[#This Row],[Sales]]</f>
        <v>0.39999999999999997</v>
      </c>
    </row>
    <row r="3961" spans="1:14" x14ac:dyDescent="0.3">
      <c r="A3961" s="1" t="s">
        <v>66</v>
      </c>
      <c r="B3961" s="1" t="s">
        <v>23</v>
      </c>
      <c r="C3961" s="1" t="s">
        <v>60</v>
      </c>
      <c r="D3961" s="1">
        <v>28714</v>
      </c>
      <c r="E3961" s="2">
        <v>45394</v>
      </c>
      <c r="F3961" s="1" t="s">
        <v>31</v>
      </c>
      <c r="G3961" s="1">
        <v>188191</v>
      </c>
      <c r="H3961" s="1" t="s">
        <v>4043</v>
      </c>
      <c r="I3961" s="1">
        <v>874</v>
      </c>
      <c r="J3961" s="1">
        <v>2985</v>
      </c>
      <c r="K3961" s="1">
        <v>2</v>
      </c>
      <c r="L3961" s="1">
        <v>2388</v>
      </c>
      <c r="M3961" s="1">
        <f>SalesData[[#This Row],[Price]]*SalesData[[#This Row],[Quantity]]</f>
        <v>5970</v>
      </c>
      <c r="N3961" s="6">
        <f>SalesData[[#This Row],[Sales Profit]]/SalesData[[#This Row],[Sales]]</f>
        <v>0.4</v>
      </c>
    </row>
    <row r="3962" spans="1:14" x14ac:dyDescent="0.3">
      <c r="A3962" s="1" t="s">
        <v>22</v>
      </c>
      <c r="B3962" s="1" t="s">
        <v>18</v>
      </c>
      <c r="C3962" s="1" t="s">
        <v>48</v>
      </c>
      <c r="D3962" s="1">
        <v>59230</v>
      </c>
      <c r="E3962" s="2">
        <v>45589</v>
      </c>
      <c r="F3962" s="1" t="s">
        <v>54</v>
      </c>
      <c r="G3962" s="1">
        <v>270529</v>
      </c>
      <c r="H3962" s="1" t="s">
        <v>4044</v>
      </c>
      <c r="I3962" s="1">
        <v>648</v>
      </c>
      <c r="J3962" s="1">
        <v>2182</v>
      </c>
      <c r="K3962" s="1">
        <v>2</v>
      </c>
      <c r="L3962" s="1">
        <v>1745.6</v>
      </c>
      <c r="M3962" s="1">
        <f>SalesData[[#This Row],[Price]]*SalesData[[#This Row],[Quantity]]</f>
        <v>4364</v>
      </c>
      <c r="N3962" s="6">
        <f>SalesData[[#This Row],[Sales Profit]]/SalesData[[#This Row],[Sales]]</f>
        <v>0.39999999999999997</v>
      </c>
    </row>
    <row r="3963" spans="1:14" x14ac:dyDescent="0.3">
      <c r="A3963" s="1" t="s">
        <v>66</v>
      </c>
      <c r="B3963" s="1" t="s">
        <v>13</v>
      </c>
      <c r="C3963" s="1" t="s">
        <v>19</v>
      </c>
      <c r="D3963" s="1">
        <v>17883</v>
      </c>
      <c r="E3963" s="2">
        <v>45525</v>
      </c>
      <c r="F3963" s="1" t="s">
        <v>25</v>
      </c>
      <c r="G3963" s="1">
        <v>688240</v>
      </c>
      <c r="H3963" s="1" t="s">
        <v>4045</v>
      </c>
      <c r="I3963" s="1">
        <v>859</v>
      </c>
      <c r="J3963" s="1">
        <v>1890</v>
      </c>
      <c r="K3963" s="1">
        <v>5</v>
      </c>
      <c r="L3963" s="1">
        <v>3780</v>
      </c>
      <c r="M3963" s="1">
        <f>SalesData[[#This Row],[Price]]*SalesData[[#This Row],[Quantity]]</f>
        <v>9450</v>
      </c>
      <c r="N3963" s="6">
        <f>SalesData[[#This Row],[Sales Profit]]/SalesData[[#This Row],[Sales]]</f>
        <v>0.4</v>
      </c>
    </row>
    <row r="3964" spans="1:14" x14ac:dyDescent="0.3">
      <c r="A3964" s="1" t="s">
        <v>66</v>
      </c>
      <c r="B3964" s="1" t="s">
        <v>23</v>
      </c>
      <c r="C3964" s="1" t="s">
        <v>37</v>
      </c>
      <c r="D3964" s="1">
        <v>50652</v>
      </c>
      <c r="E3964" s="2">
        <v>45388</v>
      </c>
      <c r="F3964" s="1" t="s">
        <v>31</v>
      </c>
      <c r="G3964" s="1">
        <v>441000</v>
      </c>
      <c r="H3964" s="1" t="s">
        <v>4046</v>
      </c>
      <c r="I3964" s="1">
        <v>933</v>
      </c>
      <c r="J3964" s="1">
        <v>2221</v>
      </c>
      <c r="K3964" s="1">
        <v>4</v>
      </c>
      <c r="L3964" s="1">
        <v>3553.6</v>
      </c>
      <c r="M3964" s="1">
        <f>SalesData[[#This Row],[Price]]*SalesData[[#This Row],[Quantity]]</f>
        <v>8884</v>
      </c>
      <c r="N3964" s="6">
        <f>SalesData[[#This Row],[Sales Profit]]/SalesData[[#This Row],[Sales]]</f>
        <v>0.39999999999999997</v>
      </c>
    </row>
    <row r="3965" spans="1:14" x14ac:dyDescent="0.3">
      <c r="A3965" s="1" t="s">
        <v>56</v>
      </c>
      <c r="B3965" s="1" t="s">
        <v>13</v>
      </c>
      <c r="C3965" s="1" t="s">
        <v>60</v>
      </c>
      <c r="D3965" s="1">
        <v>71561</v>
      </c>
      <c r="E3965" s="2">
        <v>45613</v>
      </c>
      <c r="F3965" s="1" t="s">
        <v>15</v>
      </c>
      <c r="G3965" s="1">
        <v>592246</v>
      </c>
      <c r="H3965" s="1" t="s">
        <v>4047</v>
      </c>
      <c r="I3965" s="1">
        <v>462</v>
      </c>
      <c r="J3965" s="1">
        <v>617</v>
      </c>
      <c r="K3965" s="1">
        <v>8</v>
      </c>
      <c r="L3965" s="1">
        <v>1974.4</v>
      </c>
      <c r="M3965" s="1">
        <f>SalesData[[#This Row],[Price]]*SalesData[[#This Row],[Quantity]]</f>
        <v>4936</v>
      </c>
      <c r="N3965" s="6">
        <f>SalesData[[#This Row],[Sales Profit]]/SalesData[[#This Row],[Sales]]</f>
        <v>0.4</v>
      </c>
    </row>
    <row r="3966" spans="1:14" x14ac:dyDescent="0.3">
      <c r="A3966" s="1" t="s">
        <v>12</v>
      </c>
      <c r="B3966" s="1" t="s">
        <v>18</v>
      </c>
      <c r="C3966" s="1" t="s">
        <v>48</v>
      </c>
      <c r="D3966" s="1">
        <v>60862</v>
      </c>
      <c r="E3966" s="2">
        <v>45299</v>
      </c>
      <c r="F3966" s="1" t="s">
        <v>40</v>
      </c>
      <c r="G3966" s="1">
        <v>824375</v>
      </c>
      <c r="H3966" s="1" t="s">
        <v>4048</v>
      </c>
      <c r="I3966" s="1">
        <v>939</v>
      </c>
      <c r="J3966" s="1">
        <v>2178</v>
      </c>
      <c r="K3966" s="1">
        <v>4</v>
      </c>
      <c r="L3966" s="1">
        <v>3484.8</v>
      </c>
      <c r="M3966" s="1">
        <f>SalesData[[#This Row],[Price]]*SalesData[[#This Row],[Quantity]]</f>
        <v>8712</v>
      </c>
      <c r="N3966" s="6">
        <f>SalesData[[#This Row],[Sales Profit]]/SalesData[[#This Row],[Sales]]</f>
        <v>0.4</v>
      </c>
    </row>
    <row r="3967" spans="1:14" x14ac:dyDescent="0.3">
      <c r="A3967" s="1" t="s">
        <v>17</v>
      </c>
      <c r="B3967" s="1" t="s">
        <v>13</v>
      </c>
      <c r="C3967" s="1" t="s">
        <v>42</v>
      </c>
      <c r="D3967" s="1">
        <v>95521</v>
      </c>
      <c r="E3967" s="2">
        <v>45547</v>
      </c>
      <c r="F3967" s="1" t="s">
        <v>61</v>
      </c>
      <c r="G3967" s="1">
        <v>732752</v>
      </c>
      <c r="H3967" s="1" t="s">
        <v>4050</v>
      </c>
      <c r="I3967" s="1">
        <v>540</v>
      </c>
      <c r="J3967" s="1">
        <v>2598</v>
      </c>
      <c r="K3967" s="1">
        <v>8</v>
      </c>
      <c r="L3967" s="1">
        <v>8313.6</v>
      </c>
      <c r="M3967" s="1">
        <f>SalesData[[#This Row],[Price]]*SalesData[[#This Row],[Quantity]]</f>
        <v>20784</v>
      </c>
      <c r="N3967" s="6">
        <f>SalesData[[#This Row],[Sales Profit]]/SalesData[[#This Row],[Sales]]</f>
        <v>0.4</v>
      </c>
    </row>
    <row r="3968" spans="1:14" x14ac:dyDescent="0.3">
      <c r="A3968" s="1" t="s">
        <v>27</v>
      </c>
      <c r="B3968" s="1" t="s">
        <v>23</v>
      </c>
      <c r="C3968" s="1" t="s">
        <v>60</v>
      </c>
      <c r="D3968" s="1">
        <v>89405</v>
      </c>
      <c r="E3968" s="2">
        <v>45573</v>
      </c>
      <c r="F3968" s="1" t="s">
        <v>54</v>
      </c>
      <c r="G3968" s="1">
        <v>784717</v>
      </c>
      <c r="H3968" s="1" t="s">
        <v>4051</v>
      </c>
      <c r="I3968" s="1">
        <v>400</v>
      </c>
      <c r="J3968" s="1">
        <v>2345</v>
      </c>
      <c r="K3968" s="1">
        <v>4</v>
      </c>
      <c r="L3968" s="1">
        <v>3752</v>
      </c>
      <c r="M3968" s="1">
        <f>SalesData[[#This Row],[Price]]*SalesData[[#This Row],[Quantity]]</f>
        <v>9380</v>
      </c>
      <c r="N3968" s="6">
        <f>SalesData[[#This Row],[Sales Profit]]/SalesData[[#This Row],[Sales]]</f>
        <v>0.4</v>
      </c>
    </row>
    <row r="3969" spans="1:14" x14ac:dyDescent="0.3">
      <c r="A3969" s="1" t="s">
        <v>66</v>
      </c>
      <c r="B3969" s="1" t="s">
        <v>18</v>
      </c>
      <c r="C3969" s="1" t="s">
        <v>24</v>
      </c>
      <c r="D3969" s="1">
        <v>54435</v>
      </c>
      <c r="E3969" s="2">
        <v>45528</v>
      </c>
      <c r="F3969" s="1" t="s">
        <v>25</v>
      </c>
      <c r="G3969" s="1">
        <v>572043</v>
      </c>
      <c r="H3969" s="1" t="s">
        <v>4052</v>
      </c>
      <c r="I3969" s="1">
        <v>310</v>
      </c>
      <c r="J3969" s="1">
        <v>967</v>
      </c>
      <c r="K3969" s="1">
        <v>8</v>
      </c>
      <c r="L3969" s="1">
        <v>3094.4</v>
      </c>
      <c r="M3969" s="1">
        <f>SalesData[[#This Row],[Price]]*SalesData[[#This Row],[Quantity]]</f>
        <v>7736</v>
      </c>
      <c r="N3969" s="6">
        <f>SalesData[[#This Row],[Sales Profit]]/SalesData[[#This Row],[Sales]]</f>
        <v>0.4</v>
      </c>
    </row>
    <row r="3970" spans="1:14" x14ac:dyDescent="0.3">
      <c r="A3970" s="1" t="s">
        <v>17</v>
      </c>
      <c r="B3970" s="1" t="s">
        <v>13</v>
      </c>
      <c r="C3970" s="1" t="s">
        <v>39</v>
      </c>
      <c r="D3970" s="1">
        <v>94174</v>
      </c>
      <c r="E3970" s="2">
        <v>45514</v>
      </c>
      <c r="F3970" s="1" t="s">
        <v>25</v>
      </c>
      <c r="G3970" s="1">
        <v>118470</v>
      </c>
      <c r="H3970" s="1" t="s">
        <v>2486</v>
      </c>
      <c r="I3970" s="1">
        <v>271</v>
      </c>
      <c r="J3970" s="1">
        <v>818</v>
      </c>
      <c r="K3970" s="1">
        <v>8</v>
      </c>
      <c r="L3970" s="1">
        <v>2617.6</v>
      </c>
      <c r="M3970" s="1">
        <f>SalesData[[#This Row],[Price]]*SalesData[[#This Row],[Quantity]]</f>
        <v>6544</v>
      </c>
      <c r="N3970" s="6">
        <f>SalesData[[#This Row],[Sales Profit]]/SalesData[[#This Row],[Sales]]</f>
        <v>0.39999999999999997</v>
      </c>
    </row>
    <row r="3971" spans="1:14" x14ac:dyDescent="0.3">
      <c r="A3971" s="1" t="s">
        <v>27</v>
      </c>
      <c r="B3971" s="1" t="s">
        <v>13</v>
      </c>
      <c r="C3971" s="1" t="s">
        <v>53</v>
      </c>
      <c r="D3971" s="1">
        <v>46005</v>
      </c>
      <c r="E3971" s="2">
        <v>45571</v>
      </c>
      <c r="F3971" s="1" t="s">
        <v>54</v>
      </c>
      <c r="G3971" s="1">
        <v>731026</v>
      </c>
      <c r="H3971" s="1" t="s">
        <v>4053</v>
      </c>
      <c r="I3971" s="1">
        <v>456</v>
      </c>
      <c r="J3971" s="1">
        <v>565</v>
      </c>
      <c r="K3971" s="1">
        <v>1</v>
      </c>
      <c r="L3971" s="1">
        <v>226</v>
      </c>
      <c r="M3971" s="1">
        <f>SalesData[[#This Row],[Price]]*SalesData[[#This Row],[Quantity]]</f>
        <v>565</v>
      </c>
      <c r="N3971" s="6">
        <f>SalesData[[#This Row],[Sales Profit]]/SalesData[[#This Row],[Sales]]</f>
        <v>0.4</v>
      </c>
    </row>
    <row r="3972" spans="1:14" x14ac:dyDescent="0.3">
      <c r="A3972" s="1" t="s">
        <v>35</v>
      </c>
      <c r="B3972" s="1" t="s">
        <v>18</v>
      </c>
      <c r="C3972" s="1" t="s">
        <v>39</v>
      </c>
      <c r="D3972" s="1">
        <v>32127</v>
      </c>
      <c r="E3972" s="2">
        <v>45324</v>
      </c>
      <c r="F3972" s="1" t="s">
        <v>43</v>
      </c>
      <c r="G3972" s="1">
        <v>669227</v>
      </c>
      <c r="H3972" s="1" t="s">
        <v>4054</v>
      </c>
      <c r="I3972" s="1">
        <v>664</v>
      </c>
      <c r="J3972" s="1">
        <v>2592</v>
      </c>
      <c r="K3972" s="1">
        <v>7</v>
      </c>
      <c r="L3972" s="1">
        <v>7257.6</v>
      </c>
      <c r="M3972" s="1">
        <f>SalesData[[#This Row],[Price]]*SalesData[[#This Row],[Quantity]]</f>
        <v>18144</v>
      </c>
      <c r="N3972" s="6">
        <f>SalesData[[#This Row],[Sales Profit]]/SalesData[[#This Row],[Sales]]</f>
        <v>0.4</v>
      </c>
    </row>
    <row r="3973" spans="1:14" x14ac:dyDescent="0.3">
      <c r="A3973" s="1" t="s">
        <v>12</v>
      </c>
      <c r="B3973" s="1" t="s">
        <v>13</v>
      </c>
      <c r="C3973" s="1" t="s">
        <v>60</v>
      </c>
      <c r="D3973" s="1">
        <v>36836</v>
      </c>
      <c r="E3973" s="2">
        <v>45378</v>
      </c>
      <c r="F3973" s="1" t="s">
        <v>29</v>
      </c>
      <c r="G3973" s="1">
        <v>525538</v>
      </c>
      <c r="H3973" s="1" t="s">
        <v>4055</v>
      </c>
      <c r="I3973" s="1">
        <v>399</v>
      </c>
      <c r="J3973" s="1">
        <v>2654</v>
      </c>
      <c r="K3973" s="1">
        <v>4</v>
      </c>
      <c r="L3973" s="1">
        <v>4246.3999999999996</v>
      </c>
      <c r="M3973" s="1">
        <f>SalesData[[#This Row],[Price]]*SalesData[[#This Row],[Quantity]]</f>
        <v>10616</v>
      </c>
      <c r="N3973" s="6">
        <f>SalesData[[#This Row],[Sales Profit]]/SalesData[[#This Row],[Sales]]</f>
        <v>0.39999999999999997</v>
      </c>
    </row>
    <row r="3974" spans="1:14" x14ac:dyDescent="0.3">
      <c r="A3974" s="1" t="s">
        <v>35</v>
      </c>
      <c r="B3974" s="1" t="s">
        <v>23</v>
      </c>
      <c r="C3974" s="1" t="s">
        <v>60</v>
      </c>
      <c r="D3974" s="1">
        <v>49082</v>
      </c>
      <c r="E3974" s="2">
        <v>45370</v>
      </c>
      <c r="F3974" s="1" t="s">
        <v>29</v>
      </c>
      <c r="G3974" s="1">
        <v>805202</v>
      </c>
      <c r="H3974" s="1" t="s">
        <v>4056</v>
      </c>
      <c r="I3974" s="1">
        <v>864</v>
      </c>
      <c r="J3974" s="1">
        <v>982</v>
      </c>
      <c r="K3974" s="1">
        <v>8</v>
      </c>
      <c r="L3974" s="1">
        <v>3142.4</v>
      </c>
      <c r="M3974" s="1">
        <f>SalesData[[#This Row],[Price]]*SalesData[[#This Row],[Quantity]]</f>
        <v>7856</v>
      </c>
      <c r="N3974" s="6">
        <f>SalesData[[#This Row],[Sales Profit]]/SalesData[[#This Row],[Sales]]</f>
        <v>0.4</v>
      </c>
    </row>
    <row r="3975" spans="1:14" x14ac:dyDescent="0.3">
      <c r="A3975" s="1" t="s">
        <v>52</v>
      </c>
      <c r="B3975" s="1" t="s">
        <v>18</v>
      </c>
      <c r="C3975" s="1" t="s">
        <v>33</v>
      </c>
      <c r="D3975" s="1">
        <v>95006</v>
      </c>
      <c r="E3975" s="2">
        <v>45528</v>
      </c>
      <c r="F3975" s="1" t="s">
        <v>25</v>
      </c>
      <c r="G3975" s="1">
        <v>525325</v>
      </c>
      <c r="H3975" s="1" t="s">
        <v>4057</v>
      </c>
      <c r="I3975" s="1">
        <v>895</v>
      </c>
      <c r="J3975" s="1">
        <v>2260</v>
      </c>
      <c r="K3975" s="1">
        <v>2</v>
      </c>
      <c r="L3975" s="1">
        <v>1808</v>
      </c>
      <c r="M3975" s="1">
        <f>SalesData[[#This Row],[Price]]*SalesData[[#This Row],[Quantity]]</f>
        <v>4520</v>
      </c>
      <c r="N3975" s="6">
        <f>SalesData[[#This Row],[Sales Profit]]/SalesData[[#This Row],[Sales]]</f>
        <v>0.4</v>
      </c>
    </row>
    <row r="3976" spans="1:14" x14ac:dyDescent="0.3">
      <c r="A3976" s="1" t="s">
        <v>17</v>
      </c>
      <c r="B3976" s="1" t="s">
        <v>18</v>
      </c>
      <c r="C3976" s="1" t="s">
        <v>48</v>
      </c>
      <c r="D3976" s="1">
        <v>99880</v>
      </c>
      <c r="E3976" s="2">
        <v>45434</v>
      </c>
      <c r="F3976" s="1" t="s">
        <v>49</v>
      </c>
      <c r="G3976" s="1">
        <v>893189</v>
      </c>
      <c r="H3976" s="1" t="s">
        <v>4058</v>
      </c>
      <c r="I3976" s="1">
        <v>505</v>
      </c>
      <c r="J3976" s="1">
        <v>1667</v>
      </c>
      <c r="K3976" s="1">
        <v>3</v>
      </c>
      <c r="L3976" s="1">
        <v>2000.4</v>
      </c>
      <c r="M3976" s="1">
        <f>SalesData[[#This Row],[Price]]*SalesData[[#This Row],[Quantity]]</f>
        <v>5001</v>
      </c>
      <c r="N3976" s="6">
        <f>SalesData[[#This Row],[Sales Profit]]/SalesData[[#This Row],[Sales]]</f>
        <v>0.4</v>
      </c>
    </row>
    <row r="3977" spans="1:14" x14ac:dyDescent="0.3">
      <c r="A3977" s="1" t="s">
        <v>17</v>
      </c>
      <c r="B3977" s="1" t="s">
        <v>13</v>
      </c>
      <c r="C3977" s="1" t="s">
        <v>60</v>
      </c>
      <c r="D3977" s="1">
        <v>85607</v>
      </c>
      <c r="E3977" s="2">
        <v>45624</v>
      </c>
      <c r="F3977" s="1" t="s">
        <v>15</v>
      </c>
      <c r="G3977" s="1">
        <v>658211</v>
      </c>
      <c r="H3977" s="1" t="s">
        <v>4059</v>
      </c>
      <c r="I3977" s="1">
        <v>456</v>
      </c>
      <c r="J3977" s="1">
        <v>1951</v>
      </c>
      <c r="K3977" s="1">
        <v>5</v>
      </c>
      <c r="L3977" s="1">
        <v>3902</v>
      </c>
      <c r="M3977" s="1">
        <f>SalesData[[#This Row],[Price]]*SalesData[[#This Row],[Quantity]]</f>
        <v>9755</v>
      </c>
      <c r="N3977" s="6">
        <f>SalesData[[#This Row],[Sales Profit]]/SalesData[[#This Row],[Sales]]</f>
        <v>0.4</v>
      </c>
    </row>
    <row r="3978" spans="1:14" x14ac:dyDescent="0.3">
      <c r="A3978" s="1" t="s">
        <v>17</v>
      </c>
      <c r="B3978" s="1" t="s">
        <v>23</v>
      </c>
      <c r="C3978" s="1" t="s">
        <v>48</v>
      </c>
      <c r="D3978" s="1">
        <v>22587</v>
      </c>
      <c r="E3978" s="2">
        <v>45623</v>
      </c>
      <c r="F3978" s="1" t="s">
        <v>15</v>
      </c>
      <c r="G3978" s="1">
        <v>779825</v>
      </c>
      <c r="H3978" s="1" t="s">
        <v>4060</v>
      </c>
      <c r="I3978" s="1">
        <v>710</v>
      </c>
      <c r="J3978" s="1">
        <v>1844</v>
      </c>
      <c r="K3978" s="1">
        <v>2</v>
      </c>
      <c r="L3978" s="1">
        <v>1475.2</v>
      </c>
      <c r="M3978" s="1">
        <f>SalesData[[#This Row],[Price]]*SalesData[[#This Row],[Quantity]]</f>
        <v>3688</v>
      </c>
      <c r="N3978" s="6">
        <f>SalesData[[#This Row],[Sales Profit]]/SalesData[[#This Row],[Sales]]</f>
        <v>0.4</v>
      </c>
    </row>
    <row r="3979" spans="1:14" x14ac:dyDescent="0.3">
      <c r="A3979" s="1" t="s">
        <v>22</v>
      </c>
      <c r="B3979" s="1" t="s">
        <v>23</v>
      </c>
      <c r="C3979" s="1" t="s">
        <v>39</v>
      </c>
      <c r="D3979" s="1">
        <v>78062</v>
      </c>
      <c r="E3979" s="2">
        <v>45458</v>
      </c>
      <c r="F3979" s="1" t="s">
        <v>20</v>
      </c>
      <c r="G3979" s="1">
        <v>157671</v>
      </c>
      <c r="H3979" s="1" t="s">
        <v>4061</v>
      </c>
      <c r="I3979" s="1">
        <v>580</v>
      </c>
      <c r="J3979" s="1">
        <v>2525</v>
      </c>
      <c r="K3979" s="1">
        <v>6</v>
      </c>
      <c r="L3979" s="1">
        <v>6060</v>
      </c>
      <c r="M3979" s="1">
        <f>SalesData[[#This Row],[Price]]*SalesData[[#This Row],[Quantity]]</f>
        <v>15150</v>
      </c>
      <c r="N3979" s="6">
        <f>SalesData[[#This Row],[Sales Profit]]/SalesData[[#This Row],[Sales]]</f>
        <v>0.4</v>
      </c>
    </row>
    <row r="3980" spans="1:14" x14ac:dyDescent="0.3">
      <c r="A3980" s="1" t="s">
        <v>17</v>
      </c>
      <c r="B3980" s="1" t="s">
        <v>23</v>
      </c>
      <c r="C3980" s="1" t="s">
        <v>60</v>
      </c>
      <c r="D3980" s="1">
        <v>41976</v>
      </c>
      <c r="E3980" s="2">
        <v>45532</v>
      </c>
      <c r="F3980" s="1" t="s">
        <v>25</v>
      </c>
      <c r="G3980" s="1">
        <v>424695</v>
      </c>
      <c r="H3980" s="1" t="s">
        <v>4062</v>
      </c>
      <c r="I3980" s="1">
        <v>708</v>
      </c>
      <c r="J3980" s="1">
        <v>1202</v>
      </c>
      <c r="K3980" s="1">
        <v>2</v>
      </c>
      <c r="L3980" s="1">
        <v>961.6</v>
      </c>
      <c r="M3980" s="1">
        <f>SalesData[[#This Row],[Price]]*SalesData[[#This Row],[Quantity]]</f>
        <v>2404</v>
      </c>
      <c r="N3980" s="6">
        <f>SalesData[[#This Row],[Sales Profit]]/SalesData[[#This Row],[Sales]]</f>
        <v>0.4</v>
      </c>
    </row>
    <row r="3981" spans="1:14" x14ac:dyDescent="0.3">
      <c r="A3981" s="1" t="s">
        <v>35</v>
      </c>
      <c r="B3981" s="1" t="s">
        <v>23</v>
      </c>
      <c r="C3981" s="1" t="s">
        <v>48</v>
      </c>
      <c r="D3981" s="1">
        <v>62118</v>
      </c>
      <c r="E3981" s="2">
        <v>45536</v>
      </c>
      <c r="F3981" s="1" t="s">
        <v>61</v>
      </c>
      <c r="G3981" s="1">
        <v>191668</v>
      </c>
      <c r="H3981" s="1" t="s">
        <v>4063</v>
      </c>
      <c r="I3981" s="1">
        <v>638</v>
      </c>
      <c r="J3981" s="1">
        <v>1487</v>
      </c>
      <c r="K3981" s="1">
        <v>1</v>
      </c>
      <c r="L3981" s="1">
        <v>594.79999999999995</v>
      </c>
      <c r="M3981" s="1">
        <f>SalesData[[#This Row],[Price]]*SalesData[[#This Row],[Quantity]]</f>
        <v>1487</v>
      </c>
      <c r="N3981" s="6">
        <f>SalesData[[#This Row],[Sales Profit]]/SalesData[[#This Row],[Sales]]</f>
        <v>0.39999999999999997</v>
      </c>
    </row>
    <row r="3982" spans="1:14" x14ac:dyDescent="0.3">
      <c r="A3982" s="1" t="s">
        <v>22</v>
      </c>
      <c r="B3982" s="1" t="s">
        <v>13</v>
      </c>
      <c r="C3982" s="1" t="s">
        <v>33</v>
      </c>
      <c r="D3982" s="1">
        <v>93981</v>
      </c>
      <c r="E3982" s="2">
        <v>45452</v>
      </c>
      <c r="F3982" s="1" t="s">
        <v>20</v>
      </c>
      <c r="G3982" s="1">
        <v>703561</v>
      </c>
      <c r="H3982" s="1" t="s">
        <v>4064</v>
      </c>
      <c r="I3982" s="1">
        <v>570</v>
      </c>
      <c r="J3982" s="1">
        <v>2703</v>
      </c>
      <c r="K3982" s="1">
        <v>8</v>
      </c>
      <c r="L3982" s="1">
        <v>8649.6</v>
      </c>
      <c r="M3982" s="1">
        <f>SalesData[[#This Row],[Price]]*SalesData[[#This Row],[Quantity]]</f>
        <v>21624</v>
      </c>
      <c r="N3982" s="6">
        <f>SalesData[[#This Row],[Sales Profit]]/SalesData[[#This Row],[Sales]]</f>
        <v>0.4</v>
      </c>
    </row>
    <row r="3983" spans="1:14" x14ac:dyDescent="0.3">
      <c r="A3983" s="1" t="s">
        <v>52</v>
      </c>
      <c r="B3983" s="1" t="s">
        <v>13</v>
      </c>
      <c r="C3983" s="1" t="s">
        <v>39</v>
      </c>
      <c r="D3983" s="1">
        <v>82190</v>
      </c>
      <c r="E3983" s="2">
        <v>45507</v>
      </c>
      <c r="F3983" s="1" t="s">
        <v>25</v>
      </c>
      <c r="G3983" s="1">
        <v>468043</v>
      </c>
      <c r="H3983" s="1" t="s">
        <v>4065</v>
      </c>
      <c r="I3983" s="1">
        <v>870</v>
      </c>
      <c r="J3983" s="1">
        <v>2793</v>
      </c>
      <c r="K3983" s="1">
        <v>3</v>
      </c>
      <c r="L3983" s="1">
        <v>3351.6</v>
      </c>
      <c r="M3983" s="1">
        <f>SalesData[[#This Row],[Price]]*SalesData[[#This Row],[Quantity]]</f>
        <v>8379</v>
      </c>
      <c r="N3983" s="6">
        <f>SalesData[[#This Row],[Sales Profit]]/SalesData[[#This Row],[Sales]]</f>
        <v>0.39999999999999997</v>
      </c>
    </row>
    <row r="3984" spans="1:14" x14ac:dyDescent="0.3">
      <c r="A3984" s="1" t="s">
        <v>35</v>
      </c>
      <c r="B3984" s="1" t="s">
        <v>23</v>
      </c>
      <c r="C3984" s="1" t="s">
        <v>48</v>
      </c>
      <c r="D3984" s="1">
        <v>63902</v>
      </c>
      <c r="E3984" s="2">
        <v>45449</v>
      </c>
      <c r="F3984" s="1" t="s">
        <v>20</v>
      </c>
      <c r="G3984" s="1">
        <v>932167</v>
      </c>
      <c r="H3984" s="1" t="s">
        <v>4066</v>
      </c>
      <c r="I3984" s="1">
        <v>284</v>
      </c>
      <c r="J3984" s="1">
        <v>516</v>
      </c>
      <c r="K3984" s="1">
        <v>1</v>
      </c>
      <c r="L3984" s="1">
        <v>206.4</v>
      </c>
      <c r="M3984" s="1">
        <f>SalesData[[#This Row],[Price]]*SalesData[[#This Row],[Quantity]]</f>
        <v>516</v>
      </c>
      <c r="N3984" s="6">
        <f>SalesData[[#This Row],[Sales Profit]]/SalesData[[#This Row],[Sales]]</f>
        <v>0.4</v>
      </c>
    </row>
    <row r="3985" spans="1:14" x14ac:dyDescent="0.3">
      <c r="A3985" s="1" t="s">
        <v>35</v>
      </c>
      <c r="B3985" s="1" t="s">
        <v>23</v>
      </c>
      <c r="C3985" s="1" t="s">
        <v>48</v>
      </c>
      <c r="D3985" s="1">
        <v>42247</v>
      </c>
      <c r="E3985" s="2">
        <v>45494</v>
      </c>
      <c r="F3985" s="1" t="s">
        <v>45</v>
      </c>
      <c r="G3985" s="1">
        <v>259152</v>
      </c>
      <c r="H3985" s="1" t="s">
        <v>4067</v>
      </c>
      <c r="I3985" s="1">
        <v>740</v>
      </c>
      <c r="J3985" s="1">
        <v>1195</v>
      </c>
      <c r="K3985" s="1">
        <v>4</v>
      </c>
      <c r="L3985" s="1">
        <v>1912</v>
      </c>
      <c r="M3985" s="1">
        <f>SalesData[[#This Row],[Price]]*SalesData[[#This Row],[Quantity]]</f>
        <v>4780</v>
      </c>
      <c r="N3985" s="6">
        <f>SalesData[[#This Row],[Sales Profit]]/SalesData[[#This Row],[Sales]]</f>
        <v>0.4</v>
      </c>
    </row>
    <row r="3986" spans="1:14" x14ac:dyDescent="0.3">
      <c r="A3986" s="1" t="s">
        <v>66</v>
      </c>
      <c r="B3986" s="1" t="s">
        <v>23</v>
      </c>
      <c r="C3986" s="1" t="s">
        <v>19</v>
      </c>
      <c r="D3986" s="1">
        <v>39837</v>
      </c>
      <c r="E3986" s="2">
        <v>45541</v>
      </c>
      <c r="F3986" s="1" t="s">
        <v>61</v>
      </c>
      <c r="G3986" s="1">
        <v>470860</v>
      </c>
      <c r="H3986" s="1" t="s">
        <v>4068</v>
      </c>
      <c r="I3986" s="1">
        <v>253</v>
      </c>
      <c r="J3986" s="1">
        <v>911</v>
      </c>
      <c r="K3986" s="1">
        <v>7</v>
      </c>
      <c r="L3986" s="1">
        <v>2550.8000000000002</v>
      </c>
      <c r="M3986" s="1">
        <f>SalesData[[#This Row],[Price]]*SalesData[[#This Row],[Quantity]]</f>
        <v>6377</v>
      </c>
      <c r="N3986" s="6">
        <f>SalesData[[#This Row],[Sales Profit]]/SalesData[[#This Row],[Sales]]</f>
        <v>0.4</v>
      </c>
    </row>
    <row r="3987" spans="1:14" x14ac:dyDescent="0.3">
      <c r="A3987" s="1" t="s">
        <v>22</v>
      </c>
      <c r="B3987" s="1" t="s">
        <v>13</v>
      </c>
      <c r="C3987" s="1" t="s">
        <v>14</v>
      </c>
      <c r="D3987" s="1">
        <v>53556</v>
      </c>
      <c r="E3987" s="2">
        <v>45343</v>
      </c>
      <c r="F3987" s="1" t="s">
        <v>43</v>
      </c>
      <c r="G3987" s="1">
        <v>911610</v>
      </c>
      <c r="H3987" s="1" t="s">
        <v>4069</v>
      </c>
      <c r="I3987" s="1">
        <v>909</v>
      </c>
      <c r="J3987" s="1">
        <v>2827</v>
      </c>
      <c r="K3987" s="1">
        <v>5</v>
      </c>
      <c r="L3987" s="1">
        <v>5654</v>
      </c>
      <c r="M3987" s="1">
        <f>SalesData[[#This Row],[Price]]*SalesData[[#This Row],[Quantity]]</f>
        <v>14135</v>
      </c>
      <c r="N3987" s="6">
        <f>SalesData[[#This Row],[Sales Profit]]/SalesData[[#This Row],[Sales]]</f>
        <v>0.4</v>
      </c>
    </row>
    <row r="3988" spans="1:14" x14ac:dyDescent="0.3">
      <c r="A3988" s="1" t="s">
        <v>66</v>
      </c>
      <c r="B3988" s="1" t="s">
        <v>23</v>
      </c>
      <c r="C3988" s="1" t="s">
        <v>60</v>
      </c>
      <c r="D3988" s="1">
        <v>17562</v>
      </c>
      <c r="E3988" s="2">
        <v>45444</v>
      </c>
      <c r="F3988" s="1" t="s">
        <v>20</v>
      </c>
      <c r="G3988" s="1">
        <v>729603</v>
      </c>
      <c r="H3988" s="1" t="s">
        <v>4070</v>
      </c>
      <c r="I3988" s="1">
        <v>453</v>
      </c>
      <c r="J3988" s="1">
        <v>688</v>
      </c>
      <c r="K3988" s="1">
        <v>7</v>
      </c>
      <c r="L3988" s="1">
        <v>1926.4</v>
      </c>
      <c r="M3988" s="1">
        <f>SalesData[[#This Row],[Price]]*SalesData[[#This Row],[Quantity]]</f>
        <v>4816</v>
      </c>
      <c r="N3988" s="6">
        <f>SalesData[[#This Row],[Sales Profit]]/SalesData[[#This Row],[Sales]]</f>
        <v>0.4</v>
      </c>
    </row>
    <row r="3989" spans="1:14" x14ac:dyDescent="0.3">
      <c r="A3989" s="1" t="s">
        <v>17</v>
      </c>
      <c r="B3989" s="1" t="s">
        <v>18</v>
      </c>
      <c r="C3989" s="1" t="s">
        <v>48</v>
      </c>
      <c r="D3989" s="1">
        <v>85776</v>
      </c>
      <c r="E3989" s="2">
        <v>45375</v>
      </c>
      <c r="F3989" s="1" t="s">
        <v>29</v>
      </c>
      <c r="G3989" s="1">
        <v>554413</v>
      </c>
      <c r="H3989" s="1" t="s">
        <v>4071</v>
      </c>
      <c r="I3989" s="1">
        <v>963</v>
      </c>
      <c r="J3989" s="1">
        <v>1354</v>
      </c>
      <c r="K3989" s="1">
        <v>2</v>
      </c>
      <c r="L3989" s="1">
        <v>1083.2</v>
      </c>
      <c r="M3989" s="1">
        <f>SalesData[[#This Row],[Price]]*SalesData[[#This Row],[Quantity]]</f>
        <v>2708</v>
      </c>
      <c r="N3989" s="6">
        <f>SalesData[[#This Row],[Sales Profit]]/SalesData[[#This Row],[Sales]]</f>
        <v>0.4</v>
      </c>
    </row>
    <row r="3990" spans="1:14" x14ac:dyDescent="0.3">
      <c r="A3990" s="1" t="s">
        <v>66</v>
      </c>
      <c r="B3990" s="1" t="s">
        <v>18</v>
      </c>
      <c r="C3990" s="1" t="s">
        <v>48</v>
      </c>
      <c r="D3990" s="1">
        <v>38560</v>
      </c>
      <c r="E3990" s="2">
        <v>45627</v>
      </c>
      <c r="F3990" s="1" t="s">
        <v>78</v>
      </c>
      <c r="G3990" s="1">
        <v>587226</v>
      </c>
      <c r="H3990" s="1" t="s">
        <v>4072</v>
      </c>
      <c r="I3990" s="1">
        <v>445</v>
      </c>
      <c r="J3990" s="1">
        <v>1786</v>
      </c>
      <c r="K3990" s="1">
        <v>4</v>
      </c>
      <c r="L3990" s="1">
        <v>2857.6</v>
      </c>
      <c r="M3990" s="1">
        <f>SalesData[[#This Row],[Price]]*SalesData[[#This Row],[Quantity]]</f>
        <v>7144</v>
      </c>
      <c r="N3990" s="6">
        <f>SalesData[[#This Row],[Sales Profit]]/SalesData[[#This Row],[Sales]]</f>
        <v>0.39999999999999997</v>
      </c>
    </row>
    <row r="3991" spans="1:14" x14ac:dyDescent="0.3">
      <c r="A3991" s="1" t="s">
        <v>52</v>
      </c>
      <c r="B3991" s="1" t="s">
        <v>13</v>
      </c>
      <c r="C3991" s="1" t="s">
        <v>14</v>
      </c>
      <c r="D3991" s="1">
        <v>46762</v>
      </c>
      <c r="E3991" s="2">
        <v>45381</v>
      </c>
      <c r="F3991" s="1" t="s">
        <v>29</v>
      </c>
      <c r="G3991" s="1">
        <v>308243</v>
      </c>
      <c r="H3991" s="1" t="s">
        <v>4073</v>
      </c>
      <c r="I3991" s="1">
        <v>618</v>
      </c>
      <c r="J3991" s="1">
        <v>1371</v>
      </c>
      <c r="K3991" s="1">
        <v>7</v>
      </c>
      <c r="L3991" s="1">
        <v>3838.8</v>
      </c>
      <c r="M3991" s="1">
        <f>SalesData[[#This Row],[Price]]*SalesData[[#This Row],[Quantity]]</f>
        <v>9597</v>
      </c>
      <c r="N3991" s="6">
        <f>SalesData[[#This Row],[Sales Profit]]/SalesData[[#This Row],[Sales]]</f>
        <v>0.4</v>
      </c>
    </row>
    <row r="3992" spans="1:14" x14ac:dyDescent="0.3">
      <c r="A3992" s="1" t="s">
        <v>52</v>
      </c>
      <c r="B3992" s="1" t="s">
        <v>18</v>
      </c>
      <c r="C3992" s="1" t="s">
        <v>24</v>
      </c>
      <c r="D3992" s="1">
        <v>40282</v>
      </c>
      <c r="E3992" s="2">
        <v>45375</v>
      </c>
      <c r="F3992" s="1" t="s">
        <v>29</v>
      </c>
      <c r="G3992" s="1">
        <v>799762</v>
      </c>
      <c r="H3992" s="1" t="s">
        <v>4074</v>
      </c>
      <c r="I3992" s="1">
        <v>418</v>
      </c>
      <c r="J3992" s="1">
        <v>1818</v>
      </c>
      <c r="K3992" s="1">
        <v>5</v>
      </c>
      <c r="L3992" s="1">
        <v>3636</v>
      </c>
      <c r="M3992" s="1">
        <f>SalesData[[#This Row],[Price]]*SalesData[[#This Row],[Quantity]]</f>
        <v>9090</v>
      </c>
      <c r="N3992" s="6">
        <f>SalesData[[#This Row],[Sales Profit]]/SalesData[[#This Row],[Sales]]</f>
        <v>0.4</v>
      </c>
    </row>
    <row r="3993" spans="1:14" x14ac:dyDescent="0.3">
      <c r="A3993" s="1" t="s">
        <v>27</v>
      </c>
      <c r="B3993" s="1" t="s">
        <v>23</v>
      </c>
      <c r="C3993" s="1" t="s">
        <v>53</v>
      </c>
      <c r="D3993" s="1">
        <v>67411</v>
      </c>
      <c r="E3993" s="2">
        <v>45594</v>
      </c>
      <c r="F3993" s="1" t="s">
        <v>54</v>
      </c>
      <c r="G3993" s="1">
        <v>779336</v>
      </c>
      <c r="H3993" s="1" t="s">
        <v>2215</v>
      </c>
      <c r="I3993" s="1">
        <v>389</v>
      </c>
      <c r="J3993" s="1">
        <v>2375</v>
      </c>
      <c r="K3993" s="1">
        <v>1</v>
      </c>
      <c r="L3993" s="1">
        <v>950</v>
      </c>
      <c r="M3993" s="1">
        <f>SalesData[[#This Row],[Price]]*SalesData[[#This Row],[Quantity]]</f>
        <v>2375</v>
      </c>
      <c r="N3993" s="6">
        <f>SalesData[[#This Row],[Sales Profit]]/SalesData[[#This Row],[Sales]]</f>
        <v>0.4</v>
      </c>
    </row>
    <row r="3994" spans="1:14" x14ac:dyDescent="0.3">
      <c r="A3994" s="1" t="s">
        <v>17</v>
      </c>
      <c r="B3994" s="1" t="s">
        <v>18</v>
      </c>
      <c r="C3994" s="1" t="s">
        <v>33</v>
      </c>
      <c r="D3994" s="1">
        <v>18460</v>
      </c>
      <c r="E3994" s="2">
        <v>45624</v>
      </c>
      <c r="F3994" s="1" t="s">
        <v>15</v>
      </c>
      <c r="G3994" s="1">
        <v>403640</v>
      </c>
      <c r="H3994" s="1" t="s">
        <v>4075</v>
      </c>
      <c r="I3994" s="1">
        <v>805</v>
      </c>
      <c r="J3994" s="1">
        <v>2223</v>
      </c>
      <c r="K3994" s="1">
        <v>2</v>
      </c>
      <c r="L3994" s="1">
        <v>1778.4</v>
      </c>
      <c r="M3994" s="1">
        <f>SalesData[[#This Row],[Price]]*SalesData[[#This Row],[Quantity]]</f>
        <v>4446</v>
      </c>
      <c r="N3994" s="6">
        <f>SalesData[[#This Row],[Sales Profit]]/SalesData[[#This Row],[Sales]]</f>
        <v>0.4</v>
      </c>
    </row>
    <row r="3995" spans="1:14" x14ac:dyDescent="0.3">
      <c r="A3995" s="1" t="s">
        <v>12</v>
      </c>
      <c r="B3995" s="1" t="s">
        <v>18</v>
      </c>
      <c r="C3995" s="1" t="s">
        <v>33</v>
      </c>
      <c r="D3995" s="1">
        <v>59990</v>
      </c>
      <c r="E3995" s="2">
        <v>45599</v>
      </c>
      <c r="F3995" s="1" t="s">
        <v>15</v>
      </c>
      <c r="G3995" s="1">
        <v>359274</v>
      </c>
      <c r="H3995" s="1" t="s">
        <v>4076</v>
      </c>
      <c r="I3995" s="1">
        <v>429</v>
      </c>
      <c r="J3995" s="1">
        <v>2040</v>
      </c>
      <c r="K3995" s="1">
        <v>5</v>
      </c>
      <c r="L3995" s="1">
        <v>4080</v>
      </c>
      <c r="M3995" s="1">
        <f>SalesData[[#This Row],[Price]]*SalesData[[#This Row],[Quantity]]</f>
        <v>10200</v>
      </c>
      <c r="N3995" s="6">
        <f>SalesData[[#This Row],[Sales Profit]]/SalesData[[#This Row],[Sales]]</f>
        <v>0.4</v>
      </c>
    </row>
    <row r="3996" spans="1:14" x14ac:dyDescent="0.3">
      <c r="A3996" s="1" t="s">
        <v>27</v>
      </c>
      <c r="B3996" s="1" t="s">
        <v>23</v>
      </c>
      <c r="C3996" s="1" t="s">
        <v>14</v>
      </c>
      <c r="D3996" s="1">
        <v>78638</v>
      </c>
      <c r="E3996" s="2">
        <v>45556</v>
      </c>
      <c r="F3996" s="1" t="s">
        <v>61</v>
      </c>
      <c r="G3996" s="1">
        <v>713286</v>
      </c>
      <c r="H3996" s="1" t="s">
        <v>4077</v>
      </c>
      <c r="I3996" s="1">
        <v>586</v>
      </c>
      <c r="J3996" s="1">
        <v>2433</v>
      </c>
      <c r="K3996" s="1">
        <v>2</v>
      </c>
      <c r="L3996" s="1">
        <v>1946.4</v>
      </c>
      <c r="M3996" s="1">
        <f>SalesData[[#This Row],[Price]]*SalesData[[#This Row],[Quantity]]</f>
        <v>4866</v>
      </c>
      <c r="N3996" s="6">
        <f>SalesData[[#This Row],[Sales Profit]]/SalesData[[#This Row],[Sales]]</f>
        <v>0.4</v>
      </c>
    </row>
    <row r="3997" spans="1:14" x14ac:dyDescent="0.3">
      <c r="A3997" s="1" t="s">
        <v>66</v>
      </c>
      <c r="B3997" s="1" t="s">
        <v>23</v>
      </c>
      <c r="C3997" s="1" t="s">
        <v>33</v>
      </c>
      <c r="D3997" s="1">
        <v>75544</v>
      </c>
      <c r="E3997" s="2">
        <v>45539</v>
      </c>
      <c r="F3997" s="1" t="s">
        <v>61</v>
      </c>
      <c r="G3997" s="1">
        <v>890332</v>
      </c>
      <c r="H3997" s="1" t="s">
        <v>4078</v>
      </c>
      <c r="I3997" s="1">
        <v>215</v>
      </c>
      <c r="J3997" s="1">
        <v>2645</v>
      </c>
      <c r="K3997" s="1">
        <v>7</v>
      </c>
      <c r="L3997" s="1">
        <v>7406</v>
      </c>
      <c r="M3997" s="1">
        <f>SalesData[[#This Row],[Price]]*SalesData[[#This Row],[Quantity]]</f>
        <v>18515</v>
      </c>
      <c r="N3997" s="6">
        <f>SalesData[[#This Row],[Sales Profit]]/SalesData[[#This Row],[Sales]]</f>
        <v>0.4</v>
      </c>
    </row>
    <row r="3998" spans="1:14" x14ac:dyDescent="0.3">
      <c r="A3998" s="1" t="s">
        <v>56</v>
      </c>
      <c r="B3998" s="1" t="s">
        <v>18</v>
      </c>
      <c r="C3998" s="1" t="s">
        <v>100</v>
      </c>
      <c r="D3998" s="1">
        <v>47969</v>
      </c>
      <c r="E3998" s="2">
        <v>45328</v>
      </c>
      <c r="F3998" s="1" t="s">
        <v>43</v>
      </c>
      <c r="G3998" s="1">
        <v>773655</v>
      </c>
      <c r="H3998" s="1" t="s">
        <v>4079</v>
      </c>
      <c r="I3998" s="1">
        <v>797</v>
      </c>
      <c r="J3998" s="1">
        <v>1944</v>
      </c>
      <c r="K3998" s="1">
        <v>8</v>
      </c>
      <c r="L3998" s="1">
        <v>6220.8</v>
      </c>
      <c r="M3998" s="1">
        <f>SalesData[[#This Row],[Price]]*SalesData[[#This Row],[Quantity]]</f>
        <v>15552</v>
      </c>
      <c r="N3998" s="6">
        <f>SalesData[[#This Row],[Sales Profit]]/SalesData[[#This Row],[Sales]]</f>
        <v>0.4</v>
      </c>
    </row>
    <row r="3999" spans="1:14" x14ac:dyDescent="0.3">
      <c r="A3999" s="1" t="s">
        <v>56</v>
      </c>
      <c r="B3999" s="1" t="s">
        <v>13</v>
      </c>
      <c r="C3999" s="1" t="s">
        <v>37</v>
      </c>
      <c r="D3999" s="1">
        <v>84305</v>
      </c>
      <c r="E3999" s="2">
        <v>45570</v>
      </c>
      <c r="F3999" s="1" t="s">
        <v>54</v>
      </c>
      <c r="G3999" s="1">
        <v>521193</v>
      </c>
      <c r="H3999" s="1" t="s">
        <v>4080</v>
      </c>
      <c r="I3999" s="1">
        <v>355</v>
      </c>
      <c r="J3999" s="1">
        <v>2139</v>
      </c>
      <c r="K3999" s="1">
        <v>6</v>
      </c>
      <c r="L3999" s="1">
        <v>5133.6000000000004</v>
      </c>
      <c r="M3999" s="1">
        <f>SalesData[[#This Row],[Price]]*SalesData[[#This Row],[Quantity]]</f>
        <v>12834</v>
      </c>
      <c r="N3999" s="6">
        <f>SalesData[[#This Row],[Sales Profit]]/SalesData[[#This Row],[Sales]]</f>
        <v>0.4</v>
      </c>
    </row>
    <row r="4000" spans="1:14" x14ac:dyDescent="0.3">
      <c r="A4000" s="1" t="s">
        <v>22</v>
      </c>
      <c r="B4000" s="1" t="s">
        <v>18</v>
      </c>
      <c r="C4000" s="1" t="s">
        <v>39</v>
      </c>
      <c r="D4000" s="1">
        <v>29360</v>
      </c>
      <c r="E4000" s="2">
        <v>45516</v>
      </c>
      <c r="F4000" s="1" t="s">
        <v>25</v>
      </c>
      <c r="G4000" s="1">
        <v>810490</v>
      </c>
      <c r="H4000" s="1" t="s">
        <v>4082</v>
      </c>
      <c r="I4000" s="1">
        <v>932</v>
      </c>
      <c r="J4000" s="1">
        <v>2951</v>
      </c>
      <c r="K4000" s="1">
        <v>1</v>
      </c>
      <c r="L4000" s="1">
        <v>1180.4000000000001</v>
      </c>
      <c r="M4000" s="1">
        <f>SalesData[[#This Row],[Price]]*SalesData[[#This Row],[Quantity]]</f>
        <v>2951</v>
      </c>
      <c r="N4000" s="6">
        <f>SalesData[[#This Row],[Sales Profit]]/SalesData[[#This Row],[Sales]]</f>
        <v>0.4</v>
      </c>
    </row>
    <row r="4001" spans="1:14" x14ac:dyDescent="0.3">
      <c r="A4001" s="1" t="s">
        <v>22</v>
      </c>
      <c r="B4001" s="1" t="s">
        <v>23</v>
      </c>
      <c r="C4001" s="1" t="s">
        <v>53</v>
      </c>
      <c r="D4001" s="1">
        <v>53051</v>
      </c>
      <c r="E4001" s="2">
        <v>45343</v>
      </c>
      <c r="F4001" s="1" t="s">
        <v>43</v>
      </c>
      <c r="G4001" s="1">
        <v>812214</v>
      </c>
      <c r="H4001" s="1" t="s">
        <v>212</v>
      </c>
      <c r="I4001" s="1">
        <v>205</v>
      </c>
      <c r="J4001" s="1">
        <v>1484</v>
      </c>
      <c r="K4001" s="1">
        <v>2</v>
      </c>
      <c r="L4001" s="1">
        <v>1187.2</v>
      </c>
      <c r="M4001" s="1">
        <f>SalesData[[#This Row],[Price]]*SalesData[[#This Row],[Quantity]]</f>
        <v>2968</v>
      </c>
      <c r="N4001" s="6">
        <f>SalesData[[#This Row],[Sales Profit]]/SalesData[[#This Row],[Sales]]</f>
        <v>0.4</v>
      </c>
    </row>
    <row r="4002" spans="1:14" x14ac:dyDescent="0.3">
      <c r="A4002" s="1" t="s">
        <v>66</v>
      </c>
      <c r="B4002" s="1" t="s">
        <v>23</v>
      </c>
      <c r="C4002" s="1" t="s">
        <v>60</v>
      </c>
      <c r="D4002" s="1">
        <v>88560</v>
      </c>
      <c r="E4002" s="2">
        <v>45479</v>
      </c>
      <c r="F4002" s="1" t="s">
        <v>45</v>
      </c>
      <c r="G4002" s="1">
        <v>779184</v>
      </c>
      <c r="H4002" s="1" t="s">
        <v>1298</v>
      </c>
      <c r="I4002" s="1">
        <v>934</v>
      </c>
      <c r="J4002" s="1">
        <v>1919</v>
      </c>
      <c r="K4002" s="1">
        <v>1</v>
      </c>
      <c r="L4002" s="1">
        <v>767.6</v>
      </c>
      <c r="M4002" s="1">
        <f>SalesData[[#This Row],[Price]]*SalesData[[#This Row],[Quantity]]</f>
        <v>1919</v>
      </c>
      <c r="N4002" s="6">
        <f>SalesData[[#This Row],[Sales Profit]]/SalesData[[#This Row],[Sales]]</f>
        <v>0.4</v>
      </c>
    </row>
    <row r="4003" spans="1:14" x14ac:dyDescent="0.3">
      <c r="A4003" s="1" t="s">
        <v>22</v>
      </c>
      <c r="B4003" s="1" t="s">
        <v>13</v>
      </c>
      <c r="C4003" s="1" t="s">
        <v>42</v>
      </c>
      <c r="D4003" s="1">
        <v>82701</v>
      </c>
      <c r="E4003" s="2">
        <v>45539</v>
      </c>
      <c r="F4003" s="1" t="s">
        <v>61</v>
      </c>
      <c r="G4003" s="1">
        <v>789053</v>
      </c>
      <c r="H4003" s="1" t="s">
        <v>4083</v>
      </c>
      <c r="I4003" s="1">
        <v>252</v>
      </c>
      <c r="J4003" s="1">
        <v>1729</v>
      </c>
      <c r="K4003" s="1">
        <v>5</v>
      </c>
      <c r="L4003" s="1">
        <v>3458</v>
      </c>
      <c r="M4003" s="1">
        <f>SalesData[[#This Row],[Price]]*SalesData[[#This Row],[Quantity]]</f>
        <v>8645</v>
      </c>
      <c r="N4003" s="6">
        <f>SalesData[[#This Row],[Sales Profit]]/SalesData[[#This Row],[Sales]]</f>
        <v>0.4</v>
      </c>
    </row>
    <row r="4004" spans="1:14" x14ac:dyDescent="0.3">
      <c r="A4004" s="1" t="s">
        <v>66</v>
      </c>
      <c r="B4004" s="1" t="s">
        <v>13</v>
      </c>
      <c r="C4004" s="1" t="s">
        <v>24</v>
      </c>
      <c r="D4004" s="1">
        <v>93050</v>
      </c>
      <c r="E4004" s="2">
        <v>45495</v>
      </c>
      <c r="F4004" s="1" t="s">
        <v>45</v>
      </c>
      <c r="G4004" s="1">
        <v>943636</v>
      </c>
      <c r="H4004" s="1" t="s">
        <v>4084</v>
      </c>
      <c r="I4004" s="1">
        <v>985</v>
      </c>
      <c r="J4004" s="1">
        <v>942</v>
      </c>
      <c r="K4004" s="1">
        <v>3</v>
      </c>
      <c r="L4004" s="1">
        <v>1130.4000000000001</v>
      </c>
      <c r="M4004" s="1">
        <f>SalesData[[#This Row],[Price]]*SalesData[[#This Row],[Quantity]]</f>
        <v>2826</v>
      </c>
      <c r="N4004" s="6">
        <f>SalesData[[#This Row],[Sales Profit]]/SalesData[[#This Row],[Sales]]</f>
        <v>0.4</v>
      </c>
    </row>
    <row r="4005" spans="1:14" x14ac:dyDescent="0.3">
      <c r="A4005" s="1" t="s">
        <v>12</v>
      </c>
      <c r="B4005" s="1" t="s">
        <v>23</v>
      </c>
      <c r="C4005" s="1" t="s">
        <v>60</v>
      </c>
      <c r="D4005" s="1">
        <v>16302</v>
      </c>
      <c r="E4005" s="2">
        <v>45340</v>
      </c>
      <c r="F4005" s="1" t="s">
        <v>43</v>
      </c>
      <c r="G4005" s="1">
        <v>581617</v>
      </c>
      <c r="H4005" s="1" t="s">
        <v>4085</v>
      </c>
      <c r="I4005" s="1">
        <v>252</v>
      </c>
      <c r="J4005" s="1">
        <v>2819</v>
      </c>
      <c r="K4005" s="1">
        <v>2</v>
      </c>
      <c r="L4005" s="1">
        <v>2255.1999999999998</v>
      </c>
      <c r="M4005" s="1">
        <f>SalesData[[#This Row],[Price]]*SalesData[[#This Row],[Quantity]]</f>
        <v>5638</v>
      </c>
      <c r="N4005" s="6">
        <f>SalesData[[#This Row],[Sales Profit]]/SalesData[[#This Row],[Sales]]</f>
        <v>0.39999999999999997</v>
      </c>
    </row>
    <row r="4006" spans="1:14" x14ac:dyDescent="0.3">
      <c r="A4006" s="1" t="s">
        <v>27</v>
      </c>
      <c r="B4006" s="1" t="s">
        <v>23</v>
      </c>
      <c r="C4006" s="1" t="s">
        <v>14</v>
      </c>
      <c r="D4006" s="1">
        <v>69481</v>
      </c>
      <c r="E4006" s="2">
        <v>45458</v>
      </c>
      <c r="F4006" s="1" t="s">
        <v>20</v>
      </c>
      <c r="G4006" s="1">
        <v>744578</v>
      </c>
      <c r="H4006" s="1" t="s">
        <v>4086</v>
      </c>
      <c r="I4006" s="1">
        <v>523</v>
      </c>
      <c r="J4006" s="1">
        <v>1646</v>
      </c>
      <c r="K4006" s="1">
        <v>4</v>
      </c>
      <c r="L4006" s="1">
        <v>2633.6</v>
      </c>
      <c r="M4006" s="1">
        <f>SalesData[[#This Row],[Price]]*SalesData[[#This Row],[Quantity]]</f>
        <v>6584</v>
      </c>
      <c r="N4006" s="6">
        <f>SalesData[[#This Row],[Sales Profit]]/SalesData[[#This Row],[Sales]]</f>
        <v>0.39999999999999997</v>
      </c>
    </row>
    <row r="4007" spans="1:14" x14ac:dyDescent="0.3">
      <c r="A4007" s="1" t="s">
        <v>17</v>
      </c>
      <c r="B4007" s="1" t="s">
        <v>18</v>
      </c>
      <c r="C4007" s="1" t="s">
        <v>48</v>
      </c>
      <c r="D4007" s="1">
        <v>80885</v>
      </c>
      <c r="E4007" s="2">
        <v>45366</v>
      </c>
      <c r="F4007" s="1" t="s">
        <v>29</v>
      </c>
      <c r="G4007" s="1">
        <v>522455</v>
      </c>
      <c r="H4007" s="1" t="s">
        <v>4087</v>
      </c>
      <c r="I4007" s="1">
        <v>976</v>
      </c>
      <c r="J4007" s="1">
        <v>1577</v>
      </c>
      <c r="K4007" s="1">
        <v>6</v>
      </c>
      <c r="L4007" s="1">
        <v>3784.8</v>
      </c>
      <c r="M4007" s="1">
        <f>SalesData[[#This Row],[Price]]*SalesData[[#This Row],[Quantity]]</f>
        <v>9462</v>
      </c>
      <c r="N4007" s="6">
        <f>SalesData[[#This Row],[Sales Profit]]/SalesData[[#This Row],[Sales]]</f>
        <v>0.4</v>
      </c>
    </row>
    <row r="4008" spans="1:14" x14ac:dyDescent="0.3">
      <c r="A4008" s="1" t="s">
        <v>27</v>
      </c>
      <c r="B4008" s="1" t="s">
        <v>13</v>
      </c>
      <c r="C4008" s="1" t="s">
        <v>39</v>
      </c>
      <c r="D4008" s="1">
        <v>37733</v>
      </c>
      <c r="E4008" s="2">
        <v>45522</v>
      </c>
      <c r="F4008" s="1" t="s">
        <v>25</v>
      </c>
      <c r="G4008" s="1">
        <v>449951</v>
      </c>
      <c r="H4008" s="1" t="s">
        <v>169</v>
      </c>
      <c r="I4008" s="1">
        <v>353</v>
      </c>
      <c r="J4008" s="1">
        <v>2684</v>
      </c>
      <c r="K4008" s="1">
        <v>1</v>
      </c>
      <c r="L4008" s="1">
        <v>1073.5999999999999</v>
      </c>
      <c r="M4008" s="1">
        <f>SalesData[[#This Row],[Price]]*SalesData[[#This Row],[Quantity]]</f>
        <v>2684</v>
      </c>
      <c r="N4008" s="6">
        <f>SalesData[[#This Row],[Sales Profit]]/SalesData[[#This Row],[Sales]]</f>
        <v>0.39999999999999997</v>
      </c>
    </row>
    <row r="4009" spans="1:14" x14ac:dyDescent="0.3">
      <c r="A4009" s="1" t="s">
        <v>66</v>
      </c>
      <c r="B4009" s="1" t="s">
        <v>13</v>
      </c>
      <c r="C4009" s="1" t="s">
        <v>100</v>
      </c>
      <c r="D4009" s="1">
        <v>92296</v>
      </c>
      <c r="E4009" s="2">
        <v>45358</v>
      </c>
      <c r="F4009" s="1" t="s">
        <v>29</v>
      </c>
      <c r="G4009" s="1">
        <v>509998</v>
      </c>
      <c r="H4009" s="1" t="s">
        <v>4088</v>
      </c>
      <c r="I4009" s="1">
        <v>290</v>
      </c>
      <c r="J4009" s="1">
        <v>1479</v>
      </c>
      <c r="K4009" s="1">
        <v>3</v>
      </c>
      <c r="L4009" s="1">
        <v>1774.8</v>
      </c>
      <c r="M4009" s="1">
        <f>SalesData[[#This Row],[Price]]*SalesData[[#This Row],[Quantity]]</f>
        <v>4437</v>
      </c>
      <c r="N4009" s="6">
        <f>SalesData[[#This Row],[Sales Profit]]/SalesData[[#This Row],[Sales]]</f>
        <v>0.39999999999999997</v>
      </c>
    </row>
    <row r="4010" spans="1:14" x14ac:dyDescent="0.3">
      <c r="A4010" s="1" t="s">
        <v>27</v>
      </c>
      <c r="B4010" s="1" t="s">
        <v>13</v>
      </c>
      <c r="C4010" s="1" t="s">
        <v>33</v>
      </c>
      <c r="D4010" s="1">
        <v>79008</v>
      </c>
      <c r="E4010" s="2">
        <v>45437</v>
      </c>
      <c r="F4010" s="1" t="s">
        <v>49</v>
      </c>
      <c r="G4010" s="1">
        <v>385926</v>
      </c>
      <c r="H4010" s="1" t="s">
        <v>4089</v>
      </c>
      <c r="I4010" s="1">
        <v>607</v>
      </c>
      <c r="J4010" s="1">
        <v>827</v>
      </c>
      <c r="K4010" s="1">
        <v>6</v>
      </c>
      <c r="L4010" s="1">
        <v>1984.8</v>
      </c>
      <c r="M4010" s="1">
        <f>SalesData[[#This Row],[Price]]*SalesData[[#This Row],[Quantity]]</f>
        <v>4962</v>
      </c>
      <c r="N4010" s="6">
        <f>SalesData[[#This Row],[Sales Profit]]/SalesData[[#This Row],[Sales]]</f>
        <v>0.39999999999999997</v>
      </c>
    </row>
    <row r="4011" spans="1:14" x14ac:dyDescent="0.3">
      <c r="A4011" s="1" t="s">
        <v>12</v>
      </c>
      <c r="B4011" s="1" t="s">
        <v>18</v>
      </c>
      <c r="C4011" s="1" t="s">
        <v>19</v>
      </c>
      <c r="D4011" s="1">
        <v>36641</v>
      </c>
      <c r="E4011" s="2">
        <v>45602</v>
      </c>
      <c r="F4011" s="1" t="s">
        <v>15</v>
      </c>
      <c r="G4011" s="1">
        <v>511518</v>
      </c>
      <c r="H4011" s="1" t="s">
        <v>4090</v>
      </c>
      <c r="I4011" s="1">
        <v>997</v>
      </c>
      <c r="J4011" s="1">
        <v>1847</v>
      </c>
      <c r="K4011" s="1">
        <v>6</v>
      </c>
      <c r="L4011" s="1">
        <v>4432.8</v>
      </c>
      <c r="M4011" s="1">
        <f>SalesData[[#This Row],[Price]]*SalesData[[#This Row],[Quantity]]</f>
        <v>11082</v>
      </c>
      <c r="N4011" s="6">
        <f>SalesData[[#This Row],[Sales Profit]]/SalesData[[#This Row],[Sales]]</f>
        <v>0.4</v>
      </c>
    </row>
    <row r="4012" spans="1:14" x14ac:dyDescent="0.3">
      <c r="A4012" s="1" t="s">
        <v>12</v>
      </c>
      <c r="B4012" s="1" t="s">
        <v>18</v>
      </c>
      <c r="C4012" s="1" t="s">
        <v>14</v>
      </c>
      <c r="D4012" s="1">
        <v>86381</v>
      </c>
      <c r="E4012" s="2">
        <v>45427</v>
      </c>
      <c r="F4012" s="1" t="s">
        <v>49</v>
      </c>
      <c r="G4012" s="1">
        <v>838139</v>
      </c>
      <c r="H4012" s="1" t="s">
        <v>4091</v>
      </c>
      <c r="I4012" s="1">
        <v>384</v>
      </c>
      <c r="J4012" s="1">
        <v>1684</v>
      </c>
      <c r="K4012" s="1">
        <v>4</v>
      </c>
      <c r="L4012" s="1">
        <v>2694.4</v>
      </c>
      <c r="M4012" s="1">
        <f>SalesData[[#This Row],[Price]]*SalesData[[#This Row],[Quantity]]</f>
        <v>6736</v>
      </c>
      <c r="N4012" s="6">
        <f>SalesData[[#This Row],[Sales Profit]]/SalesData[[#This Row],[Sales]]</f>
        <v>0.4</v>
      </c>
    </row>
    <row r="4013" spans="1:14" x14ac:dyDescent="0.3">
      <c r="A4013" s="1" t="s">
        <v>27</v>
      </c>
      <c r="B4013" s="1" t="s">
        <v>13</v>
      </c>
      <c r="C4013" s="1" t="s">
        <v>19</v>
      </c>
      <c r="D4013" s="1">
        <v>37501</v>
      </c>
      <c r="E4013" s="2">
        <v>45552</v>
      </c>
      <c r="F4013" s="1" t="s">
        <v>61</v>
      </c>
      <c r="G4013" s="1">
        <v>302227</v>
      </c>
      <c r="H4013" s="1" t="s">
        <v>4092</v>
      </c>
      <c r="I4013" s="1">
        <v>897</v>
      </c>
      <c r="J4013" s="1">
        <v>1678</v>
      </c>
      <c r="K4013" s="1">
        <v>7</v>
      </c>
      <c r="L4013" s="1">
        <v>4698.3999999999996</v>
      </c>
      <c r="M4013" s="1">
        <f>SalesData[[#This Row],[Price]]*SalesData[[#This Row],[Quantity]]</f>
        <v>11746</v>
      </c>
      <c r="N4013" s="6">
        <f>SalesData[[#This Row],[Sales Profit]]/SalesData[[#This Row],[Sales]]</f>
        <v>0.39999999999999997</v>
      </c>
    </row>
    <row r="4014" spans="1:14" x14ac:dyDescent="0.3">
      <c r="A4014" s="1" t="s">
        <v>56</v>
      </c>
      <c r="B4014" s="1" t="s">
        <v>18</v>
      </c>
      <c r="C4014" s="1" t="s">
        <v>39</v>
      </c>
      <c r="D4014" s="1">
        <v>21482</v>
      </c>
      <c r="E4014" s="2">
        <v>45557</v>
      </c>
      <c r="F4014" s="1" t="s">
        <v>61</v>
      </c>
      <c r="G4014" s="1">
        <v>758651</v>
      </c>
      <c r="H4014" s="1" t="s">
        <v>4093</v>
      </c>
      <c r="I4014" s="1">
        <v>596</v>
      </c>
      <c r="J4014" s="1">
        <v>2984</v>
      </c>
      <c r="K4014" s="1">
        <v>3</v>
      </c>
      <c r="L4014" s="1">
        <v>3580.8</v>
      </c>
      <c r="M4014" s="1">
        <f>SalesData[[#This Row],[Price]]*SalesData[[#This Row],[Quantity]]</f>
        <v>8952</v>
      </c>
      <c r="N4014" s="6">
        <f>SalesData[[#This Row],[Sales Profit]]/SalesData[[#This Row],[Sales]]</f>
        <v>0.4</v>
      </c>
    </row>
    <row r="4015" spans="1:14" x14ac:dyDescent="0.3">
      <c r="A4015" s="1" t="s">
        <v>22</v>
      </c>
      <c r="B4015" s="1" t="s">
        <v>18</v>
      </c>
      <c r="C4015" s="1" t="s">
        <v>33</v>
      </c>
      <c r="D4015" s="1">
        <v>26133</v>
      </c>
      <c r="E4015" s="2">
        <v>45531</v>
      </c>
      <c r="F4015" s="1" t="s">
        <v>25</v>
      </c>
      <c r="G4015" s="1">
        <v>146156</v>
      </c>
      <c r="H4015" s="1" t="s">
        <v>4094</v>
      </c>
      <c r="I4015" s="1">
        <v>966</v>
      </c>
      <c r="J4015" s="1">
        <v>1805</v>
      </c>
      <c r="K4015" s="1">
        <v>4</v>
      </c>
      <c r="L4015" s="1">
        <v>2888</v>
      </c>
      <c r="M4015" s="1">
        <f>SalesData[[#This Row],[Price]]*SalesData[[#This Row],[Quantity]]</f>
        <v>7220</v>
      </c>
      <c r="N4015" s="6">
        <f>SalesData[[#This Row],[Sales Profit]]/SalesData[[#This Row],[Sales]]</f>
        <v>0.4</v>
      </c>
    </row>
    <row r="4016" spans="1:14" x14ac:dyDescent="0.3">
      <c r="A4016" s="1" t="s">
        <v>35</v>
      </c>
      <c r="B4016" s="1" t="s">
        <v>18</v>
      </c>
      <c r="C4016" s="1" t="s">
        <v>60</v>
      </c>
      <c r="D4016" s="1">
        <v>18339</v>
      </c>
      <c r="E4016" s="2">
        <v>45452</v>
      </c>
      <c r="F4016" s="1" t="s">
        <v>20</v>
      </c>
      <c r="G4016" s="1">
        <v>614288</v>
      </c>
      <c r="H4016" s="1" t="s">
        <v>4095</v>
      </c>
      <c r="I4016" s="1">
        <v>806</v>
      </c>
      <c r="J4016" s="1">
        <v>1434</v>
      </c>
      <c r="K4016" s="1">
        <v>7</v>
      </c>
      <c r="L4016" s="1">
        <v>4015.2</v>
      </c>
      <c r="M4016" s="1">
        <f>SalesData[[#This Row],[Price]]*SalesData[[#This Row],[Quantity]]</f>
        <v>10038</v>
      </c>
      <c r="N4016" s="6">
        <f>SalesData[[#This Row],[Sales Profit]]/SalesData[[#This Row],[Sales]]</f>
        <v>0.39999999999999997</v>
      </c>
    </row>
    <row r="4017" spans="1:14" x14ac:dyDescent="0.3">
      <c r="A4017" s="1" t="s">
        <v>12</v>
      </c>
      <c r="B4017" s="1" t="s">
        <v>18</v>
      </c>
      <c r="C4017" s="1" t="s">
        <v>39</v>
      </c>
      <c r="D4017" s="1">
        <v>85169</v>
      </c>
      <c r="E4017" s="2">
        <v>45595</v>
      </c>
      <c r="F4017" s="1" t="s">
        <v>54</v>
      </c>
      <c r="G4017" s="1">
        <v>965834</v>
      </c>
      <c r="H4017" s="1" t="s">
        <v>4097</v>
      </c>
      <c r="I4017" s="1">
        <v>278</v>
      </c>
      <c r="J4017" s="1">
        <v>546</v>
      </c>
      <c r="K4017" s="1">
        <v>2</v>
      </c>
      <c r="L4017" s="1">
        <v>436.8</v>
      </c>
      <c r="M4017" s="1">
        <f>SalesData[[#This Row],[Price]]*SalesData[[#This Row],[Quantity]]</f>
        <v>1092</v>
      </c>
      <c r="N4017" s="6">
        <f>SalesData[[#This Row],[Sales Profit]]/SalesData[[#This Row],[Sales]]</f>
        <v>0.4</v>
      </c>
    </row>
    <row r="4018" spans="1:14" x14ac:dyDescent="0.3">
      <c r="A4018" s="1" t="s">
        <v>52</v>
      </c>
      <c r="B4018" s="1" t="s">
        <v>23</v>
      </c>
      <c r="C4018" s="1" t="s">
        <v>37</v>
      </c>
      <c r="D4018" s="1">
        <v>12182</v>
      </c>
      <c r="E4018" s="2">
        <v>45447</v>
      </c>
      <c r="F4018" s="1" t="s">
        <v>20</v>
      </c>
      <c r="G4018" s="1">
        <v>482010</v>
      </c>
      <c r="H4018" s="1" t="s">
        <v>4098</v>
      </c>
      <c r="I4018" s="1">
        <v>922</v>
      </c>
      <c r="J4018" s="1">
        <v>2517</v>
      </c>
      <c r="K4018" s="1">
        <v>1</v>
      </c>
      <c r="L4018" s="1">
        <v>1006.8</v>
      </c>
      <c r="M4018" s="1">
        <f>SalesData[[#This Row],[Price]]*SalesData[[#This Row],[Quantity]]</f>
        <v>2517</v>
      </c>
      <c r="N4018" s="6">
        <f>SalesData[[#This Row],[Sales Profit]]/SalesData[[#This Row],[Sales]]</f>
        <v>0.39999999999999997</v>
      </c>
    </row>
    <row r="4019" spans="1:14" x14ac:dyDescent="0.3">
      <c r="A4019" s="1" t="s">
        <v>56</v>
      </c>
      <c r="B4019" s="1" t="s">
        <v>13</v>
      </c>
      <c r="C4019" s="1" t="s">
        <v>60</v>
      </c>
      <c r="D4019" s="1">
        <v>51242</v>
      </c>
      <c r="E4019" s="2">
        <v>45333</v>
      </c>
      <c r="F4019" s="1" t="s">
        <v>43</v>
      </c>
      <c r="G4019" s="1">
        <v>283754</v>
      </c>
      <c r="H4019" s="1" t="s">
        <v>4099</v>
      </c>
      <c r="I4019" s="1">
        <v>576</v>
      </c>
      <c r="J4019" s="1">
        <v>2789</v>
      </c>
      <c r="K4019" s="1">
        <v>3</v>
      </c>
      <c r="L4019" s="1">
        <v>3346.8</v>
      </c>
      <c r="M4019" s="1">
        <f>SalesData[[#This Row],[Price]]*SalesData[[#This Row],[Quantity]]</f>
        <v>8367</v>
      </c>
      <c r="N4019" s="6">
        <f>SalesData[[#This Row],[Sales Profit]]/SalesData[[#This Row],[Sales]]</f>
        <v>0.4</v>
      </c>
    </row>
    <row r="4020" spans="1:14" x14ac:dyDescent="0.3">
      <c r="A4020" s="1" t="s">
        <v>22</v>
      </c>
      <c r="B4020" s="1" t="s">
        <v>18</v>
      </c>
      <c r="C4020" s="1" t="s">
        <v>19</v>
      </c>
      <c r="D4020" s="1">
        <v>26485</v>
      </c>
      <c r="E4020" s="2">
        <v>45388</v>
      </c>
      <c r="F4020" s="1" t="s">
        <v>31</v>
      </c>
      <c r="G4020" s="1">
        <v>901079</v>
      </c>
      <c r="H4020" s="1" t="s">
        <v>1836</v>
      </c>
      <c r="I4020" s="1">
        <v>465</v>
      </c>
      <c r="J4020" s="1">
        <v>821</v>
      </c>
      <c r="K4020" s="1">
        <v>4</v>
      </c>
      <c r="L4020" s="1">
        <v>1313.6</v>
      </c>
      <c r="M4020" s="1">
        <f>SalesData[[#This Row],[Price]]*SalesData[[#This Row],[Quantity]]</f>
        <v>3284</v>
      </c>
      <c r="N4020" s="6">
        <f>SalesData[[#This Row],[Sales Profit]]/SalesData[[#This Row],[Sales]]</f>
        <v>0.39999999999999997</v>
      </c>
    </row>
    <row r="4021" spans="1:14" x14ac:dyDescent="0.3">
      <c r="A4021" s="1" t="s">
        <v>12</v>
      </c>
      <c r="B4021" s="1" t="s">
        <v>13</v>
      </c>
      <c r="C4021" s="1" t="s">
        <v>48</v>
      </c>
      <c r="D4021" s="1">
        <v>47619</v>
      </c>
      <c r="E4021" s="2">
        <v>45421</v>
      </c>
      <c r="F4021" s="1" t="s">
        <v>49</v>
      </c>
      <c r="G4021" s="1">
        <v>952014</v>
      </c>
      <c r="H4021" s="1" t="s">
        <v>4102</v>
      </c>
      <c r="I4021" s="1">
        <v>310</v>
      </c>
      <c r="J4021" s="1">
        <v>2138</v>
      </c>
      <c r="K4021" s="1">
        <v>2</v>
      </c>
      <c r="L4021" s="1">
        <v>1710.4</v>
      </c>
      <c r="M4021" s="1">
        <f>SalesData[[#This Row],[Price]]*SalesData[[#This Row],[Quantity]]</f>
        <v>4276</v>
      </c>
      <c r="N4021" s="6">
        <f>SalesData[[#This Row],[Sales Profit]]/SalesData[[#This Row],[Sales]]</f>
        <v>0.4</v>
      </c>
    </row>
    <row r="4022" spans="1:14" x14ac:dyDescent="0.3">
      <c r="A4022" s="1" t="s">
        <v>52</v>
      </c>
      <c r="B4022" s="1" t="s">
        <v>23</v>
      </c>
      <c r="C4022" s="1" t="s">
        <v>48</v>
      </c>
      <c r="D4022" s="1">
        <v>28103</v>
      </c>
      <c r="E4022" s="2">
        <v>45325</v>
      </c>
      <c r="F4022" s="1" t="s">
        <v>43</v>
      </c>
      <c r="G4022" s="1">
        <v>705838</v>
      </c>
      <c r="H4022" s="1" t="s">
        <v>4103</v>
      </c>
      <c r="I4022" s="1">
        <v>387</v>
      </c>
      <c r="J4022" s="1">
        <v>1092</v>
      </c>
      <c r="K4022" s="1">
        <v>2</v>
      </c>
      <c r="L4022" s="1">
        <v>873.6</v>
      </c>
      <c r="M4022" s="1">
        <f>SalesData[[#This Row],[Price]]*SalesData[[#This Row],[Quantity]]</f>
        <v>2184</v>
      </c>
      <c r="N4022" s="6">
        <f>SalesData[[#This Row],[Sales Profit]]/SalesData[[#This Row],[Sales]]</f>
        <v>0.4</v>
      </c>
    </row>
    <row r="4023" spans="1:14" x14ac:dyDescent="0.3">
      <c r="A4023" s="1" t="s">
        <v>17</v>
      </c>
      <c r="B4023" s="1" t="s">
        <v>18</v>
      </c>
      <c r="C4023" s="1" t="s">
        <v>37</v>
      </c>
      <c r="D4023" s="1">
        <v>97645</v>
      </c>
      <c r="E4023" s="2">
        <v>45350</v>
      </c>
      <c r="F4023" s="1" t="s">
        <v>43</v>
      </c>
      <c r="G4023" s="1">
        <v>650708</v>
      </c>
      <c r="H4023" s="1" t="s">
        <v>4104</v>
      </c>
      <c r="I4023" s="1">
        <v>339</v>
      </c>
      <c r="J4023" s="1">
        <v>1385</v>
      </c>
      <c r="K4023" s="1">
        <v>2</v>
      </c>
      <c r="L4023" s="1">
        <v>1108</v>
      </c>
      <c r="M4023" s="1">
        <f>SalesData[[#This Row],[Price]]*SalesData[[#This Row],[Quantity]]</f>
        <v>2770</v>
      </c>
      <c r="N4023" s="6">
        <f>SalesData[[#This Row],[Sales Profit]]/SalesData[[#This Row],[Sales]]</f>
        <v>0.4</v>
      </c>
    </row>
    <row r="4024" spans="1:14" x14ac:dyDescent="0.3">
      <c r="A4024" s="1" t="s">
        <v>27</v>
      </c>
      <c r="B4024" s="1" t="s">
        <v>18</v>
      </c>
      <c r="C4024" s="1" t="s">
        <v>42</v>
      </c>
      <c r="D4024" s="1">
        <v>81565</v>
      </c>
      <c r="E4024" s="2">
        <v>45578</v>
      </c>
      <c r="F4024" s="1" t="s">
        <v>54</v>
      </c>
      <c r="G4024" s="1">
        <v>262942</v>
      </c>
      <c r="H4024" s="1" t="s">
        <v>1612</v>
      </c>
      <c r="I4024" s="1">
        <v>737</v>
      </c>
      <c r="J4024" s="1">
        <v>2013</v>
      </c>
      <c r="K4024" s="1">
        <v>1</v>
      </c>
      <c r="L4024" s="1">
        <v>805.2</v>
      </c>
      <c r="M4024" s="1">
        <f>SalesData[[#This Row],[Price]]*SalesData[[#This Row],[Quantity]]</f>
        <v>2013</v>
      </c>
      <c r="N4024" s="6">
        <f>SalesData[[#This Row],[Sales Profit]]/SalesData[[#This Row],[Sales]]</f>
        <v>0.4</v>
      </c>
    </row>
    <row r="4025" spans="1:14" x14ac:dyDescent="0.3">
      <c r="A4025" s="1" t="s">
        <v>56</v>
      </c>
      <c r="B4025" s="1" t="s">
        <v>18</v>
      </c>
      <c r="C4025" s="1" t="s">
        <v>48</v>
      </c>
      <c r="D4025" s="1">
        <v>34967</v>
      </c>
      <c r="E4025" s="2">
        <v>45406</v>
      </c>
      <c r="F4025" s="1" t="s">
        <v>31</v>
      </c>
      <c r="G4025" s="1">
        <v>806990</v>
      </c>
      <c r="H4025" s="1" t="s">
        <v>4105</v>
      </c>
      <c r="I4025" s="1">
        <v>263</v>
      </c>
      <c r="J4025" s="1">
        <v>2277</v>
      </c>
      <c r="K4025" s="1">
        <v>8</v>
      </c>
      <c r="L4025" s="1">
        <v>7286.4</v>
      </c>
      <c r="M4025" s="1">
        <f>SalesData[[#This Row],[Price]]*SalesData[[#This Row],[Quantity]]</f>
        <v>18216</v>
      </c>
      <c r="N4025" s="6">
        <f>SalesData[[#This Row],[Sales Profit]]/SalesData[[#This Row],[Sales]]</f>
        <v>0.39999999999999997</v>
      </c>
    </row>
    <row r="4026" spans="1:14" x14ac:dyDescent="0.3">
      <c r="A4026" s="1" t="s">
        <v>52</v>
      </c>
      <c r="B4026" s="1" t="s">
        <v>13</v>
      </c>
      <c r="C4026" s="1" t="s">
        <v>100</v>
      </c>
      <c r="D4026" s="1">
        <v>16189</v>
      </c>
      <c r="E4026" s="2">
        <v>45437</v>
      </c>
      <c r="F4026" s="1" t="s">
        <v>49</v>
      </c>
      <c r="G4026" s="1">
        <v>687367</v>
      </c>
      <c r="H4026" s="1" t="s">
        <v>4106</v>
      </c>
      <c r="I4026" s="1">
        <v>872</v>
      </c>
      <c r="J4026" s="1">
        <v>2591</v>
      </c>
      <c r="K4026" s="1">
        <v>6</v>
      </c>
      <c r="L4026" s="1">
        <v>6218.4</v>
      </c>
      <c r="M4026" s="1">
        <f>SalesData[[#This Row],[Price]]*SalesData[[#This Row],[Quantity]]</f>
        <v>15546</v>
      </c>
      <c r="N4026" s="6">
        <f>SalesData[[#This Row],[Sales Profit]]/SalesData[[#This Row],[Sales]]</f>
        <v>0.39999999999999997</v>
      </c>
    </row>
    <row r="4027" spans="1:14" x14ac:dyDescent="0.3">
      <c r="A4027" s="1" t="s">
        <v>27</v>
      </c>
      <c r="B4027" s="1" t="s">
        <v>18</v>
      </c>
      <c r="C4027" s="1" t="s">
        <v>48</v>
      </c>
      <c r="D4027" s="1">
        <v>48283</v>
      </c>
      <c r="E4027" s="2">
        <v>45579</v>
      </c>
      <c r="F4027" s="1" t="s">
        <v>54</v>
      </c>
      <c r="G4027" s="1">
        <v>954227</v>
      </c>
      <c r="H4027" s="1" t="s">
        <v>4107</v>
      </c>
      <c r="I4027" s="1">
        <v>910</v>
      </c>
      <c r="J4027" s="1">
        <v>2351</v>
      </c>
      <c r="K4027" s="1">
        <v>3</v>
      </c>
      <c r="L4027" s="1">
        <v>2821.2</v>
      </c>
      <c r="M4027" s="1">
        <f>SalesData[[#This Row],[Price]]*SalesData[[#This Row],[Quantity]]</f>
        <v>7053</v>
      </c>
      <c r="N4027" s="6">
        <f>SalesData[[#This Row],[Sales Profit]]/SalesData[[#This Row],[Sales]]</f>
        <v>0.39999999999999997</v>
      </c>
    </row>
    <row r="4028" spans="1:14" x14ac:dyDescent="0.3">
      <c r="A4028" s="1" t="s">
        <v>66</v>
      </c>
      <c r="B4028" s="1" t="s">
        <v>18</v>
      </c>
      <c r="C4028" s="1" t="s">
        <v>100</v>
      </c>
      <c r="D4028" s="1">
        <v>52749</v>
      </c>
      <c r="E4028" s="2">
        <v>45436</v>
      </c>
      <c r="F4028" s="1" t="s">
        <v>49</v>
      </c>
      <c r="G4028" s="1">
        <v>846963</v>
      </c>
      <c r="H4028" s="1" t="s">
        <v>4108</v>
      </c>
      <c r="I4028" s="1">
        <v>752</v>
      </c>
      <c r="J4028" s="1">
        <v>2663</v>
      </c>
      <c r="K4028" s="1">
        <v>5</v>
      </c>
      <c r="L4028" s="1">
        <v>5326</v>
      </c>
      <c r="M4028" s="1">
        <f>SalesData[[#This Row],[Price]]*SalesData[[#This Row],[Quantity]]</f>
        <v>13315</v>
      </c>
      <c r="N4028" s="6">
        <f>SalesData[[#This Row],[Sales Profit]]/SalesData[[#This Row],[Sales]]</f>
        <v>0.4</v>
      </c>
    </row>
    <row r="4029" spans="1:14" x14ac:dyDescent="0.3">
      <c r="A4029" s="1" t="s">
        <v>35</v>
      </c>
      <c r="B4029" s="1" t="s">
        <v>18</v>
      </c>
      <c r="C4029" s="1" t="s">
        <v>24</v>
      </c>
      <c r="D4029" s="1">
        <v>88166</v>
      </c>
      <c r="E4029" s="2">
        <v>45586</v>
      </c>
      <c r="F4029" s="1" t="s">
        <v>54</v>
      </c>
      <c r="G4029" s="1">
        <v>248120</v>
      </c>
      <c r="H4029" s="1" t="s">
        <v>4109</v>
      </c>
      <c r="I4029" s="1">
        <v>473</v>
      </c>
      <c r="J4029" s="1">
        <v>1095</v>
      </c>
      <c r="K4029" s="1">
        <v>3</v>
      </c>
      <c r="L4029" s="1">
        <v>1314</v>
      </c>
      <c r="M4029" s="1">
        <f>SalesData[[#This Row],[Price]]*SalesData[[#This Row],[Quantity]]</f>
        <v>3285</v>
      </c>
      <c r="N4029" s="6">
        <f>SalesData[[#This Row],[Sales Profit]]/SalesData[[#This Row],[Sales]]</f>
        <v>0.4</v>
      </c>
    </row>
    <row r="4030" spans="1:14" x14ac:dyDescent="0.3">
      <c r="A4030" s="1" t="s">
        <v>27</v>
      </c>
      <c r="B4030" s="1" t="s">
        <v>13</v>
      </c>
      <c r="C4030" s="1" t="s">
        <v>14</v>
      </c>
      <c r="D4030" s="1">
        <v>82573</v>
      </c>
      <c r="E4030" s="2">
        <v>45387</v>
      </c>
      <c r="F4030" s="1" t="s">
        <v>31</v>
      </c>
      <c r="G4030" s="1">
        <v>425904</v>
      </c>
      <c r="H4030" s="1" t="s">
        <v>4110</v>
      </c>
      <c r="I4030" s="1">
        <v>821</v>
      </c>
      <c r="J4030" s="1">
        <v>2214</v>
      </c>
      <c r="K4030" s="1">
        <v>1</v>
      </c>
      <c r="L4030" s="1">
        <v>885.6</v>
      </c>
      <c r="M4030" s="1">
        <f>SalesData[[#This Row],[Price]]*SalesData[[#This Row],[Quantity]]</f>
        <v>2214</v>
      </c>
      <c r="N4030" s="6">
        <f>SalesData[[#This Row],[Sales Profit]]/SalesData[[#This Row],[Sales]]</f>
        <v>0.4</v>
      </c>
    </row>
    <row r="4031" spans="1:14" x14ac:dyDescent="0.3">
      <c r="A4031" s="1" t="s">
        <v>27</v>
      </c>
      <c r="B4031" s="1" t="s">
        <v>18</v>
      </c>
      <c r="C4031" s="1" t="s">
        <v>33</v>
      </c>
      <c r="D4031" s="1">
        <v>34705</v>
      </c>
      <c r="E4031" s="2">
        <v>45612</v>
      </c>
      <c r="F4031" s="1" t="s">
        <v>15</v>
      </c>
      <c r="G4031" s="1">
        <v>440114</v>
      </c>
      <c r="H4031" s="1" t="s">
        <v>4111</v>
      </c>
      <c r="I4031" s="1">
        <v>745</v>
      </c>
      <c r="J4031" s="1">
        <v>2054</v>
      </c>
      <c r="K4031" s="1">
        <v>3</v>
      </c>
      <c r="L4031" s="1">
        <v>2464.8000000000002</v>
      </c>
      <c r="M4031" s="1">
        <f>SalesData[[#This Row],[Price]]*SalesData[[#This Row],[Quantity]]</f>
        <v>6162</v>
      </c>
      <c r="N4031" s="6">
        <f>SalesData[[#This Row],[Sales Profit]]/SalesData[[#This Row],[Sales]]</f>
        <v>0.4</v>
      </c>
    </row>
    <row r="4032" spans="1:14" x14ac:dyDescent="0.3">
      <c r="A4032" s="1" t="s">
        <v>35</v>
      </c>
      <c r="B4032" s="1" t="s">
        <v>23</v>
      </c>
      <c r="C4032" s="1" t="s">
        <v>14</v>
      </c>
      <c r="D4032" s="1">
        <v>64384</v>
      </c>
      <c r="E4032" s="2">
        <v>45322</v>
      </c>
      <c r="F4032" s="1" t="s">
        <v>40</v>
      </c>
      <c r="G4032" s="1">
        <v>513308</v>
      </c>
      <c r="H4032" s="1" t="s">
        <v>4112</v>
      </c>
      <c r="I4032" s="1">
        <v>887</v>
      </c>
      <c r="J4032" s="1">
        <v>517</v>
      </c>
      <c r="K4032" s="1">
        <v>3</v>
      </c>
      <c r="L4032" s="1">
        <v>620.4</v>
      </c>
      <c r="M4032" s="1">
        <f>SalesData[[#This Row],[Price]]*SalesData[[#This Row],[Quantity]]</f>
        <v>1551</v>
      </c>
      <c r="N4032" s="6">
        <f>SalesData[[#This Row],[Sales Profit]]/SalesData[[#This Row],[Sales]]</f>
        <v>0.39999999999999997</v>
      </c>
    </row>
    <row r="4033" spans="1:14" x14ac:dyDescent="0.3">
      <c r="A4033" s="1" t="s">
        <v>35</v>
      </c>
      <c r="B4033" s="1" t="s">
        <v>18</v>
      </c>
      <c r="C4033" s="1" t="s">
        <v>39</v>
      </c>
      <c r="D4033" s="1">
        <v>31305</v>
      </c>
      <c r="E4033" s="2">
        <v>45532</v>
      </c>
      <c r="F4033" s="1" t="s">
        <v>25</v>
      </c>
      <c r="G4033" s="1">
        <v>256895</v>
      </c>
      <c r="H4033" s="1" t="s">
        <v>4113</v>
      </c>
      <c r="I4033" s="1">
        <v>838</v>
      </c>
      <c r="J4033" s="1">
        <v>642</v>
      </c>
      <c r="K4033" s="1">
        <v>5</v>
      </c>
      <c r="L4033" s="1">
        <v>1284</v>
      </c>
      <c r="M4033" s="1">
        <f>SalesData[[#This Row],[Price]]*SalesData[[#This Row],[Quantity]]</f>
        <v>3210</v>
      </c>
      <c r="N4033" s="6">
        <f>SalesData[[#This Row],[Sales Profit]]/SalesData[[#This Row],[Sales]]</f>
        <v>0.4</v>
      </c>
    </row>
    <row r="4034" spans="1:14" x14ac:dyDescent="0.3">
      <c r="A4034" s="1" t="s">
        <v>56</v>
      </c>
      <c r="B4034" s="1" t="s">
        <v>13</v>
      </c>
      <c r="C4034" s="1" t="s">
        <v>53</v>
      </c>
      <c r="D4034" s="1">
        <v>21625</v>
      </c>
      <c r="E4034" s="2">
        <v>45535</v>
      </c>
      <c r="F4034" s="1" t="s">
        <v>25</v>
      </c>
      <c r="G4034" s="1">
        <v>803814</v>
      </c>
      <c r="H4034" s="1" t="s">
        <v>4114</v>
      </c>
      <c r="I4034" s="1">
        <v>659</v>
      </c>
      <c r="J4034" s="1">
        <v>2513</v>
      </c>
      <c r="K4034" s="1">
        <v>4</v>
      </c>
      <c r="L4034" s="1">
        <v>4020.8</v>
      </c>
      <c r="M4034" s="1">
        <f>SalesData[[#This Row],[Price]]*SalesData[[#This Row],[Quantity]]</f>
        <v>10052</v>
      </c>
      <c r="N4034" s="6">
        <f>SalesData[[#This Row],[Sales Profit]]/SalesData[[#This Row],[Sales]]</f>
        <v>0.4</v>
      </c>
    </row>
    <row r="4035" spans="1:14" x14ac:dyDescent="0.3">
      <c r="A4035" s="1" t="s">
        <v>12</v>
      </c>
      <c r="B4035" s="1" t="s">
        <v>23</v>
      </c>
      <c r="C4035" s="1" t="s">
        <v>37</v>
      </c>
      <c r="D4035" s="1">
        <v>89663</v>
      </c>
      <c r="E4035" s="2">
        <v>45588</v>
      </c>
      <c r="F4035" s="1" t="s">
        <v>54</v>
      </c>
      <c r="G4035" s="1">
        <v>466788</v>
      </c>
      <c r="H4035" s="1" t="s">
        <v>4115</v>
      </c>
      <c r="I4035" s="1">
        <v>570</v>
      </c>
      <c r="J4035" s="1">
        <v>819</v>
      </c>
      <c r="K4035" s="1">
        <v>4</v>
      </c>
      <c r="L4035" s="1">
        <v>1310.4000000000001</v>
      </c>
      <c r="M4035" s="1">
        <f>SalesData[[#This Row],[Price]]*SalesData[[#This Row],[Quantity]]</f>
        <v>3276</v>
      </c>
      <c r="N4035" s="6">
        <f>SalesData[[#This Row],[Sales Profit]]/SalesData[[#This Row],[Sales]]</f>
        <v>0.4</v>
      </c>
    </row>
    <row r="4036" spans="1:14" x14ac:dyDescent="0.3">
      <c r="A4036" s="1" t="s">
        <v>17</v>
      </c>
      <c r="B4036" s="1" t="s">
        <v>13</v>
      </c>
      <c r="C4036" s="1" t="s">
        <v>39</v>
      </c>
      <c r="D4036" s="1">
        <v>48418</v>
      </c>
      <c r="E4036" s="2">
        <v>45520</v>
      </c>
      <c r="F4036" s="1" t="s">
        <v>25</v>
      </c>
      <c r="G4036" s="1">
        <v>756781</v>
      </c>
      <c r="H4036" s="1" t="s">
        <v>4116</v>
      </c>
      <c r="I4036" s="1">
        <v>944</v>
      </c>
      <c r="J4036" s="1">
        <v>1373</v>
      </c>
      <c r="K4036" s="1">
        <v>8</v>
      </c>
      <c r="L4036" s="1">
        <v>4393.6000000000004</v>
      </c>
      <c r="M4036" s="1">
        <f>SalesData[[#This Row],[Price]]*SalesData[[#This Row],[Quantity]]</f>
        <v>10984</v>
      </c>
      <c r="N4036" s="6">
        <f>SalesData[[#This Row],[Sales Profit]]/SalesData[[#This Row],[Sales]]</f>
        <v>0.4</v>
      </c>
    </row>
    <row r="4037" spans="1:14" x14ac:dyDescent="0.3">
      <c r="A4037" s="1" t="s">
        <v>66</v>
      </c>
      <c r="B4037" s="1" t="s">
        <v>18</v>
      </c>
      <c r="C4037" s="1" t="s">
        <v>100</v>
      </c>
      <c r="D4037" s="1">
        <v>71893</v>
      </c>
      <c r="E4037" s="2">
        <v>45583</v>
      </c>
      <c r="F4037" s="1" t="s">
        <v>54</v>
      </c>
      <c r="G4037" s="1">
        <v>177529</v>
      </c>
      <c r="H4037" s="1" t="s">
        <v>4114</v>
      </c>
      <c r="I4037" s="1">
        <v>948</v>
      </c>
      <c r="J4037" s="1">
        <v>2200</v>
      </c>
      <c r="K4037" s="1">
        <v>7</v>
      </c>
      <c r="L4037" s="1">
        <v>6160</v>
      </c>
      <c r="M4037" s="1">
        <f>SalesData[[#This Row],[Price]]*SalesData[[#This Row],[Quantity]]</f>
        <v>15400</v>
      </c>
      <c r="N4037" s="6">
        <f>SalesData[[#This Row],[Sales Profit]]/SalesData[[#This Row],[Sales]]</f>
        <v>0.4</v>
      </c>
    </row>
    <row r="4038" spans="1:14" x14ac:dyDescent="0.3">
      <c r="A4038" s="1" t="s">
        <v>12</v>
      </c>
      <c r="B4038" s="1" t="s">
        <v>23</v>
      </c>
      <c r="C4038" s="1" t="s">
        <v>33</v>
      </c>
      <c r="D4038" s="1">
        <v>87886</v>
      </c>
      <c r="E4038" s="2">
        <v>45510</v>
      </c>
      <c r="F4038" s="1" t="s">
        <v>25</v>
      </c>
      <c r="G4038" s="1">
        <v>993470</v>
      </c>
      <c r="H4038" s="1" t="s">
        <v>4117</v>
      </c>
      <c r="I4038" s="1">
        <v>527</v>
      </c>
      <c r="J4038" s="1">
        <v>2521</v>
      </c>
      <c r="K4038" s="1">
        <v>2</v>
      </c>
      <c r="L4038" s="1">
        <v>2016.8</v>
      </c>
      <c r="M4038" s="1">
        <f>SalesData[[#This Row],[Price]]*SalesData[[#This Row],[Quantity]]</f>
        <v>5042</v>
      </c>
      <c r="N4038" s="6">
        <f>SalesData[[#This Row],[Sales Profit]]/SalesData[[#This Row],[Sales]]</f>
        <v>0.39999999999999997</v>
      </c>
    </row>
    <row r="4039" spans="1:14" x14ac:dyDescent="0.3">
      <c r="A4039" s="1" t="s">
        <v>12</v>
      </c>
      <c r="B4039" s="1" t="s">
        <v>18</v>
      </c>
      <c r="C4039" s="1" t="s">
        <v>14</v>
      </c>
      <c r="D4039" s="1">
        <v>96258</v>
      </c>
      <c r="E4039" s="2">
        <v>45604</v>
      </c>
      <c r="F4039" s="1" t="s">
        <v>15</v>
      </c>
      <c r="G4039" s="1">
        <v>816950</v>
      </c>
      <c r="H4039" s="1" t="s">
        <v>4118</v>
      </c>
      <c r="I4039" s="1">
        <v>680</v>
      </c>
      <c r="J4039" s="1">
        <v>1156</v>
      </c>
      <c r="K4039" s="1">
        <v>8</v>
      </c>
      <c r="L4039" s="1">
        <v>3699.2</v>
      </c>
      <c r="M4039" s="1">
        <f>SalesData[[#This Row],[Price]]*SalesData[[#This Row],[Quantity]]</f>
        <v>9248</v>
      </c>
      <c r="N4039" s="6">
        <f>SalesData[[#This Row],[Sales Profit]]/SalesData[[#This Row],[Sales]]</f>
        <v>0.39999999999999997</v>
      </c>
    </row>
    <row r="4040" spans="1:14" x14ac:dyDescent="0.3">
      <c r="A4040" s="1" t="s">
        <v>52</v>
      </c>
      <c r="B4040" s="1" t="s">
        <v>13</v>
      </c>
      <c r="C4040" s="1" t="s">
        <v>37</v>
      </c>
      <c r="D4040" s="1">
        <v>36428</v>
      </c>
      <c r="E4040" s="2">
        <v>45509</v>
      </c>
      <c r="F4040" s="1" t="s">
        <v>25</v>
      </c>
      <c r="G4040" s="1">
        <v>163096</v>
      </c>
      <c r="H4040" s="1" t="s">
        <v>4119</v>
      </c>
      <c r="I4040" s="1">
        <v>644</v>
      </c>
      <c r="J4040" s="1">
        <v>1648</v>
      </c>
      <c r="K4040" s="1">
        <v>8</v>
      </c>
      <c r="L4040" s="1">
        <v>5273.6</v>
      </c>
      <c r="M4040" s="1">
        <f>SalesData[[#This Row],[Price]]*SalesData[[#This Row],[Quantity]]</f>
        <v>13184</v>
      </c>
      <c r="N4040" s="6">
        <f>SalesData[[#This Row],[Sales Profit]]/SalesData[[#This Row],[Sales]]</f>
        <v>0.4</v>
      </c>
    </row>
    <row r="4041" spans="1:14" x14ac:dyDescent="0.3">
      <c r="A4041" s="1" t="s">
        <v>27</v>
      </c>
      <c r="B4041" s="1" t="s">
        <v>23</v>
      </c>
      <c r="C4041" s="1" t="s">
        <v>100</v>
      </c>
      <c r="D4041" s="1">
        <v>24335</v>
      </c>
      <c r="E4041" s="2">
        <v>45572</v>
      </c>
      <c r="F4041" s="1" t="s">
        <v>54</v>
      </c>
      <c r="G4041" s="1">
        <v>793105</v>
      </c>
      <c r="H4041" s="1" t="s">
        <v>893</v>
      </c>
      <c r="I4041" s="1">
        <v>920</v>
      </c>
      <c r="J4041" s="1">
        <v>1981</v>
      </c>
      <c r="K4041" s="1">
        <v>1</v>
      </c>
      <c r="L4041" s="1">
        <v>792.4</v>
      </c>
      <c r="M4041" s="1">
        <f>SalesData[[#This Row],[Price]]*SalesData[[#This Row],[Quantity]]</f>
        <v>1981</v>
      </c>
      <c r="N4041" s="6">
        <f>SalesData[[#This Row],[Sales Profit]]/SalesData[[#This Row],[Sales]]</f>
        <v>0.39999999999999997</v>
      </c>
    </row>
    <row r="4042" spans="1:14" x14ac:dyDescent="0.3">
      <c r="A4042" s="1" t="s">
        <v>66</v>
      </c>
      <c r="B4042" s="1" t="s">
        <v>13</v>
      </c>
      <c r="C4042" s="1" t="s">
        <v>42</v>
      </c>
      <c r="D4042" s="1">
        <v>44214</v>
      </c>
      <c r="E4042" s="2">
        <v>45593</v>
      </c>
      <c r="F4042" s="1" t="s">
        <v>54</v>
      </c>
      <c r="G4042" s="1">
        <v>103202</v>
      </c>
      <c r="H4042" s="1" t="s">
        <v>4120</v>
      </c>
      <c r="I4042" s="1">
        <v>243</v>
      </c>
      <c r="J4042" s="1">
        <v>605</v>
      </c>
      <c r="K4042" s="1">
        <v>1</v>
      </c>
      <c r="L4042" s="1">
        <v>242</v>
      </c>
      <c r="M4042" s="1">
        <f>SalesData[[#This Row],[Price]]*SalesData[[#This Row],[Quantity]]</f>
        <v>605</v>
      </c>
      <c r="N4042" s="6">
        <f>SalesData[[#This Row],[Sales Profit]]/SalesData[[#This Row],[Sales]]</f>
        <v>0.4</v>
      </c>
    </row>
    <row r="4043" spans="1:14" x14ac:dyDescent="0.3">
      <c r="A4043" s="1" t="s">
        <v>17</v>
      </c>
      <c r="B4043" s="1" t="s">
        <v>18</v>
      </c>
      <c r="C4043" s="1" t="s">
        <v>14</v>
      </c>
      <c r="D4043" s="1">
        <v>15553</v>
      </c>
      <c r="E4043" s="2">
        <v>45576</v>
      </c>
      <c r="F4043" s="1" t="s">
        <v>54</v>
      </c>
      <c r="G4043" s="1">
        <v>579690</v>
      </c>
      <c r="H4043" s="1" t="s">
        <v>4121</v>
      </c>
      <c r="I4043" s="1">
        <v>817</v>
      </c>
      <c r="J4043" s="1">
        <v>1939</v>
      </c>
      <c r="K4043" s="1">
        <v>7</v>
      </c>
      <c r="L4043" s="1">
        <v>5429.2</v>
      </c>
      <c r="M4043" s="1">
        <f>SalesData[[#This Row],[Price]]*SalesData[[#This Row],[Quantity]]</f>
        <v>13573</v>
      </c>
      <c r="N4043" s="6">
        <f>SalesData[[#This Row],[Sales Profit]]/SalesData[[#This Row],[Sales]]</f>
        <v>0.39999999999999997</v>
      </c>
    </row>
    <row r="4044" spans="1:14" x14ac:dyDescent="0.3">
      <c r="A4044" s="1" t="s">
        <v>35</v>
      </c>
      <c r="B4044" s="1" t="s">
        <v>13</v>
      </c>
      <c r="C4044" s="1" t="s">
        <v>37</v>
      </c>
      <c r="D4044" s="1">
        <v>13747</v>
      </c>
      <c r="E4044" s="2">
        <v>45349</v>
      </c>
      <c r="F4044" s="1" t="s">
        <v>43</v>
      </c>
      <c r="G4044" s="1">
        <v>807252</v>
      </c>
      <c r="H4044" s="1" t="s">
        <v>4122</v>
      </c>
      <c r="I4044" s="1">
        <v>216</v>
      </c>
      <c r="J4044" s="1">
        <v>762</v>
      </c>
      <c r="K4044" s="1">
        <v>1</v>
      </c>
      <c r="L4044" s="1">
        <v>304.8</v>
      </c>
      <c r="M4044" s="1">
        <f>SalesData[[#This Row],[Price]]*SalesData[[#This Row],[Quantity]]</f>
        <v>762</v>
      </c>
      <c r="N4044" s="6">
        <f>SalesData[[#This Row],[Sales Profit]]/SalesData[[#This Row],[Sales]]</f>
        <v>0.4</v>
      </c>
    </row>
    <row r="4045" spans="1:14" x14ac:dyDescent="0.3">
      <c r="A4045" s="1" t="s">
        <v>17</v>
      </c>
      <c r="B4045" s="1" t="s">
        <v>18</v>
      </c>
      <c r="C4045" s="1" t="s">
        <v>33</v>
      </c>
      <c r="D4045" s="1">
        <v>55273</v>
      </c>
      <c r="E4045" s="2">
        <v>45487</v>
      </c>
      <c r="F4045" s="1" t="s">
        <v>45</v>
      </c>
      <c r="G4045" s="1">
        <v>414707</v>
      </c>
      <c r="H4045" s="1" t="s">
        <v>4123</v>
      </c>
      <c r="I4045" s="1">
        <v>925</v>
      </c>
      <c r="J4045" s="1">
        <v>1815</v>
      </c>
      <c r="K4045" s="1">
        <v>7</v>
      </c>
      <c r="L4045" s="1">
        <v>5082</v>
      </c>
      <c r="M4045" s="1">
        <f>SalesData[[#This Row],[Price]]*SalesData[[#This Row],[Quantity]]</f>
        <v>12705</v>
      </c>
      <c r="N4045" s="6">
        <f>SalesData[[#This Row],[Sales Profit]]/SalesData[[#This Row],[Sales]]</f>
        <v>0.4</v>
      </c>
    </row>
    <row r="4046" spans="1:14" x14ac:dyDescent="0.3">
      <c r="A4046" s="1" t="s">
        <v>66</v>
      </c>
      <c r="B4046" s="1" t="s">
        <v>18</v>
      </c>
      <c r="C4046" s="1" t="s">
        <v>14</v>
      </c>
      <c r="D4046" s="1">
        <v>58867</v>
      </c>
      <c r="E4046" s="2">
        <v>45601</v>
      </c>
      <c r="F4046" s="1" t="s">
        <v>15</v>
      </c>
      <c r="G4046" s="1">
        <v>886543</v>
      </c>
      <c r="H4046" s="1" t="s">
        <v>4124</v>
      </c>
      <c r="I4046" s="1">
        <v>565</v>
      </c>
      <c r="J4046" s="1">
        <v>1857</v>
      </c>
      <c r="K4046" s="1">
        <v>6</v>
      </c>
      <c r="L4046" s="1">
        <v>4456.8</v>
      </c>
      <c r="M4046" s="1">
        <f>SalesData[[#This Row],[Price]]*SalesData[[#This Row],[Quantity]]</f>
        <v>11142</v>
      </c>
      <c r="N4046" s="6">
        <f>SalesData[[#This Row],[Sales Profit]]/SalesData[[#This Row],[Sales]]</f>
        <v>0.4</v>
      </c>
    </row>
    <row r="4047" spans="1:14" x14ac:dyDescent="0.3">
      <c r="A4047" s="1" t="s">
        <v>22</v>
      </c>
      <c r="B4047" s="1" t="s">
        <v>18</v>
      </c>
      <c r="C4047" s="1" t="s">
        <v>33</v>
      </c>
      <c r="D4047" s="1">
        <v>57693</v>
      </c>
      <c r="E4047" s="2">
        <v>45436</v>
      </c>
      <c r="F4047" s="1" t="s">
        <v>49</v>
      </c>
      <c r="G4047" s="1">
        <v>225136</v>
      </c>
      <c r="H4047" s="1" t="s">
        <v>4126</v>
      </c>
      <c r="I4047" s="1">
        <v>864</v>
      </c>
      <c r="J4047" s="1">
        <v>846</v>
      </c>
      <c r="K4047" s="1">
        <v>1</v>
      </c>
      <c r="L4047" s="1">
        <v>338.4</v>
      </c>
      <c r="M4047" s="1">
        <f>SalesData[[#This Row],[Price]]*SalesData[[#This Row],[Quantity]]</f>
        <v>846</v>
      </c>
      <c r="N4047" s="6">
        <f>SalesData[[#This Row],[Sales Profit]]/SalesData[[#This Row],[Sales]]</f>
        <v>0.39999999999999997</v>
      </c>
    </row>
    <row r="4048" spans="1:14" x14ac:dyDescent="0.3">
      <c r="A4048" s="1" t="s">
        <v>56</v>
      </c>
      <c r="B4048" s="1" t="s">
        <v>13</v>
      </c>
      <c r="C4048" s="1" t="s">
        <v>14</v>
      </c>
      <c r="D4048" s="1">
        <v>95993</v>
      </c>
      <c r="E4048" s="2">
        <v>45329</v>
      </c>
      <c r="F4048" s="1" t="s">
        <v>43</v>
      </c>
      <c r="G4048" s="1">
        <v>342872</v>
      </c>
      <c r="H4048" s="1" t="s">
        <v>4127</v>
      </c>
      <c r="I4048" s="1">
        <v>670</v>
      </c>
      <c r="J4048" s="1">
        <v>2490</v>
      </c>
      <c r="K4048" s="1">
        <v>6</v>
      </c>
      <c r="L4048" s="1">
        <v>5976</v>
      </c>
      <c r="M4048" s="1">
        <f>SalesData[[#This Row],[Price]]*SalesData[[#This Row],[Quantity]]</f>
        <v>14940</v>
      </c>
      <c r="N4048" s="6">
        <f>SalesData[[#This Row],[Sales Profit]]/SalesData[[#This Row],[Sales]]</f>
        <v>0.4</v>
      </c>
    </row>
    <row r="4049" spans="1:14" x14ac:dyDescent="0.3">
      <c r="A4049" s="1" t="s">
        <v>27</v>
      </c>
      <c r="B4049" s="1" t="s">
        <v>13</v>
      </c>
      <c r="C4049" s="1" t="s">
        <v>19</v>
      </c>
      <c r="D4049" s="1">
        <v>86551</v>
      </c>
      <c r="E4049" s="2">
        <v>45540</v>
      </c>
      <c r="F4049" s="1" t="s">
        <v>61</v>
      </c>
      <c r="G4049" s="1">
        <v>911555</v>
      </c>
      <c r="H4049" s="1" t="s">
        <v>4128</v>
      </c>
      <c r="I4049" s="1">
        <v>941</v>
      </c>
      <c r="J4049" s="1">
        <v>2299</v>
      </c>
      <c r="K4049" s="1">
        <v>7</v>
      </c>
      <c r="L4049" s="1">
        <v>6437.2</v>
      </c>
      <c r="M4049" s="1">
        <f>SalesData[[#This Row],[Price]]*SalesData[[#This Row],[Quantity]]</f>
        <v>16093</v>
      </c>
      <c r="N4049" s="6">
        <f>SalesData[[#This Row],[Sales Profit]]/SalesData[[#This Row],[Sales]]</f>
        <v>0.39999999999999997</v>
      </c>
    </row>
    <row r="4050" spans="1:14" x14ac:dyDescent="0.3">
      <c r="A4050" s="1" t="s">
        <v>22</v>
      </c>
      <c r="B4050" s="1" t="s">
        <v>18</v>
      </c>
      <c r="C4050" s="1" t="s">
        <v>60</v>
      </c>
      <c r="D4050" s="1">
        <v>31416</v>
      </c>
      <c r="E4050" s="2">
        <v>45527</v>
      </c>
      <c r="F4050" s="1" t="s">
        <v>25</v>
      </c>
      <c r="G4050" s="1">
        <v>347916</v>
      </c>
      <c r="H4050" s="1" t="s">
        <v>1290</v>
      </c>
      <c r="I4050" s="1">
        <v>576</v>
      </c>
      <c r="J4050" s="1">
        <v>726</v>
      </c>
      <c r="K4050" s="1">
        <v>8</v>
      </c>
      <c r="L4050" s="1">
        <v>2323.1999999999998</v>
      </c>
      <c r="M4050" s="1">
        <f>SalesData[[#This Row],[Price]]*SalesData[[#This Row],[Quantity]]</f>
        <v>5808</v>
      </c>
      <c r="N4050" s="6">
        <f>SalesData[[#This Row],[Sales Profit]]/SalesData[[#This Row],[Sales]]</f>
        <v>0.39999999999999997</v>
      </c>
    </row>
    <row r="4051" spans="1:14" x14ac:dyDescent="0.3">
      <c r="A4051" s="1" t="s">
        <v>12</v>
      </c>
      <c r="B4051" s="1" t="s">
        <v>23</v>
      </c>
      <c r="C4051" s="1" t="s">
        <v>53</v>
      </c>
      <c r="D4051" s="1">
        <v>65564</v>
      </c>
      <c r="E4051" s="2">
        <v>45364</v>
      </c>
      <c r="F4051" s="1" t="s">
        <v>29</v>
      </c>
      <c r="G4051" s="1">
        <v>911969</v>
      </c>
      <c r="H4051" s="1" t="s">
        <v>4129</v>
      </c>
      <c r="I4051" s="1">
        <v>970</v>
      </c>
      <c r="J4051" s="1">
        <v>1105</v>
      </c>
      <c r="K4051" s="1">
        <v>6</v>
      </c>
      <c r="L4051" s="1">
        <v>2652</v>
      </c>
      <c r="M4051" s="1">
        <f>SalesData[[#This Row],[Price]]*SalesData[[#This Row],[Quantity]]</f>
        <v>6630</v>
      </c>
      <c r="N4051" s="6">
        <f>SalesData[[#This Row],[Sales Profit]]/SalesData[[#This Row],[Sales]]</f>
        <v>0.4</v>
      </c>
    </row>
    <row r="4052" spans="1:14" x14ac:dyDescent="0.3">
      <c r="A4052" s="1" t="s">
        <v>35</v>
      </c>
      <c r="B4052" s="1" t="s">
        <v>13</v>
      </c>
      <c r="C4052" s="1" t="s">
        <v>19</v>
      </c>
      <c r="D4052" s="1">
        <v>45932</v>
      </c>
      <c r="E4052" s="2">
        <v>45589</v>
      </c>
      <c r="F4052" s="1" t="s">
        <v>54</v>
      </c>
      <c r="G4052" s="1">
        <v>352953</v>
      </c>
      <c r="H4052" s="1" t="s">
        <v>4130</v>
      </c>
      <c r="I4052" s="1">
        <v>441</v>
      </c>
      <c r="J4052" s="1">
        <v>1744</v>
      </c>
      <c r="K4052" s="1">
        <v>2</v>
      </c>
      <c r="L4052" s="1">
        <v>1395.2</v>
      </c>
      <c r="M4052" s="1">
        <f>SalesData[[#This Row],[Price]]*SalesData[[#This Row],[Quantity]]</f>
        <v>3488</v>
      </c>
      <c r="N4052" s="6">
        <f>SalesData[[#This Row],[Sales Profit]]/SalesData[[#This Row],[Sales]]</f>
        <v>0.4</v>
      </c>
    </row>
    <row r="4053" spans="1:14" x14ac:dyDescent="0.3">
      <c r="A4053" s="1" t="s">
        <v>35</v>
      </c>
      <c r="B4053" s="1" t="s">
        <v>18</v>
      </c>
      <c r="C4053" s="1" t="s">
        <v>39</v>
      </c>
      <c r="D4053" s="1">
        <v>75135</v>
      </c>
      <c r="E4053" s="2">
        <v>45603</v>
      </c>
      <c r="F4053" s="1" t="s">
        <v>15</v>
      </c>
      <c r="G4053" s="1">
        <v>391785</v>
      </c>
      <c r="H4053" s="1" t="s">
        <v>4131</v>
      </c>
      <c r="I4053" s="1">
        <v>903</v>
      </c>
      <c r="J4053" s="1">
        <v>1370</v>
      </c>
      <c r="K4053" s="1">
        <v>7</v>
      </c>
      <c r="L4053" s="1">
        <v>3836</v>
      </c>
      <c r="M4053" s="1">
        <f>SalesData[[#This Row],[Price]]*SalesData[[#This Row],[Quantity]]</f>
        <v>9590</v>
      </c>
      <c r="N4053" s="6">
        <f>SalesData[[#This Row],[Sales Profit]]/SalesData[[#This Row],[Sales]]</f>
        <v>0.4</v>
      </c>
    </row>
    <row r="4054" spans="1:14" x14ac:dyDescent="0.3">
      <c r="A4054" s="1" t="s">
        <v>17</v>
      </c>
      <c r="B4054" s="1" t="s">
        <v>13</v>
      </c>
      <c r="C4054" s="1" t="s">
        <v>39</v>
      </c>
      <c r="D4054" s="1">
        <v>34382</v>
      </c>
      <c r="E4054" s="2">
        <v>45341</v>
      </c>
      <c r="F4054" s="1" t="s">
        <v>43</v>
      </c>
      <c r="G4054" s="1">
        <v>518489</v>
      </c>
      <c r="H4054" s="1" t="s">
        <v>4132</v>
      </c>
      <c r="I4054" s="1">
        <v>426</v>
      </c>
      <c r="J4054" s="1">
        <v>1794</v>
      </c>
      <c r="K4054" s="1">
        <v>7</v>
      </c>
      <c r="L4054" s="1">
        <v>5023.2</v>
      </c>
      <c r="M4054" s="1">
        <f>SalesData[[#This Row],[Price]]*SalesData[[#This Row],[Quantity]]</f>
        <v>12558</v>
      </c>
      <c r="N4054" s="6">
        <f>SalesData[[#This Row],[Sales Profit]]/SalesData[[#This Row],[Sales]]</f>
        <v>0.39999999999999997</v>
      </c>
    </row>
    <row r="4055" spans="1:14" x14ac:dyDescent="0.3">
      <c r="A4055" s="1" t="s">
        <v>35</v>
      </c>
      <c r="B4055" s="1" t="s">
        <v>23</v>
      </c>
      <c r="C4055" s="1" t="s">
        <v>37</v>
      </c>
      <c r="D4055" s="1">
        <v>96314</v>
      </c>
      <c r="E4055" s="2">
        <v>45342</v>
      </c>
      <c r="F4055" s="1" t="s">
        <v>43</v>
      </c>
      <c r="G4055" s="1">
        <v>285850</v>
      </c>
      <c r="H4055" s="1" t="s">
        <v>4133</v>
      </c>
      <c r="I4055" s="1">
        <v>713</v>
      </c>
      <c r="J4055" s="1">
        <v>812</v>
      </c>
      <c r="K4055" s="1">
        <v>6</v>
      </c>
      <c r="L4055" s="1">
        <v>1948.8</v>
      </c>
      <c r="M4055" s="1">
        <f>SalesData[[#This Row],[Price]]*SalesData[[#This Row],[Quantity]]</f>
        <v>4872</v>
      </c>
      <c r="N4055" s="6">
        <f>SalesData[[#This Row],[Sales Profit]]/SalesData[[#This Row],[Sales]]</f>
        <v>0.39999999999999997</v>
      </c>
    </row>
    <row r="4056" spans="1:14" x14ac:dyDescent="0.3">
      <c r="A4056" s="1" t="s">
        <v>52</v>
      </c>
      <c r="B4056" s="1" t="s">
        <v>18</v>
      </c>
      <c r="C4056" s="1" t="s">
        <v>39</v>
      </c>
      <c r="D4056" s="1">
        <v>78853</v>
      </c>
      <c r="E4056" s="2">
        <v>45385</v>
      </c>
      <c r="F4056" s="1" t="s">
        <v>31</v>
      </c>
      <c r="G4056" s="1">
        <v>414581</v>
      </c>
      <c r="H4056" s="1" t="s">
        <v>4134</v>
      </c>
      <c r="I4056" s="1">
        <v>855</v>
      </c>
      <c r="J4056" s="1">
        <v>1979</v>
      </c>
      <c r="K4056" s="1">
        <v>7</v>
      </c>
      <c r="L4056" s="1">
        <v>5541.2</v>
      </c>
      <c r="M4056" s="1">
        <f>SalesData[[#This Row],[Price]]*SalesData[[#This Row],[Quantity]]</f>
        <v>13853</v>
      </c>
      <c r="N4056" s="6">
        <f>SalesData[[#This Row],[Sales Profit]]/SalesData[[#This Row],[Sales]]</f>
        <v>0.39999999999999997</v>
      </c>
    </row>
    <row r="4057" spans="1:14" x14ac:dyDescent="0.3">
      <c r="A4057" s="1" t="s">
        <v>56</v>
      </c>
      <c r="B4057" s="1" t="s">
        <v>13</v>
      </c>
      <c r="C4057" s="1" t="s">
        <v>48</v>
      </c>
      <c r="D4057" s="1">
        <v>54827</v>
      </c>
      <c r="E4057" s="2">
        <v>45601</v>
      </c>
      <c r="F4057" s="1" t="s">
        <v>15</v>
      </c>
      <c r="G4057" s="1">
        <v>584172</v>
      </c>
      <c r="H4057" s="1" t="s">
        <v>1208</v>
      </c>
      <c r="I4057" s="1">
        <v>751</v>
      </c>
      <c r="J4057" s="1">
        <v>1455</v>
      </c>
      <c r="K4057" s="1">
        <v>7</v>
      </c>
      <c r="L4057" s="1">
        <v>4074</v>
      </c>
      <c r="M4057" s="1">
        <f>SalesData[[#This Row],[Price]]*SalesData[[#This Row],[Quantity]]</f>
        <v>10185</v>
      </c>
      <c r="N4057" s="6">
        <f>SalesData[[#This Row],[Sales Profit]]/SalesData[[#This Row],[Sales]]</f>
        <v>0.4</v>
      </c>
    </row>
    <row r="4058" spans="1:14" x14ac:dyDescent="0.3">
      <c r="A4058" s="1" t="s">
        <v>27</v>
      </c>
      <c r="B4058" s="1" t="s">
        <v>23</v>
      </c>
      <c r="C4058" s="1" t="s">
        <v>48</v>
      </c>
      <c r="D4058" s="1">
        <v>92013</v>
      </c>
      <c r="E4058" s="2">
        <v>45347</v>
      </c>
      <c r="F4058" s="1" t="s">
        <v>43</v>
      </c>
      <c r="G4058" s="1">
        <v>679650</v>
      </c>
      <c r="H4058" s="1" t="s">
        <v>1710</v>
      </c>
      <c r="I4058" s="1">
        <v>447</v>
      </c>
      <c r="J4058" s="1">
        <v>653</v>
      </c>
      <c r="K4058" s="1">
        <v>5</v>
      </c>
      <c r="L4058" s="1">
        <v>1306</v>
      </c>
      <c r="M4058" s="1">
        <f>SalesData[[#This Row],[Price]]*SalesData[[#This Row],[Quantity]]</f>
        <v>3265</v>
      </c>
      <c r="N4058" s="6">
        <f>SalesData[[#This Row],[Sales Profit]]/SalesData[[#This Row],[Sales]]</f>
        <v>0.4</v>
      </c>
    </row>
    <row r="4059" spans="1:14" x14ac:dyDescent="0.3">
      <c r="A4059" s="1" t="s">
        <v>66</v>
      </c>
      <c r="B4059" s="1" t="s">
        <v>18</v>
      </c>
      <c r="C4059" s="1" t="s">
        <v>53</v>
      </c>
      <c r="D4059" s="1">
        <v>85405</v>
      </c>
      <c r="E4059" s="2">
        <v>45501</v>
      </c>
      <c r="F4059" s="1" t="s">
        <v>45</v>
      </c>
      <c r="G4059" s="1">
        <v>581254</v>
      </c>
      <c r="H4059" s="1" t="s">
        <v>1812</v>
      </c>
      <c r="I4059" s="1">
        <v>518</v>
      </c>
      <c r="J4059" s="1">
        <v>1641</v>
      </c>
      <c r="K4059" s="1">
        <v>3</v>
      </c>
      <c r="L4059" s="1">
        <v>1969.2</v>
      </c>
      <c r="M4059" s="1">
        <f>SalesData[[#This Row],[Price]]*SalesData[[#This Row],[Quantity]]</f>
        <v>4923</v>
      </c>
      <c r="N4059" s="6">
        <f>SalesData[[#This Row],[Sales Profit]]/SalesData[[#This Row],[Sales]]</f>
        <v>0.4</v>
      </c>
    </row>
    <row r="4060" spans="1:14" x14ac:dyDescent="0.3">
      <c r="A4060" s="1" t="s">
        <v>27</v>
      </c>
      <c r="B4060" s="1" t="s">
        <v>23</v>
      </c>
      <c r="C4060" s="1" t="s">
        <v>42</v>
      </c>
      <c r="D4060" s="1">
        <v>79988</v>
      </c>
      <c r="E4060" s="2">
        <v>45429</v>
      </c>
      <c r="F4060" s="1" t="s">
        <v>49</v>
      </c>
      <c r="G4060" s="1">
        <v>229668</v>
      </c>
      <c r="H4060" s="1" t="s">
        <v>4136</v>
      </c>
      <c r="I4060" s="1">
        <v>882</v>
      </c>
      <c r="J4060" s="1">
        <v>505</v>
      </c>
      <c r="K4060" s="1">
        <v>2</v>
      </c>
      <c r="L4060" s="1">
        <v>404</v>
      </c>
      <c r="M4060" s="1">
        <f>SalesData[[#This Row],[Price]]*SalesData[[#This Row],[Quantity]]</f>
        <v>1010</v>
      </c>
      <c r="N4060" s="6">
        <f>SalesData[[#This Row],[Sales Profit]]/SalesData[[#This Row],[Sales]]</f>
        <v>0.4</v>
      </c>
    </row>
    <row r="4061" spans="1:14" x14ac:dyDescent="0.3">
      <c r="A4061" s="1" t="s">
        <v>56</v>
      </c>
      <c r="B4061" s="1" t="s">
        <v>13</v>
      </c>
      <c r="C4061" s="1" t="s">
        <v>48</v>
      </c>
      <c r="D4061" s="1">
        <v>42898</v>
      </c>
      <c r="E4061" s="2">
        <v>45618</v>
      </c>
      <c r="F4061" s="1" t="s">
        <v>15</v>
      </c>
      <c r="G4061" s="1">
        <v>471353</v>
      </c>
      <c r="H4061" s="1" t="s">
        <v>2646</v>
      </c>
      <c r="I4061" s="1">
        <v>715</v>
      </c>
      <c r="J4061" s="1">
        <v>2645</v>
      </c>
      <c r="K4061" s="1">
        <v>3</v>
      </c>
      <c r="L4061" s="1">
        <v>3174</v>
      </c>
      <c r="M4061" s="1">
        <f>SalesData[[#This Row],[Price]]*SalesData[[#This Row],[Quantity]]</f>
        <v>7935</v>
      </c>
      <c r="N4061" s="6">
        <f>SalesData[[#This Row],[Sales Profit]]/SalesData[[#This Row],[Sales]]</f>
        <v>0.4</v>
      </c>
    </row>
    <row r="4062" spans="1:14" x14ac:dyDescent="0.3">
      <c r="A4062" s="1" t="s">
        <v>66</v>
      </c>
      <c r="B4062" s="1" t="s">
        <v>18</v>
      </c>
      <c r="C4062" s="1" t="s">
        <v>100</v>
      </c>
      <c r="D4062" s="1">
        <v>75185</v>
      </c>
      <c r="E4062" s="2">
        <v>45299</v>
      </c>
      <c r="F4062" s="1" t="s">
        <v>40</v>
      </c>
      <c r="G4062" s="1">
        <v>857323</v>
      </c>
      <c r="H4062" s="1" t="s">
        <v>4137</v>
      </c>
      <c r="I4062" s="1">
        <v>982</v>
      </c>
      <c r="J4062" s="1">
        <v>1651</v>
      </c>
      <c r="K4062" s="1">
        <v>4</v>
      </c>
      <c r="L4062" s="1">
        <v>2641.6</v>
      </c>
      <c r="M4062" s="1">
        <f>SalesData[[#This Row],[Price]]*SalesData[[#This Row],[Quantity]]</f>
        <v>6604</v>
      </c>
      <c r="N4062" s="6">
        <f>SalesData[[#This Row],[Sales Profit]]/SalesData[[#This Row],[Sales]]</f>
        <v>0.39999999999999997</v>
      </c>
    </row>
    <row r="4063" spans="1:14" x14ac:dyDescent="0.3">
      <c r="A4063" s="1" t="s">
        <v>66</v>
      </c>
      <c r="B4063" s="1" t="s">
        <v>18</v>
      </c>
      <c r="C4063" s="1" t="s">
        <v>48</v>
      </c>
      <c r="D4063" s="1">
        <v>47385</v>
      </c>
      <c r="E4063" s="2">
        <v>45474</v>
      </c>
      <c r="F4063" s="1" t="s">
        <v>45</v>
      </c>
      <c r="G4063" s="1">
        <v>221437</v>
      </c>
      <c r="H4063" s="1" t="s">
        <v>4138</v>
      </c>
      <c r="I4063" s="1">
        <v>913</v>
      </c>
      <c r="J4063" s="1">
        <v>2209</v>
      </c>
      <c r="K4063" s="1">
        <v>1</v>
      </c>
      <c r="L4063" s="1">
        <v>883.6</v>
      </c>
      <c r="M4063" s="1">
        <f>SalesData[[#This Row],[Price]]*SalesData[[#This Row],[Quantity]]</f>
        <v>2209</v>
      </c>
      <c r="N4063" s="6">
        <f>SalesData[[#This Row],[Sales Profit]]/SalesData[[#This Row],[Sales]]</f>
        <v>0.4</v>
      </c>
    </row>
    <row r="4064" spans="1:14" x14ac:dyDescent="0.3">
      <c r="A4064" s="1" t="s">
        <v>22</v>
      </c>
      <c r="B4064" s="1" t="s">
        <v>18</v>
      </c>
      <c r="C4064" s="1" t="s">
        <v>39</v>
      </c>
      <c r="D4064" s="1">
        <v>79174</v>
      </c>
      <c r="E4064" s="2">
        <v>45370</v>
      </c>
      <c r="F4064" s="1" t="s">
        <v>29</v>
      </c>
      <c r="G4064" s="1">
        <v>882010</v>
      </c>
      <c r="H4064" s="1" t="s">
        <v>3656</v>
      </c>
      <c r="I4064" s="1">
        <v>500</v>
      </c>
      <c r="J4064" s="1">
        <v>2710</v>
      </c>
      <c r="K4064" s="1">
        <v>2</v>
      </c>
      <c r="L4064" s="1">
        <v>2168</v>
      </c>
      <c r="M4064" s="1">
        <f>SalesData[[#This Row],[Price]]*SalesData[[#This Row],[Quantity]]</f>
        <v>5420</v>
      </c>
      <c r="N4064" s="6">
        <f>SalesData[[#This Row],[Sales Profit]]/SalesData[[#This Row],[Sales]]</f>
        <v>0.4</v>
      </c>
    </row>
    <row r="4065" spans="1:14" x14ac:dyDescent="0.3">
      <c r="A4065" s="1" t="s">
        <v>22</v>
      </c>
      <c r="B4065" s="1" t="s">
        <v>18</v>
      </c>
      <c r="C4065" s="1" t="s">
        <v>48</v>
      </c>
      <c r="D4065" s="1">
        <v>71024</v>
      </c>
      <c r="E4065" s="2">
        <v>45579</v>
      </c>
      <c r="F4065" s="1" t="s">
        <v>54</v>
      </c>
      <c r="G4065" s="1">
        <v>632621</v>
      </c>
      <c r="H4065" s="1" t="s">
        <v>4139</v>
      </c>
      <c r="I4065" s="1">
        <v>919</v>
      </c>
      <c r="J4065" s="1">
        <v>1215</v>
      </c>
      <c r="K4065" s="1">
        <v>2</v>
      </c>
      <c r="L4065" s="1">
        <v>972</v>
      </c>
      <c r="M4065" s="1">
        <f>SalesData[[#This Row],[Price]]*SalesData[[#This Row],[Quantity]]</f>
        <v>2430</v>
      </c>
      <c r="N4065" s="6">
        <f>SalesData[[#This Row],[Sales Profit]]/SalesData[[#This Row],[Sales]]</f>
        <v>0.4</v>
      </c>
    </row>
    <row r="4066" spans="1:14" x14ac:dyDescent="0.3">
      <c r="A4066" s="1" t="s">
        <v>56</v>
      </c>
      <c r="B4066" s="1" t="s">
        <v>23</v>
      </c>
      <c r="C4066" s="1" t="s">
        <v>37</v>
      </c>
      <c r="D4066" s="1">
        <v>39730</v>
      </c>
      <c r="E4066" s="2">
        <v>45350</v>
      </c>
      <c r="F4066" s="1" t="s">
        <v>43</v>
      </c>
      <c r="G4066" s="1">
        <v>713995</v>
      </c>
      <c r="H4066" s="1" t="s">
        <v>2620</v>
      </c>
      <c r="I4066" s="1">
        <v>896</v>
      </c>
      <c r="J4066" s="1">
        <v>971</v>
      </c>
      <c r="K4066" s="1">
        <v>5</v>
      </c>
      <c r="L4066" s="1">
        <v>1942</v>
      </c>
      <c r="M4066" s="1">
        <f>SalesData[[#This Row],[Price]]*SalesData[[#This Row],[Quantity]]</f>
        <v>4855</v>
      </c>
      <c r="N4066" s="6">
        <f>SalesData[[#This Row],[Sales Profit]]/SalesData[[#This Row],[Sales]]</f>
        <v>0.4</v>
      </c>
    </row>
    <row r="4067" spans="1:14" x14ac:dyDescent="0.3">
      <c r="A4067" s="1" t="s">
        <v>56</v>
      </c>
      <c r="B4067" s="1" t="s">
        <v>23</v>
      </c>
      <c r="C4067" s="1" t="s">
        <v>42</v>
      </c>
      <c r="D4067" s="1">
        <v>10539</v>
      </c>
      <c r="E4067" s="2">
        <v>45565</v>
      </c>
      <c r="F4067" s="1" t="s">
        <v>61</v>
      </c>
      <c r="G4067" s="1">
        <v>479332</v>
      </c>
      <c r="H4067" s="1" t="s">
        <v>4140</v>
      </c>
      <c r="I4067" s="1">
        <v>283</v>
      </c>
      <c r="J4067" s="1">
        <v>1023</v>
      </c>
      <c r="K4067" s="1">
        <v>2</v>
      </c>
      <c r="L4067" s="1">
        <v>818.4</v>
      </c>
      <c r="M4067" s="1">
        <f>SalesData[[#This Row],[Price]]*SalesData[[#This Row],[Quantity]]</f>
        <v>2046</v>
      </c>
      <c r="N4067" s="6">
        <f>SalesData[[#This Row],[Sales Profit]]/SalesData[[#This Row],[Sales]]</f>
        <v>0.39999999999999997</v>
      </c>
    </row>
    <row r="4068" spans="1:14" x14ac:dyDescent="0.3">
      <c r="A4068" s="1" t="s">
        <v>12</v>
      </c>
      <c r="B4068" s="1" t="s">
        <v>18</v>
      </c>
      <c r="C4068" s="1" t="s">
        <v>33</v>
      </c>
      <c r="D4068" s="1">
        <v>58588</v>
      </c>
      <c r="E4068" s="2">
        <v>45534</v>
      </c>
      <c r="F4068" s="1" t="s">
        <v>25</v>
      </c>
      <c r="G4068" s="1">
        <v>423537</v>
      </c>
      <c r="H4068" s="1" t="s">
        <v>3678</v>
      </c>
      <c r="I4068" s="1">
        <v>501</v>
      </c>
      <c r="J4068" s="1">
        <v>1377</v>
      </c>
      <c r="K4068" s="1">
        <v>8</v>
      </c>
      <c r="L4068" s="1">
        <v>4406.3999999999996</v>
      </c>
      <c r="M4068" s="1">
        <f>SalesData[[#This Row],[Price]]*SalesData[[#This Row],[Quantity]]</f>
        <v>11016</v>
      </c>
      <c r="N4068" s="6">
        <f>SalesData[[#This Row],[Sales Profit]]/SalesData[[#This Row],[Sales]]</f>
        <v>0.39999999999999997</v>
      </c>
    </row>
    <row r="4069" spans="1:14" x14ac:dyDescent="0.3">
      <c r="A4069" s="1" t="s">
        <v>66</v>
      </c>
      <c r="B4069" s="1" t="s">
        <v>13</v>
      </c>
      <c r="C4069" s="1" t="s">
        <v>39</v>
      </c>
      <c r="D4069" s="1">
        <v>27436</v>
      </c>
      <c r="E4069" s="2">
        <v>45321</v>
      </c>
      <c r="F4069" s="1" t="s">
        <v>40</v>
      </c>
      <c r="G4069" s="1">
        <v>473367</v>
      </c>
      <c r="H4069" s="1" t="s">
        <v>4141</v>
      </c>
      <c r="I4069" s="1">
        <v>710</v>
      </c>
      <c r="J4069" s="1">
        <v>901</v>
      </c>
      <c r="K4069" s="1">
        <v>5</v>
      </c>
      <c r="L4069" s="1">
        <v>1802</v>
      </c>
      <c r="M4069" s="1">
        <f>SalesData[[#This Row],[Price]]*SalesData[[#This Row],[Quantity]]</f>
        <v>4505</v>
      </c>
      <c r="N4069" s="6">
        <f>SalesData[[#This Row],[Sales Profit]]/SalesData[[#This Row],[Sales]]</f>
        <v>0.4</v>
      </c>
    </row>
    <row r="4070" spans="1:14" x14ac:dyDescent="0.3">
      <c r="A4070" s="1" t="s">
        <v>27</v>
      </c>
      <c r="B4070" s="1" t="s">
        <v>18</v>
      </c>
      <c r="C4070" s="1" t="s">
        <v>37</v>
      </c>
      <c r="D4070" s="1">
        <v>77010</v>
      </c>
      <c r="E4070" s="2">
        <v>45389</v>
      </c>
      <c r="F4070" s="1" t="s">
        <v>31</v>
      </c>
      <c r="G4070" s="1">
        <v>473033</v>
      </c>
      <c r="H4070" s="1" t="s">
        <v>4142</v>
      </c>
      <c r="I4070" s="1">
        <v>902</v>
      </c>
      <c r="J4070" s="1">
        <v>538</v>
      </c>
      <c r="K4070" s="1">
        <v>7</v>
      </c>
      <c r="L4070" s="1">
        <v>1506.4</v>
      </c>
      <c r="M4070" s="1">
        <f>SalesData[[#This Row],[Price]]*SalesData[[#This Row],[Quantity]]</f>
        <v>3766</v>
      </c>
      <c r="N4070" s="6">
        <f>SalesData[[#This Row],[Sales Profit]]/SalesData[[#This Row],[Sales]]</f>
        <v>0.4</v>
      </c>
    </row>
    <row r="4071" spans="1:14" x14ac:dyDescent="0.3">
      <c r="A4071" s="1" t="s">
        <v>66</v>
      </c>
      <c r="B4071" s="1" t="s">
        <v>13</v>
      </c>
      <c r="C4071" s="1" t="s">
        <v>24</v>
      </c>
      <c r="D4071" s="1">
        <v>30255</v>
      </c>
      <c r="E4071" s="2">
        <v>45506</v>
      </c>
      <c r="F4071" s="1" t="s">
        <v>25</v>
      </c>
      <c r="G4071" s="1">
        <v>709449</v>
      </c>
      <c r="H4071" s="1" t="s">
        <v>4143</v>
      </c>
      <c r="I4071" s="1">
        <v>574</v>
      </c>
      <c r="J4071" s="1">
        <v>1588</v>
      </c>
      <c r="K4071" s="1">
        <v>8</v>
      </c>
      <c r="L4071" s="1">
        <v>5081.6000000000004</v>
      </c>
      <c r="M4071" s="1">
        <f>SalesData[[#This Row],[Price]]*SalesData[[#This Row],[Quantity]]</f>
        <v>12704</v>
      </c>
      <c r="N4071" s="6">
        <f>SalesData[[#This Row],[Sales Profit]]/SalesData[[#This Row],[Sales]]</f>
        <v>0.4</v>
      </c>
    </row>
    <row r="4072" spans="1:14" x14ac:dyDescent="0.3">
      <c r="A4072" s="1" t="s">
        <v>52</v>
      </c>
      <c r="B4072" s="1" t="s">
        <v>18</v>
      </c>
      <c r="C4072" s="1" t="s">
        <v>24</v>
      </c>
      <c r="D4072" s="1">
        <v>89124</v>
      </c>
      <c r="E4072" s="2">
        <v>45294</v>
      </c>
      <c r="F4072" s="1" t="s">
        <v>40</v>
      </c>
      <c r="G4072" s="1">
        <v>254496</v>
      </c>
      <c r="H4072" s="1" t="s">
        <v>4144</v>
      </c>
      <c r="I4072" s="1">
        <v>672</v>
      </c>
      <c r="J4072" s="1">
        <v>739</v>
      </c>
      <c r="K4072" s="1">
        <v>2</v>
      </c>
      <c r="L4072" s="1">
        <v>591.20000000000005</v>
      </c>
      <c r="M4072" s="1">
        <f>SalesData[[#This Row],[Price]]*SalesData[[#This Row],[Quantity]]</f>
        <v>1478</v>
      </c>
      <c r="N4072" s="6">
        <f>SalesData[[#This Row],[Sales Profit]]/SalesData[[#This Row],[Sales]]</f>
        <v>0.4</v>
      </c>
    </row>
    <row r="4073" spans="1:14" x14ac:dyDescent="0.3">
      <c r="A4073" s="1" t="s">
        <v>27</v>
      </c>
      <c r="B4073" s="1" t="s">
        <v>23</v>
      </c>
      <c r="C4073" s="1" t="s">
        <v>33</v>
      </c>
      <c r="D4073" s="1">
        <v>13160</v>
      </c>
      <c r="E4073" s="2">
        <v>45323</v>
      </c>
      <c r="F4073" s="1" t="s">
        <v>43</v>
      </c>
      <c r="G4073" s="1">
        <v>368045</v>
      </c>
      <c r="H4073" s="1" t="s">
        <v>4145</v>
      </c>
      <c r="I4073" s="1">
        <v>573</v>
      </c>
      <c r="J4073" s="1">
        <v>1625</v>
      </c>
      <c r="K4073" s="1">
        <v>2</v>
      </c>
      <c r="L4073" s="1">
        <v>1300</v>
      </c>
      <c r="M4073" s="1">
        <f>SalesData[[#This Row],[Price]]*SalesData[[#This Row],[Quantity]]</f>
        <v>3250</v>
      </c>
      <c r="N4073" s="6">
        <f>SalesData[[#This Row],[Sales Profit]]/SalesData[[#This Row],[Sales]]</f>
        <v>0.4</v>
      </c>
    </row>
    <row r="4074" spans="1:14" x14ac:dyDescent="0.3">
      <c r="A4074" s="1" t="s">
        <v>17</v>
      </c>
      <c r="B4074" s="1" t="s">
        <v>18</v>
      </c>
      <c r="C4074" s="1" t="s">
        <v>14</v>
      </c>
      <c r="D4074" s="1">
        <v>29018</v>
      </c>
      <c r="E4074" s="2">
        <v>45438</v>
      </c>
      <c r="F4074" s="1" t="s">
        <v>49</v>
      </c>
      <c r="G4074" s="1">
        <v>806594</v>
      </c>
      <c r="H4074" s="1" t="s">
        <v>4147</v>
      </c>
      <c r="I4074" s="1">
        <v>213</v>
      </c>
      <c r="J4074" s="1">
        <v>2722</v>
      </c>
      <c r="K4074" s="1">
        <v>6</v>
      </c>
      <c r="L4074" s="1">
        <v>6532.8</v>
      </c>
      <c r="M4074" s="1">
        <f>SalesData[[#This Row],[Price]]*SalesData[[#This Row],[Quantity]]</f>
        <v>16332</v>
      </c>
      <c r="N4074" s="6">
        <f>SalesData[[#This Row],[Sales Profit]]/SalesData[[#This Row],[Sales]]</f>
        <v>0.4</v>
      </c>
    </row>
    <row r="4075" spans="1:14" x14ac:dyDescent="0.3">
      <c r="A4075" s="1" t="s">
        <v>22</v>
      </c>
      <c r="B4075" s="1" t="s">
        <v>13</v>
      </c>
      <c r="C4075" s="1" t="s">
        <v>53</v>
      </c>
      <c r="D4075" s="1">
        <v>94451</v>
      </c>
      <c r="E4075" s="2">
        <v>45569</v>
      </c>
      <c r="F4075" s="1" t="s">
        <v>54</v>
      </c>
      <c r="G4075" s="1">
        <v>468333</v>
      </c>
      <c r="H4075" s="1" t="s">
        <v>4148</v>
      </c>
      <c r="I4075" s="1">
        <v>721</v>
      </c>
      <c r="J4075" s="1">
        <v>2909</v>
      </c>
      <c r="K4075" s="1">
        <v>2</v>
      </c>
      <c r="L4075" s="1">
        <v>2327.1999999999998</v>
      </c>
      <c r="M4075" s="1">
        <f>SalesData[[#This Row],[Price]]*SalesData[[#This Row],[Quantity]]</f>
        <v>5818</v>
      </c>
      <c r="N4075" s="6">
        <f>SalesData[[#This Row],[Sales Profit]]/SalesData[[#This Row],[Sales]]</f>
        <v>0.39999999999999997</v>
      </c>
    </row>
    <row r="4076" spans="1:14" x14ac:dyDescent="0.3">
      <c r="A4076" s="1" t="s">
        <v>52</v>
      </c>
      <c r="B4076" s="1" t="s">
        <v>13</v>
      </c>
      <c r="C4076" s="1" t="s">
        <v>14</v>
      </c>
      <c r="D4076" s="1">
        <v>49889</v>
      </c>
      <c r="E4076" s="2">
        <v>45509</v>
      </c>
      <c r="F4076" s="1" t="s">
        <v>25</v>
      </c>
      <c r="G4076" s="1">
        <v>955661</v>
      </c>
      <c r="H4076" s="1" t="s">
        <v>4149</v>
      </c>
      <c r="I4076" s="1">
        <v>737</v>
      </c>
      <c r="J4076" s="1">
        <v>1361</v>
      </c>
      <c r="K4076" s="1">
        <v>5</v>
      </c>
      <c r="L4076" s="1">
        <v>2722</v>
      </c>
      <c r="M4076" s="1">
        <f>SalesData[[#This Row],[Price]]*SalesData[[#This Row],[Quantity]]</f>
        <v>6805</v>
      </c>
      <c r="N4076" s="6">
        <f>SalesData[[#This Row],[Sales Profit]]/SalesData[[#This Row],[Sales]]</f>
        <v>0.4</v>
      </c>
    </row>
    <row r="4077" spans="1:14" x14ac:dyDescent="0.3">
      <c r="A4077" s="1" t="s">
        <v>17</v>
      </c>
      <c r="B4077" s="1" t="s">
        <v>23</v>
      </c>
      <c r="C4077" s="1" t="s">
        <v>48</v>
      </c>
      <c r="D4077" s="1">
        <v>68100</v>
      </c>
      <c r="E4077" s="2">
        <v>45526</v>
      </c>
      <c r="F4077" s="1" t="s">
        <v>25</v>
      </c>
      <c r="G4077" s="1">
        <v>154471</v>
      </c>
      <c r="H4077" s="1" t="s">
        <v>4151</v>
      </c>
      <c r="I4077" s="1">
        <v>296</v>
      </c>
      <c r="J4077" s="1">
        <v>2068</v>
      </c>
      <c r="K4077" s="1">
        <v>5</v>
      </c>
      <c r="L4077" s="1">
        <v>4136</v>
      </c>
      <c r="M4077" s="1">
        <f>SalesData[[#This Row],[Price]]*SalesData[[#This Row],[Quantity]]</f>
        <v>10340</v>
      </c>
      <c r="N4077" s="6">
        <f>SalesData[[#This Row],[Sales Profit]]/SalesData[[#This Row],[Sales]]</f>
        <v>0.4</v>
      </c>
    </row>
    <row r="4078" spans="1:14" x14ac:dyDescent="0.3">
      <c r="A4078" s="1" t="s">
        <v>22</v>
      </c>
      <c r="B4078" s="1" t="s">
        <v>18</v>
      </c>
      <c r="C4078" s="1" t="s">
        <v>24</v>
      </c>
      <c r="D4078" s="1">
        <v>54562</v>
      </c>
      <c r="E4078" s="2">
        <v>45413</v>
      </c>
      <c r="F4078" s="1" t="s">
        <v>49</v>
      </c>
      <c r="G4078" s="1">
        <v>993860</v>
      </c>
      <c r="H4078" s="1" t="s">
        <v>4152</v>
      </c>
      <c r="I4078" s="1">
        <v>552</v>
      </c>
      <c r="J4078" s="1">
        <v>2515</v>
      </c>
      <c r="K4078" s="1">
        <v>3</v>
      </c>
      <c r="L4078" s="1">
        <v>3018</v>
      </c>
      <c r="M4078" s="1">
        <f>SalesData[[#This Row],[Price]]*SalesData[[#This Row],[Quantity]]</f>
        <v>7545</v>
      </c>
      <c r="N4078" s="6">
        <f>SalesData[[#This Row],[Sales Profit]]/SalesData[[#This Row],[Sales]]</f>
        <v>0.4</v>
      </c>
    </row>
    <row r="4079" spans="1:14" x14ac:dyDescent="0.3">
      <c r="A4079" s="1" t="s">
        <v>27</v>
      </c>
      <c r="B4079" s="1" t="s">
        <v>23</v>
      </c>
      <c r="C4079" s="1" t="s">
        <v>33</v>
      </c>
      <c r="D4079" s="1">
        <v>75536</v>
      </c>
      <c r="E4079" s="2">
        <v>45406</v>
      </c>
      <c r="F4079" s="1" t="s">
        <v>31</v>
      </c>
      <c r="G4079" s="1">
        <v>283287</v>
      </c>
      <c r="H4079" s="1" t="s">
        <v>4153</v>
      </c>
      <c r="I4079" s="1">
        <v>714</v>
      </c>
      <c r="J4079" s="1">
        <v>1908</v>
      </c>
      <c r="K4079" s="1">
        <v>8</v>
      </c>
      <c r="L4079" s="1">
        <v>6105.6</v>
      </c>
      <c r="M4079" s="1">
        <f>SalesData[[#This Row],[Price]]*SalesData[[#This Row],[Quantity]]</f>
        <v>15264</v>
      </c>
      <c r="N4079" s="6">
        <f>SalesData[[#This Row],[Sales Profit]]/SalesData[[#This Row],[Sales]]</f>
        <v>0.4</v>
      </c>
    </row>
    <row r="4080" spans="1:14" x14ac:dyDescent="0.3">
      <c r="A4080" s="1" t="s">
        <v>17</v>
      </c>
      <c r="B4080" s="1" t="s">
        <v>13</v>
      </c>
      <c r="C4080" s="1" t="s">
        <v>60</v>
      </c>
      <c r="D4080" s="1">
        <v>53578</v>
      </c>
      <c r="E4080" s="2">
        <v>45479</v>
      </c>
      <c r="F4080" s="1" t="s">
        <v>45</v>
      </c>
      <c r="G4080" s="1">
        <v>514072</v>
      </c>
      <c r="H4080" s="1" t="s">
        <v>4154</v>
      </c>
      <c r="I4080" s="1">
        <v>803</v>
      </c>
      <c r="J4080" s="1">
        <v>1415</v>
      </c>
      <c r="K4080" s="1">
        <v>2</v>
      </c>
      <c r="L4080" s="1">
        <v>1132</v>
      </c>
      <c r="M4080" s="1">
        <f>SalesData[[#This Row],[Price]]*SalesData[[#This Row],[Quantity]]</f>
        <v>2830</v>
      </c>
      <c r="N4080" s="6">
        <f>SalesData[[#This Row],[Sales Profit]]/SalesData[[#This Row],[Sales]]</f>
        <v>0.4</v>
      </c>
    </row>
    <row r="4081" spans="1:14" x14ac:dyDescent="0.3">
      <c r="A4081" s="1" t="s">
        <v>22</v>
      </c>
      <c r="B4081" s="1" t="s">
        <v>13</v>
      </c>
      <c r="C4081" s="1" t="s">
        <v>39</v>
      </c>
      <c r="D4081" s="1">
        <v>67074</v>
      </c>
      <c r="E4081" s="2">
        <v>45590</v>
      </c>
      <c r="F4081" s="1" t="s">
        <v>54</v>
      </c>
      <c r="G4081" s="1">
        <v>854187</v>
      </c>
      <c r="H4081" s="1" t="s">
        <v>4155</v>
      </c>
      <c r="I4081" s="1">
        <v>616</v>
      </c>
      <c r="J4081" s="1">
        <v>2336</v>
      </c>
      <c r="K4081" s="1">
        <v>8</v>
      </c>
      <c r="L4081" s="1">
        <v>7475.2</v>
      </c>
      <c r="M4081" s="1">
        <f>SalesData[[#This Row],[Price]]*SalesData[[#This Row],[Quantity]]</f>
        <v>18688</v>
      </c>
      <c r="N4081" s="6">
        <f>SalesData[[#This Row],[Sales Profit]]/SalesData[[#This Row],[Sales]]</f>
        <v>0.39999999999999997</v>
      </c>
    </row>
    <row r="4082" spans="1:14" x14ac:dyDescent="0.3">
      <c r="A4082" s="1" t="s">
        <v>66</v>
      </c>
      <c r="B4082" s="1" t="s">
        <v>18</v>
      </c>
      <c r="C4082" s="1" t="s">
        <v>60</v>
      </c>
      <c r="D4082" s="1">
        <v>27127</v>
      </c>
      <c r="E4082" s="2">
        <v>45502</v>
      </c>
      <c r="F4082" s="1" t="s">
        <v>45</v>
      </c>
      <c r="G4082" s="1">
        <v>365210</v>
      </c>
      <c r="H4082" s="1" t="s">
        <v>1748</v>
      </c>
      <c r="I4082" s="1">
        <v>208</v>
      </c>
      <c r="J4082" s="1">
        <v>2526</v>
      </c>
      <c r="K4082" s="1">
        <v>6</v>
      </c>
      <c r="L4082" s="1">
        <v>6062.4</v>
      </c>
      <c r="M4082" s="1">
        <f>SalesData[[#This Row],[Price]]*SalesData[[#This Row],[Quantity]]</f>
        <v>15156</v>
      </c>
      <c r="N4082" s="6">
        <f>SalesData[[#This Row],[Sales Profit]]/SalesData[[#This Row],[Sales]]</f>
        <v>0.39999999999999997</v>
      </c>
    </row>
    <row r="4083" spans="1:14" x14ac:dyDescent="0.3">
      <c r="A4083" s="1" t="s">
        <v>27</v>
      </c>
      <c r="B4083" s="1" t="s">
        <v>18</v>
      </c>
      <c r="C4083" s="1" t="s">
        <v>37</v>
      </c>
      <c r="D4083" s="1">
        <v>18029</v>
      </c>
      <c r="E4083" s="2">
        <v>45293</v>
      </c>
      <c r="F4083" s="1" t="s">
        <v>40</v>
      </c>
      <c r="G4083" s="1">
        <v>565945</v>
      </c>
      <c r="H4083" s="1" t="s">
        <v>4156</v>
      </c>
      <c r="I4083" s="1">
        <v>988</v>
      </c>
      <c r="J4083" s="1">
        <v>2880</v>
      </c>
      <c r="K4083" s="1">
        <v>2</v>
      </c>
      <c r="L4083" s="1">
        <v>2304</v>
      </c>
      <c r="M4083" s="1">
        <f>SalesData[[#This Row],[Price]]*SalesData[[#This Row],[Quantity]]</f>
        <v>5760</v>
      </c>
      <c r="N4083" s="6">
        <f>SalesData[[#This Row],[Sales Profit]]/SalesData[[#This Row],[Sales]]</f>
        <v>0.4</v>
      </c>
    </row>
    <row r="4084" spans="1:14" x14ac:dyDescent="0.3">
      <c r="A4084" s="1" t="s">
        <v>52</v>
      </c>
      <c r="B4084" s="1" t="s">
        <v>18</v>
      </c>
      <c r="C4084" s="1" t="s">
        <v>14</v>
      </c>
      <c r="D4084" s="1">
        <v>15400</v>
      </c>
      <c r="E4084" s="2">
        <v>45301</v>
      </c>
      <c r="F4084" s="1" t="s">
        <v>40</v>
      </c>
      <c r="G4084" s="1">
        <v>386403</v>
      </c>
      <c r="H4084" s="1" t="s">
        <v>4157</v>
      </c>
      <c r="I4084" s="1">
        <v>443</v>
      </c>
      <c r="J4084" s="1">
        <v>2449</v>
      </c>
      <c r="K4084" s="1">
        <v>5</v>
      </c>
      <c r="L4084" s="1">
        <v>4898</v>
      </c>
      <c r="M4084" s="1">
        <f>SalesData[[#This Row],[Price]]*SalesData[[#This Row],[Quantity]]</f>
        <v>12245</v>
      </c>
      <c r="N4084" s="6">
        <f>SalesData[[#This Row],[Sales Profit]]/SalesData[[#This Row],[Sales]]</f>
        <v>0.4</v>
      </c>
    </row>
    <row r="4085" spans="1:14" x14ac:dyDescent="0.3">
      <c r="A4085" s="1" t="s">
        <v>27</v>
      </c>
      <c r="B4085" s="1" t="s">
        <v>13</v>
      </c>
      <c r="C4085" s="1" t="s">
        <v>48</v>
      </c>
      <c r="D4085" s="1">
        <v>87673</v>
      </c>
      <c r="E4085" s="2">
        <v>45496</v>
      </c>
      <c r="F4085" s="1" t="s">
        <v>45</v>
      </c>
      <c r="G4085" s="1">
        <v>504749</v>
      </c>
      <c r="H4085" s="1" t="s">
        <v>4158</v>
      </c>
      <c r="I4085" s="1">
        <v>672</v>
      </c>
      <c r="J4085" s="1">
        <v>1951</v>
      </c>
      <c r="K4085" s="1">
        <v>8</v>
      </c>
      <c r="L4085" s="1">
        <v>6243.2</v>
      </c>
      <c r="M4085" s="1">
        <f>SalesData[[#This Row],[Price]]*SalesData[[#This Row],[Quantity]]</f>
        <v>15608</v>
      </c>
      <c r="N4085" s="6">
        <f>SalesData[[#This Row],[Sales Profit]]/SalesData[[#This Row],[Sales]]</f>
        <v>0.39999999999999997</v>
      </c>
    </row>
    <row r="4086" spans="1:14" x14ac:dyDescent="0.3">
      <c r="A4086" s="1" t="s">
        <v>56</v>
      </c>
      <c r="B4086" s="1" t="s">
        <v>13</v>
      </c>
      <c r="C4086" s="1" t="s">
        <v>48</v>
      </c>
      <c r="D4086" s="1">
        <v>68788</v>
      </c>
      <c r="E4086" s="2">
        <v>45428</v>
      </c>
      <c r="F4086" s="1" t="s">
        <v>49</v>
      </c>
      <c r="G4086" s="1">
        <v>400850</v>
      </c>
      <c r="H4086" s="1" t="s">
        <v>4159</v>
      </c>
      <c r="I4086" s="1">
        <v>888</v>
      </c>
      <c r="J4086" s="1">
        <v>1899</v>
      </c>
      <c r="K4086" s="1">
        <v>8</v>
      </c>
      <c r="L4086" s="1">
        <v>6076.8</v>
      </c>
      <c r="M4086" s="1">
        <f>SalesData[[#This Row],[Price]]*SalesData[[#This Row],[Quantity]]</f>
        <v>15192</v>
      </c>
      <c r="N4086" s="6">
        <f>SalesData[[#This Row],[Sales Profit]]/SalesData[[#This Row],[Sales]]</f>
        <v>0.4</v>
      </c>
    </row>
    <row r="4087" spans="1:14" x14ac:dyDescent="0.3">
      <c r="A4087" s="1" t="s">
        <v>52</v>
      </c>
      <c r="B4087" s="1" t="s">
        <v>18</v>
      </c>
      <c r="C4087" s="1" t="s">
        <v>53</v>
      </c>
      <c r="D4087" s="1">
        <v>34338</v>
      </c>
      <c r="E4087" s="2">
        <v>45498</v>
      </c>
      <c r="F4087" s="1" t="s">
        <v>45</v>
      </c>
      <c r="G4087" s="1">
        <v>527616</v>
      </c>
      <c r="H4087" s="1" t="s">
        <v>4160</v>
      </c>
      <c r="I4087" s="1">
        <v>971</v>
      </c>
      <c r="J4087" s="1">
        <v>1332</v>
      </c>
      <c r="K4087" s="1">
        <v>5</v>
      </c>
      <c r="L4087" s="1">
        <v>2664</v>
      </c>
      <c r="M4087" s="1">
        <f>SalesData[[#This Row],[Price]]*SalesData[[#This Row],[Quantity]]</f>
        <v>6660</v>
      </c>
      <c r="N4087" s="6">
        <f>SalesData[[#This Row],[Sales Profit]]/SalesData[[#This Row],[Sales]]</f>
        <v>0.4</v>
      </c>
    </row>
    <row r="4088" spans="1:14" x14ac:dyDescent="0.3">
      <c r="A4088" s="1" t="s">
        <v>27</v>
      </c>
      <c r="B4088" s="1" t="s">
        <v>13</v>
      </c>
      <c r="C4088" s="1" t="s">
        <v>100</v>
      </c>
      <c r="D4088" s="1">
        <v>70997</v>
      </c>
      <c r="E4088" s="2">
        <v>45356</v>
      </c>
      <c r="F4088" s="1" t="s">
        <v>29</v>
      </c>
      <c r="G4088" s="1">
        <v>449766</v>
      </c>
      <c r="H4088" s="1" t="s">
        <v>4161</v>
      </c>
      <c r="I4088" s="1">
        <v>541</v>
      </c>
      <c r="J4088" s="1">
        <v>2679</v>
      </c>
      <c r="K4088" s="1">
        <v>6</v>
      </c>
      <c r="L4088" s="1">
        <v>6429.6</v>
      </c>
      <c r="M4088" s="1">
        <f>SalesData[[#This Row],[Price]]*SalesData[[#This Row],[Quantity]]</f>
        <v>16074</v>
      </c>
      <c r="N4088" s="6">
        <f>SalesData[[#This Row],[Sales Profit]]/SalesData[[#This Row],[Sales]]</f>
        <v>0.4</v>
      </c>
    </row>
    <row r="4089" spans="1:14" x14ac:dyDescent="0.3">
      <c r="A4089" s="1" t="s">
        <v>56</v>
      </c>
      <c r="B4089" s="1" t="s">
        <v>13</v>
      </c>
      <c r="C4089" s="1" t="s">
        <v>37</v>
      </c>
      <c r="D4089" s="1">
        <v>27033</v>
      </c>
      <c r="E4089" s="2">
        <v>45402</v>
      </c>
      <c r="F4089" s="1" t="s">
        <v>31</v>
      </c>
      <c r="G4089" s="1">
        <v>847405</v>
      </c>
      <c r="H4089" s="1" t="s">
        <v>4162</v>
      </c>
      <c r="I4089" s="1">
        <v>390</v>
      </c>
      <c r="J4089" s="1">
        <v>1802</v>
      </c>
      <c r="K4089" s="1">
        <v>2</v>
      </c>
      <c r="L4089" s="1">
        <v>1441.6</v>
      </c>
      <c r="M4089" s="1">
        <f>SalesData[[#This Row],[Price]]*SalesData[[#This Row],[Quantity]]</f>
        <v>3604</v>
      </c>
      <c r="N4089" s="6">
        <f>SalesData[[#This Row],[Sales Profit]]/SalesData[[#This Row],[Sales]]</f>
        <v>0.39999999999999997</v>
      </c>
    </row>
    <row r="4090" spans="1:14" x14ac:dyDescent="0.3">
      <c r="A4090" s="1" t="s">
        <v>35</v>
      </c>
      <c r="B4090" s="1" t="s">
        <v>18</v>
      </c>
      <c r="C4090" s="1" t="s">
        <v>24</v>
      </c>
      <c r="D4090" s="1">
        <v>64102</v>
      </c>
      <c r="E4090" s="2">
        <v>45587</v>
      </c>
      <c r="F4090" s="1" t="s">
        <v>54</v>
      </c>
      <c r="G4090" s="1">
        <v>148881</v>
      </c>
      <c r="H4090" s="1" t="s">
        <v>4163</v>
      </c>
      <c r="I4090" s="1">
        <v>337</v>
      </c>
      <c r="J4090" s="1">
        <v>1738</v>
      </c>
      <c r="K4090" s="1">
        <v>5</v>
      </c>
      <c r="L4090" s="1">
        <v>3476</v>
      </c>
      <c r="M4090" s="1">
        <f>SalesData[[#This Row],[Price]]*SalesData[[#This Row],[Quantity]]</f>
        <v>8690</v>
      </c>
      <c r="N4090" s="6">
        <f>SalesData[[#This Row],[Sales Profit]]/SalesData[[#This Row],[Sales]]</f>
        <v>0.4</v>
      </c>
    </row>
    <row r="4091" spans="1:14" x14ac:dyDescent="0.3">
      <c r="A4091" s="1" t="s">
        <v>27</v>
      </c>
      <c r="B4091" s="1" t="s">
        <v>13</v>
      </c>
      <c r="C4091" s="1" t="s">
        <v>100</v>
      </c>
      <c r="D4091" s="1">
        <v>65687</v>
      </c>
      <c r="E4091" s="2">
        <v>45519</v>
      </c>
      <c r="F4091" s="1" t="s">
        <v>25</v>
      </c>
      <c r="G4091" s="1">
        <v>706474</v>
      </c>
      <c r="H4091" s="1" t="s">
        <v>4164</v>
      </c>
      <c r="I4091" s="1">
        <v>773</v>
      </c>
      <c r="J4091" s="1">
        <v>1466</v>
      </c>
      <c r="K4091" s="1">
        <v>6</v>
      </c>
      <c r="L4091" s="1">
        <v>3518.4</v>
      </c>
      <c r="M4091" s="1">
        <f>SalesData[[#This Row],[Price]]*SalesData[[#This Row],[Quantity]]</f>
        <v>8796</v>
      </c>
      <c r="N4091" s="6">
        <f>SalesData[[#This Row],[Sales Profit]]/SalesData[[#This Row],[Sales]]</f>
        <v>0.4</v>
      </c>
    </row>
    <row r="4092" spans="1:14" x14ac:dyDescent="0.3">
      <c r="A4092" s="1" t="s">
        <v>27</v>
      </c>
      <c r="B4092" s="1" t="s">
        <v>23</v>
      </c>
      <c r="C4092" s="1" t="s">
        <v>42</v>
      </c>
      <c r="D4092" s="1">
        <v>40558</v>
      </c>
      <c r="E4092" s="2">
        <v>45518</v>
      </c>
      <c r="F4092" s="1" t="s">
        <v>25</v>
      </c>
      <c r="G4092" s="1">
        <v>234425</v>
      </c>
      <c r="H4092" s="1" t="s">
        <v>4165</v>
      </c>
      <c r="I4092" s="1">
        <v>988</v>
      </c>
      <c r="J4092" s="1">
        <v>1331</v>
      </c>
      <c r="K4092" s="1">
        <v>7</v>
      </c>
      <c r="L4092" s="1">
        <v>3726.8</v>
      </c>
      <c r="M4092" s="1">
        <f>SalesData[[#This Row],[Price]]*SalesData[[#This Row],[Quantity]]</f>
        <v>9317</v>
      </c>
      <c r="N4092" s="6">
        <f>SalesData[[#This Row],[Sales Profit]]/SalesData[[#This Row],[Sales]]</f>
        <v>0.4</v>
      </c>
    </row>
    <row r="4093" spans="1:14" x14ac:dyDescent="0.3">
      <c r="A4093" s="1" t="s">
        <v>56</v>
      </c>
      <c r="B4093" s="1" t="s">
        <v>23</v>
      </c>
      <c r="C4093" s="1" t="s">
        <v>37</v>
      </c>
      <c r="D4093" s="1">
        <v>24097</v>
      </c>
      <c r="E4093" s="2">
        <v>45618</v>
      </c>
      <c r="F4093" s="1" t="s">
        <v>15</v>
      </c>
      <c r="G4093" s="1">
        <v>486061</v>
      </c>
      <c r="H4093" s="1" t="s">
        <v>4166</v>
      </c>
      <c r="I4093" s="1">
        <v>663</v>
      </c>
      <c r="J4093" s="1">
        <v>2672</v>
      </c>
      <c r="K4093" s="1">
        <v>1</v>
      </c>
      <c r="L4093" s="1">
        <v>1068.8</v>
      </c>
      <c r="M4093" s="1">
        <f>SalesData[[#This Row],[Price]]*SalesData[[#This Row],[Quantity]]</f>
        <v>2672</v>
      </c>
      <c r="N4093" s="6">
        <f>SalesData[[#This Row],[Sales Profit]]/SalesData[[#This Row],[Sales]]</f>
        <v>0.39999999999999997</v>
      </c>
    </row>
    <row r="4094" spans="1:14" x14ac:dyDescent="0.3">
      <c r="A4094" s="1" t="s">
        <v>22</v>
      </c>
      <c r="B4094" s="1" t="s">
        <v>18</v>
      </c>
      <c r="C4094" s="1" t="s">
        <v>19</v>
      </c>
      <c r="D4094" s="1">
        <v>83160</v>
      </c>
      <c r="E4094" s="2">
        <v>45515</v>
      </c>
      <c r="F4094" s="1" t="s">
        <v>25</v>
      </c>
      <c r="G4094" s="1">
        <v>988607</v>
      </c>
      <c r="H4094" s="1" t="s">
        <v>4167</v>
      </c>
      <c r="I4094" s="1">
        <v>518</v>
      </c>
      <c r="J4094" s="1">
        <v>1554</v>
      </c>
      <c r="K4094" s="1">
        <v>7</v>
      </c>
      <c r="L4094" s="1">
        <v>4351.2</v>
      </c>
      <c r="M4094" s="1">
        <f>SalesData[[#This Row],[Price]]*SalesData[[#This Row],[Quantity]]</f>
        <v>10878</v>
      </c>
      <c r="N4094" s="6">
        <f>SalesData[[#This Row],[Sales Profit]]/SalesData[[#This Row],[Sales]]</f>
        <v>0.39999999999999997</v>
      </c>
    </row>
    <row r="4095" spans="1:14" x14ac:dyDescent="0.3">
      <c r="A4095" s="1" t="s">
        <v>12</v>
      </c>
      <c r="B4095" s="1" t="s">
        <v>18</v>
      </c>
      <c r="C4095" s="1" t="s">
        <v>42</v>
      </c>
      <c r="D4095" s="1">
        <v>63539</v>
      </c>
      <c r="E4095" s="2">
        <v>45517</v>
      </c>
      <c r="F4095" s="1" t="s">
        <v>25</v>
      </c>
      <c r="G4095" s="1">
        <v>463470</v>
      </c>
      <c r="H4095" s="1" t="s">
        <v>4168</v>
      </c>
      <c r="I4095" s="1">
        <v>625</v>
      </c>
      <c r="J4095" s="1">
        <v>2281</v>
      </c>
      <c r="K4095" s="1">
        <v>6</v>
      </c>
      <c r="L4095" s="1">
        <v>5474.4</v>
      </c>
      <c r="M4095" s="1">
        <f>SalesData[[#This Row],[Price]]*SalesData[[#This Row],[Quantity]]</f>
        <v>13686</v>
      </c>
      <c r="N4095" s="6">
        <f>SalesData[[#This Row],[Sales Profit]]/SalesData[[#This Row],[Sales]]</f>
        <v>0.39999999999999997</v>
      </c>
    </row>
    <row r="4096" spans="1:14" x14ac:dyDescent="0.3">
      <c r="A4096" s="1" t="s">
        <v>27</v>
      </c>
      <c r="B4096" s="1" t="s">
        <v>23</v>
      </c>
      <c r="C4096" s="1" t="s">
        <v>19</v>
      </c>
      <c r="D4096" s="1">
        <v>23377</v>
      </c>
      <c r="E4096" s="2">
        <v>45513</v>
      </c>
      <c r="F4096" s="1" t="s">
        <v>25</v>
      </c>
      <c r="G4096" s="1">
        <v>791418</v>
      </c>
      <c r="H4096" s="1" t="s">
        <v>4169</v>
      </c>
      <c r="I4096" s="1">
        <v>728</v>
      </c>
      <c r="J4096" s="1">
        <v>2401</v>
      </c>
      <c r="K4096" s="1">
        <v>5</v>
      </c>
      <c r="L4096" s="1">
        <v>4802</v>
      </c>
      <c r="M4096" s="1">
        <f>SalesData[[#This Row],[Price]]*SalesData[[#This Row],[Quantity]]</f>
        <v>12005</v>
      </c>
      <c r="N4096" s="6">
        <f>SalesData[[#This Row],[Sales Profit]]/SalesData[[#This Row],[Sales]]</f>
        <v>0.4</v>
      </c>
    </row>
    <row r="4097" spans="1:14" x14ac:dyDescent="0.3">
      <c r="A4097" s="1" t="s">
        <v>56</v>
      </c>
      <c r="B4097" s="1" t="s">
        <v>23</v>
      </c>
      <c r="C4097" s="1" t="s">
        <v>37</v>
      </c>
      <c r="D4097" s="1">
        <v>88928</v>
      </c>
      <c r="E4097" s="2">
        <v>45551</v>
      </c>
      <c r="F4097" s="1" t="s">
        <v>61</v>
      </c>
      <c r="G4097" s="1">
        <v>422182</v>
      </c>
      <c r="H4097" s="1" t="s">
        <v>4170</v>
      </c>
      <c r="I4097" s="1">
        <v>908</v>
      </c>
      <c r="J4097" s="1">
        <v>2330</v>
      </c>
      <c r="K4097" s="1">
        <v>4</v>
      </c>
      <c r="L4097" s="1">
        <v>3728</v>
      </c>
      <c r="M4097" s="1">
        <f>SalesData[[#This Row],[Price]]*SalesData[[#This Row],[Quantity]]</f>
        <v>9320</v>
      </c>
      <c r="N4097" s="6">
        <f>SalesData[[#This Row],[Sales Profit]]/SalesData[[#This Row],[Sales]]</f>
        <v>0.4</v>
      </c>
    </row>
    <row r="4098" spans="1:14" x14ac:dyDescent="0.3">
      <c r="A4098" s="1" t="s">
        <v>66</v>
      </c>
      <c r="B4098" s="1" t="s">
        <v>18</v>
      </c>
      <c r="C4098" s="1" t="s">
        <v>24</v>
      </c>
      <c r="D4098" s="1">
        <v>18747</v>
      </c>
      <c r="E4098" s="2">
        <v>45334</v>
      </c>
      <c r="F4098" s="1" t="s">
        <v>43</v>
      </c>
      <c r="G4098" s="1">
        <v>579530</v>
      </c>
      <c r="H4098" s="1" t="s">
        <v>4171</v>
      </c>
      <c r="I4098" s="1">
        <v>481</v>
      </c>
      <c r="J4098" s="1">
        <v>2300</v>
      </c>
      <c r="K4098" s="1">
        <v>4</v>
      </c>
      <c r="L4098" s="1">
        <v>3680</v>
      </c>
      <c r="M4098" s="1">
        <f>SalesData[[#This Row],[Price]]*SalesData[[#This Row],[Quantity]]</f>
        <v>9200</v>
      </c>
      <c r="N4098" s="6">
        <f>SalesData[[#This Row],[Sales Profit]]/SalesData[[#This Row],[Sales]]</f>
        <v>0.4</v>
      </c>
    </row>
    <row r="4099" spans="1:14" x14ac:dyDescent="0.3">
      <c r="A4099" s="1" t="s">
        <v>22</v>
      </c>
      <c r="B4099" s="1" t="s">
        <v>23</v>
      </c>
      <c r="C4099" s="1" t="s">
        <v>53</v>
      </c>
      <c r="D4099" s="1">
        <v>97579</v>
      </c>
      <c r="E4099" s="2">
        <v>45576</v>
      </c>
      <c r="F4099" s="1" t="s">
        <v>54</v>
      </c>
      <c r="G4099" s="1">
        <v>358832</v>
      </c>
      <c r="H4099" s="1" t="s">
        <v>4172</v>
      </c>
      <c r="I4099" s="1">
        <v>846</v>
      </c>
      <c r="J4099" s="1">
        <v>1579</v>
      </c>
      <c r="K4099" s="1">
        <v>2</v>
      </c>
      <c r="L4099" s="1">
        <v>1263.2</v>
      </c>
      <c r="M4099" s="1">
        <f>SalesData[[#This Row],[Price]]*SalesData[[#This Row],[Quantity]]</f>
        <v>3158</v>
      </c>
      <c r="N4099" s="6">
        <f>SalesData[[#This Row],[Sales Profit]]/SalesData[[#This Row],[Sales]]</f>
        <v>0.4</v>
      </c>
    </row>
    <row r="4100" spans="1:14" x14ac:dyDescent="0.3">
      <c r="A4100" s="1" t="s">
        <v>66</v>
      </c>
      <c r="B4100" s="1" t="s">
        <v>18</v>
      </c>
      <c r="C4100" s="1" t="s">
        <v>48</v>
      </c>
      <c r="D4100" s="1">
        <v>66720</v>
      </c>
      <c r="E4100" s="2">
        <v>45598</v>
      </c>
      <c r="F4100" s="1" t="s">
        <v>15</v>
      </c>
      <c r="G4100" s="1">
        <v>497592</v>
      </c>
      <c r="H4100" s="1" t="s">
        <v>4173</v>
      </c>
      <c r="I4100" s="1">
        <v>994</v>
      </c>
      <c r="J4100" s="1">
        <v>2828</v>
      </c>
      <c r="K4100" s="1">
        <v>6</v>
      </c>
      <c r="L4100" s="1">
        <v>6787.2</v>
      </c>
      <c r="M4100" s="1">
        <f>SalesData[[#This Row],[Price]]*SalesData[[#This Row],[Quantity]]</f>
        <v>16968</v>
      </c>
      <c r="N4100" s="6">
        <f>SalesData[[#This Row],[Sales Profit]]/SalesData[[#This Row],[Sales]]</f>
        <v>0.39999999999999997</v>
      </c>
    </row>
    <row r="4101" spans="1:14" x14ac:dyDescent="0.3">
      <c r="A4101" s="1" t="s">
        <v>56</v>
      </c>
      <c r="B4101" s="1" t="s">
        <v>23</v>
      </c>
      <c r="C4101" s="1" t="s">
        <v>14</v>
      </c>
      <c r="D4101" s="1">
        <v>69687</v>
      </c>
      <c r="E4101" s="2">
        <v>45421</v>
      </c>
      <c r="F4101" s="1" t="s">
        <v>49</v>
      </c>
      <c r="G4101" s="1">
        <v>730599</v>
      </c>
      <c r="H4101" s="1" t="s">
        <v>4174</v>
      </c>
      <c r="I4101" s="1">
        <v>647</v>
      </c>
      <c r="J4101" s="1">
        <v>2118</v>
      </c>
      <c r="K4101" s="1">
        <v>6</v>
      </c>
      <c r="L4101" s="1">
        <v>5083.2</v>
      </c>
      <c r="M4101" s="1">
        <f>SalesData[[#This Row],[Price]]*SalesData[[#This Row],[Quantity]]</f>
        <v>12708</v>
      </c>
      <c r="N4101" s="6">
        <f>SalesData[[#This Row],[Sales Profit]]/SalesData[[#This Row],[Sales]]</f>
        <v>0.39999999999999997</v>
      </c>
    </row>
    <row r="4102" spans="1:14" x14ac:dyDescent="0.3">
      <c r="A4102" s="1" t="s">
        <v>56</v>
      </c>
      <c r="B4102" s="1" t="s">
        <v>13</v>
      </c>
      <c r="C4102" s="1" t="s">
        <v>39</v>
      </c>
      <c r="D4102" s="1">
        <v>85837</v>
      </c>
      <c r="E4102" s="2">
        <v>45478</v>
      </c>
      <c r="F4102" s="1" t="s">
        <v>45</v>
      </c>
      <c r="G4102" s="1">
        <v>515311</v>
      </c>
      <c r="H4102" s="1" t="s">
        <v>4175</v>
      </c>
      <c r="I4102" s="1">
        <v>284</v>
      </c>
      <c r="J4102" s="1">
        <v>2068</v>
      </c>
      <c r="K4102" s="1">
        <v>3</v>
      </c>
      <c r="L4102" s="1">
        <v>2481.6</v>
      </c>
      <c r="M4102" s="1">
        <f>SalesData[[#This Row],[Price]]*SalesData[[#This Row],[Quantity]]</f>
        <v>6204</v>
      </c>
      <c r="N4102" s="6">
        <f>SalesData[[#This Row],[Sales Profit]]/SalesData[[#This Row],[Sales]]</f>
        <v>0.39999999999999997</v>
      </c>
    </row>
    <row r="4103" spans="1:14" x14ac:dyDescent="0.3">
      <c r="A4103" s="1" t="s">
        <v>22</v>
      </c>
      <c r="B4103" s="1" t="s">
        <v>13</v>
      </c>
      <c r="C4103" s="1" t="s">
        <v>48</v>
      </c>
      <c r="D4103" s="1">
        <v>10744</v>
      </c>
      <c r="E4103" s="2">
        <v>45542</v>
      </c>
      <c r="F4103" s="1" t="s">
        <v>61</v>
      </c>
      <c r="G4103" s="1">
        <v>995071</v>
      </c>
      <c r="H4103" s="1" t="s">
        <v>4176</v>
      </c>
      <c r="I4103" s="1">
        <v>284</v>
      </c>
      <c r="J4103" s="1">
        <v>2422</v>
      </c>
      <c r="K4103" s="1">
        <v>2</v>
      </c>
      <c r="L4103" s="1">
        <v>1937.6</v>
      </c>
      <c r="M4103" s="1">
        <f>SalesData[[#This Row],[Price]]*SalesData[[#This Row],[Quantity]]</f>
        <v>4844</v>
      </c>
      <c r="N4103" s="6">
        <f>SalesData[[#This Row],[Sales Profit]]/SalesData[[#This Row],[Sales]]</f>
        <v>0.39999999999999997</v>
      </c>
    </row>
    <row r="4104" spans="1:14" x14ac:dyDescent="0.3">
      <c r="A4104" s="1" t="s">
        <v>17</v>
      </c>
      <c r="B4104" s="1" t="s">
        <v>18</v>
      </c>
      <c r="C4104" s="1" t="s">
        <v>42</v>
      </c>
      <c r="D4104" s="1">
        <v>51464</v>
      </c>
      <c r="E4104" s="2">
        <v>45471</v>
      </c>
      <c r="F4104" s="1" t="s">
        <v>20</v>
      </c>
      <c r="G4104" s="1">
        <v>870403</v>
      </c>
      <c r="H4104" s="1" t="s">
        <v>4177</v>
      </c>
      <c r="I4104" s="1">
        <v>596</v>
      </c>
      <c r="J4104" s="1">
        <v>501</v>
      </c>
      <c r="K4104" s="1">
        <v>1</v>
      </c>
      <c r="L4104" s="1">
        <v>200.4</v>
      </c>
      <c r="M4104" s="1">
        <f>SalesData[[#This Row],[Price]]*SalesData[[#This Row],[Quantity]]</f>
        <v>501</v>
      </c>
      <c r="N4104" s="6">
        <f>SalesData[[#This Row],[Sales Profit]]/SalesData[[#This Row],[Sales]]</f>
        <v>0.4</v>
      </c>
    </row>
    <row r="4105" spans="1:14" x14ac:dyDescent="0.3">
      <c r="A4105" s="1" t="s">
        <v>52</v>
      </c>
      <c r="B4105" s="1" t="s">
        <v>18</v>
      </c>
      <c r="C4105" s="1" t="s">
        <v>37</v>
      </c>
      <c r="D4105" s="1">
        <v>22239</v>
      </c>
      <c r="E4105" s="2">
        <v>45451</v>
      </c>
      <c r="F4105" s="1" t="s">
        <v>20</v>
      </c>
      <c r="G4105" s="1">
        <v>841362</v>
      </c>
      <c r="H4105" s="1" t="s">
        <v>4178</v>
      </c>
      <c r="I4105" s="1">
        <v>457</v>
      </c>
      <c r="J4105" s="1">
        <v>2675</v>
      </c>
      <c r="K4105" s="1">
        <v>6</v>
      </c>
      <c r="L4105" s="1">
        <v>6420</v>
      </c>
      <c r="M4105" s="1">
        <f>SalesData[[#This Row],[Price]]*SalesData[[#This Row],[Quantity]]</f>
        <v>16050</v>
      </c>
      <c r="N4105" s="6">
        <f>SalesData[[#This Row],[Sales Profit]]/SalesData[[#This Row],[Sales]]</f>
        <v>0.4</v>
      </c>
    </row>
    <row r="4106" spans="1:14" x14ac:dyDescent="0.3">
      <c r="A4106" s="1" t="s">
        <v>12</v>
      </c>
      <c r="B4106" s="1" t="s">
        <v>18</v>
      </c>
      <c r="C4106" s="1" t="s">
        <v>42</v>
      </c>
      <c r="D4106" s="1">
        <v>33538</v>
      </c>
      <c r="E4106" s="2">
        <v>45413</v>
      </c>
      <c r="F4106" s="1" t="s">
        <v>49</v>
      </c>
      <c r="G4106" s="1">
        <v>233483</v>
      </c>
      <c r="H4106" s="1" t="s">
        <v>4179</v>
      </c>
      <c r="I4106" s="1">
        <v>855</v>
      </c>
      <c r="J4106" s="1">
        <v>2394</v>
      </c>
      <c r="K4106" s="1">
        <v>6</v>
      </c>
      <c r="L4106" s="1">
        <v>5745.6</v>
      </c>
      <c r="M4106" s="1">
        <f>SalesData[[#This Row],[Price]]*SalesData[[#This Row],[Quantity]]</f>
        <v>14364</v>
      </c>
      <c r="N4106" s="6">
        <f>SalesData[[#This Row],[Sales Profit]]/SalesData[[#This Row],[Sales]]</f>
        <v>0.4</v>
      </c>
    </row>
    <row r="4107" spans="1:14" x14ac:dyDescent="0.3">
      <c r="A4107" s="1" t="s">
        <v>22</v>
      </c>
      <c r="B4107" s="1" t="s">
        <v>23</v>
      </c>
      <c r="C4107" s="1" t="s">
        <v>42</v>
      </c>
      <c r="D4107" s="1">
        <v>44149</v>
      </c>
      <c r="E4107" s="2">
        <v>45452</v>
      </c>
      <c r="F4107" s="1" t="s">
        <v>20</v>
      </c>
      <c r="G4107" s="1">
        <v>489041</v>
      </c>
      <c r="H4107" s="1" t="s">
        <v>4180</v>
      </c>
      <c r="I4107" s="1">
        <v>796</v>
      </c>
      <c r="J4107" s="1">
        <v>1619</v>
      </c>
      <c r="K4107" s="1">
        <v>3</v>
      </c>
      <c r="L4107" s="1">
        <v>1942.8</v>
      </c>
      <c r="M4107" s="1">
        <f>SalesData[[#This Row],[Price]]*SalesData[[#This Row],[Quantity]]</f>
        <v>4857</v>
      </c>
      <c r="N4107" s="6">
        <f>SalesData[[#This Row],[Sales Profit]]/SalesData[[#This Row],[Sales]]</f>
        <v>0.39999999999999997</v>
      </c>
    </row>
    <row r="4108" spans="1:14" x14ac:dyDescent="0.3">
      <c r="A4108" s="1" t="s">
        <v>35</v>
      </c>
      <c r="B4108" s="1" t="s">
        <v>18</v>
      </c>
      <c r="C4108" s="1" t="s">
        <v>42</v>
      </c>
      <c r="D4108" s="1">
        <v>32150</v>
      </c>
      <c r="E4108" s="2">
        <v>45334</v>
      </c>
      <c r="F4108" s="1" t="s">
        <v>43</v>
      </c>
      <c r="G4108" s="1">
        <v>183717</v>
      </c>
      <c r="H4108" s="1" t="s">
        <v>4181</v>
      </c>
      <c r="I4108" s="1">
        <v>621</v>
      </c>
      <c r="J4108" s="1">
        <v>1160</v>
      </c>
      <c r="K4108" s="1">
        <v>8</v>
      </c>
      <c r="L4108" s="1">
        <v>3712</v>
      </c>
      <c r="M4108" s="1">
        <f>SalesData[[#This Row],[Price]]*SalesData[[#This Row],[Quantity]]</f>
        <v>9280</v>
      </c>
      <c r="N4108" s="6">
        <f>SalesData[[#This Row],[Sales Profit]]/SalesData[[#This Row],[Sales]]</f>
        <v>0.4</v>
      </c>
    </row>
    <row r="4109" spans="1:14" x14ac:dyDescent="0.3">
      <c r="A4109" s="1" t="s">
        <v>52</v>
      </c>
      <c r="B4109" s="1" t="s">
        <v>18</v>
      </c>
      <c r="C4109" s="1" t="s">
        <v>33</v>
      </c>
      <c r="D4109" s="1">
        <v>75366</v>
      </c>
      <c r="E4109" s="2">
        <v>45591</v>
      </c>
      <c r="F4109" s="1" t="s">
        <v>54</v>
      </c>
      <c r="G4109" s="1">
        <v>192630</v>
      </c>
      <c r="H4109" s="1" t="s">
        <v>4182</v>
      </c>
      <c r="I4109" s="1">
        <v>663</v>
      </c>
      <c r="J4109" s="1">
        <v>1425</v>
      </c>
      <c r="K4109" s="1">
        <v>4</v>
      </c>
      <c r="L4109" s="1">
        <v>2280</v>
      </c>
      <c r="M4109" s="1">
        <f>SalesData[[#This Row],[Price]]*SalesData[[#This Row],[Quantity]]</f>
        <v>5700</v>
      </c>
      <c r="N4109" s="6">
        <f>SalesData[[#This Row],[Sales Profit]]/SalesData[[#This Row],[Sales]]</f>
        <v>0.4</v>
      </c>
    </row>
    <row r="4110" spans="1:14" x14ac:dyDescent="0.3">
      <c r="A4110" s="1" t="s">
        <v>27</v>
      </c>
      <c r="B4110" s="1" t="s">
        <v>13</v>
      </c>
      <c r="C4110" s="1" t="s">
        <v>33</v>
      </c>
      <c r="D4110" s="1">
        <v>84095</v>
      </c>
      <c r="E4110" s="2">
        <v>45473</v>
      </c>
      <c r="F4110" s="1" t="s">
        <v>20</v>
      </c>
      <c r="G4110" s="1">
        <v>779235</v>
      </c>
      <c r="H4110" s="1" t="s">
        <v>4183</v>
      </c>
      <c r="I4110" s="1">
        <v>590</v>
      </c>
      <c r="J4110" s="1">
        <v>1451</v>
      </c>
      <c r="K4110" s="1">
        <v>8</v>
      </c>
      <c r="L4110" s="1">
        <v>4643.2</v>
      </c>
      <c r="M4110" s="1">
        <f>SalesData[[#This Row],[Price]]*SalesData[[#This Row],[Quantity]]</f>
        <v>11608</v>
      </c>
      <c r="N4110" s="6">
        <f>SalesData[[#This Row],[Sales Profit]]/SalesData[[#This Row],[Sales]]</f>
        <v>0.39999999999999997</v>
      </c>
    </row>
    <row r="4111" spans="1:14" x14ac:dyDescent="0.3">
      <c r="A4111" s="1" t="s">
        <v>12</v>
      </c>
      <c r="B4111" s="1" t="s">
        <v>23</v>
      </c>
      <c r="C4111" s="1" t="s">
        <v>14</v>
      </c>
      <c r="D4111" s="1">
        <v>73841</v>
      </c>
      <c r="E4111" s="2">
        <v>45348</v>
      </c>
      <c r="F4111" s="1" t="s">
        <v>43</v>
      </c>
      <c r="G4111" s="1">
        <v>289736</v>
      </c>
      <c r="H4111" s="1" t="s">
        <v>4184</v>
      </c>
      <c r="I4111" s="1">
        <v>550</v>
      </c>
      <c r="J4111" s="1">
        <v>2884</v>
      </c>
      <c r="K4111" s="1">
        <v>4</v>
      </c>
      <c r="L4111" s="1">
        <v>4614.3999999999996</v>
      </c>
      <c r="M4111" s="1">
        <f>SalesData[[#This Row],[Price]]*SalesData[[#This Row],[Quantity]]</f>
        <v>11536</v>
      </c>
      <c r="N4111" s="6">
        <f>SalesData[[#This Row],[Sales Profit]]/SalesData[[#This Row],[Sales]]</f>
        <v>0.39999999999999997</v>
      </c>
    </row>
    <row r="4112" spans="1:14" x14ac:dyDescent="0.3">
      <c r="A4112" s="1" t="s">
        <v>66</v>
      </c>
      <c r="B4112" s="1" t="s">
        <v>18</v>
      </c>
      <c r="C4112" s="1" t="s">
        <v>37</v>
      </c>
      <c r="D4112" s="1">
        <v>44823</v>
      </c>
      <c r="E4112" s="2">
        <v>45629</v>
      </c>
      <c r="F4112" s="1" t="s">
        <v>78</v>
      </c>
      <c r="G4112" s="1">
        <v>755136</v>
      </c>
      <c r="H4112" s="1" t="s">
        <v>4185</v>
      </c>
      <c r="I4112" s="1">
        <v>605</v>
      </c>
      <c r="J4112" s="1">
        <v>1135</v>
      </c>
      <c r="K4112" s="1">
        <v>2</v>
      </c>
      <c r="L4112" s="1">
        <v>908</v>
      </c>
      <c r="M4112" s="1">
        <f>SalesData[[#This Row],[Price]]*SalesData[[#This Row],[Quantity]]</f>
        <v>2270</v>
      </c>
      <c r="N4112" s="6">
        <f>SalesData[[#This Row],[Sales Profit]]/SalesData[[#This Row],[Sales]]</f>
        <v>0.4</v>
      </c>
    </row>
    <row r="4113" spans="1:14" x14ac:dyDescent="0.3">
      <c r="A4113" s="1" t="s">
        <v>56</v>
      </c>
      <c r="B4113" s="1" t="s">
        <v>23</v>
      </c>
      <c r="C4113" s="1" t="s">
        <v>19</v>
      </c>
      <c r="D4113" s="1">
        <v>60245</v>
      </c>
      <c r="E4113" s="2">
        <v>45382</v>
      </c>
      <c r="F4113" s="1" t="s">
        <v>29</v>
      </c>
      <c r="G4113" s="1">
        <v>729280</v>
      </c>
      <c r="H4113" s="1" t="s">
        <v>4186</v>
      </c>
      <c r="I4113" s="1">
        <v>918</v>
      </c>
      <c r="J4113" s="1">
        <v>2853</v>
      </c>
      <c r="K4113" s="1">
        <v>4</v>
      </c>
      <c r="L4113" s="1">
        <v>4564.8</v>
      </c>
      <c r="M4113" s="1">
        <f>SalesData[[#This Row],[Price]]*SalesData[[#This Row],[Quantity]]</f>
        <v>11412</v>
      </c>
      <c r="N4113" s="6">
        <f>SalesData[[#This Row],[Sales Profit]]/SalesData[[#This Row],[Sales]]</f>
        <v>0.4</v>
      </c>
    </row>
    <row r="4114" spans="1:14" x14ac:dyDescent="0.3">
      <c r="A4114" s="1" t="s">
        <v>17</v>
      </c>
      <c r="B4114" s="1" t="s">
        <v>23</v>
      </c>
      <c r="C4114" s="1" t="s">
        <v>37</v>
      </c>
      <c r="D4114" s="1">
        <v>78752</v>
      </c>
      <c r="E4114" s="2">
        <v>45345</v>
      </c>
      <c r="F4114" s="1" t="s">
        <v>43</v>
      </c>
      <c r="G4114" s="1">
        <v>245528</v>
      </c>
      <c r="H4114" s="1" t="s">
        <v>4188</v>
      </c>
      <c r="I4114" s="1">
        <v>825</v>
      </c>
      <c r="J4114" s="1">
        <v>2887</v>
      </c>
      <c r="K4114" s="1">
        <v>7</v>
      </c>
      <c r="L4114" s="1">
        <v>8083.6</v>
      </c>
      <c r="M4114" s="1">
        <f>SalesData[[#This Row],[Price]]*SalesData[[#This Row],[Quantity]]</f>
        <v>20209</v>
      </c>
      <c r="N4114" s="6">
        <f>SalesData[[#This Row],[Sales Profit]]/SalesData[[#This Row],[Sales]]</f>
        <v>0.4</v>
      </c>
    </row>
    <row r="4115" spans="1:14" x14ac:dyDescent="0.3">
      <c r="A4115" s="1" t="s">
        <v>17</v>
      </c>
      <c r="B4115" s="1" t="s">
        <v>13</v>
      </c>
      <c r="C4115" s="1" t="s">
        <v>33</v>
      </c>
      <c r="D4115" s="1">
        <v>30928</v>
      </c>
      <c r="E4115" s="2">
        <v>45346</v>
      </c>
      <c r="F4115" s="1" t="s">
        <v>43</v>
      </c>
      <c r="G4115" s="1">
        <v>215052</v>
      </c>
      <c r="H4115" s="1" t="s">
        <v>4189</v>
      </c>
      <c r="I4115" s="1">
        <v>654</v>
      </c>
      <c r="J4115" s="1">
        <v>1262</v>
      </c>
      <c r="K4115" s="1">
        <v>8</v>
      </c>
      <c r="L4115" s="1">
        <v>4038.4</v>
      </c>
      <c r="M4115" s="1">
        <f>SalesData[[#This Row],[Price]]*SalesData[[#This Row],[Quantity]]</f>
        <v>10096</v>
      </c>
      <c r="N4115" s="6">
        <f>SalesData[[#This Row],[Sales Profit]]/SalesData[[#This Row],[Sales]]</f>
        <v>0.4</v>
      </c>
    </row>
    <row r="4116" spans="1:14" x14ac:dyDescent="0.3">
      <c r="A4116" s="1" t="s">
        <v>17</v>
      </c>
      <c r="B4116" s="1" t="s">
        <v>13</v>
      </c>
      <c r="C4116" s="1" t="s">
        <v>48</v>
      </c>
      <c r="D4116" s="1">
        <v>29259</v>
      </c>
      <c r="E4116" s="2">
        <v>45553</v>
      </c>
      <c r="F4116" s="1" t="s">
        <v>61</v>
      </c>
      <c r="G4116" s="1">
        <v>592621</v>
      </c>
      <c r="H4116" s="1" t="s">
        <v>4190</v>
      </c>
      <c r="I4116" s="1">
        <v>227</v>
      </c>
      <c r="J4116" s="1">
        <v>1015</v>
      </c>
      <c r="K4116" s="1">
        <v>5</v>
      </c>
      <c r="L4116" s="1">
        <v>2030</v>
      </c>
      <c r="M4116" s="1">
        <f>SalesData[[#This Row],[Price]]*SalesData[[#This Row],[Quantity]]</f>
        <v>5075</v>
      </c>
      <c r="N4116" s="6">
        <f>SalesData[[#This Row],[Sales Profit]]/SalesData[[#This Row],[Sales]]</f>
        <v>0.4</v>
      </c>
    </row>
    <row r="4117" spans="1:14" x14ac:dyDescent="0.3">
      <c r="A4117" s="1" t="s">
        <v>35</v>
      </c>
      <c r="B4117" s="1" t="s">
        <v>18</v>
      </c>
      <c r="C4117" s="1" t="s">
        <v>48</v>
      </c>
      <c r="D4117" s="1">
        <v>15492</v>
      </c>
      <c r="E4117" s="2">
        <v>45378</v>
      </c>
      <c r="F4117" s="1" t="s">
        <v>29</v>
      </c>
      <c r="G4117" s="1">
        <v>355201</v>
      </c>
      <c r="H4117" s="1" t="s">
        <v>4191</v>
      </c>
      <c r="I4117" s="1">
        <v>762</v>
      </c>
      <c r="J4117" s="1">
        <v>2544</v>
      </c>
      <c r="K4117" s="1">
        <v>1</v>
      </c>
      <c r="L4117" s="1">
        <v>1017.6</v>
      </c>
      <c r="M4117" s="1">
        <f>SalesData[[#This Row],[Price]]*SalesData[[#This Row],[Quantity]]</f>
        <v>2544</v>
      </c>
      <c r="N4117" s="6">
        <f>SalesData[[#This Row],[Sales Profit]]/SalesData[[#This Row],[Sales]]</f>
        <v>0.4</v>
      </c>
    </row>
    <row r="4118" spans="1:14" x14ac:dyDescent="0.3">
      <c r="A4118" s="1" t="s">
        <v>27</v>
      </c>
      <c r="B4118" s="1" t="s">
        <v>18</v>
      </c>
      <c r="C4118" s="1" t="s">
        <v>14</v>
      </c>
      <c r="D4118" s="1">
        <v>52060</v>
      </c>
      <c r="E4118" s="2">
        <v>45438</v>
      </c>
      <c r="F4118" s="1" t="s">
        <v>49</v>
      </c>
      <c r="G4118" s="1">
        <v>322702</v>
      </c>
      <c r="H4118" s="1" t="s">
        <v>4192</v>
      </c>
      <c r="I4118" s="1">
        <v>213</v>
      </c>
      <c r="J4118" s="1">
        <v>2622</v>
      </c>
      <c r="K4118" s="1">
        <v>4</v>
      </c>
      <c r="L4118" s="1">
        <v>4195.2</v>
      </c>
      <c r="M4118" s="1">
        <f>SalesData[[#This Row],[Price]]*SalesData[[#This Row],[Quantity]]</f>
        <v>10488</v>
      </c>
      <c r="N4118" s="6">
        <f>SalesData[[#This Row],[Sales Profit]]/SalesData[[#This Row],[Sales]]</f>
        <v>0.39999999999999997</v>
      </c>
    </row>
    <row r="4119" spans="1:14" x14ac:dyDescent="0.3">
      <c r="A4119" s="1" t="s">
        <v>22</v>
      </c>
      <c r="B4119" s="1" t="s">
        <v>13</v>
      </c>
      <c r="C4119" s="1" t="s">
        <v>42</v>
      </c>
      <c r="D4119" s="1">
        <v>94025</v>
      </c>
      <c r="E4119" s="2">
        <v>45552</v>
      </c>
      <c r="F4119" s="1" t="s">
        <v>61</v>
      </c>
      <c r="G4119" s="1">
        <v>954773</v>
      </c>
      <c r="H4119" s="1" t="s">
        <v>4194</v>
      </c>
      <c r="I4119" s="1">
        <v>446</v>
      </c>
      <c r="J4119" s="1">
        <v>2449</v>
      </c>
      <c r="K4119" s="1">
        <v>7</v>
      </c>
      <c r="L4119" s="1">
        <v>6857.2</v>
      </c>
      <c r="M4119" s="1">
        <f>SalesData[[#This Row],[Price]]*SalesData[[#This Row],[Quantity]]</f>
        <v>17143</v>
      </c>
      <c r="N4119" s="6">
        <f>SalesData[[#This Row],[Sales Profit]]/SalesData[[#This Row],[Sales]]</f>
        <v>0.39999999999999997</v>
      </c>
    </row>
    <row r="4120" spans="1:14" x14ac:dyDescent="0.3">
      <c r="A4120" s="1" t="s">
        <v>66</v>
      </c>
      <c r="B4120" s="1" t="s">
        <v>18</v>
      </c>
      <c r="C4120" s="1" t="s">
        <v>14</v>
      </c>
      <c r="D4120" s="1">
        <v>35014</v>
      </c>
      <c r="E4120" s="2">
        <v>45356</v>
      </c>
      <c r="F4120" s="1" t="s">
        <v>29</v>
      </c>
      <c r="G4120" s="1">
        <v>674246</v>
      </c>
      <c r="H4120" s="1" t="s">
        <v>4195</v>
      </c>
      <c r="I4120" s="1">
        <v>652</v>
      </c>
      <c r="J4120" s="1">
        <v>1279</v>
      </c>
      <c r="K4120" s="1">
        <v>8</v>
      </c>
      <c r="L4120" s="1">
        <v>4092.8</v>
      </c>
      <c r="M4120" s="1">
        <f>SalesData[[#This Row],[Price]]*SalesData[[#This Row],[Quantity]]</f>
        <v>10232</v>
      </c>
      <c r="N4120" s="6">
        <f>SalesData[[#This Row],[Sales Profit]]/SalesData[[#This Row],[Sales]]</f>
        <v>0.4</v>
      </c>
    </row>
    <row r="4121" spans="1:14" x14ac:dyDescent="0.3">
      <c r="A4121" s="1" t="s">
        <v>22</v>
      </c>
      <c r="B4121" s="1" t="s">
        <v>23</v>
      </c>
      <c r="C4121" s="1" t="s">
        <v>53</v>
      </c>
      <c r="D4121" s="1">
        <v>22907</v>
      </c>
      <c r="E4121" s="2">
        <v>45442</v>
      </c>
      <c r="F4121" s="1" t="s">
        <v>49</v>
      </c>
      <c r="G4121" s="1">
        <v>444308</v>
      </c>
      <c r="H4121" s="1" t="s">
        <v>4196</v>
      </c>
      <c r="I4121" s="1">
        <v>600</v>
      </c>
      <c r="J4121" s="1">
        <v>2698</v>
      </c>
      <c r="K4121" s="1">
        <v>1</v>
      </c>
      <c r="L4121" s="1">
        <v>1079.2</v>
      </c>
      <c r="M4121" s="1">
        <f>SalesData[[#This Row],[Price]]*SalesData[[#This Row],[Quantity]]</f>
        <v>2698</v>
      </c>
      <c r="N4121" s="6">
        <f>SalesData[[#This Row],[Sales Profit]]/SalesData[[#This Row],[Sales]]</f>
        <v>0.4</v>
      </c>
    </row>
    <row r="4122" spans="1:14" x14ac:dyDescent="0.3">
      <c r="A4122" s="1" t="s">
        <v>66</v>
      </c>
      <c r="B4122" s="1" t="s">
        <v>18</v>
      </c>
      <c r="C4122" s="1" t="s">
        <v>48</v>
      </c>
      <c r="D4122" s="1">
        <v>77102</v>
      </c>
      <c r="E4122" s="2">
        <v>45447</v>
      </c>
      <c r="F4122" s="1" t="s">
        <v>20</v>
      </c>
      <c r="G4122" s="1">
        <v>593455</v>
      </c>
      <c r="H4122" s="1" t="s">
        <v>4197</v>
      </c>
      <c r="I4122" s="1">
        <v>660</v>
      </c>
      <c r="J4122" s="1">
        <v>2060</v>
      </c>
      <c r="K4122" s="1">
        <v>3</v>
      </c>
      <c r="L4122" s="1">
        <v>2472</v>
      </c>
      <c r="M4122" s="1">
        <f>SalesData[[#This Row],[Price]]*SalesData[[#This Row],[Quantity]]</f>
        <v>6180</v>
      </c>
      <c r="N4122" s="6">
        <f>SalesData[[#This Row],[Sales Profit]]/SalesData[[#This Row],[Sales]]</f>
        <v>0.4</v>
      </c>
    </row>
    <row r="4123" spans="1:14" x14ac:dyDescent="0.3">
      <c r="A4123" s="1" t="s">
        <v>35</v>
      </c>
      <c r="B4123" s="1" t="s">
        <v>18</v>
      </c>
      <c r="C4123" s="1" t="s">
        <v>42</v>
      </c>
      <c r="D4123" s="1">
        <v>22592</v>
      </c>
      <c r="E4123" s="2">
        <v>45322</v>
      </c>
      <c r="F4123" s="1" t="s">
        <v>40</v>
      </c>
      <c r="G4123" s="1">
        <v>407664</v>
      </c>
      <c r="H4123" s="1" t="s">
        <v>4198</v>
      </c>
      <c r="I4123" s="1">
        <v>439</v>
      </c>
      <c r="J4123" s="1">
        <v>2744</v>
      </c>
      <c r="K4123" s="1">
        <v>1</v>
      </c>
      <c r="L4123" s="1">
        <v>1097.5999999999999</v>
      </c>
      <c r="M4123" s="1">
        <f>SalesData[[#This Row],[Price]]*SalesData[[#This Row],[Quantity]]</f>
        <v>2744</v>
      </c>
      <c r="N4123" s="6">
        <f>SalesData[[#This Row],[Sales Profit]]/SalesData[[#This Row],[Sales]]</f>
        <v>0.39999999999999997</v>
      </c>
    </row>
    <row r="4124" spans="1:14" x14ac:dyDescent="0.3">
      <c r="A4124" s="1" t="s">
        <v>35</v>
      </c>
      <c r="B4124" s="1" t="s">
        <v>13</v>
      </c>
      <c r="C4124" s="1" t="s">
        <v>33</v>
      </c>
      <c r="D4124" s="1">
        <v>45786</v>
      </c>
      <c r="E4124" s="2">
        <v>45359</v>
      </c>
      <c r="F4124" s="1" t="s">
        <v>29</v>
      </c>
      <c r="G4124" s="1">
        <v>886388</v>
      </c>
      <c r="H4124" s="1" t="s">
        <v>1743</v>
      </c>
      <c r="I4124" s="1">
        <v>493</v>
      </c>
      <c r="J4124" s="1">
        <v>1201</v>
      </c>
      <c r="K4124" s="1">
        <v>1</v>
      </c>
      <c r="L4124" s="1">
        <v>480.4</v>
      </c>
      <c r="M4124" s="1">
        <f>SalesData[[#This Row],[Price]]*SalesData[[#This Row],[Quantity]]</f>
        <v>1201</v>
      </c>
      <c r="N4124" s="6">
        <f>SalesData[[#This Row],[Sales Profit]]/SalesData[[#This Row],[Sales]]</f>
        <v>0.39999999999999997</v>
      </c>
    </row>
    <row r="4125" spans="1:14" x14ac:dyDescent="0.3">
      <c r="A4125" s="1" t="s">
        <v>35</v>
      </c>
      <c r="B4125" s="1" t="s">
        <v>13</v>
      </c>
      <c r="C4125" s="1" t="s">
        <v>14</v>
      </c>
      <c r="D4125" s="1">
        <v>38670</v>
      </c>
      <c r="E4125" s="2">
        <v>45346</v>
      </c>
      <c r="F4125" s="1" t="s">
        <v>43</v>
      </c>
      <c r="G4125" s="1">
        <v>478888</v>
      </c>
      <c r="H4125" s="1" t="s">
        <v>4199</v>
      </c>
      <c r="I4125" s="1">
        <v>955</v>
      </c>
      <c r="J4125" s="1">
        <v>2022</v>
      </c>
      <c r="K4125" s="1">
        <v>1</v>
      </c>
      <c r="L4125" s="1">
        <v>808.8</v>
      </c>
      <c r="M4125" s="1">
        <f>SalesData[[#This Row],[Price]]*SalesData[[#This Row],[Quantity]]</f>
        <v>2022</v>
      </c>
      <c r="N4125" s="6">
        <f>SalesData[[#This Row],[Sales Profit]]/SalesData[[#This Row],[Sales]]</f>
        <v>0.39999999999999997</v>
      </c>
    </row>
    <row r="4126" spans="1:14" x14ac:dyDescent="0.3">
      <c r="A4126" s="1" t="s">
        <v>56</v>
      </c>
      <c r="B4126" s="1" t="s">
        <v>18</v>
      </c>
      <c r="C4126" s="1" t="s">
        <v>33</v>
      </c>
      <c r="D4126" s="1">
        <v>10367</v>
      </c>
      <c r="E4126" s="2">
        <v>45497</v>
      </c>
      <c r="F4126" s="1" t="s">
        <v>45</v>
      </c>
      <c r="G4126" s="1">
        <v>814835</v>
      </c>
      <c r="H4126" s="1" t="s">
        <v>4200</v>
      </c>
      <c r="I4126" s="1">
        <v>571</v>
      </c>
      <c r="J4126" s="1">
        <v>1883</v>
      </c>
      <c r="K4126" s="1">
        <v>5</v>
      </c>
      <c r="L4126" s="1">
        <v>3766</v>
      </c>
      <c r="M4126" s="1">
        <f>SalesData[[#This Row],[Price]]*SalesData[[#This Row],[Quantity]]</f>
        <v>9415</v>
      </c>
      <c r="N4126" s="6">
        <f>SalesData[[#This Row],[Sales Profit]]/SalesData[[#This Row],[Sales]]</f>
        <v>0.4</v>
      </c>
    </row>
    <row r="4127" spans="1:14" x14ac:dyDescent="0.3">
      <c r="A4127" s="1" t="s">
        <v>66</v>
      </c>
      <c r="B4127" s="1" t="s">
        <v>18</v>
      </c>
      <c r="C4127" s="1" t="s">
        <v>37</v>
      </c>
      <c r="D4127" s="1">
        <v>80017</v>
      </c>
      <c r="E4127" s="2">
        <v>45469</v>
      </c>
      <c r="F4127" s="1" t="s">
        <v>20</v>
      </c>
      <c r="G4127" s="1">
        <v>904148</v>
      </c>
      <c r="H4127" s="1" t="s">
        <v>4201</v>
      </c>
      <c r="I4127" s="1">
        <v>778</v>
      </c>
      <c r="J4127" s="1">
        <v>2889</v>
      </c>
      <c r="K4127" s="1">
        <v>7</v>
      </c>
      <c r="L4127" s="1">
        <v>8089.2</v>
      </c>
      <c r="M4127" s="1">
        <f>SalesData[[#This Row],[Price]]*SalesData[[#This Row],[Quantity]]</f>
        <v>20223</v>
      </c>
      <c r="N4127" s="6">
        <f>SalesData[[#This Row],[Sales Profit]]/SalesData[[#This Row],[Sales]]</f>
        <v>0.39999999999999997</v>
      </c>
    </row>
    <row r="4128" spans="1:14" x14ac:dyDescent="0.3">
      <c r="A4128" s="1" t="s">
        <v>52</v>
      </c>
      <c r="B4128" s="1" t="s">
        <v>23</v>
      </c>
      <c r="C4128" s="1" t="s">
        <v>39</v>
      </c>
      <c r="D4128" s="1">
        <v>13286</v>
      </c>
      <c r="E4128" s="2">
        <v>45453</v>
      </c>
      <c r="F4128" s="1" t="s">
        <v>20</v>
      </c>
      <c r="G4128" s="1">
        <v>732020</v>
      </c>
      <c r="H4128" s="1" t="s">
        <v>4202</v>
      </c>
      <c r="I4128" s="1">
        <v>537</v>
      </c>
      <c r="J4128" s="1">
        <v>2633</v>
      </c>
      <c r="K4128" s="1">
        <v>3</v>
      </c>
      <c r="L4128" s="1">
        <v>3159.6</v>
      </c>
      <c r="M4128" s="1">
        <f>SalesData[[#This Row],[Price]]*SalesData[[#This Row],[Quantity]]</f>
        <v>7899</v>
      </c>
      <c r="N4128" s="6">
        <f>SalesData[[#This Row],[Sales Profit]]/SalesData[[#This Row],[Sales]]</f>
        <v>0.39999999999999997</v>
      </c>
    </row>
    <row r="4129" spans="1:14" x14ac:dyDescent="0.3">
      <c r="A4129" s="1" t="s">
        <v>66</v>
      </c>
      <c r="B4129" s="1" t="s">
        <v>23</v>
      </c>
      <c r="C4129" s="1" t="s">
        <v>37</v>
      </c>
      <c r="D4129" s="1">
        <v>35566</v>
      </c>
      <c r="E4129" s="2">
        <v>45611</v>
      </c>
      <c r="F4129" s="1" t="s">
        <v>15</v>
      </c>
      <c r="G4129" s="1">
        <v>563619</v>
      </c>
      <c r="H4129" s="1" t="s">
        <v>4203</v>
      </c>
      <c r="I4129" s="1">
        <v>332</v>
      </c>
      <c r="J4129" s="1">
        <v>2120</v>
      </c>
      <c r="K4129" s="1">
        <v>4</v>
      </c>
      <c r="L4129" s="1">
        <v>3392</v>
      </c>
      <c r="M4129" s="1">
        <f>SalesData[[#This Row],[Price]]*SalesData[[#This Row],[Quantity]]</f>
        <v>8480</v>
      </c>
      <c r="N4129" s="6">
        <f>SalesData[[#This Row],[Sales Profit]]/SalesData[[#This Row],[Sales]]</f>
        <v>0.4</v>
      </c>
    </row>
    <row r="4130" spans="1:14" x14ac:dyDescent="0.3">
      <c r="A4130" s="1" t="s">
        <v>66</v>
      </c>
      <c r="B4130" s="1" t="s">
        <v>18</v>
      </c>
      <c r="C4130" s="1" t="s">
        <v>100</v>
      </c>
      <c r="D4130" s="1">
        <v>96799</v>
      </c>
      <c r="E4130" s="2">
        <v>45312</v>
      </c>
      <c r="F4130" s="1" t="s">
        <v>40</v>
      </c>
      <c r="G4130" s="1">
        <v>812164</v>
      </c>
      <c r="H4130" s="1" t="s">
        <v>4204</v>
      </c>
      <c r="I4130" s="1">
        <v>718</v>
      </c>
      <c r="J4130" s="1">
        <v>2685</v>
      </c>
      <c r="K4130" s="1">
        <v>1</v>
      </c>
      <c r="L4130" s="1">
        <v>1074</v>
      </c>
      <c r="M4130" s="1">
        <f>SalesData[[#This Row],[Price]]*SalesData[[#This Row],[Quantity]]</f>
        <v>2685</v>
      </c>
      <c r="N4130" s="6">
        <f>SalesData[[#This Row],[Sales Profit]]/SalesData[[#This Row],[Sales]]</f>
        <v>0.4</v>
      </c>
    </row>
    <row r="4131" spans="1:14" x14ac:dyDescent="0.3">
      <c r="A4131" s="1" t="s">
        <v>35</v>
      </c>
      <c r="B4131" s="1" t="s">
        <v>23</v>
      </c>
      <c r="C4131" s="1" t="s">
        <v>24</v>
      </c>
      <c r="D4131" s="1">
        <v>75383</v>
      </c>
      <c r="E4131" s="2">
        <v>45296</v>
      </c>
      <c r="F4131" s="1" t="s">
        <v>40</v>
      </c>
      <c r="G4131" s="1">
        <v>141582</v>
      </c>
      <c r="H4131" s="1" t="s">
        <v>4206</v>
      </c>
      <c r="I4131" s="1">
        <v>500</v>
      </c>
      <c r="J4131" s="1">
        <v>1430</v>
      </c>
      <c r="K4131" s="1">
        <v>4</v>
      </c>
      <c r="L4131" s="1">
        <v>2288</v>
      </c>
      <c r="M4131" s="1">
        <f>SalesData[[#This Row],[Price]]*SalesData[[#This Row],[Quantity]]</f>
        <v>5720</v>
      </c>
      <c r="N4131" s="6">
        <f>SalesData[[#This Row],[Sales Profit]]/SalesData[[#This Row],[Sales]]</f>
        <v>0.4</v>
      </c>
    </row>
    <row r="4132" spans="1:14" x14ac:dyDescent="0.3">
      <c r="A4132" s="1" t="s">
        <v>66</v>
      </c>
      <c r="B4132" s="1" t="s">
        <v>13</v>
      </c>
      <c r="C4132" s="1" t="s">
        <v>24</v>
      </c>
      <c r="D4132" s="1">
        <v>92580</v>
      </c>
      <c r="E4132" s="2">
        <v>45366</v>
      </c>
      <c r="F4132" s="1" t="s">
        <v>29</v>
      </c>
      <c r="G4132" s="1">
        <v>533458</v>
      </c>
      <c r="H4132" s="1" t="s">
        <v>4207</v>
      </c>
      <c r="I4132" s="1">
        <v>280</v>
      </c>
      <c r="J4132" s="1">
        <v>2297</v>
      </c>
      <c r="K4132" s="1">
        <v>8</v>
      </c>
      <c r="L4132" s="1">
        <v>7350.4</v>
      </c>
      <c r="M4132" s="1">
        <f>SalesData[[#This Row],[Price]]*SalesData[[#This Row],[Quantity]]</f>
        <v>18376</v>
      </c>
      <c r="N4132" s="6">
        <f>SalesData[[#This Row],[Sales Profit]]/SalesData[[#This Row],[Sales]]</f>
        <v>0.39999999999999997</v>
      </c>
    </row>
    <row r="4133" spans="1:14" x14ac:dyDescent="0.3">
      <c r="A4133" s="1" t="s">
        <v>35</v>
      </c>
      <c r="B4133" s="1" t="s">
        <v>18</v>
      </c>
      <c r="C4133" s="1" t="s">
        <v>60</v>
      </c>
      <c r="D4133" s="1">
        <v>37207</v>
      </c>
      <c r="E4133" s="2">
        <v>45368</v>
      </c>
      <c r="F4133" s="1" t="s">
        <v>29</v>
      </c>
      <c r="G4133" s="1">
        <v>596586</v>
      </c>
      <c r="H4133" s="1" t="s">
        <v>2123</v>
      </c>
      <c r="I4133" s="1">
        <v>570</v>
      </c>
      <c r="J4133" s="1">
        <v>523</v>
      </c>
      <c r="K4133" s="1">
        <v>7</v>
      </c>
      <c r="L4133" s="1">
        <v>1464.4</v>
      </c>
      <c r="M4133" s="1">
        <f>SalesData[[#This Row],[Price]]*SalesData[[#This Row],[Quantity]]</f>
        <v>3661</v>
      </c>
      <c r="N4133" s="6">
        <f>SalesData[[#This Row],[Sales Profit]]/SalesData[[#This Row],[Sales]]</f>
        <v>0.4</v>
      </c>
    </row>
    <row r="4134" spans="1:14" x14ac:dyDescent="0.3">
      <c r="A4134" s="1" t="s">
        <v>66</v>
      </c>
      <c r="B4134" s="1" t="s">
        <v>18</v>
      </c>
      <c r="C4134" s="1" t="s">
        <v>19</v>
      </c>
      <c r="D4134" s="1">
        <v>12050</v>
      </c>
      <c r="E4134" s="2">
        <v>45610</v>
      </c>
      <c r="F4134" s="1" t="s">
        <v>15</v>
      </c>
      <c r="G4134" s="1">
        <v>358431</v>
      </c>
      <c r="H4134" s="1" t="s">
        <v>4208</v>
      </c>
      <c r="I4134" s="1">
        <v>492</v>
      </c>
      <c r="J4134" s="1">
        <v>509</v>
      </c>
      <c r="K4134" s="1">
        <v>7</v>
      </c>
      <c r="L4134" s="1">
        <v>1425.2</v>
      </c>
      <c r="M4134" s="1">
        <f>SalesData[[#This Row],[Price]]*SalesData[[#This Row],[Quantity]]</f>
        <v>3563</v>
      </c>
      <c r="N4134" s="6">
        <f>SalesData[[#This Row],[Sales Profit]]/SalesData[[#This Row],[Sales]]</f>
        <v>0.4</v>
      </c>
    </row>
    <row r="4135" spans="1:14" x14ac:dyDescent="0.3">
      <c r="A4135" s="1" t="s">
        <v>66</v>
      </c>
      <c r="B4135" s="1" t="s">
        <v>18</v>
      </c>
      <c r="C4135" s="1" t="s">
        <v>19</v>
      </c>
      <c r="D4135" s="1">
        <v>75979</v>
      </c>
      <c r="E4135" s="2">
        <v>45380</v>
      </c>
      <c r="F4135" s="1" t="s">
        <v>29</v>
      </c>
      <c r="G4135" s="1">
        <v>423502</v>
      </c>
      <c r="H4135" s="1" t="s">
        <v>1509</v>
      </c>
      <c r="I4135" s="1">
        <v>946</v>
      </c>
      <c r="J4135" s="1">
        <v>1694</v>
      </c>
      <c r="K4135" s="1">
        <v>2</v>
      </c>
      <c r="L4135" s="1">
        <v>1355.2</v>
      </c>
      <c r="M4135" s="1">
        <f>SalesData[[#This Row],[Price]]*SalesData[[#This Row],[Quantity]]</f>
        <v>3388</v>
      </c>
      <c r="N4135" s="6">
        <f>SalesData[[#This Row],[Sales Profit]]/SalesData[[#This Row],[Sales]]</f>
        <v>0.4</v>
      </c>
    </row>
    <row r="4136" spans="1:14" x14ac:dyDescent="0.3">
      <c r="A4136" s="1" t="s">
        <v>12</v>
      </c>
      <c r="B4136" s="1" t="s">
        <v>23</v>
      </c>
      <c r="C4136" s="1" t="s">
        <v>24</v>
      </c>
      <c r="D4136" s="1">
        <v>57179</v>
      </c>
      <c r="E4136" s="2">
        <v>45591</v>
      </c>
      <c r="F4136" s="1" t="s">
        <v>54</v>
      </c>
      <c r="G4136" s="1">
        <v>614704</v>
      </c>
      <c r="H4136" s="1" t="s">
        <v>4209</v>
      </c>
      <c r="I4136" s="1">
        <v>875</v>
      </c>
      <c r="J4136" s="1">
        <v>2231</v>
      </c>
      <c r="K4136" s="1">
        <v>7</v>
      </c>
      <c r="L4136" s="1">
        <v>6246.8</v>
      </c>
      <c r="M4136" s="1">
        <f>SalesData[[#This Row],[Price]]*SalesData[[#This Row],[Quantity]]</f>
        <v>15617</v>
      </c>
      <c r="N4136" s="6">
        <f>SalesData[[#This Row],[Sales Profit]]/SalesData[[#This Row],[Sales]]</f>
        <v>0.4</v>
      </c>
    </row>
    <row r="4137" spans="1:14" x14ac:dyDescent="0.3">
      <c r="A4137" s="1" t="s">
        <v>52</v>
      </c>
      <c r="B4137" s="1" t="s">
        <v>23</v>
      </c>
      <c r="C4137" s="1" t="s">
        <v>48</v>
      </c>
      <c r="D4137" s="1">
        <v>81735</v>
      </c>
      <c r="E4137" s="2">
        <v>45484</v>
      </c>
      <c r="F4137" s="1" t="s">
        <v>45</v>
      </c>
      <c r="G4137" s="1">
        <v>860374</v>
      </c>
      <c r="H4137" s="1" t="s">
        <v>4210</v>
      </c>
      <c r="I4137" s="1">
        <v>922</v>
      </c>
      <c r="J4137" s="1">
        <v>2838</v>
      </c>
      <c r="K4137" s="1">
        <v>4</v>
      </c>
      <c r="L4137" s="1">
        <v>4540.8</v>
      </c>
      <c r="M4137" s="1">
        <f>SalesData[[#This Row],[Price]]*SalesData[[#This Row],[Quantity]]</f>
        <v>11352</v>
      </c>
      <c r="N4137" s="6">
        <f>SalesData[[#This Row],[Sales Profit]]/SalesData[[#This Row],[Sales]]</f>
        <v>0.4</v>
      </c>
    </row>
    <row r="4138" spans="1:14" x14ac:dyDescent="0.3">
      <c r="A4138" s="1" t="s">
        <v>22</v>
      </c>
      <c r="B4138" s="1" t="s">
        <v>23</v>
      </c>
      <c r="C4138" s="1" t="s">
        <v>37</v>
      </c>
      <c r="D4138" s="1">
        <v>95602</v>
      </c>
      <c r="E4138" s="2">
        <v>45342</v>
      </c>
      <c r="F4138" s="1" t="s">
        <v>43</v>
      </c>
      <c r="G4138" s="1">
        <v>645130</v>
      </c>
      <c r="H4138" s="1" t="s">
        <v>4211</v>
      </c>
      <c r="I4138" s="1">
        <v>850</v>
      </c>
      <c r="J4138" s="1">
        <v>1749</v>
      </c>
      <c r="K4138" s="1">
        <v>4</v>
      </c>
      <c r="L4138" s="1">
        <v>2798.4</v>
      </c>
      <c r="M4138" s="1">
        <f>SalesData[[#This Row],[Price]]*SalesData[[#This Row],[Quantity]]</f>
        <v>6996</v>
      </c>
      <c r="N4138" s="6">
        <f>SalesData[[#This Row],[Sales Profit]]/SalesData[[#This Row],[Sales]]</f>
        <v>0.4</v>
      </c>
    </row>
    <row r="4139" spans="1:14" x14ac:dyDescent="0.3">
      <c r="A4139" s="1" t="s">
        <v>66</v>
      </c>
      <c r="B4139" s="1" t="s">
        <v>23</v>
      </c>
      <c r="C4139" s="1" t="s">
        <v>48</v>
      </c>
      <c r="D4139" s="1">
        <v>65698</v>
      </c>
      <c r="E4139" s="2">
        <v>45536</v>
      </c>
      <c r="F4139" s="1" t="s">
        <v>61</v>
      </c>
      <c r="G4139" s="1">
        <v>520955</v>
      </c>
      <c r="H4139" s="1" t="s">
        <v>4212</v>
      </c>
      <c r="I4139" s="1">
        <v>594</v>
      </c>
      <c r="J4139" s="1">
        <v>808</v>
      </c>
      <c r="K4139" s="1">
        <v>8</v>
      </c>
      <c r="L4139" s="1">
        <v>2585.6</v>
      </c>
      <c r="M4139" s="1">
        <f>SalesData[[#This Row],[Price]]*SalesData[[#This Row],[Quantity]]</f>
        <v>6464</v>
      </c>
      <c r="N4139" s="6">
        <f>SalesData[[#This Row],[Sales Profit]]/SalesData[[#This Row],[Sales]]</f>
        <v>0.39999999999999997</v>
      </c>
    </row>
    <row r="4140" spans="1:14" x14ac:dyDescent="0.3">
      <c r="A4140" s="1" t="s">
        <v>56</v>
      </c>
      <c r="B4140" s="1" t="s">
        <v>13</v>
      </c>
      <c r="C4140" s="1" t="s">
        <v>37</v>
      </c>
      <c r="D4140" s="1">
        <v>77970</v>
      </c>
      <c r="E4140" s="2">
        <v>45369</v>
      </c>
      <c r="F4140" s="1" t="s">
        <v>29</v>
      </c>
      <c r="G4140" s="1">
        <v>151389</v>
      </c>
      <c r="H4140" s="1" t="s">
        <v>4213</v>
      </c>
      <c r="I4140" s="1">
        <v>907</v>
      </c>
      <c r="J4140" s="1">
        <v>2220</v>
      </c>
      <c r="K4140" s="1">
        <v>5</v>
      </c>
      <c r="L4140" s="1">
        <v>4440</v>
      </c>
      <c r="M4140" s="1">
        <f>SalesData[[#This Row],[Price]]*SalesData[[#This Row],[Quantity]]</f>
        <v>11100</v>
      </c>
      <c r="N4140" s="6">
        <f>SalesData[[#This Row],[Sales Profit]]/SalesData[[#This Row],[Sales]]</f>
        <v>0.4</v>
      </c>
    </row>
    <row r="4141" spans="1:14" x14ac:dyDescent="0.3">
      <c r="A4141" s="1" t="s">
        <v>12</v>
      </c>
      <c r="B4141" s="1" t="s">
        <v>18</v>
      </c>
      <c r="C4141" s="1" t="s">
        <v>37</v>
      </c>
      <c r="D4141" s="1">
        <v>72520</v>
      </c>
      <c r="E4141" s="2">
        <v>45508</v>
      </c>
      <c r="F4141" s="1" t="s">
        <v>25</v>
      </c>
      <c r="G4141" s="1">
        <v>290457</v>
      </c>
      <c r="H4141" s="1" t="s">
        <v>4214</v>
      </c>
      <c r="I4141" s="1">
        <v>937</v>
      </c>
      <c r="J4141" s="1">
        <v>1916</v>
      </c>
      <c r="K4141" s="1">
        <v>1</v>
      </c>
      <c r="L4141" s="1">
        <v>766.4</v>
      </c>
      <c r="M4141" s="1">
        <f>SalesData[[#This Row],[Price]]*SalesData[[#This Row],[Quantity]]</f>
        <v>1916</v>
      </c>
      <c r="N4141" s="6">
        <f>SalesData[[#This Row],[Sales Profit]]/SalesData[[#This Row],[Sales]]</f>
        <v>0.39999999999999997</v>
      </c>
    </row>
    <row r="4142" spans="1:14" x14ac:dyDescent="0.3">
      <c r="A4142" s="1" t="s">
        <v>17</v>
      </c>
      <c r="B4142" s="1" t="s">
        <v>13</v>
      </c>
      <c r="C4142" s="1" t="s">
        <v>24</v>
      </c>
      <c r="D4142" s="1">
        <v>45984</v>
      </c>
      <c r="E4142" s="2">
        <v>45545</v>
      </c>
      <c r="F4142" s="1" t="s">
        <v>61</v>
      </c>
      <c r="G4142" s="1">
        <v>678477</v>
      </c>
      <c r="H4142" s="1" t="s">
        <v>4215</v>
      </c>
      <c r="I4142" s="1">
        <v>591</v>
      </c>
      <c r="J4142" s="1">
        <v>1720</v>
      </c>
      <c r="K4142" s="1">
        <v>6</v>
      </c>
      <c r="L4142" s="1">
        <v>4128</v>
      </c>
      <c r="M4142" s="1">
        <f>SalesData[[#This Row],[Price]]*SalesData[[#This Row],[Quantity]]</f>
        <v>10320</v>
      </c>
      <c r="N4142" s="6">
        <f>SalesData[[#This Row],[Sales Profit]]/SalesData[[#This Row],[Sales]]</f>
        <v>0.4</v>
      </c>
    </row>
    <row r="4143" spans="1:14" x14ac:dyDescent="0.3">
      <c r="A4143" s="1" t="s">
        <v>35</v>
      </c>
      <c r="B4143" s="1" t="s">
        <v>13</v>
      </c>
      <c r="C4143" s="1" t="s">
        <v>24</v>
      </c>
      <c r="D4143" s="1">
        <v>47788</v>
      </c>
      <c r="E4143" s="2">
        <v>45441</v>
      </c>
      <c r="F4143" s="1" t="s">
        <v>49</v>
      </c>
      <c r="G4143" s="1">
        <v>661873</v>
      </c>
      <c r="H4143" s="1" t="s">
        <v>4216</v>
      </c>
      <c r="I4143" s="1">
        <v>676</v>
      </c>
      <c r="J4143" s="1">
        <v>881</v>
      </c>
      <c r="K4143" s="1">
        <v>6</v>
      </c>
      <c r="L4143" s="1">
        <v>2114.4</v>
      </c>
      <c r="M4143" s="1">
        <f>SalesData[[#This Row],[Price]]*SalesData[[#This Row],[Quantity]]</f>
        <v>5286</v>
      </c>
      <c r="N4143" s="6">
        <f>SalesData[[#This Row],[Sales Profit]]/SalesData[[#This Row],[Sales]]</f>
        <v>0.4</v>
      </c>
    </row>
    <row r="4144" spans="1:14" x14ac:dyDescent="0.3">
      <c r="A4144" s="1" t="s">
        <v>35</v>
      </c>
      <c r="B4144" s="1" t="s">
        <v>18</v>
      </c>
      <c r="C4144" s="1" t="s">
        <v>60</v>
      </c>
      <c r="D4144" s="1">
        <v>81326</v>
      </c>
      <c r="E4144" s="2">
        <v>45508</v>
      </c>
      <c r="F4144" s="1" t="s">
        <v>25</v>
      </c>
      <c r="G4144" s="1">
        <v>922379</v>
      </c>
      <c r="H4144" s="1" t="s">
        <v>4217</v>
      </c>
      <c r="I4144" s="1">
        <v>662</v>
      </c>
      <c r="J4144" s="1">
        <v>952</v>
      </c>
      <c r="K4144" s="1">
        <v>3</v>
      </c>
      <c r="L4144" s="1">
        <v>1142.4000000000001</v>
      </c>
      <c r="M4144" s="1">
        <f>SalesData[[#This Row],[Price]]*SalesData[[#This Row],[Quantity]]</f>
        <v>2856</v>
      </c>
      <c r="N4144" s="6">
        <f>SalesData[[#This Row],[Sales Profit]]/SalesData[[#This Row],[Sales]]</f>
        <v>0.4</v>
      </c>
    </row>
    <row r="4145" spans="1:14" x14ac:dyDescent="0.3">
      <c r="A4145" s="1" t="s">
        <v>22</v>
      </c>
      <c r="B4145" s="1" t="s">
        <v>23</v>
      </c>
      <c r="C4145" s="1" t="s">
        <v>14</v>
      </c>
      <c r="D4145" s="1">
        <v>52105</v>
      </c>
      <c r="E4145" s="2">
        <v>45517</v>
      </c>
      <c r="F4145" s="1" t="s">
        <v>25</v>
      </c>
      <c r="G4145" s="1">
        <v>997118</v>
      </c>
      <c r="H4145" s="1" t="s">
        <v>4218</v>
      </c>
      <c r="I4145" s="1">
        <v>372</v>
      </c>
      <c r="J4145" s="1">
        <v>2232</v>
      </c>
      <c r="K4145" s="1">
        <v>7</v>
      </c>
      <c r="L4145" s="1">
        <v>6249.6</v>
      </c>
      <c r="M4145" s="1">
        <f>SalesData[[#This Row],[Price]]*SalesData[[#This Row],[Quantity]]</f>
        <v>15624</v>
      </c>
      <c r="N4145" s="6">
        <f>SalesData[[#This Row],[Sales Profit]]/SalesData[[#This Row],[Sales]]</f>
        <v>0.4</v>
      </c>
    </row>
    <row r="4146" spans="1:14" x14ac:dyDescent="0.3">
      <c r="A4146" s="1" t="s">
        <v>12</v>
      </c>
      <c r="B4146" s="1" t="s">
        <v>23</v>
      </c>
      <c r="C4146" s="1" t="s">
        <v>19</v>
      </c>
      <c r="D4146" s="1">
        <v>87577</v>
      </c>
      <c r="E4146" s="2">
        <v>45563</v>
      </c>
      <c r="F4146" s="1" t="s">
        <v>61</v>
      </c>
      <c r="G4146" s="1">
        <v>200205</v>
      </c>
      <c r="H4146" s="1" t="s">
        <v>4219</v>
      </c>
      <c r="I4146" s="1">
        <v>561</v>
      </c>
      <c r="J4146" s="1">
        <v>2723</v>
      </c>
      <c r="K4146" s="1">
        <v>3</v>
      </c>
      <c r="L4146" s="1">
        <v>3267.6</v>
      </c>
      <c r="M4146" s="1">
        <f>SalesData[[#This Row],[Price]]*SalesData[[#This Row],[Quantity]]</f>
        <v>8169</v>
      </c>
      <c r="N4146" s="6">
        <f>SalesData[[#This Row],[Sales Profit]]/SalesData[[#This Row],[Sales]]</f>
        <v>0.39999999999999997</v>
      </c>
    </row>
    <row r="4147" spans="1:14" x14ac:dyDescent="0.3">
      <c r="A4147" s="1" t="s">
        <v>27</v>
      </c>
      <c r="B4147" s="1" t="s">
        <v>18</v>
      </c>
      <c r="C4147" s="1" t="s">
        <v>53</v>
      </c>
      <c r="D4147" s="1">
        <v>56220</v>
      </c>
      <c r="E4147" s="2">
        <v>45302</v>
      </c>
      <c r="F4147" s="1" t="s">
        <v>40</v>
      </c>
      <c r="G4147" s="1">
        <v>556522</v>
      </c>
      <c r="H4147" s="1" t="s">
        <v>4220</v>
      </c>
      <c r="I4147" s="1">
        <v>214</v>
      </c>
      <c r="J4147" s="1">
        <v>2468</v>
      </c>
      <c r="K4147" s="1">
        <v>7</v>
      </c>
      <c r="L4147" s="1">
        <v>6910.4</v>
      </c>
      <c r="M4147" s="1">
        <f>SalesData[[#This Row],[Price]]*SalesData[[#This Row],[Quantity]]</f>
        <v>17276</v>
      </c>
      <c r="N4147" s="6">
        <f>SalesData[[#This Row],[Sales Profit]]/SalesData[[#This Row],[Sales]]</f>
        <v>0.39999999999999997</v>
      </c>
    </row>
    <row r="4148" spans="1:14" x14ac:dyDescent="0.3">
      <c r="A4148" s="1" t="s">
        <v>66</v>
      </c>
      <c r="B4148" s="1" t="s">
        <v>18</v>
      </c>
      <c r="C4148" s="1" t="s">
        <v>33</v>
      </c>
      <c r="D4148" s="1">
        <v>98653</v>
      </c>
      <c r="E4148" s="2">
        <v>45574</v>
      </c>
      <c r="F4148" s="1" t="s">
        <v>54</v>
      </c>
      <c r="G4148" s="1">
        <v>993288</v>
      </c>
      <c r="H4148" s="1" t="s">
        <v>2798</v>
      </c>
      <c r="I4148" s="1">
        <v>952</v>
      </c>
      <c r="J4148" s="1">
        <v>1420</v>
      </c>
      <c r="K4148" s="1">
        <v>6</v>
      </c>
      <c r="L4148" s="1">
        <v>3408</v>
      </c>
      <c r="M4148" s="1">
        <f>SalesData[[#This Row],[Price]]*SalesData[[#This Row],[Quantity]]</f>
        <v>8520</v>
      </c>
      <c r="N4148" s="6">
        <f>SalesData[[#This Row],[Sales Profit]]/SalesData[[#This Row],[Sales]]</f>
        <v>0.4</v>
      </c>
    </row>
    <row r="4149" spans="1:14" x14ac:dyDescent="0.3">
      <c r="A4149" s="1" t="s">
        <v>52</v>
      </c>
      <c r="B4149" s="1" t="s">
        <v>18</v>
      </c>
      <c r="C4149" s="1" t="s">
        <v>19</v>
      </c>
      <c r="D4149" s="1">
        <v>39185</v>
      </c>
      <c r="E4149" s="2">
        <v>45623</v>
      </c>
      <c r="F4149" s="1" t="s">
        <v>15</v>
      </c>
      <c r="G4149" s="1">
        <v>804498</v>
      </c>
      <c r="H4149" s="1" t="s">
        <v>4221</v>
      </c>
      <c r="I4149" s="1">
        <v>311</v>
      </c>
      <c r="J4149" s="1">
        <v>2101</v>
      </c>
      <c r="K4149" s="1">
        <v>8</v>
      </c>
      <c r="L4149" s="1">
        <v>6723.2</v>
      </c>
      <c r="M4149" s="1">
        <f>SalesData[[#This Row],[Price]]*SalesData[[#This Row],[Quantity]]</f>
        <v>16808</v>
      </c>
      <c r="N4149" s="6">
        <f>SalesData[[#This Row],[Sales Profit]]/SalesData[[#This Row],[Sales]]</f>
        <v>0.39999999999999997</v>
      </c>
    </row>
    <row r="4150" spans="1:14" x14ac:dyDescent="0.3">
      <c r="A4150" s="1" t="s">
        <v>17</v>
      </c>
      <c r="B4150" s="1" t="s">
        <v>13</v>
      </c>
      <c r="C4150" s="1" t="s">
        <v>39</v>
      </c>
      <c r="D4150" s="1">
        <v>46895</v>
      </c>
      <c r="E4150" s="2">
        <v>45399</v>
      </c>
      <c r="F4150" s="1" t="s">
        <v>31</v>
      </c>
      <c r="G4150" s="1">
        <v>315668</v>
      </c>
      <c r="H4150" s="1" t="s">
        <v>2196</v>
      </c>
      <c r="I4150" s="1">
        <v>349</v>
      </c>
      <c r="J4150" s="1">
        <v>879</v>
      </c>
      <c r="K4150" s="1">
        <v>6</v>
      </c>
      <c r="L4150" s="1">
        <v>2109.6</v>
      </c>
      <c r="M4150" s="1">
        <f>SalesData[[#This Row],[Price]]*SalesData[[#This Row],[Quantity]]</f>
        <v>5274</v>
      </c>
      <c r="N4150" s="6">
        <f>SalesData[[#This Row],[Sales Profit]]/SalesData[[#This Row],[Sales]]</f>
        <v>0.39999999999999997</v>
      </c>
    </row>
    <row r="4151" spans="1:14" x14ac:dyDescent="0.3">
      <c r="A4151" s="1" t="s">
        <v>22</v>
      </c>
      <c r="B4151" s="1" t="s">
        <v>18</v>
      </c>
      <c r="C4151" s="1" t="s">
        <v>42</v>
      </c>
      <c r="D4151" s="1">
        <v>79853</v>
      </c>
      <c r="E4151" s="2">
        <v>45460</v>
      </c>
      <c r="F4151" s="1" t="s">
        <v>20</v>
      </c>
      <c r="G4151" s="1">
        <v>307803</v>
      </c>
      <c r="H4151" s="1" t="s">
        <v>4222</v>
      </c>
      <c r="I4151" s="1">
        <v>843</v>
      </c>
      <c r="J4151" s="1">
        <v>1229</v>
      </c>
      <c r="K4151" s="1">
        <v>4</v>
      </c>
      <c r="L4151" s="1">
        <v>1966.4</v>
      </c>
      <c r="M4151" s="1">
        <f>SalesData[[#This Row],[Price]]*SalesData[[#This Row],[Quantity]]</f>
        <v>4916</v>
      </c>
      <c r="N4151" s="6">
        <f>SalesData[[#This Row],[Sales Profit]]/SalesData[[#This Row],[Sales]]</f>
        <v>0.4</v>
      </c>
    </row>
    <row r="4152" spans="1:14" x14ac:dyDescent="0.3">
      <c r="A4152" s="1" t="s">
        <v>17</v>
      </c>
      <c r="B4152" s="1" t="s">
        <v>18</v>
      </c>
      <c r="C4152" s="1" t="s">
        <v>60</v>
      </c>
      <c r="D4152" s="1">
        <v>21269</v>
      </c>
      <c r="E4152" s="2">
        <v>45480</v>
      </c>
      <c r="F4152" s="1" t="s">
        <v>45</v>
      </c>
      <c r="G4152" s="1">
        <v>786469</v>
      </c>
      <c r="H4152" s="1" t="s">
        <v>4223</v>
      </c>
      <c r="I4152" s="1">
        <v>236</v>
      </c>
      <c r="J4152" s="1">
        <v>2636</v>
      </c>
      <c r="K4152" s="1">
        <v>4</v>
      </c>
      <c r="L4152" s="1">
        <v>4217.6000000000004</v>
      </c>
      <c r="M4152" s="1">
        <f>SalesData[[#This Row],[Price]]*SalesData[[#This Row],[Quantity]]</f>
        <v>10544</v>
      </c>
      <c r="N4152" s="6">
        <f>SalesData[[#This Row],[Sales Profit]]/SalesData[[#This Row],[Sales]]</f>
        <v>0.4</v>
      </c>
    </row>
    <row r="4153" spans="1:14" x14ac:dyDescent="0.3">
      <c r="A4153" s="1" t="s">
        <v>27</v>
      </c>
      <c r="B4153" s="1" t="s">
        <v>23</v>
      </c>
      <c r="C4153" s="1" t="s">
        <v>48</v>
      </c>
      <c r="D4153" s="1">
        <v>89218</v>
      </c>
      <c r="E4153" s="2">
        <v>45454</v>
      </c>
      <c r="F4153" s="1" t="s">
        <v>20</v>
      </c>
      <c r="G4153" s="1">
        <v>979544</v>
      </c>
      <c r="H4153" s="1" t="s">
        <v>4224</v>
      </c>
      <c r="I4153" s="1">
        <v>636</v>
      </c>
      <c r="J4153" s="1">
        <v>982</v>
      </c>
      <c r="K4153" s="1">
        <v>5</v>
      </c>
      <c r="L4153" s="1">
        <v>1964</v>
      </c>
      <c r="M4153" s="1">
        <f>SalesData[[#This Row],[Price]]*SalesData[[#This Row],[Quantity]]</f>
        <v>4910</v>
      </c>
      <c r="N4153" s="6">
        <f>SalesData[[#This Row],[Sales Profit]]/SalesData[[#This Row],[Sales]]</f>
        <v>0.4</v>
      </c>
    </row>
    <row r="4154" spans="1:14" x14ac:dyDescent="0.3">
      <c r="A4154" s="1" t="s">
        <v>17</v>
      </c>
      <c r="B4154" s="1" t="s">
        <v>23</v>
      </c>
      <c r="C4154" s="1" t="s">
        <v>60</v>
      </c>
      <c r="D4154" s="1">
        <v>39636</v>
      </c>
      <c r="E4154" s="2">
        <v>45411</v>
      </c>
      <c r="F4154" s="1" t="s">
        <v>31</v>
      </c>
      <c r="G4154" s="1">
        <v>446616</v>
      </c>
      <c r="H4154" s="1" t="s">
        <v>4225</v>
      </c>
      <c r="I4154" s="1">
        <v>318</v>
      </c>
      <c r="J4154" s="1">
        <v>679</v>
      </c>
      <c r="K4154" s="1">
        <v>4</v>
      </c>
      <c r="L4154" s="1">
        <v>1086.4000000000001</v>
      </c>
      <c r="M4154" s="1">
        <f>SalesData[[#This Row],[Price]]*SalesData[[#This Row],[Quantity]]</f>
        <v>2716</v>
      </c>
      <c r="N4154" s="6">
        <f>SalesData[[#This Row],[Sales Profit]]/SalesData[[#This Row],[Sales]]</f>
        <v>0.4</v>
      </c>
    </row>
    <row r="4155" spans="1:14" x14ac:dyDescent="0.3">
      <c r="A4155" s="1" t="s">
        <v>12</v>
      </c>
      <c r="B4155" s="1" t="s">
        <v>23</v>
      </c>
      <c r="C4155" s="1" t="s">
        <v>33</v>
      </c>
      <c r="D4155" s="1">
        <v>33277</v>
      </c>
      <c r="E4155" s="2">
        <v>45372</v>
      </c>
      <c r="F4155" s="1" t="s">
        <v>29</v>
      </c>
      <c r="G4155" s="1">
        <v>191119</v>
      </c>
      <c r="H4155" s="1" t="s">
        <v>4226</v>
      </c>
      <c r="I4155" s="1">
        <v>854</v>
      </c>
      <c r="J4155" s="1">
        <v>2610</v>
      </c>
      <c r="K4155" s="1">
        <v>6</v>
      </c>
      <c r="L4155" s="1">
        <v>6264</v>
      </c>
      <c r="M4155" s="1">
        <f>SalesData[[#This Row],[Price]]*SalesData[[#This Row],[Quantity]]</f>
        <v>15660</v>
      </c>
      <c r="N4155" s="6">
        <f>SalesData[[#This Row],[Sales Profit]]/SalesData[[#This Row],[Sales]]</f>
        <v>0.4</v>
      </c>
    </row>
    <row r="4156" spans="1:14" x14ac:dyDescent="0.3">
      <c r="A4156" s="1" t="s">
        <v>56</v>
      </c>
      <c r="B4156" s="1" t="s">
        <v>23</v>
      </c>
      <c r="C4156" s="1" t="s">
        <v>100</v>
      </c>
      <c r="D4156" s="1">
        <v>20575</v>
      </c>
      <c r="E4156" s="2">
        <v>45329</v>
      </c>
      <c r="F4156" s="1" t="s">
        <v>43</v>
      </c>
      <c r="G4156" s="1">
        <v>194661</v>
      </c>
      <c r="H4156" s="1" t="s">
        <v>4227</v>
      </c>
      <c r="I4156" s="1">
        <v>977</v>
      </c>
      <c r="J4156" s="1">
        <v>2503</v>
      </c>
      <c r="K4156" s="1">
        <v>2</v>
      </c>
      <c r="L4156" s="1">
        <v>2002.4</v>
      </c>
      <c r="M4156" s="1">
        <f>SalesData[[#This Row],[Price]]*SalesData[[#This Row],[Quantity]]</f>
        <v>5006</v>
      </c>
      <c r="N4156" s="6">
        <f>SalesData[[#This Row],[Sales Profit]]/SalesData[[#This Row],[Sales]]</f>
        <v>0.4</v>
      </c>
    </row>
    <row r="4157" spans="1:14" x14ac:dyDescent="0.3">
      <c r="A4157" s="1" t="s">
        <v>12</v>
      </c>
      <c r="B4157" s="1" t="s">
        <v>23</v>
      </c>
      <c r="C4157" s="1" t="s">
        <v>37</v>
      </c>
      <c r="D4157" s="1">
        <v>17565</v>
      </c>
      <c r="E4157" s="2">
        <v>45368</v>
      </c>
      <c r="F4157" s="1" t="s">
        <v>29</v>
      </c>
      <c r="G4157" s="1">
        <v>717424</v>
      </c>
      <c r="H4157" s="1" t="s">
        <v>4228</v>
      </c>
      <c r="I4157" s="1">
        <v>798</v>
      </c>
      <c r="J4157" s="1">
        <v>683</v>
      </c>
      <c r="K4157" s="1">
        <v>8</v>
      </c>
      <c r="L4157" s="1">
        <v>2185.6</v>
      </c>
      <c r="M4157" s="1">
        <f>SalesData[[#This Row],[Price]]*SalesData[[#This Row],[Quantity]]</f>
        <v>5464</v>
      </c>
      <c r="N4157" s="6">
        <f>SalesData[[#This Row],[Sales Profit]]/SalesData[[#This Row],[Sales]]</f>
        <v>0.39999999999999997</v>
      </c>
    </row>
    <row r="4158" spans="1:14" x14ac:dyDescent="0.3">
      <c r="A4158" s="1" t="s">
        <v>35</v>
      </c>
      <c r="B4158" s="1" t="s">
        <v>23</v>
      </c>
      <c r="C4158" s="1" t="s">
        <v>37</v>
      </c>
      <c r="D4158" s="1">
        <v>87451</v>
      </c>
      <c r="E4158" s="2">
        <v>45499</v>
      </c>
      <c r="F4158" s="1" t="s">
        <v>45</v>
      </c>
      <c r="G4158" s="1">
        <v>769253</v>
      </c>
      <c r="H4158" s="1" t="s">
        <v>4229</v>
      </c>
      <c r="I4158" s="1">
        <v>697</v>
      </c>
      <c r="J4158" s="1">
        <v>2724</v>
      </c>
      <c r="K4158" s="1">
        <v>3</v>
      </c>
      <c r="L4158" s="1">
        <v>3268.8</v>
      </c>
      <c r="M4158" s="1">
        <f>SalesData[[#This Row],[Price]]*SalesData[[#This Row],[Quantity]]</f>
        <v>8172</v>
      </c>
      <c r="N4158" s="6">
        <f>SalesData[[#This Row],[Sales Profit]]/SalesData[[#This Row],[Sales]]</f>
        <v>0.4</v>
      </c>
    </row>
    <row r="4159" spans="1:14" x14ac:dyDescent="0.3">
      <c r="A4159" s="1" t="s">
        <v>12</v>
      </c>
      <c r="B4159" s="1" t="s">
        <v>13</v>
      </c>
      <c r="C4159" s="1" t="s">
        <v>37</v>
      </c>
      <c r="D4159" s="1">
        <v>42272</v>
      </c>
      <c r="E4159" s="2">
        <v>45429</v>
      </c>
      <c r="F4159" s="1" t="s">
        <v>49</v>
      </c>
      <c r="G4159" s="1">
        <v>633178</v>
      </c>
      <c r="H4159" s="1" t="s">
        <v>4230</v>
      </c>
      <c r="I4159" s="1">
        <v>614</v>
      </c>
      <c r="J4159" s="1">
        <v>1691</v>
      </c>
      <c r="K4159" s="1">
        <v>1</v>
      </c>
      <c r="L4159" s="1">
        <v>676.4</v>
      </c>
      <c r="M4159" s="1">
        <f>SalesData[[#This Row],[Price]]*SalesData[[#This Row],[Quantity]]</f>
        <v>1691</v>
      </c>
      <c r="N4159" s="6">
        <f>SalesData[[#This Row],[Sales Profit]]/SalesData[[#This Row],[Sales]]</f>
        <v>0.39999999999999997</v>
      </c>
    </row>
    <row r="4160" spans="1:14" x14ac:dyDescent="0.3">
      <c r="A4160" s="1" t="s">
        <v>22</v>
      </c>
      <c r="B4160" s="1" t="s">
        <v>13</v>
      </c>
      <c r="C4160" s="1" t="s">
        <v>48</v>
      </c>
      <c r="D4160" s="1">
        <v>59376</v>
      </c>
      <c r="E4160" s="2">
        <v>45422</v>
      </c>
      <c r="F4160" s="1" t="s">
        <v>49</v>
      </c>
      <c r="G4160" s="1">
        <v>784321</v>
      </c>
      <c r="H4160" s="1" t="s">
        <v>4231</v>
      </c>
      <c r="I4160" s="1">
        <v>491</v>
      </c>
      <c r="J4160" s="1">
        <v>2779</v>
      </c>
      <c r="K4160" s="1">
        <v>7</v>
      </c>
      <c r="L4160" s="1">
        <v>7781.2</v>
      </c>
      <c r="M4160" s="1">
        <f>SalesData[[#This Row],[Price]]*SalesData[[#This Row],[Quantity]]</f>
        <v>19453</v>
      </c>
      <c r="N4160" s="6">
        <f>SalesData[[#This Row],[Sales Profit]]/SalesData[[#This Row],[Sales]]</f>
        <v>0.39999999999999997</v>
      </c>
    </row>
    <row r="4161" spans="1:14" x14ac:dyDescent="0.3">
      <c r="A4161" s="1" t="s">
        <v>22</v>
      </c>
      <c r="B4161" s="1" t="s">
        <v>23</v>
      </c>
      <c r="C4161" s="1" t="s">
        <v>48</v>
      </c>
      <c r="D4161" s="1">
        <v>33707</v>
      </c>
      <c r="E4161" s="2">
        <v>45575</v>
      </c>
      <c r="F4161" s="1" t="s">
        <v>54</v>
      </c>
      <c r="G4161" s="1">
        <v>532989</v>
      </c>
      <c r="H4161" s="1" t="s">
        <v>4232</v>
      </c>
      <c r="I4161" s="1">
        <v>413</v>
      </c>
      <c r="J4161" s="1">
        <v>2247</v>
      </c>
      <c r="K4161" s="1">
        <v>5</v>
      </c>
      <c r="L4161" s="1">
        <v>4494</v>
      </c>
      <c r="M4161" s="1">
        <f>SalesData[[#This Row],[Price]]*SalesData[[#This Row],[Quantity]]</f>
        <v>11235</v>
      </c>
      <c r="N4161" s="6">
        <f>SalesData[[#This Row],[Sales Profit]]/SalesData[[#This Row],[Sales]]</f>
        <v>0.4</v>
      </c>
    </row>
    <row r="4162" spans="1:14" x14ac:dyDescent="0.3">
      <c r="A4162" s="1" t="s">
        <v>35</v>
      </c>
      <c r="B4162" s="1" t="s">
        <v>18</v>
      </c>
      <c r="C4162" s="1" t="s">
        <v>19</v>
      </c>
      <c r="D4162" s="1">
        <v>89414</v>
      </c>
      <c r="E4162" s="2">
        <v>45555</v>
      </c>
      <c r="F4162" s="1" t="s">
        <v>61</v>
      </c>
      <c r="G4162" s="1">
        <v>914546</v>
      </c>
      <c r="H4162" s="1" t="s">
        <v>4233</v>
      </c>
      <c r="I4162" s="1">
        <v>871</v>
      </c>
      <c r="J4162" s="1">
        <v>1617</v>
      </c>
      <c r="K4162" s="1">
        <v>4</v>
      </c>
      <c r="L4162" s="1">
        <v>2587.1999999999998</v>
      </c>
      <c r="M4162" s="1">
        <f>SalesData[[#This Row],[Price]]*SalesData[[#This Row],[Quantity]]</f>
        <v>6468</v>
      </c>
      <c r="N4162" s="6">
        <f>SalesData[[#This Row],[Sales Profit]]/SalesData[[#This Row],[Sales]]</f>
        <v>0.39999999999999997</v>
      </c>
    </row>
    <row r="4163" spans="1:14" x14ac:dyDescent="0.3">
      <c r="A4163" s="1" t="s">
        <v>17</v>
      </c>
      <c r="B4163" s="1" t="s">
        <v>23</v>
      </c>
      <c r="C4163" s="1" t="s">
        <v>19</v>
      </c>
      <c r="D4163" s="1">
        <v>46795</v>
      </c>
      <c r="E4163" s="2">
        <v>45391</v>
      </c>
      <c r="F4163" s="1" t="s">
        <v>31</v>
      </c>
      <c r="G4163" s="1">
        <v>138164</v>
      </c>
      <c r="H4163" s="1" t="s">
        <v>4235</v>
      </c>
      <c r="I4163" s="1">
        <v>584</v>
      </c>
      <c r="J4163" s="1">
        <v>830</v>
      </c>
      <c r="K4163" s="1">
        <v>6</v>
      </c>
      <c r="L4163" s="1">
        <v>1992</v>
      </c>
      <c r="M4163" s="1">
        <f>SalesData[[#This Row],[Price]]*SalesData[[#This Row],[Quantity]]</f>
        <v>4980</v>
      </c>
      <c r="N4163" s="6">
        <f>SalesData[[#This Row],[Sales Profit]]/SalesData[[#This Row],[Sales]]</f>
        <v>0.4</v>
      </c>
    </row>
    <row r="4164" spans="1:14" x14ac:dyDescent="0.3">
      <c r="A4164" s="1" t="s">
        <v>52</v>
      </c>
      <c r="B4164" s="1" t="s">
        <v>23</v>
      </c>
      <c r="C4164" s="1" t="s">
        <v>39</v>
      </c>
      <c r="D4164" s="1">
        <v>96036</v>
      </c>
      <c r="E4164" s="2">
        <v>45350</v>
      </c>
      <c r="F4164" s="1" t="s">
        <v>43</v>
      </c>
      <c r="G4164" s="1">
        <v>633915</v>
      </c>
      <c r="H4164" s="1" t="s">
        <v>4236</v>
      </c>
      <c r="I4164" s="1">
        <v>327</v>
      </c>
      <c r="J4164" s="1">
        <v>2908</v>
      </c>
      <c r="K4164" s="1">
        <v>8</v>
      </c>
      <c r="L4164" s="1">
        <v>9305.6</v>
      </c>
      <c r="M4164" s="1">
        <f>SalesData[[#This Row],[Price]]*SalesData[[#This Row],[Quantity]]</f>
        <v>23264</v>
      </c>
      <c r="N4164" s="6">
        <f>SalesData[[#This Row],[Sales Profit]]/SalesData[[#This Row],[Sales]]</f>
        <v>0.4</v>
      </c>
    </row>
    <row r="4165" spans="1:14" x14ac:dyDescent="0.3">
      <c r="A4165" s="1" t="s">
        <v>27</v>
      </c>
      <c r="B4165" s="1" t="s">
        <v>23</v>
      </c>
      <c r="C4165" s="1" t="s">
        <v>19</v>
      </c>
      <c r="D4165" s="1">
        <v>17244</v>
      </c>
      <c r="E4165" s="2">
        <v>45454</v>
      </c>
      <c r="F4165" s="1" t="s">
        <v>20</v>
      </c>
      <c r="G4165" s="1">
        <v>430031</v>
      </c>
      <c r="H4165" s="1" t="s">
        <v>2655</v>
      </c>
      <c r="I4165" s="1">
        <v>861</v>
      </c>
      <c r="J4165" s="1">
        <v>2303</v>
      </c>
      <c r="K4165" s="1">
        <v>1</v>
      </c>
      <c r="L4165" s="1">
        <v>921.2</v>
      </c>
      <c r="M4165" s="1">
        <f>SalesData[[#This Row],[Price]]*SalesData[[#This Row],[Quantity]]</f>
        <v>2303</v>
      </c>
      <c r="N4165" s="6">
        <f>SalesData[[#This Row],[Sales Profit]]/SalesData[[#This Row],[Sales]]</f>
        <v>0.4</v>
      </c>
    </row>
    <row r="4166" spans="1:14" x14ac:dyDescent="0.3">
      <c r="A4166" s="1" t="s">
        <v>12</v>
      </c>
      <c r="B4166" s="1" t="s">
        <v>18</v>
      </c>
      <c r="C4166" s="1" t="s">
        <v>100</v>
      </c>
      <c r="D4166" s="1">
        <v>49238</v>
      </c>
      <c r="E4166" s="2">
        <v>45343</v>
      </c>
      <c r="F4166" s="1" t="s">
        <v>43</v>
      </c>
      <c r="G4166" s="1">
        <v>420332</v>
      </c>
      <c r="H4166" s="1" t="s">
        <v>4237</v>
      </c>
      <c r="I4166" s="1">
        <v>758</v>
      </c>
      <c r="J4166" s="1">
        <v>2124</v>
      </c>
      <c r="K4166" s="1">
        <v>7</v>
      </c>
      <c r="L4166" s="1">
        <v>5947.2</v>
      </c>
      <c r="M4166" s="1">
        <f>SalesData[[#This Row],[Price]]*SalesData[[#This Row],[Quantity]]</f>
        <v>14868</v>
      </c>
      <c r="N4166" s="6">
        <f>SalesData[[#This Row],[Sales Profit]]/SalesData[[#This Row],[Sales]]</f>
        <v>0.39999999999999997</v>
      </c>
    </row>
    <row r="4167" spans="1:14" x14ac:dyDescent="0.3">
      <c r="A4167" s="1" t="s">
        <v>22</v>
      </c>
      <c r="B4167" s="1" t="s">
        <v>18</v>
      </c>
      <c r="C4167" s="1" t="s">
        <v>19</v>
      </c>
      <c r="D4167" s="1">
        <v>90238</v>
      </c>
      <c r="E4167" s="2">
        <v>45381</v>
      </c>
      <c r="F4167" s="1" t="s">
        <v>29</v>
      </c>
      <c r="G4167" s="1">
        <v>980892</v>
      </c>
      <c r="H4167" s="1" t="s">
        <v>4238</v>
      </c>
      <c r="I4167" s="1">
        <v>732</v>
      </c>
      <c r="J4167" s="1">
        <v>2113</v>
      </c>
      <c r="K4167" s="1">
        <v>4</v>
      </c>
      <c r="L4167" s="1">
        <v>3380.8</v>
      </c>
      <c r="M4167" s="1">
        <f>SalesData[[#This Row],[Price]]*SalesData[[#This Row],[Quantity]]</f>
        <v>8452</v>
      </c>
      <c r="N4167" s="6">
        <f>SalesData[[#This Row],[Sales Profit]]/SalesData[[#This Row],[Sales]]</f>
        <v>0.4</v>
      </c>
    </row>
    <row r="4168" spans="1:14" x14ac:dyDescent="0.3">
      <c r="A4168" s="1" t="s">
        <v>12</v>
      </c>
      <c r="B4168" s="1" t="s">
        <v>18</v>
      </c>
      <c r="C4168" s="1" t="s">
        <v>39</v>
      </c>
      <c r="D4168" s="1">
        <v>44139</v>
      </c>
      <c r="E4168" s="2">
        <v>45549</v>
      </c>
      <c r="F4168" s="1" t="s">
        <v>61</v>
      </c>
      <c r="G4168" s="1">
        <v>140973</v>
      </c>
      <c r="H4168" s="1" t="s">
        <v>4239</v>
      </c>
      <c r="I4168" s="1">
        <v>968</v>
      </c>
      <c r="J4168" s="1">
        <v>777</v>
      </c>
      <c r="K4168" s="1">
        <v>5</v>
      </c>
      <c r="L4168" s="1">
        <v>1554</v>
      </c>
      <c r="M4168" s="1">
        <f>SalesData[[#This Row],[Price]]*SalesData[[#This Row],[Quantity]]</f>
        <v>3885</v>
      </c>
      <c r="N4168" s="6">
        <f>SalesData[[#This Row],[Sales Profit]]/SalesData[[#This Row],[Sales]]</f>
        <v>0.4</v>
      </c>
    </row>
    <row r="4169" spans="1:14" x14ac:dyDescent="0.3">
      <c r="A4169" s="1" t="s">
        <v>27</v>
      </c>
      <c r="B4169" s="1" t="s">
        <v>13</v>
      </c>
      <c r="C4169" s="1" t="s">
        <v>24</v>
      </c>
      <c r="D4169" s="1">
        <v>78257</v>
      </c>
      <c r="E4169" s="2">
        <v>45341</v>
      </c>
      <c r="F4169" s="1" t="s">
        <v>43</v>
      </c>
      <c r="G4169" s="1">
        <v>846622</v>
      </c>
      <c r="H4169" s="1" t="s">
        <v>1155</v>
      </c>
      <c r="I4169" s="1">
        <v>916</v>
      </c>
      <c r="J4169" s="1">
        <v>2260</v>
      </c>
      <c r="K4169" s="1">
        <v>5</v>
      </c>
      <c r="L4169" s="1">
        <v>4520</v>
      </c>
      <c r="M4169" s="1">
        <f>SalesData[[#This Row],[Price]]*SalesData[[#This Row],[Quantity]]</f>
        <v>11300</v>
      </c>
      <c r="N4169" s="6">
        <f>SalesData[[#This Row],[Sales Profit]]/SalesData[[#This Row],[Sales]]</f>
        <v>0.4</v>
      </c>
    </row>
    <row r="4170" spans="1:14" x14ac:dyDescent="0.3">
      <c r="A4170" s="1" t="s">
        <v>27</v>
      </c>
      <c r="B4170" s="1" t="s">
        <v>23</v>
      </c>
      <c r="C4170" s="1" t="s">
        <v>48</v>
      </c>
      <c r="D4170" s="1">
        <v>65586</v>
      </c>
      <c r="E4170" s="2">
        <v>45523</v>
      </c>
      <c r="F4170" s="1" t="s">
        <v>25</v>
      </c>
      <c r="G4170" s="1">
        <v>855086</v>
      </c>
      <c r="H4170" s="1" t="s">
        <v>4240</v>
      </c>
      <c r="I4170" s="1">
        <v>392</v>
      </c>
      <c r="J4170" s="1">
        <v>2753</v>
      </c>
      <c r="K4170" s="1">
        <v>4</v>
      </c>
      <c r="L4170" s="1">
        <v>4404.8</v>
      </c>
      <c r="M4170" s="1">
        <f>SalesData[[#This Row],[Price]]*SalesData[[#This Row],[Quantity]]</f>
        <v>11012</v>
      </c>
      <c r="N4170" s="6">
        <f>SalesData[[#This Row],[Sales Profit]]/SalesData[[#This Row],[Sales]]</f>
        <v>0.4</v>
      </c>
    </row>
    <row r="4171" spans="1:14" x14ac:dyDescent="0.3">
      <c r="A4171" s="1" t="s">
        <v>12</v>
      </c>
      <c r="B4171" s="1" t="s">
        <v>23</v>
      </c>
      <c r="C4171" s="1" t="s">
        <v>37</v>
      </c>
      <c r="D4171" s="1">
        <v>22719</v>
      </c>
      <c r="E4171" s="2">
        <v>45557</v>
      </c>
      <c r="F4171" s="1" t="s">
        <v>61</v>
      </c>
      <c r="G4171" s="1">
        <v>332797</v>
      </c>
      <c r="H4171" s="1" t="s">
        <v>328</v>
      </c>
      <c r="I4171" s="1">
        <v>346</v>
      </c>
      <c r="J4171" s="1">
        <v>1897</v>
      </c>
      <c r="K4171" s="1">
        <v>7</v>
      </c>
      <c r="L4171" s="1">
        <v>5311.6</v>
      </c>
      <c r="M4171" s="1">
        <f>SalesData[[#This Row],[Price]]*SalesData[[#This Row],[Quantity]]</f>
        <v>13279</v>
      </c>
      <c r="N4171" s="6">
        <f>SalesData[[#This Row],[Sales Profit]]/SalesData[[#This Row],[Sales]]</f>
        <v>0.4</v>
      </c>
    </row>
    <row r="4172" spans="1:14" x14ac:dyDescent="0.3">
      <c r="A4172" s="1" t="s">
        <v>56</v>
      </c>
      <c r="B4172" s="1" t="s">
        <v>18</v>
      </c>
      <c r="C4172" s="1" t="s">
        <v>48</v>
      </c>
      <c r="D4172" s="1">
        <v>23229</v>
      </c>
      <c r="E4172" s="2">
        <v>45392</v>
      </c>
      <c r="F4172" s="1" t="s">
        <v>31</v>
      </c>
      <c r="G4172" s="1">
        <v>313620</v>
      </c>
      <c r="H4172" s="1" t="s">
        <v>3499</v>
      </c>
      <c r="I4172" s="1">
        <v>326</v>
      </c>
      <c r="J4172" s="1">
        <v>875</v>
      </c>
      <c r="K4172" s="1">
        <v>2</v>
      </c>
      <c r="L4172" s="1">
        <v>700</v>
      </c>
      <c r="M4172" s="1">
        <f>SalesData[[#This Row],[Price]]*SalesData[[#This Row],[Quantity]]</f>
        <v>1750</v>
      </c>
      <c r="N4172" s="6">
        <f>SalesData[[#This Row],[Sales Profit]]/SalesData[[#This Row],[Sales]]</f>
        <v>0.4</v>
      </c>
    </row>
    <row r="4173" spans="1:14" x14ac:dyDescent="0.3">
      <c r="A4173" s="1" t="s">
        <v>22</v>
      </c>
      <c r="B4173" s="1" t="s">
        <v>13</v>
      </c>
      <c r="C4173" s="1" t="s">
        <v>14</v>
      </c>
      <c r="D4173" s="1">
        <v>75635</v>
      </c>
      <c r="E4173" s="2">
        <v>45414</v>
      </c>
      <c r="F4173" s="1" t="s">
        <v>49</v>
      </c>
      <c r="G4173" s="1">
        <v>888773</v>
      </c>
      <c r="H4173" s="1" t="s">
        <v>4241</v>
      </c>
      <c r="I4173" s="1">
        <v>280</v>
      </c>
      <c r="J4173" s="1">
        <v>1144</v>
      </c>
      <c r="K4173" s="1">
        <v>7</v>
      </c>
      <c r="L4173" s="1">
        <v>3203.2</v>
      </c>
      <c r="M4173" s="1">
        <f>SalesData[[#This Row],[Price]]*SalesData[[#This Row],[Quantity]]</f>
        <v>8008</v>
      </c>
      <c r="N4173" s="6">
        <f>SalesData[[#This Row],[Sales Profit]]/SalesData[[#This Row],[Sales]]</f>
        <v>0.39999999999999997</v>
      </c>
    </row>
    <row r="4174" spans="1:14" x14ac:dyDescent="0.3">
      <c r="A4174" s="1" t="s">
        <v>17</v>
      </c>
      <c r="B4174" s="1" t="s">
        <v>23</v>
      </c>
      <c r="C4174" s="1" t="s">
        <v>24</v>
      </c>
      <c r="D4174" s="1">
        <v>55628</v>
      </c>
      <c r="E4174" s="2">
        <v>45470</v>
      </c>
      <c r="F4174" s="1" t="s">
        <v>20</v>
      </c>
      <c r="G4174" s="1">
        <v>188637</v>
      </c>
      <c r="H4174" s="1" t="s">
        <v>4242</v>
      </c>
      <c r="I4174" s="1">
        <v>836</v>
      </c>
      <c r="J4174" s="1">
        <v>1218</v>
      </c>
      <c r="K4174" s="1">
        <v>8</v>
      </c>
      <c r="L4174" s="1">
        <v>3897.6</v>
      </c>
      <c r="M4174" s="1">
        <f>SalesData[[#This Row],[Price]]*SalesData[[#This Row],[Quantity]]</f>
        <v>9744</v>
      </c>
      <c r="N4174" s="6">
        <f>SalesData[[#This Row],[Sales Profit]]/SalesData[[#This Row],[Sales]]</f>
        <v>0.39999999999999997</v>
      </c>
    </row>
    <row r="4175" spans="1:14" x14ac:dyDescent="0.3">
      <c r="A4175" s="1" t="s">
        <v>22</v>
      </c>
      <c r="B4175" s="1" t="s">
        <v>18</v>
      </c>
      <c r="C4175" s="1" t="s">
        <v>60</v>
      </c>
      <c r="D4175" s="1">
        <v>39373</v>
      </c>
      <c r="E4175" s="2">
        <v>45381</v>
      </c>
      <c r="F4175" s="1" t="s">
        <v>29</v>
      </c>
      <c r="G4175" s="1">
        <v>579135</v>
      </c>
      <c r="H4175" s="1" t="s">
        <v>3523</v>
      </c>
      <c r="I4175" s="1">
        <v>640</v>
      </c>
      <c r="J4175" s="1">
        <v>2039</v>
      </c>
      <c r="K4175" s="1">
        <v>5</v>
      </c>
      <c r="L4175" s="1">
        <v>4078</v>
      </c>
      <c r="M4175" s="1">
        <f>SalesData[[#This Row],[Price]]*SalesData[[#This Row],[Quantity]]</f>
        <v>10195</v>
      </c>
      <c r="N4175" s="6">
        <f>SalesData[[#This Row],[Sales Profit]]/SalesData[[#This Row],[Sales]]</f>
        <v>0.4</v>
      </c>
    </row>
    <row r="4176" spans="1:14" x14ac:dyDescent="0.3">
      <c r="A4176" s="1" t="s">
        <v>66</v>
      </c>
      <c r="B4176" s="1" t="s">
        <v>13</v>
      </c>
      <c r="C4176" s="1" t="s">
        <v>42</v>
      </c>
      <c r="D4176" s="1">
        <v>77186</v>
      </c>
      <c r="E4176" s="2">
        <v>45609</v>
      </c>
      <c r="F4176" s="1" t="s">
        <v>15</v>
      </c>
      <c r="G4176" s="1">
        <v>211056</v>
      </c>
      <c r="H4176" s="1" t="s">
        <v>4243</v>
      </c>
      <c r="I4176" s="1">
        <v>927</v>
      </c>
      <c r="J4176" s="1">
        <v>1960</v>
      </c>
      <c r="K4176" s="1">
        <v>5</v>
      </c>
      <c r="L4176" s="1">
        <v>3920</v>
      </c>
      <c r="M4176" s="1">
        <f>SalesData[[#This Row],[Price]]*SalesData[[#This Row],[Quantity]]</f>
        <v>9800</v>
      </c>
      <c r="N4176" s="6">
        <f>SalesData[[#This Row],[Sales Profit]]/SalesData[[#This Row],[Sales]]</f>
        <v>0.4</v>
      </c>
    </row>
    <row r="4177" spans="1:14" x14ac:dyDescent="0.3">
      <c r="A4177" s="1" t="s">
        <v>56</v>
      </c>
      <c r="B4177" s="1" t="s">
        <v>18</v>
      </c>
      <c r="C4177" s="1" t="s">
        <v>39</v>
      </c>
      <c r="D4177" s="1">
        <v>21265</v>
      </c>
      <c r="E4177" s="2">
        <v>45537</v>
      </c>
      <c r="F4177" s="1" t="s">
        <v>61</v>
      </c>
      <c r="G4177" s="1">
        <v>937714</v>
      </c>
      <c r="H4177" s="1" t="s">
        <v>4245</v>
      </c>
      <c r="I4177" s="1">
        <v>241</v>
      </c>
      <c r="J4177" s="1">
        <v>899</v>
      </c>
      <c r="K4177" s="1">
        <v>7</v>
      </c>
      <c r="L4177" s="1">
        <v>2517.1999999999998</v>
      </c>
      <c r="M4177" s="1">
        <f>SalesData[[#This Row],[Price]]*SalesData[[#This Row],[Quantity]]</f>
        <v>6293</v>
      </c>
      <c r="N4177" s="6">
        <f>SalesData[[#This Row],[Sales Profit]]/SalesData[[#This Row],[Sales]]</f>
        <v>0.39999999999999997</v>
      </c>
    </row>
    <row r="4178" spans="1:14" x14ac:dyDescent="0.3">
      <c r="A4178" s="1" t="s">
        <v>17</v>
      </c>
      <c r="B4178" s="1" t="s">
        <v>18</v>
      </c>
      <c r="C4178" s="1" t="s">
        <v>37</v>
      </c>
      <c r="D4178" s="1">
        <v>31687</v>
      </c>
      <c r="E4178" s="2">
        <v>45463</v>
      </c>
      <c r="F4178" s="1" t="s">
        <v>20</v>
      </c>
      <c r="G4178" s="1">
        <v>479415</v>
      </c>
      <c r="H4178" s="1" t="s">
        <v>4246</v>
      </c>
      <c r="I4178" s="1">
        <v>845</v>
      </c>
      <c r="J4178" s="1">
        <v>520</v>
      </c>
      <c r="K4178" s="1">
        <v>7</v>
      </c>
      <c r="L4178" s="1">
        <v>1456</v>
      </c>
      <c r="M4178" s="1">
        <f>SalesData[[#This Row],[Price]]*SalesData[[#This Row],[Quantity]]</f>
        <v>3640</v>
      </c>
      <c r="N4178" s="6">
        <f>SalesData[[#This Row],[Sales Profit]]/SalesData[[#This Row],[Sales]]</f>
        <v>0.4</v>
      </c>
    </row>
    <row r="4179" spans="1:14" x14ac:dyDescent="0.3">
      <c r="A4179" s="1" t="s">
        <v>22</v>
      </c>
      <c r="B4179" s="1" t="s">
        <v>13</v>
      </c>
      <c r="C4179" s="1" t="s">
        <v>37</v>
      </c>
      <c r="D4179" s="1">
        <v>54950</v>
      </c>
      <c r="E4179" s="2">
        <v>45363</v>
      </c>
      <c r="F4179" s="1" t="s">
        <v>29</v>
      </c>
      <c r="G4179" s="1">
        <v>170028</v>
      </c>
      <c r="H4179" s="1" t="s">
        <v>4247</v>
      </c>
      <c r="I4179" s="1">
        <v>820</v>
      </c>
      <c r="J4179" s="1">
        <v>2536</v>
      </c>
      <c r="K4179" s="1">
        <v>1</v>
      </c>
      <c r="L4179" s="1">
        <v>1014.4</v>
      </c>
      <c r="M4179" s="1">
        <f>SalesData[[#This Row],[Price]]*SalesData[[#This Row],[Quantity]]</f>
        <v>2536</v>
      </c>
      <c r="N4179" s="6">
        <f>SalesData[[#This Row],[Sales Profit]]/SalesData[[#This Row],[Sales]]</f>
        <v>0.39999999999999997</v>
      </c>
    </row>
    <row r="4180" spans="1:14" x14ac:dyDescent="0.3">
      <c r="A4180" s="1" t="s">
        <v>56</v>
      </c>
      <c r="B4180" s="1" t="s">
        <v>23</v>
      </c>
      <c r="C4180" s="1" t="s">
        <v>14</v>
      </c>
      <c r="D4180" s="1">
        <v>86916</v>
      </c>
      <c r="E4180" s="2">
        <v>45565</v>
      </c>
      <c r="F4180" s="1" t="s">
        <v>61</v>
      </c>
      <c r="G4180" s="1">
        <v>228310</v>
      </c>
      <c r="H4180" s="1" t="s">
        <v>4248</v>
      </c>
      <c r="I4180" s="1">
        <v>209</v>
      </c>
      <c r="J4180" s="1">
        <v>1625</v>
      </c>
      <c r="K4180" s="1">
        <v>5</v>
      </c>
      <c r="L4180" s="1">
        <v>3250</v>
      </c>
      <c r="M4180" s="1">
        <f>SalesData[[#This Row],[Price]]*SalesData[[#This Row],[Quantity]]</f>
        <v>8125</v>
      </c>
      <c r="N4180" s="6">
        <f>SalesData[[#This Row],[Sales Profit]]/SalesData[[#This Row],[Sales]]</f>
        <v>0.4</v>
      </c>
    </row>
    <row r="4181" spans="1:14" x14ac:dyDescent="0.3">
      <c r="A4181" s="1" t="s">
        <v>22</v>
      </c>
      <c r="B4181" s="1" t="s">
        <v>18</v>
      </c>
      <c r="C4181" s="1" t="s">
        <v>39</v>
      </c>
      <c r="D4181" s="1">
        <v>48742</v>
      </c>
      <c r="E4181" s="2">
        <v>45581</v>
      </c>
      <c r="F4181" s="1" t="s">
        <v>54</v>
      </c>
      <c r="G4181" s="1">
        <v>848059</v>
      </c>
      <c r="H4181" s="1" t="s">
        <v>4249</v>
      </c>
      <c r="I4181" s="1">
        <v>664</v>
      </c>
      <c r="J4181" s="1">
        <v>844</v>
      </c>
      <c r="K4181" s="1">
        <v>2</v>
      </c>
      <c r="L4181" s="1">
        <v>675.2</v>
      </c>
      <c r="M4181" s="1">
        <f>SalesData[[#This Row],[Price]]*SalesData[[#This Row],[Quantity]]</f>
        <v>1688</v>
      </c>
      <c r="N4181" s="6">
        <f>SalesData[[#This Row],[Sales Profit]]/SalesData[[#This Row],[Sales]]</f>
        <v>0.4</v>
      </c>
    </row>
    <row r="4182" spans="1:14" x14ac:dyDescent="0.3">
      <c r="A4182" s="1" t="s">
        <v>12</v>
      </c>
      <c r="B4182" s="1" t="s">
        <v>13</v>
      </c>
      <c r="C4182" s="1" t="s">
        <v>37</v>
      </c>
      <c r="D4182" s="1">
        <v>87743</v>
      </c>
      <c r="E4182" s="2">
        <v>45318</v>
      </c>
      <c r="F4182" s="1" t="s">
        <v>40</v>
      </c>
      <c r="G4182" s="1">
        <v>273360</v>
      </c>
      <c r="H4182" s="1" t="s">
        <v>4250</v>
      </c>
      <c r="I4182" s="1">
        <v>896</v>
      </c>
      <c r="J4182" s="1">
        <v>1563</v>
      </c>
      <c r="K4182" s="1">
        <v>6</v>
      </c>
      <c r="L4182" s="1">
        <v>3751.2</v>
      </c>
      <c r="M4182" s="1">
        <f>SalesData[[#This Row],[Price]]*SalesData[[#This Row],[Quantity]]</f>
        <v>9378</v>
      </c>
      <c r="N4182" s="6">
        <f>SalesData[[#This Row],[Sales Profit]]/SalesData[[#This Row],[Sales]]</f>
        <v>0.39999999999999997</v>
      </c>
    </row>
    <row r="4183" spans="1:14" x14ac:dyDescent="0.3">
      <c r="A4183" s="1" t="s">
        <v>35</v>
      </c>
      <c r="B4183" s="1" t="s">
        <v>23</v>
      </c>
      <c r="C4183" s="1" t="s">
        <v>60</v>
      </c>
      <c r="D4183" s="1">
        <v>62928</v>
      </c>
      <c r="E4183" s="2">
        <v>45518</v>
      </c>
      <c r="F4183" s="1" t="s">
        <v>25</v>
      </c>
      <c r="G4183" s="1">
        <v>727995</v>
      </c>
      <c r="H4183" s="1" t="s">
        <v>4251</v>
      </c>
      <c r="I4183" s="1">
        <v>876</v>
      </c>
      <c r="J4183" s="1">
        <v>1274</v>
      </c>
      <c r="K4183" s="1">
        <v>1</v>
      </c>
      <c r="L4183" s="1">
        <v>509.6</v>
      </c>
      <c r="M4183" s="1">
        <f>SalesData[[#This Row],[Price]]*SalesData[[#This Row],[Quantity]]</f>
        <v>1274</v>
      </c>
      <c r="N4183" s="6">
        <f>SalesData[[#This Row],[Sales Profit]]/SalesData[[#This Row],[Sales]]</f>
        <v>0.4</v>
      </c>
    </row>
    <row r="4184" spans="1:14" x14ac:dyDescent="0.3">
      <c r="A4184" s="1" t="s">
        <v>27</v>
      </c>
      <c r="B4184" s="1" t="s">
        <v>13</v>
      </c>
      <c r="C4184" s="1" t="s">
        <v>100</v>
      </c>
      <c r="D4184" s="1">
        <v>65803</v>
      </c>
      <c r="E4184" s="2">
        <v>45597</v>
      </c>
      <c r="F4184" s="1" t="s">
        <v>15</v>
      </c>
      <c r="G4184" s="1">
        <v>225713</v>
      </c>
      <c r="H4184" s="1" t="s">
        <v>4252</v>
      </c>
      <c r="I4184" s="1">
        <v>626</v>
      </c>
      <c r="J4184" s="1">
        <v>1273</v>
      </c>
      <c r="K4184" s="1">
        <v>5</v>
      </c>
      <c r="L4184" s="1">
        <v>2546</v>
      </c>
      <c r="M4184" s="1">
        <f>SalesData[[#This Row],[Price]]*SalesData[[#This Row],[Quantity]]</f>
        <v>6365</v>
      </c>
      <c r="N4184" s="6">
        <f>SalesData[[#This Row],[Sales Profit]]/SalesData[[#This Row],[Sales]]</f>
        <v>0.4</v>
      </c>
    </row>
    <row r="4185" spans="1:14" x14ac:dyDescent="0.3">
      <c r="A4185" s="1" t="s">
        <v>12</v>
      </c>
      <c r="B4185" s="1" t="s">
        <v>13</v>
      </c>
      <c r="C4185" s="1" t="s">
        <v>100</v>
      </c>
      <c r="D4185" s="1">
        <v>88636</v>
      </c>
      <c r="E4185" s="2">
        <v>45589</v>
      </c>
      <c r="F4185" s="1" t="s">
        <v>54</v>
      </c>
      <c r="G4185" s="1">
        <v>530556</v>
      </c>
      <c r="H4185" s="1" t="s">
        <v>4253</v>
      </c>
      <c r="I4185" s="1">
        <v>605</v>
      </c>
      <c r="J4185" s="1">
        <v>2356</v>
      </c>
      <c r="K4185" s="1">
        <v>1</v>
      </c>
      <c r="L4185" s="1">
        <v>942.4</v>
      </c>
      <c r="M4185" s="1">
        <f>SalesData[[#This Row],[Price]]*SalesData[[#This Row],[Quantity]]</f>
        <v>2356</v>
      </c>
      <c r="N4185" s="6">
        <f>SalesData[[#This Row],[Sales Profit]]/SalesData[[#This Row],[Sales]]</f>
        <v>0.39999999999999997</v>
      </c>
    </row>
    <row r="4186" spans="1:14" x14ac:dyDescent="0.3">
      <c r="A4186" s="1" t="s">
        <v>66</v>
      </c>
      <c r="B4186" s="1" t="s">
        <v>13</v>
      </c>
      <c r="C4186" s="1" t="s">
        <v>19</v>
      </c>
      <c r="D4186" s="1">
        <v>34966</v>
      </c>
      <c r="E4186" s="2">
        <v>45575</v>
      </c>
      <c r="F4186" s="1" t="s">
        <v>54</v>
      </c>
      <c r="G4186" s="1">
        <v>660700</v>
      </c>
      <c r="H4186" s="1" t="s">
        <v>4254</v>
      </c>
      <c r="I4186" s="1">
        <v>679</v>
      </c>
      <c r="J4186" s="1">
        <v>1706</v>
      </c>
      <c r="K4186" s="1">
        <v>3</v>
      </c>
      <c r="L4186" s="1">
        <v>2047.2</v>
      </c>
      <c r="M4186" s="1">
        <f>SalesData[[#This Row],[Price]]*SalesData[[#This Row],[Quantity]]</f>
        <v>5118</v>
      </c>
      <c r="N4186" s="6">
        <f>SalesData[[#This Row],[Sales Profit]]/SalesData[[#This Row],[Sales]]</f>
        <v>0.4</v>
      </c>
    </row>
    <row r="4187" spans="1:14" x14ac:dyDescent="0.3">
      <c r="A4187" s="1" t="s">
        <v>35</v>
      </c>
      <c r="B4187" s="1" t="s">
        <v>23</v>
      </c>
      <c r="C4187" s="1" t="s">
        <v>19</v>
      </c>
      <c r="D4187" s="1">
        <v>72678</v>
      </c>
      <c r="E4187" s="2">
        <v>45406</v>
      </c>
      <c r="F4187" s="1" t="s">
        <v>31</v>
      </c>
      <c r="G4187" s="1">
        <v>222861</v>
      </c>
      <c r="H4187" s="1" t="s">
        <v>4255</v>
      </c>
      <c r="I4187" s="1">
        <v>852</v>
      </c>
      <c r="J4187" s="1">
        <v>2512</v>
      </c>
      <c r="K4187" s="1">
        <v>6</v>
      </c>
      <c r="L4187" s="1">
        <v>6028.8</v>
      </c>
      <c r="M4187" s="1">
        <f>SalesData[[#This Row],[Price]]*SalesData[[#This Row],[Quantity]]</f>
        <v>15072</v>
      </c>
      <c r="N4187" s="6">
        <f>SalesData[[#This Row],[Sales Profit]]/SalesData[[#This Row],[Sales]]</f>
        <v>0.4</v>
      </c>
    </row>
    <row r="4188" spans="1:14" x14ac:dyDescent="0.3">
      <c r="A4188" s="1" t="s">
        <v>12</v>
      </c>
      <c r="B4188" s="1" t="s">
        <v>13</v>
      </c>
      <c r="C4188" s="1" t="s">
        <v>19</v>
      </c>
      <c r="D4188" s="1">
        <v>20902</v>
      </c>
      <c r="E4188" s="2">
        <v>45310</v>
      </c>
      <c r="F4188" s="1" t="s">
        <v>40</v>
      </c>
      <c r="G4188" s="1">
        <v>243285</v>
      </c>
      <c r="H4188" s="1" t="s">
        <v>4256</v>
      </c>
      <c r="I4188" s="1">
        <v>971</v>
      </c>
      <c r="J4188" s="1">
        <v>1651</v>
      </c>
      <c r="K4188" s="1">
        <v>6</v>
      </c>
      <c r="L4188" s="1">
        <v>3962.4</v>
      </c>
      <c r="M4188" s="1">
        <f>SalesData[[#This Row],[Price]]*SalesData[[#This Row],[Quantity]]</f>
        <v>9906</v>
      </c>
      <c r="N4188" s="6">
        <f>SalesData[[#This Row],[Sales Profit]]/SalesData[[#This Row],[Sales]]</f>
        <v>0.4</v>
      </c>
    </row>
    <row r="4189" spans="1:14" x14ac:dyDescent="0.3">
      <c r="A4189" s="1" t="s">
        <v>35</v>
      </c>
      <c r="B4189" s="1" t="s">
        <v>23</v>
      </c>
      <c r="C4189" s="1" t="s">
        <v>24</v>
      </c>
      <c r="D4189" s="1">
        <v>43959</v>
      </c>
      <c r="E4189" s="2">
        <v>45429</v>
      </c>
      <c r="F4189" s="1" t="s">
        <v>49</v>
      </c>
      <c r="G4189" s="1">
        <v>443937</v>
      </c>
      <c r="H4189" s="1" t="s">
        <v>1337</v>
      </c>
      <c r="I4189" s="1">
        <v>358</v>
      </c>
      <c r="J4189" s="1">
        <v>2244</v>
      </c>
      <c r="K4189" s="1">
        <v>2</v>
      </c>
      <c r="L4189" s="1">
        <v>1795.2</v>
      </c>
      <c r="M4189" s="1">
        <f>SalesData[[#This Row],[Price]]*SalesData[[#This Row],[Quantity]]</f>
        <v>4488</v>
      </c>
      <c r="N4189" s="6">
        <f>SalesData[[#This Row],[Sales Profit]]/SalesData[[#This Row],[Sales]]</f>
        <v>0.4</v>
      </c>
    </row>
    <row r="4190" spans="1:14" x14ac:dyDescent="0.3">
      <c r="A4190" s="1" t="s">
        <v>52</v>
      </c>
      <c r="B4190" s="1" t="s">
        <v>13</v>
      </c>
      <c r="C4190" s="1" t="s">
        <v>14</v>
      </c>
      <c r="D4190" s="1">
        <v>29394</v>
      </c>
      <c r="E4190" s="2">
        <v>45576</v>
      </c>
      <c r="F4190" s="1" t="s">
        <v>54</v>
      </c>
      <c r="G4190" s="1">
        <v>900559</v>
      </c>
      <c r="H4190" s="1" t="s">
        <v>4257</v>
      </c>
      <c r="I4190" s="1">
        <v>364</v>
      </c>
      <c r="J4190" s="1">
        <v>1935</v>
      </c>
      <c r="K4190" s="1">
        <v>6</v>
      </c>
      <c r="L4190" s="1">
        <v>4644</v>
      </c>
      <c r="M4190" s="1">
        <f>SalesData[[#This Row],[Price]]*SalesData[[#This Row],[Quantity]]</f>
        <v>11610</v>
      </c>
      <c r="N4190" s="6">
        <f>SalesData[[#This Row],[Sales Profit]]/SalesData[[#This Row],[Sales]]</f>
        <v>0.4</v>
      </c>
    </row>
    <row r="4191" spans="1:14" x14ac:dyDescent="0.3">
      <c r="A4191" s="1" t="s">
        <v>52</v>
      </c>
      <c r="B4191" s="1" t="s">
        <v>23</v>
      </c>
      <c r="C4191" s="1" t="s">
        <v>39</v>
      </c>
      <c r="D4191" s="1">
        <v>82075</v>
      </c>
      <c r="E4191" s="2">
        <v>45332</v>
      </c>
      <c r="F4191" s="1" t="s">
        <v>43</v>
      </c>
      <c r="G4191" s="1">
        <v>732913</v>
      </c>
      <c r="H4191" s="1" t="s">
        <v>4258</v>
      </c>
      <c r="I4191" s="1">
        <v>970</v>
      </c>
      <c r="J4191" s="1">
        <v>995</v>
      </c>
      <c r="K4191" s="1">
        <v>3</v>
      </c>
      <c r="L4191" s="1">
        <v>1194</v>
      </c>
      <c r="M4191" s="1">
        <f>SalesData[[#This Row],[Price]]*SalesData[[#This Row],[Quantity]]</f>
        <v>2985</v>
      </c>
      <c r="N4191" s="6">
        <f>SalesData[[#This Row],[Sales Profit]]/SalesData[[#This Row],[Sales]]</f>
        <v>0.4</v>
      </c>
    </row>
    <row r="4192" spans="1:14" x14ac:dyDescent="0.3">
      <c r="A4192" s="1" t="s">
        <v>27</v>
      </c>
      <c r="B4192" s="1" t="s">
        <v>18</v>
      </c>
      <c r="C4192" s="1" t="s">
        <v>48</v>
      </c>
      <c r="D4192" s="1">
        <v>74560</v>
      </c>
      <c r="E4192" s="2">
        <v>45426</v>
      </c>
      <c r="F4192" s="1" t="s">
        <v>49</v>
      </c>
      <c r="G4192" s="1">
        <v>838568</v>
      </c>
      <c r="H4192" s="1" t="s">
        <v>4259</v>
      </c>
      <c r="I4192" s="1">
        <v>292</v>
      </c>
      <c r="J4192" s="1">
        <v>1418</v>
      </c>
      <c r="K4192" s="1">
        <v>3</v>
      </c>
      <c r="L4192" s="1">
        <v>1701.6</v>
      </c>
      <c r="M4192" s="1">
        <f>SalesData[[#This Row],[Price]]*SalesData[[#This Row],[Quantity]]</f>
        <v>4254</v>
      </c>
      <c r="N4192" s="6">
        <f>SalesData[[#This Row],[Sales Profit]]/SalesData[[#This Row],[Sales]]</f>
        <v>0.39999999999999997</v>
      </c>
    </row>
    <row r="4193" spans="1:14" x14ac:dyDescent="0.3">
      <c r="A4193" s="1" t="s">
        <v>17</v>
      </c>
      <c r="B4193" s="1" t="s">
        <v>23</v>
      </c>
      <c r="C4193" s="1" t="s">
        <v>14</v>
      </c>
      <c r="D4193" s="1">
        <v>84710</v>
      </c>
      <c r="E4193" s="2">
        <v>45496</v>
      </c>
      <c r="F4193" s="1" t="s">
        <v>45</v>
      </c>
      <c r="G4193" s="1">
        <v>262354</v>
      </c>
      <c r="H4193" s="1" t="s">
        <v>4260</v>
      </c>
      <c r="I4193" s="1">
        <v>799</v>
      </c>
      <c r="J4193" s="1">
        <v>2410</v>
      </c>
      <c r="K4193" s="1">
        <v>7</v>
      </c>
      <c r="L4193" s="1">
        <v>6748</v>
      </c>
      <c r="M4193" s="1">
        <f>SalesData[[#This Row],[Price]]*SalesData[[#This Row],[Quantity]]</f>
        <v>16870</v>
      </c>
      <c r="N4193" s="6">
        <f>SalesData[[#This Row],[Sales Profit]]/SalesData[[#This Row],[Sales]]</f>
        <v>0.4</v>
      </c>
    </row>
    <row r="4194" spans="1:14" x14ac:dyDescent="0.3">
      <c r="A4194" s="1" t="s">
        <v>35</v>
      </c>
      <c r="B4194" s="1" t="s">
        <v>23</v>
      </c>
      <c r="C4194" s="1" t="s">
        <v>42</v>
      </c>
      <c r="D4194" s="1">
        <v>30198</v>
      </c>
      <c r="E4194" s="2">
        <v>45298</v>
      </c>
      <c r="F4194" s="1" t="s">
        <v>40</v>
      </c>
      <c r="G4194" s="1">
        <v>786071</v>
      </c>
      <c r="H4194" s="1" t="s">
        <v>4261</v>
      </c>
      <c r="I4194" s="1">
        <v>748</v>
      </c>
      <c r="J4194" s="1">
        <v>1811</v>
      </c>
      <c r="K4194" s="1">
        <v>5</v>
      </c>
      <c r="L4194" s="1">
        <v>3622</v>
      </c>
      <c r="M4194" s="1">
        <f>SalesData[[#This Row],[Price]]*SalesData[[#This Row],[Quantity]]</f>
        <v>9055</v>
      </c>
      <c r="N4194" s="6">
        <f>SalesData[[#This Row],[Sales Profit]]/SalesData[[#This Row],[Sales]]</f>
        <v>0.4</v>
      </c>
    </row>
    <row r="4195" spans="1:14" x14ac:dyDescent="0.3">
      <c r="A4195" s="1" t="s">
        <v>66</v>
      </c>
      <c r="B4195" s="1" t="s">
        <v>18</v>
      </c>
      <c r="C4195" s="1" t="s">
        <v>100</v>
      </c>
      <c r="D4195" s="1">
        <v>85889</v>
      </c>
      <c r="E4195" s="2">
        <v>45446</v>
      </c>
      <c r="F4195" s="1" t="s">
        <v>20</v>
      </c>
      <c r="G4195" s="1">
        <v>945871</v>
      </c>
      <c r="H4195" s="1" t="s">
        <v>4262</v>
      </c>
      <c r="I4195" s="1">
        <v>521</v>
      </c>
      <c r="J4195" s="1">
        <v>939</v>
      </c>
      <c r="K4195" s="1">
        <v>2</v>
      </c>
      <c r="L4195" s="1">
        <v>751.2</v>
      </c>
      <c r="M4195" s="1">
        <f>SalesData[[#This Row],[Price]]*SalesData[[#This Row],[Quantity]]</f>
        <v>1878</v>
      </c>
      <c r="N4195" s="6">
        <f>SalesData[[#This Row],[Sales Profit]]/SalesData[[#This Row],[Sales]]</f>
        <v>0.4</v>
      </c>
    </row>
    <row r="4196" spans="1:14" x14ac:dyDescent="0.3">
      <c r="A4196" s="1" t="s">
        <v>52</v>
      </c>
      <c r="B4196" s="1" t="s">
        <v>23</v>
      </c>
      <c r="C4196" s="1" t="s">
        <v>39</v>
      </c>
      <c r="D4196" s="1">
        <v>21308</v>
      </c>
      <c r="E4196" s="2">
        <v>45390</v>
      </c>
      <c r="F4196" s="1" t="s">
        <v>31</v>
      </c>
      <c r="G4196" s="1">
        <v>429953</v>
      </c>
      <c r="H4196" s="1" t="s">
        <v>4263</v>
      </c>
      <c r="I4196" s="1">
        <v>817</v>
      </c>
      <c r="J4196" s="1">
        <v>900</v>
      </c>
      <c r="K4196" s="1">
        <v>3</v>
      </c>
      <c r="L4196" s="1">
        <v>1080</v>
      </c>
      <c r="M4196" s="1">
        <f>SalesData[[#This Row],[Price]]*SalesData[[#This Row],[Quantity]]</f>
        <v>2700</v>
      </c>
      <c r="N4196" s="6">
        <f>SalesData[[#This Row],[Sales Profit]]/SalesData[[#This Row],[Sales]]</f>
        <v>0.4</v>
      </c>
    </row>
    <row r="4197" spans="1:14" x14ac:dyDescent="0.3">
      <c r="A4197" s="1" t="s">
        <v>12</v>
      </c>
      <c r="B4197" s="1" t="s">
        <v>13</v>
      </c>
      <c r="C4197" s="1" t="s">
        <v>33</v>
      </c>
      <c r="D4197" s="1">
        <v>63025</v>
      </c>
      <c r="E4197" s="2">
        <v>45374</v>
      </c>
      <c r="F4197" s="1" t="s">
        <v>29</v>
      </c>
      <c r="G4197" s="1">
        <v>668061</v>
      </c>
      <c r="H4197" s="1" t="s">
        <v>4264</v>
      </c>
      <c r="I4197" s="1">
        <v>307</v>
      </c>
      <c r="J4197" s="1">
        <v>672</v>
      </c>
      <c r="K4197" s="1">
        <v>3</v>
      </c>
      <c r="L4197" s="1">
        <v>806.4</v>
      </c>
      <c r="M4197" s="1">
        <f>SalesData[[#This Row],[Price]]*SalesData[[#This Row],[Quantity]]</f>
        <v>2016</v>
      </c>
      <c r="N4197" s="6">
        <f>SalesData[[#This Row],[Sales Profit]]/SalesData[[#This Row],[Sales]]</f>
        <v>0.39999999999999997</v>
      </c>
    </row>
    <row r="4198" spans="1:14" x14ac:dyDescent="0.3">
      <c r="A4198" s="1" t="s">
        <v>52</v>
      </c>
      <c r="B4198" s="1" t="s">
        <v>23</v>
      </c>
      <c r="C4198" s="1" t="s">
        <v>19</v>
      </c>
      <c r="D4198" s="1">
        <v>94845</v>
      </c>
      <c r="E4198" s="2">
        <v>45507</v>
      </c>
      <c r="F4198" s="1" t="s">
        <v>25</v>
      </c>
      <c r="G4198" s="1">
        <v>813667</v>
      </c>
      <c r="H4198" s="1" t="s">
        <v>1293</v>
      </c>
      <c r="I4198" s="1">
        <v>374</v>
      </c>
      <c r="J4198" s="1">
        <v>2472</v>
      </c>
      <c r="K4198" s="1">
        <v>3</v>
      </c>
      <c r="L4198" s="1">
        <v>2966.4</v>
      </c>
      <c r="M4198" s="1">
        <f>SalesData[[#This Row],[Price]]*SalesData[[#This Row],[Quantity]]</f>
        <v>7416</v>
      </c>
      <c r="N4198" s="6">
        <f>SalesData[[#This Row],[Sales Profit]]/SalesData[[#This Row],[Sales]]</f>
        <v>0.4</v>
      </c>
    </row>
    <row r="4199" spans="1:14" x14ac:dyDescent="0.3">
      <c r="A4199" s="1" t="s">
        <v>35</v>
      </c>
      <c r="B4199" s="1" t="s">
        <v>23</v>
      </c>
      <c r="C4199" s="1" t="s">
        <v>33</v>
      </c>
      <c r="D4199" s="1">
        <v>92234</v>
      </c>
      <c r="E4199" s="2">
        <v>45507</v>
      </c>
      <c r="F4199" s="1" t="s">
        <v>25</v>
      </c>
      <c r="G4199" s="1">
        <v>369312</v>
      </c>
      <c r="H4199" s="1" t="s">
        <v>4265</v>
      </c>
      <c r="I4199" s="1">
        <v>394</v>
      </c>
      <c r="J4199" s="1">
        <v>652</v>
      </c>
      <c r="K4199" s="1">
        <v>3</v>
      </c>
      <c r="L4199" s="1">
        <v>782.4</v>
      </c>
      <c r="M4199" s="1">
        <f>SalesData[[#This Row],[Price]]*SalesData[[#This Row],[Quantity]]</f>
        <v>1956</v>
      </c>
      <c r="N4199" s="6">
        <f>SalesData[[#This Row],[Sales Profit]]/SalesData[[#This Row],[Sales]]</f>
        <v>0.39999999999999997</v>
      </c>
    </row>
    <row r="4200" spans="1:14" x14ac:dyDescent="0.3">
      <c r="A4200" s="1" t="s">
        <v>12</v>
      </c>
      <c r="B4200" s="1" t="s">
        <v>13</v>
      </c>
      <c r="C4200" s="1" t="s">
        <v>39</v>
      </c>
      <c r="D4200" s="1">
        <v>50770</v>
      </c>
      <c r="E4200" s="2">
        <v>45440</v>
      </c>
      <c r="F4200" s="1" t="s">
        <v>49</v>
      </c>
      <c r="G4200" s="1">
        <v>514993</v>
      </c>
      <c r="H4200" s="1" t="s">
        <v>4266</v>
      </c>
      <c r="I4200" s="1">
        <v>490</v>
      </c>
      <c r="J4200" s="1">
        <v>2928</v>
      </c>
      <c r="K4200" s="1">
        <v>5</v>
      </c>
      <c r="L4200" s="1">
        <v>5856</v>
      </c>
      <c r="M4200" s="1">
        <f>SalesData[[#This Row],[Price]]*SalesData[[#This Row],[Quantity]]</f>
        <v>14640</v>
      </c>
      <c r="N4200" s="6">
        <f>SalesData[[#This Row],[Sales Profit]]/SalesData[[#This Row],[Sales]]</f>
        <v>0.4</v>
      </c>
    </row>
    <row r="4201" spans="1:14" x14ac:dyDescent="0.3">
      <c r="A4201" s="1" t="s">
        <v>56</v>
      </c>
      <c r="B4201" s="1" t="s">
        <v>18</v>
      </c>
      <c r="C4201" s="1" t="s">
        <v>100</v>
      </c>
      <c r="D4201" s="1">
        <v>66145</v>
      </c>
      <c r="E4201" s="2">
        <v>45408</v>
      </c>
      <c r="F4201" s="1" t="s">
        <v>31</v>
      </c>
      <c r="G4201" s="1">
        <v>793223</v>
      </c>
      <c r="H4201" s="1" t="s">
        <v>4267</v>
      </c>
      <c r="I4201" s="1">
        <v>855</v>
      </c>
      <c r="J4201" s="1">
        <v>2296</v>
      </c>
      <c r="K4201" s="1">
        <v>8</v>
      </c>
      <c r="L4201" s="1">
        <v>7347.2</v>
      </c>
      <c r="M4201" s="1">
        <f>SalesData[[#This Row],[Price]]*SalesData[[#This Row],[Quantity]]</f>
        <v>18368</v>
      </c>
      <c r="N4201" s="6">
        <f>SalesData[[#This Row],[Sales Profit]]/SalesData[[#This Row],[Sales]]</f>
        <v>0.39999999999999997</v>
      </c>
    </row>
    <row r="4202" spans="1:14" x14ac:dyDescent="0.3">
      <c r="A4202" s="1" t="s">
        <v>27</v>
      </c>
      <c r="B4202" s="1" t="s">
        <v>13</v>
      </c>
      <c r="C4202" s="1" t="s">
        <v>42</v>
      </c>
      <c r="D4202" s="1">
        <v>37076</v>
      </c>
      <c r="E4202" s="2">
        <v>45597</v>
      </c>
      <c r="F4202" s="1" t="s">
        <v>15</v>
      </c>
      <c r="G4202" s="1">
        <v>816021</v>
      </c>
      <c r="H4202" s="1" t="s">
        <v>4268</v>
      </c>
      <c r="I4202" s="1">
        <v>868</v>
      </c>
      <c r="J4202" s="1">
        <v>2455</v>
      </c>
      <c r="K4202" s="1">
        <v>6</v>
      </c>
      <c r="L4202" s="1">
        <v>5892</v>
      </c>
      <c r="M4202" s="1">
        <f>SalesData[[#This Row],[Price]]*SalesData[[#This Row],[Quantity]]</f>
        <v>14730</v>
      </c>
      <c r="N4202" s="6">
        <f>SalesData[[#This Row],[Sales Profit]]/SalesData[[#This Row],[Sales]]</f>
        <v>0.4</v>
      </c>
    </row>
    <row r="4203" spans="1:14" x14ac:dyDescent="0.3">
      <c r="A4203" s="1" t="s">
        <v>56</v>
      </c>
      <c r="B4203" s="1" t="s">
        <v>23</v>
      </c>
      <c r="C4203" s="1" t="s">
        <v>53</v>
      </c>
      <c r="D4203" s="1">
        <v>72549</v>
      </c>
      <c r="E4203" s="2">
        <v>45439</v>
      </c>
      <c r="F4203" s="1" t="s">
        <v>49</v>
      </c>
      <c r="G4203" s="1">
        <v>647777</v>
      </c>
      <c r="H4203" s="1" t="s">
        <v>4269</v>
      </c>
      <c r="I4203" s="1">
        <v>375</v>
      </c>
      <c r="J4203" s="1">
        <v>2376</v>
      </c>
      <c r="K4203" s="1">
        <v>2</v>
      </c>
      <c r="L4203" s="1">
        <v>1900.8</v>
      </c>
      <c r="M4203" s="1">
        <f>SalesData[[#This Row],[Price]]*SalesData[[#This Row],[Quantity]]</f>
        <v>4752</v>
      </c>
      <c r="N4203" s="6">
        <f>SalesData[[#This Row],[Sales Profit]]/SalesData[[#This Row],[Sales]]</f>
        <v>0.39999999999999997</v>
      </c>
    </row>
    <row r="4204" spans="1:14" x14ac:dyDescent="0.3">
      <c r="A4204" s="1" t="s">
        <v>56</v>
      </c>
      <c r="B4204" s="1" t="s">
        <v>23</v>
      </c>
      <c r="C4204" s="1" t="s">
        <v>14</v>
      </c>
      <c r="D4204" s="1">
        <v>43684</v>
      </c>
      <c r="E4204" s="2">
        <v>45365</v>
      </c>
      <c r="F4204" s="1" t="s">
        <v>29</v>
      </c>
      <c r="G4204" s="1">
        <v>489365</v>
      </c>
      <c r="H4204" s="1" t="s">
        <v>4270</v>
      </c>
      <c r="I4204" s="1">
        <v>265</v>
      </c>
      <c r="J4204" s="1">
        <v>1122</v>
      </c>
      <c r="K4204" s="1">
        <v>1</v>
      </c>
      <c r="L4204" s="1">
        <v>448.8</v>
      </c>
      <c r="M4204" s="1">
        <f>SalesData[[#This Row],[Price]]*SalesData[[#This Row],[Quantity]]</f>
        <v>1122</v>
      </c>
      <c r="N4204" s="6">
        <f>SalesData[[#This Row],[Sales Profit]]/SalesData[[#This Row],[Sales]]</f>
        <v>0.4</v>
      </c>
    </row>
    <row r="4205" spans="1:14" x14ac:dyDescent="0.3">
      <c r="A4205" s="1" t="s">
        <v>27</v>
      </c>
      <c r="B4205" s="1" t="s">
        <v>23</v>
      </c>
      <c r="C4205" s="1" t="s">
        <v>53</v>
      </c>
      <c r="D4205" s="1">
        <v>52649</v>
      </c>
      <c r="E4205" s="2">
        <v>45528</v>
      </c>
      <c r="F4205" s="1" t="s">
        <v>25</v>
      </c>
      <c r="G4205" s="1">
        <v>230139</v>
      </c>
      <c r="H4205" s="1" t="s">
        <v>873</v>
      </c>
      <c r="I4205" s="1">
        <v>676</v>
      </c>
      <c r="J4205" s="1">
        <v>2812</v>
      </c>
      <c r="K4205" s="1">
        <v>5</v>
      </c>
      <c r="L4205" s="1">
        <v>5624</v>
      </c>
      <c r="M4205" s="1">
        <f>SalesData[[#This Row],[Price]]*SalesData[[#This Row],[Quantity]]</f>
        <v>14060</v>
      </c>
      <c r="N4205" s="6">
        <f>SalesData[[#This Row],[Sales Profit]]/SalesData[[#This Row],[Sales]]</f>
        <v>0.4</v>
      </c>
    </row>
    <row r="4206" spans="1:14" x14ac:dyDescent="0.3">
      <c r="A4206" s="1" t="s">
        <v>27</v>
      </c>
      <c r="B4206" s="1" t="s">
        <v>13</v>
      </c>
      <c r="C4206" s="1" t="s">
        <v>53</v>
      </c>
      <c r="D4206" s="1">
        <v>41323</v>
      </c>
      <c r="E4206" s="2">
        <v>45546</v>
      </c>
      <c r="F4206" s="1" t="s">
        <v>61</v>
      </c>
      <c r="G4206" s="1">
        <v>317497</v>
      </c>
      <c r="H4206" s="1" t="s">
        <v>4271</v>
      </c>
      <c r="I4206" s="1">
        <v>527</v>
      </c>
      <c r="J4206" s="1">
        <v>610</v>
      </c>
      <c r="K4206" s="1">
        <v>3</v>
      </c>
      <c r="L4206" s="1">
        <v>732</v>
      </c>
      <c r="M4206" s="1">
        <f>SalesData[[#This Row],[Price]]*SalesData[[#This Row],[Quantity]]</f>
        <v>1830</v>
      </c>
      <c r="N4206" s="6">
        <f>SalesData[[#This Row],[Sales Profit]]/SalesData[[#This Row],[Sales]]</f>
        <v>0.4</v>
      </c>
    </row>
    <row r="4207" spans="1:14" x14ac:dyDescent="0.3">
      <c r="A4207" s="1" t="s">
        <v>27</v>
      </c>
      <c r="B4207" s="1" t="s">
        <v>23</v>
      </c>
      <c r="C4207" s="1" t="s">
        <v>39</v>
      </c>
      <c r="D4207" s="1">
        <v>37630</v>
      </c>
      <c r="E4207" s="2">
        <v>45400</v>
      </c>
      <c r="F4207" s="1" t="s">
        <v>31</v>
      </c>
      <c r="G4207" s="1">
        <v>588324</v>
      </c>
      <c r="H4207" s="1" t="s">
        <v>4272</v>
      </c>
      <c r="I4207" s="1">
        <v>605</v>
      </c>
      <c r="J4207" s="1">
        <v>1050</v>
      </c>
      <c r="K4207" s="1">
        <v>5</v>
      </c>
      <c r="L4207" s="1">
        <v>2100</v>
      </c>
      <c r="M4207" s="1">
        <f>SalesData[[#This Row],[Price]]*SalesData[[#This Row],[Quantity]]</f>
        <v>5250</v>
      </c>
      <c r="N4207" s="6">
        <f>SalesData[[#This Row],[Sales Profit]]/SalesData[[#This Row],[Sales]]</f>
        <v>0.4</v>
      </c>
    </row>
    <row r="4208" spans="1:14" x14ac:dyDescent="0.3">
      <c r="A4208" s="1" t="s">
        <v>52</v>
      </c>
      <c r="B4208" s="1" t="s">
        <v>13</v>
      </c>
      <c r="C4208" s="1" t="s">
        <v>48</v>
      </c>
      <c r="D4208" s="1">
        <v>15660</v>
      </c>
      <c r="E4208" s="2">
        <v>45463</v>
      </c>
      <c r="F4208" s="1" t="s">
        <v>20</v>
      </c>
      <c r="G4208" s="1">
        <v>969787</v>
      </c>
      <c r="H4208" s="1" t="s">
        <v>4273</v>
      </c>
      <c r="I4208" s="1">
        <v>913</v>
      </c>
      <c r="J4208" s="1">
        <v>1365</v>
      </c>
      <c r="K4208" s="1">
        <v>6</v>
      </c>
      <c r="L4208" s="1">
        <v>3276</v>
      </c>
      <c r="M4208" s="1">
        <f>SalesData[[#This Row],[Price]]*SalesData[[#This Row],[Quantity]]</f>
        <v>8190</v>
      </c>
      <c r="N4208" s="6">
        <f>SalesData[[#This Row],[Sales Profit]]/SalesData[[#This Row],[Sales]]</f>
        <v>0.4</v>
      </c>
    </row>
    <row r="4209" spans="1:14" x14ac:dyDescent="0.3">
      <c r="A4209" s="1" t="s">
        <v>27</v>
      </c>
      <c r="B4209" s="1" t="s">
        <v>13</v>
      </c>
      <c r="C4209" s="1" t="s">
        <v>33</v>
      </c>
      <c r="D4209" s="1">
        <v>97669</v>
      </c>
      <c r="E4209" s="2">
        <v>45616</v>
      </c>
      <c r="F4209" s="1" t="s">
        <v>15</v>
      </c>
      <c r="G4209" s="1">
        <v>266833</v>
      </c>
      <c r="H4209" s="1" t="s">
        <v>4275</v>
      </c>
      <c r="I4209" s="1">
        <v>381</v>
      </c>
      <c r="J4209" s="1">
        <v>1829</v>
      </c>
      <c r="K4209" s="1">
        <v>8</v>
      </c>
      <c r="L4209" s="1">
        <v>5852.8</v>
      </c>
      <c r="M4209" s="1">
        <f>SalesData[[#This Row],[Price]]*SalesData[[#This Row],[Quantity]]</f>
        <v>14632</v>
      </c>
      <c r="N4209" s="6">
        <f>SalesData[[#This Row],[Sales Profit]]/SalesData[[#This Row],[Sales]]</f>
        <v>0.4</v>
      </c>
    </row>
    <row r="4210" spans="1:14" x14ac:dyDescent="0.3">
      <c r="A4210" s="1" t="s">
        <v>52</v>
      </c>
      <c r="B4210" s="1" t="s">
        <v>13</v>
      </c>
      <c r="C4210" s="1" t="s">
        <v>100</v>
      </c>
      <c r="D4210" s="1">
        <v>98790</v>
      </c>
      <c r="E4210" s="2">
        <v>45481</v>
      </c>
      <c r="F4210" s="1" t="s">
        <v>45</v>
      </c>
      <c r="G4210" s="1">
        <v>561137</v>
      </c>
      <c r="H4210" s="1" t="s">
        <v>4276</v>
      </c>
      <c r="I4210" s="1">
        <v>766</v>
      </c>
      <c r="J4210" s="1">
        <v>2309</v>
      </c>
      <c r="K4210" s="1">
        <v>5</v>
      </c>
      <c r="L4210" s="1">
        <v>4618</v>
      </c>
      <c r="M4210" s="1">
        <f>SalesData[[#This Row],[Price]]*SalesData[[#This Row],[Quantity]]</f>
        <v>11545</v>
      </c>
      <c r="N4210" s="6">
        <f>SalesData[[#This Row],[Sales Profit]]/SalesData[[#This Row],[Sales]]</f>
        <v>0.4</v>
      </c>
    </row>
    <row r="4211" spans="1:14" x14ac:dyDescent="0.3">
      <c r="A4211" s="1" t="s">
        <v>12</v>
      </c>
      <c r="B4211" s="1" t="s">
        <v>18</v>
      </c>
      <c r="C4211" s="1" t="s">
        <v>14</v>
      </c>
      <c r="D4211" s="1">
        <v>29209</v>
      </c>
      <c r="E4211" s="2">
        <v>45293</v>
      </c>
      <c r="F4211" s="1" t="s">
        <v>40</v>
      </c>
      <c r="G4211" s="1">
        <v>867718</v>
      </c>
      <c r="H4211" s="1" t="s">
        <v>4277</v>
      </c>
      <c r="I4211" s="1">
        <v>207</v>
      </c>
      <c r="J4211" s="1">
        <v>2607</v>
      </c>
      <c r="K4211" s="1">
        <v>3</v>
      </c>
      <c r="L4211" s="1">
        <v>3128.4</v>
      </c>
      <c r="M4211" s="1">
        <f>SalesData[[#This Row],[Price]]*SalesData[[#This Row],[Quantity]]</f>
        <v>7821</v>
      </c>
      <c r="N4211" s="6">
        <f>SalesData[[#This Row],[Sales Profit]]/SalesData[[#This Row],[Sales]]</f>
        <v>0.4</v>
      </c>
    </row>
    <row r="4212" spans="1:14" x14ac:dyDescent="0.3">
      <c r="A4212" s="1" t="s">
        <v>17</v>
      </c>
      <c r="B4212" s="1" t="s">
        <v>23</v>
      </c>
      <c r="C4212" s="1" t="s">
        <v>33</v>
      </c>
      <c r="D4212" s="1">
        <v>20300</v>
      </c>
      <c r="E4212" s="2">
        <v>45407</v>
      </c>
      <c r="F4212" s="1" t="s">
        <v>31</v>
      </c>
      <c r="G4212" s="1">
        <v>632527</v>
      </c>
      <c r="H4212" s="1" t="s">
        <v>4278</v>
      </c>
      <c r="I4212" s="1">
        <v>740</v>
      </c>
      <c r="J4212" s="1">
        <v>1916</v>
      </c>
      <c r="K4212" s="1">
        <v>3</v>
      </c>
      <c r="L4212" s="1">
        <v>2299.1999999999998</v>
      </c>
      <c r="M4212" s="1">
        <f>SalesData[[#This Row],[Price]]*SalesData[[#This Row],[Quantity]]</f>
        <v>5748</v>
      </c>
      <c r="N4212" s="6">
        <f>SalesData[[#This Row],[Sales Profit]]/SalesData[[#This Row],[Sales]]</f>
        <v>0.39999999999999997</v>
      </c>
    </row>
    <row r="4213" spans="1:14" x14ac:dyDescent="0.3">
      <c r="A4213" s="1" t="s">
        <v>27</v>
      </c>
      <c r="B4213" s="1" t="s">
        <v>23</v>
      </c>
      <c r="C4213" s="1" t="s">
        <v>60</v>
      </c>
      <c r="D4213" s="1">
        <v>49164</v>
      </c>
      <c r="E4213" s="2">
        <v>45380</v>
      </c>
      <c r="F4213" s="1" t="s">
        <v>29</v>
      </c>
      <c r="G4213" s="1">
        <v>686618</v>
      </c>
      <c r="H4213" s="1" t="s">
        <v>4279</v>
      </c>
      <c r="I4213" s="1">
        <v>264</v>
      </c>
      <c r="J4213" s="1">
        <v>2436</v>
      </c>
      <c r="K4213" s="1">
        <v>5</v>
      </c>
      <c r="L4213" s="1">
        <v>4872</v>
      </c>
      <c r="M4213" s="1">
        <f>SalesData[[#This Row],[Price]]*SalesData[[#This Row],[Quantity]]</f>
        <v>12180</v>
      </c>
      <c r="N4213" s="6">
        <f>SalesData[[#This Row],[Sales Profit]]/SalesData[[#This Row],[Sales]]</f>
        <v>0.4</v>
      </c>
    </row>
    <row r="4214" spans="1:14" x14ac:dyDescent="0.3">
      <c r="A4214" s="1" t="s">
        <v>56</v>
      </c>
      <c r="B4214" s="1" t="s">
        <v>23</v>
      </c>
      <c r="C4214" s="1" t="s">
        <v>39</v>
      </c>
      <c r="D4214" s="1">
        <v>23759</v>
      </c>
      <c r="E4214" s="2">
        <v>45398</v>
      </c>
      <c r="F4214" s="1" t="s">
        <v>31</v>
      </c>
      <c r="G4214" s="1">
        <v>820383</v>
      </c>
      <c r="H4214" s="1" t="s">
        <v>4280</v>
      </c>
      <c r="I4214" s="1">
        <v>321</v>
      </c>
      <c r="J4214" s="1">
        <v>1784</v>
      </c>
      <c r="K4214" s="1">
        <v>2</v>
      </c>
      <c r="L4214" s="1">
        <v>1427.2</v>
      </c>
      <c r="M4214" s="1">
        <f>SalesData[[#This Row],[Price]]*SalesData[[#This Row],[Quantity]]</f>
        <v>3568</v>
      </c>
      <c r="N4214" s="6">
        <f>SalesData[[#This Row],[Sales Profit]]/SalesData[[#This Row],[Sales]]</f>
        <v>0.4</v>
      </c>
    </row>
    <row r="4215" spans="1:14" x14ac:dyDescent="0.3">
      <c r="A4215" s="1" t="s">
        <v>27</v>
      </c>
      <c r="B4215" s="1" t="s">
        <v>18</v>
      </c>
      <c r="C4215" s="1" t="s">
        <v>48</v>
      </c>
      <c r="D4215" s="1">
        <v>98121</v>
      </c>
      <c r="E4215" s="2">
        <v>45594</v>
      </c>
      <c r="F4215" s="1" t="s">
        <v>54</v>
      </c>
      <c r="G4215" s="1">
        <v>515185</v>
      </c>
      <c r="H4215" s="1" t="s">
        <v>4281</v>
      </c>
      <c r="I4215" s="1">
        <v>228</v>
      </c>
      <c r="J4215" s="1">
        <v>1958</v>
      </c>
      <c r="K4215" s="1">
        <v>7</v>
      </c>
      <c r="L4215" s="1">
        <v>5482.4</v>
      </c>
      <c r="M4215" s="1">
        <f>SalesData[[#This Row],[Price]]*SalesData[[#This Row],[Quantity]]</f>
        <v>13706</v>
      </c>
      <c r="N4215" s="6">
        <f>SalesData[[#This Row],[Sales Profit]]/SalesData[[#This Row],[Sales]]</f>
        <v>0.39999999999999997</v>
      </c>
    </row>
    <row r="4216" spans="1:14" x14ac:dyDescent="0.3">
      <c r="A4216" s="1" t="s">
        <v>52</v>
      </c>
      <c r="B4216" s="1" t="s">
        <v>23</v>
      </c>
      <c r="C4216" s="1" t="s">
        <v>19</v>
      </c>
      <c r="D4216" s="1">
        <v>93734</v>
      </c>
      <c r="E4216" s="2">
        <v>45510</v>
      </c>
      <c r="F4216" s="1" t="s">
        <v>25</v>
      </c>
      <c r="G4216" s="1">
        <v>330603</v>
      </c>
      <c r="H4216" s="1" t="s">
        <v>2651</v>
      </c>
      <c r="I4216" s="1">
        <v>990</v>
      </c>
      <c r="J4216" s="1">
        <v>2789</v>
      </c>
      <c r="K4216" s="1">
        <v>6</v>
      </c>
      <c r="L4216" s="1">
        <v>6693.6</v>
      </c>
      <c r="M4216" s="1">
        <f>SalesData[[#This Row],[Price]]*SalesData[[#This Row],[Quantity]]</f>
        <v>16734</v>
      </c>
      <c r="N4216" s="6">
        <f>SalesData[[#This Row],[Sales Profit]]/SalesData[[#This Row],[Sales]]</f>
        <v>0.4</v>
      </c>
    </row>
    <row r="4217" spans="1:14" x14ac:dyDescent="0.3">
      <c r="A4217" s="1" t="s">
        <v>66</v>
      </c>
      <c r="B4217" s="1" t="s">
        <v>23</v>
      </c>
      <c r="C4217" s="1" t="s">
        <v>39</v>
      </c>
      <c r="D4217" s="1">
        <v>68353</v>
      </c>
      <c r="E4217" s="2">
        <v>45380</v>
      </c>
      <c r="F4217" s="1" t="s">
        <v>29</v>
      </c>
      <c r="G4217" s="1">
        <v>137382</v>
      </c>
      <c r="H4217" s="1" t="s">
        <v>4282</v>
      </c>
      <c r="I4217" s="1">
        <v>370</v>
      </c>
      <c r="J4217" s="1">
        <v>2549</v>
      </c>
      <c r="K4217" s="1">
        <v>4</v>
      </c>
      <c r="L4217" s="1">
        <v>4078.4</v>
      </c>
      <c r="M4217" s="1">
        <f>SalesData[[#This Row],[Price]]*SalesData[[#This Row],[Quantity]]</f>
        <v>10196</v>
      </c>
      <c r="N4217" s="6">
        <f>SalesData[[#This Row],[Sales Profit]]/SalesData[[#This Row],[Sales]]</f>
        <v>0.4</v>
      </c>
    </row>
    <row r="4218" spans="1:14" x14ac:dyDescent="0.3">
      <c r="A4218" s="1" t="s">
        <v>17</v>
      </c>
      <c r="B4218" s="1" t="s">
        <v>13</v>
      </c>
      <c r="C4218" s="1" t="s">
        <v>14</v>
      </c>
      <c r="D4218" s="1">
        <v>36699</v>
      </c>
      <c r="E4218" s="2">
        <v>45573</v>
      </c>
      <c r="F4218" s="1" t="s">
        <v>54</v>
      </c>
      <c r="G4218" s="1">
        <v>991352</v>
      </c>
      <c r="H4218" s="1" t="s">
        <v>4283</v>
      </c>
      <c r="I4218" s="1">
        <v>733</v>
      </c>
      <c r="J4218" s="1">
        <v>1946</v>
      </c>
      <c r="K4218" s="1">
        <v>4</v>
      </c>
      <c r="L4218" s="1">
        <v>3113.6</v>
      </c>
      <c r="M4218" s="1">
        <f>SalesData[[#This Row],[Price]]*SalesData[[#This Row],[Quantity]]</f>
        <v>7784</v>
      </c>
      <c r="N4218" s="6">
        <f>SalesData[[#This Row],[Sales Profit]]/SalesData[[#This Row],[Sales]]</f>
        <v>0.39999999999999997</v>
      </c>
    </row>
    <row r="4219" spans="1:14" x14ac:dyDescent="0.3">
      <c r="A4219" s="1" t="s">
        <v>56</v>
      </c>
      <c r="B4219" s="1" t="s">
        <v>13</v>
      </c>
      <c r="C4219" s="1" t="s">
        <v>19</v>
      </c>
      <c r="D4219" s="1">
        <v>68696</v>
      </c>
      <c r="E4219" s="2">
        <v>45359</v>
      </c>
      <c r="F4219" s="1" t="s">
        <v>29</v>
      </c>
      <c r="G4219" s="1">
        <v>150773</v>
      </c>
      <c r="H4219" s="1" t="s">
        <v>4284</v>
      </c>
      <c r="I4219" s="1">
        <v>772</v>
      </c>
      <c r="J4219" s="1">
        <v>1450</v>
      </c>
      <c r="K4219" s="1">
        <v>1</v>
      </c>
      <c r="L4219" s="1">
        <v>580</v>
      </c>
      <c r="M4219" s="1">
        <f>SalesData[[#This Row],[Price]]*SalesData[[#This Row],[Quantity]]</f>
        <v>1450</v>
      </c>
      <c r="N4219" s="6">
        <f>SalesData[[#This Row],[Sales Profit]]/SalesData[[#This Row],[Sales]]</f>
        <v>0.4</v>
      </c>
    </row>
    <row r="4220" spans="1:14" x14ac:dyDescent="0.3">
      <c r="A4220" s="1" t="s">
        <v>35</v>
      </c>
      <c r="B4220" s="1" t="s">
        <v>13</v>
      </c>
      <c r="C4220" s="1" t="s">
        <v>39</v>
      </c>
      <c r="D4220" s="1">
        <v>16219</v>
      </c>
      <c r="E4220" s="2">
        <v>45379</v>
      </c>
      <c r="F4220" s="1" t="s">
        <v>29</v>
      </c>
      <c r="G4220" s="1">
        <v>951953</v>
      </c>
      <c r="H4220" s="1" t="s">
        <v>4285</v>
      </c>
      <c r="I4220" s="1">
        <v>481</v>
      </c>
      <c r="J4220" s="1">
        <v>2087</v>
      </c>
      <c r="K4220" s="1">
        <v>8</v>
      </c>
      <c r="L4220" s="1">
        <v>6678.4</v>
      </c>
      <c r="M4220" s="1">
        <f>SalesData[[#This Row],[Price]]*SalesData[[#This Row],[Quantity]]</f>
        <v>16696</v>
      </c>
      <c r="N4220" s="6">
        <f>SalesData[[#This Row],[Sales Profit]]/SalesData[[#This Row],[Sales]]</f>
        <v>0.39999999999999997</v>
      </c>
    </row>
    <row r="4221" spans="1:14" x14ac:dyDescent="0.3">
      <c r="A4221" s="1" t="s">
        <v>27</v>
      </c>
      <c r="B4221" s="1" t="s">
        <v>18</v>
      </c>
      <c r="C4221" s="1" t="s">
        <v>24</v>
      </c>
      <c r="D4221" s="1">
        <v>57789</v>
      </c>
      <c r="E4221" s="2">
        <v>45569</v>
      </c>
      <c r="F4221" s="1" t="s">
        <v>54</v>
      </c>
      <c r="G4221" s="1">
        <v>466723</v>
      </c>
      <c r="H4221" s="1" t="s">
        <v>4286</v>
      </c>
      <c r="I4221" s="1">
        <v>916</v>
      </c>
      <c r="J4221" s="1">
        <v>1455</v>
      </c>
      <c r="K4221" s="1">
        <v>7</v>
      </c>
      <c r="L4221" s="1">
        <v>4074</v>
      </c>
      <c r="M4221" s="1">
        <f>SalesData[[#This Row],[Price]]*SalesData[[#This Row],[Quantity]]</f>
        <v>10185</v>
      </c>
      <c r="N4221" s="6">
        <f>SalesData[[#This Row],[Sales Profit]]/SalesData[[#This Row],[Sales]]</f>
        <v>0.4</v>
      </c>
    </row>
    <row r="4222" spans="1:14" x14ac:dyDescent="0.3">
      <c r="A4222" s="1" t="s">
        <v>56</v>
      </c>
      <c r="B4222" s="1" t="s">
        <v>23</v>
      </c>
      <c r="C4222" s="1" t="s">
        <v>42</v>
      </c>
      <c r="D4222" s="1">
        <v>29081</v>
      </c>
      <c r="E4222" s="2">
        <v>45516</v>
      </c>
      <c r="F4222" s="1" t="s">
        <v>25</v>
      </c>
      <c r="G4222" s="1">
        <v>884333</v>
      </c>
      <c r="H4222" s="1" t="s">
        <v>4287</v>
      </c>
      <c r="I4222" s="1">
        <v>773</v>
      </c>
      <c r="J4222" s="1">
        <v>2153</v>
      </c>
      <c r="K4222" s="1">
        <v>8</v>
      </c>
      <c r="L4222" s="1">
        <v>6889.6</v>
      </c>
      <c r="M4222" s="1">
        <f>SalesData[[#This Row],[Price]]*SalesData[[#This Row],[Quantity]]</f>
        <v>17224</v>
      </c>
      <c r="N4222" s="6">
        <f>SalesData[[#This Row],[Sales Profit]]/SalesData[[#This Row],[Sales]]</f>
        <v>0.4</v>
      </c>
    </row>
    <row r="4223" spans="1:14" x14ac:dyDescent="0.3">
      <c r="A4223" s="1" t="s">
        <v>27</v>
      </c>
      <c r="B4223" s="1" t="s">
        <v>13</v>
      </c>
      <c r="C4223" s="1" t="s">
        <v>33</v>
      </c>
      <c r="D4223" s="1">
        <v>77591</v>
      </c>
      <c r="E4223" s="2">
        <v>45577</v>
      </c>
      <c r="F4223" s="1" t="s">
        <v>54</v>
      </c>
      <c r="G4223" s="1">
        <v>271939</v>
      </c>
      <c r="H4223" s="1" t="s">
        <v>4288</v>
      </c>
      <c r="I4223" s="1">
        <v>472</v>
      </c>
      <c r="J4223" s="1">
        <v>1709</v>
      </c>
      <c r="K4223" s="1">
        <v>5</v>
      </c>
      <c r="L4223" s="1">
        <v>3418</v>
      </c>
      <c r="M4223" s="1">
        <f>SalesData[[#This Row],[Price]]*SalesData[[#This Row],[Quantity]]</f>
        <v>8545</v>
      </c>
      <c r="N4223" s="6">
        <f>SalesData[[#This Row],[Sales Profit]]/SalesData[[#This Row],[Sales]]</f>
        <v>0.4</v>
      </c>
    </row>
    <row r="4224" spans="1:14" x14ac:dyDescent="0.3">
      <c r="A4224" s="1" t="s">
        <v>35</v>
      </c>
      <c r="B4224" s="1" t="s">
        <v>18</v>
      </c>
      <c r="C4224" s="1" t="s">
        <v>60</v>
      </c>
      <c r="D4224" s="1">
        <v>70424</v>
      </c>
      <c r="E4224" s="2">
        <v>45320</v>
      </c>
      <c r="F4224" s="1" t="s">
        <v>40</v>
      </c>
      <c r="G4224" s="1">
        <v>198082</v>
      </c>
      <c r="H4224" s="1" t="s">
        <v>4289</v>
      </c>
      <c r="I4224" s="1">
        <v>530</v>
      </c>
      <c r="J4224" s="1">
        <v>1643</v>
      </c>
      <c r="K4224" s="1">
        <v>2</v>
      </c>
      <c r="L4224" s="1">
        <v>1314.4</v>
      </c>
      <c r="M4224" s="1">
        <f>SalesData[[#This Row],[Price]]*SalesData[[#This Row],[Quantity]]</f>
        <v>3286</v>
      </c>
      <c r="N4224" s="6">
        <f>SalesData[[#This Row],[Sales Profit]]/SalesData[[#This Row],[Sales]]</f>
        <v>0.4</v>
      </c>
    </row>
    <row r="4225" spans="1:14" x14ac:dyDescent="0.3">
      <c r="A4225" s="1" t="s">
        <v>66</v>
      </c>
      <c r="B4225" s="1" t="s">
        <v>23</v>
      </c>
      <c r="C4225" s="1" t="s">
        <v>48</v>
      </c>
      <c r="D4225" s="1">
        <v>78716</v>
      </c>
      <c r="E4225" s="2">
        <v>45475</v>
      </c>
      <c r="F4225" s="1" t="s">
        <v>45</v>
      </c>
      <c r="G4225" s="1">
        <v>239183</v>
      </c>
      <c r="H4225" s="1" t="s">
        <v>4290</v>
      </c>
      <c r="I4225" s="1">
        <v>640</v>
      </c>
      <c r="J4225" s="1">
        <v>667</v>
      </c>
      <c r="K4225" s="1">
        <v>8</v>
      </c>
      <c r="L4225" s="1">
        <v>2134.4</v>
      </c>
      <c r="M4225" s="1">
        <f>SalesData[[#This Row],[Price]]*SalesData[[#This Row],[Quantity]]</f>
        <v>5336</v>
      </c>
      <c r="N4225" s="6">
        <f>SalesData[[#This Row],[Sales Profit]]/SalesData[[#This Row],[Sales]]</f>
        <v>0.4</v>
      </c>
    </row>
    <row r="4226" spans="1:14" x14ac:dyDescent="0.3">
      <c r="A4226" s="1" t="s">
        <v>35</v>
      </c>
      <c r="B4226" s="1" t="s">
        <v>23</v>
      </c>
      <c r="C4226" s="1" t="s">
        <v>14</v>
      </c>
      <c r="D4226" s="1">
        <v>86173</v>
      </c>
      <c r="E4226" s="2">
        <v>45565</v>
      </c>
      <c r="F4226" s="1" t="s">
        <v>61</v>
      </c>
      <c r="G4226" s="1">
        <v>967224</v>
      </c>
      <c r="H4226" s="1" t="s">
        <v>4291</v>
      </c>
      <c r="I4226" s="1">
        <v>801</v>
      </c>
      <c r="J4226" s="1">
        <v>1009</v>
      </c>
      <c r="K4226" s="1">
        <v>6</v>
      </c>
      <c r="L4226" s="1">
        <v>2421.6</v>
      </c>
      <c r="M4226" s="1">
        <f>SalesData[[#This Row],[Price]]*SalesData[[#This Row],[Quantity]]</f>
        <v>6054</v>
      </c>
      <c r="N4226" s="6">
        <f>SalesData[[#This Row],[Sales Profit]]/SalesData[[#This Row],[Sales]]</f>
        <v>0.39999999999999997</v>
      </c>
    </row>
    <row r="4227" spans="1:14" x14ac:dyDescent="0.3">
      <c r="A4227" s="1" t="s">
        <v>52</v>
      </c>
      <c r="B4227" s="1" t="s">
        <v>18</v>
      </c>
      <c r="C4227" s="1" t="s">
        <v>37</v>
      </c>
      <c r="D4227" s="1">
        <v>24216</v>
      </c>
      <c r="E4227" s="2">
        <v>45596</v>
      </c>
      <c r="F4227" s="1" t="s">
        <v>54</v>
      </c>
      <c r="G4227" s="1">
        <v>756500</v>
      </c>
      <c r="H4227" s="1" t="s">
        <v>4292</v>
      </c>
      <c r="I4227" s="1">
        <v>557</v>
      </c>
      <c r="J4227" s="1">
        <v>1705</v>
      </c>
      <c r="K4227" s="1">
        <v>8</v>
      </c>
      <c r="L4227" s="1">
        <v>5456</v>
      </c>
      <c r="M4227" s="1">
        <f>SalesData[[#This Row],[Price]]*SalesData[[#This Row],[Quantity]]</f>
        <v>13640</v>
      </c>
      <c r="N4227" s="6">
        <f>SalesData[[#This Row],[Sales Profit]]/SalesData[[#This Row],[Sales]]</f>
        <v>0.4</v>
      </c>
    </row>
    <row r="4228" spans="1:14" x14ac:dyDescent="0.3">
      <c r="A4228" s="1" t="s">
        <v>22</v>
      </c>
      <c r="B4228" s="1" t="s">
        <v>18</v>
      </c>
      <c r="C4228" s="1" t="s">
        <v>19</v>
      </c>
      <c r="D4228" s="1">
        <v>30000</v>
      </c>
      <c r="E4228" s="2">
        <v>45566</v>
      </c>
      <c r="F4228" s="1" t="s">
        <v>54</v>
      </c>
      <c r="G4228" s="1">
        <v>595934</v>
      </c>
      <c r="H4228" s="1" t="s">
        <v>4293</v>
      </c>
      <c r="I4228" s="1">
        <v>572</v>
      </c>
      <c r="J4228" s="1">
        <v>2413</v>
      </c>
      <c r="K4228" s="1">
        <v>6</v>
      </c>
      <c r="L4228" s="1">
        <v>5791.2</v>
      </c>
      <c r="M4228" s="1">
        <f>SalesData[[#This Row],[Price]]*SalesData[[#This Row],[Quantity]]</f>
        <v>14478</v>
      </c>
      <c r="N4228" s="6">
        <f>SalesData[[#This Row],[Sales Profit]]/SalesData[[#This Row],[Sales]]</f>
        <v>0.39999999999999997</v>
      </c>
    </row>
    <row r="4229" spans="1:14" x14ac:dyDescent="0.3">
      <c r="A4229" s="1" t="s">
        <v>66</v>
      </c>
      <c r="B4229" s="1" t="s">
        <v>18</v>
      </c>
      <c r="C4229" s="1" t="s">
        <v>48</v>
      </c>
      <c r="D4229" s="1">
        <v>59090</v>
      </c>
      <c r="E4229" s="2">
        <v>45497</v>
      </c>
      <c r="F4229" s="1" t="s">
        <v>45</v>
      </c>
      <c r="G4229" s="1">
        <v>509830</v>
      </c>
      <c r="H4229" s="1" t="s">
        <v>4294</v>
      </c>
      <c r="I4229" s="1">
        <v>437</v>
      </c>
      <c r="J4229" s="1">
        <v>1973</v>
      </c>
      <c r="K4229" s="1">
        <v>3</v>
      </c>
      <c r="L4229" s="1">
        <v>2367.6</v>
      </c>
      <c r="M4229" s="1">
        <f>SalesData[[#This Row],[Price]]*SalesData[[#This Row],[Quantity]]</f>
        <v>5919</v>
      </c>
      <c r="N4229" s="6">
        <f>SalesData[[#This Row],[Sales Profit]]/SalesData[[#This Row],[Sales]]</f>
        <v>0.39999999999999997</v>
      </c>
    </row>
    <row r="4230" spans="1:14" x14ac:dyDescent="0.3">
      <c r="A4230" s="1" t="s">
        <v>27</v>
      </c>
      <c r="B4230" s="1" t="s">
        <v>23</v>
      </c>
      <c r="C4230" s="1" t="s">
        <v>37</v>
      </c>
      <c r="D4230" s="1">
        <v>74624</v>
      </c>
      <c r="E4230" s="2">
        <v>45463</v>
      </c>
      <c r="F4230" s="1" t="s">
        <v>20</v>
      </c>
      <c r="G4230" s="1">
        <v>235747</v>
      </c>
      <c r="H4230" s="1" t="s">
        <v>4295</v>
      </c>
      <c r="I4230" s="1">
        <v>701</v>
      </c>
      <c r="J4230" s="1">
        <v>913</v>
      </c>
      <c r="K4230" s="1">
        <v>5</v>
      </c>
      <c r="L4230" s="1">
        <v>1826</v>
      </c>
      <c r="M4230" s="1">
        <f>SalesData[[#This Row],[Price]]*SalesData[[#This Row],[Quantity]]</f>
        <v>4565</v>
      </c>
      <c r="N4230" s="6">
        <f>SalesData[[#This Row],[Sales Profit]]/SalesData[[#This Row],[Sales]]</f>
        <v>0.4</v>
      </c>
    </row>
    <row r="4231" spans="1:14" x14ac:dyDescent="0.3">
      <c r="A4231" s="1" t="s">
        <v>35</v>
      </c>
      <c r="B4231" s="1" t="s">
        <v>13</v>
      </c>
      <c r="C4231" s="1" t="s">
        <v>24</v>
      </c>
      <c r="D4231" s="1">
        <v>22368</v>
      </c>
      <c r="E4231" s="2">
        <v>45391</v>
      </c>
      <c r="F4231" s="1" t="s">
        <v>31</v>
      </c>
      <c r="G4231" s="1">
        <v>329664</v>
      </c>
      <c r="H4231" s="1" t="s">
        <v>4296</v>
      </c>
      <c r="I4231" s="1">
        <v>745</v>
      </c>
      <c r="J4231" s="1">
        <v>2205</v>
      </c>
      <c r="K4231" s="1">
        <v>7</v>
      </c>
      <c r="L4231" s="1">
        <v>6174</v>
      </c>
      <c r="M4231" s="1">
        <f>SalesData[[#This Row],[Price]]*SalesData[[#This Row],[Quantity]]</f>
        <v>15435</v>
      </c>
      <c r="N4231" s="6">
        <f>SalesData[[#This Row],[Sales Profit]]/SalesData[[#This Row],[Sales]]</f>
        <v>0.4</v>
      </c>
    </row>
    <row r="4232" spans="1:14" x14ac:dyDescent="0.3">
      <c r="A4232" s="1" t="s">
        <v>27</v>
      </c>
      <c r="B4232" s="1" t="s">
        <v>13</v>
      </c>
      <c r="C4232" s="1" t="s">
        <v>24</v>
      </c>
      <c r="D4232" s="1">
        <v>12091</v>
      </c>
      <c r="E4232" s="2">
        <v>45528</v>
      </c>
      <c r="F4232" s="1" t="s">
        <v>25</v>
      </c>
      <c r="G4232" s="1">
        <v>307839</v>
      </c>
      <c r="H4232" s="1" t="s">
        <v>4297</v>
      </c>
      <c r="I4232" s="1">
        <v>500</v>
      </c>
      <c r="J4232" s="1">
        <v>611</v>
      </c>
      <c r="K4232" s="1">
        <v>8</v>
      </c>
      <c r="L4232" s="1">
        <v>1955.2</v>
      </c>
      <c r="M4232" s="1">
        <f>SalesData[[#This Row],[Price]]*SalesData[[#This Row],[Quantity]]</f>
        <v>4888</v>
      </c>
      <c r="N4232" s="6">
        <f>SalesData[[#This Row],[Sales Profit]]/SalesData[[#This Row],[Sales]]</f>
        <v>0.4</v>
      </c>
    </row>
    <row r="4233" spans="1:14" x14ac:dyDescent="0.3">
      <c r="A4233" s="1" t="s">
        <v>17</v>
      </c>
      <c r="B4233" s="1" t="s">
        <v>13</v>
      </c>
      <c r="C4233" s="1" t="s">
        <v>24</v>
      </c>
      <c r="D4233" s="1">
        <v>83164</v>
      </c>
      <c r="E4233" s="2">
        <v>45408</v>
      </c>
      <c r="F4233" s="1" t="s">
        <v>31</v>
      </c>
      <c r="G4233" s="1">
        <v>170235</v>
      </c>
      <c r="H4233" s="1" t="s">
        <v>4298</v>
      </c>
      <c r="I4233" s="1">
        <v>836</v>
      </c>
      <c r="J4233" s="1">
        <v>1113</v>
      </c>
      <c r="K4233" s="1">
        <v>2</v>
      </c>
      <c r="L4233" s="1">
        <v>890.4</v>
      </c>
      <c r="M4233" s="1">
        <f>SalesData[[#This Row],[Price]]*SalesData[[#This Row],[Quantity]]</f>
        <v>2226</v>
      </c>
      <c r="N4233" s="6">
        <f>SalesData[[#This Row],[Sales Profit]]/SalesData[[#This Row],[Sales]]</f>
        <v>0.39999999999999997</v>
      </c>
    </row>
    <row r="4234" spans="1:14" x14ac:dyDescent="0.3">
      <c r="A4234" s="1" t="s">
        <v>52</v>
      </c>
      <c r="B4234" s="1" t="s">
        <v>13</v>
      </c>
      <c r="C4234" s="1" t="s">
        <v>60</v>
      </c>
      <c r="D4234" s="1">
        <v>30466</v>
      </c>
      <c r="E4234" s="2">
        <v>45610</v>
      </c>
      <c r="F4234" s="1" t="s">
        <v>15</v>
      </c>
      <c r="G4234" s="1">
        <v>382537</v>
      </c>
      <c r="H4234" s="1" t="s">
        <v>4299</v>
      </c>
      <c r="I4234" s="1">
        <v>417</v>
      </c>
      <c r="J4234" s="1">
        <v>2581</v>
      </c>
      <c r="K4234" s="1">
        <v>7</v>
      </c>
      <c r="L4234" s="1">
        <v>7226.8</v>
      </c>
      <c r="M4234" s="1">
        <f>SalesData[[#This Row],[Price]]*SalesData[[#This Row],[Quantity]]</f>
        <v>18067</v>
      </c>
      <c r="N4234" s="6">
        <f>SalesData[[#This Row],[Sales Profit]]/SalesData[[#This Row],[Sales]]</f>
        <v>0.4</v>
      </c>
    </row>
    <row r="4235" spans="1:14" x14ac:dyDescent="0.3">
      <c r="A4235" s="1" t="s">
        <v>17</v>
      </c>
      <c r="B4235" s="1" t="s">
        <v>13</v>
      </c>
      <c r="C4235" s="1" t="s">
        <v>14</v>
      </c>
      <c r="D4235" s="1">
        <v>60067</v>
      </c>
      <c r="E4235" s="2">
        <v>45386</v>
      </c>
      <c r="F4235" s="1" t="s">
        <v>31</v>
      </c>
      <c r="G4235" s="1">
        <v>158940</v>
      </c>
      <c r="H4235" s="1" t="s">
        <v>4301</v>
      </c>
      <c r="I4235" s="1">
        <v>345</v>
      </c>
      <c r="J4235" s="1">
        <v>2516</v>
      </c>
      <c r="K4235" s="1">
        <v>4</v>
      </c>
      <c r="L4235" s="1">
        <v>4025.6</v>
      </c>
      <c r="M4235" s="1">
        <f>SalesData[[#This Row],[Price]]*SalesData[[#This Row],[Quantity]]</f>
        <v>10064</v>
      </c>
      <c r="N4235" s="6">
        <f>SalesData[[#This Row],[Sales Profit]]/SalesData[[#This Row],[Sales]]</f>
        <v>0.39999999999999997</v>
      </c>
    </row>
    <row r="4236" spans="1:14" x14ac:dyDescent="0.3">
      <c r="A4236" s="1" t="s">
        <v>22</v>
      </c>
      <c r="B4236" s="1" t="s">
        <v>23</v>
      </c>
      <c r="C4236" s="1" t="s">
        <v>37</v>
      </c>
      <c r="D4236" s="1">
        <v>63017</v>
      </c>
      <c r="E4236" s="2">
        <v>45392</v>
      </c>
      <c r="F4236" s="1" t="s">
        <v>31</v>
      </c>
      <c r="G4236" s="1">
        <v>206930</v>
      </c>
      <c r="H4236" s="1" t="s">
        <v>4302</v>
      </c>
      <c r="I4236" s="1">
        <v>289</v>
      </c>
      <c r="J4236" s="1">
        <v>1471</v>
      </c>
      <c r="K4236" s="1">
        <v>7</v>
      </c>
      <c r="L4236" s="1">
        <v>4118.8</v>
      </c>
      <c r="M4236" s="1">
        <f>SalesData[[#This Row],[Price]]*SalesData[[#This Row],[Quantity]]</f>
        <v>10297</v>
      </c>
      <c r="N4236" s="6">
        <f>SalesData[[#This Row],[Sales Profit]]/SalesData[[#This Row],[Sales]]</f>
        <v>0.4</v>
      </c>
    </row>
    <row r="4237" spans="1:14" x14ac:dyDescent="0.3">
      <c r="A4237" s="1" t="s">
        <v>17</v>
      </c>
      <c r="B4237" s="1" t="s">
        <v>18</v>
      </c>
      <c r="C4237" s="1" t="s">
        <v>60</v>
      </c>
      <c r="D4237" s="1">
        <v>76791</v>
      </c>
      <c r="E4237" s="2">
        <v>45593</v>
      </c>
      <c r="F4237" s="1" t="s">
        <v>54</v>
      </c>
      <c r="G4237" s="1">
        <v>829153</v>
      </c>
      <c r="H4237" s="1" t="s">
        <v>4303</v>
      </c>
      <c r="I4237" s="1">
        <v>277</v>
      </c>
      <c r="J4237" s="1">
        <v>2496</v>
      </c>
      <c r="K4237" s="1">
        <v>2</v>
      </c>
      <c r="L4237" s="1">
        <v>1996.8</v>
      </c>
      <c r="M4237" s="1">
        <f>SalesData[[#This Row],[Price]]*SalesData[[#This Row],[Quantity]]</f>
        <v>4992</v>
      </c>
      <c r="N4237" s="6">
        <f>SalesData[[#This Row],[Sales Profit]]/SalesData[[#This Row],[Sales]]</f>
        <v>0.39999999999999997</v>
      </c>
    </row>
    <row r="4238" spans="1:14" x14ac:dyDescent="0.3">
      <c r="A4238" s="1" t="s">
        <v>35</v>
      </c>
      <c r="B4238" s="1" t="s">
        <v>13</v>
      </c>
      <c r="C4238" s="1" t="s">
        <v>60</v>
      </c>
      <c r="D4238" s="1">
        <v>89525</v>
      </c>
      <c r="E4238" s="2">
        <v>45509</v>
      </c>
      <c r="F4238" s="1" t="s">
        <v>25</v>
      </c>
      <c r="G4238" s="1">
        <v>997149</v>
      </c>
      <c r="H4238" s="1" t="s">
        <v>4304</v>
      </c>
      <c r="I4238" s="1">
        <v>747</v>
      </c>
      <c r="J4238" s="1">
        <v>1557</v>
      </c>
      <c r="K4238" s="1">
        <v>4</v>
      </c>
      <c r="L4238" s="1">
        <v>2491.1999999999998</v>
      </c>
      <c r="M4238" s="1">
        <f>SalesData[[#This Row],[Price]]*SalesData[[#This Row],[Quantity]]</f>
        <v>6228</v>
      </c>
      <c r="N4238" s="6">
        <f>SalesData[[#This Row],[Sales Profit]]/SalesData[[#This Row],[Sales]]</f>
        <v>0.39999999999999997</v>
      </c>
    </row>
    <row r="4239" spans="1:14" x14ac:dyDescent="0.3">
      <c r="A4239" s="1" t="s">
        <v>27</v>
      </c>
      <c r="B4239" s="1" t="s">
        <v>18</v>
      </c>
      <c r="C4239" s="1" t="s">
        <v>42</v>
      </c>
      <c r="D4239" s="1">
        <v>92852</v>
      </c>
      <c r="E4239" s="2">
        <v>45590</v>
      </c>
      <c r="F4239" s="1" t="s">
        <v>54</v>
      </c>
      <c r="G4239" s="1">
        <v>626293</v>
      </c>
      <c r="H4239" s="1" t="s">
        <v>4305</v>
      </c>
      <c r="I4239" s="1">
        <v>362</v>
      </c>
      <c r="J4239" s="1">
        <v>2381</v>
      </c>
      <c r="K4239" s="1">
        <v>5</v>
      </c>
      <c r="L4239" s="1">
        <v>4762</v>
      </c>
      <c r="M4239" s="1">
        <f>SalesData[[#This Row],[Price]]*SalesData[[#This Row],[Quantity]]</f>
        <v>11905</v>
      </c>
      <c r="N4239" s="6">
        <f>SalesData[[#This Row],[Sales Profit]]/SalesData[[#This Row],[Sales]]</f>
        <v>0.4</v>
      </c>
    </row>
    <row r="4240" spans="1:14" x14ac:dyDescent="0.3">
      <c r="A4240" s="1" t="s">
        <v>22</v>
      </c>
      <c r="B4240" s="1" t="s">
        <v>23</v>
      </c>
      <c r="C4240" s="1" t="s">
        <v>14</v>
      </c>
      <c r="D4240" s="1">
        <v>23964</v>
      </c>
      <c r="E4240" s="2">
        <v>45317</v>
      </c>
      <c r="F4240" s="1" t="s">
        <v>40</v>
      </c>
      <c r="G4240" s="1">
        <v>567919</v>
      </c>
      <c r="H4240" s="1" t="s">
        <v>4306</v>
      </c>
      <c r="I4240" s="1">
        <v>828</v>
      </c>
      <c r="J4240" s="1">
        <v>536</v>
      </c>
      <c r="K4240" s="1">
        <v>3</v>
      </c>
      <c r="L4240" s="1">
        <v>643.20000000000005</v>
      </c>
      <c r="M4240" s="1">
        <f>SalesData[[#This Row],[Price]]*SalesData[[#This Row],[Quantity]]</f>
        <v>1608</v>
      </c>
      <c r="N4240" s="6">
        <f>SalesData[[#This Row],[Sales Profit]]/SalesData[[#This Row],[Sales]]</f>
        <v>0.4</v>
      </c>
    </row>
    <row r="4241" spans="1:14" x14ac:dyDescent="0.3">
      <c r="A4241" s="1" t="s">
        <v>22</v>
      </c>
      <c r="B4241" s="1" t="s">
        <v>13</v>
      </c>
      <c r="C4241" s="1" t="s">
        <v>60</v>
      </c>
      <c r="D4241" s="1">
        <v>64008</v>
      </c>
      <c r="E4241" s="2">
        <v>45549</v>
      </c>
      <c r="F4241" s="1" t="s">
        <v>61</v>
      </c>
      <c r="G4241" s="1">
        <v>521791</v>
      </c>
      <c r="H4241" s="1" t="s">
        <v>4307</v>
      </c>
      <c r="I4241" s="1">
        <v>671</v>
      </c>
      <c r="J4241" s="1">
        <v>1989</v>
      </c>
      <c r="K4241" s="1">
        <v>2</v>
      </c>
      <c r="L4241" s="1">
        <v>1591.2</v>
      </c>
      <c r="M4241" s="1">
        <f>SalesData[[#This Row],[Price]]*SalesData[[#This Row],[Quantity]]</f>
        <v>3978</v>
      </c>
      <c r="N4241" s="6">
        <f>SalesData[[#This Row],[Sales Profit]]/SalesData[[#This Row],[Sales]]</f>
        <v>0.4</v>
      </c>
    </row>
    <row r="4242" spans="1:14" x14ac:dyDescent="0.3">
      <c r="A4242" s="1" t="s">
        <v>27</v>
      </c>
      <c r="B4242" s="1" t="s">
        <v>18</v>
      </c>
      <c r="C4242" s="1" t="s">
        <v>53</v>
      </c>
      <c r="D4242" s="1">
        <v>31404</v>
      </c>
      <c r="E4242" s="2">
        <v>45494</v>
      </c>
      <c r="F4242" s="1" t="s">
        <v>45</v>
      </c>
      <c r="G4242" s="1">
        <v>486706</v>
      </c>
      <c r="H4242" s="1" t="s">
        <v>327</v>
      </c>
      <c r="I4242" s="1">
        <v>335</v>
      </c>
      <c r="J4242" s="1">
        <v>752</v>
      </c>
      <c r="K4242" s="1">
        <v>4</v>
      </c>
      <c r="L4242" s="1">
        <v>1203.2</v>
      </c>
      <c r="M4242" s="1">
        <f>SalesData[[#This Row],[Price]]*SalesData[[#This Row],[Quantity]]</f>
        <v>3008</v>
      </c>
      <c r="N4242" s="6">
        <f>SalesData[[#This Row],[Sales Profit]]/SalesData[[#This Row],[Sales]]</f>
        <v>0.4</v>
      </c>
    </row>
    <row r="4243" spans="1:14" x14ac:dyDescent="0.3">
      <c r="A4243" s="1" t="s">
        <v>12</v>
      </c>
      <c r="B4243" s="1" t="s">
        <v>23</v>
      </c>
      <c r="C4243" s="1" t="s">
        <v>24</v>
      </c>
      <c r="D4243" s="1">
        <v>37428</v>
      </c>
      <c r="E4243" s="2">
        <v>45559</v>
      </c>
      <c r="F4243" s="1" t="s">
        <v>61</v>
      </c>
      <c r="G4243" s="1">
        <v>155985</v>
      </c>
      <c r="H4243" s="1" t="s">
        <v>4109</v>
      </c>
      <c r="I4243" s="1">
        <v>999</v>
      </c>
      <c r="J4243" s="1">
        <v>1626</v>
      </c>
      <c r="K4243" s="1">
        <v>5</v>
      </c>
      <c r="L4243" s="1">
        <v>3252</v>
      </c>
      <c r="M4243" s="1">
        <f>SalesData[[#This Row],[Price]]*SalesData[[#This Row],[Quantity]]</f>
        <v>8130</v>
      </c>
      <c r="N4243" s="6">
        <f>SalesData[[#This Row],[Sales Profit]]/SalesData[[#This Row],[Sales]]</f>
        <v>0.4</v>
      </c>
    </row>
    <row r="4244" spans="1:14" x14ac:dyDescent="0.3">
      <c r="A4244" s="1" t="s">
        <v>12</v>
      </c>
      <c r="B4244" s="1" t="s">
        <v>13</v>
      </c>
      <c r="C4244" s="1" t="s">
        <v>60</v>
      </c>
      <c r="D4244" s="1">
        <v>51983</v>
      </c>
      <c r="E4244" s="2">
        <v>45372</v>
      </c>
      <c r="F4244" s="1" t="s">
        <v>29</v>
      </c>
      <c r="G4244" s="1">
        <v>249980</v>
      </c>
      <c r="H4244" s="1" t="s">
        <v>4308</v>
      </c>
      <c r="I4244" s="1">
        <v>745</v>
      </c>
      <c r="J4244" s="1">
        <v>2064</v>
      </c>
      <c r="K4244" s="1">
        <v>4</v>
      </c>
      <c r="L4244" s="1">
        <v>3302.4</v>
      </c>
      <c r="M4244" s="1">
        <f>SalesData[[#This Row],[Price]]*SalesData[[#This Row],[Quantity]]</f>
        <v>8256</v>
      </c>
      <c r="N4244" s="6">
        <f>SalesData[[#This Row],[Sales Profit]]/SalesData[[#This Row],[Sales]]</f>
        <v>0.4</v>
      </c>
    </row>
    <row r="4245" spans="1:14" x14ac:dyDescent="0.3">
      <c r="A4245" s="1" t="s">
        <v>27</v>
      </c>
      <c r="B4245" s="1" t="s">
        <v>13</v>
      </c>
      <c r="C4245" s="1" t="s">
        <v>14</v>
      </c>
      <c r="D4245" s="1">
        <v>63422</v>
      </c>
      <c r="E4245" s="2">
        <v>45576</v>
      </c>
      <c r="F4245" s="1" t="s">
        <v>54</v>
      </c>
      <c r="G4245" s="1">
        <v>135063</v>
      </c>
      <c r="H4245" s="1" t="s">
        <v>4309</v>
      </c>
      <c r="I4245" s="1">
        <v>567</v>
      </c>
      <c r="J4245" s="1">
        <v>2178</v>
      </c>
      <c r="K4245" s="1">
        <v>3</v>
      </c>
      <c r="L4245" s="1">
        <v>2613.6</v>
      </c>
      <c r="M4245" s="1">
        <f>SalesData[[#This Row],[Price]]*SalesData[[#This Row],[Quantity]]</f>
        <v>6534</v>
      </c>
      <c r="N4245" s="6">
        <f>SalesData[[#This Row],[Sales Profit]]/SalesData[[#This Row],[Sales]]</f>
        <v>0.39999999999999997</v>
      </c>
    </row>
    <row r="4246" spans="1:14" x14ac:dyDescent="0.3">
      <c r="A4246" s="1" t="s">
        <v>27</v>
      </c>
      <c r="B4246" s="1" t="s">
        <v>13</v>
      </c>
      <c r="C4246" s="1" t="s">
        <v>60</v>
      </c>
      <c r="D4246" s="1">
        <v>57169</v>
      </c>
      <c r="E4246" s="2">
        <v>45439</v>
      </c>
      <c r="F4246" s="1" t="s">
        <v>49</v>
      </c>
      <c r="G4246" s="1">
        <v>984240</v>
      </c>
      <c r="H4246" s="1" t="s">
        <v>589</v>
      </c>
      <c r="I4246" s="1">
        <v>234</v>
      </c>
      <c r="J4246" s="1">
        <v>772</v>
      </c>
      <c r="K4246" s="1">
        <v>7</v>
      </c>
      <c r="L4246" s="1">
        <v>2161.6</v>
      </c>
      <c r="M4246" s="1">
        <f>SalesData[[#This Row],[Price]]*SalesData[[#This Row],[Quantity]]</f>
        <v>5404</v>
      </c>
      <c r="N4246" s="6">
        <f>SalesData[[#This Row],[Sales Profit]]/SalesData[[#This Row],[Sales]]</f>
        <v>0.39999999999999997</v>
      </c>
    </row>
    <row r="4247" spans="1:14" x14ac:dyDescent="0.3">
      <c r="A4247" s="1" t="s">
        <v>27</v>
      </c>
      <c r="B4247" s="1" t="s">
        <v>18</v>
      </c>
      <c r="C4247" s="1" t="s">
        <v>42</v>
      </c>
      <c r="D4247" s="1">
        <v>82735</v>
      </c>
      <c r="E4247" s="2">
        <v>45519</v>
      </c>
      <c r="F4247" s="1" t="s">
        <v>25</v>
      </c>
      <c r="G4247" s="1">
        <v>974761</v>
      </c>
      <c r="H4247" s="1" t="s">
        <v>4310</v>
      </c>
      <c r="I4247" s="1">
        <v>949</v>
      </c>
      <c r="J4247" s="1">
        <v>1883</v>
      </c>
      <c r="K4247" s="1">
        <v>2</v>
      </c>
      <c r="L4247" s="1">
        <v>1506.4</v>
      </c>
      <c r="M4247" s="1">
        <f>SalesData[[#This Row],[Price]]*SalesData[[#This Row],[Quantity]]</f>
        <v>3766</v>
      </c>
      <c r="N4247" s="6">
        <f>SalesData[[#This Row],[Sales Profit]]/SalesData[[#This Row],[Sales]]</f>
        <v>0.4</v>
      </c>
    </row>
    <row r="4248" spans="1:14" x14ac:dyDescent="0.3">
      <c r="A4248" s="1" t="s">
        <v>22</v>
      </c>
      <c r="B4248" s="1" t="s">
        <v>13</v>
      </c>
      <c r="C4248" s="1" t="s">
        <v>53</v>
      </c>
      <c r="D4248" s="1">
        <v>91858</v>
      </c>
      <c r="E4248" s="2">
        <v>45308</v>
      </c>
      <c r="F4248" s="1" t="s">
        <v>40</v>
      </c>
      <c r="G4248" s="1">
        <v>290061</v>
      </c>
      <c r="H4248" s="1" t="s">
        <v>4311</v>
      </c>
      <c r="I4248" s="1">
        <v>760</v>
      </c>
      <c r="J4248" s="1">
        <v>1478</v>
      </c>
      <c r="K4248" s="1">
        <v>4</v>
      </c>
      <c r="L4248" s="1">
        <v>2364.8000000000002</v>
      </c>
      <c r="M4248" s="1">
        <f>SalesData[[#This Row],[Price]]*SalesData[[#This Row],[Quantity]]</f>
        <v>5912</v>
      </c>
      <c r="N4248" s="6">
        <f>SalesData[[#This Row],[Sales Profit]]/SalesData[[#This Row],[Sales]]</f>
        <v>0.4</v>
      </c>
    </row>
    <row r="4249" spans="1:14" x14ac:dyDescent="0.3">
      <c r="A4249" s="1" t="s">
        <v>22</v>
      </c>
      <c r="B4249" s="1" t="s">
        <v>13</v>
      </c>
      <c r="C4249" s="1" t="s">
        <v>48</v>
      </c>
      <c r="D4249" s="1">
        <v>17607</v>
      </c>
      <c r="E4249" s="2">
        <v>45472</v>
      </c>
      <c r="F4249" s="1" t="s">
        <v>20</v>
      </c>
      <c r="G4249" s="1">
        <v>650192</v>
      </c>
      <c r="H4249" s="1" t="s">
        <v>4312</v>
      </c>
      <c r="I4249" s="1">
        <v>981</v>
      </c>
      <c r="J4249" s="1">
        <v>2380</v>
      </c>
      <c r="K4249" s="1">
        <v>7</v>
      </c>
      <c r="L4249" s="1">
        <v>6664</v>
      </c>
      <c r="M4249" s="1">
        <f>SalesData[[#This Row],[Price]]*SalesData[[#This Row],[Quantity]]</f>
        <v>16660</v>
      </c>
      <c r="N4249" s="6">
        <f>SalesData[[#This Row],[Sales Profit]]/SalesData[[#This Row],[Sales]]</f>
        <v>0.4</v>
      </c>
    </row>
    <row r="4250" spans="1:14" x14ac:dyDescent="0.3">
      <c r="A4250" s="1" t="s">
        <v>12</v>
      </c>
      <c r="B4250" s="1" t="s">
        <v>18</v>
      </c>
      <c r="C4250" s="1" t="s">
        <v>24</v>
      </c>
      <c r="D4250" s="1">
        <v>66547</v>
      </c>
      <c r="E4250" s="2">
        <v>45320</v>
      </c>
      <c r="F4250" s="1" t="s">
        <v>40</v>
      </c>
      <c r="G4250" s="1">
        <v>339322</v>
      </c>
      <c r="H4250" s="1" t="s">
        <v>4313</v>
      </c>
      <c r="I4250" s="1">
        <v>726</v>
      </c>
      <c r="J4250" s="1">
        <v>1536</v>
      </c>
      <c r="K4250" s="1">
        <v>8</v>
      </c>
      <c r="L4250" s="1">
        <v>4915.2</v>
      </c>
      <c r="M4250" s="1">
        <f>SalesData[[#This Row],[Price]]*SalesData[[#This Row],[Quantity]]</f>
        <v>12288</v>
      </c>
      <c r="N4250" s="6">
        <f>SalesData[[#This Row],[Sales Profit]]/SalesData[[#This Row],[Sales]]</f>
        <v>0.39999999999999997</v>
      </c>
    </row>
    <row r="4251" spans="1:14" x14ac:dyDescent="0.3">
      <c r="A4251" s="1" t="s">
        <v>56</v>
      </c>
      <c r="B4251" s="1" t="s">
        <v>18</v>
      </c>
      <c r="C4251" s="1" t="s">
        <v>24</v>
      </c>
      <c r="D4251" s="1">
        <v>92232</v>
      </c>
      <c r="E4251" s="2">
        <v>45362</v>
      </c>
      <c r="F4251" s="1" t="s">
        <v>29</v>
      </c>
      <c r="G4251" s="1">
        <v>916092</v>
      </c>
      <c r="H4251" s="1" t="s">
        <v>2537</v>
      </c>
      <c r="I4251" s="1">
        <v>767</v>
      </c>
      <c r="J4251" s="1">
        <v>1866</v>
      </c>
      <c r="K4251" s="1">
        <v>8</v>
      </c>
      <c r="L4251" s="1">
        <v>5971.2</v>
      </c>
      <c r="M4251" s="1">
        <f>SalesData[[#This Row],[Price]]*SalesData[[#This Row],[Quantity]]</f>
        <v>14928</v>
      </c>
      <c r="N4251" s="6">
        <f>SalesData[[#This Row],[Sales Profit]]/SalesData[[#This Row],[Sales]]</f>
        <v>0.39999999999999997</v>
      </c>
    </row>
    <row r="4252" spans="1:14" x14ac:dyDescent="0.3">
      <c r="A4252" s="1" t="s">
        <v>12</v>
      </c>
      <c r="B4252" s="1" t="s">
        <v>23</v>
      </c>
      <c r="C4252" s="1" t="s">
        <v>19</v>
      </c>
      <c r="D4252" s="1">
        <v>22304</v>
      </c>
      <c r="E4252" s="2">
        <v>45460</v>
      </c>
      <c r="F4252" s="1" t="s">
        <v>20</v>
      </c>
      <c r="G4252" s="1">
        <v>545993</v>
      </c>
      <c r="H4252" s="1" t="s">
        <v>4314</v>
      </c>
      <c r="I4252" s="1">
        <v>217</v>
      </c>
      <c r="J4252" s="1">
        <v>1282</v>
      </c>
      <c r="K4252" s="1">
        <v>6</v>
      </c>
      <c r="L4252" s="1">
        <v>3076.8</v>
      </c>
      <c r="M4252" s="1">
        <f>SalesData[[#This Row],[Price]]*SalesData[[#This Row],[Quantity]]</f>
        <v>7692</v>
      </c>
      <c r="N4252" s="6">
        <f>SalesData[[#This Row],[Sales Profit]]/SalesData[[#This Row],[Sales]]</f>
        <v>0.4</v>
      </c>
    </row>
    <row r="4253" spans="1:14" x14ac:dyDescent="0.3">
      <c r="A4253" s="1" t="s">
        <v>66</v>
      </c>
      <c r="B4253" s="1" t="s">
        <v>13</v>
      </c>
      <c r="C4253" s="1" t="s">
        <v>37</v>
      </c>
      <c r="D4253" s="1">
        <v>43713</v>
      </c>
      <c r="E4253" s="2">
        <v>45406</v>
      </c>
      <c r="F4253" s="1" t="s">
        <v>31</v>
      </c>
      <c r="G4253" s="1">
        <v>448275</v>
      </c>
      <c r="H4253" s="1" t="s">
        <v>4315</v>
      </c>
      <c r="I4253" s="1">
        <v>456</v>
      </c>
      <c r="J4253" s="1">
        <v>848</v>
      </c>
      <c r="K4253" s="1">
        <v>5</v>
      </c>
      <c r="L4253" s="1">
        <v>1696</v>
      </c>
      <c r="M4253" s="1">
        <f>SalesData[[#This Row],[Price]]*SalesData[[#This Row],[Quantity]]</f>
        <v>4240</v>
      </c>
      <c r="N4253" s="6">
        <f>SalesData[[#This Row],[Sales Profit]]/SalesData[[#This Row],[Sales]]</f>
        <v>0.4</v>
      </c>
    </row>
    <row r="4254" spans="1:14" x14ac:dyDescent="0.3">
      <c r="A4254" s="1" t="s">
        <v>12</v>
      </c>
      <c r="B4254" s="1" t="s">
        <v>18</v>
      </c>
      <c r="C4254" s="1" t="s">
        <v>33</v>
      </c>
      <c r="D4254" s="1">
        <v>26821</v>
      </c>
      <c r="E4254" s="2">
        <v>45349</v>
      </c>
      <c r="F4254" s="1" t="s">
        <v>43</v>
      </c>
      <c r="G4254" s="1">
        <v>257145</v>
      </c>
      <c r="H4254" s="1" t="s">
        <v>4316</v>
      </c>
      <c r="I4254" s="1">
        <v>377</v>
      </c>
      <c r="J4254" s="1">
        <v>1993</v>
      </c>
      <c r="K4254" s="1">
        <v>4</v>
      </c>
      <c r="L4254" s="1">
        <v>3188.8</v>
      </c>
      <c r="M4254" s="1">
        <f>SalesData[[#This Row],[Price]]*SalesData[[#This Row],[Quantity]]</f>
        <v>7972</v>
      </c>
      <c r="N4254" s="6">
        <f>SalesData[[#This Row],[Sales Profit]]/SalesData[[#This Row],[Sales]]</f>
        <v>0.4</v>
      </c>
    </row>
    <row r="4255" spans="1:14" x14ac:dyDescent="0.3">
      <c r="A4255" s="1" t="s">
        <v>56</v>
      </c>
      <c r="B4255" s="1" t="s">
        <v>13</v>
      </c>
      <c r="C4255" s="1" t="s">
        <v>33</v>
      </c>
      <c r="D4255" s="1">
        <v>32014</v>
      </c>
      <c r="E4255" s="2">
        <v>45312</v>
      </c>
      <c r="F4255" s="1" t="s">
        <v>40</v>
      </c>
      <c r="G4255" s="1">
        <v>528657</v>
      </c>
      <c r="H4255" s="1" t="s">
        <v>4317</v>
      </c>
      <c r="I4255" s="1">
        <v>785</v>
      </c>
      <c r="J4255" s="1">
        <v>2183</v>
      </c>
      <c r="K4255" s="1">
        <v>7</v>
      </c>
      <c r="L4255" s="1">
        <v>6112.4</v>
      </c>
      <c r="M4255" s="1">
        <f>SalesData[[#This Row],[Price]]*SalesData[[#This Row],[Quantity]]</f>
        <v>15281</v>
      </c>
      <c r="N4255" s="6">
        <f>SalesData[[#This Row],[Sales Profit]]/SalesData[[#This Row],[Sales]]</f>
        <v>0.39999999999999997</v>
      </c>
    </row>
    <row r="4256" spans="1:14" x14ac:dyDescent="0.3">
      <c r="A4256" s="1" t="s">
        <v>66</v>
      </c>
      <c r="B4256" s="1" t="s">
        <v>23</v>
      </c>
      <c r="C4256" s="1" t="s">
        <v>24</v>
      </c>
      <c r="D4256" s="1">
        <v>61402</v>
      </c>
      <c r="E4256" s="2">
        <v>45605</v>
      </c>
      <c r="F4256" s="1" t="s">
        <v>15</v>
      </c>
      <c r="G4256" s="1">
        <v>988277</v>
      </c>
      <c r="H4256" s="1" t="s">
        <v>4318</v>
      </c>
      <c r="I4256" s="1">
        <v>312</v>
      </c>
      <c r="J4256" s="1">
        <v>1536</v>
      </c>
      <c r="K4256" s="1">
        <v>2</v>
      </c>
      <c r="L4256" s="1">
        <v>1228.8</v>
      </c>
      <c r="M4256" s="1">
        <f>SalesData[[#This Row],[Price]]*SalesData[[#This Row],[Quantity]]</f>
        <v>3072</v>
      </c>
      <c r="N4256" s="6">
        <f>SalesData[[#This Row],[Sales Profit]]/SalesData[[#This Row],[Sales]]</f>
        <v>0.39999999999999997</v>
      </c>
    </row>
    <row r="4257" spans="1:14" x14ac:dyDescent="0.3">
      <c r="A4257" s="1" t="s">
        <v>56</v>
      </c>
      <c r="B4257" s="1" t="s">
        <v>23</v>
      </c>
      <c r="C4257" s="1" t="s">
        <v>60</v>
      </c>
      <c r="D4257" s="1">
        <v>83914</v>
      </c>
      <c r="E4257" s="2">
        <v>45331</v>
      </c>
      <c r="F4257" s="1" t="s">
        <v>43</v>
      </c>
      <c r="G4257" s="1">
        <v>932128</v>
      </c>
      <c r="H4257" s="1" t="s">
        <v>4319</v>
      </c>
      <c r="I4257" s="1">
        <v>982</v>
      </c>
      <c r="J4257" s="1">
        <v>1729</v>
      </c>
      <c r="K4257" s="1">
        <v>5</v>
      </c>
      <c r="L4257" s="1">
        <v>3458</v>
      </c>
      <c r="M4257" s="1">
        <f>SalesData[[#This Row],[Price]]*SalesData[[#This Row],[Quantity]]</f>
        <v>8645</v>
      </c>
      <c r="N4257" s="6">
        <f>SalesData[[#This Row],[Sales Profit]]/SalesData[[#This Row],[Sales]]</f>
        <v>0.4</v>
      </c>
    </row>
    <row r="4258" spans="1:14" x14ac:dyDescent="0.3">
      <c r="A4258" s="1" t="s">
        <v>52</v>
      </c>
      <c r="B4258" s="1" t="s">
        <v>23</v>
      </c>
      <c r="C4258" s="1" t="s">
        <v>37</v>
      </c>
      <c r="D4258" s="1">
        <v>51876</v>
      </c>
      <c r="E4258" s="2">
        <v>45371</v>
      </c>
      <c r="F4258" s="1" t="s">
        <v>29</v>
      </c>
      <c r="G4258" s="1">
        <v>657806</v>
      </c>
      <c r="H4258" s="1" t="s">
        <v>4320</v>
      </c>
      <c r="I4258" s="1">
        <v>525</v>
      </c>
      <c r="J4258" s="1">
        <v>1027</v>
      </c>
      <c r="K4258" s="1">
        <v>2</v>
      </c>
      <c r="L4258" s="1">
        <v>821.6</v>
      </c>
      <c r="M4258" s="1">
        <f>SalesData[[#This Row],[Price]]*SalesData[[#This Row],[Quantity]]</f>
        <v>2054</v>
      </c>
      <c r="N4258" s="6">
        <f>SalesData[[#This Row],[Sales Profit]]/SalesData[[#This Row],[Sales]]</f>
        <v>0.4</v>
      </c>
    </row>
    <row r="4259" spans="1:14" x14ac:dyDescent="0.3">
      <c r="A4259" s="1" t="s">
        <v>56</v>
      </c>
      <c r="B4259" s="1" t="s">
        <v>13</v>
      </c>
      <c r="C4259" s="1" t="s">
        <v>60</v>
      </c>
      <c r="D4259" s="1">
        <v>27912</v>
      </c>
      <c r="E4259" s="2">
        <v>45443</v>
      </c>
      <c r="F4259" s="1" t="s">
        <v>49</v>
      </c>
      <c r="G4259" s="1">
        <v>733597</v>
      </c>
      <c r="H4259" s="1" t="s">
        <v>4321</v>
      </c>
      <c r="I4259" s="1">
        <v>336</v>
      </c>
      <c r="J4259" s="1">
        <v>2551</v>
      </c>
      <c r="K4259" s="1">
        <v>8</v>
      </c>
      <c r="L4259" s="1">
        <v>8163.2</v>
      </c>
      <c r="M4259" s="1">
        <f>SalesData[[#This Row],[Price]]*SalesData[[#This Row],[Quantity]]</f>
        <v>20408</v>
      </c>
      <c r="N4259" s="6">
        <f>SalesData[[#This Row],[Sales Profit]]/SalesData[[#This Row],[Sales]]</f>
        <v>0.39999999999999997</v>
      </c>
    </row>
    <row r="4260" spans="1:14" x14ac:dyDescent="0.3">
      <c r="A4260" s="1" t="s">
        <v>52</v>
      </c>
      <c r="B4260" s="1" t="s">
        <v>13</v>
      </c>
      <c r="C4260" s="1" t="s">
        <v>53</v>
      </c>
      <c r="D4260" s="1">
        <v>89322</v>
      </c>
      <c r="E4260" s="2">
        <v>45405</v>
      </c>
      <c r="F4260" s="1" t="s">
        <v>31</v>
      </c>
      <c r="G4260" s="1">
        <v>463801</v>
      </c>
      <c r="H4260" s="1" t="s">
        <v>4322</v>
      </c>
      <c r="I4260" s="1">
        <v>584</v>
      </c>
      <c r="J4260" s="1">
        <v>2313</v>
      </c>
      <c r="K4260" s="1">
        <v>4</v>
      </c>
      <c r="L4260" s="1">
        <v>3700.8</v>
      </c>
      <c r="M4260" s="1">
        <f>SalesData[[#This Row],[Price]]*SalesData[[#This Row],[Quantity]]</f>
        <v>9252</v>
      </c>
      <c r="N4260" s="6">
        <f>SalesData[[#This Row],[Sales Profit]]/SalesData[[#This Row],[Sales]]</f>
        <v>0.4</v>
      </c>
    </row>
    <row r="4261" spans="1:14" x14ac:dyDescent="0.3">
      <c r="A4261" s="1" t="s">
        <v>17</v>
      </c>
      <c r="B4261" s="1" t="s">
        <v>23</v>
      </c>
      <c r="C4261" s="1" t="s">
        <v>24</v>
      </c>
      <c r="D4261" s="1">
        <v>53110</v>
      </c>
      <c r="E4261" s="2">
        <v>45561</v>
      </c>
      <c r="F4261" s="1" t="s">
        <v>61</v>
      </c>
      <c r="G4261" s="1">
        <v>318833</v>
      </c>
      <c r="H4261" s="1" t="s">
        <v>4323</v>
      </c>
      <c r="I4261" s="1">
        <v>700</v>
      </c>
      <c r="J4261" s="1">
        <v>2438</v>
      </c>
      <c r="K4261" s="1">
        <v>4</v>
      </c>
      <c r="L4261" s="1">
        <v>3900.8</v>
      </c>
      <c r="M4261" s="1">
        <f>SalesData[[#This Row],[Price]]*SalesData[[#This Row],[Quantity]]</f>
        <v>9752</v>
      </c>
      <c r="N4261" s="6">
        <f>SalesData[[#This Row],[Sales Profit]]/SalesData[[#This Row],[Sales]]</f>
        <v>0.4</v>
      </c>
    </row>
    <row r="4262" spans="1:14" x14ac:dyDescent="0.3">
      <c r="A4262" s="1" t="s">
        <v>27</v>
      </c>
      <c r="B4262" s="1" t="s">
        <v>23</v>
      </c>
      <c r="C4262" s="1" t="s">
        <v>39</v>
      </c>
      <c r="D4262" s="1">
        <v>71204</v>
      </c>
      <c r="E4262" s="2">
        <v>45531</v>
      </c>
      <c r="F4262" s="1" t="s">
        <v>25</v>
      </c>
      <c r="G4262" s="1">
        <v>141975</v>
      </c>
      <c r="H4262" s="1" t="s">
        <v>4324</v>
      </c>
      <c r="I4262" s="1">
        <v>596</v>
      </c>
      <c r="J4262" s="1">
        <v>2052</v>
      </c>
      <c r="K4262" s="1">
        <v>6</v>
      </c>
      <c r="L4262" s="1">
        <v>4924.8</v>
      </c>
      <c r="M4262" s="1">
        <f>SalesData[[#This Row],[Price]]*SalesData[[#This Row],[Quantity]]</f>
        <v>12312</v>
      </c>
      <c r="N4262" s="6">
        <f>SalesData[[#This Row],[Sales Profit]]/SalesData[[#This Row],[Sales]]</f>
        <v>0.4</v>
      </c>
    </row>
    <row r="4263" spans="1:14" x14ac:dyDescent="0.3">
      <c r="A4263" s="1" t="s">
        <v>35</v>
      </c>
      <c r="B4263" s="1" t="s">
        <v>18</v>
      </c>
      <c r="C4263" s="1" t="s">
        <v>24</v>
      </c>
      <c r="D4263" s="1">
        <v>86552</v>
      </c>
      <c r="E4263" s="2">
        <v>45385</v>
      </c>
      <c r="F4263" s="1" t="s">
        <v>31</v>
      </c>
      <c r="G4263" s="1">
        <v>943167</v>
      </c>
      <c r="H4263" s="1" t="s">
        <v>4325</v>
      </c>
      <c r="I4263" s="1">
        <v>400</v>
      </c>
      <c r="J4263" s="1">
        <v>2098</v>
      </c>
      <c r="K4263" s="1">
        <v>7</v>
      </c>
      <c r="L4263" s="1">
        <v>5874.4</v>
      </c>
      <c r="M4263" s="1">
        <f>SalesData[[#This Row],[Price]]*SalesData[[#This Row],[Quantity]]</f>
        <v>14686</v>
      </c>
      <c r="N4263" s="6">
        <f>SalesData[[#This Row],[Sales Profit]]/SalesData[[#This Row],[Sales]]</f>
        <v>0.39999999999999997</v>
      </c>
    </row>
    <row r="4264" spans="1:14" x14ac:dyDescent="0.3">
      <c r="A4264" s="1" t="s">
        <v>27</v>
      </c>
      <c r="B4264" s="1" t="s">
        <v>18</v>
      </c>
      <c r="C4264" s="1" t="s">
        <v>42</v>
      </c>
      <c r="D4264" s="1">
        <v>27548</v>
      </c>
      <c r="E4264" s="2">
        <v>45514</v>
      </c>
      <c r="F4264" s="1" t="s">
        <v>25</v>
      </c>
      <c r="G4264" s="1">
        <v>358831</v>
      </c>
      <c r="H4264" s="1" t="s">
        <v>4326</v>
      </c>
      <c r="I4264" s="1">
        <v>865</v>
      </c>
      <c r="J4264" s="1">
        <v>1691</v>
      </c>
      <c r="K4264" s="1">
        <v>2</v>
      </c>
      <c r="L4264" s="1">
        <v>1352.8</v>
      </c>
      <c r="M4264" s="1">
        <f>SalesData[[#This Row],[Price]]*SalesData[[#This Row],[Quantity]]</f>
        <v>3382</v>
      </c>
      <c r="N4264" s="6">
        <f>SalesData[[#This Row],[Sales Profit]]/SalesData[[#This Row],[Sales]]</f>
        <v>0.39999999999999997</v>
      </c>
    </row>
    <row r="4265" spans="1:14" x14ac:dyDescent="0.3">
      <c r="A4265" s="1" t="s">
        <v>12</v>
      </c>
      <c r="B4265" s="1" t="s">
        <v>13</v>
      </c>
      <c r="C4265" s="1" t="s">
        <v>14</v>
      </c>
      <c r="D4265" s="1">
        <v>49483</v>
      </c>
      <c r="E4265" s="2">
        <v>45571</v>
      </c>
      <c r="F4265" s="1" t="s">
        <v>54</v>
      </c>
      <c r="G4265" s="1">
        <v>777845</v>
      </c>
      <c r="H4265" s="1" t="s">
        <v>3797</v>
      </c>
      <c r="I4265" s="1">
        <v>225</v>
      </c>
      <c r="J4265" s="1">
        <v>1493</v>
      </c>
      <c r="K4265" s="1">
        <v>6</v>
      </c>
      <c r="L4265" s="1">
        <v>3583.2</v>
      </c>
      <c r="M4265" s="1">
        <f>SalesData[[#This Row],[Price]]*SalesData[[#This Row],[Quantity]]</f>
        <v>8958</v>
      </c>
      <c r="N4265" s="6">
        <f>SalesData[[#This Row],[Sales Profit]]/SalesData[[#This Row],[Sales]]</f>
        <v>0.39999999999999997</v>
      </c>
    </row>
    <row r="4266" spans="1:14" x14ac:dyDescent="0.3">
      <c r="A4266" s="1" t="s">
        <v>35</v>
      </c>
      <c r="B4266" s="1" t="s">
        <v>23</v>
      </c>
      <c r="C4266" s="1" t="s">
        <v>37</v>
      </c>
      <c r="D4266" s="1">
        <v>27999</v>
      </c>
      <c r="E4266" s="2">
        <v>45545</v>
      </c>
      <c r="F4266" s="1" t="s">
        <v>61</v>
      </c>
      <c r="G4266" s="1">
        <v>155026</v>
      </c>
      <c r="H4266" s="1" t="s">
        <v>4327</v>
      </c>
      <c r="I4266" s="1">
        <v>298</v>
      </c>
      <c r="J4266" s="1">
        <v>2364</v>
      </c>
      <c r="K4266" s="1">
        <v>8</v>
      </c>
      <c r="L4266" s="1">
        <v>7564.8</v>
      </c>
      <c r="M4266" s="1">
        <f>SalesData[[#This Row],[Price]]*SalesData[[#This Row],[Quantity]]</f>
        <v>18912</v>
      </c>
      <c r="N4266" s="6">
        <f>SalesData[[#This Row],[Sales Profit]]/SalesData[[#This Row],[Sales]]</f>
        <v>0.4</v>
      </c>
    </row>
    <row r="4267" spans="1:14" x14ac:dyDescent="0.3">
      <c r="A4267" s="1" t="s">
        <v>66</v>
      </c>
      <c r="B4267" s="1" t="s">
        <v>18</v>
      </c>
      <c r="C4267" s="1" t="s">
        <v>19</v>
      </c>
      <c r="D4267" s="1">
        <v>57750</v>
      </c>
      <c r="E4267" s="2">
        <v>45380</v>
      </c>
      <c r="F4267" s="1" t="s">
        <v>29</v>
      </c>
      <c r="G4267" s="1">
        <v>838973</v>
      </c>
      <c r="H4267" s="1" t="s">
        <v>4329</v>
      </c>
      <c r="I4267" s="1">
        <v>896</v>
      </c>
      <c r="J4267" s="1">
        <v>1124</v>
      </c>
      <c r="K4267" s="1">
        <v>3</v>
      </c>
      <c r="L4267" s="1">
        <v>1348.8</v>
      </c>
      <c r="M4267" s="1">
        <f>SalesData[[#This Row],[Price]]*SalesData[[#This Row],[Quantity]]</f>
        <v>3372</v>
      </c>
      <c r="N4267" s="6">
        <f>SalesData[[#This Row],[Sales Profit]]/SalesData[[#This Row],[Sales]]</f>
        <v>0.39999999999999997</v>
      </c>
    </row>
    <row r="4268" spans="1:14" x14ac:dyDescent="0.3">
      <c r="A4268" s="1" t="s">
        <v>66</v>
      </c>
      <c r="B4268" s="1" t="s">
        <v>13</v>
      </c>
      <c r="C4268" s="1" t="s">
        <v>100</v>
      </c>
      <c r="D4268" s="1">
        <v>44585</v>
      </c>
      <c r="E4268" s="2">
        <v>45373</v>
      </c>
      <c r="F4268" s="1" t="s">
        <v>29</v>
      </c>
      <c r="G4268" s="1">
        <v>706204</v>
      </c>
      <c r="H4268" s="1" t="s">
        <v>4330</v>
      </c>
      <c r="I4268" s="1">
        <v>521</v>
      </c>
      <c r="J4268" s="1">
        <v>1571</v>
      </c>
      <c r="K4268" s="1">
        <v>7</v>
      </c>
      <c r="L4268" s="1">
        <v>4398.8</v>
      </c>
      <c r="M4268" s="1">
        <f>SalesData[[#This Row],[Price]]*SalesData[[#This Row],[Quantity]]</f>
        <v>10997</v>
      </c>
      <c r="N4268" s="6">
        <f>SalesData[[#This Row],[Sales Profit]]/SalesData[[#This Row],[Sales]]</f>
        <v>0.4</v>
      </c>
    </row>
    <row r="4269" spans="1:14" x14ac:dyDescent="0.3">
      <c r="A4269" s="1" t="s">
        <v>66</v>
      </c>
      <c r="B4269" s="1" t="s">
        <v>18</v>
      </c>
      <c r="C4269" s="1" t="s">
        <v>14</v>
      </c>
      <c r="D4269" s="1">
        <v>81732</v>
      </c>
      <c r="E4269" s="2">
        <v>45462</v>
      </c>
      <c r="F4269" s="1" t="s">
        <v>20</v>
      </c>
      <c r="G4269" s="1">
        <v>841145</v>
      </c>
      <c r="H4269" s="1" t="s">
        <v>4331</v>
      </c>
      <c r="I4269" s="1">
        <v>431</v>
      </c>
      <c r="J4269" s="1">
        <v>1163</v>
      </c>
      <c r="K4269" s="1">
        <v>4</v>
      </c>
      <c r="L4269" s="1">
        <v>1860.8</v>
      </c>
      <c r="M4269" s="1">
        <f>SalesData[[#This Row],[Price]]*SalesData[[#This Row],[Quantity]]</f>
        <v>4652</v>
      </c>
      <c r="N4269" s="6">
        <f>SalesData[[#This Row],[Sales Profit]]/SalesData[[#This Row],[Sales]]</f>
        <v>0.39999999999999997</v>
      </c>
    </row>
    <row r="4270" spans="1:14" x14ac:dyDescent="0.3">
      <c r="A4270" s="1" t="s">
        <v>35</v>
      </c>
      <c r="B4270" s="1" t="s">
        <v>18</v>
      </c>
      <c r="C4270" s="1" t="s">
        <v>14</v>
      </c>
      <c r="D4270" s="1">
        <v>97100</v>
      </c>
      <c r="E4270" s="2">
        <v>45580</v>
      </c>
      <c r="F4270" s="1" t="s">
        <v>54</v>
      </c>
      <c r="G4270" s="1">
        <v>182472</v>
      </c>
      <c r="H4270" s="1" t="s">
        <v>4332</v>
      </c>
      <c r="I4270" s="1">
        <v>347</v>
      </c>
      <c r="J4270" s="1">
        <v>2151</v>
      </c>
      <c r="K4270" s="1">
        <v>5</v>
      </c>
      <c r="L4270" s="1">
        <v>4302</v>
      </c>
      <c r="M4270" s="1">
        <f>SalesData[[#This Row],[Price]]*SalesData[[#This Row],[Quantity]]</f>
        <v>10755</v>
      </c>
      <c r="N4270" s="6">
        <f>SalesData[[#This Row],[Sales Profit]]/SalesData[[#This Row],[Sales]]</f>
        <v>0.4</v>
      </c>
    </row>
    <row r="4271" spans="1:14" x14ac:dyDescent="0.3">
      <c r="A4271" s="1" t="s">
        <v>17</v>
      </c>
      <c r="B4271" s="1" t="s">
        <v>13</v>
      </c>
      <c r="C4271" s="1" t="s">
        <v>60</v>
      </c>
      <c r="D4271" s="1">
        <v>28504</v>
      </c>
      <c r="E4271" s="2">
        <v>45486</v>
      </c>
      <c r="F4271" s="1" t="s">
        <v>45</v>
      </c>
      <c r="G4271" s="1">
        <v>753135</v>
      </c>
      <c r="H4271" s="1" t="s">
        <v>4333</v>
      </c>
      <c r="I4271" s="1">
        <v>536</v>
      </c>
      <c r="J4271" s="1">
        <v>2797</v>
      </c>
      <c r="K4271" s="1">
        <v>7</v>
      </c>
      <c r="L4271" s="1">
        <v>7831.6</v>
      </c>
      <c r="M4271" s="1">
        <f>SalesData[[#This Row],[Price]]*SalesData[[#This Row],[Quantity]]</f>
        <v>19579</v>
      </c>
      <c r="N4271" s="6">
        <f>SalesData[[#This Row],[Sales Profit]]/SalesData[[#This Row],[Sales]]</f>
        <v>0.4</v>
      </c>
    </row>
    <row r="4272" spans="1:14" x14ac:dyDescent="0.3">
      <c r="A4272" s="1" t="s">
        <v>52</v>
      </c>
      <c r="B4272" s="1" t="s">
        <v>18</v>
      </c>
      <c r="C4272" s="1" t="s">
        <v>24</v>
      </c>
      <c r="D4272" s="1">
        <v>55693</v>
      </c>
      <c r="E4272" s="2">
        <v>45503</v>
      </c>
      <c r="F4272" s="1" t="s">
        <v>45</v>
      </c>
      <c r="G4272" s="1">
        <v>704063</v>
      </c>
      <c r="H4272" s="1" t="s">
        <v>4334</v>
      </c>
      <c r="I4272" s="1">
        <v>795</v>
      </c>
      <c r="J4272" s="1">
        <v>2119</v>
      </c>
      <c r="K4272" s="1">
        <v>8</v>
      </c>
      <c r="L4272" s="1">
        <v>6780.8</v>
      </c>
      <c r="M4272" s="1">
        <f>SalesData[[#This Row],[Price]]*SalesData[[#This Row],[Quantity]]</f>
        <v>16952</v>
      </c>
      <c r="N4272" s="6">
        <f>SalesData[[#This Row],[Sales Profit]]/SalesData[[#This Row],[Sales]]</f>
        <v>0.4</v>
      </c>
    </row>
    <row r="4273" spans="1:14" x14ac:dyDescent="0.3">
      <c r="A4273" s="1" t="s">
        <v>12</v>
      </c>
      <c r="B4273" s="1" t="s">
        <v>13</v>
      </c>
      <c r="C4273" s="1" t="s">
        <v>42</v>
      </c>
      <c r="D4273" s="1">
        <v>20076</v>
      </c>
      <c r="E4273" s="2">
        <v>45444</v>
      </c>
      <c r="F4273" s="1" t="s">
        <v>20</v>
      </c>
      <c r="G4273" s="1">
        <v>176788</v>
      </c>
      <c r="H4273" s="1" t="s">
        <v>4335</v>
      </c>
      <c r="I4273" s="1">
        <v>317</v>
      </c>
      <c r="J4273" s="1">
        <v>2149</v>
      </c>
      <c r="K4273" s="1">
        <v>3</v>
      </c>
      <c r="L4273" s="1">
        <v>2578.8000000000002</v>
      </c>
      <c r="M4273" s="1">
        <f>SalesData[[#This Row],[Price]]*SalesData[[#This Row],[Quantity]]</f>
        <v>6447</v>
      </c>
      <c r="N4273" s="6">
        <f>SalesData[[#This Row],[Sales Profit]]/SalesData[[#This Row],[Sales]]</f>
        <v>0.4</v>
      </c>
    </row>
    <row r="4274" spans="1:14" x14ac:dyDescent="0.3">
      <c r="A4274" s="1" t="s">
        <v>12</v>
      </c>
      <c r="B4274" s="1" t="s">
        <v>23</v>
      </c>
      <c r="C4274" s="1" t="s">
        <v>33</v>
      </c>
      <c r="D4274" s="1">
        <v>85999</v>
      </c>
      <c r="E4274" s="2">
        <v>45292</v>
      </c>
      <c r="F4274" s="1" t="s">
        <v>40</v>
      </c>
      <c r="G4274" s="1">
        <v>157169</v>
      </c>
      <c r="H4274" s="1" t="s">
        <v>4336</v>
      </c>
      <c r="I4274" s="1">
        <v>217</v>
      </c>
      <c r="J4274" s="1">
        <v>747</v>
      </c>
      <c r="K4274" s="1">
        <v>1</v>
      </c>
      <c r="L4274" s="1">
        <v>298.8</v>
      </c>
      <c r="M4274" s="1">
        <f>SalesData[[#This Row],[Price]]*SalesData[[#This Row],[Quantity]]</f>
        <v>747</v>
      </c>
      <c r="N4274" s="6">
        <f>SalesData[[#This Row],[Sales Profit]]/SalesData[[#This Row],[Sales]]</f>
        <v>0.4</v>
      </c>
    </row>
    <row r="4275" spans="1:14" x14ac:dyDescent="0.3">
      <c r="A4275" s="1" t="s">
        <v>35</v>
      </c>
      <c r="B4275" s="1" t="s">
        <v>18</v>
      </c>
      <c r="C4275" s="1" t="s">
        <v>37</v>
      </c>
      <c r="D4275" s="1">
        <v>44239</v>
      </c>
      <c r="E4275" s="2">
        <v>45358</v>
      </c>
      <c r="F4275" s="1" t="s">
        <v>29</v>
      </c>
      <c r="G4275" s="1">
        <v>296722</v>
      </c>
      <c r="H4275" s="1" t="s">
        <v>4244</v>
      </c>
      <c r="I4275" s="1">
        <v>429</v>
      </c>
      <c r="J4275" s="1">
        <v>829</v>
      </c>
      <c r="K4275" s="1">
        <v>6</v>
      </c>
      <c r="L4275" s="1">
        <v>1989.6</v>
      </c>
      <c r="M4275" s="1">
        <f>SalesData[[#This Row],[Price]]*SalesData[[#This Row],[Quantity]]</f>
        <v>4974</v>
      </c>
      <c r="N4275" s="6">
        <f>SalesData[[#This Row],[Sales Profit]]/SalesData[[#This Row],[Sales]]</f>
        <v>0.39999999999999997</v>
      </c>
    </row>
    <row r="4276" spans="1:14" x14ac:dyDescent="0.3">
      <c r="A4276" s="1" t="s">
        <v>22</v>
      </c>
      <c r="B4276" s="1" t="s">
        <v>18</v>
      </c>
      <c r="C4276" s="1" t="s">
        <v>19</v>
      </c>
      <c r="D4276" s="1">
        <v>61633</v>
      </c>
      <c r="E4276" s="2">
        <v>45332</v>
      </c>
      <c r="F4276" s="1" t="s">
        <v>43</v>
      </c>
      <c r="G4276" s="1">
        <v>790658</v>
      </c>
      <c r="H4276" s="1" t="s">
        <v>4337</v>
      </c>
      <c r="I4276" s="1">
        <v>417</v>
      </c>
      <c r="J4276" s="1">
        <v>836</v>
      </c>
      <c r="K4276" s="1">
        <v>5</v>
      </c>
      <c r="L4276" s="1">
        <v>1672</v>
      </c>
      <c r="M4276" s="1">
        <f>SalesData[[#This Row],[Price]]*SalesData[[#This Row],[Quantity]]</f>
        <v>4180</v>
      </c>
      <c r="N4276" s="6">
        <f>SalesData[[#This Row],[Sales Profit]]/SalesData[[#This Row],[Sales]]</f>
        <v>0.4</v>
      </c>
    </row>
    <row r="4277" spans="1:14" x14ac:dyDescent="0.3">
      <c r="A4277" s="1" t="s">
        <v>12</v>
      </c>
      <c r="B4277" s="1" t="s">
        <v>13</v>
      </c>
      <c r="C4277" s="1" t="s">
        <v>48</v>
      </c>
      <c r="D4277" s="1">
        <v>77132</v>
      </c>
      <c r="E4277" s="2">
        <v>45624</v>
      </c>
      <c r="F4277" s="1" t="s">
        <v>15</v>
      </c>
      <c r="G4277" s="1">
        <v>508172</v>
      </c>
      <c r="H4277" s="1" t="s">
        <v>1763</v>
      </c>
      <c r="I4277" s="1">
        <v>350</v>
      </c>
      <c r="J4277" s="1">
        <v>1944</v>
      </c>
      <c r="K4277" s="1">
        <v>5</v>
      </c>
      <c r="L4277" s="1">
        <v>3888</v>
      </c>
      <c r="M4277" s="1">
        <f>SalesData[[#This Row],[Price]]*SalesData[[#This Row],[Quantity]]</f>
        <v>9720</v>
      </c>
      <c r="N4277" s="6">
        <f>SalesData[[#This Row],[Sales Profit]]/SalesData[[#This Row],[Sales]]</f>
        <v>0.4</v>
      </c>
    </row>
    <row r="4278" spans="1:14" x14ac:dyDescent="0.3">
      <c r="A4278" s="1" t="s">
        <v>35</v>
      </c>
      <c r="B4278" s="1" t="s">
        <v>13</v>
      </c>
      <c r="C4278" s="1" t="s">
        <v>39</v>
      </c>
      <c r="D4278" s="1">
        <v>90568</v>
      </c>
      <c r="E4278" s="2">
        <v>45620</v>
      </c>
      <c r="F4278" s="1" t="s">
        <v>15</v>
      </c>
      <c r="G4278" s="1">
        <v>925332</v>
      </c>
      <c r="H4278" s="1" t="s">
        <v>4338</v>
      </c>
      <c r="I4278" s="1">
        <v>273</v>
      </c>
      <c r="J4278" s="1">
        <v>524</v>
      </c>
      <c r="K4278" s="1">
        <v>5</v>
      </c>
      <c r="L4278" s="1">
        <v>1048</v>
      </c>
      <c r="M4278" s="1">
        <f>SalesData[[#This Row],[Price]]*SalesData[[#This Row],[Quantity]]</f>
        <v>2620</v>
      </c>
      <c r="N4278" s="6">
        <f>SalesData[[#This Row],[Sales Profit]]/SalesData[[#This Row],[Sales]]</f>
        <v>0.4</v>
      </c>
    </row>
    <row r="4279" spans="1:14" x14ac:dyDescent="0.3">
      <c r="A4279" s="1" t="s">
        <v>17</v>
      </c>
      <c r="B4279" s="1" t="s">
        <v>23</v>
      </c>
      <c r="C4279" s="1" t="s">
        <v>39</v>
      </c>
      <c r="D4279" s="1">
        <v>91484</v>
      </c>
      <c r="E4279" s="2">
        <v>45554</v>
      </c>
      <c r="F4279" s="1" t="s">
        <v>61</v>
      </c>
      <c r="G4279" s="1">
        <v>272095</v>
      </c>
      <c r="H4279" s="1" t="s">
        <v>4339</v>
      </c>
      <c r="I4279" s="1">
        <v>692</v>
      </c>
      <c r="J4279" s="1">
        <v>566</v>
      </c>
      <c r="K4279" s="1">
        <v>3</v>
      </c>
      <c r="L4279" s="1">
        <v>679.2</v>
      </c>
      <c r="M4279" s="1">
        <f>SalesData[[#This Row],[Price]]*SalesData[[#This Row],[Quantity]]</f>
        <v>1698</v>
      </c>
      <c r="N4279" s="6">
        <f>SalesData[[#This Row],[Sales Profit]]/SalesData[[#This Row],[Sales]]</f>
        <v>0.4</v>
      </c>
    </row>
    <row r="4280" spans="1:14" x14ac:dyDescent="0.3">
      <c r="A4280" s="1" t="s">
        <v>22</v>
      </c>
      <c r="B4280" s="1" t="s">
        <v>23</v>
      </c>
      <c r="C4280" s="1" t="s">
        <v>42</v>
      </c>
      <c r="D4280" s="1">
        <v>29301</v>
      </c>
      <c r="E4280" s="2">
        <v>45551</v>
      </c>
      <c r="F4280" s="1" t="s">
        <v>61</v>
      </c>
      <c r="G4280" s="1">
        <v>733936</v>
      </c>
      <c r="H4280" s="1" t="s">
        <v>4340</v>
      </c>
      <c r="I4280" s="1">
        <v>579</v>
      </c>
      <c r="J4280" s="1">
        <v>1527</v>
      </c>
      <c r="K4280" s="1">
        <v>2</v>
      </c>
      <c r="L4280" s="1">
        <v>1221.5999999999999</v>
      </c>
      <c r="M4280" s="1">
        <f>SalesData[[#This Row],[Price]]*SalesData[[#This Row],[Quantity]]</f>
        <v>3054</v>
      </c>
      <c r="N4280" s="6">
        <f>SalesData[[#This Row],[Sales Profit]]/SalesData[[#This Row],[Sales]]</f>
        <v>0.39999999999999997</v>
      </c>
    </row>
    <row r="4281" spans="1:14" x14ac:dyDescent="0.3">
      <c r="A4281" s="1" t="s">
        <v>17</v>
      </c>
      <c r="B4281" s="1" t="s">
        <v>13</v>
      </c>
      <c r="C4281" s="1" t="s">
        <v>53</v>
      </c>
      <c r="D4281" s="1">
        <v>74820</v>
      </c>
      <c r="E4281" s="2">
        <v>45432</v>
      </c>
      <c r="F4281" s="1" t="s">
        <v>49</v>
      </c>
      <c r="G4281" s="1">
        <v>887362</v>
      </c>
      <c r="H4281" s="1" t="s">
        <v>4341</v>
      </c>
      <c r="I4281" s="1">
        <v>968</v>
      </c>
      <c r="J4281" s="1">
        <v>2383</v>
      </c>
      <c r="K4281" s="1">
        <v>5</v>
      </c>
      <c r="L4281" s="1">
        <v>4766</v>
      </c>
      <c r="M4281" s="1">
        <f>SalesData[[#This Row],[Price]]*SalesData[[#This Row],[Quantity]]</f>
        <v>11915</v>
      </c>
      <c r="N4281" s="6">
        <f>SalesData[[#This Row],[Sales Profit]]/SalesData[[#This Row],[Sales]]</f>
        <v>0.4</v>
      </c>
    </row>
    <row r="4282" spans="1:14" x14ac:dyDescent="0.3">
      <c r="A4282" s="1" t="s">
        <v>56</v>
      </c>
      <c r="B4282" s="1" t="s">
        <v>13</v>
      </c>
      <c r="C4282" s="1" t="s">
        <v>100</v>
      </c>
      <c r="D4282" s="1">
        <v>98362</v>
      </c>
      <c r="E4282" s="2">
        <v>45525</v>
      </c>
      <c r="F4282" s="1" t="s">
        <v>25</v>
      </c>
      <c r="G4282" s="1">
        <v>467373</v>
      </c>
      <c r="H4282" s="1" t="s">
        <v>4342</v>
      </c>
      <c r="I4282" s="1">
        <v>613</v>
      </c>
      <c r="J4282" s="1">
        <v>2461</v>
      </c>
      <c r="K4282" s="1">
        <v>3</v>
      </c>
      <c r="L4282" s="1">
        <v>2953.2</v>
      </c>
      <c r="M4282" s="1">
        <f>SalesData[[#This Row],[Price]]*SalesData[[#This Row],[Quantity]]</f>
        <v>7383</v>
      </c>
      <c r="N4282" s="6">
        <f>SalesData[[#This Row],[Sales Profit]]/SalesData[[#This Row],[Sales]]</f>
        <v>0.39999999999999997</v>
      </c>
    </row>
    <row r="4283" spans="1:14" x14ac:dyDescent="0.3">
      <c r="A4283" s="1" t="s">
        <v>35</v>
      </c>
      <c r="B4283" s="1" t="s">
        <v>13</v>
      </c>
      <c r="C4283" s="1" t="s">
        <v>53</v>
      </c>
      <c r="D4283" s="1">
        <v>15731</v>
      </c>
      <c r="E4283" s="2">
        <v>45398</v>
      </c>
      <c r="F4283" s="1" t="s">
        <v>31</v>
      </c>
      <c r="G4283" s="1">
        <v>930676</v>
      </c>
      <c r="H4283" s="1" t="s">
        <v>4343</v>
      </c>
      <c r="I4283" s="1">
        <v>791</v>
      </c>
      <c r="J4283" s="1">
        <v>627</v>
      </c>
      <c r="K4283" s="1">
        <v>8</v>
      </c>
      <c r="L4283" s="1">
        <v>2006.4</v>
      </c>
      <c r="M4283" s="1">
        <f>SalesData[[#This Row],[Price]]*SalesData[[#This Row],[Quantity]]</f>
        <v>5016</v>
      </c>
      <c r="N4283" s="6">
        <f>SalesData[[#This Row],[Sales Profit]]/SalesData[[#This Row],[Sales]]</f>
        <v>0.4</v>
      </c>
    </row>
    <row r="4284" spans="1:14" x14ac:dyDescent="0.3">
      <c r="A4284" s="1" t="s">
        <v>35</v>
      </c>
      <c r="B4284" s="1" t="s">
        <v>18</v>
      </c>
      <c r="C4284" s="1" t="s">
        <v>33</v>
      </c>
      <c r="D4284" s="1">
        <v>43937</v>
      </c>
      <c r="E4284" s="2">
        <v>45510</v>
      </c>
      <c r="F4284" s="1" t="s">
        <v>25</v>
      </c>
      <c r="G4284" s="1">
        <v>230430</v>
      </c>
      <c r="H4284" s="1" t="s">
        <v>4344</v>
      </c>
      <c r="I4284" s="1">
        <v>981</v>
      </c>
      <c r="J4284" s="1">
        <v>782</v>
      </c>
      <c r="K4284" s="1">
        <v>1</v>
      </c>
      <c r="L4284" s="1">
        <v>312.8</v>
      </c>
      <c r="M4284" s="1">
        <f>SalesData[[#This Row],[Price]]*SalesData[[#This Row],[Quantity]]</f>
        <v>782</v>
      </c>
      <c r="N4284" s="6">
        <f>SalesData[[#This Row],[Sales Profit]]/SalesData[[#This Row],[Sales]]</f>
        <v>0.4</v>
      </c>
    </row>
    <row r="4285" spans="1:14" x14ac:dyDescent="0.3">
      <c r="A4285" s="1" t="s">
        <v>52</v>
      </c>
      <c r="B4285" s="1" t="s">
        <v>13</v>
      </c>
      <c r="C4285" s="1" t="s">
        <v>14</v>
      </c>
      <c r="D4285" s="1">
        <v>85291</v>
      </c>
      <c r="E4285" s="2">
        <v>45463</v>
      </c>
      <c r="F4285" s="1" t="s">
        <v>20</v>
      </c>
      <c r="G4285" s="1">
        <v>499029</v>
      </c>
      <c r="H4285" s="1" t="s">
        <v>4345</v>
      </c>
      <c r="I4285" s="1">
        <v>677</v>
      </c>
      <c r="J4285" s="1">
        <v>1778</v>
      </c>
      <c r="K4285" s="1">
        <v>5</v>
      </c>
      <c r="L4285" s="1">
        <v>3556</v>
      </c>
      <c r="M4285" s="1">
        <f>SalesData[[#This Row],[Price]]*SalesData[[#This Row],[Quantity]]</f>
        <v>8890</v>
      </c>
      <c r="N4285" s="6">
        <f>SalesData[[#This Row],[Sales Profit]]/SalesData[[#This Row],[Sales]]</f>
        <v>0.4</v>
      </c>
    </row>
    <row r="4286" spans="1:14" x14ac:dyDescent="0.3">
      <c r="A4286" s="1" t="s">
        <v>12</v>
      </c>
      <c r="B4286" s="1" t="s">
        <v>18</v>
      </c>
      <c r="C4286" s="1" t="s">
        <v>39</v>
      </c>
      <c r="D4286" s="1">
        <v>82640</v>
      </c>
      <c r="E4286" s="2">
        <v>45570</v>
      </c>
      <c r="F4286" s="1" t="s">
        <v>54</v>
      </c>
      <c r="G4286" s="1">
        <v>600624</v>
      </c>
      <c r="H4286" s="1" t="s">
        <v>4346</v>
      </c>
      <c r="I4286" s="1">
        <v>771</v>
      </c>
      <c r="J4286" s="1">
        <v>791</v>
      </c>
      <c r="K4286" s="1">
        <v>4</v>
      </c>
      <c r="L4286" s="1">
        <v>1265.5999999999999</v>
      </c>
      <c r="M4286" s="1">
        <f>SalesData[[#This Row],[Price]]*SalesData[[#This Row],[Quantity]]</f>
        <v>3164</v>
      </c>
      <c r="N4286" s="6">
        <f>SalesData[[#This Row],[Sales Profit]]/SalesData[[#This Row],[Sales]]</f>
        <v>0.39999999999999997</v>
      </c>
    </row>
    <row r="4287" spans="1:14" x14ac:dyDescent="0.3">
      <c r="A4287" s="1" t="s">
        <v>35</v>
      </c>
      <c r="B4287" s="1" t="s">
        <v>23</v>
      </c>
      <c r="C4287" s="1" t="s">
        <v>39</v>
      </c>
      <c r="D4287" s="1">
        <v>81047</v>
      </c>
      <c r="E4287" s="2">
        <v>45323</v>
      </c>
      <c r="F4287" s="1" t="s">
        <v>43</v>
      </c>
      <c r="G4287" s="1">
        <v>323242</v>
      </c>
      <c r="H4287" s="1" t="s">
        <v>4347</v>
      </c>
      <c r="I4287" s="1">
        <v>768</v>
      </c>
      <c r="J4287" s="1">
        <v>2390</v>
      </c>
      <c r="K4287" s="1">
        <v>2</v>
      </c>
      <c r="L4287" s="1">
        <v>1912</v>
      </c>
      <c r="M4287" s="1">
        <f>SalesData[[#This Row],[Price]]*SalesData[[#This Row],[Quantity]]</f>
        <v>4780</v>
      </c>
      <c r="N4287" s="6">
        <f>SalesData[[#This Row],[Sales Profit]]/SalesData[[#This Row],[Sales]]</f>
        <v>0.4</v>
      </c>
    </row>
    <row r="4288" spans="1:14" x14ac:dyDescent="0.3">
      <c r="A4288" s="1" t="s">
        <v>17</v>
      </c>
      <c r="B4288" s="1" t="s">
        <v>13</v>
      </c>
      <c r="C4288" s="1" t="s">
        <v>14</v>
      </c>
      <c r="D4288" s="1">
        <v>73669</v>
      </c>
      <c r="E4288" s="2">
        <v>45325</v>
      </c>
      <c r="F4288" s="1" t="s">
        <v>43</v>
      </c>
      <c r="G4288" s="1">
        <v>560563</v>
      </c>
      <c r="H4288" s="1" t="s">
        <v>4348</v>
      </c>
      <c r="I4288" s="1">
        <v>393</v>
      </c>
      <c r="J4288" s="1">
        <v>1038</v>
      </c>
      <c r="K4288" s="1">
        <v>5</v>
      </c>
      <c r="L4288" s="1">
        <v>2076</v>
      </c>
      <c r="M4288" s="1">
        <f>SalesData[[#This Row],[Price]]*SalesData[[#This Row],[Quantity]]</f>
        <v>5190</v>
      </c>
      <c r="N4288" s="6">
        <f>SalesData[[#This Row],[Sales Profit]]/SalesData[[#This Row],[Sales]]</f>
        <v>0.4</v>
      </c>
    </row>
    <row r="4289" spans="1:14" x14ac:dyDescent="0.3">
      <c r="A4289" s="1" t="s">
        <v>22</v>
      </c>
      <c r="B4289" s="1" t="s">
        <v>23</v>
      </c>
      <c r="C4289" s="1" t="s">
        <v>60</v>
      </c>
      <c r="D4289" s="1">
        <v>71330</v>
      </c>
      <c r="E4289" s="2">
        <v>45407</v>
      </c>
      <c r="F4289" s="1" t="s">
        <v>31</v>
      </c>
      <c r="G4289" s="1">
        <v>463954</v>
      </c>
      <c r="H4289" s="1" t="s">
        <v>4349</v>
      </c>
      <c r="I4289" s="1">
        <v>439</v>
      </c>
      <c r="J4289" s="1">
        <v>1818</v>
      </c>
      <c r="K4289" s="1">
        <v>1</v>
      </c>
      <c r="L4289" s="1">
        <v>727.2</v>
      </c>
      <c r="M4289" s="1">
        <f>SalesData[[#This Row],[Price]]*SalesData[[#This Row],[Quantity]]</f>
        <v>1818</v>
      </c>
      <c r="N4289" s="6">
        <f>SalesData[[#This Row],[Sales Profit]]/SalesData[[#This Row],[Sales]]</f>
        <v>0.4</v>
      </c>
    </row>
    <row r="4290" spans="1:14" x14ac:dyDescent="0.3">
      <c r="A4290" s="1" t="s">
        <v>52</v>
      </c>
      <c r="B4290" s="1" t="s">
        <v>18</v>
      </c>
      <c r="C4290" s="1" t="s">
        <v>14</v>
      </c>
      <c r="D4290" s="1">
        <v>19060</v>
      </c>
      <c r="E4290" s="2">
        <v>45534</v>
      </c>
      <c r="F4290" s="1" t="s">
        <v>25</v>
      </c>
      <c r="G4290" s="1">
        <v>126411</v>
      </c>
      <c r="H4290" s="1" t="s">
        <v>4351</v>
      </c>
      <c r="I4290" s="1">
        <v>481</v>
      </c>
      <c r="J4290" s="1">
        <v>2152</v>
      </c>
      <c r="K4290" s="1">
        <v>6</v>
      </c>
      <c r="L4290" s="1">
        <v>5164.8</v>
      </c>
      <c r="M4290" s="1">
        <f>SalesData[[#This Row],[Price]]*SalesData[[#This Row],[Quantity]]</f>
        <v>12912</v>
      </c>
      <c r="N4290" s="6">
        <f>SalesData[[#This Row],[Sales Profit]]/SalesData[[#This Row],[Sales]]</f>
        <v>0.4</v>
      </c>
    </row>
    <row r="4291" spans="1:14" x14ac:dyDescent="0.3">
      <c r="A4291" s="1" t="s">
        <v>52</v>
      </c>
      <c r="B4291" s="1" t="s">
        <v>18</v>
      </c>
      <c r="C4291" s="1" t="s">
        <v>14</v>
      </c>
      <c r="D4291" s="1">
        <v>13571</v>
      </c>
      <c r="E4291" s="2">
        <v>45296</v>
      </c>
      <c r="F4291" s="1" t="s">
        <v>40</v>
      </c>
      <c r="G4291" s="1">
        <v>825249</v>
      </c>
      <c r="H4291" s="1" t="s">
        <v>4352</v>
      </c>
      <c r="I4291" s="1">
        <v>752</v>
      </c>
      <c r="J4291" s="1">
        <v>762</v>
      </c>
      <c r="K4291" s="1">
        <v>3</v>
      </c>
      <c r="L4291" s="1">
        <v>914.4</v>
      </c>
      <c r="M4291" s="1">
        <f>SalesData[[#This Row],[Price]]*SalesData[[#This Row],[Quantity]]</f>
        <v>2286</v>
      </c>
      <c r="N4291" s="6">
        <f>SalesData[[#This Row],[Sales Profit]]/SalesData[[#This Row],[Sales]]</f>
        <v>0.39999999999999997</v>
      </c>
    </row>
    <row r="4292" spans="1:14" x14ac:dyDescent="0.3">
      <c r="A4292" s="1" t="s">
        <v>66</v>
      </c>
      <c r="B4292" s="1" t="s">
        <v>18</v>
      </c>
      <c r="C4292" s="1" t="s">
        <v>42</v>
      </c>
      <c r="D4292" s="1">
        <v>90169</v>
      </c>
      <c r="E4292" s="2">
        <v>45318</v>
      </c>
      <c r="F4292" s="1" t="s">
        <v>40</v>
      </c>
      <c r="G4292" s="1">
        <v>948145</v>
      </c>
      <c r="H4292" s="1" t="s">
        <v>4353</v>
      </c>
      <c r="I4292" s="1">
        <v>527</v>
      </c>
      <c r="J4292" s="1">
        <v>1532</v>
      </c>
      <c r="K4292" s="1">
        <v>8</v>
      </c>
      <c r="L4292" s="1">
        <v>4902.3999999999996</v>
      </c>
      <c r="M4292" s="1">
        <f>SalesData[[#This Row],[Price]]*SalesData[[#This Row],[Quantity]]</f>
        <v>12256</v>
      </c>
      <c r="N4292" s="6">
        <f>SalesData[[#This Row],[Sales Profit]]/SalesData[[#This Row],[Sales]]</f>
        <v>0.39999999999999997</v>
      </c>
    </row>
    <row r="4293" spans="1:14" x14ac:dyDescent="0.3">
      <c r="A4293" s="1" t="s">
        <v>22</v>
      </c>
      <c r="B4293" s="1" t="s">
        <v>18</v>
      </c>
      <c r="C4293" s="1" t="s">
        <v>53</v>
      </c>
      <c r="D4293" s="1">
        <v>46385</v>
      </c>
      <c r="E4293" s="2">
        <v>45621</v>
      </c>
      <c r="F4293" s="1" t="s">
        <v>15</v>
      </c>
      <c r="G4293" s="1">
        <v>508761</v>
      </c>
      <c r="H4293" s="1" t="s">
        <v>4354</v>
      </c>
      <c r="I4293" s="1">
        <v>791</v>
      </c>
      <c r="J4293" s="1">
        <v>1015</v>
      </c>
      <c r="K4293" s="1">
        <v>1</v>
      </c>
      <c r="L4293" s="1">
        <v>406</v>
      </c>
      <c r="M4293" s="1">
        <f>SalesData[[#This Row],[Price]]*SalesData[[#This Row],[Quantity]]</f>
        <v>1015</v>
      </c>
      <c r="N4293" s="6">
        <f>SalesData[[#This Row],[Sales Profit]]/SalesData[[#This Row],[Sales]]</f>
        <v>0.4</v>
      </c>
    </row>
    <row r="4294" spans="1:14" x14ac:dyDescent="0.3">
      <c r="A4294" s="1" t="s">
        <v>27</v>
      </c>
      <c r="B4294" s="1" t="s">
        <v>18</v>
      </c>
      <c r="C4294" s="1" t="s">
        <v>48</v>
      </c>
      <c r="D4294" s="1">
        <v>96914</v>
      </c>
      <c r="E4294" s="2">
        <v>45494</v>
      </c>
      <c r="F4294" s="1" t="s">
        <v>45</v>
      </c>
      <c r="G4294" s="1">
        <v>276278</v>
      </c>
      <c r="H4294" s="1" t="s">
        <v>4355</v>
      </c>
      <c r="I4294" s="1">
        <v>445</v>
      </c>
      <c r="J4294" s="1">
        <v>1022</v>
      </c>
      <c r="K4294" s="1">
        <v>7</v>
      </c>
      <c r="L4294" s="1">
        <v>2861.6</v>
      </c>
      <c r="M4294" s="1">
        <f>SalesData[[#This Row],[Price]]*SalesData[[#This Row],[Quantity]]</f>
        <v>7154</v>
      </c>
      <c r="N4294" s="6">
        <f>SalesData[[#This Row],[Sales Profit]]/SalesData[[#This Row],[Sales]]</f>
        <v>0.39999999999999997</v>
      </c>
    </row>
    <row r="4295" spans="1:14" x14ac:dyDescent="0.3">
      <c r="A4295" s="1" t="s">
        <v>52</v>
      </c>
      <c r="B4295" s="1" t="s">
        <v>13</v>
      </c>
      <c r="C4295" s="1" t="s">
        <v>100</v>
      </c>
      <c r="D4295" s="1">
        <v>70645</v>
      </c>
      <c r="E4295" s="2">
        <v>45626</v>
      </c>
      <c r="F4295" s="1" t="s">
        <v>15</v>
      </c>
      <c r="G4295" s="1">
        <v>151630</v>
      </c>
      <c r="H4295" s="1" t="s">
        <v>4356</v>
      </c>
      <c r="I4295" s="1">
        <v>289</v>
      </c>
      <c r="J4295" s="1">
        <v>1760</v>
      </c>
      <c r="K4295" s="1">
        <v>8</v>
      </c>
      <c r="L4295" s="1">
        <v>5632</v>
      </c>
      <c r="M4295" s="1">
        <f>SalesData[[#This Row],[Price]]*SalesData[[#This Row],[Quantity]]</f>
        <v>14080</v>
      </c>
      <c r="N4295" s="6">
        <f>SalesData[[#This Row],[Sales Profit]]/SalesData[[#This Row],[Sales]]</f>
        <v>0.4</v>
      </c>
    </row>
    <row r="4296" spans="1:14" x14ac:dyDescent="0.3">
      <c r="A4296" s="1" t="s">
        <v>52</v>
      </c>
      <c r="B4296" s="1" t="s">
        <v>18</v>
      </c>
      <c r="C4296" s="1" t="s">
        <v>42</v>
      </c>
      <c r="D4296" s="1">
        <v>93501</v>
      </c>
      <c r="E4296" s="2">
        <v>45593</v>
      </c>
      <c r="F4296" s="1" t="s">
        <v>54</v>
      </c>
      <c r="G4296" s="1">
        <v>427722</v>
      </c>
      <c r="H4296" s="1" t="s">
        <v>4357</v>
      </c>
      <c r="I4296" s="1">
        <v>632</v>
      </c>
      <c r="J4296" s="1">
        <v>1821</v>
      </c>
      <c r="K4296" s="1">
        <v>1</v>
      </c>
      <c r="L4296" s="1">
        <v>728.4</v>
      </c>
      <c r="M4296" s="1">
        <f>SalesData[[#This Row],[Price]]*SalesData[[#This Row],[Quantity]]</f>
        <v>1821</v>
      </c>
      <c r="N4296" s="6">
        <f>SalesData[[#This Row],[Sales Profit]]/SalesData[[#This Row],[Sales]]</f>
        <v>0.39999999999999997</v>
      </c>
    </row>
    <row r="4297" spans="1:14" x14ac:dyDescent="0.3">
      <c r="A4297" s="1" t="s">
        <v>27</v>
      </c>
      <c r="B4297" s="1" t="s">
        <v>13</v>
      </c>
      <c r="C4297" s="1" t="s">
        <v>48</v>
      </c>
      <c r="D4297" s="1">
        <v>12594</v>
      </c>
      <c r="E4297" s="2">
        <v>45598</v>
      </c>
      <c r="F4297" s="1" t="s">
        <v>15</v>
      </c>
      <c r="G4297" s="1">
        <v>257273</v>
      </c>
      <c r="H4297" s="1" t="s">
        <v>1836</v>
      </c>
      <c r="I4297" s="1">
        <v>289</v>
      </c>
      <c r="J4297" s="1">
        <v>2586</v>
      </c>
      <c r="K4297" s="1">
        <v>5</v>
      </c>
      <c r="L4297" s="1">
        <v>5172</v>
      </c>
      <c r="M4297" s="1">
        <f>SalesData[[#This Row],[Price]]*SalesData[[#This Row],[Quantity]]</f>
        <v>12930</v>
      </c>
      <c r="N4297" s="6">
        <f>SalesData[[#This Row],[Sales Profit]]/SalesData[[#This Row],[Sales]]</f>
        <v>0.4</v>
      </c>
    </row>
    <row r="4298" spans="1:14" x14ac:dyDescent="0.3">
      <c r="A4298" s="1" t="s">
        <v>56</v>
      </c>
      <c r="B4298" s="1" t="s">
        <v>18</v>
      </c>
      <c r="C4298" s="1" t="s">
        <v>19</v>
      </c>
      <c r="D4298" s="1">
        <v>49493</v>
      </c>
      <c r="E4298" s="2">
        <v>45523</v>
      </c>
      <c r="F4298" s="1" t="s">
        <v>25</v>
      </c>
      <c r="G4298" s="1">
        <v>543057</v>
      </c>
      <c r="H4298" s="1" t="s">
        <v>4358</v>
      </c>
      <c r="I4298" s="1">
        <v>660</v>
      </c>
      <c r="J4298" s="1">
        <v>966</v>
      </c>
      <c r="K4298" s="1">
        <v>1</v>
      </c>
      <c r="L4298" s="1">
        <v>386.4</v>
      </c>
      <c r="M4298" s="1">
        <f>SalesData[[#This Row],[Price]]*SalesData[[#This Row],[Quantity]]</f>
        <v>966</v>
      </c>
      <c r="N4298" s="6">
        <f>SalesData[[#This Row],[Sales Profit]]/SalesData[[#This Row],[Sales]]</f>
        <v>0.39999999999999997</v>
      </c>
    </row>
    <row r="4299" spans="1:14" x14ac:dyDescent="0.3">
      <c r="A4299" s="1" t="s">
        <v>27</v>
      </c>
      <c r="B4299" s="1" t="s">
        <v>23</v>
      </c>
      <c r="C4299" s="1" t="s">
        <v>100</v>
      </c>
      <c r="D4299" s="1">
        <v>93376</v>
      </c>
      <c r="E4299" s="2">
        <v>45622</v>
      </c>
      <c r="F4299" s="1" t="s">
        <v>15</v>
      </c>
      <c r="G4299" s="1">
        <v>372212</v>
      </c>
      <c r="H4299" s="1" t="s">
        <v>1795</v>
      </c>
      <c r="I4299" s="1">
        <v>991</v>
      </c>
      <c r="J4299" s="1">
        <v>1685</v>
      </c>
      <c r="K4299" s="1">
        <v>7</v>
      </c>
      <c r="L4299" s="1">
        <v>4718</v>
      </c>
      <c r="M4299" s="1">
        <f>SalesData[[#This Row],[Price]]*SalesData[[#This Row],[Quantity]]</f>
        <v>11795</v>
      </c>
      <c r="N4299" s="6">
        <f>SalesData[[#This Row],[Sales Profit]]/SalesData[[#This Row],[Sales]]</f>
        <v>0.4</v>
      </c>
    </row>
    <row r="4300" spans="1:14" x14ac:dyDescent="0.3">
      <c r="A4300" s="1" t="s">
        <v>52</v>
      </c>
      <c r="B4300" s="1" t="s">
        <v>18</v>
      </c>
      <c r="C4300" s="1" t="s">
        <v>37</v>
      </c>
      <c r="D4300" s="1">
        <v>54487</v>
      </c>
      <c r="E4300" s="2">
        <v>45496</v>
      </c>
      <c r="F4300" s="1" t="s">
        <v>45</v>
      </c>
      <c r="G4300" s="1">
        <v>543722</v>
      </c>
      <c r="H4300" s="1" t="s">
        <v>4359</v>
      </c>
      <c r="I4300" s="1">
        <v>476</v>
      </c>
      <c r="J4300" s="1">
        <v>975</v>
      </c>
      <c r="K4300" s="1">
        <v>3</v>
      </c>
      <c r="L4300" s="1">
        <v>1170</v>
      </c>
      <c r="M4300" s="1">
        <f>SalesData[[#This Row],[Price]]*SalesData[[#This Row],[Quantity]]</f>
        <v>2925</v>
      </c>
      <c r="N4300" s="6">
        <f>SalesData[[#This Row],[Sales Profit]]/SalesData[[#This Row],[Sales]]</f>
        <v>0.4</v>
      </c>
    </row>
    <row r="4301" spans="1:14" x14ac:dyDescent="0.3">
      <c r="A4301" s="1" t="s">
        <v>12</v>
      </c>
      <c r="B4301" s="1" t="s">
        <v>18</v>
      </c>
      <c r="C4301" s="1" t="s">
        <v>19</v>
      </c>
      <c r="D4301" s="1">
        <v>25616</v>
      </c>
      <c r="E4301" s="2">
        <v>45532</v>
      </c>
      <c r="F4301" s="1" t="s">
        <v>25</v>
      </c>
      <c r="G4301" s="1">
        <v>773947</v>
      </c>
      <c r="H4301" s="1" t="s">
        <v>4360</v>
      </c>
      <c r="I4301" s="1">
        <v>481</v>
      </c>
      <c r="J4301" s="1">
        <v>1729</v>
      </c>
      <c r="K4301" s="1">
        <v>4</v>
      </c>
      <c r="L4301" s="1">
        <v>2766.4</v>
      </c>
      <c r="M4301" s="1">
        <f>SalesData[[#This Row],[Price]]*SalesData[[#This Row],[Quantity]]</f>
        <v>6916</v>
      </c>
      <c r="N4301" s="6">
        <f>SalesData[[#This Row],[Sales Profit]]/SalesData[[#This Row],[Sales]]</f>
        <v>0.4</v>
      </c>
    </row>
    <row r="4302" spans="1:14" x14ac:dyDescent="0.3">
      <c r="A4302" s="1" t="s">
        <v>12</v>
      </c>
      <c r="B4302" s="1" t="s">
        <v>18</v>
      </c>
      <c r="C4302" s="1" t="s">
        <v>39</v>
      </c>
      <c r="D4302" s="1">
        <v>10217</v>
      </c>
      <c r="E4302" s="2">
        <v>45600</v>
      </c>
      <c r="F4302" s="1" t="s">
        <v>15</v>
      </c>
      <c r="G4302" s="1">
        <v>370798</v>
      </c>
      <c r="H4302" s="1" t="s">
        <v>4362</v>
      </c>
      <c r="I4302" s="1">
        <v>493</v>
      </c>
      <c r="J4302" s="1">
        <v>2544</v>
      </c>
      <c r="K4302" s="1">
        <v>1</v>
      </c>
      <c r="L4302" s="1">
        <v>1017.6</v>
      </c>
      <c r="M4302" s="1">
        <f>SalesData[[#This Row],[Price]]*SalesData[[#This Row],[Quantity]]</f>
        <v>2544</v>
      </c>
      <c r="N4302" s="6">
        <f>SalesData[[#This Row],[Sales Profit]]/SalesData[[#This Row],[Sales]]</f>
        <v>0.4</v>
      </c>
    </row>
    <row r="4303" spans="1:14" x14ac:dyDescent="0.3">
      <c r="A4303" s="1" t="s">
        <v>17</v>
      </c>
      <c r="B4303" s="1" t="s">
        <v>23</v>
      </c>
      <c r="C4303" s="1" t="s">
        <v>48</v>
      </c>
      <c r="D4303" s="1">
        <v>15304</v>
      </c>
      <c r="E4303" s="2">
        <v>45333</v>
      </c>
      <c r="F4303" s="1" t="s">
        <v>43</v>
      </c>
      <c r="G4303" s="1">
        <v>817911</v>
      </c>
      <c r="H4303" s="1" t="s">
        <v>4363</v>
      </c>
      <c r="I4303" s="1">
        <v>433</v>
      </c>
      <c r="J4303" s="1">
        <v>832</v>
      </c>
      <c r="K4303" s="1">
        <v>4</v>
      </c>
      <c r="L4303" s="1">
        <v>1331.2</v>
      </c>
      <c r="M4303" s="1">
        <f>SalesData[[#This Row],[Price]]*SalesData[[#This Row],[Quantity]]</f>
        <v>3328</v>
      </c>
      <c r="N4303" s="6">
        <f>SalesData[[#This Row],[Sales Profit]]/SalesData[[#This Row],[Sales]]</f>
        <v>0.4</v>
      </c>
    </row>
    <row r="4304" spans="1:14" x14ac:dyDescent="0.3">
      <c r="A4304" s="1" t="s">
        <v>22</v>
      </c>
      <c r="B4304" s="1" t="s">
        <v>18</v>
      </c>
      <c r="C4304" s="1" t="s">
        <v>100</v>
      </c>
      <c r="D4304" s="1">
        <v>95593</v>
      </c>
      <c r="E4304" s="2">
        <v>45337</v>
      </c>
      <c r="F4304" s="1" t="s">
        <v>43</v>
      </c>
      <c r="G4304" s="1">
        <v>793792</v>
      </c>
      <c r="H4304" s="1" t="s">
        <v>4364</v>
      </c>
      <c r="I4304" s="1">
        <v>684</v>
      </c>
      <c r="J4304" s="1">
        <v>1809</v>
      </c>
      <c r="K4304" s="1">
        <v>5</v>
      </c>
      <c r="L4304" s="1">
        <v>3618</v>
      </c>
      <c r="M4304" s="1">
        <f>SalesData[[#This Row],[Price]]*SalesData[[#This Row],[Quantity]]</f>
        <v>9045</v>
      </c>
      <c r="N4304" s="6">
        <f>SalesData[[#This Row],[Sales Profit]]/SalesData[[#This Row],[Sales]]</f>
        <v>0.4</v>
      </c>
    </row>
    <row r="4305" spans="1:14" x14ac:dyDescent="0.3">
      <c r="A4305" s="1" t="s">
        <v>12</v>
      </c>
      <c r="B4305" s="1" t="s">
        <v>23</v>
      </c>
      <c r="C4305" s="1" t="s">
        <v>14</v>
      </c>
      <c r="D4305" s="1">
        <v>95181</v>
      </c>
      <c r="E4305" s="2">
        <v>45522</v>
      </c>
      <c r="F4305" s="1" t="s">
        <v>25</v>
      </c>
      <c r="G4305" s="1">
        <v>628152</v>
      </c>
      <c r="H4305" s="1" t="s">
        <v>2821</v>
      </c>
      <c r="I4305" s="1">
        <v>220</v>
      </c>
      <c r="J4305" s="1">
        <v>2542</v>
      </c>
      <c r="K4305" s="1">
        <v>6</v>
      </c>
      <c r="L4305" s="1">
        <v>6100.8</v>
      </c>
      <c r="M4305" s="1">
        <f>SalesData[[#This Row],[Price]]*SalesData[[#This Row],[Quantity]]</f>
        <v>15252</v>
      </c>
      <c r="N4305" s="6">
        <f>SalesData[[#This Row],[Sales Profit]]/SalesData[[#This Row],[Sales]]</f>
        <v>0.4</v>
      </c>
    </row>
    <row r="4306" spans="1:14" x14ac:dyDescent="0.3">
      <c r="A4306" s="1" t="s">
        <v>12</v>
      </c>
      <c r="B4306" s="1" t="s">
        <v>13</v>
      </c>
      <c r="C4306" s="1" t="s">
        <v>100</v>
      </c>
      <c r="D4306" s="1">
        <v>41518</v>
      </c>
      <c r="E4306" s="2">
        <v>45501</v>
      </c>
      <c r="F4306" s="1" t="s">
        <v>45</v>
      </c>
      <c r="G4306" s="1">
        <v>588980</v>
      </c>
      <c r="H4306" s="1" t="s">
        <v>4365</v>
      </c>
      <c r="I4306" s="1">
        <v>850</v>
      </c>
      <c r="J4306" s="1">
        <v>1946</v>
      </c>
      <c r="K4306" s="1">
        <v>1</v>
      </c>
      <c r="L4306" s="1">
        <v>778.4</v>
      </c>
      <c r="M4306" s="1">
        <f>SalesData[[#This Row],[Price]]*SalesData[[#This Row],[Quantity]]</f>
        <v>1946</v>
      </c>
      <c r="N4306" s="6">
        <f>SalesData[[#This Row],[Sales Profit]]/SalesData[[#This Row],[Sales]]</f>
        <v>0.39999999999999997</v>
      </c>
    </row>
    <row r="4307" spans="1:14" x14ac:dyDescent="0.3">
      <c r="A4307" s="1" t="s">
        <v>66</v>
      </c>
      <c r="B4307" s="1" t="s">
        <v>18</v>
      </c>
      <c r="C4307" s="1" t="s">
        <v>48</v>
      </c>
      <c r="D4307" s="1">
        <v>58216</v>
      </c>
      <c r="E4307" s="2">
        <v>45351</v>
      </c>
      <c r="F4307" s="1" t="s">
        <v>43</v>
      </c>
      <c r="G4307" s="1">
        <v>654939</v>
      </c>
      <c r="H4307" s="1" t="s">
        <v>4366</v>
      </c>
      <c r="I4307" s="1">
        <v>673</v>
      </c>
      <c r="J4307" s="1">
        <v>2174</v>
      </c>
      <c r="K4307" s="1">
        <v>8</v>
      </c>
      <c r="L4307" s="1">
        <v>6956.8</v>
      </c>
      <c r="M4307" s="1">
        <f>SalesData[[#This Row],[Price]]*SalesData[[#This Row],[Quantity]]</f>
        <v>17392</v>
      </c>
      <c r="N4307" s="6">
        <f>SalesData[[#This Row],[Sales Profit]]/SalesData[[#This Row],[Sales]]</f>
        <v>0.4</v>
      </c>
    </row>
    <row r="4308" spans="1:14" x14ac:dyDescent="0.3">
      <c r="A4308" s="1" t="s">
        <v>35</v>
      </c>
      <c r="B4308" s="1" t="s">
        <v>13</v>
      </c>
      <c r="C4308" s="1" t="s">
        <v>48</v>
      </c>
      <c r="D4308" s="1">
        <v>65570</v>
      </c>
      <c r="E4308" s="2">
        <v>45330</v>
      </c>
      <c r="F4308" s="1" t="s">
        <v>43</v>
      </c>
      <c r="G4308" s="1">
        <v>127213</v>
      </c>
      <c r="H4308" s="1" t="s">
        <v>4367</v>
      </c>
      <c r="I4308" s="1">
        <v>286</v>
      </c>
      <c r="J4308" s="1">
        <v>1075</v>
      </c>
      <c r="K4308" s="1">
        <v>3</v>
      </c>
      <c r="L4308" s="1">
        <v>1290</v>
      </c>
      <c r="M4308" s="1">
        <f>SalesData[[#This Row],[Price]]*SalesData[[#This Row],[Quantity]]</f>
        <v>3225</v>
      </c>
      <c r="N4308" s="6">
        <f>SalesData[[#This Row],[Sales Profit]]/SalesData[[#This Row],[Sales]]</f>
        <v>0.4</v>
      </c>
    </row>
    <row r="4309" spans="1:14" x14ac:dyDescent="0.3">
      <c r="A4309" s="1" t="s">
        <v>35</v>
      </c>
      <c r="B4309" s="1" t="s">
        <v>18</v>
      </c>
      <c r="C4309" s="1" t="s">
        <v>19</v>
      </c>
      <c r="D4309" s="1">
        <v>76456</v>
      </c>
      <c r="E4309" s="2">
        <v>45420</v>
      </c>
      <c r="F4309" s="1" t="s">
        <v>49</v>
      </c>
      <c r="G4309" s="1">
        <v>455414</v>
      </c>
      <c r="H4309" s="1" t="s">
        <v>4368</v>
      </c>
      <c r="I4309" s="1">
        <v>792</v>
      </c>
      <c r="J4309" s="1">
        <v>1703</v>
      </c>
      <c r="K4309" s="1">
        <v>2</v>
      </c>
      <c r="L4309" s="1">
        <v>1362.4</v>
      </c>
      <c r="M4309" s="1">
        <f>SalesData[[#This Row],[Price]]*SalesData[[#This Row],[Quantity]]</f>
        <v>3406</v>
      </c>
      <c r="N4309" s="6">
        <f>SalesData[[#This Row],[Sales Profit]]/SalesData[[#This Row],[Sales]]</f>
        <v>0.4</v>
      </c>
    </row>
    <row r="4310" spans="1:14" x14ac:dyDescent="0.3">
      <c r="A4310" s="1" t="s">
        <v>27</v>
      </c>
      <c r="B4310" s="1" t="s">
        <v>18</v>
      </c>
      <c r="C4310" s="1" t="s">
        <v>14</v>
      </c>
      <c r="D4310" s="1">
        <v>46526</v>
      </c>
      <c r="E4310" s="2">
        <v>45460</v>
      </c>
      <c r="F4310" s="1" t="s">
        <v>20</v>
      </c>
      <c r="G4310" s="1">
        <v>310905</v>
      </c>
      <c r="H4310" s="1" t="s">
        <v>4369</v>
      </c>
      <c r="I4310" s="1">
        <v>451</v>
      </c>
      <c r="J4310" s="1">
        <v>912</v>
      </c>
      <c r="K4310" s="1">
        <v>5</v>
      </c>
      <c r="L4310" s="1">
        <v>1824</v>
      </c>
      <c r="M4310" s="1">
        <f>SalesData[[#This Row],[Price]]*SalesData[[#This Row],[Quantity]]</f>
        <v>4560</v>
      </c>
      <c r="N4310" s="6">
        <f>SalesData[[#This Row],[Sales Profit]]/SalesData[[#This Row],[Sales]]</f>
        <v>0.4</v>
      </c>
    </row>
    <row r="4311" spans="1:14" x14ac:dyDescent="0.3">
      <c r="A4311" s="1" t="s">
        <v>12</v>
      </c>
      <c r="B4311" s="1" t="s">
        <v>23</v>
      </c>
      <c r="C4311" s="1" t="s">
        <v>24</v>
      </c>
      <c r="D4311" s="1">
        <v>64096</v>
      </c>
      <c r="E4311" s="2">
        <v>45626</v>
      </c>
      <c r="F4311" s="1" t="s">
        <v>15</v>
      </c>
      <c r="G4311" s="1">
        <v>845127</v>
      </c>
      <c r="H4311" s="1" t="s">
        <v>4370</v>
      </c>
      <c r="I4311" s="1">
        <v>332</v>
      </c>
      <c r="J4311" s="1">
        <v>543</v>
      </c>
      <c r="K4311" s="1">
        <v>1</v>
      </c>
      <c r="L4311" s="1">
        <v>217.2</v>
      </c>
      <c r="M4311" s="1">
        <f>SalesData[[#This Row],[Price]]*SalesData[[#This Row],[Quantity]]</f>
        <v>543</v>
      </c>
      <c r="N4311" s="6">
        <f>SalesData[[#This Row],[Sales Profit]]/SalesData[[#This Row],[Sales]]</f>
        <v>0.39999999999999997</v>
      </c>
    </row>
    <row r="4312" spans="1:14" x14ac:dyDescent="0.3">
      <c r="A4312" s="1" t="s">
        <v>27</v>
      </c>
      <c r="B4312" s="1" t="s">
        <v>18</v>
      </c>
      <c r="C4312" s="1" t="s">
        <v>19</v>
      </c>
      <c r="D4312" s="1">
        <v>78923</v>
      </c>
      <c r="E4312" s="2">
        <v>45307</v>
      </c>
      <c r="F4312" s="1" t="s">
        <v>40</v>
      </c>
      <c r="G4312" s="1">
        <v>473220</v>
      </c>
      <c r="H4312" s="1" t="s">
        <v>1113</v>
      </c>
      <c r="I4312" s="1">
        <v>995</v>
      </c>
      <c r="J4312" s="1">
        <v>1922</v>
      </c>
      <c r="K4312" s="1">
        <v>3</v>
      </c>
      <c r="L4312" s="1">
        <v>2306.4</v>
      </c>
      <c r="M4312" s="1">
        <f>SalesData[[#This Row],[Price]]*SalesData[[#This Row],[Quantity]]</f>
        <v>5766</v>
      </c>
      <c r="N4312" s="6">
        <f>SalesData[[#This Row],[Sales Profit]]/SalesData[[#This Row],[Sales]]</f>
        <v>0.4</v>
      </c>
    </row>
    <row r="4313" spans="1:14" x14ac:dyDescent="0.3">
      <c r="A4313" s="1" t="s">
        <v>35</v>
      </c>
      <c r="B4313" s="1" t="s">
        <v>23</v>
      </c>
      <c r="C4313" s="1" t="s">
        <v>24</v>
      </c>
      <c r="D4313" s="1">
        <v>28772</v>
      </c>
      <c r="E4313" s="2">
        <v>45523</v>
      </c>
      <c r="F4313" s="1" t="s">
        <v>25</v>
      </c>
      <c r="G4313" s="1">
        <v>528775</v>
      </c>
      <c r="H4313" s="1" t="s">
        <v>193</v>
      </c>
      <c r="I4313" s="1">
        <v>329</v>
      </c>
      <c r="J4313" s="1">
        <v>1648</v>
      </c>
      <c r="K4313" s="1">
        <v>4</v>
      </c>
      <c r="L4313" s="1">
        <v>2636.8</v>
      </c>
      <c r="M4313" s="1">
        <f>SalesData[[#This Row],[Price]]*SalesData[[#This Row],[Quantity]]</f>
        <v>6592</v>
      </c>
      <c r="N4313" s="6">
        <f>SalesData[[#This Row],[Sales Profit]]/SalesData[[#This Row],[Sales]]</f>
        <v>0.4</v>
      </c>
    </row>
    <row r="4314" spans="1:14" x14ac:dyDescent="0.3">
      <c r="A4314" s="1" t="s">
        <v>12</v>
      </c>
      <c r="B4314" s="1" t="s">
        <v>13</v>
      </c>
      <c r="C4314" s="1" t="s">
        <v>24</v>
      </c>
      <c r="D4314" s="1">
        <v>67212</v>
      </c>
      <c r="E4314" s="2">
        <v>45459</v>
      </c>
      <c r="F4314" s="1" t="s">
        <v>20</v>
      </c>
      <c r="G4314" s="1">
        <v>230768</v>
      </c>
      <c r="H4314" s="1" t="s">
        <v>4371</v>
      </c>
      <c r="I4314" s="1">
        <v>700</v>
      </c>
      <c r="J4314" s="1">
        <v>2997</v>
      </c>
      <c r="K4314" s="1">
        <v>8</v>
      </c>
      <c r="L4314" s="1">
        <v>9590.4</v>
      </c>
      <c r="M4314" s="1">
        <f>SalesData[[#This Row],[Price]]*SalesData[[#This Row],[Quantity]]</f>
        <v>23976</v>
      </c>
      <c r="N4314" s="6">
        <f>SalesData[[#This Row],[Sales Profit]]/SalesData[[#This Row],[Sales]]</f>
        <v>0.39999999999999997</v>
      </c>
    </row>
    <row r="4315" spans="1:14" x14ac:dyDescent="0.3">
      <c r="A4315" s="1" t="s">
        <v>17</v>
      </c>
      <c r="B4315" s="1" t="s">
        <v>18</v>
      </c>
      <c r="C4315" s="1" t="s">
        <v>33</v>
      </c>
      <c r="D4315" s="1">
        <v>30452</v>
      </c>
      <c r="E4315" s="2">
        <v>45337</v>
      </c>
      <c r="F4315" s="1" t="s">
        <v>43</v>
      </c>
      <c r="G4315" s="1">
        <v>704583</v>
      </c>
      <c r="H4315" s="1" t="s">
        <v>4372</v>
      </c>
      <c r="I4315" s="1">
        <v>612</v>
      </c>
      <c r="J4315" s="1">
        <v>2359</v>
      </c>
      <c r="K4315" s="1">
        <v>4</v>
      </c>
      <c r="L4315" s="1">
        <v>3774.4</v>
      </c>
      <c r="M4315" s="1">
        <f>SalesData[[#This Row],[Price]]*SalesData[[#This Row],[Quantity]]</f>
        <v>9436</v>
      </c>
      <c r="N4315" s="6">
        <f>SalesData[[#This Row],[Sales Profit]]/SalesData[[#This Row],[Sales]]</f>
        <v>0.4</v>
      </c>
    </row>
    <row r="4316" spans="1:14" x14ac:dyDescent="0.3">
      <c r="A4316" s="1" t="s">
        <v>27</v>
      </c>
      <c r="B4316" s="1" t="s">
        <v>23</v>
      </c>
      <c r="C4316" s="1" t="s">
        <v>39</v>
      </c>
      <c r="D4316" s="1">
        <v>53947</v>
      </c>
      <c r="E4316" s="2">
        <v>45308</v>
      </c>
      <c r="F4316" s="1" t="s">
        <v>40</v>
      </c>
      <c r="G4316" s="1">
        <v>710578</v>
      </c>
      <c r="H4316" s="1" t="s">
        <v>4373</v>
      </c>
      <c r="I4316" s="1">
        <v>931</v>
      </c>
      <c r="J4316" s="1">
        <v>2291</v>
      </c>
      <c r="K4316" s="1">
        <v>5</v>
      </c>
      <c r="L4316" s="1">
        <v>4582</v>
      </c>
      <c r="M4316" s="1">
        <f>SalesData[[#This Row],[Price]]*SalesData[[#This Row],[Quantity]]</f>
        <v>11455</v>
      </c>
      <c r="N4316" s="6">
        <f>SalesData[[#This Row],[Sales Profit]]/SalesData[[#This Row],[Sales]]</f>
        <v>0.4</v>
      </c>
    </row>
    <row r="4317" spans="1:14" x14ac:dyDescent="0.3">
      <c r="A4317" s="1" t="s">
        <v>17</v>
      </c>
      <c r="B4317" s="1" t="s">
        <v>23</v>
      </c>
      <c r="C4317" s="1" t="s">
        <v>48</v>
      </c>
      <c r="D4317" s="1">
        <v>43260</v>
      </c>
      <c r="E4317" s="2">
        <v>45398</v>
      </c>
      <c r="F4317" s="1" t="s">
        <v>31</v>
      </c>
      <c r="G4317" s="1">
        <v>508082</v>
      </c>
      <c r="H4317" s="1" t="s">
        <v>4374</v>
      </c>
      <c r="I4317" s="1">
        <v>864</v>
      </c>
      <c r="J4317" s="1">
        <v>2821</v>
      </c>
      <c r="K4317" s="1">
        <v>8</v>
      </c>
      <c r="L4317" s="1">
        <v>9027.2000000000007</v>
      </c>
      <c r="M4317" s="1">
        <f>SalesData[[#This Row],[Price]]*SalesData[[#This Row],[Quantity]]</f>
        <v>22568</v>
      </c>
      <c r="N4317" s="6">
        <f>SalesData[[#This Row],[Sales Profit]]/SalesData[[#This Row],[Sales]]</f>
        <v>0.4</v>
      </c>
    </row>
    <row r="4318" spans="1:14" x14ac:dyDescent="0.3">
      <c r="A4318" s="1" t="s">
        <v>12</v>
      </c>
      <c r="B4318" s="1" t="s">
        <v>18</v>
      </c>
      <c r="C4318" s="1" t="s">
        <v>53</v>
      </c>
      <c r="D4318" s="1">
        <v>88654</v>
      </c>
      <c r="E4318" s="2">
        <v>45417</v>
      </c>
      <c r="F4318" s="1" t="s">
        <v>49</v>
      </c>
      <c r="G4318" s="1">
        <v>642896</v>
      </c>
      <c r="H4318" s="1" t="s">
        <v>4375</v>
      </c>
      <c r="I4318" s="1">
        <v>600</v>
      </c>
      <c r="J4318" s="1">
        <v>602</v>
      </c>
      <c r="K4318" s="1">
        <v>5</v>
      </c>
      <c r="L4318" s="1">
        <v>1204</v>
      </c>
      <c r="M4318" s="1">
        <f>SalesData[[#This Row],[Price]]*SalesData[[#This Row],[Quantity]]</f>
        <v>3010</v>
      </c>
      <c r="N4318" s="6">
        <f>SalesData[[#This Row],[Sales Profit]]/SalesData[[#This Row],[Sales]]</f>
        <v>0.4</v>
      </c>
    </row>
    <row r="4319" spans="1:14" x14ac:dyDescent="0.3">
      <c r="A4319" s="1" t="s">
        <v>52</v>
      </c>
      <c r="B4319" s="1" t="s">
        <v>23</v>
      </c>
      <c r="C4319" s="1" t="s">
        <v>60</v>
      </c>
      <c r="D4319" s="1">
        <v>40305</v>
      </c>
      <c r="E4319" s="2">
        <v>45462</v>
      </c>
      <c r="F4319" s="1" t="s">
        <v>20</v>
      </c>
      <c r="G4319" s="1">
        <v>674543</v>
      </c>
      <c r="H4319" s="1" t="s">
        <v>4376</v>
      </c>
      <c r="I4319" s="1">
        <v>965</v>
      </c>
      <c r="J4319" s="1">
        <v>942</v>
      </c>
      <c r="K4319" s="1">
        <v>1</v>
      </c>
      <c r="L4319" s="1">
        <v>376.8</v>
      </c>
      <c r="M4319" s="1">
        <f>SalesData[[#This Row],[Price]]*SalesData[[#This Row],[Quantity]]</f>
        <v>942</v>
      </c>
      <c r="N4319" s="6">
        <f>SalesData[[#This Row],[Sales Profit]]/SalesData[[#This Row],[Sales]]</f>
        <v>0.4</v>
      </c>
    </row>
    <row r="4320" spans="1:14" x14ac:dyDescent="0.3">
      <c r="A4320" s="1" t="s">
        <v>17</v>
      </c>
      <c r="B4320" s="1" t="s">
        <v>23</v>
      </c>
      <c r="C4320" s="1" t="s">
        <v>39</v>
      </c>
      <c r="D4320" s="1">
        <v>61095</v>
      </c>
      <c r="E4320" s="2">
        <v>45317</v>
      </c>
      <c r="F4320" s="1" t="s">
        <v>40</v>
      </c>
      <c r="G4320" s="1">
        <v>377461</v>
      </c>
      <c r="H4320" s="1" t="s">
        <v>4377</v>
      </c>
      <c r="I4320" s="1">
        <v>276</v>
      </c>
      <c r="J4320" s="1">
        <v>1818</v>
      </c>
      <c r="K4320" s="1">
        <v>1</v>
      </c>
      <c r="L4320" s="1">
        <v>727.2</v>
      </c>
      <c r="M4320" s="1">
        <f>SalesData[[#This Row],[Price]]*SalesData[[#This Row],[Quantity]]</f>
        <v>1818</v>
      </c>
      <c r="N4320" s="6">
        <f>SalesData[[#This Row],[Sales Profit]]/SalesData[[#This Row],[Sales]]</f>
        <v>0.4</v>
      </c>
    </row>
    <row r="4321" spans="1:14" x14ac:dyDescent="0.3">
      <c r="A4321" s="1" t="s">
        <v>66</v>
      </c>
      <c r="B4321" s="1" t="s">
        <v>23</v>
      </c>
      <c r="C4321" s="1" t="s">
        <v>19</v>
      </c>
      <c r="D4321" s="1">
        <v>54509</v>
      </c>
      <c r="E4321" s="2">
        <v>45327</v>
      </c>
      <c r="F4321" s="1" t="s">
        <v>43</v>
      </c>
      <c r="G4321" s="1">
        <v>304424</v>
      </c>
      <c r="H4321" s="1" t="s">
        <v>4378</v>
      </c>
      <c r="I4321" s="1">
        <v>526</v>
      </c>
      <c r="J4321" s="1">
        <v>2994</v>
      </c>
      <c r="K4321" s="1">
        <v>3</v>
      </c>
      <c r="L4321" s="1">
        <v>3592.8</v>
      </c>
      <c r="M4321" s="1">
        <f>SalesData[[#This Row],[Price]]*SalesData[[#This Row],[Quantity]]</f>
        <v>8982</v>
      </c>
      <c r="N4321" s="6">
        <f>SalesData[[#This Row],[Sales Profit]]/SalesData[[#This Row],[Sales]]</f>
        <v>0.4</v>
      </c>
    </row>
    <row r="4322" spans="1:14" x14ac:dyDescent="0.3">
      <c r="A4322" s="1" t="s">
        <v>35</v>
      </c>
      <c r="B4322" s="1" t="s">
        <v>23</v>
      </c>
      <c r="C4322" s="1" t="s">
        <v>53</v>
      </c>
      <c r="D4322" s="1">
        <v>26092</v>
      </c>
      <c r="E4322" s="2">
        <v>45602</v>
      </c>
      <c r="F4322" s="1" t="s">
        <v>15</v>
      </c>
      <c r="G4322" s="1">
        <v>911570</v>
      </c>
      <c r="H4322" s="1" t="s">
        <v>4379</v>
      </c>
      <c r="I4322" s="1">
        <v>560</v>
      </c>
      <c r="J4322" s="1">
        <v>861</v>
      </c>
      <c r="K4322" s="1">
        <v>7</v>
      </c>
      <c r="L4322" s="1">
        <v>2410.8000000000002</v>
      </c>
      <c r="M4322" s="1">
        <f>SalesData[[#This Row],[Price]]*SalesData[[#This Row],[Quantity]]</f>
        <v>6027</v>
      </c>
      <c r="N4322" s="6">
        <f>SalesData[[#This Row],[Sales Profit]]/SalesData[[#This Row],[Sales]]</f>
        <v>0.4</v>
      </c>
    </row>
    <row r="4323" spans="1:14" x14ac:dyDescent="0.3">
      <c r="A4323" s="1" t="s">
        <v>17</v>
      </c>
      <c r="B4323" s="1" t="s">
        <v>23</v>
      </c>
      <c r="C4323" s="1" t="s">
        <v>14</v>
      </c>
      <c r="D4323" s="1">
        <v>30504</v>
      </c>
      <c r="E4323" s="2">
        <v>45479</v>
      </c>
      <c r="F4323" s="1" t="s">
        <v>45</v>
      </c>
      <c r="G4323" s="1">
        <v>165100</v>
      </c>
      <c r="H4323" s="1" t="s">
        <v>751</v>
      </c>
      <c r="I4323" s="1">
        <v>856</v>
      </c>
      <c r="J4323" s="1">
        <v>892</v>
      </c>
      <c r="K4323" s="1">
        <v>8</v>
      </c>
      <c r="L4323" s="1">
        <v>2854.4</v>
      </c>
      <c r="M4323" s="1">
        <f>SalesData[[#This Row],[Price]]*SalesData[[#This Row],[Quantity]]</f>
        <v>7136</v>
      </c>
      <c r="N4323" s="6">
        <f>SalesData[[#This Row],[Sales Profit]]/SalesData[[#This Row],[Sales]]</f>
        <v>0.4</v>
      </c>
    </row>
    <row r="4324" spans="1:14" x14ac:dyDescent="0.3">
      <c r="A4324" s="1" t="s">
        <v>35</v>
      </c>
      <c r="B4324" s="1" t="s">
        <v>23</v>
      </c>
      <c r="C4324" s="1" t="s">
        <v>39</v>
      </c>
      <c r="D4324" s="1">
        <v>25427</v>
      </c>
      <c r="E4324" s="2">
        <v>45562</v>
      </c>
      <c r="F4324" s="1" t="s">
        <v>61</v>
      </c>
      <c r="G4324" s="1">
        <v>327557</v>
      </c>
      <c r="H4324" s="1" t="s">
        <v>4380</v>
      </c>
      <c r="I4324" s="1">
        <v>699</v>
      </c>
      <c r="J4324" s="1">
        <v>999</v>
      </c>
      <c r="K4324" s="1">
        <v>1</v>
      </c>
      <c r="L4324" s="1">
        <v>399.6</v>
      </c>
      <c r="M4324" s="1">
        <f>SalesData[[#This Row],[Price]]*SalesData[[#This Row],[Quantity]]</f>
        <v>999</v>
      </c>
      <c r="N4324" s="6">
        <f>SalesData[[#This Row],[Sales Profit]]/SalesData[[#This Row],[Sales]]</f>
        <v>0.4</v>
      </c>
    </row>
    <row r="4325" spans="1:14" x14ac:dyDescent="0.3">
      <c r="A4325" s="1" t="s">
        <v>22</v>
      </c>
      <c r="B4325" s="1" t="s">
        <v>13</v>
      </c>
      <c r="C4325" s="1" t="s">
        <v>14</v>
      </c>
      <c r="D4325" s="1">
        <v>13375</v>
      </c>
      <c r="E4325" s="2">
        <v>45415</v>
      </c>
      <c r="F4325" s="1" t="s">
        <v>49</v>
      </c>
      <c r="G4325" s="1">
        <v>586201</v>
      </c>
      <c r="H4325" s="1" t="s">
        <v>4381</v>
      </c>
      <c r="I4325" s="1">
        <v>375</v>
      </c>
      <c r="J4325" s="1">
        <v>1962</v>
      </c>
      <c r="K4325" s="1">
        <v>7</v>
      </c>
      <c r="L4325" s="1">
        <v>5493.6</v>
      </c>
      <c r="M4325" s="1">
        <f>SalesData[[#This Row],[Price]]*SalesData[[#This Row],[Quantity]]</f>
        <v>13734</v>
      </c>
      <c r="N4325" s="6">
        <f>SalesData[[#This Row],[Sales Profit]]/SalesData[[#This Row],[Sales]]</f>
        <v>0.4</v>
      </c>
    </row>
    <row r="4326" spans="1:14" x14ac:dyDescent="0.3">
      <c r="A4326" s="1" t="s">
        <v>17</v>
      </c>
      <c r="B4326" s="1" t="s">
        <v>13</v>
      </c>
      <c r="C4326" s="1" t="s">
        <v>60</v>
      </c>
      <c r="D4326" s="1">
        <v>11028</v>
      </c>
      <c r="E4326" s="2">
        <v>45299</v>
      </c>
      <c r="F4326" s="1" t="s">
        <v>40</v>
      </c>
      <c r="G4326" s="1">
        <v>980962</v>
      </c>
      <c r="H4326" s="1" t="s">
        <v>4382</v>
      </c>
      <c r="I4326" s="1">
        <v>316</v>
      </c>
      <c r="J4326" s="1">
        <v>2057</v>
      </c>
      <c r="K4326" s="1">
        <v>8</v>
      </c>
      <c r="L4326" s="1">
        <v>6582.4</v>
      </c>
      <c r="M4326" s="1">
        <f>SalesData[[#This Row],[Price]]*SalesData[[#This Row],[Quantity]]</f>
        <v>16456</v>
      </c>
      <c r="N4326" s="6">
        <f>SalesData[[#This Row],[Sales Profit]]/SalesData[[#This Row],[Sales]]</f>
        <v>0.39999999999999997</v>
      </c>
    </row>
    <row r="4327" spans="1:14" x14ac:dyDescent="0.3">
      <c r="A4327" s="1" t="s">
        <v>56</v>
      </c>
      <c r="B4327" s="1" t="s">
        <v>13</v>
      </c>
      <c r="C4327" s="1" t="s">
        <v>14</v>
      </c>
      <c r="D4327" s="1">
        <v>11984</v>
      </c>
      <c r="E4327" s="2">
        <v>45333</v>
      </c>
      <c r="F4327" s="1" t="s">
        <v>43</v>
      </c>
      <c r="G4327" s="1">
        <v>231607</v>
      </c>
      <c r="H4327" s="1" t="s">
        <v>4383</v>
      </c>
      <c r="I4327" s="1">
        <v>610</v>
      </c>
      <c r="J4327" s="1">
        <v>1307</v>
      </c>
      <c r="K4327" s="1">
        <v>8</v>
      </c>
      <c r="L4327" s="1">
        <v>4182.3999999999996</v>
      </c>
      <c r="M4327" s="1">
        <f>SalesData[[#This Row],[Price]]*SalesData[[#This Row],[Quantity]]</f>
        <v>10456</v>
      </c>
      <c r="N4327" s="6">
        <f>SalesData[[#This Row],[Sales Profit]]/SalesData[[#This Row],[Sales]]</f>
        <v>0.39999999999999997</v>
      </c>
    </row>
    <row r="4328" spans="1:14" x14ac:dyDescent="0.3">
      <c r="A4328" s="1" t="s">
        <v>35</v>
      </c>
      <c r="B4328" s="1" t="s">
        <v>23</v>
      </c>
      <c r="C4328" s="1" t="s">
        <v>53</v>
      </c>
      <c r="D4328" s="1">
        <v>87954</v>
      </c>
      <c r="E4328" s="2">
        <v>45601</v>
      </c>
      <c r="F4328" s="1" t="s">
        <v>15</v>
      </c>
      <c r="G4328" s="1">
        <v>290273</v>
      </c>
      <c r="H4328" s="1" t="s">
        <v>4384</v>
      </c>
      <c r="I4328" s="1">
        <v>238</v>
      </c>
      <c r="J4328" s="1">
        <v>1108</v>
      </c>
      <c r="K4328" s="1">
        <v>7</v>
      </c>
      <c r="L4328" s="1">
        <v>3102.4</v>
      </c>
      <c r="M4328" s="1">
        <f>SalesData[[#This Row],[Price]]*SalesData[[#This Row],[Quantity]]</f>
        <v>7756</v>
      </c>
      <c r="N4328" s="6">
        <f>SalesData[[#This Row],[Sales Profit]]/SalesData[[#This Row],[Sales]]</f>
        <v>0.4</v>
      </c>
    </row>
    <row r="4329" spans="1:14" x14ac:dyDescent="0.3">
      <c r="A4329" s="1" t="s">
        <v>52</v>
      </c>
      <c r="B4329" s="1" t="s">
        <v>13</v>
      </c>
      <c r="C4329" s="1" t="s">
        <v>37</v>
      </c>
      <c r="D4329" s="1">
        <v>68876</v>
      </c>
      <c r="E4329" s="2">
        <v>45590</v>
      </c>
      <c r="F4329" s="1" t="s">
        <v>54</v>
      </c>
      <c r="G4329" s="1">
        <v>746272</v>
      </c>
      <c r="H4329" s="1" t="s">
        <v>4385</v>
      </c>
      <c r="I4329" s="1">
        <v>476</v>
      </c>
      <c r="J4329" s="1">
        <v>1986</v>
      </c>
      <c r="K4329" s="1">
        <v>1</v>
      </c>
      <c r="L4329" s="1">
        <v>794.4</v>
      </c>
      <c r="M4329" s="1">
        <f>SalesData[[#This Row],[Price]]*SalesData[[#This Row],[Quantity]]</f>
        <v>1986</v>
      </c>
      <c r="N4329" s="6">
        <f>SalesData[[#This Row],[Sales Profit]]/SalesData[[#This Row],[Sales]]</f>
        <v>0.39999999999999997</v>
      </c>
    </row>
    <row r="4330" spans="1:14" x14ac:dyDescent="0.3">
      <c r="A4330" s="1" t="s">
        <v>66</v>
      </c>
      <c r="B4330" s="1" t="s">
        <v>18</v>
      </c>
      <c r="C4330" s="1" t="s">
        <v>37</v>
      </c>
      <c r="D4330" s="1">
        <v>90235</v>
      </c>
      <c r="E4330" s="2">
        <v>45356</v>
      </c>
      <c r="F4330" s="1" t="s">
        <v>29</v>
      </c>
      <c r="G4330" s="1">
        <v>690577</v>
      </c>
      <c r="H4330" s="1" t="s">
        <v>4386</v>
      </c>
      <c r="I4330" s="1">
        <v>305</v>
      </c>
      <c r="J4330" s="1">
        <v>1295</v>
      </c>
      <c r="K4330" s="1">
        <v>8</v>
      </c>
      <c r="L4330" s="1">
        <v>4144</v>
      </c>
      <c r="M4330" s="1">
        <f>SalesData[[#This Row],[Price]]*SalesData[[#This Row],[Quantity]]</f>
        <v>10360</v>
      </c>
      <c r="N4330" s="6">
        <f>SalesData[[#This Row],[Sales Profit]]/SalesData[[#This Row],[Sales]]</f>
        <v>0.4</v>
      </c>
    </row>
    <row r="4331" spans="1:14" x14ac:dyDescent="0.3">
      <c r="A4331" s="1" t="s">
        <v>12</v>
      </c>
      <c r="B4331" s="1" t="s">
        <v>23</v>
      </c>
      <c r="C4331" s="1" t="s">
        <v>48</v>
      </c>
      <c r="D4331" s="1">
        <v>31560</v>
      </c>
      <c r="E4331" s="2">
        <v>45443</v>
      </c>
      <c r="F4331" s="1" t="s">
        <v>49</v>
      </c>
      <c r="G4331" s="1">
        <v>422947</v>
      </c>
      <c r="H4331" s="1" t="s">
        <v>4387</v>
      </c>
      <c r="I4331" s="1">
        <v>978</v>
      </c>
      <c r="J4331" s="1">
        <v>505</v>
      </c>
      <c r="K4331" s="1">
        <v>1</v>
      </c>
      <c r="L4331" s="1">
        <v>202</v>
      </c>
      <c r="M4331" s="1">
        <f>SalesData[[#This Row],[Price]]*SalesData[[#This Row],[Quantity]]</f>
        <v>505</v>
      </c>
      <c r="N4331" s="6">
        <f>SalesData[[#This Row],[Sales Profit]]/SalesData[[#This Row],[Sales]]</f>
        <v>0.4</v>
      </c>
    </row>
    <row r="4332" spans="1:14" x14ac:dyDescent="0.3">
      <c r="A4332" s="1" t="s">
        <v>17</v>
      </c>
      <c r="B4332" s="1" t="s">
        <v>18</v>
      </c>
      <c r="C4332" s="1" t="s">
        <v>14</v>
      </c>
      <c r="D4332" s="1">
        <v>41185</v>
      </c>
      <c r="E4332" s="2">
        <v>45628</v>
      </c>
      <c r="F4332" s="1" t="s">
        <v>78</v>
      </c>
      <c r="G4332" s="1">
        <v>849808</v>
      </c>
      <c r="H4332" s="1" t="s">
        <v>4388</v>
      </c>
      <c r="I4332" s="1">
        <v>893</v>
      </c>
      <c r="J4332" s="1">
        <v>2249</v>
      </c>
      <c r="K4332" s="1">
        <v>8</v>
      </c>
      <c r="L4332" s="1">
        <v>7196.8</v>
      </c>
      <c r="M4332" s="1">
        <f>SalesData[[#This Row],[Price]]*SalesData[[#This Row],[Quantity]]</f>
        <v>17992</v>
      </c>
      <c r="N4332" s="6">
        <f>SalesData[[#This Row],[Sales Profit]]/SalesData[[#This Row],[Sales]]</f>
        <v>0.4</v>
      </c>
    </row>
    <row r="4333" spans="1:14" x14ac:dyDescent="0.3">
      <c r="A4333" s="1" t="s">
        <v>22</v>
      </c>
      <c r="B4333" s="1" t="s">
        <v>13</v>
      </c>
      <c r="C4333" s="1" t="s">
        <v>100</v>
      </c>
      <c r="D4333" s="1">
        <v>53628</v>
      </c>
      <c r="E4333" s="2">
        <v>45293</v>
      </c>
      <c r="F4333" s="1" t="s">
        <v>40</v>
      </c>
      <c r="G4333" s="1">
        <v>520286</v>
      </c>
      <c r="H4333" s="1" t="s">
        <v>4389</v>
      </c>
      <c r="I4333" s="1">
        <v>986</v>
      </c>
      <c r="J4333" s="1">
        <v>1761</v>
      </c>
      <c r="K4333" s="1">
        <v>8</v>
      </c>
      <c r="L4333" s="1">
        <v>5635.2</v>
      </c>
      <c r="M4333" s="1">
        <f>SalesData[[#This Row],[Price]]*SalesData[[#This Row],[Quantity]]</f>
        <v>14088</v>
      </c>
      <c r="N4333" s="6">
        <f>SalesData[[#This Row],[Sales Profit]]/SalesData[[#This Row],[Sales]]</f>
        <v>0.39999999999999997</v>
      </c>
    </row>
    <row r="4334" spans="1:14" x14ac:dyDescent="0.3">
      <c r="A4334" s="1" t="s">
        <v>17</v>
      </c>
      <c r="B4334" s="1" t="s">
        <v>13</v>
      </c>
      <c r="C4334" s="1" t="s">
        <v>24</v>
      </c>
      <c r="D4334" s="1">
        <v>74553</v>
      </c>
      <c r="E4334" s="2">
        <v>45576</v>
      </c>
      <c r="F4334" s="1" t="s">
        <v>54</v>
      </c>
      <c r="G4334" s="1">
        <v>315504</v>
      </c>
      <c r="H4334" s="1" t="s">
        <v>4390</v>
      </c>
      <c r="I4334" s="1">
        <v>802</v>
      </c>
      <c r="J4334" s="1">
        <v>1215</v>
      </c>
      <c r="K4334" s="1">
        <v>6</v>
      </c>
      <c r="L4334" s="1">
        <v>2916</v>
      </c>
      <c r="M4334" s="1">
        <f>SalesData[[#This Row],[Price]]*SalesData[[#This Row],[Quantity]]</f>
        <v>7290</v>
      </c>
      <c r="N4334" s="6">
        <f>SalesData[[#This Row],[Sales Profit]]/SalesData[[#This Row],[Sales]]</f>
        <v>0.4</v>
      </c>
    </row>
    <row r="4335" spans="1:14" x14ac:dyDescent="0.3">
      <c r="A4335" s="1" t="s">
        <v>22</v>
      </c>
      <c r="B4335" s="1" t="s">
        <v>23</v>
      </c>
      <c r="C4335" s="1" t="s">
        <v>14</v>
      </c>
      <c r="D4335" s="1">
        <v>55409</v>
      </c>
      <c r="E4335" s="2">
        <v>45492</v>
      </c>
      <c r="F4335" s="1" t="s">
        <v>45</v>
      </c>
      <c r="G4335" s="1">
        <v>135652</v>
      </c>
      <c r="H4335" s="1" t="s">
        <v>4391</v>
      </c>
      <c r="I4335" s="1">
        <v>637</v>
      </c>
      <c r="J4335" s="1">
        <v>2074</v>
      </c>
      <c r="K4335" s="1">
        <v>3</v>
      </c>
      <c r="L4335" s="1">
        <v>2488.8000000000002</v>
      </c>
      <c r="M4335" s="1">
        <f>SalesData[[#This Row],[Price]]*SalesData[[#This Row],[Quantity]]</f>
        <v>6222</v>
      </c>
      <c r="N4335" s="6">
        <f>SalesData[[#This Row],[Sales Profit]]/SalesData[[#This Row],[Sales]]</f>
        <v>0.4</v>
      </c>
    </row>
    <row r="4336" spans="1:14" x14ac:dyDescent="0.3">
      <c r="A4336" s="1" t="s">
        <v>17</v>
      </c>
      <c r="B4336" s="1" t="s">
        <v>23</v>
      </c>
      <c r="C4336" s="1" t="s">
        <v>53</v>
      </c>
      <c r="D4336" s="1">
        <v>96889</v>
      </c>
      <c r="E4336" s="2">
        <v>45624</v>
      </c>
      <c r="F4336" s="1" t="s">
        <v>15</v>
      </c>
      <c r="G4336" s="1">
        <v>723014</v>
      </c>
      <c r="H4336" s="1" t="s">
        <v>4392</v>
      </c>
      <c r="I4336" s="1">
        <v>870</v>
      </c>
      <c r="J4336" s="1">
        <v>1725</v>
      </c>
      <c r="K4336" s="1">
        <v>1</v>
      </c>
      <c r="L4336" s="1">
        <v>690</v>
      </c>
      <c r="M4336" s="1">
        <f>SalesData[[#This Row],[Price]]*SalesData[[#This Row],[Quantity]]</f>
        <v>1725</v>
      </c>
      <c r="N4336" s="6">
        <f>SalesData[[#This Row],[Sales Profit]]/SalesData[[#This Row],[Sales]]</f>
        <v>0.4</v>
      </c>
    </row>
    <row r="4337" spans="1:14" x14ac:dyDescent="0.3">
      <c r="A4337" s="1" t="s">
        <v>12</v>
      </c>
      <c r="B4337" s="1" t="s">
        <v>13</v>
      </c>
      <c r="C4337" s="1" t="s">
        <v>14</v>
      </c>
      <c r="D4337" s="1">
        <v>29979</v>
      </c>
      <c r="E4337" s="2">
        <v>45299</v>
      </c>
      <c r="F4337" s="1" t="s">
        <v>40</v>
      </c>
      <c r="G4337" s="1">
        <v>467889</v>
      </c>
      <c r="H4337" s="1" t="s">
        <v>295</v>
      </c>
      <c r="I4337" s="1">
        <v>532</v>
      </c>
      <c r="J4337" s="1">
        <v>964</v>
      </c>
      <c r="K4337" s="1">
        <v>6</v>
      </c>
      <c r="L4337" s="1">
        <v>2313.6</v>
      </c>
      <c r="M4337" s="1">
        <f>SalesData[[#This Row],[Price]]*SalesData[[#This Row],[Quantity]]</f>
        <v>5784</v>
      </c>
      <c r="N4337" s="6">
        <f>SalesData[[#This Row],[Sales Profit]]/SalesData[[#This Row],[Sales]]</f>
        <v>0.39999999999999997</v>
      </c>
    </row>
    <row r="4338" spans="1:14" x14ac:dyDescent="0.3">
      <c r="A4338" s="1" t="s">
        <v>56</v>
      </c>
      <c r="B4338" s="1" t="s">
        <v>23</v>
      </c>
      <c r="C4338" s="1" t="s">
        <v>60</v>
      </c>
      <c r="D4338" s="1">
        <v>64716</v>
      </c>
      <c r="E4338" s="2">
        <v>45400</v>
      </c>
      <c r="F4338" s="1" t="s">
        <v>31</v>
      </c>
      <c r="G4338" s="1">
        <v>506187</v>
      </c>
      <c r="H4338" s="1" t="s">
        <v>4393</v>
      </c>
      <c r="I4338" s="1">
        <v>319</v>
      </c>
      <c r="J4338" s="1">
        <v>1617</v>
      </c>
      <c r="K4338" s="1">
        <v>1</v>
      </c>
      <c r="L4338" s="1">
        <v>646.79999999999995</v>
      </c>
      <c r="M4338" s="1">
        <f>SalesData[[#This Row],[Price]]*SalesData[[#This Row],[Quantity]]</f>
        <v>1617</v>
      </c>
      <c r="N4338" s="6">
        <f>SalesData[[#This Row],[Sales Profit]]/SalesData[[#This Row],[Sales]]</f>
        <v>0.39999999999999997</v>
      </c>
    </row>
    <row r="4339" spans="1:14" x14ac:dyDescent="0.3">
      <c r="A4339" s="1" t="s">
        <v>35</v>
      </c>
      <c r="B4339" s="1" t="s">
        <v>13</v>
      </c>
      <c r="C4339" s="1" t="s">
        <v>39</v>
      </c>
      <c r="D4339" s="1">
        <v>38984</v>
      </c>
      <c r="E4339" s="2">
        <v>45584</v>
      </c>
      <c r="F4339" s="1" t="s">
        <v>54</v>
      </c>
      <c r="G4339" s="1">
        <v>895991</v>
      </c>
      <c r="H4339" s="1" t="s">
        <v>4394</v>
      </c>
      <c r="I4339" s="1">
        <v>307</v>
      </c>
      <c r="J4339" s="1">
        <v>1154</v>
      </c>
      <c r="K4339" s="1">
        <v>7</v>
      </c>
      <c r="L4339" s="1">
        <v>3231.2</v>
      </c>
      <c r="M4339" s="1">
        <f>SalesData[[#This Row],[Price]]*SalesData[[#This Row],[Quantity]]</f>
        <v>8078</v>
      </c>
      <c r="N4339" s="6">
        <f>SalesData[[#This Row],[Sales Profit]]/SalesData[[#This Row],[Sales]]</f>
        <v>0.39999999999999997</v>
      </c>
    </row>
    <row r="4340" spans="1:14" x14ac:dyDescent="0.3">
      <c r="A4340" s="1" t="s">
        <v>12</v>
      </c>
      <c r="B4340" s="1" t="s">
        <v>13</v>
      </c>
      <c r="C4340" s="1" t="s">
        <v>100</v>
      </c>
      <c r="D4340" s="1">
        <v>71729</v>
      </c>
      <c r="E4340" s="2">
        <v>45453</v>
      </c>
      <c r="F4340" s="1" t="s">
        <v>20</v>
      </c>
      <c r="G4340" s="1">
        <v>536150</v>
      </c>
      <c r="H4340" s="1" t="s">
        <v>4395</v>
      </c>
      <c r="I4340" s="1">
        <v>513</v>
      </c>
      <c r="J4340" s="1">
        <v>1114</v>
      </c>
      <c r="K4340" s="1">
        <v>3</v>
      </c>
      <c r="L4340" s="1">
        <v>1336.8</v>
      </c>
      <c r="M4340" s="1">
        <f>SalesData[[#This Row],[Price]]*SalesData[[#This Row],[Quantity]]</f>
        <v>3342</v>
      </c>
      <c r="N4340" s="6">
        <f>SalesData[[#This Row],[Sales Profit]]/SalesData[[#This Row],[Sales]]</f>
        <v>0.39999999999999997</v>
      </c>
    </row>
    <row r="4341" spans="1:14" x14ac:dyDescent="0.3">
      <c r="A4341" s="1" t="s">
        <v>12</v>
      </c>
      <c r="B4341" s="1" t="s">
        <v>23</v>
      </c>
      <c r="C4341" s="1" t="s">
        <v>42</v>
      </c>
      <c r="D4341" s="1">
        <v>27474</v>
      </c>
      <c r="E4341" s="2">
        <v>45330</v>
      </c>
      <c r="F4341" s="1" t="s">
        <v>43</v>
      </c>
      <c r="G4341" s="1">
        <v>777407</v>
      </c>
      <c r="H4341" s="1" t="s">
        <v>4396</v>
      </c>
      <c r="I4341" s="1">
        <v>636</v>
      </c>
      <c r="J4341" s="1">
        <v>1093</v>
      </c>
      <c r="K4341" s="1">
        <v>8</v>
      </c>
      <c r="L4341" s="1">
        <v>3497.6</v>
      </c>
      <c r="M4341" s="1">
        <f>SalesData[[#This Row],[Price]]*SalesData[[#This Row],[Quantity]]</f>
        <v>8744</v>
      </c>
      <c r="N4341" s="6">
        <f>SalesData[[#This Row],[Sales Profit]]/SalesData[[#This Row],[Sales]]</f>
        <v>0.39999999999999997</v>
      </c>
    </row>
    <row r="4342" spans="1:14" x14ac:dyDescent="0.3">
      <c r="A4342" s="1" t="s">
        <v>52</v>
      </c>
      <c r="B4342" s="1" t="s">
        <v>13</v>
      </c>
      <c r="C4342" s="1" t="s">
        <v>19</v>
      </c>
      <c r="D4342" s="1">
        <v>87961</v>
      </c>
      <c r="E4342" s="2">
        <v>45381</v>
      </c>
      <c r="F4342" s="1" t="s">
        <v>29</v>
      </c>
      <c r="G4342" s="1">
        <v>518188</v>
      </c>
      <c r="H4342" s="1" t="s">
        <v>4397</v>
      </c>
      <c r="I4342" s="1">
        <v>246</v>
      </c>
      <c r="J4342" s="1">
        <v>1537</v>
      </c>
      <c r="K4342" s="1">
        <v>8</v>
      </c>
      <c r="L4342" s="1">
        <v>4918.3999999999996</v>
      </c>
      <c r="M4342" s="1">
        <f>SalesData[[#This Row],[Price]]*SalesData[[#This Row],[Quantity]]</f>
        <v>12296</v>
      </c>
      <c r="N4342" s="6">
        <f>SalesData[[#This Row],[Sales Profit]]/SalesData[[#This Row],[Sales]]</f>
        <v>0.39999999999999997</v>
      </c>
    </row>
    <row r="4343" spans="1:14" x14ac:dyDescent="0.3">
      <c r="A4343" s="1" t="s">
        <v>27</v>
      </c>
      <c r="B4343" s="1" t="s">
        <v>13</v>
      </c>
      <c r="C4343" s="1" t="s">
        <v>33</v>
      </c>
      <c r="D4343" s="1">
        <v>64482</v>
      </c>
      <c r="E4343" s="2">
        <v>45612</v>
      </c>
      <c r="F4343" s="1" t="s">
        <v>15</v>
      </c>
      <c r="G4343" s="1">
        <v>814885</v>
      </c>
      <c r="H4343" s="1" t="s">
        <v>3652</v>
      </c>
      <c r="I4343" s="1">
        <v>904</v>
      </c>
      <c r="J4343" s="1">
        <v>956</v>
      </c>
      <c r="K4343" s="1">
        <v>6</v>
      </c>
      <c r="L4343" s="1">
        <v>2294.4</v>
      </c>
      <c r="M4343" s="1">
        <f>SalesData[[#This Row],[Price]]*SalesData[[#This Row],[Quantity]]</f>
        <v>5736</v>
      </c>
      <c r="N4343" s="6">
        <f>SalesData[[#This Row],[Sales Profit]]/SalesData[[#This Row],[Sales]]</f>
        <v>0.4</v>
      </c>
    </row>
    <row r="4344" spans="1:14" x14ac:dyDescent="0.3">
      <c r="A4344" s="1" t="s">
        <v>66</v>
      </c>
      <c r="B4344" s="1" t="s">
        <v>13</v>
      </c>
      <c r="C4344" s="1" t="s">
        <v>60</v>
      </c>
      <c r="D4344" s="1">
        <v>53183</v>
      </c>
      <c r="E4344" s="2">
        <v>45605</v>
      </c>
      <c r="F4344" s="1" t="s">
        <v>15</v>
      </c>
      <c r="G4344" s="1">
        <v>831162</v>
      </c>
      <c r="H4344" s="1" t="s">
        <v>4398</v>
      </c>
      <c r="I4344" s="1">
        <v>917</v>
      </c>
      <c r="J4344" s="1">
        <v>1850</v>
      </c>
      <c r="K4344" s="1">
        <v>3</v>
      </c>
      <c r="L4344" s="1">
        <v>2220</v>
      </c>
      <c r="M4344" s="1">
        <f>SalesData[[#This Row],[Price]]*SalesData[[#This Row],[Quantity]]</f>
        <v>5550</v>
      </c>
      <c r="N4344" s="6">
        <f>SalesData[[#This Row],[Sales Profit]]/SalesData[[#This Row],[Sales]]</f>
        <v>0.4</v>
      </c>
    </row>
    <row r="4345" spans="1:14" x14ac:dyDescent="0.3">
      <c r="A4345" s="1" t="s">
        <v>17</v>
      </c>
      <c r="B4345" s="1" t="s">
        <v>18</v>
      </c>
      <c r="C4345" s="1" t="s">
        <v>19</v>
      </c>
      <c r="D4345" s="1">
        <v>28717</v>
      </c>
      <c r="E4345" s="2">
        <v>45401</v>
      </c>
      <c r="F4345" s="1" t="s">
        <v>31</v>
      </c>
      <c r="G4345" s="1">
        <v>993557</v>
      </c>
      <c r="H4345" s="1" t="s">
        <v>4399</v>
      </c>
      <c r="I4345" s="1">
        <v>683</v>
      </c>
      <c r="J4345" s="1">
        <v>1886</v>
      </c>
      <c r="K4345" s="1">
        <v>8</v>
      </c>
      <c r="L4345" s="1">
        <v>6035.2</v>
      </c>
      <c r="M4345" s="1">
        <f>SalesData[[#This Row],[Price]]*SalesData[[#This Row],[Quantity]]</f>
        <v>15088</v>
      </c>
      <c r="N4345" s="6">
        <f>SalesData[[#This Row],[Sales Profit]]/SalesData[[#This Row],[Sales]]</f>
        <v>0.39999999999999997</v>
      </c>
    </row>
    <row r="4346" spans="1:14" x14ac:dyDescent="0.3">
      <c r="A4346" s="1" t="s">
        <v>35</v>
      </c>
      <c r="B4346" s="1" t="s">
        <v>13</v>
      </c>
      <c r="C4346" s="1" t="s">
        <v>60</v>
      </c>
      <c r="D4346" s="1">
        <v>64043</v>
      </c>
      <c r="E4346" s="2">
        <v>45454</v>
      </c>
      <c r="F4346" s="1" t="s">
        <v>20</v>
      </c>
      <c r="G4346" s="1">
        <v>177763</v>
      </c>
      <c r="H4346" s="1" t="s">
        <v>4400</v>
      </c>
      <c r="I4346" s="1">
        <v>601</v>
      </c>
      <c r="J4346" s="1">
        <v>1164</v>
      </c>
      <c r="K4346" s="1">
        <v>8</v>
      </c>
      <c r="L4346" s="1">
        <v>3724.8</v>
      </c>
      <c r="M4346" s="1">
        <f>SalesData[[#This Row],[Price]]*SalesData[[#This Row],[Quantity]]</f>
        <v>9312</v>
      </c>
      <c r="N4346" s="6">
        <f>SalesData[[#This Row],[Sales Profit]]/SalesData[[#This Row],[Sales]]</f>
        <v>0.4</v>
      </c>
    </row>
    <row r="4347" spans="1:14" x14ac:dyDescent="0.3">
      <c r="A4347" s="1" t="s">
        <v>66</v>
      </c>
      <c r="B4347" s="1" t="s">
        <v>13</v>
      </c>
      <c r="C4347" s="1" t="s">
        <v>14</v>
      </c>
      <c r="D4347" s="1">
        <v>86478</v>
      </c>
      <c r="E4347" s="2">
        <v>45591</v>
      </c>
      <c r="F4347" s="1" t="s">
        <v>54</v>
      </c>
      <c r="G4347" s="1">
        <v>482750</v>
      </c>
      <c r="H4347" s="1" t="s">
        <v>4401</v>
      </c>
      <c r="I4347" s="1">
        <v>892</v>
      </c>
      <c r="J4347" s="1">
        <v>2970</v>
      </c>
      <c r="K4347" s="1">
        <v>6</v>
      </c>
      <c r="L4347" s="1">
        <v>7128</v>
      </c>
      <c r="M4347" s="1">
        <f>SalesData[[#This Row],[Price]]*SalesData[[#This Row],[Quantity]]</f>
        <v>17820</v>
      </c>
      <c r="N4347" s="6">
        <f>SalesData[[#This Row],[Sales Profit]]/SalesData[[#This Row],[Sales]]</f>
        <v>0.4</v>
      </c>
    </row>
    <row r="4348" spans="1:14" x14ac:dyDescent="0.3">
      <c r="A4348" s="1" t="s">
        <v>66</v>
      </c>
      <c r="B4348" s="1" t="s">
        <v>18</v>
      </c>
      <c r="C4348" s="1" t="s">
        <v>24</v>
      </c>
      <c r="D4348" s="1">
        <v>49157</v>
      </c>
      <c r="E4348" s="2">
        <v>45329</v>
      </c>
      <c r="F4348" s="1" t="s">
        <v>43</v>
      </c>
      <c r="G4348" s="1">
        <v>419424</v>
      </c>
      <c r="H4348" s="1" t="s">
        <v>4402</v>
      </c>
      <c r="I4348" s="1">
        <v>524</v>
      </c>
      <c r="J4348" s="1">
        <v>830</v>
      </c>
      <c r="K4348" s="1">
        <v>1</v>
      </c>
      <c r="L4348" s="1">
        <v>332</v>
      </c>
      <c r="M4348" s="1">
        <f>SalesData[[#This Row],[Price]]*SalesData[[#This Row],[Quantity]]</f>
        <v>830</v>
      </c>
      <c r="N4348" s="6">
        <f>SalesData[[#This Row],[Sales Profit]]/SalesData[[#This Row],[Sales]]</f>
        <v>0.4</v>
      </c>
    </row>
    <row r="4349" spans="1:14" x14ac:dyDescent="0.3">
      <c r="A4349" s="1" t="s">
        <v>35</v>
      </c>
      <c r="B4349" s="1" t="s">
        <v>23</v>
      </c>
      <c r="C4349" s="1" t="s">
        <v>33</v>
      </c>
      <c r="D4349" s="1">
        <v>69678</v>
      </c>
      <c r="E4349" s="2">
        <v>45300</v>
      </c>
      <c r="F4349" s="1" t="s">
        <v>40</v>
      </c>
      <c r="G4349" s="1">
        <v>606851</v>
      </c>
      <c r="H4349" s="1" t="s">
        <v>4403</v>
      </c>
      <c r="I4349" s="1">
        <v>399</v>
      </c>
      <c r="J4349" s="1">
        <v>1078</v>
      </c>
      <c r="K4349" s="1">
        <v>4</v>
      </c>
      <c r="L4349" s="1">
        <v>1724.8</v>
      </c>
      <c r="M4349" s="1">
        <f>SalesData[[#This Row],[Price]]*SalesData[[#This Row],[Quantity]]</f>
        <v>4312</v>
      </c>
      <c r="N4349" s="6">
        <f>SalesData[[#This Row],[Sales Profit]]/SalesData[[#This Row],[Sales]]</f>
        <v>0.39999999999999997</v>
      </c>
    </row>
    <row r="4350" spans="1:14" x14ac:dyDescent="0.3">
      <c r="A4350" s="1" t="s">
        <v>17</v>
      </c>
      <c r="B4350" s="1" t="s">
        <v>23</v>
      </c>
      <c r="C4350" s="1" t="s">
        <v>60</v>
      </c>
      <c r="D4350" s="1">
        <v>73126</v>
      </c>
      <c r="E4350" s="2">
        <v>45576</v>
      </c>
      <c r="F4350" s="1" t="s">
        <v>54</v>
      </c>
      <c r="G4350" s="1">
        <v>181624</v>
      </c>
      <c r="H4350" s="1" t="s">
        <v>4404</v>
      </c>
      <c r="I4350" s="1">
        <v>622</v>
      </c>
      <c r="J4350" s="1">
        <v>2626</v>
      </c>
      <c r="K4350" s="1">
        <v>3</v>
      </c>
      <c r="L4350" s="1">
        <v>3151.2</v>
      </c>
      <c r="M4350" s="1">
        <f>SalesData[[#This Row],[Price]]*SalesData[[#This Row],[Quantity]]</f>
        <v>7878</v>
      </c>
      <c r="N4350" s="6">
        <f>SalesData[[#This Row],[Sales Profit]]/SalesData[[#This Row],[Sales]]</f>
        <v>0.39999999999999997</v>
      </c>
    </row>
    <row r="4351" spans="1:14" x14ac:dyDescent="0.3">
      <c r="A4351" s="1" t="s">
        <v>52</v>
      </c>
      <c r="B4351" s="1" t="s">
        <v>23</v>
      </c>
      <c r="C4351" s="1" t="s">
        <v>24</v>
      </c>
      <c r="D4351" s="1">
        <v>97876</v>
      </c>
      <c r="E4351" s="2">
        <v>45552</v>
      </c>
      <c r="F4351" s="1" t="s">
        <v>61</v>
      </c>
      <c r="G4351" s="1">
        <v>206899</v>
      </c>
      <c r="H4351" s="1" t="s">
        <v>4405</v>
      </c>
      <c r="I4351" s="1">
        <v>937</v>
      </c>
      <c r="J4351" s="1">
        <v>2143</v>
      </c>
      <c r="K4351" s="1">
        <v>7</v>
      </c>
      <c r="L4351" s="1">
        <v>6000.4</v>
      </c>
      <c r="M4351" s="1">
        <f>SalesData[[#This Row],[Price]]*SalesData[[#This Row],[Quantity]]</f>
        <v>15001</v>
      </c>
      <c r="N4351" s="6">
        <f>SalesData[[#This Row],[Sales Profit]]/SalesData[[#This Row],[Sales]]</f>
        <v>0.39999999999999997</v>
      </c>
    </row>
    <row r="4352" spans="1:14" x14ac:dyDescent="0.3">
      <c r="A4352" s="1" t="s">
        <v>56</v>
      </c>
      <c r="B4352" s="1" t="s">
        <v>23</v>
      </c>
      <c r="C4352" s="1" t="s">
        <v>42</v>
      </c>
      <c r="D4352" s="1">
        <v>52785</v>
      </c>
      <c r="E4352" s="2">
        <v>45365</v>
      </c>
      <c r="F4352" s="1" t="s">
        <v>29</v>
      </c>
      <c r="G4352" s="1">
        <v>492497</v>
      </c>
      <c r="H4352" s="1" t="s">
        <v>4406</v>
      </c>
      <c r="I4352" s="1">
        <v>268</v>
      </c>
      <c r="J4352" s="1">
        <v>2707</v>
      </c>
      <c r="K4352" s="1">
        <v>4</v>
      </c>
      <c r="L4352" s="1">
        <v>4331.2</v>
      </c>
      <c r="M4352" s="1">
        <f>SalesData[[#This Row],[Price]]*SalesData[[#This Row],[Quantity]]</f>
        <v>10828</v>
      </c>
      <c r="N4352" s="6">
        <f>SalesData[[#This Row],[Sales Profit]]/SalesData[[#This Row],[Sales]]</f>
        <v>0.39999999999999997</v>
      </c>
    </row>
    <row r="4353" spans="1:14" x14ac:dyDescent="0.3">
      <c r="A4353" s="1" t="s">
        <v>17</v>
      </c>
      <c r="B4353" s="1" t="s">
        <v>23</v>
      </c>
      <c r="C4353" s="1" t="s">
        <v>39</v>
      </c>
      <c r="D4353" s="1">
        <v>67246</v>
      </c>
      <c r="E4353" s="2">
        <v>45466</v>
      </c>
      <c r="F4353" s="1" t="s">
        <v>20</v>
      </c>
      <c r="G4353" s="1">
        <v>522659</v>
      </c>
      <c r="H4353" s="1" t="s">
        <v>4407</v>
      </c>
      <c r="I4353" s="1">
        <v>965</v>
      </c>
      <c r="J4353" s="1">
        <v>2392</v>
      </c>
      <c r="K4353" s="1">
        <v>2</v>
      </c>
      <c r="L4353" s="1">
        <v>1913.6</v>
      </c>
      <c r="M4353" s="1">
        <f>SalesData[[#This Row],[Price]]*SalesData[[#This Row],[Quantity]]</f>
        <v>4784</v>
      </c>
      <c r="N4353" s="6">
        <f>SalesData[[#This Row],[Sales Profit]]/SalesData[[#This Row],[Sales]]</f>
        <v>0.39999999999999997</v>
      </c>
    </row>
    <row r="4354" spans="1:14" x14ac:dyDescent="0.3">
      <c r="A4354" s="1" t="s">
        <v>56</v>
      </c>
      <c r="B4354" s="1" t="s">
        <v>18</v>
      </c>
      <c r="C4354" s="1" t="s">
        <v>24</v>
      </c>
      <c r="D4354" s="1">
        <v>79573</v>
      </c>
      <c r="E4354" s="2">
        <v>45582</v>
      </c>
      <c r="F4354" s="1" t="s">
        <v>54</v>
      </c>
      <c r="G4354" s="1">
        <v>652121</v>
      </c>
      <c r="H4354" s="1" t="s">
        <v>4408</v>
      </c>
      <c r="I4354" s="1">
        <v>762</v>
      </c>
      <c r="J4354" s="1">
        <v>1466</v>
      </c>
      <c r="K4354" s="1">
        <v>5</v>
      </c>
      <c r="L4354" s="1">
        <v>2932</v>
      </c>
      <c r="M4354" s="1">
        <f>SalesData[[#This Row],[Price]]*SalesData[[#This Row],[Quantity]]</f>
        <v>7330</v>
      </c>
      <c r="N4354" s="6">
        <f>SalesData[[#This Row],[Sales Profit]]/SalesData[[#This Row],[Sales]]</f>
        <v>0.4</v>
      </c>
    </row>
    <row r="4355" spans="1:14" x14ac:dyDescent="0.3">
      <c r="A4355" s="1" t="s">
        <v>52</v>
      </c>
      <c r="B4355" s="1" t="s">
        <v>13</v>
      </c>
      <c r="C4355" s="1" t="s">
        <v>42</v>
      </c>
      <c r="D4355" s="1">
        <v>68212</v>
      </c>
      <c r="E4355" s="2">
        <v>45588</v>
      </c>
      <c r="F4355" s="1" t="s">
        <v>54</v>
      </c>
      <c r="G4355" s="1">
        <v>370446</v>
      </c>
      <c r="H4355" s="1" t="s">
        <v>1638</v>
      </c>
      <c r="I4355" s="1">
        <v>444</v>
      </c>
      <c r="J4355" s="1">
        <v>1407</v>
      </c>
      <c r="K4355" s="1">
        <v>1</v>
      </c>
      <c r="L4355" s="1">
        <v>562.79999999999995</v>
      </c>
      <c r="M4355" s="1">
        <f>SalesData[[#This Row],[Price]]*SalesData[[#This Row],[Quantity]]</f>
        <v>1407</v>
      </c>
      <c r="N4355" s="6">
        <f>SalesData[[#This Row],[Sales Profit]]/SalesData[[#This Row],[Sales]]</f>
        <v>0.39999999999999997</v>
      </c>
    </row>
    <row r="4356" spans="1:14" x14ac:dyDescent="0.3">
      <c r="A4356" s="1" t="s">
        <v>52</v>
      </c>
      <c r="B4356" s="1" t="s">
        <v>18</v>
      </c>
      <c r="C4356" s="1" t="s">
        <v>48</v>
      </c>
      <c r="D4356" s="1">
        <v>27810</v>
      </c>
      <c r="E4356" s="2">
        <v>45590</v>
      </c>
      <c r="F4356" s="1" t="s">
        <v>54</v>
      </c>
      <c r="G4356" s="1">
        <v>325846</v>
      </c>
      <c r="H4356" s="1" t="s">
        <v>2532</v>
      </c>
      <c r="I4356" s="1">
        <v>887</v>
      </c>
      <c r="J4356" s="1">
        <v>971</v>
      </c>
      <c r="K4356" s="1">
        <v>7</v>
      </c>
      <c r="L4356" s="1">
        <v>2718.8</v>
      </c>
      <c r="M4356" s="1">
        <f>SalesData[[#This Row],[Price]]*SalesData[[#This Row],[Quantity]]</f>
        <v>6797</v>
      </c>
      <c r="N4356" s="6">
        <f>SalesData[[#This Row],[Sales Profit]]/SalesData[[#This Row],[Sales]]</f>
        <v>0.4</v>
      </c>
    </row>
    <row r="4357" spans="1:14" x14ac:dyDescent="0.3">
      <c r="A4357" s="1" t="s">
        <v>35</v>
      </c>
      <c r="B4357" s="1" t="s">
        <v>13</v>
      </c>
      <c r="C4357" s="1" t="s">
        <v>42</v>
      </c>
      <c r="D4357" s="1">
        <v>23927</v>
      </c>
      <c r="E4357" s="2">
        <v>45305</v>
      </c>
      <c r="F4357" s="1" t="s">
        <v>40</v>
      </c>
      <c r="G4357" s="1">
        <v>630619</v>
      </c>
      <c r="H4357" s="1" t="s">
        <v>333</v>
      </c>
      <c r="I4357" s="1">
        <v>537</v>
      </c>
      <c r="J4357" s="1">
        <v>2714</v>
      </c>
      <c r="K4357" s="1">
        <v>2</v>
      </c>
      <c r="L4357" s="1">
        <v>2171.1999999999998</v>
      </c>
      <c r="M4357" s="1">
        <f>SalesData[[#This Row],[Price]]*SalesData[[#This Row],[Quantity]]</f>
        <v>5428</v>
      </c>
      <c r="N4357" s="6">
        <f>SalesData[[#This Row],[Sales Profit]]/SalesData[[#This Row],[Sales]]</f>
        <v>0.39999999999999997</v>
      </c>
    </row>
    <row r="4358" spans="1:14" x14ac:dyDescent="0.3">
      <c r="A4358" s="1" t="s">
        <v>12</v>
      </c>
      <c r="B4358" s="1" t="s">
        <v>23</v>
      </c>
      <c r="C4358" s="1" t="s">
        <v>39</v>
      </c>
      <c r="D4358" s="1">
        <v>80454</v>
      </c>
      <c r="E4358" s="2">
        <v>45573</v>
      </c>
      <c r="F4358" s="1" t="s">
        <v>54</v>
      </c>
      <c r="G4358" s="1">
        <v>557432</v>
      </c>
      <c r="H4358" s="1" t="s">
        <v>1798</v>
      </c>
      <c r="I4358" s="1">
        <v>232</v>
      </c>
      <c r="J4358" s="1">
        <v>1329</v>
      </c>
      <c r="K4358" s="1">
        <v>7</v>
      </c>
      <c r="L4358" s="1">
        <v>3721.2</v>
      </c>
      <c r="M4358" s="1">
        <f>SalesData[[#This Row],[Price]]*SalesData[[#This Row],[Quantity]]</f>
        <v>9303</v>
      </c>
      <c r="N4358" s="6">
        <f>SalesData[[#This Row],[Sales Profit]]/SalesData[[#This Row],[Sales]]</f>
        <v>0.39999999999999997</v>
      </c>
    </row>
    <row r="4359" spans="1:14" x14ac:dyDescent="0.3">
      <c r="A4359" s="1" t="s">
        <v>66</v>
      </c>
      <c r="B4359" s="1" t="s">
        <v>13</v>
      </c>
      <c r="C4359" s="1" t="s">
        <v>19</v>
      </c>
      <c r="D4359" s="1">
        <v>44688</v>
      </c>
      <c r="E4359" s="2">
        <v>45487</v>
      </c>
      <c r="F4359" s="1" t="s">
        <v>45</v>
      </c>
      <c r="G4359" s="1">
        <v>435284</v>
      </c>
      <c r="H4359" s="1" t="s">
        <v>4409</v>
      </c>
      <c r="I4359" s="1">
        <v>672</v>
      </c>
      <c r="J4359" s="1">
        <v>832</v>
      </c>
      <c r="K4359" s="1">
        <v>7</v>
      </c>
      <c r="L4359" s="1">
        <v>2329.6</v>
      </c>
      <c r="M4359" s="1">
        <f>SalesData[[#This Row],[Price]]*SalesData[[#This Row],[Quantity]]</f>
        <v>5824</v>
      </c>
      <c r="N4359" s="6">
        <f>SalesData[[#This Row],[Sales Profit]]/SalesData[[#This Row],[Sales]]</f>
        <v>0.39999999999999997</v>
      </c>
    </row>
    <row r="4360" spans="1:14" x14ac:dyDescent="0.3">
      <c r="A4360" s="1" t="s">
        <v>17</v>
      </c>
      <c r="B4360" s="1" t="s">
        <v>23</v>
      </c>
      <c r="C4360" s="1" t="s">
        <v>14</v>
      </c>
      <c r="D4360" s="1">
        <v>77009</v>
      </c>
      <c r="E4360" s="2">
        <v>45430</v>
      </c>
      <c r="F4360" s="1" t="s">
        <v>49</v>
      </c>
      <c r="G4360" s="1">
        <v>764349</v>
      </c>
      <c r="H4360" s="1" t="s">
        <v>4410</v>
      </c>
      <c r="I4360" s="1">
        <v>322</v>
      </c>
      <c r="J4360" s="1">
        <v>901</v>
      </c>
      <c r="K4360" s="1">
        <v>7</v>
      </c>
      <c r="L4360" s="1">
        <v>2522.8000000000002</v>
      </c>
      <c r="M4360" s="1">
        <f>SalesData[[#This Row],[Price]]*SalesData[[#This Row],[Quantity]]</f>
        <v>6307</v>
      </c>
      <c r="N4360" s="6">
        <f>SalesData[[#This Row],[Sales Profit]]/SalesData[[#This Row],[Sales]]</f>
        <v>0.4</v>
      </c>
    </row>
    <row r="4361" spans="1:14" x14ac:dyDescent="0.3">
      <c r="A4361" s="1" t="s">
        <v>12</v>
      </c>
      <c r="B4361" s="1" t="s">
        <v>18</v>
      </c>
      <c r="C4361" s="1" t="s">
        <v>39</v>
      </c>
      <c r="D4361" s="1">
        <v>68185</v>
      </c>
      <c r="E4361" s="2">
        <v>45407</v>
      </c>
      <c r="F4361" s="1" t="s">
        <v>31</v>
      </c>
      <c r="G4361" s="1">
        <v>112607</v>
      </c>
      <c r="H4361" s="1" t="s">
        <v>4411</v>
      </c>
      <c r="I4361" s="1">
        <v>340</v>
      </c>
      <c r="J4361" s="1">
        <v>2872</v>
      </c>
      <c r="K4361" s="1">
        <v>7</v>
      </c>
      <c r="L4361" s="1">
        <v>8041.6</v>
      </c>
      <c r="M4361" s="1">
        <f>SalesData[[#This Row],[Price]]*SalesData[[#This Row],[Quantity]]</f>
        <v>20104</v>
      </c>
      <c r="N4361" s="6">
        <f>SalesData[[#This Row],[Sales Profit]]/SalesData[[#This Row],[Sales]]</f>
        <v>0.4</v>
      </c>
    </row>
    <row r="4362" spans="1:14" x14ac:dyDescent="0.3">
      <c r="A4362" s="1" t="s">
        <v>35</v>
      </c>
      <c r="B4362" s="1" t="s">
        <v>18</v>
      </c>
      <c r="C4362" s="1" t="s">
        <v>19</v>
      </c>
      <c r="D4362" s="1">
        <v>92420</v>
      </c>
      <c r="E4362" s="2">
        <v>45513</v>
      </c>
      <c r="F4362" s="1" t="s">
        <v>25</v>
      </c>
      <c r="G4362" s="1">
        <v>966621</v>
      </c>
      <c r="H4362" s="1" t="s">
        <v>4412</v>
      </c>
      <c r="I4362" s="1">
        <v>346</v>
      </c>
      <c r="J4362" s="1">
        <v>2248</v>
      </c>
      <c r="K4362" s="1">
        <v>2</v>
      </c>
      <c r="L4362" s="1">
        <v>1798.4</v>
      </c>
      <c r="M4362" s="1">
        <f>SalesData[[#This Row],[Price]]*SalesData[[#This Row],[Quantity]]</f>
        <v>4496</v>
      </c>
      <c r="N4362" s="6">
        <f>SalesData[[#This Row],[Sales Profit]]/SalesData[[#This Row],[Sales]]</f>
        <v>0.4</v>
      </c>
    </row>
    <row r="4363" spans="1:14" x14ac:dyDescent="0.3">
      <c r="A4363" s="1" t="s">
        <v>52</v>
      </c>
      <c r="B4363" s="1" t="s">
        <v>13</v>
      </c>
      <c r="C4363" s="1" t="s">
        <v>33</v>
      </c>
      <c r="D4363" s="1">
        <v>67462</v>
      </c>
      <c r="E4363" s="2">
        <v>45504</v>
      </c>
      <c r="F4363" s="1" t="s">
        <v>45</v>
      </c>
      <c r="G4363" s="1">
        <v>341108</v>
      </c>
      <c r="H4363" s="1" t="s">
        <v>4413</v>
      </c>
      <c r="I4363" s="1">
        <v>716</v>
      </c>
      <c r="J4363" s="1">
        <v>1348</v>
      </c>
      <c r="K4363" s="1">
        <v>2</v>
      </c>
      <c r="L4363" s="1">
        <v>1078.4000000000001</v>
      </c>
      <c r="M4363" s="1">
        <f>SalesData[[#This Row],[Price]]*SalesData[[#This Row],[Quantity]]</f>
        <v>2696</v>
      </c>
      <c r="N4363" s="6">
        <f>SalesData[[#This Row],[Sales Profit]]/SalesData[[#This Row],[Sales]]</f>
        <v>0.4</v>
      </c>
    </row>
    <row r="4364" spans="1:14" x14ac:dyDescent="0.3">
      <c r="A4364" s="1" t="s">
        <v>27</v>
      </c>
      <c r="B4364" s="1" t="s">
        <v>13</v>
      </c>
      <c r="C4364" s="1" t="s">
        <v>53</v>
      </c>
      <c r="D4364" s="1">
        <v>12089</v>
      </c>
      <c r="E4364" s="2">
        <v>45561</v>
      </c>
      <c r="F4364" s="1" t="s">
        <v>61</v>
      </c>
      <c r="G4364" s="1">
        <v>705158</v>
      </c>
      <c r="H4364" s="1" t="s">
        <v>4414</v>
      </c>
      <c r="I4364" s="1">
        <v>496</v>
      </c>
      <c r="J4364" s="1">
        <v>2056</v>
      </c>
      <c r="K4364" s="1">
        <v>7</v>
      </c>
      <c r="L4364" s="1">
        <v>5756.8</v>
      </c>
      <c r="M4364" s="1">
        <f>SalesData[[#This Row],[Price]]*SalesData[[#This Row],[Quantity]]</f>
        <v>14392</v>
      </c>
      <c r="N4364" s="6">
        <f>SalesData[[#This Row],[Sales Profit]]/SalesData[[#This Row],[Sales]]</f>
        <v>0.4</v>
      </c>
    </row>
    <row r="4365" spans="1:14" x14ac:dyDescent="0.3">
      <c r="A4365" s="1" t="s">
        <v>66</v>
      </c>
      <c r="B4365" s="1" t="s">
        <v>13</v>
      </c>
      <c r="C4365" s="1" t="s">
        <v>42</v>
      </c>
      <c r="D4365" s="1">
        <v>56234</v>
      </c>
      <c r="E4365" s="2">
        <v>45355</v>
      </c>
      <c r="F4365" s="1" t="s">
        <v>29</v>
      </c>
      <c r="G4365" s="1">
        <v>224351</v>
      </c>
      <c r="H4365" s="1" t="s">
        <v>1146</v>
      </c>
      <c r="I4365" s="1">
        <v>575</v>
      </c>
      <c r="J4365" s="1">
        <v>896</v>
      </c>
      <c r="K4365" s="1">
        <v>6</v>
      </c>
      <c r="L4365" s="1">
        <v>2150.4</v>
      </c>
      <c r="M4365" s="1">
        <f>SalesData[[#This Row],[Price]]*SalesData[[#This Row],[Quantity]]</f>
        <v>5376</v>
      </c>
      <c r="N4365" s="6">
        <f>SalesData[[#This Row],[Sales Profit]]/SalesData[[#This Row],[Sales]]</f>
        <v>0.4</v>
      </c>
    </row>
    <row r="4366" spans="1:14" x14ac:dyDescent="0.3">
      <c r="A4366" s="1" t="s">
        <v>66</v>
      </c>
      <c r="B4366" s="1" t="s">
        <v>23</v>
      </c>
      <c r="C4366" s="1" t="s">
        <v>39</v>
      </c>
      <c r="D4366" s="1">
        <v>88170</v>
      </c>
      <c r="E4366" s="2">
        <v>45427</v>
      </c>
      <c r="F4366" s="1" t="s">
        <v>49</v>
      </c>
      <c r="G4366" s="1">
        <v>239104</v>
      </c>
      <c r="H4366" s="1" t="s">
        <v>4415</v>
      </c>
      <c r="I4366" s="1">
        <v>576</v>
      </c>
      <c r="J4366" s="1">
        <v>1592</v>
      </c>
      <c r="K4366" s="1">
        <v>2</v>
      </c>
      <c r="L4366" s="1">
        <v>1273.5999999999999</v>
      </c>
      <c r="M4366" s="1">
        <f>SalesData[[#This Row],[Price]]*SalesData[[#This Row],[Quantity]]</f>
        <v>3184</v>
      </c>
      <c r="N4366" s="6">
        <f>SalesData[[#This Row],[Sales Profit]]/SalesData[[#This Row],[Sales]]</f>
        <v>0.39999999999999997</v>
      </c>
    </row>
    <row r="4367" spans="1:14" x14ac:dyDescent="0.3">
      <c r="A4367" s="1" t="s">
        <v>27</v>
      </c>
      <c r="B4367" s="1" t="s">
        <v>18</v>
      </c>
      <c r="C4367" s="1" t="s">
        <v>42</v>
      </c>
      <c r="D4367" s="1">
        <v>55125</v>
      </c>
      <c r="E4367" s="2">
        <v>45321</v>
      </c>
      <c r="F4367" s="1" t="s">
        <v>40</v>
      </c>
      <c r="G4367" s="1">
        <v>977643</v>
      </c>
      <c r="H4367" s="1" t="s">
        <v>4416</v>
      </c>
      <c r="I4367" s="1">
        <v>956</v>
      </c>
      <c r="J4367" s="1">
        <v>2970</v>
      </c>
      <c r="K4367" s="1">
        <v>3</v>
      </c>
      <c r="L4367" s="1">
        <v>3564</v>
      </c>
      <c r="M4367" s="1">
        <f>SalesData[[#This Row],[Price]]*SalesData[[#This Row],[Quantity]]</f>
        <v>8910</v>
      </c>
      <c r="N4367" s="6">
        <f>SalesData[[#This Row],[Sales Profit]]/SalesData[[#This Row],[Sales]]</f>
        <v>0.4</v>
      </c>
    </row>
    <row r="4368" spans="1:14" x14ac:dyDescent="0.3">
      <c r="A4368" s="1" t="s">
        <v>17</v>
      </c>
      <c r="B4368" s="1" t="s">
        <v>13</v>
      </c>
      <c r="C4368" s="1" t="s">
        <v>48</v>
      </c>
      <c r="D4368" s="1">
        <v>98917</v>
      </c>
      <c r="E4368" s="2">
        <v>45405</v>
      </c>
      <c r="F4368" s="1" t="s">
        <v>31</v>
      </c>
      <c r="G4368" s="1">
        <v>696408</v>
      </c>
      <c r="H4368" s="1" t="s">
        <v>4417</v>
      </c>
      <c r="I4368" s="1">
        <v>564</v>
      </c>
      <c r="J4368" s="1">
        <v>2116</v>
      </c>
      <c r="K4368" s="1">
        <v>8</v>
      </c>
      <c r="L4368" s="1">
        <v>6771.2</v>
      </c>
      <c r="M4368" s="1">
        <f>SalesData[[#This Row],[Price]]*SalesData[[#This Row],[Quantity]]</f>
        <v>16928</v>
      </c>
      <c r="N4368" s="6">
        <f>SalesData[[#This Row],[Sales Profit]]/SalesData[[#This Row],[Sales]]</f>
        <v>0.39999999999999997</v>
      </c>
    </row>
    <row r="4369" spans="1:14" x14ac:dyDescent="0.3">
      <c r="A4369" s="1" t="s">
        <v>56</v>
      </c>
      <c r="B4369" s="1" t="s">
        <v>18</v>
      </c>
      <c r="C4369" s="1" t="s">
        <v>14</v>
      </c>
      <c r="D4369" s="1">
        <v>18529</v>
      </c>
      <c r="E4369" s="2">
        <v>45386</v>
      </c>
      <c r="F4369" s="1" t="s">
        <v>31</v>
      </c>
      <c r="G4369" s="1">
        <v>291775</v>
      </c>
      <c r="H4369" s="1" t="s">
        <v>4418</v>
      </c>
      <c r="I4369" s="1">
        <v>656</v>
      </c>
      <c r="J4369" s="1">
        <v>553</v>
      </c>
      <c r="K4369" s="1">
        <v>4</v>
      </c>
      <c r="L4369" s="1">
        <v>884.8</v>
      </c>
      <c r="M4369" s="1">
        <f>SalesData[[#This Row],[Price]]*SalesData[[#This Row],[Quantity]]</f>
        <v>2212</v>
      </c>
      <c r="N4369" s="6">
        <f>SalesData[[#This Row],[Sales Profit]]/SalesData[[#This Row],[Sales]]</f>
        <v>0.39999999999999997</v>
      </c>
    </row>
    <row r="4370" spans="1:14" x14ac:dyDescent="0.3">
      <c r="A4370" s="1" t="s">
        <v>35</v>
      </c>
      <c r="B4370" s="1" t="s">
        <v>18</v>
      </c>
      <c r="C4370" s="1" t="s">
        <v>37</v>
      </c>
      <c r="D4370" s="1">
        <v>58353</v>
      </c>
      <c r="E4370" s="2">
        <v>45614</v>
      </c>
      <c r="F4370" s="1" t="s">
        <v>15</v>
      </c>
      <c r="G4370" s="1">
        <v>242797</v>
      </c>
      <c r="H4370" s="1" t="s">
        <v>4419</v>
      </c>
      <c r="I4370" s="1">
        <v>560</v>
      </c>
      <c r="J4370" s="1">
        <v>2098</v>
      </c>
      <c r="K4370" s="1">
        <v>7</v>
      </c>
      <c r="L4370" s="1">
        <v>5874.4</v>
      </c>
      <c r="M4370" s="1">
        <f>SalesData[[#This Row],[Price]]*SalesData[[#This Row],[Quantity]]</f>
        <v>14686</v>
      </c>
      <c r="N4370" s="6">
        <f>SalesData[[#This Row],[Sales Profit]]/SalesData[[#This Row],[Sales]]</f>
        <v>0.39999999999999997</v>
      </c>
    </row>
    <row r="4371" spans="1:14" x14ac:dyDescent="0.3">
      <c r="A4371" s="1" t="s">
        <v>66</v>
      </c>
      <c r="B4371" s="1" t="s">
        <v>13</v>
      </c>
      <c r="C4371" s="1" t="s">
        <v>60</v>
      </c>
      <c r="D4371" s="1">
        <v>32662</v>
      </c>
      <c r="E4371" s="2">
        <v>45370</v>
      </c>
      <c r="F4371" s="1" t="s">
        <v>29</v>
      </c>
      <c r="G4371" s="1">
        <v>615681</v>
      </c>
      <c r="H4371" s="1" t="s">
        <v>4420</v>
      </c>
      <c r="I4371" s="1">
        <v>250</v>
      </c>
      <c r="J4371" s="1">
        <v>1465</v>
      </c>
      <c r="K4371" s="1">
        <v>4</v>
      </c>
      <c r="L4371" s="1">
        <v>2344</v>
      </c>
      <c r="M4371" s="1">
        <f>SalesData[[#This Row],[Price]]*SalesData[[#This Row],[Quantity]]</f>
        <v>5860</v>
      </c>
      <c r="N4371" s="6">
        <f>SalesData[[#This Row],[Sales Profit]]/SalesData[[#This Row],[Sales]]</f>
        <v>0.4</v>
      </c>
    </row>
    <row r="4372" spans="1:14" x14ac:dyDescent="0.3">
      <c r="A4372" s="1" t="s">
        <v>17</v>
      </c>
      <c r="B4372" s="1" t="s">
        <v>23</v>
      </c>
      <c r="C4372" s="1" t="s">
        <v>39</v>
      </c>
      <c r="D4372" s="1">
        <v>42270</v>
      </c>
      <c r="E4372" s="2">
        <v>45403</v>
      </c>
      <c r="F4372" s="1" t="s">
        <v>31</v>
      </c>
      <c r="G4372" s="1">
        <v>520800</v>
      </c>
      <c r="H4372" s="1" t="s">
        <v>4421</v>
      </c>
      <c r="I4372" s="1">
        <v>581</v>
      </c>
      <c r="J4372" s="1">
        <v>2836</v>
      </c>
      <c r="K4372" s="1">
        <v>6</v>
      </c>
      <c r="L4372" s="1">
        <v>6806.4</v>
      </c>
      <c r="M4372" s="1">
        <f>SalesData[[#This Row],[Price]]*SalesData[[#This Row],[Quantity]]</f>
        <v>17016</v>
      </c>
      <c r="N4372" s="6">
        <f>SalesData[[#This Row],[Sales Profit]]/SalesData[[#This Row],[Sales]]</f>
        <v>0.39999999999999997</v>
      </c>
    </row>
    <row r="4373" spans="1:14" x14ac:dyDescent="0.3">
      <c r="A4373" s="1" t="s">
        <v>66</v>
      </c>
      <c r="B4373" s="1" t="s">
        <v>18</v>
      </c>
      <c r="C4373" s="1" t="s">
        <v>24</v>
      </c>
      <c r="D4373" s="1">
        <v>40017</v>
      </c>
      <c r="E4373" s="2">
        <v>45609</v>
      </c>
      <c r="F4373" s="1" t="s">
        <v>15</v>
      </c>
      <c r="G4373" s="1">
        <v>492300</v>
      </c>
      <c r="H4373" s="1" t="s">
        <v>4422</v>
      </c>
      <c r="I4373" s="1">
        <v>334</v>
      </c>
      <c r="J4373" s="1">
        <v>2141</v>
      </c>
      <c r="K4373" s="1">
        <v>4</v>
      </c>
      <c r="L4373" s="1">
        <v>3425.6</v>
      </c>
      <c r="M4373" s="1">
        <f>SalesData[[#This Row],[Price]]*SalesData[[#This Row],[Quantity]]</f>
        <v>8564</v>
      </c>
      <c r="N4373" s="6">
        <f>SalesData[[#This Row],[Sales Profit]]/SalesData[[#This Row],[Sales]]</f>
        <v>0.39999999999999997</v>
      </c>
    </row>
    <row r="4374" spans="1:14" x14ac:dyDescent="0.3">
      <c r="A4374" s="1" t="s">
        <v>35</v>
      </c>
      <c r="B4374" s="1" t="s">
        <v>18</v>
      </c>
      <c r="C4374" s="1" t="s">
        <v>100</v>
      </c>
      <c r="D4374" s="1">
        <v>72071</v>
      </c>
      <c r="E4374" s="2">
        <v>45324</v>
      </c>
      <c r="F4374" s="1" t="s">
        <v>43</v>
      </c>
      <c r="G4374" s="1">
        <v>485836</v>
      </c>
      <c r="H4374" s="1" t="s">
        <v>4423</v>
      </c>
      <c r="I4374" s="1">
        <v>615</v>
      </c>
      <c r="J4374" s="1">
        <v>1212</v>
      </c>
      <c r="K4374" s="1">
        <v>6</v>
      </c>
      <c r="L4374" s="1">
        <v>2908.8</v>
      </c>
      <c r="M4374" s="1">
        <f>SalesData[[#This Row],[Price]]*SalesData[[#This Row],[Quantity]]</f>
        <v>7272</v>
      </c>
      <c r="N4374" s="6">
        <f>SalesData[[#This Row],[Sales Profit]]/SalesData[[#This Row],[Sales]]</f>
        <v>0.4</v>
      </c>
    </row>
    <row r="4375" spans="1:14" x14ac:dyDescent="0.3">
      <c r="A4375" s="1" t="s">
        <v>17</v>
      </c>
      <c r="B4375" s="1" t="s">
        <v>23</v>
      </c>
      <c r="C4375" s="1" t="s">
        <v>14</v>
      </c>
      <c r="D4375" s="1">
        <v>30654</v>
      </c>
      <c r="E4375" s="2">
        <v>45563</v>
      </c>
      <c r="F4375" s="1" t="s">
        <v>61</v>
      </c>
      <c r="G4375" s="1">
        <v>414652</v>
      </c>
      <c r="H4375" s="1" t="s">
        <v>4424</v>
      </c>
      <c r="I4375" s="1">
        <v>831</v>
      </c>
      <c r="J4375" s="1">
        <v>1260</v>
      </c>
      <c r="K4375" s="1">
        <v>7</v>
      </c>
      <c r="L4375" s="1">
        <v>3528</v>
      </c>
      <c r="M4375" s="1">
        <f>SalesData[[#This Row],[Price]]*SalesData[[#This Row],[Quantity]]</f>
        <v>8820</v>
      </c>
      <c r="N4375" s="6">
        <f>SalesData[[#This Row],[Sales Profit]]/SalesData[[#This Row],[Sales]]</f>
        <v>0.4</v>
      </c>
    </row>
    <row r="4376" spans="1:14" x14ac:dyDescent="0.3">
      <c r="A4376" s="1" t="s">
        <v>56</v>
      </c>
      <c r="B4376" s="1" t="s">
        <v>23</v>
      </c>
      <c r="C4376" s="1" t="s">
        <v>33</v>
      </c>
      <c r="D4376" s="1">
        <v>32288</v>
      </c>
      <c r="E4376" s="2">
        <v>45542</v>
      </c>
      <c r="F4376" s="1" t="s">
        <v>61</v>
      </c>
      <c r="G4376" s="1">
        <v>894896</v>
      </c>
      <c r="H4376" s="1" t="s">
        <v>4425</v>
      </c>
      <c r="I4376" s="1">
        <v>513</v>
      </c>
      <c r="J4376" s="1">
        <v>1771</v>
      </c>
      <c r="K4376" s="1">
        <v>7</v>
      </c>
      <c r="L4376" s="1">
        <v>4958.8</v>
      </c>
      <c r="M4376" s="1">
        <f>SalesData[[#This Row],[Price]]*SalesData[[#This Row],[Quantity]]</f>
        <v>12397</v>
      </c>
      <c r="N4376" s="6">
        <f>SalesData[[#This Row],[Sales Profit]]/SalesData[[#This Row],[Sales]]</f>
        <v>0.4</v>
      </c>
    </row>
    <row r="4377" spans="1:14" x14ac:dyDescent="0.3">
      <c r="A4377" s="1" t="s">
        <v>52</v>
      </c>
      <c r="B4377" s="1" t="s">
        <v>13</v>
      </c>
      <c r="C4377" s="1" t="s">
        <v>100</v>
      </c>
      <c r="D4377" s="1">
        <v>96389</v>
      </c>
      <c r="E4377" s="2">
        <v>45395</v>
      </c>
      <c r="F4377" s="1" t="s">
        <v>31</v>
      </c>
      <c r="G4377" s="1">
        <v>355011</v>
      </c>
      <c r="H4377" s="1" t="s">
        <v>4426</v>
      </c>
      <c r="I4377" s="1">
        <v>477</v>
      </c>
      <c r="J4377" s="1">
        <v>1008</v>
      </c>
      <c r="K4377" s="1">
        <v>4</v>
      </c>
      <c r="L4377" s="1">
        <v>1612.8</v>
      </c>
      <c r="M4377" s="1">
        <f>SalesData[[#This Row],[Price]]*SalesData[[#This Row],[Quantity]]</f>
        <v>4032</v>
      </c>
      <c r="N4377" s="6">
        <f>SalesData[[#This Row],[Sales Profit]]/SalesData[[#This Row],[Sales]]</f>
        <v>0.39999999999999997</v>
      </c>
    </row>
    <row r="4378" spans="1:14" x14ac:dyDescent="0.3">
      <c r="A4378" s="1" t="s">
        <v>52</v>
      </c>
      <c r="B4378" s="1" t="s">
        <v>23</v>
      </c>
      <c r="C4378" s="1" t="s">
        <v>39</v>
      </c>
      <c r="D4378" s="1">
        <v>23728</v>
      </c>
      <c r="E4378" s="2">
        <v>45344</v>
      </c>
      <c r="F4378" s="1" t="s">
        <v>43</v>
      </c>
      <c r="G4378" s="1">
        <v>993777</v>
      </c>
      <c r="H4378" s="1" t="s">
        <v>4427</v>
      </c>
      <c r="I4378" s="1">
        <v>672</v>
      </c>
      <c r="J4378" s="1">
        <v>911</v>
      </c>
      <c r="K4378" s="1">
        <v>2</v>
      </c>
      <c r="L4378" s="1">
        <v>728.8</v>
      </c>
      <c r="M4378" s="1">
        <f>SalesData[[#This Row],[Price]]*SalesData[[#This Row],[Quantity]]</f>
        <v>1822</v>
      </c>
      <c r="N4378" s="6">
        <f>SalesData[[#This Row],[Sales Profit]]/SalesData[[#This Row],[Sales]]</f>
        <v>0.39999999999999997</v>
      </c>
    </row>
    <row r="4379" spans="1:14" x14ac:dyDescent="0.3">
      <c r="A4379" s="1" t="s">
        <v>12</v>
      </c>
      <c r="B4379" s="1" t="s">
        <v>23</v>
      </c>
      <c r="C4379" s="1" t="s">
        <v>24</v>
      </c>
      <c r="D4379" s="1">
        <v>20484</v>
      </c>
      <c r="E4379" s="2">
        <v>45439</v>
      </c>
      <c r="F4379" s="1" t="s">
        <v>49</v>
      </c>
      <c r="G4379" s="1">
        <v>909793</v>
      </c>
      <c r="H4379" s="1" t="s">
        <v>4428</v>
      </c>
      <c r="I4379" s="1">
        <v>806</v>
      </c>
      <c r="J4379" s="1">
        <v>2188</v>
      </c>
      <c r="K4379" s="1">
        <v>7</v>
      </c>
      <c r="L4379" s="1">
        <v>6126.4</v>
      </c>
      <c r="M4379" s="1">
        <f>SalesData[[#This Row],[Price]]*SalesData[[#This Row],[Quantity]]</f>
        <v>15316</v>
      </c>
      <c r="N4379" s="6">
        <f>SalesData[[#This Row],[Sales Profit]]/SalesData[[#This Row],[Sales]]</f>
        <v>0.39999999999999997</v>
      </c>
    </row>
    <row r="4380" spans="1:14" x14ac:dyDescent="0.3">
      <c r="A4380" s="1" t="s">
        <v>12</v>
      </c>
      <c r="B4380" s="1" t="s">
        <v>23</v>
      </c>
      <c r="C4380" s="1" t="s">
        <v>100</v>
      </c>
      <c r="D4380" s="1">
        <v>12618</v>
      </c>
      <c r="E4380" s="2">
        <v>45548</v>
      </c>
      <c r="F4380" s="1" t="s">
        <v>61</v>
      </c>
      <c r="G4380" s="1">
        <v>534713</v>
      </c>
      <c r="H4380" s="1" t="s">
        <v>4429</v>
      </c>
      <c r="I4380" s="1">
        <v>766</v>
      </c>
      <c r="J4380" s="1">
        <v>1481</v>
      </c>
      <c r="K4380" s="1">
        <v>6</v>
      </c>
      <c r="L4380" s="1">
        <v>3554.4</v>
      </c>
      <c r="M4380" s="1">
        <f>SalesData[[#This Row],[Price]]*SalesData[[#This Row],[Quantity]]</f>
        <v>8886</v>
      </c>
      <c r="N4380" s="6">
        <f>SalesData[[#This Row],[Sales Profit]]/SalesData[[#This Row],[Sales]]</f>
        <v>0.4</v>
      </c>
    </row>
    <row r="4381" spans="1:14" x14ac:dyDescent="0.3">
      <c r="A4381" s="1" t="s">
        <v>17</v>
      </c>
      <c r="B4381" s="1" t="s">
        <v>18</v>
      </c>
      <c r="C4381" s="1" t="s">
        <v>24</v>
      </c>
      <c r="D4381" s="1">
        <v>58706</v>
      </c>
      <c r="E4381" s="2">
        <v>45392</v>
      </c>
      <c r="F4381" s="1" t="s">
        <v>31</v>
      </c>
      <c r="G4381" s="1">
        <v>381763</v>
      </c>
      <c r="H4381" s="1" t="s">
        <v>4430</v>
      </c>
      <c r="I4381" s="1">
        <v>735</v>
      </c>
      <c r="J4381" s="1">
        <v>1133</v>
      </c>
      <c r="K4381" s="1">
        <v>5</v>
      </c>
      <c r="L4381" s="1">
        <v>2266</v>
      </c>
      <c r="M4381" s="1">
        <f>SalesData[[#This Row],[Price]]*SalesData[[#This Row],[Quantity]]</f>
        <v>5665</v>
      </c>
      <c r="N4381" s="6">
        <f>SalesData[[#This Row],[Sales Profit]]/SalesData[[#This Row],[Sales]]</f>
        <v>0.4</v>
      </c>
    </row>
    <row r="4382" spans="1:14" x14ac:dyDescent="0.3">
      <c r="A4382" s="1" t="s">
        <v>56</v>
      </c>
      <c r="B4382" s="1" t="s">
        <v>23</v>
      </c>
      <c r="C4382" s="1" t="s">
        <v>53</v>
      </c>
      <c r="D4382" s="1">
        <v>38981</v>
      </c>
      <c r="E4382" s="2">
        <v>45419</v>
      </c>
      <c r="F4382" s="1" t="s">
        <v>49</v>
      </c>
      <c r="G4382" s="1">
        <v>487596</v>
      </c>
      <c r="H4382" s="1" t="s">
        <v>4431</v>
      </c>
      <c r="I4382" s="1">
        <v>848</v>
      </c>
      <c r="J4382" s="1">
        <v>2228</v>
      </c>
      <c r="K4382" s="1">
        <v>8</v>
      </c>
      <c r="L4382" s="1">
        <v>7129.6</v>
      </c>
      <c r="M4382" s="1">
        <f>SalesData[[#This Row],[Price]]*SalesData[[#This Row],[Quantity]]</f>
        <v>17824</v>
      </c>
      <c r="N4382" s="6">
        <f>SalesData[[#This Row],[Sales Profit]]/SalesData[[#This Row],[Sales]]</f>
        <v>0.4</v>
      </c>
    </row>
    <row r="4383" spans="1:14" x14ac:dyDescent="0.3">
      <c r="A4383" s="1" t="s">
        <v>22</v>
      </c>
      <c r="B4383" s="1" t="s">
        <v>13</v>
      </c>
      <c r="C4383" s="1" t="s">
        <v>48</v>
      </c>
      <c r="D4383" s="1">
        <v>57862</v>
      </c>
      <c r="E4383" s="2">
        <v>45547</v>
      </c>
      <c r="F4383" s="1" t="s">
        <v>61</v>
      </c>
      <c r="G4383" s="1">
        <v>417383</v>
      </c>
      <c r="H4383" s="1" t="s">
        <v>4432</v>
      </c>
      <c r="I4383" s="1">
        <v>216</v>
      </c>
      <c r="J4383" s="1">
        <v>1369</v>
      </c>
      <c r="K4383" s="1">
        <v>1</v>
      </c>
      <c r="L4383" s="1">
        <v>547.6</v>
      </c>
      <c r="M4383" s="1">
        <f>SalesData[[#This Row],[Price]]*SalesData[[#This Row],[Quantity]]</f>
        <v>1369</v>
      </c>
      <c r="N4383" s="6">
        <f>SalesData[[#This Row],[Sales Profit]]/SalesData[[#This Row],[Sales]]</f>
        <v>0.4</v>
      </c>
    </row>
    <row r="4384" spans="1:14" x14ac:dyDescent="0.3">
      <c r="A4384" s="1" t="s">
        <v>52</v>
      </c>
      <c r="B4384" s="1" t="s">
        <v>23</v>
      </c>
      <c r="C4384" s="1" t="s">
        <v>53</v>
      </c>
      <c r="D4384" s="1">
        <v>93717</v>
      </c>
      <c r="E4384" s="2">
        <v>45569</v>
      </c>
      <c r="F4384" s="1" t="s">
        <v>54</v>
      </c>
      <c r="G4384" s="1">
        <v>722408</v>
      </c>
      <c r="H4384" s="1" t="s">
        <v>4433</v>
      </c>
      <c r="I4384" s="1">
        <v>283</v>
      </c>
      <c r="J4384" s="1">
        <v>2538</v>
      </c>
      <c r="K4384" s="1">
        <v>5</v>
      </c>
      <c r="L4384" s="1">
        <v>5076</v>
      </c>
      <c r="M4384" s="1">
        <f>SalesData[[#This Row],[Price]]*SalesData[[#This Row],[Quantity]]</f>
        <v>12690</v>
      </c>
      <c r="N4384" s="6">
        <f>SalesData[[#This Row],[Sales Profit]]/SalesData[[#This Row],[Sales]]</f>
        <v>0.4</v>
      </c>
    </row>
    <row r="4385" spans="1:14" x14ac:dyDescent="0.3">
      <c r="A4385" s="1" t="s">
        <v>66</v>
      </c>
      <c r="B4385" s="1" t="s">
        <v>23</v>
      </c>
      <c r="C4385" s="1" t="s">
        <v>33</v>
      </c>
      <c r="D4385" s="1">
        <v>93668</v>
      </c>
      <c r="E4385" s="2">
        <v>45371</v>
      </c>
      <c r="F4385" s="1" t="s">
        <v>29</v>
      </c>
      <c r="G4385" s="1">
        <v>931775</v>
      </c>
      <c r="H4385" s="1" t="s">
        <v>4434</v>
      </c>
      <c r="I4385" s="1">
        <v>557</v>
      </c>
      <c r="J4385" s="1">
        <v>2700</v>
      </c>
      <c r="K4385" s="1">
        <v>8</v>
      </c>
      <c r="L4385" s="1">
        <v>8640</v>
      </c>
      <c r="M4385" s="1">
        <f>SalesData[[#This Row],[Price]]*SalesData[[#This Row],[Quantity]]</f>
        <v>21600</v>
      </c>
      <c r="N4385" s="6">
        <f>SalesData[[#This Row],[Sales Profit]]/SalesData[[#This Row],[Sales]]</f>
        <v>0.4</v>
      </c>
    </row>
    <row r="4386" spans="1:14" x14ac:dyDescent="0.3">
      <c r="A4386" s="1" t="s">
        <v>22</v>
      </c>
      <c r="B4386" s="1" t="s">
        <v>18</v>
      </c>
      <c r="C4386" s="1" t="s">
        <v>100</v>
      </c>
      <c r="D4386" s="1">
        <v>75496</v>
      </c>
      <c r="E4386" s="2">
        <v>45499</v>
      </c>
      <c r="F4386" s="1" t="s">
        <v>45</v>
      </c>
      <c r="G4386" s="1">
        <v>366325</v>
      </c>
      <c r="H4386" s="1" t="s">
        <v>4435</v>
      </c>
      <c r="I4386" s="1">
        <v>834</v>
      </c>
      <c r="J4386" s="1">
        <v>1209</v>
      </c>
      <c r="K4386" s="1">
        <v>4</v>
      </c>
      <c r="L4386" s="1">
        <v>1934.4</v>
      </c>
      <c r="M4386" s="1">
        <f>SalesData[[#This Row],[Price]]*SalesData[[#This Row],[Quantity]]</f>
        <v>4836</v>
      </c>
      <c r="N4386" s="6">
        <f>SalesData[[#This Row],[Sales Profit]]/SalesData[[#This Row],[Sales]]</f>
        <v>0.4</v>
      </c>
    </row>
    <row r="4387" spans="1:14" x14ac:dyDescent="0.3">
      <c r="A4387" s="1" t="s">
        <v>56</v>
      </c>
      <c r="B4387" s="1" t="s">
        <v>13</v>
      </c>
      <c r="C4387" s="1" t="s">
        <v>24</v>
      </c>
      <c r="D4387" s="1">
        <v>13328</v>
      </c>
      <c r="E4387" s="2">
        <v>45486</v>
      </c>
      <c r="F4387" s="1" t="s">
        <v>45</v>
      </c>
      <c r="G4387" s="1">
        <v>961939</v>
      </c>
      <c r="H4387" s="1" t="s">
        <v>4436</v>
      </c>
      <c r="I4387" s="1">
        <v>595</v>
      </c>
      <c r="J4387" s="1">
        <v>2360</v>
      </c>
      <c r="K4387" s="1">
        <v>4</v>
      </c>
      <c r="L4387" s="1">
        <v>3776</v>
      </c>
      <c r="M4387" s="1">
        <f>SalesData[[#This Row],[Price]]*SalesData[[#This Row],[Quantity]]</f>
        <v>9440</v>
      </c>
      <c r="N4387" s="6">
        <f>SalesData[[#This Row],[Sales Profit]]/SalesData[[#This Row],[Sales]]</f>
        <v>0.4</v>
      </c>
    </row>
    <row r="4388" spans="1:14" x14ac:dyDescent="0.3">
      <c r="A4388" s="1" t="s">
        <v>56</v>
      </c>
      <c r="B4388" s="1" t="s">
        <v>13</v>
      </c>
      <c r="C4388" s="1" t="s">
        <v>60</v>
      </c>
      <c r="D4388" s="1">
        <v>20141</v>
      </c>
      <c r="E4388" s="2">
        <v>45335</v>
      </c>
      <c r="F4388" s="1" t="s">
        <v>43</v>
      </c>
      <c r="G4388" s="1">
        <v>114962</v>
      </c>
      <c r="H4388" s="1" t="s">
        <v>4437</v>
      </c>
      <c r="I4388" s="1">
        <v>623</v>
      </c>
      <c r="J4388" s="1">
        <v>2290</v>
      </c>
      <c r="K4388" s="1">
        <v>3</v>
      </c>
      <c r="L4388" s="1">
        <v>2748</v>
      </c>
      <c r="M4388" s="1">
        <f>SalesData[[#This Row],[Price]]*SalesData[[#This Row],[Quantity]]</f>
        <v>6870</v>
      </c>
      <c r="N4388" s="6">
        <f>SalesData[[#This Row],[Sales Profit]]/SalesData[[#This Row],[Sales]]</f>
        <v>0.4</v>
      </c>
    </row>
    <row r="4389" spans="1:14" x14ac:dyDescent="0.3">
      <c r="A4389" s="1" t="s">
        <v>12</v>
      </c>
      <c r="B4389" s="1" t="s">
        <v>23</v>
      </c>
      <c r="C4389" s="1" t="s">
        <v>48</v>
      </c>
      <c r="D4389" s="1">
        <v>18696</v>
      </c>
      <c r="E4389" s="2">
        <v>45332</v>
      </c>
      <c r="F4389" s="1" t="s">
        <v>43</v>
      </c>
      <c r="G4389" s="1">
        <v>695896</v>
      </c>
      <c r="H4389" s="1" t="s">
        <v>4439</v>
      </c>
      <c r="I4389" s="1">
        <v>545</v>
      </c>
      <c r="J4389" s="1">
        <v>2987</v>
      </c>
      <c r="K4389" s="1">
        <v>3</v>
      </c>
      <c r="L4389" s="1">
        <v>3584.4</v>
      </c>
      <c r="M4389" s="1">
        <f>SalesData[[#This Row],[Price]]*SalesData[[#This Row],[Quantity]]</f>
        <v>8961</v>
      </c>
      <c r="N4389" s="6">
        <f>SalesData[[#This Row],[Sales Profit]]/SalesData[[#This Row],[Sales]]</f>
        <v>0.4</v>
      </c>
    </row>
    <row r="4390" spans="1:14" x14ac:dyDescent="0.3">
      <c r="A4390" s="1" t="s">
        <v>66</v>
      </c>
      <c r="B4390" s="1" t="s">
        <v>13</v>
      </c>
      <c r="C4390" s="1" t="s">
        <v>48</v>
      </c>
      <c r="D4390" s="1">
        <v>31647</v>
      </c>
      <c r="E4390" s="2">
        <v>45431</v>
      </c>
      <c r="F4390" s="1" t="s">
        <v>49</v>
      </c>
      <c r="G4390" s="1">
        <v>672936</v>
      </c>
      <c r="H4390" s="1" t="s">
        <v>4440</v>
      </c>
      <c r="I4390" s="1">
        <v>264</v>
      </c>
      <c r="J4390" s="1">
        <v>1404</v>
      </c>
      <c r="K4390" s="1">
        <v>3</v>
      </c>
      <c r="L4390" s="1">
        <v>1684.8</v>
      </c>
      <c r="M4390" s="1">
        <f>SalesData[[#This Row],[Price]]*SalesData[[#This Row],[Quantity]]</f>
        <v>4212</v>
      </c>
      <c r="N4390" s="6">
        <f>SalesData[[#This Row],[Sales Profit]]/SalesData[[#This Row],[Sales]]</f>
        <v>0.39999999999999997</v>
      </c>
    </row>
    <row r="4391" spans="1:14" x14ac:dyDescent="0.3">
      <c r="A4391" s="1" t="s">
        <v>52</v>
      </c>
      <c r="B4391" s="1" t="s">
        <v>13</v>
      </c>
      <c r="C4391" s="1" t="s">
        <v>60</v>
      </c>
      <c r="D4391" s="1">
        <v>34683</v>
      </c>
      <c r="E4391" s="2">
        <v>45562</v>
      </c>
      <c r="F4391" s="1" t="s">
        <v>61</v>
      </c>
      <c r="G4391" s="1">
        <v>251632</v>
      </c>
      <c r="H4391" s="1" t="s">
        <v>4441</v>
      </c>
      <c r="I4391" s="1">
        <v>662</v>
      </c>
      <c r="J4391" s="1">
        <v>2776</v>
      </c>
      <c r="K4391" s="1">
        <v>5</v>
      </c>
      <c r="L4391" s="1">
        <v>5552</v>
      </c>
      <c r="M4391" s="1">
        <f>SalesData[[#This Row],[Price]]*SalesData[[#This Row],[Quantity]]</f>
        <v>13880</v>
      </c>
      <c r="N4391" s="6">
        <f>SalesData[[#This Row],[Sales Profit]]/SalesData[[#This Row],[Sales]]</f>
        <v>0.4</v>
      </c>
    </row>
    <row r="4392" spans="1:14" x14ac:dyDescent="0.3">
      <c r="A4392" s="1" t="s">
        <v>66</v>
      </c>
      <c r="B4392" s="1" t="s">
        <v>23</v>
      </c>
      <c r="C4392" s="1" t="s">
        <v>42</v>
      </c>
      <c r="D4392" s="1">
        <v>61911</v>
      </c>
      <c r="E4392" s="2">
        <v>45488</v>
      </c>
      <c r="F4392" s="1" t="s">
        <v>45</v>
      </c>
      <c r="G4392" s="1">
        <v>344116</v>
      </c>
      <c r="H4392" s="1" t="s">
        <v>4442</v>
      </c>
      <c r="I4392" s="1">
        <v>635</v>
      </c>
      <c r="J4392" s="1">
        <v>1553</v>
      </c>
      <c r="K4392" s="1">
        <v>3</v>
      </c>
      <c r="L4392" s="1">
        <v>1863.6</v>
      </c>
      <c r="M4392" s="1">
        <f>SalesData[[#This Row],[Price]]*SalesData[[#This Row],[Quantity]]</f>
        <v>4659</v>
      </c>
      <c r="N4392" s="6">
        <f>SalesData[[#This Row],[Sales Profit]]/SalesData[[#This Row],[Sales]]</f>
        <v>0.39999999999999997</v>
      </c>
    </row>
    <row r="4393" spans="1:14" x14ac:dyDescent="0.3">
      <c r="A4393" s="1" t="s">
        <v>27</v>
      </c>
      <c r="B4393" s="1" t="s">
        <v>13</v>
      </c>
      <c r="C4393" s="1" t="s">
        <v>42</v>
      </c>
      <c r="D4393" s="1">
        <v>71235</v>
      </c>
      <c r="E4393" s="2">
        <v>45394</v>
      </c>
      <c r="F4393" s="1" t="s">
        <v>31</v>
      </c>
      <c r="G4393" s="1">
        <v>332533</v>
      </c>
      <c r="H4393" s="1" t="s">
        <v>4443</v>
      </c>
      <c r="I4393" s="1">
        <v>935</v>
      </c>
      <c r="J4393" s="1">
        <v>2803</v>
      </c>
      <c r="K4393" s="1">
        <v>5</v>
      </c>
      <c r="L4393" s="1">
        <v>5606</v>
      </c>
      <c r="M4393" s="1">
        <f>SalesData[[#This Row],[Price]]*SalesData[[#This Row],[Quantity]]</f>
        <v>14015</v>
      </c>
      <c r="N4393" s="6">
        <f>SalesData[[#This Row],[Sales Profit]]/SalesData[[#This Row],[Sales]]</f>
        <v>0.4</v>
      </c>
    </row>
    <row r="4394" spans="1:14" x14ac:dyDescent="0.3">
      <c r="A4394" s="1" t="s">
        <v>56</v>
      </c>
      <c r="B4394" s="1" t="s">
        <v>23</v>
      </c>
      <c r="C4394" s="1" t="s">
        <v>60</v>
      </c>
      <c r="D4394" s="1">
        <v>69953</v>
      </c>
      <c r="E4394" s="2">
        <v>45432</v>
      </c>
      <c r="F4394" s="1" t="s">
        <v>49</v>
      </c>
      <c r="G4394" s="1">
        <v>177159</v>
      </c>
      <c r="H4394" s="1" t="s">
        <v>4444</v>
      </c>
      <c r="I4394" s="1">
        <v>343</v>
      </c>
      <c r="J4394" s="1">
        <v>2634</v>
      </c>
      <c r="K4394" s="1">
        <v>4</v>
      </c>
      <c r="L4394" s="1">
        <v>4214.3999999999996</v>
      </c>
      <c r="M4394" s="1">
        <f>SalesData[[#This Row],[Price]]*SalesData[[#This Row],[Quantity]]</f>
        <v>10536</v>
      </c>
      <c r="N4394" s="6">
        <f>SalesData[[#This Row],[Sales Profit]]/SalesData[[#This Row],[Sales]]</f>
        <v>0.39999999999999997</v>
      </c>
    </row>
    <row r="4395" spans="1:14" x14ac:dyDescent="0.3">
      <c r="A4395" s="1" t="s">
        <v>12</v>
      </c>
      <c r="B4395" s="1" t="s">
        <v>18</v>
      </c>
      <c r="C4395" s="1" t="s">
        <v>24</v>
      </c>
      <c r="D4395" s="1">
        <v>33695</v>
      </c>
      <c r="E4395" s="2">
        <v>45533</v>
      </c>
      <c r="F4395" s="1" t="s">
        <v>25</v>
      </c>
      <c r="G4395" s="1">
        <v>878743</v>
      </c>
      <c r="H4395" s="1" t="s">
        <v>4445</v>
      </c>
      <c r="I4395" s="1">
        <v>356</v>
      </c>
      <c r="J4395" s="1">
        <v>613</v>
      </c>
      <c r="K4395" s="1">
        <v>7</v>
      </c>
      <c r="L4395" s="1">
        <v>1716.4</v>
      </c>
      <c r="M4395" s="1">
        <f>SalesData[[#This Row],[Price]]*SalesData[[#This Row],[Quantity]]</f>
        <v>4291</v>
      </c>
      <c r="N4395" s="6">
        <f>SalesData[[#This Row],[Sales Profit]]/SalesData[[#This Row],[Sales]]</f>
        <v>0.4</v>
      </c>
    </row>
    <row r="4396" spans="1:14" x14ac:dyDescent="0.3">
      <c r="A4396" s="1" t="s">
        <v>52</v>
      </c>
      <c r="B4396" s="1" t="s">
        <v>18</v>
      </c>
      <c r="C4396" s="1" t="s">
        <v>33</v>
      </c>
      <c r="D4396" s="1">
        <v>68045</v>
      </c>
      <c r="E4396" s="2">
        <v>45523</v>
      </c>
      <c r="F4396" s="1" t="s">
        <v>25</v>
      </c>
      <c r="G4396" s="1">
        <v>524589</v>
      </c>
      <c r="H4396" s="1" t="s">
        <v>4446</v>
      </c>
      <c r="I4396" s="1">
        <v>806</v>
      </c>
      <c r="J4396" s="1">
        <v>2359</v>
      </c>
      <c r="K4396" s="1">
        <v>8</v>
      </c>
      <c r="L4396" s="1">
        <v>7548.8</v>
      </c>
      <c r="M4396" s="1">
        <f>SalesData[[#This Row],[Price]]*SalesData[[#This Row],[Quantity]]</f>
        <v>18872</v>
      </c>
      <c r="N4396" s="6">
        <f>SalesData[[#This Row],[Sales Profit]]/SalesData[[#This Row],[Sales]]</f>
        <v>0.4</v>
      </c>
    </row>
    <row r="4397" spans="1:14" x14ac:dyDescent="0.3">
      <c r="A4397" s="1" t="s">
        <v>27</v>
      </c>
      <c r="B4397" s="1" t="s">
        <v>18</v>
      </c>
      <c r="C4397" s="1" t="s">
        <v>19</v>
      </c>
      <c r="D4397" s="1">
        <v>42842</v>
      </c>
      <c r="E4397" s="2">
        <v>45627</v>
      </c>
      <c r="F4397" s="1" t="s">
        <v>78</v>
      </c>
      <c r="G4397" s="1">
        <v>278195</v>
      </c>
      <c r="H4397" s="1" t="s">
        <v>4447</v>
      </c>
      <c r="I4397" s="1">
        <v>789</v>
      </c>
      <c r="J4397" s="1">
        <v>618</v>
      </c>
      <c r="K4397" s="1">
        <v>8</v>
      </c>
      <c r="L4397" s="1">
        <v>1977.6</v>
      </c>
      <c r="M4397" s="1">
        <f>SalesData[[#This Row],[Price]]*SalesData[[#This Row],[Quantity]]</f>
        <v>4944</v>
      </c>
      <c r="N4397" s="6">
        <f>SalesData[[#This Row],[Sales Profit]]/SalesData[[#This Row],[Sales]]</f>
        <v>0.39999999999999997</v>
      </c>
    </row>
    <row r="4398" spans="1:14" x14ac:dyDescent="0.3">
      <c r="A4398" s="1" t="s">
        <v>56</v>
      </c>
      <c r="B4398" s="1" t="s">
        <v>23</v>
      </c>
      <c r="C4398" s="1" t="s">
        <v>100</v>
      </c>
      <c r="D4398" s="1">
        <v>84907</v>
      </c>
      <c r="E4398" s="2">
        <v>45499</v>
      </c>
      <c r="F4398" s="1" t="s">
        <v>45</v>
      </c>
      <c r="G4398" s="1">
        <v>949348</v>
      </c>
      <c r="H4398" s="1" t="s">
        <v>4448</v>
      </c>
      <c r="I4398" s="1">
        <v>503</v>
      </c>
      <c r="J4398" s="1">
        <v>2736</v>
      </c>
      <c r="K4398" s="1">
        <v>8</v>
      </c>
      <c r="L4398" s="1">
        <v>8755.2000000000007</v>
      </c>
      <c r="M4398" s="1">
        <f>SalesData[[#This Row],[Price]]*SalesData[[#This Row],[Quantity]]</f>
        <v>21888</v>
      </c>
      <c r="N4398" s="6">
        <f>SalesData[[#This Row],[Sales Profit]]/SalesData[[#This Row],[Sales]]</f>
        <v>0.4</v>
      </c>
    </row>
    <row r="4399" spans="1:14" x14ac:dyDescent="0.3">
      <c r="A4399" s="1" t="s">
        <v>17</v>
      </c>
      <c r="B4399" s="1" t="s">
        <v>13</v>
      </c>
      <c r="C4399" s="1" t="s">
        <v>48</v>
      </c>
      <c r="D4399" s="1">
        <v>83564</v>
      </c>
      <c r="E4399" s="2">
        <v>45422</v>
      </c>
      <c r="F4399" s="1" t="s">
        <v>49</v>
      </c>
      <c r="G4399" s="1">
        <v>224759</v>
      </c>
      <c r="H4399" s="1" t="s">
        <v>4449</v>
      </c>
      <c r="I4399" s="1">
        <v>978</v>
      </c>
      <c r="J4399" s="1">
        <v>2488</v>
      </c>
      <c r="K4399" s="1">
        <v>2</v>
      </c>
      <c r="L4399" s="1">
        <v>1990.4</v>
      </c>
      <c r="M4399" s="1">
        <f>SalesData[[#This Row],[Price]]*SalesData[[#This Row],[Quantity]]</f>
        <v>4976</v>
      </c>
      <c r="N4399" s="6">
        <f>SalesData[[#This Row],[Sales Profit]]/SalesData[[#This Row],[Sales]]</f>
        <v>0.4</v>
      </c>
    </row>
    <row r="4400" spans="1:14" x14ac:dyDescent="0.3">
      <c r="A4400" s="1" t="s">
        <v>17</v>
      </c>
      <c r="B4400" s="1" t="s">
        <v>18</v>
      </c>
      <c r="C4400" s="1" t="s">
        <v>39</v>
      </c>
      <c r="D4400" s="1">
        <v>85895</v>
      </c>
      <c r="E4400" s="2">
        <v>45340</v>
      </c>
      <c r="F4400" s="1" t="s">
        <v>43</v>
      </c>
      <c r="G4400" s="1">
        <v>568087</v>
      </c>
      <c r="H4400" s="1" t="s">
        <v>3510</v>
      </c>
      <c r="I4400" s="1">
        <v>501</v>
      </c>
      <c r="J4400" s="1">
        <v>2132</v>
      </c>
      <c r="K4400" s="1">
        <v>6</v>
      </c>
      <c r="L4400" s="1">
        <v>5116.8</v>
      </c>
      <c r="M4400" s="1">
        <f>SalesData[[#This Row],[Price]]*SalesData[[#This Row],[Quantity]]</f>
        <v>12792</v>
      </c>
      <c r="N4400" s="6">
        <f>SalesData[[#This Row],[Sales Profit]]/SalesData[[#This Row],[Sales]]</f>
        <v>0.4</v>
      </c>
    </row>
    <row r="4401" spans="1:14" x14ac:dyDescent="0.3">
      <c r="A4401" s="1" t="s">
        <v>66</v>
      </c>
      <c r="B4401" s="1" t="s">
        <v>18</v>
      </c>
      <c r="C4401" s="1" t="s">
        <v>24</v>
      </c>
      <c r="D4401" s="1">
        <v>41685</v>
      </c>
      <c r="E4401" s="2">
        <v>45348</v>
      </c>
      <c r="F4401" s="1" t="s">
        <v>43</v>
      </c>
      <c r="G4401" s="1">
        <v>469635</v>
      </c>
      <c r="H4401" s="1" t="s">
        <v>4450</v>
      </c>
      <c r="I4401" s="1">
        <v>385</v>
      </c>
      <c r="J4401" s="1">
        <v>2587</v>
      </c>
      <c r="K4401" s="1">
        <v>1</v>
      </c>
      <c r="L4401" s="1">
        <v>1034.8</v>
      </c>
      <c r="M4401" s="1">
        <f>SalesData[[#This Row],[Price]]*SalesData[[#This Row],[Quantity]]</f>
        <v>2587</v>
      </c>
      <c r="N4401" s="6">
        <f>SalesData[[#This Row],[Sales Profit]]/SalesData[[#This Row],[Sales]]</f>
        <v>0.39999999999999997</v>
      </c>
    </row>
    <row r="4402" spans="1:14" x14ac:dyDescent="0.3">
      <c r="A4402" s="1" t="s">
        <v>17</v>
      </c>
      <c r="B4402" s="1" t="s">
        <v>18</v>
      </c>
      <c r="C4402" s="1" t="s">
        <v>48</v>
      </c>
      <c r="D4402" s="1">
        <v>64802</v>
      </c>
      <c r="E4402" s="2">
        <v>45576</v>
      </c>
      <c r="F4402" s="1" t="s">
        <v>54</v>
      </c>
      <c r="G4402" s="1">
        <v>883139</v>
      </c>
      <c r="H4402" s="1" t="s">
        <v>4451</v>
      </c>
      <c r="I4402" s="1">
        <v>459</v>
      </c>
      <c r="J4402" s="1">
        <v>2374</v>
      </c>
      <c r="K4402" s="1">
        <v>1</v>
      </c>
      <c r="L4402" s="1">
        <v>949.6</v>
      </c>
      <c r="M4402" s="1">
        <f>SalesData[[#This Row],[Price]]*SalesData[[#This Row],[Quantity]]</f>
        <v>2374</v>
      </c>
      <c r="N4402" s="6">
        <f>SalesData[[#This Row],[Sales Profit]]/SalesData[[#This Row],[Sales]]</f>
        <v>0.4</v>
      </c>
    </row>
    <row r="4403" spans="1:14" x14ac:dyDescent="0.3">
      <c r="A4403" s="1" t="s">
        <v>35</v>
      </c>
      <c r="B4403" s="1" t="s">
        <v>13</v>
      </c>
      <c r="C4403" s="1" t="s">
        <v>14</v>
      </c>
      <c r="D4403" s="1">
        <v>85515</v>
      </c>
      <c r="E4403" s="2">
        <v>45449</v>
      </c>
      <c r="F4403" s="1" t="s">
        <v>20</v>
      </c>
      <c r="G4403" s="1">
        <v>115625</v>
      </c>
      <c r="H4403" s="1" t="s">
        <v>2932</v>
      </c>
      <c r="I4403" s="1">
        <v>542</v>
      </c>
      <c r="J4403" s="1">
        <v>1408</v>
      </c>
      <c r="K4403" s="1">
        <v>8</v>
      </c>
      <c r="L4403" s="1">
        <v>4505.6000000000004</v>
      </c>
      <c r="M4403" s="1">
        <f>SalesData[[#This Row],[Price]]*SalesData[[#This Row],[Quantity]]</f>
        <v>11264</v>
      </c>
      <c r="N4403" s="6">
        <f>SalesData[[#This Row],[Sales Profit]]/SalesData[[#This Row],[Sales]]</f>
        <v>0.4</v>
      </c>
    </row>
    <row r="4404" spans="1:14" x14ac:dyDescent="0.3">
      <c r="A4404" s="1" t="s">
        <v>12</v>
      </c>
      <c r="B4404" s="1" t="s">
        <v>23</v>
      </c>
      <c r="C4404" s="1" t="s">
        <v>14</v>
      </c>
      <c r="D4404" s="1">
        <v>31363</v>
      </c>
      <c r="E4404" s="2">
        <v>45296</v>
      </c>
      <c r="F4404" s="1" t="s">
        <v>40</v>
      </c>
      <c r="G4404" s="1">
        <v>276082</v>
      </c>
      <c r="H4404" s="1" t="s">
        <v>4452</v>
      </c>
      <c r="I4404" s="1">
        <v>867</v>
      </c>
      <c r="J4404" s="1">
        <v>1873</v>
      </c>
      <c r="K4404" s="1">
        <v>5</v>
      </c>
      <c r="L4404" s="1">
        <v>3746</v>
      </c>
      <c r="M4404" s="1">
        <f>SalesData[[#This Row],[Price]]*SalesData[[#This Row],[Quantity]]</f>
        <v>9365</v>
      </c>
      <c r="N4404" s="6">
        <f>SalesData[[#This Row],[Sales Profit]]/SalesData[[#This Row],[Sales]]</f>
        <v>0.4</v>
      </c>
    </row>
    <row r="4405" spans="1:14" x14ac:dyDescent="0.3">
      <c r="A4405" s="1" t="s">
        <v>66</v>
      </c>
      <c r="B4405" s="1" t="s">
        <v>18</v>
      </c>
      <c r="C4405" s="1" t="s">
        <v>14</v>
      </c>
      <c r="D4405" s="1">
        <v>73156</v>
      </c>
      <c r="E4405" s="2">
        <v>45410</v>
      </c>
      <c r="F4405" s="1" t="s">
        <v>31</v>
      </c>
      <c r="G4405" s="1">
        <v>696698</v>
      </c>
      <c r="H4405" s="1" t="s">
        <v>4453</v>
      </c>
      <c r="I4405" s="1">
        <v>936</v>
      </c>
      <c r="J4405" s="1">
        <v>2445</v>
      </c>
      <c r="K4405" s="1">
        <v>4</v>
      </c>
      <c r="L4405" s="1">
        <v>3912</v>
      </c>
      <c r="M4405" s="1">
        <f>SalesData[[#This Row],[Price]]*SalesData[[#This Row],[Quantity]]</f>
        <v>9780</v>
      </c>
      <c r="N4405" s="6">
        <f>SalesData[[#This Row],[Sales Profit]]/SalesData[[#This Row],[Sales]]</f>
        <v>0.4</v>
      </c>
    </row>
    <row r="4406" spans="1:14" x14ac:dyDescent="0.3">
      <c r="A4406" s="1" t="s">
        <v>27</v>
      </c>
      <c r="B4406" s="1" t="s">
        <v>13</v>
      </c>
      <c r="C4406" s="1" t="s">
        <v>39</v>
      </c>
      <c r="D4406" s="1">
        <v>62410</v>
      </c>
      <c r="E4406" s="2">
        <v>45411</v>
      </c>
      <c r="F4406" s="1" t="s">
        <v>31</v>
      </c>
      <c r="G4406" s="1">
        <v>246226</v>
      </c>
      <c r="H4406" s="1" t="s">
        <v>4454</v>
      </c>
      <c r="I4406" s="1">
        <v>893</v>
      </c>
      <c r="J4406" s="1">
        <v>2371</v>
      </c>
      <c r="K4406" s="1">
        <v>1</v>
      </c>
      <c r="L4406" s="1">
        <v>948.4</v>
      </c>
      <c r="M4406" s="1">
        <f>SalesData[[#This Row],[Price]]*SalesData[[#This Row],[Quantity]]</f>
        <v>2371</v>
      </c>
      <c r="N4406" s="6">
        <f>SalesData[[#This Row],[Sales Profit]]/SalesData[[#This Row],[Sales]]</f>
        <v>0.39999999999999997</v>
      </c>
    </row>
    <row r="4407" spans="1:14" x14ac:dyDescent="0.3">
      <c r="A4407" s="1" t="s">
        <v>27</v>
      </c>
      <c r="B4407" s="1" t="s">
        <v>18</v>
      </c>
      <c r="C4407" s="1" t="s">
        <v>39</v>
      </c>
      <c r="D4407" s="1">
        <v>39867</v>
      </c>
      <c r="E4407" s="2">
        <v>45419</v>
      </c>
      <c r="F4407" s="1" t="s">
        <v>49</v>
      </c>
      <c r="G4407" s="1">
        <v>375157</v>
      </c>
      <c r="H4407" s="1" t="s">
        <v>2374</v>
      </c>
      <c r="I4407" s="1">
        <v>366</v>
      </c>
      <c r="J4407" s="1">
        <v>1657</v>
      </c>
      <c r="K4407" s="1">
        <v>8</v>
      </c>
      <c r="L4407" s="1">
        <v>5302.4</v>
      </c>
      <c r="M4407" s="1">
        <f>SalesData[[#This Row],[Price]]*SalesData[[#This Row],[Quantity]]</f>
        <v>13256</v>
      </c>
      <c r="N4407" s="6">
        <f>SalesData[[#This Row],[Sales Profit]]/SalesData[[#This Row],[Sales]]</f>
        <v>0.39999999999999997</v>
      </c>
    </row>
    <row r="4408" spans="1:14" x14ac:dyDescent="0.3">
      <c r="A4408" s="1" t="s">
        <v>12</v>
      </c>
      <c r="B4408" s="1" t="s">
        <v>18</v>
      </c>
      <c r="C4408" s="1" t="s">
        <v>60</v>
      </c>
      <c r="D4408" s="1">
        <v>48596</v>
      </c>
      <c r="E4408" s="2">
        <v>45462</v>
      </c>
      <c r="F4408" s="1" t="s">
        <v>20</v>
      </c>
      <c r="G4408" s="1">
        <v>241624</v>
      </c>
      <c r="H4408" s="1" t="s">
        <v>4455</v>
      </c>
      <c r="I4408" s="1">
        <v>351</v>
      </c>
      <c r="J4408" s="1">
        <v>1123</v>
      </c>
      <c r="K4408" s="1">
        <v>2</v>
      </c>
      <c r="L4408" s="1">
        <v>898.4</v>
      </c>
      <c r="M4408" s="1">
        <f>SalesData[[#This Row],[Price]]*SalesData[[#This Row],[Quantity]]</f>
        <v>2246</v>
      </c>
      <c r="N4408" s="6">
        <f>SalesData[[#This Row],[Sales Profit]]/SalesData[[#This Row],[Sales]]</f>
        <v>0.39999999999999997</v>
      </c>
    </row>
    <row r="4409" spans="1:14" x14ac:dyDescent="0.3">
      <c r="A4409" s="1" t="s">
        <v>35</v>
      </c>
      <c r="B4409" s="1" t="s">
        <v>23</v>
      </c>
      <c r="C4409" s="1" t="s">
        <v>39</v>
      </c>
      <c r="D4409" s="1">
        <v>39453</v>
      </c>
      <c r="E4409" s="2">
        <v>45537</v>
      </c>
      <c r="F4409" s="1" t="s">
        <v>61</v>
      </c>
      <c r="G4409" s="1">
        <v>433256</v>
      </c>
      <c r="H4409" s="1" t="s">
        <v>4456</v>
      </c>
      <c r="I4409" s="1">
        <v>762</v>
      </c>
      <c r="J4409" s="1">
        <v>2549</v>
      </c>
      <c r="K4409" s="1">
        <v>6</v>
      </c>
      <c r="L4409" s="1">
        <v>6117.6</v>
      </c>
      <c r="M4409" s="1">
        <f>SalesData[[#This Row],[Price]]*SalesData[[#This Row],[Quantity]]</f>
        <v>15294</v>
      </c>
      <c r="N4409" s="6">
        <f>SalesData[[#This Row],[Sales Profit]]/SalesData[[#This Row],[Sales]]</f>
        <v>0.4</v>
      </c>
    </row>
    <row r="4410" spans="1:14" x14ac:dyDescent="0.3">
      <c r="A4410" s="1" t="s">
        <v>56</v>
      </c>
      <c r="B4410" s="1" t="s">
        <v>18</v>
      </c>
      <c r="C4410" s="1" t="s">
        <v>48</v>
      </c>
      <c r="D4410" s="1">
        <v>35651</v>
      </c>
      <c r="E4410" s="2">
        <v>45496</v>
      </c>
      <c r="F4410" s="1" t="s">
        <v>45</v>
      </c>
      <c r="G4410" s="1">
        <v>869297</v>
      </c>
      <c r="H4410" s="1" t="s">
        <v>4457</v>
      </c>
      <c r="I4410" s="1">
        <v>486</v>
      </c>
      <c r="J4410" s="1">
        <v>2314</v>
      </c>
      <c r="K4410" s="1">
        <v>7</v>
      </c>
      <c r="L4410" s="1">
        <v>6479.2</v>
      </c>
      <c r="M4410" s="1">
        <f>SalesData[[#This Row],[Price]]*SalesData[[#This Row],[Quantity]]</f>
        <v>16198</v>
      </c>
      <c r="N4410" s="6">
        <f>SalesData[[#This Row],[Sales Profit]]/SalesData[[#This Row],[Sales]]</f>
        <v>0.39999999999999997</v>
      </c>
    </row>
    <row r="4411" spans="1:14" x14ac:dyDescent="0.3">
      <c r="A4411" s="1" t="s">
        <v>35</v>
      </c>
      <c r="B4411" s="1" t="s">
        <v>23</v>
      </c>
      <c r="C4411" s="1" t="s">
        <v>42</v>
      </c>
      <c r="D4411" s="1">
        <v>54722</v>
      </c>
      <c r="E4411" s="2">
        <v>45318</v>
      </c>
      <c r="F4411" s="1" t="s">
        <v>40</v>
      </c>
      <c r="G4411" s="1">
        <v>336324</v>
      </c>
      <c r="H4411" s="1" t="s">
        <v>4458</v>
      </c>
      <c r="I4411" s="1">
        <v>985</v>
      </c>
      <c r="J4411" s="1">
        <v>2971</v>
      </c>
      <c r="K4411" s="1">
        <v>5</v>
      </c>
      <c r="L4411" s="1">
        <v>5942</v>
      </c>
      <c r="M4411" s="1">
        <f>SalesData[[#This Row],[Price]]*SalesData[[#This Row],[Quantity]]</f>
        <v>14855</v>
      </c>
      <c r="N4411" s="6">
        <f>SalesData[[#This Row],[Sales Profit]]/SalesData[[#This Row],[Sales]]</f>
        <v>0.4</v>
      </c>
    </row>
    <row r="4412" spans="1:14" x14ac:dyDescent="0.3">
      <c r="A4412" s="1" t="s">
        <v>66</v>
      </c>
      <c r="B4412" s="1" t="s">
        <v>23</v>
      </c>
      <c r="C4412" s="1" t="s">
        <v>42</v>
      </c>
      <c r="D4412" s="1">
        <v>32324</v>
      </c>
      <c r="E4412" s="2">
        <v>45626</v>
      </c>
      <c r="F4412" s="1" t="s">
        <v>15</v>
      </c>
      <c r="G4412" s="1">
        <v>262583</v>
      </c>
      <c r="H4412" s="1" t="s">
        <v>4459</v>
      </c>
      <c r="I4412" s="1">
        <v>237</v>
      </c>
      <c r="J4412" s="1">
        <v>2915</v>
      </c>
      <c r="K4412" s="1">
        <v>5</v>
      </c>
      <c r="L4412" s="1">
        <v>5830</v>
      </c>
      <c r="M4412" s="1">
        <f>SalesData[[#This Row],[Price]]*SalesData[[#This Row],[Quantity]]</f>
        <v>14575</v>
      </c>
      <c r="N4412" s="6">
        <f>SalesData[[#This Row],[Sales Profit]]/SalesData[[#This Row],[Sales]]</f>
        <v>0.4</v>
      </c>
    </row>
    <row r="4413" spans="1:14" x14ac:dyDescent="0.3">
      <c r="A4413" s="1" t="s">
        <v>35</v>
      </c>
      <c r="B4413" s="1" t="s">
        <v>13</v>
      </c>
      <c r="C4413" s="1" t="s">
        <v>37</v>
      </c>
      <c r="D4413" s="1">
        <v>39947</v>
      </c>
      <c r="E4413" s="2">
        <v>45340</v>
      </c>
      <c r="F4413" s="1" t="s">
        <v>43</v>
      </c>
      <c r="G4413" s="1">
        <v>344659</v>
      </c>
      <c r="H4413" s="1" t="s">
        <v>4460</v>
      </c>
      <c r="I4413" s="1">
        <v>961</v>
      </c>
      <c r="J4413" s="1">
        <v>2225</v>
      </c>
      <c r="K4413" s="1">
        <v>4</v>
      </c>
      <c r="L4413" s="1">
        <v>3560</v>
      </c>
      <c r="M4413" s="1">
        <f>SalesData[[#This Row],[Price]]*SalesData[[#This Row],[Quantity]]</f>
        <v>8900</v>
      </c>
      <c r="N4413" s="6">
        <f>SalesData[[#This Row],[Sales Profit]]/SalesData[[#This Row],[Sales]]</f>
        <v>0.4</v>
      </c>
    </row>
    <row r="4414" spans="1:14" x14ac:dyDescent="0.3">
      <c r="A4414" s="1" t="s">
        <v>56</v>
      </c>
      <c r="B4414" s="1" t="s">
        <v>13</v>
      </c>
      <c r="C4414" s="1" t="s">
        <v>60</v>
      </c>
      <c r="D4414" s="1">
        <v>95050</v>
      </c>
      <c r="E4414" s="2">
        <v>45382</v>
      </c>
      <c r="F4414" s="1" t="s">
        <v>29</v>
      </c>
      <c r="G4414" s="1">
        <v>709624</v>
      </c>
      <c r="H4414" s="1" t="s">
        <v>4461</v>
      </c>
      <c r="I4414" s="1">
        <v>976</v>
      </c>
      <c r="J4414" s="1">
        <v>2329</v>
      </c>
      <c r="K4414" s="1">
        <v>3</v>
      </c>
      <c r="L4414" s="1">
        <v>2794.8</v>
      </c>
      <c r="M4414" s="1">
        <f>SalesData[[#This Row],[Price]]*SalesData[[#This Row],[Quantity]]</f>
        <v>6987</v>
      </c>
      <c r="N4414" s="6">
        <f>SalesData[[#This Row],[Sales Profit]]/SalesData[[#This Row],[Sales]]</f>
        <v>0.4</v>
      </c>
    </row>
    <row r="4415" spans="1:14" x14ac:dyDescent="0.3">
      <c r="A4415" s="1" t="s">
        <v>52</v>
      </c>
      <c r="B4415" s="1" t="s">
        <v>13</v>
      </c>
      <c r="C4415" s="1" t="s">
        <v>39</v>
      </c>
      <c r="D4415" s="1">
        <v>98367</v>
      </c>
      <c r="E4415" s="2">
        <v>45536</v>
      </c>
      <c r="F4415" s="1" t="s">
        <v>61</v>
      </c>
      <c r="G4415" s="1">
        <v>925692</v>
      </c>
      <c r="H4415" s="1" t="s">
        <v>4462</v>
      </c>
      <c r="I4415" s="1">
        <v>965</v>
      </c>
      <c r="J4415" s="1">
        <v>977</v>
      </c>
      <c r="K4415" s="1">
        <v>3</v>
      </c>
      <c r="L4415" s="1">
        <v>1172.4000000000001</v>
      </c>
      <c r="M4415" s="1">
        <f>SalesData[[#This Row],[Price]]*SalesData[[#This Row],[Quantity]]</f>
        <v>2931</v>
      </c>
      <c r="N4415" s="6">
        <f>SalesData[[#This Row],[Sales Profit]]/SalesData[[#This Row],[Sales]]</f>
        <v>0.4</v>
      </c>
    </row>
    <row r="4416" spans="1:14" x14ac:dyDescent="0.3">
      <c r="A4416" s="1" t="s">
        <v>52</v>
      </c>
      <c r="B4416" s="1" t="s">
        <v>23</v>
      </c>
      <c r="C4416" s="1" t="s">
        <v>39</v>
      </c>
      <c r="D4416" s="1">
        <v>33476</v>
      </c>
      <c r="E4416" s="2">
        <v>45477</v>
      </c>
      <c r="F4416" s="1" t="s">
        <v>45</v>
      </c>
      <c r="G4416" s="1">
        <v>811424</v>
      </c>
      <c r="H4416" s="1" t="s">
        <v>4463</v>
      </c>
      <c r="I4416" s="1">
        <v>299</v>
      </c>
      <c r="J4416" s="1">
        <v>2444</v>
      </c>
      <c r="K4416" s="1">
        <v>7</v>
      </c>
      <c r="L4416" s="1">
        <v>6843.2</v>
      </c>
      <c r="M4416" s="1">
        <f>SalesData[[#This Row],[Price]]*SalesData[[#This Row],[Quantity]]</f>
        <v>17108</v>
      </c>
      <c r="N4416" s="6">
        <f>SalesData[[#This Row],[Sales Profit]]/SalesData[[#This Row],[Sales]]</f>
        <v>0.39999999999999997</v>
      </c>
    </row>
    <row r="4417" spans="1:14" x14ac:dyDescent="0.3">
      <c r="A4417" s="1" t="s">
        <v>22</v>
      </c>
      <c r="B4417" s="1" t="s">
        <v>13</v>
      </c>
      <c r="C4417" s="1" t="s">
        <v>14</v>
      </c>
      <c r="D4417" s="1">
        <v>78804</v>
      </c>
      <c r="E4417" s="2">
        <v>45484</v>
      </c>
      <c r="F4417" s="1" t="s">
        <v>45</v>
      </c>
      <c r="G4417" s="1">
        <v>931733</v>
      </c>
      <c r="H4417" s="1" t="s">
        <v>4464</v>
      </c>
      <c r="I4417" s="1">
        <v>629</v>
      </c>
      <c r="J4417" s="1">
        <v>2876</v>
      </c>
      <c r="K4417" s="1">
        <v>8</v>
      </c>
      <c r="L4417" s="1">
        <v>9203.2000000000007</v>
      </c>
      <c r="M4417" s="1">
        <f>SalesData[[#This Row],[Price]]*SalesData[[#This Row],[Quantity]]</f>
        <v>23008</v>
      </c>
      <c r="N4417" s="6">
        <f>SalesData[[#This Row],[Sales Profit]]/SalesData[[#This Row],[Sales]]</f>
        <v>0.4</v>
      </c>
    </row>
    <row r="4418" spans="1:14" x14ac:dyDescent="0.3">
      <c r="A4418" s="1" t="s">
        <v>56</v>
      </c>
      <c r="B4418" s="1" t="s">
        <v>13</v>
      </c>
      <c r="C4418" s="1" t="s">
        <v>19</v>
      </c>
      <c r="D4418" s="1">
        <v>95960</v>
      </c>
      <c r="E4418" s="2">
        <v>45500</v>
      </c>
      <c r="F4418" s="1" t="s">
        <v>45</v>
      </c>
      <c r="G4418" s="1">
        <v>550298</v>
      </c>
      <c r="H4418" s="1" t="s">
        <v>4465</v>
      </c>
      <c r="I4418" s="1">
        <v>914</v>
      </c>
      <c r="J4418" s="1">
        <v>2002</v>
      </c>
      <c r="K4418" s="1">
        <v>1</v>
      </c>
      <c r="L4418" s="1">
        <v>800.8</v>
      </c>
      <c r="M4418" s="1">
        <f>SalesData[[#This Row],[Price]]*SalesData[[#This Row],[Quantity]]</f>
        <v>2002</v>
      </c>
      <c r="N4418" s="6">
        <f>SalesData[[#This Row],[Sales Profit]]/SalesData[[#This Row],[Sales]]</f>
        <v>0.39999999999999997</v>
      </c>
    </row>
    <row r="4419" spans="1:14" x14ac:dyDescent="0.3">
      <c r="A4419" s="1" t="s">
        <v>66</v>
      </c>
      <c r="B4419" s="1" t="s">
        <v>13</v>
      </c>
      <c r="C4419" s="1" t="s">
        <v>14</v>
      </c>
      <c r="D4419" s="1">
        <v>23910</v>
      </c>
      <c r="E4419" s="2">
        <v>45424</v>
      </c>
      <c r="F4419" s="1" t="s">
        <v>49</v>
      </c>
      <c r="G4419" s="1">
        <v>730049</v>
      </c>
      <c r="H4419" s="1" t="s">
        <v>4466</v>
      </c>
      <c r="I4419" s="1">
        <v>523</v>
      </c>
      <c r="J4419" s="1">
        <v>609</v>
      </c>
      <c r="K4419" s="1">
        <v>5</v>
      </c>
      <c r="L4419" s="1">
        <v>1218</v>
      </c>
      <c r="M4419" s="1">
        <f>SalesData[[#This Row],[Price]]*SalesData[[#This Row],[Quantity]]</f>
        <v>3045</v>
      </c>
      <c r="N4419" s="6">
        <f>SalesData[[#This Row],[Sales Profit]]/SalesData[[#This Row],[Sales]]</f>
        <v>0.4</v>
      </c>
    </row>
    <row r="4420" spans="1:14" x14ac:dyDescent="0.3">
      <c r="A4420" s="1" t="s">
        <v>56</v>
      </c>
      <c r="B4420" s="1" t="s">
        <v>23</v>
      </c>
      <c r="C4420" s="1" t="s">
        <v>100</v>
      </c>
      <c r="D4420" s="1">
        <v>25501</v>
      </c>
      <c r="E4420" s="2">
        <v>45620</v>
      </c>
      <c r="F4420" s="1" t="s">
        <v>15</v>
      </c>
      <c r="G4420" s="1">
        <v>742891</v>
      </c>
      <c r="H4420" s="1" t="s">
        <v>4467</v>
      </c>
      <c r="I4420" s="1">
        <v>695</v>
      </c>
      <c r="J4420" s="1">
        <v>1006</v>
      </c>
      <c r="K4420" s="1">
        <v>6</v>
      </c>
      <c r="L4420" s="1">
        <v>2414.4</v>
      </c>
      <c r="M4420" s="1">
        <f>SalesData[[#This Row],[Price]]*SalesData[[#This Row],[Quantity]]</f>
        <v>6036</v>
      </c>
      <c r="N4420" s="6">
        <f>SalesData[[#This Row],[Sales Profit]]/SalesData[[#This Row],[Sales]]</f>
        <v>0.4</v>
      </c>
    </row>
    <row r="4421" spans="1:14" x14ac:dyDescent="0.3">
      <c r="A4421" s="1" t="s">
        <v>35</v>
      </c>
      <c r="B4421" s="1" t="s">
        <v>23</v>
      </c>
      <c r="C4421" s="1" t="s">
        <v>19</v>
      </c>
      <c r="D4421" s="1">
        <v>60287</v>
      </c>
      <c r="E4421" s="2">
        <v>45469</v>
      </c>
      <c r="F4421" s="1" t="s">
        <v>20</v>
      </c>
      <c r="G4421" s="1">
        <v>884248</v>
      </c>
      <c r="H4421" s="1" t="s">
        <v>4468</v>
      </c>
      <c r="I4421" s="1">
        <v>382</v>
      </c>
      <c r="J4421" s="1">
        <v>1181</v>
      </c>
      <c r="K4421" s="1">
        <v>1</v>
      </c>
      <c r="L4421" s="1">
        <v>472.4</v>
      </c>
      <c r="M4421" s="1">
        <f>SalesData[[#This Row],[Price]]*SalesData[[#This Row],[Quantity]]</f>
        <v>1181</v>
      </c>
      <c r="N4421" s="6">
        <f>SalesData[[#This Row],[Sales Profit]]/SalesData[[#This Row],[Sales]]</f>
        <v>0.39999999999999997</v>
      </c>
    </row>
    <row r="4422" spans="1:14" x14ac:dyDescent="0.3">
      <c r="A4422" s="1" t="s">
        <v>27</v>
      </c>
      <c r="B4422" s="1" t="s">
        <v>13</v>
      </c>
      <c r="C4422" s="1" t="s">
        <v>53</v>
      </c>
      <c r="D4422" s="1">
        <v>31723</v>
      </c>
      <c r="E4422" s="2">
        <v>45345</v>
      </c>
      <c r="F4422" s="1" t="s">
        <v>43</v>
      </c>
      <c r="G4422" s="1">
        <v>446095</v>
      </c>
      <c r="H4422" s="1" t="s">
        <v>4469</v>
      </c>
      <c r="I4422" s="1">
        <v>327</v>
      </c>
      <c r="J4422" s="1">
        <v>2061</v>
      </c>
      <c r="K4422" s="1">
        <v>7</v>
      </c>
      <c r="L4422" s="1">
        <v>5770.8</v>
      </c>
      <c r="M4422" s="1">
        <f>SalesData[[#This Row],[Price]]*SalesData[[#This Row],[Quantity]]</f>
        <v>14427</v>
      </c>
      <c r="N4422" s="6">
        <f>SalesData[[#This Row],[Sales Profit]]/SalesData[[#This Row],[Sales]]</f>
        <v>0.4</v>
      </c>
    </row>
    <row r="4423" spans="1:14" x14ac:dyDescent="0.3">
      <c r="A4423" s="1" t="s">
        <v>22</v>
      </c>
      <c r="B4423" s="1" t="s">
        <v>13</v>
      </c>
      <c r="C4423" s="1" t="s">
        <v>60</v>
      </c>
      <c r="D4423" s="1">
        <v>91090</v>
      </c>
      <c r="E4423" s="2">
        <v>45418</v>
      </c>
      <c r="F4423" s="1" t="s">
        <v>49</v>
      </c>
      <c r="G4423" s="1">
        <v>973603</v>
      </c>
      <c r="H4423" s="1" t="s">
        <v>4470</v>
      </c>
      <c r="I4423" s="1">
        <v>954</v>
      </c>
      <c r="J4423" s="1">
        <v>2253</v>
      </c>
      <c r="K4423" s="1">
        <v>1</v>
      </c>
      <c r="L4423" s="1">
        <v>901.2</v>
      </c>
      <c r="M4423" s="1">
        <f>SalesData[[#This Row],[Price]]*SalesData[[#This Row],[Quantity]]</f>
        <v>2253</v>
      </c>
      <c r="N4423" s="6">
        <f>SalesData[[#This Row],[Sales Profit]]/SalesData[[#This Row],[Sales]]</f>
        <v>0.4</v>
      </c>
    </row>
    <row r="4424" spans="1:14" x14ac:dyDescent="0.3">
      <c r="A4424" s="1" t="s">
        <v>35</v>
      </c>
      <c r="B4424" s="1" t="s">
        <v>13</v>
      </c>
      <c r="C4424" s="1" t="s">
        <v>53</v>
      </c>
      <c r="D4424" s="1">
        <v>56947</v>
      </c>
      <c r="E4424" s="2">
        <v>45298</v>
      </c>
      <c r="F4424" s="1" t="s">
        <v>40</v>
      </c>
      <c r="G4424" s="1">
        <v>787498</v>
      </c>
      <c r="H4424" s="1" t="s">
        <v>4471</v>
      </c>
      <c r="I4424" s="1">
        <v>218</v>
      </c>
      <c r="J4424" s="1">
        <v>1921</v>
      </c>
      <c r="K4424" s="1">
        <v>8</v>
      </c>
      <c r="L4424" s="1">
        <v>6147.2</v>
      </c>
      <c r="M4424" s="1">
        <f>SalesData[[#This Row],[Price]]*SalesData[[#This Row],[Quantity]]</f>
        <v>15368</v>
      </c>
      <c r="N4424" s="6">
        <f>SalesData[[#This Row],[Sales Profit]]/SalesData[[#This Row],[Sales]]</f>
        <v>0.39999999999999997</v>
      </c>
    </row>
    <row r="4425" spans="1:14" x14ac:dyDescent="0.3">
      <c r="A4425" s="1" t="s">
        <v>27</v>
      </c>
      <c r="B4425" s="1" t="s">
        <v>18</v>
      </c>
      <c r="C4425" s="1" t="s">
        <v>48</v>
      </c>
      <c r="D4425" s="1">
        <v>17796</v>
      </c>
      <c r="E4425" s="2">
        <v>45400</v>
      </c>
      <c r="F4425" s="1" t="s">
        <v>31</v>
      </c>
      <c r="G4425" s="1">
        <v>770913</v>
      </c>
      <c r="H4425" s="1" t="s">
        <v>4472</v>
      </c>
      <c r="I4425" s="1">
        <v>418</v>
      </c>
      <c r="J4425" s="1">
        <v>987</v>
      </c>
      <c r="K4425" s="1">
        <v>1</v>
      </c>
      <c r="L4425" s="1">
        <v>394.8</v>
      </c>
      <c r="M4425" s="1">
        <f>SalesData[[#This Row],[Price]]*SalesData[[#This Row],[Quantity]]</f>
        <v>987</v>
      </c>
      <c r="N4425" s="6">
        <f>SalesData[[#This Row],[Sales Profit]]/SalesData[[#This Row],[Sales]]</f>
        <v>0.4</v>
      </c>
    </row>
    <row r="4426" spans="1:14" x14ac:dyDescent="0.3">
      <c r="A4426" s="1" t="s">
        <v>27</v>
      </c>
      <c r="B4426" s="1" t="s">
        <v>18</v>
      </c>
      <c r="C4426" s="1" t="s">
        <v>48</v>
      </c>
      <c r="D4426" s="1">
        <v>31090</v>
      </c>
      <c r="E4426" s="2">
        <v>45331</v>
      </c>
      <c r="F4426" s="1" t="s">
        <v>43</v>
      </c>
      <c r="G4426" s="1">
        <v>245778</v>
      </c>
      <c r="H4426" s="1" t="s">
        <v>4473</v>
      </c>
      <c r="I4426" s="1">
        <v>495</v>
      </c>
      <c r="J4426" s="1">
        <v>585</v>
      </c>
      <c r="K4426" s="1">
        <v>2</v>
      </c>
      <c r="L4426" s="1">
        <v>468</v>
      </c>
      <c r="M4426" s="1">
        <f>SalesData[[#This Row],[Price]]*SalesData[[#This Row],[Quantity]]</f>
        <v>1170</v>
      </c>
      <c r="N4426" s="6">
        <f>SalesData[[#This Row],[Sales Profit]]/SalesData[[#This Row],[Sales]]</f>
        <v>0.4</v>
      </c>
    </row>
    <row r="4427" spans="1:14" x14ac:dyDescent="0.3">
      <c r="A4427" s="1" t="s">
        <v>35</v>
      </c>
      <c r="B4427" s="1" t="s">
        <v>23</v>
      </c>
      <c r="C4427" s="1" t="s">
        <v>33</v>
      </c>
      <c r="D4427" s="1">
        <v>30932</v>
      </c>
      <c r="E4427" s="2">
        <v>45620</v>
      </c>
      <c r="F4427" s="1" t="s">
        <v>15</v>
      </c>
      <c r="G4427" s="1">
        <v>302325</v>
      </c>
      <c r="H4427" s="1" t="s">
        <v>4474</v>
      </c>
      <c r="I4427" s="1">
        <v>539</v>
      </c>
      <c r="J4427" s="1">
        <v>2370</v>
      </c>
      <c r="K4427" s="1">
        <v>8</v>
      </c>
      <c r="L4427" s="1">
        <v>7584</v>
      </c>
      <c r="M4427" s="1">
        <f>SalesData[[#This Row],[Price]]*SalesData[[#This Row],[Quantity]]</f>
        <v>18960</v>
      </c>
      <c r="N4427" s="6">
        <f>SalesData[[#This Row],[Sales Profit]]/SalesData[[#This Row],[Sales]]</f>
        <v>0.4</v>
      </c>
    </row>
    <row r="4428" spans="1:14" x14ac:dyDescent="0.3">
      <c r="A4428" s="1" t="s">
        <v>17</v>
      </c>
      <c r="B4428" s="1" t="s">
        <v>13</v>
      </c>
      <c r="C4428" s="1" t="s">
        <v>24</v>
      </c>
      <c r="D4428" s="1">
        <v>21693</v>
      </c>
      <c r="E4428" s="2">
        <v>45394</v>
      </c>
      <c r="F4428" s="1" t="s">
        <v>31</v>
      </c>
      <c r="G4428" s="1">
        <v>243582</v>
      </c>
      <c r="H4428" s="1" t="s">
        <v>4475</v>
      </c>
      <c r="I4428" s="1">
        <v>794</v>
      </c>
      <c r="J4428" s="1">
        <v>841</v>
      </c>
      <c r="K4428" s="1">
        <v>7</v>
      </c>
      <c r="L4428" s="1">
        <v>2354.8000000000002</v>
      </c>
      <c r="M4428" s="1">
        <f>SalesData[[#This Row],[Price]]*SalesData[[#This Row],[Quantity]]</f>
        <v>5887</v>
      </c>
      <c r="N4428" s="6">
        <f>SalesData[[#This Row],[Sales Profit]]/SalesData[[#This Row],[Sales]]</f>
        <v>0.4</v>
      </c>
    </row>
    <row r="4429" spans="1:14" x14ac:dyDescent="0.3">
      <c r="A4429" s="1" t="s">
        <v>22</v>
      </c>
      <c r="B4429" s="1" t="s">
        <v>18</v>
      </c>
      <c r="C4429" s="1" t="s">
        <v>37</v>
      </c>
      <c r="D4429" s="1">
        <v>56508</v>
      </c>
      <c r="E4429" s="2">
        <v>45406</v>
      </c>
      <c r="F4429" s="1" t="s">
        <v>31</v>
      </c>
      <c r="G4429" s="1">
        <v>787221</v>
      </c>
      <c r="H4429" s="1" t="s">
        <v>4476</v>
      </c>
      <c r="I4429" s="1">
        <v>794</v>
      </c>
      <c r="J4429" s="1">
        <v>2387</v>
      </c>
      <c r="K4429" s="1">
        <v>1</v>
      </c>
      <c r="L4429" s="1">
        <v>954.8</v>
      </c>
      <c r="M4429" s="1">
        <f>SalesData[[#This Row],[Price]]*SalesData[[#This Row],[Quantity]]</f>
        <v>2387</v>
      </c>
      <c r="N4429" s="6">
        <f>SalesData[[#This Row],[Sales Profit]]/SalesData[[#This Row],[Sales]]</f>
        <v>0.39999999999999997</v>
      </c>
    </row>
    <row r="4430" spans="1:14" x14ac:dyDescent="0.3">
      <c r="A4430" s="1" t="s">
        <v>22</v>
      </c>
      <c r="B4430" s="1" t="s">
        <v>18</v>
      </c>
      <c r="C4430" s="1" t="s">
        <v>19</v>
      </c>
      <c r="D4430" s="1">
        <v>18752</v>
      </c>
      <c r="E4430" s="2">
        <v>45302</v>
      </c>
      <c r="F4430" s="1" t="s">
        <v>40</v>
      </c>
      <c r="G4430" s="1">
        <v>177819</v>
      </c>
      <c r="H4430" s="1" t="s">
        <v>4477</v>
      </c>
      <c r="I4430" s="1">
        <v>912</v>
      </c>
      <c r="J4430" s="1">
        <v>1222</v>
      </c>
      <c r="K4430" s="1">
        <v>7</v>
      </c>
      <c r="L4430" s="1">
        <v>3421.6</v>
      </c>
      <c r="M4430" s="1">
        <f>SalesData[[#This Row],[Price]]*SalesData[[#This Row],[Quantity]]</f>
        <v>8554</v>
      </c>
      <c r="N4430" s="6">
        <f>SalesData[[#This Row],[Sales Profit]]/SalesData[[#This Row],[Sales]]</f>
        <v>0.39999999999999997</v>
      </c>
    </row>
    <row r="4431" spans="1:14" x14ac:dyDescent="0.3">
      <c r="A4431" s="1" t="s">
        <v>17</v>
      </c>
      <c r="B4431" s="1" t="s">
        <v>13</v>
      </c>
      <c r="C4431" s="1" t="s">
        <v>53</v>
      </c>
      <c r="D4431" s="1">
        <v>82588</v>
      </c>
      <c r="E4431" s="2">
        <v>45567</v>
      </c>
      <c r="F4431" s="1" t="s">
        <v>54</v>
      </c>
      <c r="G4431" s="1">
        <v>873335</v>
      </c>
      <c r="H4431" s="1" t="s">
        <v>4478</v>
      </c>
      <c r="I4431" s="1">
        <v>295</v>
      </c>
      <c r="J4431" s="1">
        <v>2554</v>
      </c>
      <c r="K4431" s="1">
        <v>1</v>
      </c>
      <c r="L4431" s="1">
        <v>1021.6</v>
      </c>
      <c r="M4431" s="1">
        <f>SalesData[[#This Row],[Price]]*SalesData[[#This Row],[Quantity]]</f>
        <v>2554</v>
      </c>
      <c r="N4431" s="6">
        <f>SalesData[[#This Row],[Sales Profit]]/SalesData[[#This Row],[Sales]]</f>
        <v>0.4</v>
      </c>
    </row>
    <row r="4432" spans="1:14" x14ac:dyDescent="0.3">
      <c r="A4432" s="1" t="s">
        <v>27</v>
      </c>
      <c r="B4432" s="1" t="s">
        <v>23</v>
      </c>
      <c r="C4432" s="1" t="s">
        <v>33</v>
      </c>
      <c r="D4432" s="1">
        <v>57642</v>
      </c>
      <c r="E4432" s="2">
        <v>45465</v>
      </c>
      <c r="F4432" s="1" t="s">
        <v>20</v>
      </c>
      <c r="G4432" s="1">
        <v>223376</v>
      </c>
      <c r="H4432" s="1" t="s">
        <v>4479</v>
      </c>
      <c r="I4432" s="1">
        <v>408</v>
      </c>
      <c r="J4432" s="1">
        <v>1258</v>
      </c>
      <c r="K4432" s="1">
        <v>8</v>
      </c>
      <c r="L4432" s="1">
        <v>4025.6</v>
      </c>
      <c r="M4432" s="1">
        <f>SalesData[[#This Row],[Price]]*SalesData[[#This Row],[Quantity]]</f>
        <v>10064</v>
      </c>
      <c r="N4432" s="6">
        <f>SalesData[[#This Row],[Sales Profit]]/SalesData[[#This Row],[Sales]]</f>
        <v>0.39999999999999997</v>
      </c>
    </row>
    <row r="4433" spans="1:14" x14ac:dyDescent="0.3">
      <c r="A4433" s="1" t="s">
        <v>12</v>
      </c>
      <c r="B4433" s="1" t="s">
        <v>18</v>
      </c>
      <c r="C4433" s="1" t="s">
        <v>14</v>
      </c>
      <c r="D4433" s="1">
        <v>88546</v>
      </c>
      <c r="E4433" s="2">
        <v>45542</v>
      </c>
      <c r="F4433" s="1" t="s">
        <v>61</v>
      </c>
      <c r="G4433" s="1">
        <v>917290</v>
      </c>
      <c r="H4433" s="1" t="s">
        <v>4480</v>
      </c>
      <c r="I4433" s="1">
        <v>526</v>
      </c>
      <c r="J4433" s="1">
        <v>727</v>
      </c>
      <c r="K4433" s="1">
        <v>7</v>
      </c>
      <c r="L4433" s="1">
        <v>2035.6</v>
      </c>
      <c r="M4433" s="1">
        <f>SalesData[[#This Row],[Price]]*SalesData[[#This Row],[Quantity]]</f>
        <v>5089</v>
      </c>
      <c r="N4433" s="6">
        <f>SalesData[[#This Row],[Sales Profit]]/SalesData[[#This Row],[Sales]]</f>
        <v>0.39999999999999997</v>
      </c>
    </row>
    <row r="4434" spans="1:14" x14ac:dyDescent="0.3">
      <c r="A4434" s="1" t="s">
        <v>17</v>
      </c>
      <c r="B4434" s="1" t="s">
        <v>23</v>
      </c>
      <c r="C4434" s="1" t="s">
        <v>100</v>
      </c>
      <c r="D4434" s="1">
        <v>66870</v>
      </c>
      <c r="E4434" s="2">
        <v>45321</v>
      </c>
      <c r="F4434" s="1" t="s">
        <v>40</v>
      </c>
      <c r="G4434" s="1">
        <v>665930</v>
      </c>
      <c r="H4434" s="1" t="s">
        <v>2234</v>
      </c>
      <c r="I4434" s="1">
        <v>569</v>
      </c>
      <c r="J4434" s="1">
        <v>1686</v>
      </c>
      <c r="K4434" s="1">
        <v>1</v>
      </c>
      <c r="L4434" s="1">
        <v>674.4</v>
      </c>
      <c r="M4434" s="1">
        <f>SalesData[[#This Row],[Price]]*SalesData[[#This Row],[Quantity]]</f>
        <v>1686</v>
      </c>
      <c r="N4434" s="6">
        <f>SalesData[[#This Row],[Sales Profit]]/SalesData[[#This Row],[Sales]]</f>
        <v>0.39999999999999997</v>
      </c>
    </row>
    <row r="4435" spans="1:14" x14ac:dyDescent="0.3">
      <c r="A4435" s="1" t="s">
        <v>35</v>
      </c>
      <c r="B4435" s="1" t="s">
        <v>18</v>
      </c>
      <c r="C4435" s="1" t="s">
        <v>24</v>
      </c>
      <c r="D4435" s="1">
        <v>26982</v>
      </c>
      <c r="E4435" s="2">
        <v>45628</v>
      </c>
      <c r="F4435" s="1" t="s">
        <v>78</v>
      </c>
      <c r="G4435" s="1">
        <v>325448</v>
      </c>
      <c r="H4435" s="1" t="s">
        <v>4481</v>
      </c>
      <c r="I4435" s="1">
        <v>583</v>
      </c>
      <c r="J4435" s="1">
        <v>1676</v>
      </c>
      <c r="K4435" s="1">
        <v>4</v>
      </c>
      <c r="L4435" s="1">
        <v>2681.6</v>
      </c>
      <c r="M4435" s="1">
        <f>SalesData[[#This Row],[Price]]*SalesData[[#This Row],[Quantity]]</f>
        <v>6704</v>
      </c>
      <c r="N4435" s="6">
        <f>SalesData[[#This Row],[Sales Profit]]/SalesData[[#This Row],[Sales]]</f>
        <v>0.39999999999999997</v>
      </c>
    </row>
    <row r="4436" spans="1:14" x14ac:dyDescent="0.3">
      <c r="A4436" s="1" t="s">
        <v>22</v>
      </c>
      <c r="B4436" s="1" t="s">
        <v>13</v>
      </c>
      <c r="C4436" s="1" t="s">
        <v>19</v>
      </c>
      <c r="D4436" s="1">
        <v>37920</v>
      </c>
      <c r="E4436" s="2">
        <v>45404</v>
      </c>
      <c r="F4436" s="1" t="s">
        <v>31</v>
      </c>
      <c r="G4436" s="1">
        <v>361373</v>
      </c>
      <c r="H4436" s="1" t="s">
        <v>4482</v>
      </c>
      <c r="I4436" s="1">
        <v>963</v>
      </c>
      <c r="J4436" s="1">
        <v>840</v>
      </c>
      <c r="K4436" s="1">
        <v>5</v>
      </c>
      <c r="L4436" s="1">
        <v>1680</v>
      </c>
      <c r="M4436" s="1">
        <f>SalesData[[#This Row],[Price]]*SalesData[[#This Row],[Quantity]]</f>
        <v>4200</v>
      </c>
      <c r="N4436" s="6">
        <f>SalesData[[#This Row],[Sales Profit]]/SalesData[[#This Row],[Sales]]</f>
        <v>0.4</v>
      </c>
    </row>
    <row r="4437" spans="1:14" x14ac:dyDescent="0.3">
      <c r="A4437" s="1" t="s">
        <v>22</v>
      </c>
      <c r="B4437" s="1" t="s">
        <v>13</v>
      </c>
      <c r="C4437" s="1" t="s">
        <v>100</v>
      </c>
      <c r="D4437" s="1">
        <v>69870</v>
      </c>
      <c r="E4437" s="2">
        <v>45501</v>
      </c>
      <c r="F4437" s="1" t="s">
        <v>45</v>
      </c>
      <c r="G4437" s="1">
        <v>719923</v>
      </c>
      <c r="H4437" s="1" t="s">
        <v>4483</v>
      </c>
      <c r="I4437" s="1">
        <v>925</v>
      </c>
      <c r="J4437" s="1">
        <v>1884</v>
      </c>
      <c r="K4437" s="1">
        <v>2</v>
      </c>
      <c r="L4437" s="1">
        <v>1507.2</v>
      </c>
      <c r="M4437" s="1">
        <f>SalesData[[#This Row],[Price]]*SalesData[[#This Row],[Quantity]]</f>
        <v>3768</v>
      </c>
      <c r="N4437" s="6">
        <f>SalesData[[#This Row],[Sales Profit]]/SalesData[[#This Row],[Sales]]</f>
        <v>0.4</v>
      </c>
    </row>
    <row r="4438" spans="1:14" x14ac:dyDescent="0.3">
      <c r="A4438" s="1" t="s">
        <v>66</v>
      </c>
      <c r="B4438" s="1" t="s">
        <v>18</v>
      </c>
      <c r="C4438" s="1" t="s">
        <v>39</v>
      </c>
      <c r="D4438" s="1">
        <v>92460</v>
      </c>
      <c r="E4438" s="2">
        <v>45396</v>
      </c>
      <c r="F4438" s="1" t="s">
        <v>31</v>
      </c>
      <c r="G4438" s="1">
        <v>152485</v>
      </c>
      <c r="H4438" s="1" t="s">
        <v>4484</v>
      </c>
      <c r="I4438" s="1">
        <v>266</v>
      </c>
      <c r="J4438" s="1">
        <v>2615</v>
      </c>
      <c r="K4438" s="1">
        <v>6</v>
      </c>
      <c r="L4438" s="1">
        <v>6276</v>
      </c>
      <c r="M4438" s="1">
        <f>SalesData[[#This Row],[Price]]*SalesData[[#This Row],[Quantity]]</f>
        <v>15690</v>
      </c>
      <c r="N4438" s="6">
        <f>SalesData[[#This Row],[Sales Profit]]/SalesData[[#This Row],[Sales]]</f>
        <v>0.4</v>
      </c>
    </row>
    <row r="4439" spans="1:14" x14ac:dyDescent="0.3">
      <c r="A4439" s="1" t="s">
        <v>27</v>
      </c>
      <c r="B4439" s="1" t="s">
        <v>23</v>
      </c>
      <c r="C4439" s="1" t="s">
        <v>100</v>
      </c>
      <c r="D4439" s="1">
        <v>54542</v>
      </c>
      <c r="E4439" s="2">
        <v>45437</v>
      </c>
      <c r="F4439" s="1" t="s">
        <v>49</v>
      </c>
      <c r="G4439" s="1">
        <v>970821</v>
      </c>
      <c r="H4439" s="1" t="s">
        <v>4485</v>
      </c>
      <c r="I4439" s="1">
        <v>542</v>
      </c>
      <c r="J4439" s="1">
        <v>749</v>
      </c>
      <c r="K4439" s="1">
        <v>8</v>
      </c>
      <c r="L4439" s="1">
        <v>2396.8000000000002</v>
      </c>
      <c r="M4439" s="1">
        <f>SalesData[[#This Row],[Price]]*SalesData[[#This Row],[Quantity]]</f>
        <v>5992</v>
      </c>
      <c r="N4439" s="6">
        <f>SalesData[[#This Row],[Sales Profit]]/SalesData[[#This Row],[Sales]]</f>
        <v>0.4</v>
      </c>
    </row>
    <row r="4440" spans="1:14" x14ac:dyDescent="0.3">
      <c r="A4440" s="1" t="s">
        <v>52</v>
      </c>
      <c r="B4440" s="1" t="s">
        <v>13</v>
      </c>
      <c r="C4440" s="1" t="s">
        <v>42</v>
      </c>
      <c r="D4440" s="1">
        <v>15703</v>
      </c>
      <c r="E4440" s="2">
        <v>45470</v>
      </c>
      <c r="F4440" s="1" t="s">
        <v>20</v>
      </c>
      <c r="G4440" s="1">
        <v>266354</v>
      </c>
      <c r="H4440" s="1" t="s">
        <v>4486</v>
      </c>
      <c r="I4440" s="1">
        <v>656</v>
      </c>
      <c r="J4440" s="1">
        <v>2253</v>
      </c>
      <c r="K4440" s="1">
        <v>7</v>
      </c>
      <c r="L4440" s="1">
        <v>6308.4</v>
      </c>
      <c r="M4440" s="1">
        <f>SalesData[[#This Row],[Price]]*SalesData[[#This Row],[Quantity]]</f>
        <v>15771</v>
      </c>
      <c r="N4440" s="6">
        <f>SalesData[[#This Row],[Sales Profit]]/SalesData[[#This Row],[Sales]]</f>
        <v>0.39999999999999997</v>
      </c>
    </row>
    <row r="4441" spans="1:14" x14ac:dyDescent="0.3">
      <c r="A4441" s="1" t="s">
        <v>35</v>
      </c>
      <c r="B4441" s="1" t="s">
        <v>23</v>
      </c>
      <c r="C4441" s="1" t="s">
        <v>42</v>
      </c>
      <c r="D4441" s="1">
        <v>86452</v>
      </c>
      <c r="E4441" s="2">
        <v>45343</v>
      </c>
      <c r="F4441" s="1" t="s">
        <v>43</v>
      </c>
      <c r="G4441" s="1">
        <v>722876</v>
      </c>
      <c r="H4441" s="1" t="s">
        <v>4487</v>
      </c>
      <c r="I4441" s="1">
        <v>597</v>
      </c>
      <c r="J4441" s="1">
        <v>1369</v>
      </c>
      <c r="K4441" s="1">
        <v>8</v>
      </c>
      <c r="L4441" s="1">
        <v>4380.8</v>
      </c>
      <c r="M4441" s="1">
        <f>SalesData[[#This Row],[Price]]*SalesData[[#This Row],[Quantity]]</f>
        <v>10952</v>
      </c>
      <c r="N4441" s="6">
        <f>SalesData[[#This Row],[Sales Profit]]/SalesData[[#This Row],[Sales]]</f>
        <v>0.4</v>
      </c>
    </row>
    <row r="4442" spans="1:14" x14ac:dyDescent="0.3">
      <c r="A4442" s="1" t="s">
        <v>56</v>
      </c>
      <c r="B4442" s="1" t="s">
        <v>23</v>
      </c>
      <c r="C4442" s="1" t="s">
        <v>33</v>
      </c>
      <c r="D4442" s="1">
        <v>18844</v>
      </c>
      <c r="E4442" s="2">
        <v>45489</v>
      </c>
      <c r="F4442" s="1" t="s">
        <v>45</v>
      </c>
      <c r="G4442" s="1">
        <v>362487</v>
      </c>
      <c r="H4442" s="1" t="s">
        <v>4488</v>
      </c>
      <c r="I4442" s="1">
        <v>207</v>
      </c>
      <c r="J4442" s="1">
        <v>1965</v>
      </c>
      <c r="K4442" s="1">
        <v>4</v>
      </c>
      <c r="L4442" s="1">
        <v>3144</v>
      </c>
      <c r="M4442" s="1">
        <f>SalesData[[#This Row],[Price]]*SalesData[[#This Row],[Quantity]]</f>
        <v>7860</v>
      </c>
      <c r="N4442" s="6">
        <f>SalesData[[#This Row],[Sales Profit]]/SalesData[[#This Row],[Sales]]</f>
        <v>0.4</v>
      </c>
    </row>
    <row r="4443" spans="1:14" x14ac:dyDescent="0.3">
      <c r="A4443" s="1" t="s">
        <v>17</v>
      </c>
      <c r="B4443" s="1" t="s">
        <v>18</v>
      </c>
      <c r="C4443" s="1" t="s">
        <v>33</v>
      </c>
      <c r="D4443" s="1">
        <v>83489</v>
      </c>
      <c r="E4443" s="2">
        <v>45480</v>
      </c>
      <c r="F4443" s="1" t="s">
        <v>45</v>
      </c>
      <c r="G4443" s="1">
        <v>992279</v>
      </c>
      <c r="H4443" s="1" t="s">
        <v>4489</v>
      </c>
      <c r="I4443" s="1">
        <v>665</v>
      </c>
      <c r="J4443" s="1">
        <v>2211</v>
      </c>
      <c r="K4443" s="1">
        <v>7</v>
      </c>
      <c r="L4443" s="1">
        <v>6190.8</v>
      </c>
      <c r="M4443" s="1">
        <f>SalesData[[#This Row],[Price]]*SalesData[[#This Row],[Quantity]]</f>
        <v>15477</v>
      </c>
      <c r="N4443" s="6">
        <f>SalesData[[#This Row],[Sales Profit]]/SalesData[[#This Row],[Sales]]</f>
        <v>0.4</v>
      </c>
    </row>
    <row r="4444" spans="1:14" x14ac:dyDescent="0.3">
      <c r="A4444" s="1" t="s">
        <v>56</v>
      </c>
      <c r="B4444" s="1" t="s">
        <v>13</v>
      </c>
      <c r="C4444" s="1" t="s">
        <v>24</v>
      </c>
      <c r="D4444" s="1">
        <v>18244</v>
      </c>
      <c r="E4444" s="2">
        <v>45621</v>
      </c>
      <c r="F4444" s="1" t="s">
        <v>15</v>
      </c>
      <c r="G4444" s="1">
        <v>585337</v>
      </c>
      <c r="H4444" s="1" t="s">
        <v>4490</v>
      </c>
      <c r="I4444" s="1">
        <v>938</v>
      </c>
      <c r="J4444" s="1">
        <v>2041</v>
      </c>
      <c r="K4444" s="1">
        <v>6</v>
      </c>
      <c r="L4444" s="1">
        <v>4898.3999999999996</v>
      </c>
      <c r="M4444" s="1">
        <f>SalesData[[#This Row],[Price]]*SalesData[[#This Row],[Quantity]]</f>
        <v>12246</v>
      </c>
      <c r="N4444" s="6">
        <f>SalesData[[#This Row],[Sales Profit]]/SalesData[[#This Row],[Sales]]</f>
        <v>0.39999999999999997</v>
      </c>
    </row>
    <row r="4445" spans="1:14" x14ac:dyDescent="0.3">
      <c r="A4445" s="1" t="s">
        <v>12</v>
      </c>
      <c r="B4445" s="1" t="s">
        <v>13</v>
      </c>
      <c r="C4445" s="1" t="s">
        <v>48</v>
      </c>
      <c r="D4445" s="1">
        <v>63273</v>
      </c>
      <c r="E4445" s="2">
        <v>45523</v>
      </c>
      <c r="F4445" s="1" t="s">
        <v>25</v>
      </c>
      <c r="G4445" s="1">
        <v>351892</v>
      </c>
      <c r="H4445" s="1" t="s">
        <v>4491</v>
      </c>
      <c r="I4445" s="1">
        <v>887</v>
      </c>
      <c r="J4445" s="1">
        <v>2934</v>
      </c>
      <c r="K4445" s="1">
        <v>6</v>
      </c>
      <c r="L4445" s="1">
        <v>7041.6</v>
      </c>
      <c r="M4445" s="1">
        <f>SalesData[[#This Row],[Price]]*SalesData[[#This Row],[Quantity]]</f>
        <v>17604</v>
      </c>
      <c r="N4445" s="6">
        <f>SalesData[[#This Row],[Sales Profit]]/SalesData[[#This Row],[Sales]]</f>
        <v>0.4</v>
      </c>
    </row>
    <row r="4446" spans="1:14" x14ac:dyDescent="0.3">
      <c r="A4446" s="1" t="s">
        <v>27</v>
      </c>
      <c r="B4446" s="1" t="s">
        <v>18</v>
      </c>
      <c r="C4446" s="1" t="s">
        <v>48</v>
      </c>
      <c r="D4446" s="1">
        <v>55328</v>
      </c>
      <c r="E4446" s="2">
        <v>45624</v>
      </c>
      <c r="F4446" s="1" t="s">
        <v>15</v>
      </c>
      <c r="G4446" s="1">
        <v>814353</v>
      </c>
      <c r="H4446" s="1" t="s">
        <v>4492</v>
      </c>
      <c r="I4446" s="1">
        <v>483</v>
      </c>
      <c r="J4446" s="1">
        <v>2436</v>
      </c>
      <c r="K4446" s="1">
        <v>6</v>
      </c>
      <c r="L4446" s="1">
        <v>5846.4</v>
      </c>
      <c r="M4446" s="1">
        <f>SalesData[[#This Row],[Price]]*SalesData[[#This Row],[Quantity]]</f>
        <v>14616</v>
      </c>
      <c r="N4446" s="6">
        <f>SalesData[[#This Row],[Sales Profit]]/SalesData[[#This Row],[Sales]]</f>
        <v>0.39999999999999997</v>
      </c>
    </row>
    <row r="4447" spans="1:14" x14ac:dyDescent="0.3">
      <c r="A4447" s="1" t="s">
        <v>66</v>
      </c>
      <c r="B4447" s="1" t="s">
        <v>13</v>
      </c>
      <c r="C4447" s="1" t="s">
        <v>100</v>
      </c>
      <c r="D4447" s="1">
        <v>87924</v>
      </c>
      <c r="E4447" s="2">
        <v>45481</v>
      </c>
      <c r="F4447" s="1" t="s">
        <v>45</v>
      </c>
      <c r="G4447" s="1">
        <v>446354</v>
      </c>
      <c r="H4447" s="1" t="s">
        <v>4493</v>
      </c>
      <c r="I4447" s="1">
        <v>278</v>
      </c>
      <c r="J4447" s="1">
        <v>649</v>
      </c>
      <c r="K4447" s="1">
        <v>6</v>
      </c>
      <c r="L4447" s="1">
        <v>1557.6</v>
      </c>
      <c r="M4447" s="1">
        <f>SalesData[[#This Row],[Price]]*SalesData[[#This Row],[Quantity]]</f>
        <v>3894</v>
      </c>
      <c r="N4447" s="6">
        <f>SalesData[[#This Row],[Sales Profit]]/SalesData[[#This Row],[Sales]]</f>
        <v>0.39999999999999997</v>
      </c>
    </row>
    <row r="4448" spans="1:14" x14ac:dyDescent="0.3">
      <c r="A4448" s="1" t="s">
        <v>22</v>
      </c>
      <c r="B4448" s="1" t="s">
        <v>13</v>
      </c>
      <c r="C4448" s="1" t="s">
        <v>39</v>
      </c>
      <c r="D4448" s="1">
        <v>74827</v>
      </c>
      <c r="E4448" s="2">
        <v>45474</v>
      </c>
      <c r="F4448" s="1" t="s">
        <v>45</v>
      </c>
      <c r="G4448" s="1">
        <v>545199</v>
      </c>
      <c r="H4448" s="1" t="s">
        <v>4494</v>
      </c>
      <c r="I4448" s="1">
        <v>538</v>
      </c>
      <c r="J4448" s="1">
        <v>1465</v>
      </c>
      <c r="K4448" s="1">
        <v>6</v>
      </c>
      <c r="L4448" s="1">
        <v>3516</v>
      </c>
      <c r="M4448" s="1">
        <f>SalesData[[#This Row],[Price]]*SalesData[[#This Row],[Quantity]]</f>
        <v>8790</v>
      </c>
      <c r="N4448" s="6">
        <f>SalesData[[#This Row],[Sales Profit]]/SalesData[[#This Row],[Sales]]</f>
        <v>0.4</v>
      </c>
    </row>
    <row r="4449" spans="1:14" x14ac:dyDescent="0.3">
      <c r="A4449" s="1" t="s">
        <v>35</v>
      </c>
      <c r="B4449" s="1" t="s">
        <v>18</v>
      </c>
      <c r="C4449" s="1" t="s">
        <v>14</v>
      </c>
      <c r="D4449" s="1">
        <v>37343</v>
      </c>
      <c r="E4449" s="2">
        <v>45501</v>
      </c>
      <c r="F4449" s="1" t="s">
        <v>45</v>
      </c>
      <c r="G4449" s="1">
        <v>325842</v>
      </c>
      <c r="H4449" s="1" t="s">
        <v>4495</v>
      </c>
      <c r="I4449" s="1">
        <v>532</v>
      </c>
      <c r="J4449" s="1">
        <v>1732</v>
      </c>
      <c r="K4449" s="1">
        <v>2</v>
      </c>
      <c r="L4449" s="1">
        <v>1385.6</v>
      </c>
      <c r="M4449" s="1">
        <f>SalesData[[#This Row],[Price]]*SalesData[[#This Row],[Quantity]]</f>
        <v>3464</v>
      </c>
      <c r="N4449" s="6">
        <f>SalesData[[#This Row],[Sales Profit]]/SalesData[[#This Row],[Sales]]</f>
        <v>0.39999999999999997</v>
      </c>
    </row>
    <row r="4450" spans="1:14" x14ac:dyDescent="0.3">
      <c r="A4450" s="1" t="s">
        <v>22</v>
      </c>
      <c r="B4450" s="1" t="s">
        <v>18</v>
      </c>
      <c r="C4450" s="1" t="s">
        <v>37</v>
      </c>
      <c r="D4450" s="1">
        <v>52938</v>
      </c>
      <c r="E4450" s="2">
        <v>45514</v>
      </c>
      <c r="F4450" s="1" t="s">
        <v>25</v>
      </c>
      <c r="G4450" s="1">
        <v>413256</v>
      </c>
      <c r="H4450" s="1" t="s">
        <v>4496</v>
      </c>
      <c r="I4450" s="1">
        <v>551</v>
      </c>
      <c r="J4450" s="1">
        <v>1164</v>
      </c>
      <c r="K4450" s="1">
        <v>8</v>
      </c>
      <c r="L4450" s="1">
        <v>3724.8</v>
      </c>
      <c r="M4450" s="1">
        <f>SalesData[[#This Row],[Price]]*SalesData[[#This Row],[Quantity]]</f>
        <v>9312</v>
      </c>
      <c r="N4450" s="6">
        <f>SalesData[[#This Row],[Sales Profit]]/SalesData[[#This Row],[Sales]]</f>
        <v>0.4</v>
      </c>
    </row>
    <row r="4451" spans="1:14" x14ac:dyDescent="0.3">
      <c r="A4451" s="1" t="s">
        <v>56</v>
      </c>
      <c r="B4451" s="1" t="s">
        <v>23</v>
      </c>
      <c r="C4451" s="1" t="s">
        <v>24</v>
      </c>
      <c r="D4451" s="1">
        <v>95561</v>
      </c>
      <c r="E4451" s="2">
        <v>45571</v>
      </c>
      <c r="F4451" s="1" t="s">
        <v>54</v>
      </c>
      <c r="G4451" s="1">
        <v>767888</v>
      </c>
      <c r="H4451" s="1" t="s">
        <v>4497</v>
      </c>
      <c r="I4451" s="1">
        <v>481</v>
      </c>
      <c r="J4451" s="1">
        <v>2979</v>
      </c>
      <c r="K4451" s="1">
        <v>4</v>
      </c>
      <c r="L4451" s="1">
        <v>4766.3999999999996</v>
      </c>
      <c r="M4451" s="1">
        <f>SalesData[[#This Row],[Price]]*SalesData[[#This Row],[Quantity]]</f>
        <v>11916</v>
      </c>
      <c r="N4451" s="6">
        <f>SalesData[[#This Row],[Sales Profit]]/SalesData[[#This Row],[Sales]]</f>
        <v>0.39999999999999997</v>
      </c>
    </row>
    <row r="4452" spans="1:14" x14ac:dyDescent="0.3">
      <c r="A4452" s="1" t="s">
        <v>56</v>
      </c>
      <c r="B4452" s="1" t="s">
        <v>23</v>
      </c>
      <c r="C4452" s="1" t="s">
        <v>100</v>
      </c>
      <c r="D4452" s="1">
        <v>29447</v>
      </c>
      <c r="E4452" s="2">
        <v>45505</v>
      </c>
      <c r="F4452" s="1" t="s">
        <v>25</v>
      </c>
      <c r="G4452" s="1">
        <v>777178</v>
      </c>
      <c r="H4452" s="1" t="s">
        <v>4498</v>
      </c>
      <c r="I4452" s="1">
        <v>270</v>
      </c>
      <c r="J4452" s="1">
        <v>1204</v>
      </c>
      <c r="K4452" s="1">
        <v>4</v>
      </c>
      <c r="L4452" s="1">
        <v>1926.4</v>
      </c>
      <c r="M4452" s="1">
        <f>SalesData[[#This Row],[Price]]*SalesData[[#This Row],[Quantity]]</f>
        <v>4816</v>
      </c>
      <c r="N4452" s="6">
        <f>SalesData[[#This Row],[Sales Profit]]/SalesData[[#This Row],[Sales]]</f>
        <v>0.4</v>
      </c>
    </row>
    <row r="4453" spans="1:14" x14ac:dyDescent="0.3">
      <c r="A4453" s="1" t="s">
        <v>22</v>
      </c>
      <c r="B4453" s="1" t="s">
        <v>23</v>
      </c>
      <c r="C4453" s="1" t="s">
        <v>19</v>
      </c>
      <c r="D4453" s="1">
        <v>91991</v>
      </c>
      <c r="E4453" s="2">
        <v>45540</v>
      </c>
      <c r="F4453" s="1" t="s">
        <v>61</v>
      </c>
      <c r="G4453" s="1">
        <v>175384</v>
      </c>
      <c r="H4453" s="1" t="s">
        <v>4499</v>
      </c>
      <c r="I4453" s="1">
        <v>359</v>
      </c>
      <c r="J4453" s="1">
        <v>1874</v>
      </c>
      <c r="K4453" s="1">
        <v>2</v>
      </c>
      <c r="L4453" s="1">
        <v>1499.2</v>
      </c>
      <c r="M4453" s="1">
        <f>SalesData[[#This Row],[Price]]*SalesData[[#This Row],[Quantity]]</f>
        <v>3748</v>
      </c>
      <c r="N4453" s="6">
        <f>SalesData[[#This Row],[Sales Profit]]/SalesData[[#This Row],[Sales]]</f>
        <v>0.4</v>
      </c>
    </row>
    <row r="4454" spans="1:14" x14ac:dyDescent="0.3">
      <c r="A4454" s="1" t="s">
        <v>56</v>
      </c>
      <c r="B4454" s="1" t="s">
        <v>23</v>
      </c>
      <c r="C4454" s="1" t="s">
        <v>42</v>
      </c>
      <c r="D4454" s="1">
        <v>32536</v>
      </c>
      <c r="E4454" s="2">
        <v>45311</v>
      </c>
      <c r="F4454" s="1" t="s">
        <v>40</v>
      </c>
      <c r="G4454" s="1">
        <v>445480</v>
      </c>
      <c r="H4454" s="1" t="s">
        <v>4500</v>
      </c>
      <c r="I4454" s="1">
        <v>277</v>
      </c>
      <c r="J4454" s="1">
        <v>1677</v>
      </c>
      <c r="K4454" s="1">
        <v>1</v>
      </c>
      <c r="L4454" s="1">
        <v>670.8</v>
      </c>
      <c r="M4454" s="1">
        <f>SalesData[[#This Row],[Price]]*SalesData[[#This Row],[Quantity]]</f>
        <v>1677</v>
      </c>
      <c r="N4454" s="6">
        <f>SalesData[[#This Row],[Sales Profit]]/SalesData[[#This Row],[Sales]]</f>
        <v>0.39999999999999997</v>
      </c>
    </row>
    <row r="4455" spans="1:14" x14ac:dyDescent="0.3">
      <c r="A4455" s="1" t="s">
        <v>66</v>
      </c>
      <c r="B4455" s="1" t="s">
        <v>23</v>
      </c>
      <c r="C4455" s="1" t="s">
        <v>33</v>
      </c>
      <c r="D4455" s="1">
        <v>11883</v>
      </c>
      <c r="E4455" s="2">
        <v>45395</v>
      </c>
      <c r="F4455" s="1" t="s">
        <v>31</v>
      </c>
      <c r="G4455" s="1">
        <v>213815</v>
      </c>
      <c r="H4455" s="1" t="s">
        <v>4501</v>
      </c>
      <c r="I4455" s="1">
        <v>942</v>
      </c>
      <c r="J4455" s="1">
        <v>2543</v>
      </c>
      <c r="K4455" s="1">
        <v>6</v>
      </c>
      <c r="L4455" s="1">
        <v>6103.2</v>
      </c>
      <c r="M4455" s="1">
        <f>SalesData[[#This Row],[Price]]*SalesData[[#This Row],[Quantity]]</f>
        <v>15258</v>
      </c>
      <c r="N4455" s="6">
        <f>SalesData[[#This Row],[Sales Profit]]/SalesData[[#This Row],[Sales]]</f>
        <v>0.39999999999999997</v>
      </c>
    </row>
    <row r="4456" spans="1:14" x14ac:dyDescent="0.3">
      <c r="A4456" s="1" t="s">
        <v>22</v>
      </c>
      <c r="B4456" s="1" t="s">
        <v>18</v>
      </c>
      <c r="C4456" s="1" t="s">
        <v>39</v>
      </c>
      <c r="D4456" s="1">
        <v>47479</v>
      </c>
      <c r="E4456" s="2">
        <v>45330</v>
      </c>
      <c r="F4456" s="1" t="s">
        <v>43</v>
      </c>
      <c r="G4456" s="1">
        <v>811570</v>
      </c>
      <c r="H4456" s="1" t="s">
        <v>4502</v>
      </c>
      <c r="I4456" s="1">
        <v>255</v>
      </c>
      <c r="J4456" s="1">
        <v>809</v>
      </c>
      <c r="K4456" s="1">
        <v>5</v>
      </c>
      <c r="L4456" s="1">
        <v>1618</v>
      </c>
      <c r="M4456" s="1">
        <f>SalesData[[#This Row],[Price]]*SalesData[[#This Row],[Quantity]]</f>
        <v>4045</v>
      </c>
      <c r="N4456" s="6">
        <f>SalesData[[#This Row],[Sales Profit]]/SalesData[[#This Row],[Sales]]</f>
        <v>0.4</v>
      </c>
    </row>
    <row r="4457" spans="1:14" x14ac:dyDescent="0.3">
      <c r="A4457" s="1" t="s">
        <v>35</v>
      </c>
      <c r="B4457" s="1" t="s">
        <v>13</v>
      </c>
      <c r="C4457" s="1" t="s">
        <v>60</v>
      </c>
      <c r="D4457" s="1">
        <v>28739</v>
      </c>
      <c r="E4457" s="2">
        <v>45414</v>
      </c>
      <c r="F4457" s="1" t="s">
        <v>49</v>
      </c>
      <c r="G4457" s="1">
        <v>639696</v>
      </c>
      <c r="H4457" s="1" t="s">
        <v>4503</v>
      </c>
      <c r="I4457" s="1">
        <v>506</v>
      </c>
      <c r="J4457" s="1">
        <v>2929</v>
      </c>
      <c r="K4457" s="1">
        <v>4</v>
      </c>
      <c r="L4457" s="1">
        <v>4686.3999999999996</v>
      </c>
      <c r="M4457" s="1">
        <f>SalesData[[#This Row],[Price]]*SalesData[[#This Row],[Quantity]]</f>
        <v>11716</v>
      </c>
      <c r="N4457" s="6">
        <f>SalesData[[#This Row],[Sales Profit]]/SalesData[[#This Row],[Sales]]</f>
        <v>0.39999999999999997</v>
      </c>
    </row>
    <row r="4458" spans="1:14" x14ac:dyDescent="0.3">
      <c r="A4458" s="1" t="s">
        <v>22</v>
      </c>
      <c r="B4458" s="1" t="s">
        <v>23</v>
      </c>
      <c r="C4458" s="1" t="s">
        <v>42</v>
      </c>
      <c r="D4458" s="1">
        <v>40300</v>
      </c>
      <c r="E4458" s="2">
        <v>45458</v>
      </c>
      <c r="F4458" s="1" t="s">
        <v>20</v>
      </c>
      <c r="G4458" s="1">
        <v>513992</v>
      </c>
      <c r="H4458" s="1" t="s">
        <v>4504</v>
      </c>
      <c r="I4458" s="1">
        <v>668</v>
      </c>
      <c r="J4458" s="1">
        <v>2871</v>
      </c>
      <c r="K4458" s="1">
        <v>7</v>
      </c>
      <c r="L4458" s="1">
        <v>8038.8</v>
      </c>
      <c r="M4458" s="1">
        <f>SalesData[[#This Row],[Price]]*SalesData[[#This Row],[Quantity]]</f>
        <v>20097</v>
      </c>
      <c r="N4458" s="6">
        <f>SalesData[[#This Row],[Sales Profit]]/SalesData[[#This Row],[Sales]]</f>
        <v>0.4</v>
      </c>
    </row>
    <row r="4459" spans="1:14" x14ac:dyDescent="0.3">
      <c r="A4459" s="1" t="s">
        <v>12</v>
      </c>
      <c r="B4459" s="1" t="s">
        <v>23</v>
      </c>
      <c r="C4459" s="1" t="s">
        <v>19</v>
      </c>
      <c r="D4459" s="1">
        <v>31182</v>
      </c>
      <c r="E4459" s="2">
        <v>45603</v>
      </c>
      <c r="F4459" s="1" t="s">
        <v>15</v>
      </c>
      <c r="G4459" s="1">
        <v>415216</v>
      </c>
      <c r="H4459" s="1" t="s">
        <v>4505</v>
      </c>
      <c r="I4459" s="1">
        <v>621</v>
      </c>
      <c r="J4459" s="1">
        <v>2965</v>
      </c>
      <c r="K4459" s="1">
        <v>7</v>
      </c>
      <c r="L4459" s="1">
        <v>8302</v>
      </c>
      <c r="M4459" s="1">
        <f>SalesData[[#This Row],[Price]]*SalesData[[#This Row],[Quantity]]</f>
        <v>20755</v>
      </c>
      <c r="N4459" s="6">
        <f>SalesData[[#This Row],[Sales Profit]]/SalesData[[#This Row],[Sales]]</f>
        <v>0.4</v>
      </c>
    </row>
    <row r="4460" spans="1:14" x14ac:dyDescent="0.3">
      <c r="A4460" s="1" t="s">
        <v>52</v>
      </c>
      <c r="B4460" s="1" t="s">
        <v>18</v>
      </c>
      <c r="C4460" s="1" t="s">
        <v>33</v>
      </c>
      <c r="D4460" s="1">
        <v>72079</v>
      </c>
      <c r="E4460" s="2">
        <v>45310</v>
      </c>
      <c r="F4460" s="1" t="s">
        <v>40</v>
      </c>
      <c r="G4460" s="1">
        <v>548091</v>
      </c>
      <c r="H4460" s="1" t="s">
        <v>4506</v>
      </c>
      <c r="I4460" s="1">
        <v>536</v>
      </c>
      <c r="J4460" s="1">
        <v>773</v>
      </c>
      <c r="K4460" s="1">
        <v>1</v>
      </c>
      <c r="L4460" s="1">
        <v>309.2</v>
      </c>
      <c r="M4460" s="1">
        <f>SalesData[[#This Row],[Price]]*SalesData[[#This Row],[Quantity]]</f>
        <v>773</v>
      </c>
      <c r="N4460" s="6">
        <f>SalesData[[#This Row],[Sales Profit]]/SalesData[[#This Row],[Sales]]</f>
        <v>0.39999999999999997</v>
      </c>
    </row>
    <row r="4461" spans="1:14" x14ac:dyDescent="0.3">
      <c r="A4461" s="1" t="s">
        <v>17</v>
      </c>
      <c r="B4461" s="1" t="s">
        <v>23</v>
      </c>
      <c r="C4461" s="1" t="s">
        <v>42</v>
      </c>
      <c r="D4461" s="1">
        <v>31446</v>
      </c>
      <c r="E4461" s="2">
        <v>45602</v>
      </c>
      <c r="F4461" s="1" t="s">
        <v>15</v>
      </c>
      <c r="G4461" s="1">
        <v>906717</v>
      </c>
      <c r="H4461" s="1" t="s">
        <v>4507</v>
      </c>
      <c r="I4461" s="1">
        <v>450</v>
      </c>
      <c r="J4461" s="1">
        <v>1339</v>
      </c>
      <c r="K4461" s="1">
        <v>1</v>
      </c>
      <c r="L4461" s="1">
        <v>535.6</v>
      </c>
      <c r="M4461" s="1">
        <f>SalesData[[#This Row],[Price]]*SalesData[[#This Row],[Quantity]]</f>
        <v>1339</v>
      </c>
      <c r="N4461" s="6">
        <f>SalesData[[#This Row],[Sales Profit]]/SalesData[[#This Row],[Sales]]</f>
        <v>0.4</v>
      </c>
    </row>
    <row r="4462" spans="1:14" x14ac:dyDescent="0.3">
      <c r="A4462" s="1" t="s">
        <v>22</v>
      </c>
      <c r="B4462" s="1" t="s">
        <v>13</v>
      </c>
      <c r="C4462" s="1" t="s">
        <v>37</v>
      </c>
      <c r="D4462" s="1">
        <v>78158</v>
      </c>
      <c r="E4462" s="2">
        <v>45615</v>
      </c>
      <c r="F4462" s="1" t="s">
        <v>15</v>
      </c>
      <c r="G4462" s="1">
        <v>388353</v>
      </c>
      <c r="H4462" s="1" t="s">
        <v>4508</v>
      </c>
      <c r="I4462" s="1">
        <v>722</v>
      </c>
      <c r="J4462" s="1">
        <v>2171</v>
      </c>
      <c r="K4462" s="1">
        <v>4</v>
      </c>
      <c r="L4462" s="1">
        <v>3473.6</v>
      </c>
      <c r="M4462" s="1">
        <f>SalesData[[#This Row],[Price]]*SalesData[[#This Row],[Quantity]]</f>
        <v>8684</v>
      </c>
      <c r="N4462" s="6">
        <f>SalesData[[#This Row],[Sales Profit]]/SalesData[[#This Row],[Sales]]</f>
        <v>0.39999999999999997</v>
      </c>
    </row>
    <row r="4463" spans="1:14" x14ac:dyDescent="0.3">
      <c r="A4463" s="1" t="s">
        <v>66</v>
      </c>
      <c r="B4463" s="1" t="s">
        <v>23</v>
      </c>
      <c r="C4463" s="1" t="s">
        <v>33</v>
      </c>
      <c r="D4463" s="1">
        <v>89900</v>
      </c>
      <c r="E4463" s="2">
        <v>45580</v>
      </c>
      <c r="F4463" s="1" t="s">
        <v>54</v>
      </c>
      <c r="G4463" s="1">
        <v>479745</v>
      </c>
      <c r="H4463" s="1" t="s">
        <v>4509</v>
      </c>
      <c r="I4463" s="1">
        <v>863</v>
      </c>
      <c r="J4463" s="1">
        <v>639</v>
      </c>
      <c r="K4463" s="1">
        <v>1</v>
      </c>
      <c r="L4463" s="1">
        <v>255.6</v>
      </c>
      <c r="M4463" s="1">
        <f>SalesData[[#This Row],[Price]]*SalesData[[#This Row],[Quantity]]</f>
        <v>639</v>
      </c>
      <c r="N4463" s="6">
        <f>SalesData[[#This Row],[Sales Profit]]/SalesData[[#This Row],[Sales]]</f>
        <v>0.39999999999999997</v>
      </c>
    </row>
    <row r="4464" spans="1:14" x14ac:dyDescent="0.3">
      <c r="A4464" s="1" t="s">
        <v>52</v>
      </c>
      <c r="B4464" s="1" t="s">
        <v>18</v>
      </c>
      <c r="C4464" s="1" t="s">
        <v>42</v>
      </c>
      <c r="D4464" s="1">
        <v>56686</v>
      </c>
      <c r="E4464" s="2">
        <v>45380</v>
      </c>
      <c r="F4464" s="1" t="s">
        <v>29</v>
      </c>
      <c r="G4464" s="1">
        <v>258119</v>
      </c>
      <c r="H4464" s="1" t="s">
        <v>4510</v>
      </c>
      <c r="I4464" s="1">
        <v>657</v>
      </c>
      <c r="J4464" s="1">
        <v>1150</v>
      </c>
      <c r="K4464" s="1">
        <v>7</v>
      </c>
      <c r="L4464" s="1">
        <v>3220</v>
      </c>
      <c r="M4464" s="1">
        <f>SalesData[[#This Row],[Price]]*SalesData[[#This Row],[Quantity]]</f>
        <v>8050</v>
      </c>
      <c r="N4464" s="6">
        <f>SalesData[[#This Row],[Sales Profit]]/SalesData[[#This Row],[Sales]]</f>
        <v>0.4</v>
      </c>
    </row>
    <row r="4465" spans="1:14" x14ac:dyDescent="0.3">
      <c r="A4465" s="1" t="s">
        <v>22</v>
      </c>
      <c r="B4465" s="1" t="s">
        <v>13</v>
      </c>
      <c r="C4465" s="1" t="s">
        <v>60</v>
      </c>
      <c r="D4465" s="1">
        <v>59457</v>
      </c>
      <c r="E4465" s="2">
        <v>45590</v>
      </c>
      <c r="F4465" s="1" t="s">
        <v>54</v>
      </c>
      <c r="G4465" s="1">
        <v>318769</v>
      </c>
      <c r="H4465" s="1" t="s">
        <v>4511</v>
      </c>
      <c r="I4465" s="1">
        <v>833</v>
      </c>
      <c r="J4465" s="1">
        <v>861</v>
      </c>
      <c r="K4465" s="1">
        <v>4</v>
      </c>
      <c r="L4465" s="1">
        <v>1377.6</v>
      </c>
      <c r="M4465" s="1">
        <f>SalesData[[#This Row],[Price]]*SalesData[[#This Row],[Quantity]]</f>
        <v>3444</v>
      </c>
      <c r="N4465" s="6">
        <f>SalesData[[#This Row],[Sales Profit]]/SalesData[[#This Row],[Sales]]</f>
        <v>0.39999999999999997</v>
      </c>
    </row>
    <row r="4466" spans="1:14" x14ac:dyDescent="0.3">
      <c r="A4466" s="1" t="s">
        <v>66</v>
      </c>
      <c r="B4466" s="1" t="s">
        <v>23</v>
      </c>
      <c r="C4466" s="1" t="s">
        <v>60</v>
      </c>
      <c r="D4466" s="1">
        <v>55255</v>
      </c>
      <c r="E4466" s="2">
        <v>45361</v>
      </c>
      <c r="F4466" s="1" t="s">
        <v>29</v>
      </c>
      <c r="G4466" s="1">
        <v>905237</v>
      </c>
      <c r="H4466" s="1" t="s">
        <v>4512</v>
      </c>
      <c r="I4466" s="1">
        <v>436</v>
      </c>
      <c r="J4466" s="1">
        <v>1375</v>
      </c>
      <c r="K4466" s="1">
        <v>5</v>
      </c>
      <c r="L4466" s="1">
        <v>2750</v>
      </c>
      <c r="M4466" s="1">
        <f>SalesData[[#This Row],[Price]]*SalesData[[#This Row],[Quantity]]</f>
        <v>6875</v>
      </c>
      <c r="N4466" s="6">
        <f>SalesData[[#This Row],[Sales Profit]]/SalesData[[#This Row],[Sales]]</f>
        <v>0.4</v>
      </c>
    </row>
    <row r="4467" spans="1:14" x14ac:dyDescent="0.3">
      <c r="A4467" s="1" t="s">
        <v>22</v>
      </c>
      <c r="B4467" s="1" t="s">
        <v>23</v>
      </c>
      <c r="C4467" s="1" t="s">
        <v>14</v>
      </c>
      <c r="D4467" s="1">
        <v>97639</v>
      </c>
      <c r="E4467" s="2">
        <v>45338</v>
      </c>
      <c r="F4467" s="1" t="s">
        <v>43</v>
      </c>
      <c r="G4467" s="1">
        <v>231850</v>
      </c>
      <c r="H4467" s="1" t="s">
        <v>4513</v>
      </c>
      <c r="I4467" s="1">
        <v>384</v>
      </c>
      <c r="J4467" s="1">
        <v>2155</v>
      </c>
      <c r="K4467" s="1">
        <v>7</v>
      </c>
      <c r="L4467" s="1">
        <v>6034</v>
      </c>
      <c r="M4467" s="1">
        <f>SalesData[[#This Row],[Price]]*SalesData[[#This Row],[Quantity]]</f>
        <v>15085</v>
      </c>
      <c r="N4467" s="6">
        <f>SalesData[[#This Row],[Sales Profit]]/SalesData[[#This Row],[Sales]]</f>
        <v>0.4</v>
      </c>
    </row>
    <row r="4468" spans="1:14" x14ac:dyDescent="0.3">
      <c r="A4468" s="1" t="s">
        <v>52</v>
      </c>
      <c r="B4468" s="1" t="s">
        <v>13</v>
      </c>
      <c r="C4468" s="1" t="s">
        <v>42</v>
      </c>
      <c r="D4468" s="1">
        <v>44604</v>
      </c>
      <c r="E4468" s="2">
        <v>45473</v>
      </c>
      <c r="F4468" s="1" t="s">
        <v>20</v>
      </c>
      <c r="G4468" s="1">
        <v>399263</v>
      </c>
      <c r="H4468" s="1" t="s">
        <v>4514</v>
      </c>
      <c r="I4468" s="1">
        <v>965</v>
      </c>
      <c r="J4468" s="1">
        <v>1956</v>
      </c>
      <c r="K4468" s="1">
        <v>4</v>
      </c>
      <c r="L4468" s="1">
        <v>3129.6</v>
      </c>
      <c r="M4468" s="1">
        <f>SalesData[[#This Row],[Price]]*SalesData[[#This Row],[Quantity]]</f>
        <v>7824</v>
      </c>
      <c r="N4468" s="6">
        <f>SalesData[[#This Row],[Sales Profit]]/SalesData[[#This Row],[Sales]]</f>
        <v>0.39999999999999997</v>
      </c>
    </row>
    <row r="4469" spans="1:14" x14ac:dyDescent="0.3">
      <c r="A4469" s="1" t="s">
        <v>27</v>
      </c>
      <c r="B4469" s="1" t="s">
        <v>23</v>
      </c>
      <c r="C4469" s="1" t="s">
        <v>24</v>
      </c>
      <c r="D4469" s="1">
        <v>55603</v>
      </c>
      <c r="E4469" s="2">
        <v>45602</v>
      </c>
      <c r="F4469" s="1" t="s">
        <v>15</v>
      </c>
      <c r="G4469" s="1">
        <v>751859</v>
      </c>
      <c r="H4469" s="1" t="s">
        <v>2339</v>
      </c>
      <c r="I4469" s="1">
        <v>539</v>
      </c>
      <c r="J4469" s="1">
        <v>509</v>
      </c>
      <c r="K4469" s="1">
        <v>1</v>
      </c>
      <c r="L4469" s="1">
        <v>203.6</v>
      </c>
      <c r="M4469" s="1">
        <f>SalesData[[#This Row],[Price]]*SalesData[[#This Row],[Quantity]]</f>
        <v>509</v>
      </c>
      <c r="N4469" s="6">
        <f>SalesData[[#This Row],[Sales Profit]]/SalesData[[#This Row],[Sales]]</f>
        <v>0.39999999999999997</v>
      </c>
    </row>
    <row r="4470" spans="1:14" x14ac:dyDescent="0.3">
      <c r="A4470" s="1" t="s">
        <v>27</v>
      </c>
      <c r="B4470" s="1" t="s">
        <v>23</v>
      </c>
      <c r="C4470" s="1" t="s">
        <v>53</v>
      </c>
      <c r="D4470" s="1">
        <v>39170</v>
      </c>
      <c r="E4470" s="2">
        <v>45579</v>
      </c>
      <c r="F4470" s="1" t="s">
        <v>54</v>
      </c>
      <c r="G4470" s="1">
        <v>462899</v>
      </c>
      <c r="H4470" s="1" t="s">
        <v>4515</v>
      </c>
      <c r="I4470" s="1">
        <v>963</v>
      </c>
      <c r="J4470" s="1">
        <v>1837</v>
      </c>
      <c r="K4470" s="1">
        <v>5</v>
      </c>
      <c r="L4470" s="1">
        <v>3674</v>
      </c>
      <c r="M4470" s="1">
        <f>SalesData[[#This Row],[Price]]*SalesData[[#This Row],[Quantity]]</f>
        <v>9185</v>
      </c>
      <c r="N4470" s="6">
        <f>SalesData[[#This Row],[Sales Profit]]/SalesData[[#This Row],[Sales]]</f>
        <v>0.4</v>
      </c>
    </row>
    <row r="4471" spans="1:14" x14ac:dyDescent="0.3">
      <c r="A4471" s="1" t="s">
        <v>17</v>
      </c>
      <c r="B4471" s="1" t="s">
        <v>18</v>
      </c>
      <c r="C4471" s="1" t="s">
        <v>100</v>
      </c>
      <c r="D4471" s="1">
        <v>90501</v>
      </c>
      <c r="E4471" s="2">
        <v>45411</v>
      </c>
      <c r="F4471" s="1" t="s">
        <v>31</v>
      </c>
      <c r="G4471" s="1">
        <v>307951</v>
      </c>
      <c r="H4471" s="1" t="s">
        <v>4516</v>
      </c>
      <c r="I4471" s="1">
        <v>682</v>
      </c>
      <c r="J4471" s="1">
        <v>926</v>
      </c>
      <c r="K4471" s="1">
        <v>5</v>
      </c>
      <c r="L4471" s="1">
        <v>1852</v>
      </c>
      <c r="M4471" s="1">
        <f>SalesData[[#This Row],[Price]]*SalesData[[#This Row],[Quantity]]</f>
        <v>4630</v>
      </c>
      <c r="N4471" s="6">
        <f>SalesData[[#This Row],[Sales Profit]]/SalesData[[#This Row],[Sales]]</f>
        <v>0.4</v>
      </c>
    </row>
    <row r="4472" spans="1:14" x14ac:dyDescent="0.3">
      <c r="A4472" s="1" t="s">
        <v>66</v>
      </c>
      <c r="B4472" s="1" t="s">
        <v>23</v>
      </c>
      <c r="C4472" s="1" t="s">
        <v>14</v>
      </c>
      <c r="D4472" s="1">
        <v>99475</v>
      </c>
      <c r="E4472" s="2">
        <v>45420</v>
      </c>
      <c r="F4472" s="1" t="s">
        <v>49</v>
      </c>
      <c r="G4472" s="1">
        <v>865853</v>
      </c>
      <c r="H4472" s="1" t="s">
        <v>4517</v>
      </c>
      <c r="I4472" s="1">
        <v>535</v>
      </c>
      <c r="J4472" s="1">
        <v>2107</v>
      </c>
      <c r="K4472" s="1">
        <v>7</v>
      </c>
      <c r="L4472" s="1">
        <v>5899.6</v>
      </c>
      <c r="M4472" s="1">
        <f>SalesData[[#This Row],[Price]]*SalesData[[#This Row],[Quantity]]</f>
        <v>14749</v>
      </c>
      <c r="N4472" s="6">
        <f>SalesData[[#This Row],[Sales Profit]]/SalesData[[#This Row],[Sales]]</f>
        <v>0.4</v>
      </c>
    </row>
    <row r="4473" spans="1:14" x14ac:dyDescent="0.3">
      <c r="A4473" s="1" t="s">
        <v>66</v>
      </c>
      <c r="B4473" s="1" t="s">
        <v>13</v>
      </c>
      <c r="C4473" s="1" t="s">
        <v>14</v>
      </c>
      <c r="D4473" s="1">
        <v>87044</v>
      </c>
      <c r="E4473" s="2">
        <v>45300</v>
      </c>
      <c r="F4473" s="1" t="s">
        <v>40</v>
      </c>
      <c r="G4473" s="1">
        <v>775861</v>
      </c>
      <c r="H4473" s="1" t="s">
        <v>4518</v>
      </c>
      <c r="I4473" s="1">
        <v>786</v>
      </c>
      <c r="J4473" s="1">
        <v>2092</v>
      </c>
      <c r="K4473" s="1">
        <v>1</v>
      </c>
      <c r="L4473" s="1">
        <v>836.8</v>
      </c>
      <c r="M4473" s="1">
        <f>SalesData[[#This Row],[Price]]*SalesData[[#This Row],[Quantity]]</f>
        <v>2092</v>
      </c>
      <c r="N4473" s="6">
        <f>SalesData[[#This Row],[Sales Profit]]/SalesData[[#This Row],[Sales]]</f>
        <v>0.39999999999999997</v>
      </c>
    </row>
    <row r="4474" spans="1:14" x14ac:dyDescent="0.3">
      <c r="A4474" s="1" t="s">
        <v>52</v>
      </c>
      <c r="B4474" s="1" t="s">
        <v>23</v>
      </c>
      <c r="C4474" s="1" t="s">
        <v>100</v>
      </c>
      <c r="D4474" s="1">
        <v>53739</v>
      </c>
      <c r="E4474" s="2">
        <v>45385</v>
      </c>
      <c r="F4474" s="1" t="s">
        <v>31</v>
      </c>
      <c r="G4474" s="1">
        <v>533901</v>
      </c>
      <c r="H4474" s="1" t="s">
        <v>4519</v>
      </c>
      <c r="I4474" s="1">
        <v>595</v>
      </c>
      <c r="J4474" s="1">
        <v>653</v>
      </c>
      <c r="K4474" s="1">
        <v>2</v>
      </c>
      <c r="L4474" s="1">
        <v>522.4</v>
      </c>
      <c r="M4474" s="1">
        <f>SalesData[[#This Row],[Price]]*SalesData[[#This Row],[Quantity]]</f>
        <v>1306</v>
      </c>
      <c r="N4474" s="6">
        <f>SalesData[[#This Row],[Sales Profit]]/SalesData[[#This Row],[Sales]]</f>
        <v>0.39999999999999997</v>
      </c>
    </row>
    <row r="4475" spans="1:14" x14ac:dyDescent="0.3">
      <c r="A4475" s="1" t="s">
        <v>52</v>
      </c>
      <c r="B4475" s="1" t="s">
        <v>18</v>
      </c>
      <c r="C4475" s="1" t="s">
        <v>100</v>
      </c>
      <c r="D4475" s="1">
        <v>91391</v>
      </c>
      <c r="E4475" s="2">
        <v>45500</v>
      </c>
      <c r="F4475" s="1" t="s">
        <v>45</v>
      </c>
      <c r="G4475" s="1">
        <v>706802</v>
      </c>
      <c r="H4475" s="1" t="s">
        <v>4520</v>
      </c>
      <c r="I4475" s="1">
        <v>514</v>
      </c>
      <c r="J4475" s="1">
        <v>1979</v>
      </c>
      <c r="K4475" s="1">
        <v>6</v>
      </c>
      <c r="L4475" s="1">
        <v>4749.6000000000004</v>
      </c>
      <c r="M4475" s="1">
        <f>SalesData[[#This Row],[Price]]*SalesData[[#This Row],[Quantity]]</f>
        <v>11874</v>
      </c>
      <c r="N4475" s="6">
        <f>SalesData[[#This Row],[Sales Profit]]/SalesData[[#This Row],[Sales]]</f>
        <v>0.4</v>
      </c>
    </row>
    <row r="4476" spans="1:14" x14ac:dyDescent="0.3">
      <c r="A4476" s="1" t="s">
        <v>17</v>
      </c>
      <c r="B4476" s="1" t="s">
        <v>13</v>
      </c>
      <c r="C4476" s="1" t="s">
        <v>42</v>
      </c>
      <c r="D4476" s="1">
        <v>12576</v>
      </c>
      <c r="E4476" s="2">
        <v>45499</v>
      </c>
      <c r="F4476" s="1" t="s">
        <v>45</v>
      </c>
      <c r="G4476" s="1">
        <v>600665</v>
      </c>
      <c r="H4476" s="1" t="s">
        <v>4521</v>
      </c>
      <c r="I4476" s="1">
        <v>775</v>
      </c>
      <c r="J4476" s="1">
        <v>2896</v>
      </c>
      <c r="K4476" s="1">
        <v>8</v>
      </c>
      <c r="L4476" s="1">
        <v>9267.2000000000007</v>
      </c>
      <c r="M4476" s="1">
        <f>SalesData[[#This Row],[Price]]*SalesData[[#This Row],[Quantity]]</f>
        <v>23168</v>
      </c>
      <c r="N4476" s="6">
        <f>SalesData[[#This Row],[Sales Profit]]/SalesData[[#This Row],[Sales]]</f>
        <v>0.4</v>
      </c>
    </row>
    <row r="4477" spans="1:14" x14ac:dyDescent="0.3">
      <c r="A4477" s="1" t="s">
        <v>66</v>
      </c>
      <c r="B4477" s="1" t="s">
        <v>18</v>
      </c>
      <c r="C4477" s="1" t="s">
        <v>48</v>
      </c>
      <c r="D4477" s="1">
        <v>21561</v>
      </c>
      <c r="E4477" s="2">
        <v>45397</v>
      </c>
      <c r="F4477" s="1" t="s">
        <v>31</v>
      </c>
      <c r="G4477" s="1">
        <v>456956</v>
      </c>
      <c r="H4477" s="1" t="s">
        <v>1385</v>
      </c>
      <c r="I4477" s="1">
        <v>667</v>
      </c>
      <c r="J4477" s="1">
        <v>2531</v>
      </c>
      <c r="K4477" s="1">
        <v>4</v>
      </c>
      <c r="L4477" s="1">
        <v>4049.6</v>
      </c>
      <c r="M4477" s="1">
        <f>SalesData[[#This Row],[Price]]*SalesData[[#This Row],[Quantity]]</f>
        <v>10124</v>
      </c>
      <c r="N4477" s="6">
        <f>SalesData[[#This Row],[Sales Profit]]/SalesData[[#This Row],[Sales]]</f>
        <v>0.39999999999999997</v>
      </c>
    </row>
    <row r="4478" spans="1:14" x14ac:dyDescent="0.3">
      <c r="A4478" s="1" t="s">
        <v>12</v>
      </c>
      <c r="B4478" s="1" t="s">
        <v>13</v>
      </c>
      <c r="C4478" s="1" t="s">
        <v>39</v>
      </c>
      <c r="D4478" s="1">
        <v>89344</v>
      </c>
      <c r="E4478" s="2">
        <v>45313</v>
      </c>
      <c r="F4478" s="1" t="s">
        <v>40</v>
      </c>
      <c r="G4478" s="1">
        <v>251341</v>
      </c>
      <c r="H4478" s="1" t="s">
        <v>2812</v>
      </c>
      <c r="I4478" s="1">
        <v>235</v>
      </c>
      <c r="J4478" s="1">
        <v>2910</v>
      </c>
      <c r="K4478" s="1">
        <v>5</v>
      </c>
      <c r="L4478" s="1">
        <v>5820</v>
      </c>
      <c r="M4478" s="1">
        <f>SalesData[[#This Row],[Price]]*SalesData[[#This Row],[Quantity]]</f>
        <v>14550</v>
      </c>
      <c r="N4478" s="6">
        <f>SalesData[[#This Row],[Sales Profit]]/SalesData[[#This Row],[Sales]]</f>
        <v>0.4</v>
      </c>
    </row>
    <row r="4479" spans="1:14" x14ac:dyDescent="0.3">
      <c r="A4479" s="1" t="s">
        <v>22</v>
      </c>
      <c r="B4479" s="1" t="s">
        <v>18</v>
      </c>
      <c r="C4479" s="1" t="s">
        <v>53</v>
      </c>
      <c r="D4479" s="1">
        <v>77589</v>
      </c>
      <c r="E4479" s="2">
        <v>45364</v>
      </c>
      <c r="F4479" s="1" t="s">
        <v>29</v>
      </c>
      <c r="G4479" s="1">
        <v>762753</v>
      </c>
      <c r="H4479" s="1" t="s">
        <v>4522</v>
      </c>
      <c r="I4479" s="1">
        <v>308</v>
      </c>
      <c r="J4479" s="1">
        <v>1478</v>
      </c>
      <c r="K4479" s="1">
        <v>8</v>
      </c>
      <c r="L4479" s="1">
        <v>4729.6000000000004</v>
      </c>
      <c r="M4479" s="1">
        <f>SalesData[[#This Row],[Price]]*SalesData[[#This Row],[Quantity]]</f>
        <v>11824</v>
      </c>
      <c r="N4479" s="6">
        <f>SalesData[[#This Row],[Sales Profit]]/SalesData[[#This Row],[Sales]]</f>
        <v>0.4</v>
      </c>
    </row>
    <row r="4480" spans="1:14" x14ac:dyDescent="0.3">
      <c r="A4480" s="1" t="s">
        <v>27</v>
      </c>
      <c r="B4480" s="1" t="s">
        <v>13</v>
      </c>
      <c r="C4480" s="1" t="s">
        <v>14</v>
      </c>
      <c r="D4480" s="1">
        <v>85439</v>
      </c>
      <c r="E4480" s="2">
        <v>45372</v>
      </c>
      <c r="F4480" s="1" t="s">
        <v>29</v>
      </c>
      <c r="G4480" s="1">
        <v>111150</v>
      </c>
      <c r="H4480" s="1" t="s">
        <v>4523</v>
      </c>
      <c r="I4480" s="1">
        <v>288</v>
      </c>
      <c r="J4480" s="1">
        <v>2335</v>
      </c>
      <c r="K4480" s="1">
        <v>4</v>
      </c>
      <c r="L4480" s="1">
        <v>3736</v>
      </c>
      <c r="M4480" s="1">
        <f>SalesData[[#This Row],[Price]]*SalesData[[#This Row],[Quantity]]</f>
        <v>9340</v>
      </c>
      <c r="N4480" s="6">
        <f>SalesData[[#This Row],[Sales Profit]]/SalesData[[#This Row],[Sales]]</f>
        <v>0.4</v>
      </c>
    </row>
    <row r="4481" spans="1:14" x14ac:dyDescent="0.3">
      <c r="A4481" s="1" t="s">
        <v>66</v>
      </c>
      <c r="B4481" s="1" t="s">
        <v>13</v>
      </c>
      <c r="C4481" s="1" t="s">
        <v>48</v>
      </c>
      <c r="D4481" s="1">
        <v>39023</v>
      </c>
      <c r="E4481" s="2">
        <v>45481</v>
      </c>
      <c r="F4481" s="1" t="s">
        <v>45</v>
      </c>
      <c r="G4481" s="1">
        <v>409911</v>
      </c>
      <c r="H4481" s="1" t="s">
        <v>4524</v>
      </c>
      <c r="I4481" s="1">
        <v>579</v>
      </c>
      <c r="J4481" s="1">
        <v>2977</v>
      </c>
      <c r="K4481" s="1">
        <v>6</v>
      </c>
      <c r="L4481" s="1">
        <v>7144.8</v>
      </c>
      <c r="M4481" s="1">
        <f>SalesData[[#This Row],[Price]]*SalesData[[#This Row],[Quantity]]</f>
        <v>17862</v>
      </c>
      <c r="N4481" s="6">
        <f>SalesData[[#This Row],[Sales Profit]]/SalesData[[#This Row],[Sales]]</f>
        <v>0.4</v>
      </c>
    </row>
    <row r="4482" spans="1:14" x14ac:dyDescent="0.3">
      <c r="A4482" s="1" t="s">
        <v>22</v>
      </c>
      <c r="B4482" s="1" t="s">
        <v>18</v>
      </c>
      <c r="C4482" s="1" t="s">
        <v>39</v>
      </c>
      <c r="D4482" s="1">
        <v>14000</v>
      </c>
      <c r="E4482" s="2">
        <v>45345</v>
      </c>
      <c r="F4482" s="1" t="s">
        <v>43</v>
      </c>
      <c r="G4482" s="1">
        <v>939304</v>
      </c>
      <c r="H4482" s="1" t="s">
        <v>4525</v>
      </c>
      <c r="I4482" s="1">
        <v>772</v>
      </c>
      <c r="J4482" s="1">
        <v>2815</v>
      </c>
      <c r="K4482" s="1">
        <v>8</v>
      </c>
      <c r="L4482" s="1">
        <v>9008</v>
      </c>
      <c r="M4482" s="1">
        <f>SalesData[[#This Row],[Price]]*SalesData[[#This Row],[Quantity]]</f>
        <v>22520</v>
      </c>
      <c r="N4482" s="6">
        <f>SalesData[[#This Row],[Sales Profit]]/SalesData[[#This Row],[Sales]]</f>
        <v>0.4</v>
      </c>
    </row>
    <row r="4483" spans="1:14" x14ac:dyDescent="0.3">
      <c r="A4483" s="1" t="s">
        <v>17</v>
      </c>
      <c r="B4483" s="1" t="s">
        <v>23</v>
      </c>
      <c r="C4483" s="1" t="s">
        <v>33</v>
      </c>
      <c r="D4483" s="1">
        <v>62365</v>
      </c>
      <c r="E4483" s="2">
        <v>45363</v>
      </c>
      <c r="F4483" s="1" t="s">
        <v>29</v>
      </c>
      <c r="G4483" s="1">
        <v>319831</v>
      </c>
      <c r="H4483" s="1" t="s">
        <v>4526</v>
      </c>
      <c r="I4483" s="1">
        <v>961</v>
      </c>
      <c r="J4483" s="1">
        <v>1955</v>
      </c>
      <c r="K4483" s="1">
        <v>5</v>
      </c>
      <c r="L4483" s="1">
        <v>3910</v>
      </c>
      <c r="M4483" s="1">
        <f>SalesData[[#This Row],[Price]]*SalesData[[#This Row],[Quantity]]</f>
        <v>9775</v>
      </c>
      <c r="N4483" s="6">
        <f>SalesData[[#This Row],[Sales Profit]]/SalesData[[#This Row],[Sales]]</f>
        <v>0.4</v>
      </c>
    </row>
    <row r="4484" spans="1:14" x14ac:dyDescent="0.3">
      <c r="A4484" s="1" t="s">
        <v>17</v>
      </c>
      <c r="B4484" s="1" t="s">
        <v>18</v>
      </c>
      <c r="C4484" s="1" t="s">
        <v>39</v>
      </c>
      <c r="D4484" s="1">
        <v>26136</v>
      </c>
      <c r="E4484" s="2">
        <v>45504</v>
      </c>
      <c r="F4484" s="1" t="s">
        <v>45</v>
      </c>
      <c r="G4484" s="1">
        <v>231329</v>
      </c>
      <c r="H4484" s="1" t="s">
        <v>4527</v>
      </c>
      <c r="I4484" s="1">
        <v>918</v>
      </c>
      <c r="J4484" s="1">
        <v>2036</v>
      </c>
      <c r="K4484" s="1">
        <v>4</v>
      </c>
      <c r="L4484" s="1">
        <v>3257.6</v>
      </c>
      <c r="M4484" s="1">
        <f>SalesData[[#This Row],[Price]]*SalesData[[#This Row],[Quantity]]</f>
        <v>8144</v>
      </c>
      <c r="N4484" s="6">
        <f>SalesData[[#This Row],[Sales Profit]]/SalesData[[#This Row],[Sales]]</f>
        <v>0.39999999999999997</v>
      </c>
    </row>
    <row r="4485" spans="1:14" x14ac:dyDescent="0.3">
      <c r="A4485" s="1" t="s">
        <v>35</v>
      </c>
      <c r="B4485" s="1" t="s">
        <v>18</v>
      </c>
      <c r="C4485" s="1" t="s">
        <v>24</v>
      </c>
      <c r="D4485" s="1">
        <v>19022</v>
      </c>
      <c r="E4485" s="2">
        <v>45604</v>
      </c>
      <c r="F4485" s="1" t="s">
        <v>15</v>
      </c>
      <c r="G4485" s="1">
        <v>293266</v>
      </c>
      <c r="H4485" s="1" t="s">
        <v>4528</v>
      </c>
      <c r="I4485" s="1">
        <v>490</v>
      </c>
      <c r="J4485" s="1">
        <v>2771</v>
      </c>
      <c r="K4485" s="1">
        <v>8</v>
      </c>
      <c r="L4485" s="1">
        <v>8867.2000000000007</v>
      </c>
      <c r="M4485" s="1">
        <f>SalesData[[#This Row],[Price]]*SalesData[[#This Row],[Quantity]]</f>
        <v>22168</v>
      </c>
      <c r="N4485" s="6">
        <f>SalesData[[#This Row],[Sales Profit]]/SalesData[[#This Row],[Sales]]</f>
        <v>0.4</v>
      </c>
    </row>
    <row r="4486" spans="1:14" x14ac:dyDescent="0.3">
      <c r="A4486" s="1" t="s">
        <v>35</v>
      </c>
      <c r="B4486" s="1" t="s">
        <v>13</v>
      </c>
      <c r="C4486" s="1" t="s">
        <v>39</v>
      </c>
      <c r="D4486" s="1">
        <v>66599</v>
      </c>
      <c r="E4486" s="2">
        <v>45571</v>
      </c>
      <c r="F4486" s="1" t="s">
        <v>54</v>
      </c>
      <c r="G4486" s="1">
        <v>335035</v>
      </c>
      <c r="H4486" s="1" t="s">
        <v>4529</v>
      </c>
      <c r="I4486" s="1">
        <v>920</v>
      </c>
      <c r="J4486" s="1">
        <v>2874</v>
      </c>
      <c r="K4486" s="1">
        <v>7</v>
      </c>
      <c r="L4486" s="1">
        <v>8047.2</v>
      </c>
      <c r="M4486" s="1">
        <f>SalesData[[#This Row],[Price]]*SalesData[[#This Row],[Quantity]]</f>
        <v>20118</v>
      </c>
      <c r="N4486" s="6">
        <f>SalesData[[#This Row],[Sales Profit]]/SalesData[[#This Row],[Sales]]</f>
        <v>0.39999999999999997</v>
      </c>
    </row>
    <row r="4487" spans="1:14" x14ac:dyDescent="0.3">
      <c r="A4487" s="1" t="s">
        <v>66</v>
      </c>
      <c r="B4487" s="1" t="s">
        <v>18</v>
      </c>
      <c r="C4487" s="1" t="s">
        <v>53</v>
      </c>
      <c r="D4487" s="1">
        <v>33805</v>
      </c>
      <c r="E4487" s="2">
        <v>45423</v>
      </c>
      <c r="F4487" s="1" t="s">
        <v>49</v>
      </c>
      <c r="G4487" s="1">
        <v>103677</v>
      </c>
      <c r="H4487" s="1" t="s">
        <v>4530</v>
      </c>
      <c r="I4487" s="1">
        <v>931</v>
      </c>
      <c r="J4487" s="1">
        <v>2201</v>
      </c>
      <c r="K4487" s="1">
        <v>4</v>
      </c>
      <c r="L4487" s="1">
        <v>3521.6</v>
      </c>
      <c r="M4487" s="1">
        <f>SalesData[[#This Row],[Price]]*SalesData[[#This Row],[Quantity]]</f>
        <v>8804</v>
      </c>
      <c r="N4487" s="6">
        <f>SalesData[[#This Row],[Sales Profit]]/SalesData[[#This Row],[Sales]]</f>
        <v>0.39999999999999997</v>
      </c>
    </row>
    <row r="4488" spans="1:14" x14ac:dyDescent="0.3">
      <c r="A4488" s="1" t="s">
        <v>17</v>
      </c>
      <c r="B4488" s="1" t="s">
        <v>18</v>
      </c>
      <c r="C4488" s="1" t="s">
        <v>33</v>
      </c>
      <c r="D4488" s="1">
        <v>25594</v>
      </c>
      <c r="E4488" s="2">
        <v>45305</v>
      </c>
      <c r="F4488" s="1" t="s">
        <v>40</v>
      </c>
      <c r="G4488" s="1">
        <v>454376</v>
      </c>
      <c r="H4488" s="1" t="s">
        <v>4531</v>
      </c>
      <c r="I4488" s="1">
        <v>234</v>
      </c>
      <c r="J4488" s="1">
        <v>1118</v>
      </c>
      <c r="K4488" s="1">
        <v>3</v>
      </c>
      <c r="L4488" s="1">
        <v>1341.6</v>
      </c>
      <c r="M4488" s="1">
        <f>SalesData[[#This Row],[Price]]*SalesData[[#This Row],[Quantity]]</f>
        <v>3354</v>
      </c>
      <c r="N4488" s="6">
        <f>SalesData[[#This Row],[Sales Profit]]/SalesData[[#This Row],[Sales]]</f>
        <v>0.39999999999999997</v>
      </c>
    </row>
    <row r="4489" spans="1:14" x14ac:dyDescent="0.3">
      <c r="A4489" s="1" t="s">
        <v>27</v>
      </c>
      <c r="B4489" s="1" t="s">
        <v>13</v>
      </c>
      <c r="C4489" s="1" t="s">
        <v>19</v>
      </c>
      <c r="D4489" s="1">
        <v>11643</v>
      </c>
      <c r="E4489" s="2">
        <v>45501</v>
      </c>
      <c r="F4489" s="1" t="s">
        <v>45</v>
      </c>
      <c r="G4489" s="1">
        <v>211550</v>
      </c>
      <c r="H4489" s="1" t="s">
        <v>4532</v>
      </c>
      <c r="I4489" s="1">
        <v>849</v>
      </c>
      <c r="J4489" s="1">
        <v>754</v>
      </c>
      <c r="K4489" s="1">
        <v>8</v>
      </c>
      <c r="L4489" s="1">
        <v>2412.8000000000002</v>
      </c>
      <c r="M4489" s="1">
        <f>SalesData[[#This Row],[Price]]*SalesData[[#This Row],[Quantity]]</f>
        <v>6032</v>
      </c>
      <c r="N4489" s="6">
        <f>SalesData[[#This Row],[Sales Profit]]/SalesData[[#This Row],[Sales]]</f>
        <v>0.4</v>
      </c>
    </row>
    <row r="4490" spans="1:14" x14ac:dyDescent="0.3">
      <c r="A4490" s="1" t="s">
        <v>27</v>
      </c>
      <c r="B4490" s="1" t="s">
        <v>18</v>
      </c>
      <c r="C4490" s="1" t="s">
        <v>24</v>
      </c>
      <c r="D4490" s="1">
        <v>82382</v>
      </c>
      <c r="E4490" s="2">
        <v>45539</v>
      </c>
      <c r="F4490" s="1" t="s">
        <v>61</v>
      </c>
      <c r="G4490" s="1">
        <v>945279</v>
      </c>
      <c r="H4490" s="1" t="s">
        <v>4533</v>
      </c>
      <c r="I4490" s="1">
        <v>279</v>
      </c>
      <c r="J4490" s="1">
        <v>863</v>
      </c>
      <c r="K4490" s="1">
        <v>7</v>
      </c>
      <c r="L4490" s="1">
        <v>2416.4</v>
      </c>
      <c r="M4490" s="1">
        <f>SalesData[[#This Row],[Price]]*SalesData[[#This Row],[Quantity]]</f>
        <v>6041</v>
      </c>
      <c r="N4490" s="6">
        <f>SalesData[[#This Row],[Sales Profit]]/SalesData[[#This Row],[Sales]]</f>
        <v>0.4</v>
      </c>
    </row>
    <row r="4491" spans="1:14" x14ac:dyDescent="0.3">
      <c r="A4491" s="1" t="s">
        <v>35</v>
      </c>
      <c r="B4491" s="1" t="s">
        <v>13</v>
      </c>
      <c r="C4491" s="1" t="s">
        <v>37</v>
      </c>
      <c r="D4491" s="1">
        <v>48502</v>
      </c>
      <c r="E4491" s="2">
        <v>45410</v>
      </c>
      <c r="F4491" s="1" t="s">
        <v>31</v>
      </c>
      <c r="G4491" s="1">
        <v>323795</v>
      </c>
      <c r="H4491" s="1" t="s">
        <v>4274</v>
      </c>
      <c r="I4491" s="1">
        <v>791</v>
      </c>
      <c r="J4491" s="1">
        <v>2949</v>
      </c>
      <c r="K4491" s="1">
        <v>2</v>
      </c>
      <c r="L4491" s="1">
        <v>2359.1999999999998</v>
      </c>
      <c r="M4491" s="1">
        <f>SalesData[[#This Row],[Price]]*SalesData[[#This Row],[Quantity]]</f>
        <v>5898</v>
      </c>
      <c r="N4491" s="6">
        <f>SalesData[[#This Row],[Sales Profit]]/SalesData[[#This Row],[Sales]]</f>
        <v>0.39999999999999997</v>
      </c>
    </row>
    <row r="4492" spans="1:14" x14ac:dyDescent="0.3">
      <c r="A4492" s="1" t="s">
        <v>56</v>
      </c>
      <c r="B4492" s="1" t="s">
        <v>18</v>
      </c>
      <c r="C4492" s="1" t="s">
        <v>42</v>
      </c>
      <c r="D4492" s="1">
        <v>26575</v>
      </c>
      <c r="E4492" s="2">
        <v>45541</v>
      </c>
      <c r="F4492" s="1" t="s">
        <v>61</v>
      </c>
      <c r="G4492" s="1">
        <v>900744</v>
      </c>
      <c r="H4492" s="1" t="s">
        <v>2191</v>
      </c>
      <c r="I4492" s="1">
        <v>969</v>
      </c>
      <c r="J4492" s="1">
        <v>1204</v>
      </c>
      <c r="K4492" s="1">
        <v>6</v>
      </c>
      <c r="L4492" s="1">
        <v>2889.6</v>
      </c>
      <c r="M4492" s="1">
        <f>SalesData[[#This Row],[Price]]*SalesData[[#This Row],[Quantity]]</f>
        <v>7224</v>
      </c>
      <c r="N4492" s="6">
        <f>SalesData[[#This Row],[Sales Profit]]/SalesData[[#This Row],[Sales]]</f>
        <v>0.39999999999999997</v>
      </c>
    </row>
    <row r="4493" spans="1:14" x14ac:dyDescent="0.3">
      <c r="A4493" s="1" t="s">
        <v>17</v>
      </c>
      <c r="B4493" s="1" t="s">
        <v>13</v>
      </c>
      <c r="C4493" s="1" t="s">
        <v>60</v>
      </c>
      <c r="D4493" s="1">
        <v>48513</v>
      </c>
      <c r="E4493" s="2">
        <v>45582</v>
      </c>
      <c r="F4493" s="1" t="s">
        <v>54</v>
      </c>
      <c r="G4493" s="1">
        <v>101086</v>
      </c>
      <c r="H4493" s="1" t="s">
        <v>4534</v>
      </c>
      <c r="I4493" s="1">
        <v>690</v>
      </c>
      <c r="J4493" s="1">
        <v>2510</v>
      </c>
      <c r="K4493" s="1">
        <v>5</v>
      </c>
      <c r="L4493" s="1">
        <v>5020</v>
      </c>
      <c r="M4493" s="1">
        <f>SalesData[[#This Row],[Price]]*SalesData[[#This Row],[Quantity]]</f>
        <v>12550</v>
      </c>
      <c r="N4493" s="6">
        <f>SalesData[[#This Row],[Sales Profit]]/SalesData[[#This Row],[Sales]]</f>
        <v>0.4</v>
      </c>
    </row>
    <row r="4494" spans="1:14" x14ac:dyDescent="0.3">
      <c r="A4494" s="1" t="s">
        <v>27</v>
      </c>
      <c r="B4494" s="1" t="s">
        <v>23</v>
      </c>
      <c r="C4494" s="1" t="s">
        <v>33</v>
      </c>
      <c r="D4494" s="1">
        <v>69134</v>
      </c>
      <c r="E4494" s="2">
        <v>45453</v>
      </c>
      <c r="F4494" s="1" t="s">
        <v>20</v>
      </c>
      <c r="G4494" s="1">
        <v>964651</v>
      </c>
      <c r="H4494" s="1" t="s">
        <v>4535</v>
      </c>
      <c r="I4494" s="1">
        <v>991</v>
      </c>
      <c r="J4494" s="1">
        <v>711</v>
      </c>
      <c r="K4494" s="1">
        <v>7</v>
      </c>
      <c r="L4494" s="1">
        <v>1990.8</v>
      </c>
      <c r="M4494" s="1">
        <f>SalesData[[#This Row],[Price]]*SalesData[[#This Row],[Quantity]]</f>
        <v>4977</v>
      </c>
      <c r="N4494" s="6">
        <f>SalesData[[#This Row],[Sales Profit]]/SalesData[[#This Row],[Sales]]</f>
        <v>0.39999999999999997</v>
      </c>
    </row>
    <row r="4495" spans="1:14" x14ac:dyDescent="0.3">
      <c r="A4495" s="1" t="s">
        <v>56</v>
      </c>
      <c r="B4495" s="1" t="s">
        <v>13</v>
      </c>
      <c r="C4495" s="1" t="s">
        <v>42</v>
      </c>
      <c r="D4495" s="1">
        <v>81907</v>
      </c>
      <c r="E4495" s="2">
        <v>45572</v>
      </c>
      <c r="F4495" s="1" t="s">
        <v>54</v>
      </c>
      <c r="G4495" s="1">
        <v>987404</v>
      </c>
      <c r="H4495" s="1" t="s">
        <v>438</v>
      </c>
      <c r="I4495" s="1">
        <v>873</v>
      </c>
      <c r="J4495" s="1">
        <v>2115</v>
      </c>
      <c r="K4495" s="1">
        <v>1</v>
      </c>
      <c r="L4495" s="1">
        <v>846</v>
      </c>
      <c r="M4495" s="1">
        <f>SalesData[[#This Row],[Price]]*SalesData[[#This Row],[Quantity]]</f>
        <v>2115</v>
      </c>
      <c r="N4495" s="6">
        <f>SalesData[[#This Row],[Sales Profit]]/SalesData[[#This Row],[Sales]]</f>
        <v>0.4</v>
      </c>
    </row>
    <row r="4496" spans="1:14" x14ac:dyDescent="0.3">
      <c r="A4496" s="1" t="s">
        <v>66</v>
      </c>
      <c r="B4496" s="1" t="s">
        <v>18</v>
      </c>
      <c r="C4496" s="1" t="s">
        <v>53</v>
      </c>
      <c r="D4496" s="1">
        <v>93276</v>
      </c>
      <c r="E4496" s="2">
        <v>45500</v>
      </c>
      <c r="F4496" s="1" t="s">
        <v>45</v>
      </c>
      <c r="G4496" s="1">
        <v>547724</v>
      </c>
      <c r="H4496" s="1" t="s">
        <v>159</v>
      </c>
      <c r="I4496" s="1">
        <v>921</v>
      </c>
      <c r="J4496" s="1">
        <v>692</v>
      </c>
      <c r="K4496" s="1">
        <v>6</v>
      </c>
      <c r="L4496" s="1">
        <v>1660.8</v>
      </c>
      <c r="M4496" s="1">
        <f>SalesData[[#This Row],[Price]]*SalesData[[#This Row],[Quantity]]</f>
        <v>4152</v>
      </c>
      <c r="N4496" s="6">
        <f>SalesData[[#This Row],[Sales Profit]]/SalesData[[#This Row],[Sales]]</f>
        <v>0.39999999999999997</v>
      </c>
    </row>
    <row r="4497" spans="1:14" x14ac:dyDescent="0.3">
      <c r="A4497" s="1" t="s">
        <v>27</v>
      </c>
      <c r="B4497" s="1" t="s">
        <v>23</v>
      </c>
      <c r="C4497" s="1" t="s">
        <v>33</v>
      </c>
      <c r="D4497" s="1">
        <v>18264</v>
      </c>
      <c r="E4497" s="2">
        <v>45386</v>
      </c>
      <c r="F4497" s="1" t="s">
        <v>31</v>
      </c>
      <c r="G4497" s="1">
        <v>918054</v>
      </c>
      <c r="H4497" s="1" t="s">
        <v>4536</v>
      </c>
      <c r="I4497" s="1">
        <v>450</v>
      </c>
      <c r="J4497" s="1">
        <v>1477</v>
      </c>
      <c r="K4497" s="1">
        <v>2</v>
      </c>
      <c r="L4497" s="1">
        <v>1181.5999999999999</v>
      </c>
      <c r="M4497" s="1">
        <f>SalesData[[#This Row],[Price]]*SalesData[[#This Row],[Quantity]]</f>
        <v>2954</v>
      </c>
      <c r="N4497" s="6">
        <f>SalesData[[#This Row],[Sales Profit]]/SalesData[[#This Row],[Sales]]</f>
        <v>0.39999999999999997</v>
      </c>
    </row>
    <row r="4498" spans="1:14" x14ac:dyDescent="0.3">
      <c r="A4498" s="1" t="s">
        <v>56</v>
      </c>
      <c r="B4498" s="1" t="s">
        <v>13</v>
      </c>
      <c r="C4498" s="1" t="s">
        <v>48</v>
      </c>
      <c r="D4498" s="1">
        <v>56654</v>
      </c>
      <c r="E4498" s="2">
        <v>45374</v>
      </c>
      <c r="F4498" s="1" t="s">
        <v>29</v>
      </c>
      <c r="G4498" s="1">
        <v>621103</v>
      </c>
      <c r="H4498" s="1" t="s">
        <v>4537</v>
      </c>
      <c r="I4498" s="1">
        <v>952</v>
      </c>
      <c r="J4498" s="1">
        <v>2280</v>
      </c>
      <c r="K4498" s="1">
        <v>6</v>
      </c>
      <c r="L4498" s="1">
        <v>5472</v>
      </c>
      <c r="M4498" s="1">
        <f>SalesData[[#This Row],[Price]]*SalesData[[#This Row],[Quantity]]</f>
        <v>13680</v>
      </c>
      <c r="N4498" s="6">
        <f>SalesData[[#This Row],[Sales Profit]]/SalesData[[#This Row],[Sales]]</f>
        <v>0.4</v>
      </c>
    </row>
    <row r="4499" spans="1:14" x14ac:dyDescent="0.3">
      <c r="A4499" s="1" t="s">
        <v>52</v>
      </c>
      <c r="B4499" s="1" t="s">
        <v>13</v>
      </c>
      <c r="C4499" s="1" t="s">
        <v>37</v>
      </c>
      <c r="D4499" s="1">
        <v>74718</v>
      </c>
      <c r="E4499" s="2">
        <v>45401</v>
      </c>
      <c r="F4499" s="1" t="s">
        <v>31</v>
      </c>
      <c r="G4499" s="1">
        <v>658861</v>
      </c>
      <c r="H4499" s="1" t="s">
        <v>4538</v>
      </c>
      <c r="I4499" s="1">
        <v>628</v>
      </c>
      <c r="J4499" s="1">
        <v>853</v>
      </c>
      <c r="K4499" s="1">
        <v>5</v>
      </c>
      <c r="L4499" s="1">
        <v>1706</v>
      </c>
      <c r="M4499" s="1">
        <f>SalesData[[#This Row],[Price]]*SalesData[[#This Row],[Quantity]]</f>
        <v>4265</v>
      </c>
      <c r="N4499" s="6">
        <f>SalesData[[#This Row],[Sales Profit]]/SalesData[[#This Row],[Sales]]</f>
        <v>0.4</v>
      </c>
    </row>
    <row r="4500" spans="1:14" x14ac:dyDescent="0.3">
      <c r="A4500" s="1" t="s">
        <v>12</v>
      </c>
      <c r="B4500" s="1" t="s">
        <v>13</v>
      </c>
      <c r="C4500" s="1" t="s">
        <v>39</v>
      </c>
      <c r="D4500" s="1">
        <v>94100</v>
      </c>
      <c r="E4500" s="2">
        <v>45421</v>
      </c>
      <c r="F4500" s="1" t="s">
        <v>49</v>
      </c>
      <c r="G4500" s="1">
        <v>154337</v>
      </c>
      <c r="H4500" s="1" t="s">
        <v>4539</v>
      </c>
      <c r="I4500" s="1">
        <v>993</v>
      </c>
      <c r="J4500" s="1">
        <v>963</v>
      </c>
      <c r="K4500" s="1">
        <v>3</v>
      </c>
      <c r="L4500" s="1">
        <v>1155.5999999999999</v>
      </c>
      <c r="M4500" s="1">
        <f>SalesData[[#This Row],[Price]]*SalesData[[#This Row],[Quantity]]</f>
        <v>2889</v>
      </c>
      <c r="N4500" s="6">
        <f>SalesData[[#This Row],[Sales Profit]]/SalesData[[#This Row],[Sales]]</f>
        <v>0.39999999999999997</v>
      </c>
    </row>
    <row r="4501" spans="1:14" x14ac:dyDescent="0.3">
      <c r="A4501" s="1" t="s">
        <v>66</v>
      </c>
      <c r="B4501" s="1" t="s">
        <v>18</v>
      </c>
      <c r="C4501" s="1" t="s">
        <v>100</v>
      </c>
      <c r="D4501" s="1">
        <v>66785</v>
      </c>
      <c r="E4501" s="2">
        <v>45501</v>
      </c>
      <c r="F4501" s="1" t="s">
        <v>45</v>
      </c>
      <c r="G4501" s="1">
        <v>756008</v>
      </c>
      <c r="H4501" s="1" t="s">
        <v>4540</v>
      </c>
      <c r="I4501" s="1">
        <v>941</v>
      </c>
      <c r="J4501" s="1">
        <v>1861</v>
      </c>
      <c r="K4501" s="1">
        <v>8</v>
      </c>
      <c r="L4501" s="1">
        <v>5955.2</v>
      </c>
      <c r="M4501" s="1">
        <f>SalesData[[#This Row],[Price]]*SalesData[[#This Row],[Quantity]]</f>
        <v>14888</v>
      </c>
      <c r="N4501" s="6">
        <f>SalesData[[#This Row],[Sales Profit]]/SalesData[[#This Row],[Sales]]</f>
        <v>0.39999999999999997</v>
      </c>
    </row>
    <row r="4502" spans="1:14" x14ac:dyDescent="0.3">
      <c r="A4502" s="1" t="s">
        <v>27</v>
      </c>
      <c r="B4502" s="1" t="s">
        <v>13</v>
      </c>
      <c r="C4502" s="1" t="s">
        <v>60</v>
      </c>
      <c r="D4502" s="1">
        <v>23438</v>
      </c>
      <c r="E4502" s="2">
        <v>45327</v>
      </c>
      <c r="F4502" s="1" t="s">
        <v>43</v>
      </c>
      <c r="G4502" s="1">
        <v>219030</v>
      </c>
      <c r="H4502" s="1" t="s">
        <v>4541</v>
      </c>
      <c r="I4502" s="1">
        <v>290</v>
      </c>
      <c r="J4502" s="1">
        <v>675</v>
      </c>
      <c r="K4502" s="1">
        <v>2</v>
      </c>
      <c r="L4502" s="1">
        <v>540</v>
      </c>
      <c r="M4502" s="1">
        <f>SalesData[[#This Row],[Price]]*SalesData[[#This Row],[Quantity]]</f>
        <v>1350</v>
      </c>
      <c r="N4502" s="6">
        <f>SalesData[[#This Row],[Sales Profit]]/SalesData[[#This Row],[Sales]]</f>
        <v>0.4</v>
      </c>
    </row>
    <row r="4503" spans="1:14" x14ac:dyDescent="0.3">
      <c r="A4503" s="1" t="s">
        <v>52</v>
      </c>
      <c r="B4503" s="1" t="s">
        <v>23</v>
      </c>
      <c r="C4503" s="1" t="s">
        <v>33</v>
      </c>
      <c r="D4503" s="1">
        <v>20609</v>
      </c>
      <c r="E4503" s="2">
        <v>45565</v>
      </c>
      <c r="F4503" s="1" t="s">
        <v>61</v>
      </c>
      <c r="G4503" s="1">
        <v>381163</v>
      </c>
      <c r="H4503" s="1" t="s">
        <v>4542</v>
      </c>
      <c r="I4503" s="1">
        <v>632</v>
      </c>
      <c r="J4503" s="1">
        <v>2468</v>
      </c>
      <c r="K4503" s="1">
        <v>7</v>
      </c>
      <c r="L4503" s="1">
        <v>6910.4</v>
      </c>
      <c r="M4503" s="1">
        <f>SalesData[[#This Row],[Price]]*SalesData[[#This Row],[Quantity]]</f>
        <v>17276</v>
      </c>
      <c r="N4503" s="6">
        <f>SalesData[[#This Row],[Sales Profit]]/SalesData[[#This Row],[Sales]]</f>
        <v>0.39999999999999997</v>
      </c>
    </row>
    <row r="4504" spans="1:14" x14ac:dyDescent="0.3">
      <c r="A4504" s="1" t="s">
        <v>12</v>
      </c>
      <c r="B4504" s="1" t="s">
        <v>18</v>
      </c>
      <c r="C4504" s="1" t="s">
        <v>60</v>
      </c>
      <c r="D4504" s="1">
        <v>23414</v>
      </c>
      <c r="E4504" s="2">
        <v>45454</v>
      </c>
      <c r="F4504" s="1" t="s">
        <v>20</v>
      </c>
      <c r="G4504" s="1">
        <v>601183</v>
      </c>
      <c r="H4504" s="1" t="s">
        <v>4543</v>
      </c>
      <c r="I4504" s="1">
        <v>220</v>
      </c>
      <c r="J4504" s="1">
        <v>1627</v>
      </c>
      <c r="K4504" s="1">
        <v>1</v>
      </c>
      <c r="L4504" s="1">
        <v>650.79999999999995</v>
      </c>
      <c r="M4504" s="1">
        <f>SalesData[[#This Row],[Price]]*SalesData[[#This Row],[Quantity]]</f>
        <v>1627</v>
      </c>
      <c r="N4504" s="6">
        <f>SalesData[[#This Row],[Sales Profit]]/SalesData[[#This Row],[Sales]]</f>
        <v>0.39999999999999997</v>
      </c>
    </row>
    <row r="4505" spans="1:14" x14ac:dyDescent="0.3">
      <c r="A4505" s="1" t="s">
        <v>12</v>
      </c>
      <c r="B4505" s="1" t="s">
        <v>23</v>
      </c>
      <c r="C4505" s="1" t="s">
        <v>19</v>
      </c>
      <c r="D4505" s="1">
        <v>19117</v>
      </c>
      <c r="E4505" s="2">
        <v>45313</v>
      </c>
      <c r="F4505" s="1" t="s">
        <v>40</v>
      </c>
      <c r="G4505" s="1">
        <v>242450</v>
      </c>
      <c r="H4505" s="1" t="s">
        <v>4544</v>
      </c>
      <c r="I4505" s="1">
        <v>455</v>
      </c>
      <c r="J4505" s="1">
        <v>1997</v>
      </c>
      <c r="K4505" s="1">
        <v>4</v>
      </c>
      <c r="L4505" s="1">
        <v>3195.2</v>
      </c>
      <c r="M4505" s="1">
        <f>SalesData[[#This Row],[Price]]*SalesData[[#This Row],[Quantity]]</f>
        <v>7988</v>
      </c>
      <c r="N4505" s="6">
        <f>SalesData[[#This Row],[Sales Profit]]/SalesData[[#This Row],[Sales]]</f>
        <v>0.39999999999999997</v>
      </c>
    </row>
    <row r="4506" spans="1:14" x14ac:dyDescent="0.3">
      <c r="A4506" s="1" t="s">
        <v>66</v>
      </c>
      <c r="B4506" s="1" t="s">
        <v>13</v>
      </c>
      <c r="C4506" s="1" t="s">
        <v>37</v>
      </c>
      <c r="D4506" s="1">
        <v>87203</v>
      </c>
      <c r="E4506" s="2">
        <v>45310</v>
      </c>
      <c r="F4506" s="1" t="s">
        <v>40</v>
      </c>
      <c r="G4506" s="1">
        <v>316117</v>
      </c>
      <c r="H4506" s="1" t="s">
        <v>4545</v>
      </c>
      <c r="I4506" s="1">
        <v>776</v>
      </c>
      <c r="J4506" s="1">
        <v>1877</v>
      </c>
      <c r="K4506" s="1">
        <v>8</v>
      </c>
      <c r="L4506" s="1">
        <v>6006.4</v>
      </c>
      <c r="M4506" s="1">
        <f>SalesData[[#This Row],[Price]]*SalesData[[#This Row],[Quantity]]</f>
        <v>15016</v>
      </c>
      <c r="N4506" s="6">
        <f>SalesData[[#This Row],[Sales Profit]]/SalesData[[#This Row],[Sales]]</f>
        <v>0.39999999999999997</v>
      </c>
    </row>
    <row r="4507" spans="1:14" x14ac:dyDescent="0.3">
      <c r="A4507" s="1" t="s">
        <v>66</v>
      </c>
      <c r="B4507" s="1" t="s">
        <v>23</v>
      </c>
      <c r="C4507" s="1" t="s">
        <v>14</v>
      </c>
      <c r="D4507" s="1">
        <v>98422</v>
      </c>
      <c r="E4507" s="2">
        <v>45379</v>
      </c>
      <c r="F4507" s="1" t="s">
        <v>29</v>
      </c>
      <c r="G4507" s="1">
        <v>234376</v>
      </c>
      <c r="H4507" s="1" t="s">
        <v>4546</v>
      </c>
      <c r="I4507" s="1">
        <v>884</v>
      </c>
      <c r="J4507" s="1">
        <v>2350</v>
      </c>
      <c r="K4507" s="1">
        <v>1</v>
      </c>
      <c r="L4507" s="1">
        <v>940</v>
      </c>
      <c r="M4507" s="1">
        <f>SalesData[[#This Row],[Price]]*SalesData[[#This Row],[Quantity]]</f>
        <v>2350</v>
      </c>
      <c r="N4507" s="6">
        <f>SalesData[[#This Row],[Sales Profit]]/SalesData[[#This Row],[Sales]]</f>
        <v>0.4</v>
      </c>
    </row>
    <row r="4508" spans="1:14" x14ac:dyDescent="0.3">
      <c r="A4508" s="1" t="s">
        <v>17</v>
      </c>
      <c r="B4508" s="1" t="s">
        <v>13</v>
      </c>
      <c r="C4508" s="1" t="s">
        <v>48</v>
      </c>
      <c r="D4508" s="1">
        <v>86226</v>
      </c>
      <c r="E4508" s="2">
        <v>45527</v>
      </c>
      <c r="F4508" s="1" t="s">
        <v>25</v>
      </c>
      <c r="G4508" s="1">
        <v>388983</v>
      </c>
      <c r="H4508" s="1" t="s">
        <v>4547</v>
      </c>
      <c r="I4508" s="1">
        <v>965</v>
      </c>
      <c r="J4508" s="1">
        <v>2819</v>
      </c>
      <c r="K4508" s="1">
        <v>5</v>
      </c>
      <c r="L4508" s="1">
        <v>5638</v>
      </c>
      <c r="M4508" s="1">
        <f>SalesData[[#This Row],[Price]]*SalesData[[#This Row],[Quantity]]</f>
        <v>14095</v>
      </c>
      <c r="N4508" s="6">
        <f>SalesData[[#This Row],[Sales Profit]]/SalesData[[#This Row],[Sales]]</f>
        <v>0.4</v>
      </c>
    </row>
    <row r="4509" spans="1:14" x14ac:dyDescent="0.3">
      <c r="A4509" s="1" t="s">
        <v>66</v>
      </c>
      <c r="B4509" s="1" t="s">
        <v>13</v>
      </c>
      <c r="C4509" s="1" t="s">
        <v>33</v>
      </c>
      <c r="D4509" s="1">
        <v>17677</v>
      </c>
      <c r="E4509" s="2">
        <v>45429</v>
      </c>
      <c r="F4509" s="1" t="s">
        <v>49</v>
      </c>
      <c r="G4509" s="1">
        <v>285876</v>
      </c>
      <c r="H4509" s="1" t="s">
        <v>4548</v>
      </c>
      <c r="I4509" s="1">
        <v>726</v>
      </c>
      <c r="J4509" s="1">
        <v>2382</v>
      </c>
      <c r="K4509" s="1">
        <v>3</v>
      </c>
      <c r="L4509" s="1">
        <v>2858.4</v>
      </c>
      <c r="M4509" s="1">
        <f>SalesData[[#This Row],[Price]]*SalesData[[#This Row],[Quantity]]</f>
        <v>7146</v>
      </c>
      <c r="N4509" s="6">
        <f>SalesData[[#This Row],[Sales Profit]]/SalesData[[#This Row],[Sales]]</f>
        <v>0.4</v>
      </c>
    </row>
    <row r="4510" spans="1:14" x14ac:dyDescent="0.3">
      <c r="A4510" s="1" t="s">
        <v>52</v>
      </c>
      <c r="B4510" s="1" t="s">
        <v>18</v>
      </c>
      <c r="C4510" s="1" t="s">
        <v>48</v>
      </c>
      <c r="D4510" s="1">
        <v>59429</v>
      </c>
      <c r="E4510" s="2">
        <v>45294</v>
      </c>
      <c r="F4510" s="1" t="s">
        <v>40</v>
      </c>
      <c r="G4510" s="1">
        <v>543689</v>
      </c>
      <c r="H4510" s="1" t="s">
        <v>4549</v>
      </c>
      <c r="I4510" s="1">
        <v>823</v>
      </c>
      <c r="J4510" s="1">
        <v>2547</v>
      </c>
      <c r="K4510" s="1">
        <v>7</v>
      </c>
      <c r="L4510" s="1">
        <v>7131.6</v>
      </c>
      <c r="M4510" s="1">
        <f>SalesData[[#This Row],[Price]]*SalesData[[#This Row],[Quantity]]</f>
        <v>17829</v>
      </c>
      <c r="N4510" s="6">
        <f>SalesData[[#This Row],[Sales Profit]]/SalesData[[#This Row],[Sales]]</f>
        <v>0.4</v>
      </c>
    </row>
    <row r="4511" spans="1:14" x14ac:dyDescent="0.3">
      <c r="A4511" s="1" t="s">
        <v>56</v>
      </c>
      <c r="B4511" s="1" t="s">
        <v>23</v>
      </c>
      <c r="C4511" s="1" t="s">
        <v>39</v>
      </c>
      <c r="D4511" s="1">
        <v>22374</v>
      </c>
      <c r="E4511" s="2">
        <v>45440</v>
      </c>
      <c r="F4511" s="1" t="s">
        <v>49</v>
      </c>
      <c r="G4511" s="1">
        <v>289498</v>
      </c>
      <c r="H4511" s="1" t="s">
        <v>4550</v>
      </c>
      <c r="I4511" s="1">
        <v>394</v>
      </c>
      <c r="J4511" s="1">
        <v>1590</v>
      </c>
      <c r="K4511" s="1">
        <v>1</v>
      </c>
      <c r="L4511" s="1">
        <v>636</v>
      </c>
      <c r="M4511" s="1">
        <f>SalesData[[#This Row],[Price]]*SalesData[[#This Row],[Quantity]]</f>
        <v>1590</v>
      </c>
      <c r="N4511" s="6">
        <f>SalesData[[#This Row],[Sales Profit]]/SalesData[[#This Row],[Sales]]</f>
        <v>0.4</v>
      </c>
    </row>
    <row r="4512" spans="1:14" x14ac:dyDescent="0.3">
      <c r="A4512" s="1" t="s">
        <v>27</v>
      </c>
      <c r="B4512" s="1" t="s">
        <v>13</v>
      </c>
      <c r="C4512" s="1" t="s">
        <v>24</v>
      </c>
      <c r="D4512" s="1">
        <v>76621</v>
      </c>
      <c r="E4512" s="2">
        <v>45448</v>
      </c>
      <c r="F4512" s="1" t="s">
        <v>20</v>
      </c>
      <c r="G4512" s="1">
        <v>498888</v>
      </c>
      <c r="H4512" s="1" t="s">
        <v>4551</v>
      </c>
      <c r="I4512" s="1">
        <v>865</v>
      </c>
      <c r="J4512" s="1">
        <v>2233</v>
      </c>
      <c r="K4512" s="1">
        <v>5</v>
      </c>
      <c r="L4512" s="1">
        <v>4466</v>
      </c>
      <c r="M4512" s="1">
        <f>SalesData[[#This Row],[Price]]*SalesData[[#This Row],[Quantity]]</f>
        <v>11165</v>
      </c>
      <c r="N4512" s="6">
        <f>SalesData[[#This Row],[Sales Profit]]/SalesData[[#This Row],[Sales]]</f>
        <v>0.4</v>
      </c>
    </row>
    <row r="4513" spans="1:14" x14ac:dyDescent="0.3">
      <c r="A4513" s="1" t="s">
        <v>22</v>
      </c>
      <c r="B4513" s="1" t="s">
        <v>13</v>
      </c>
      <c r="C4513" s="1" t="s">
        <v>39</v>
      </c>
      <c r="D4513" s="1">
        <v>72421</v>
      </c>
      <c r="E4513" s="2">
        <v>45341</v>
      </c>
      <c r="F4513" s="1" t="s">
        <v>43</v>
      </c>
      <c r="G4513" s="1">
        <v>655564</v>
      </c>
      <c r="H4513" s="1" t="s">
        <v>4552</v>
      </c>
      <c r="I4513" s="1">
        <v>410</v>
      </c>
      <c r="J4513" s="1">
        <v>2623</v>
      </c>
      <c r="K4513" s="1">
        <v>1</v>
      </c>
      <c r="L4513" s="1">
        <v>1049.2</v>
      </c>
      <c r="M4513" s="1">
        <f>SalesData[[#This Row],[Price]]*SalesData[[#This Row],[Quantity]]</f>
        <v>2623</v>
      </c>
      <c r="N4513" s="6">
        <f>SalesData[[#This Row],[Sales Profit]]/SalesData[[#This Row],[Sales]]</f>
        <v>0.4</v>
      </c>
    </row>
    <row r="4514" spans="1:14" x14ac:dyDescent="0.3">
      <c r="A4514" s="1" t="s">
        <v>66</v>
      </c>
      <c r="B4514" s="1" t="s">
        <v>13</v>
      </c>
      <c r="C4514" s="1" t="s">
        <v>39</v>
      </c>
      <c r="D4514" s="1">
        <v>27032</v>
      </c>
      <c r="E4514" s="2">
        <v>45382</v>
      </c>
      <c r="F4514" s="1" t="s">
        <v>29</v>
      </c>
      <c r="G4514" s="1">
        <v>151932</v>
      </c>
      <c r="H4514" s="1" t="s">
        <v>4553</v>
      </c>
      <c r="I4514" s="1">
        <v>572</v>
      </c>
      <c r="J4514" s="1">
        <v>2080</v>
      </c>
      <c r="K4514" s="1">
        <v>8</v>
      </c>
      <c r="L4514" s="1">
        <v>6656</v>
      </c>
      <c r="M4514" s="1">
        <f>SalesData[[#This Row],[Price]]*SalesData[[#This Row],[Quantity]]</f>
        <v>16640</v>
      </c>
      <c r="N4514" s="6">
        <f>SalesData[[#This Row],[Sales Profit]]/SalesData[[#This Row],[Sales]]</f>
        <v>0.4</v>
      </c>
    </row>
    <row r="4515" spans="1:14" x14ac:dyDescent="0.3">
      <c r="A4515" s="1" t="s">
        <v>66</v>
      </c>
      <c r="B4515" s="1" t="s">
        <v>23</v>
      </c>
      <c r="C4515" s="1" t="s">
        <v>33</v>
      </c>
      <c r="D4515" s="1">
        <v>37902</v>
      </c>
      <c r="E4515" s="2">
        <v>45415</v>
      </c>
      <c r="F4515" s="1" t="s">
        <v>49</v>
      </c>
      <c r="G4515" s="1">
        <v>436070</v>
      </c>
      <c r="H4515" s="1" t="s">
        <v>4554</v>
      </c>
      <c r="I4515" s="1">
        <v>796</v>
      </c>
      <c r="J4515" s="1">
        <v>1569</v>
      </c>
      <c r="K4515" s="1">
        <v>5</v>
      </c>
      <c r="L4515" s="1">
        <v>3138</v>
      </c>
      <c r="M4515" s="1">
        <f>SalesData[[#This Row],[Price]]*SalesData[[#This Row],[Quantity]]</f>
        <v>7845</v>
      </c>
      <c r="N4515" s="6">
        <f>SalesData[[#This Row],[Sales Profit]]/SalesData[[#This Row],[Sales]]</f>
        <v>0.4</v>
      </c>
    </row>
    <row r="4516" spans="1:14" x14ac:dyDescent="0.3">
      <c r="A4516" s="1" t="s">
        <v>12</v>
      </c>
      <c r="B4516" s="1" t="s">
        <v>18</v>
      </c>
      <c r="C4516" s="1" t="s">
        <v>39</v>
      </c>
      <c r="D4516" s="1">
        <v>95904</v>
      </c>
      <c r="E4516" s="2">
        <v>45373</v>
      </c>
      <c r="F4516" s="1" t="s">
        <v>29</v>
      </c>
      <c r="G4516" s="1">
        <v>362565</v>
      </c>
      <c r="H4516" s="1" t="s">
        <v>4555</v>
      </c>
      <c r="I4516" s="1">
        <v>569</v>
      </c>
      <c r="J4516" s="1">
        <v>2119</v>
      </c>
      <c r="K4516" s="1">
        <v>3</v>
      </c>
      <c r="L4516" s="1">
        <v>2542.8000000000002</v>
      </c>
      <c r="M4516" s="1">
        <f>SalesData[[#This Row],[Price]]*SalesData[[#This Row],[Quantity]]</f>
        <v>6357</v>
      </c>
      <c r="N4516" s="6">
        <f>SalesData[[#This Row],[Sales Profit]]/SalesData[[#This Row],[Sales]]</f>
        <v>0.4</v>
      </c>
    </row>
    <row r="4517" spans="1:14" x14ac:dyDescent="0.3">
      <c r="A4517" s="1" t="s">
        <v>22</v>
      </c>
      <c r="B4517" s="1" t="s">
        <v>23</v>
      </c>
      <c r="C4517" s="1" t="s">
        <v>39</v>
      </c>
      <c r="D4517" s="1">
        <v>51236</v>
      </c>
      <c r="E4517" s="2">
        <v>45422</v>
      </c>
      <c r="F4517" s="1" t="s">
        <v>49</v>
      </c>
      <c r="G4517" s="1">
        <v>685543</v>
      </c>
      <c r="H4517" s="1" t="s">
        <v>4556</v>
      </c>
      <c r="I4517" s="1">
        <v>952</v>
      </c>
      <c r="J4517" s="1">
        <v>548</v>
      </c>
      <c r="K4517" s="1">
        <v>1</v>
      </c>
      <c r="L4517" s="1">
        <v>219.2</v>
      </c>
      <c r="M4517" s="1">
        <f>SalesData[[#This Row],[Price]]*SalesData[[#This Row],[Quantity]]</f>
        <v>548</v>
      </c>
      <c r="N4517" s="6">
        <f>SalesData[[#This Row],[Sales Profit]]/SalesData[[#This Row],[Sales]]</f>
        <v>0.39999999999999997</v>
      </c>
    </row>
    <row r="4518" spans="1:14" x14ac:dyDescent="0.3">
      <c r="A4518" s="1" t="s">
        <v>17</v>
      </c>
      <c r="B4518" s="1" t="s">
        <v>18</v>
      </c>
      <c r="C4518" s="1" t="s">
        <v>37</v>
      </c>
      <c r="D4518" s="1">
        <v>23446</v>
      </c>
      <c r="E4518" s="2">
        <v>45595</v>
      </c>
      <c r="F4518" s="1" t="s">
        <v>54</v>
      </c>
      <c r="G4518" s="1">
        <v>131502</v>
      </c>
      <c r="H4518" s="1" t="s">
        <v>3457</v>
      </c>
      <c r="I4518" s="1">
        <v>293</v>
      </c>
      <c r="J4518" s="1">
        <v>2329</v>
      </c>
      <c r="K4518" s="1">
        <v>7</v>
      </c>
      <c r="L4518" s="1">
        <v>6521.2</v>
      </c>
      <c r="M4518" s="1">
        <f>SalesData[[#This Row],[Price]]*SalesData[[#This Row],[Quantity]]</f>
        <v>16303</v>
      </c>
      <c r="N4518" s="6">
        <f>SalesData[[#This Row],[Sales Profit]]/SalesData[[#This Row],[Sales]]</f>
        <v>0.39999999999999997</v>
      </c>
    </row>
    <row r="4519" spans="1:14" x14ac:dyDescent="0.3">
      <c r="A4519" s="1" t="s">
        <v>22</v>
      </c>
      <c r="B4519" s="1" t="s">
        <v>13</v>
      </c>
      <c r="C4519" s="1" t="s">
        <v>60</v>
      </c>
      <c r="D4519" s="1">
        <v>41952</v>
      </c>
      <c r="E4519" s="2">
        <v>45423</v>
      </c>
      <c r="F4519" s="1" t="s">
        <v>49</v>
      </c>
      <c r="G4519" s="1">
        <v>284536</v>
      </c>
      <c r="H4519" s="1" t="s">
        <v>4557</v>
      </c>
      <c r="I4519" s="1">
        <v>734</v>
      </c>
      <c r="J4519" s="1">
        <v>1237</v>
      </c>
      <c r="K4519" s="1">
        <v>2</v>
      </c>
      <c r="L4519" s="1">
        <v>989.6</v>
      </c>
      <c r="M4519" s="1">
        <f>SalesData[[#This Row],[Price]]*SalesData[[#This Row],[Quantity]]</f>
        <v>2474</v>
      </c>
      <c r="N4519" s="6">
        <f>SalesData[[#This Row],[Sales Profit]]/SalesData[[#This Row],[Sales]]</f>
        <v>0.4</v>
      </c>
    </row>
    <row r="4520" spans="1:14" x14ac:dyDescent="0.3">
      <c r="A4520" s="1" t="s">
        <v>17</v>
      </c>
      <c r="B4520" s="1" t="s">
        <v>23</v>
      </c>
      <c r="C4520" s="1" t="s">
        <v>14</v>
      </c>
      <c r="D4520" s="1">
        <v>10055</v>
      </c>
      <c r="E4520" s="2">
        <v>45617</v>
      </c>
      <c r="F4520" s="1" t="s">
        <v>15</v>
      </c>
      <c r="G4520" s="1">
        <v>500708</v>
      </c>
      <c r="H4520" s="1" t="s">
        <v>4558</v>
      </c>
      <c r="I4520" s="1">
        <v>304</v>
      </c>
      <c r="J4520" s="1">
        <v>2891</v>
      </c>
      <c r="K4520" s="1">
        <v>2</v>
      </c>
      <c r="L4520" s="1">
        <v>2312.8000000000002</v>
      </c>
      <c r="M4520" s="1">
        <f>SalesData[[#This Row],[Price]]*SalesData[[#This Row],[Quantity]]</f>
        <v>5782</v>
      </c>
      <c r="N4520" s="6">
        <f>SalesData[[#This Row],[Sales Profit]]/SalesData[[#This Row],[Sales]]</f>
        <v>0.4</v>
      </c>
    </row>
    <row r="4521" spans="1:14" x14ac:dyDescent="0.3">
      <c r="A4521" s="1" t="s">
        <v>66</v>
      </c>
      <c r="B4521" s="1" t="s">
        <v>23</v>
      </c>
      <c r="C4521" s="1" t="s">
        <v>19</v>
      </c>
      <c r="D4521" s="1">
        <v>34730</v>
      </c>
      <c r="E4521" s="2">
        <v>45563</v>
      </c>
      <c r="F4521" s="1" t="s">
        <v>61</v>
      </c>
      <c r="G4521" s="1">
        <v>551962</v>
      </c>
      <c r="H4521" s="1" t="s">
        <v>4559</v>
      </c>
      <c r="I4521" s="1">
        <v>660</v>
      </c>
      <c r="J4521" s="1">
        <v>831</v>
      </c>
      <c r="K4521" s="1">
        <v>5</v>
      </c>
      <c r="L4521" s="1">
        <v>1662</v>
      </c>
      <c r="M4521" s="1">
        <f>SalesData[[#This Row],[Price]]*SalesData[[#This Row],[Quantity]]</f>
        <v>4155</v>
      </c>
      <c r="N4521" s="6">
        <f>SalesData[[#This Row],[Sales Profit]]/SalesData[[#This Row],[Sales]]</f>
        <v>0.4</v>
      </c>
    </row>
    <row r="4522" spans="1:14" x14ac:dyDescent="0.3">
      <c r="A4522" s="1" t="s">
        <v>22</v>
      </c>
      <c r="B4522" s="1" t="s">
        <v>13</v>
      </c>
      <c r="C4522" s="1" t="s">
        <v>53</v>
      </c>
      <c r="D4522" s="1">
        <v>27654</v>
      </c>
      <c r="E4522" s="2">
        <v>45535</v>
      </c>
      <c r="F4522" s="1" t="s">
        <v>25</v>
      </c>
      <c r="G4522" s="1">
        <v>406565</v>
      </c>
      <c r="H4522" s="1" t="s">
        <v>4560</v>
      </c>
      <c r="I4522" s="1">
        <v>615</v>
      </c>
      <c r="J4522" s="1">
        <v>1934</v>
      </c>
      <c r="K4522" s="1">
        <v>8</v>
      </c>
      <c r="L4522" s="1">
        <v>6188.8</v>
      </c>
      <c r="M4522" s="1">
        <f>SalesData[[#This Row],[Price]]*SalesData[[#This Row],[Quantity]]</f>
        <v>15472</v>
      </c>
      <c r="N4522" s="6">
        <f>SalesData[[#This Row],[Sales Profit]]/SalesData[[#This Row],[Sales]]</f>
        <v>0.4</v>
      </c>
    </row>
    <row r="4523" spans="1:14" x14ac:dyDescent="0.3">
      <c r="A4523" s="1" t="s">
        <v>22</v>
      </c>
      <c r="B4523" s="1" t="s">
        <v>13</v>
      </c>
      <c r="C4523" s="1" t="s">
        <v>19</v>
      </c>
      <c r="D4523" s="1">
        <v>91839</v>
      </c>
      <c r="E4523" s="2">
        <v>45531</v>
      </c>
      <c r="F4523" s="1" t="s">
        <v>25</v>
      </c>
      <c r="G4523" s="1">
        <v>555242</v>
      </c>
      <c r="H4523" s="1" t="s">
        <v>4561</v>
      </c>
      <c r="I4523" s="1">
        <v>918</v>
      </c>
      <c r="J4523" s="1">
        <v>2362</v>
      </c>
      <c r="K4523" s="1">
        <v>6</v>
      </c>
      <c r="L4523" s="1">
        <v>5668.8</v>
      </c>
      <c r="M4523" s="1">
        <f>SalesData[[#This Row],[Price]]*SalesData[[#This Row],[Quantity]]</f>
        <v>14172</v>
      </c>
      <c r="N4523" s="6">
        <f>SalesData[[#This Row],[Sales Profit]]/SalesData[[#This Row],[Sales]]</f>
        <v>0.4</v>
      </c>
    </row>
    <row r="4524" spans="1:14" x14ac:dyDescent="0.3">
      <c r="A4524" s="1" t="s">
        <v>17</v>
      </c>
      <c r="B4524" s="1" t="s">
        <v>23</v>
      </c>
      <c r="C4524" s="1" t="s">
        <v>60</v>
      </c>
      <c r="D4524" s="1">
        <v>61895</v>
      </c>
      <c r="E4524" s="2">
        <v>45592</v>
      </c>
      <c r="F4524" s="1" t="s">
        <v>54</v>
      </c>
      <c r="G4524" s="1">
        <v>564548</v>
      </c>
      <c r="H4524" s="1" t="s">
        <v>4562</v>
      </c>
      <c r="I4524" s="1">
        <v>435</v>
      </c>
      <c r="J4524" s="1">
        <v>858</v>
      </c>
      <c r="K4524" s="1">
        <v>4</v>
      </c>
      <c r="L4524" s="1">
        <v>1372.8</v>
      </c>
      <c r="M4524" s="1">
        <f>SalesData[[#This Row],[Price]]*SalesData[[#This Row],[Quantity]]</f>
        <v>3432</v>
      </c>
      <c r="N4524" s="6">
        <f>SalesData[[#This Row],[Sales Profit]]/SalesData[[#This Row],[Sales]]</f>
        <v>0.39999999999999997</v>
      </c>
    </row>
    <row r="4525" spans="1:14" x14ac:dyDescent="0.3">
      <c r="A4525" s="1" t="s">
        <v>52</v>
      </c>
      <c r="B4525" s="1" t="s">
        <v>18</v>
      </c>
      <c r="C4525" s="1" t="s">
        <v>60</v>
      </c>
      <c r="D4525" s="1">
        <v>41902</v>
      </c>
      <c r="E4525" s="2">
        <v>45496</v>
      </c>
      <c r="F4525" s="1" t="s">
        <v>45</v>
      </c>
      <c r="G4525" s="1">
        <v>990221</v>
      </c>
      <c r="H4525" s="1" t="s">
        <v>4563</v>
      </c>
      <c r="I4525" s="1">
        <v>691</v>
      </c>
      <c r="J4525" s="1">
        <v>2953</v>
      </c>
      <c r="K4525" s="1">
        <v>4</v>
      </c>
      <c r="L4525" s="1">
        <v>4724.8</v>
      </c>
      <c r="M4525" s="1">
        <f>SalesData[[#This Row],[Price]]*SalesData[[#This Row],[Quantity]]</f>
        <v>11812</v>
      </c>
      <c r="N4525" s="6">
        <f>SalesData[[#This Row],[Sales Profit]]/SalesData[[#This Row],[Sales]]</f>
        <v>0.4</v>
      </c>
    </row>
    <row r="4526" spans="1:14" x14ac:dyDescent="0.3">
      <c r="A4526" s="1" t="s">
        <v>52</v>
      </c>
      <c r="B4526" s="1" t="s">
        <v>18</v>
      </c>
      <c r="C4526" s="1" t="s">
        <v>14</v>
      </c>
      <c r="D4526" s="1">
        <v>11225</v>
      </c>
      <c r="E4526" s="2">
        <v>45619</v>
      </c>
      <c r="F4526" s="1" t="s">
        <v>15</v>
      </c>
      <c r="G4526" s="1">
        <v>649530</v>
      </c>
      <c r="H4526" s="1" t="s">
        <v>4564</v>
      </c>
      <c r="I4526" s="1">
        <v>791</v>
      </c>
      <c r="J4526" s="1">
        <v>929</v>
      </c>
      <c r="K4526" s="1">
        <v>2</v>
      </c>
      <c r="L4526" s="1">
        <v>743.2</v>
      </c>
      <c r="M4526" s="1">
        <f>SalesData[[#This Row],[Price]]*SalesData[[#This Row],[Quantity]]</f>
        <v>1858</v>
      </c>
      <c r="N4526" s="6">
        <f>SalesData[[#This Row],[Sales Profit]]/SalesData[[#This Row],[Sales]]</f>
        <v>0.4</v>
      </c>
    </row>
    <row r="4527" spans="1:14" x14ac:dyDescent="0.3">
      <c r="A4527" s="1" t="s">
        <v>52</v>
      </c>
      <c r="B4527" s="1" t="s">
        <v>23</v>
      </c>
      <c r="C4527" s="1" t="s">
        <v>60</v>
      </c>
      <c r="D4527" s="1">
        <v>94962</v>
      </c>
      <c r="E4527" s="2">
        <v>45435</v>
      </c>
      <c r="F4527" s="1" t="s">
        <v>49</v>
      </c>
      <c r="G4527" s="1">
        <v>638334</v>
      </c>
      <c r="H4527" s="1" t="s">
        <v>4565</v>
      </c>
      <c r="I4527" s="1">
        <v>943</v>
      </c>
      <c r="J4527" s="1">
        <v>1018</v>
      </c>
      <c r="K4527" s="1">
        <v>4</v>
      </c>
      <c r="L4527" s="1">
        <v>1628.8</v>
      </c>
      <c r="M4527" s="1">
        <f>SalesData[[#This Row],[Price]]*SalesData[[#This Row],[Quantity]]</f>
        <v>4072</v>
      </c>
      <c r="N4527" s="6">
        <f>SalesData[[#This Row],[Sales Profit]]/SalesData[[#This Row],[Sales]]</f>
        <v>0.39999999999999997</v>
      </c>
    </row>
    <row r="4528" spans="1:14" x14ac:dyDescent="0.3">
      <c r="A4528" s="1" t="s">
        <v>52</v>
      </c>
      <c r="B4528" s="1" t="s">
        <v>13</v>
      </c>
      <c r="C4528" s="1" t="s">
        <v>53</v>
      </c>
      <c r="D4528" s="1">
        <v>68625</v>
      </c>
      <c r="E4528" s="2">
        <v>45430</v>
      </c>
      <c r="F4528" s="1" t="s">
        <v>49</v>
      </c>
      <c r="G4528" s="1">
        <v>324306</v>
      </c>
      <c r="H4528" s="1" t="s">
        <v>4566</v>
      </c>
      <c r="I4528" s="1">
        <v>817</v>
      </c>
      <c r="J4528" s="1">
        <v>676</v>
      </c>
      <c r="K4528" s="1">
        <v>3</v>
      </c>
      <c r="L4528" s="1">
        <v>811.2</v>
      </c>
      <c r="M4528" s="1">
        <f>SalesData[[#This Row],[Price]]*SalesData[[#This Row],[Quantity]]</f>
        <v>2028</v>
      </c>
      <c r="N4528" s="6">
        <f>SalesData[[#This Row],[Sales Profit]]/SalesData[[#This Row],[Sales]]</f>
        <v>0.4</v>
      </c>
    </row>
    <row r="4529" spans="1:14" x14ac:dyDescent="0.3">
      <c r="A4529" s="1" t="s">
        <v>56</v>
      </c>
      <c r="B4529" s="1" t="s">
        <v>13</v>
      </c>
      <c r="C4529" s="1" t="s">
        <v>14</v>
      </c>
      <c r="D4529" s="1">
        <v>66223</v>
      </c>
      <c r="E4529" s="2">
        <v>45601</v>
      </c>
      <c r="F4529" s="1" t="s">
        <v>15</v>
      </c>
      <c r="G4529" s="1">
        <v>267586</v>
      </c>
      <c r="H4529" s="1" t="s">
        <v>4567</v>
      </c>
      <c r="I4529" s="1">
        <v>764</v>
      </c>
      <c r="J4529" s="1">
        <v>2266</v>
      </c>
      <c r="K4529" s="1">
        <v>2</v>
      </c>
      <c r="L4529" s="1">
        <v>1812.8</v>
      </c>
      <c r="M4529" s="1">
        <f>SalesData[[#This Row],[Price]]*SalesData[[#This Row],[Quantity]]</f>
        <v>4532</v>
      </c>
      <c r="N4529" s="6">
        <f>SalesData[[#This Row],[Sales Profit]]/SalesData[[#This Row],[Sales]]</f>
        <v>0.39999999999999997</v>
      </c>
    </row>
    <row r="4530" spans="1:14" x14ac:dyDescent="0.3">
      <c r="A4530" s="1" t="s">
        <v>12</v>
      </c>
      <c r="B4530" s="1" t="s">
        <v>23</v>
      </c>
      <c r="C4530" s="1" t="s">
        <v>48</v>
      </c>
      <c r="D4530" s="1">
        <v>70788</v>
      </c>
      <c r="E4530" s="2">
        <v>45475</v>
      </c>
      <c r="F4530" s="1" t="s">
        <v>45</v>
      </c>
      <c r="G4530" s="1">
        <v>588493</v>
      </c>
      <c r="H4530" s="1" t="s">
        <v>4568</v>
      </c>
      <c r="I4530" s="1">
        <v>397</v>
      </c>
      <c r="J4530" s="1">
        <v>559</v>
      </c>
      <c r="K4530" s="1">
        <v>4</v>
      </c>
      <c r="L4530" s="1">
        <v>894.4</v>
      </c>
      <c r="M4530" s="1">
        <f>SalesData[[#This Row],[Price]]*SalesData[[#This Row],[Quantity]]</f>
        <v>2236</v>
      </c>
      <c r="N4530" s="6">
        <f>SalesData[[#This Row],[Sales Profit]]/SalesData[[#This Row],[Sales]]</f>
        <v>0.39999999999999997</v>
      </c>
    </row>
    <row r="4531" spans="1:14" x14ac:dyDescent="0.3">
      <c r="A4531" s="1" t="s">
        <v>17</v>
      </c>
      <c r="B4531" s="1" t="s">
        <v>18</v>
      </c>
      <c r="C4531" s="1" t="s">
        <v>48</v>
      </c>
      <c r="D4531" s="1">
        <v>25877</v>
      </c>
      <c r="E4531" s="2">
        <v>45388</v>
      </c>
      <c r="F4531" s="1" t="s">
        <v>31</v>
      </c>
      <c r="G4531" s="1">
        <v>820004</v>
      </c>
      <c r="H4531" s="1" t="s">
        <v>4569</v>
      </c>
      <c r="I4531" s="1">
        <v>704</v>
      </c>
      <c r="J4531" s="1">
        <v>759</v>
      </c>
      <c r="K4531" s="1">
        <v>4</v>
      </c>
      <c r="L4531" s="1">
        <v>1214.4000000000001</v>
      </c>
      <c r="M4531" s="1">
        <f>SalesData[[#This Row],[Price]]*SalesData[[#This Row],[Quantity]]</f>
        <v>3036</v>
      </c>
      <c r="N4531" s="6">
        <f>SalesData[[#This Row],[Sales Profit]]/SalesData[[#This Row],[Sales]]</f>
        <v>0.4</v>
      </c>
    </row>
    <row r="4532" spans="1:14" x14ac:dyDescent="0.3">
      <c r="A4532" s="1" t="s">
        <v>12</v>
      </c>
      <c r="B4532" s="1" t="s">
        <v>13</v>
      </c>
      <c r="C4532" s="1" t="s">
        <v>53</v>
      </c>
      <c r="D4532" s="1">
        <v>73734</v>
      </c>
      <c r="E4532" s="2">
        <v>45387</v>
      </c>
      <c r="F4532" s="1" t="s">
        <v>31</v>
      </c>
      <c r="G4532" s="1">
        <v>500573</v>
      </c>
      <c r="H4532" s="1" t="s">
        <v>4570</v>
      </c>
      <c r="I4532" s="1">
        <v>314</v>
      </c>
      <c r="J4532" s="1">
        <v>651</v>
      </c>
      <c r="K4532" s="1">
        <v>4</v>
      </c>
      <c r="L4532" s="1">
        <v>1041.5999999999999</v>
      </c>
      <c r="M4532" s="1">
        <f>SalesData[[#This Row],[Price]]*SalesData[[#This Row],[Quantity]]</f>
        <v>2604</v>
      </c>
      <c r="N4532" s="6">
        <f>SalesData[[#This Row],[Sales Profit]]/SalesData[[#This Row],[Sales]]</f>
        <v>0.39999999999999997</v>
      </c>
    </row>
    <row r="4533" spans="1:14" x14ac:dyDescent="0.3">
      <c r="A4533" s="1" t="s">
        <v>35</v>
      </c>
      <c r="B4533" s="1" t="s">
        <v>23</v>
      </c>
      <c r="C4533" s="1" t="s">
        <v>48</v>
      </c>
      <c r="D4533" s="1">
        <v>30259</v>
      </c>
      <c r="E4533" s="2">
        <v>45385</v>
      </c>
      <c r="F4533" s="1" t="s">
        <v>31</v>
      </c>
      <c r="G4533" s="1">
        <v>398387</v>
      </c>
      <c r="H4533" s="1" t="s">
        <v>4571</v>
      </c>
      <c r="I4533" s="1">
        <v>495</v>
      </c>
      <c r="J4533" s="1">
        <v>2152</v>
      </c>
      <c r="K4533" s="1">
        <v>5</v>
      </c>
      <c r="L4533" s="1">
        <v>4304</v>
      </c>
      <c r="M4533" s="1">
        <f>SalesData[[#This Row],[Price]]*SalesData[[#This Row],[Quantity]]</f>
        <v>10760</v>
      </c>
      <c r="N4533" s="6">
        <f>SalesData[[#This Row],[Sales Profit]]/SalesData[[#This Row],[Sales]]</f>
        <v>0.4</v>
      </c>
    </row>
    <row r="4534" spans="1:14" x14ac:dyDescent="0.3">
      <c r="A4534" s="1" t="s">
        <v>56</v>
      </c>
      <c r="B4534" s="1" t="s">
        <v>23</v>
      </c>
      <c r="C4534" s="1" t="s">
        <v>53</v>
      </c>
      <c r="D4534" s="1">
        <v>45480</v>
      </c>
      <c r="E4534" s="2">
        <v>45529</v>
      </c>
      <c r="F4534" s="1" t="s">
        <v>25</v>
      </c>
      <c r="G4534" s="1">
        <v>778983</v>
      </c>
      <c r="H4534" s="1" t="s">
        <v>4572</v>
      </c>
      <c r="I4534" s="1">
        <v>284</v>
      </c>
      <c r="J4534" s="1">
        <v>976</v>
      </c>
      <c r="K4534" s="1">
        <v>6</v>
      </c>
      <c r="L4534" s="1">
        <v>2342.4</v>
      </c>
      <c r="M4534" s="1">
        <f>SalesData[[#This Row],[Price]]*SalesData[[#This Row],[Quantity]]</f>
        <v>5856</v>
      </c>
      <c r="N4534" s="6">
        <f>SalesData[[#This Row],[Sales Profit]]/SalesData[[#This Row],[Sales]]</f>
        <v>0.4</v>
      </c>
    </row>
    <row r="4535" spans="1:14" x14ac:dyDescent="0.3">
      <c r="A4535" s="1" t="s">
        <v>17</v>
      </c>
      <c r="B4535" s="1" t="s">
        <v>13</v>
      </c>
      <c r="C4535" s="1" t="s">
        <v>19</v>
      </c>
      <c r="D4535" s="1">
        <v>24933</v>
      </c>
      <c r="E4535" s="2">
        <v>45454</v>
      </c>
      <c r="F4535" s="1" t="s">
        <v>20</v>
      </c>
      <c r="G4535" s="1">
        <v>534784</v>
      </c>
      <c r="H4535" s="1" t="s">
        <v>4573</v>
      </c>
      <c r="I4535" s="1">
        <v>909</v>
      </c>
      <c r="J4535" s="1">
        <v>598</v>
      </c>
      <c r="K4535" s="1">
        <v>3</v>
      </c>
      <c r="L4535" s="1">
        <v>717.6</v>
      </c>
      <c r="M4535" s="1">
        <f>SalesData[[#This Row],[Price]]*SalesData[[#This Row],[Quantity]]</f>
        <v>1794</v>
      </c>
      <c r="N4535" s="6">
        <f>SalesData[[#This Row],[Sales Profit]]/SalesData[[#This Row],[Sales]]</f>
        <v>0.4</v>
      </c>
    </row>
    <row r="4536" spans="1:14" x14ac:dyDescent="0.3">
      <c r="A4536" s="1" t="s">
        <v>12</v>
      </c>
      <c r="B4536" s="1" t="s">
        <v>18</v>
      </c>
      <c r="C4536" s="1" t="s">
        <v>53</v>
      </c>
      <c r="D4536" s="1">
        <v>76818</v>
      </c>
      <c r="E4536" s="2">
        <v>45375</v>
      </c>
      <c r="F4536" s="1" t="s">
        <v>29</v>
      </c>
      <c r="G4536" s="1">
        <v>544872</v>
      </c>
      <c r="H4536" s="1" t="s">
        <v>4575</v>
      </c>
      <c r="I4536" s="1">
        <v>466</v>
      </c>
      <c r="J4536" s="1">
        <v>1166</v>
      </c>
      <c r="K4536" s="1">
        <v>7</v>
      </c>
      <c r="L4536" s="1">
        <v>3264.8</v>
      </c>
      <c r="M4536" s="1">
        <f>SalesData[[#This Row],[Price]]*SalesData[[#This Row],[Quantity]]</f>
        <v>8162</v>
      </c>
      <c r="N4536" s="6">
        <f>SalesData[[#This Row],[Sales Profit]]/SalesData[[#This Row],[Sales]]</f>
        <v>0.4</v>
      </c>
    </row>
    <row r="4537" spans="1:14" x14ac:dyDescent="0.3">
      <c r="A4537" s="1" t="s">
        <v>27</v>
      </c>
      <c r="B4537" s="1" t="s">
        <v>23</v>
      </c>
      <c r="C4537" s="1" t="s">
        <v>100</v>
      </c>
      <c r="D4537" s="1">
        <v>92083</v>
      </c>
      <c r="E4537" s="2">
        <v>45467</v>
      </c>
      <c r="F4537" s="1" t="s">
        <v>20</v>
      </c>
      <c r="G4537" s="1">
        <v>738420</v>
      </c>
      <c r="H4537" s="1" t="s">
        <v>4086</v>
      </c>
      <c r="I4537" s="1">
        <v>975</v>
      </c>
      <c r="J4537" s="1">
        <v>1531</v>
      </c>
      <c r="K4537" s="1">
        <v>2</v>
      </c>
      <c r="L4537" s="1">
        <v>1224.8</v>
      </c>
      <c r="M4537" s="1">
        <f>SalesData[[#This Row],[Price]]*SalesData[[#This Row],[Quantity]]</f>
        <v>3062</v>
      </c>
      <c r="N4537" s="6">
        <f>SalesData[[#This Row],[Sales Profit]]/SalesData[[#This Row],[Sales]]</f>
        <v>0.39999999999999997</v>
      </c>
    </row>
    <row r="4538" spans="1:14" x14ac:dyDescent="0.3">
      <c r="A4538" s="1" t="s">
        <v>56</v>
      </c>
      <c r="B4538" s="1" t="s">
        <v>23</v>
      </c>
      <c r="C4538" s="1" t="s">
        <v>24</v>
      </c>
      <c r="D4538" s="1">
        <v>32633</v>
      </c>
      <c r="E4538" s="2">
        <v>45363</v>
      </c>
      <c r="F4538" s="1" t="s">
        <v>29</v>
      </c>
      <c r="G4538" s="1">
        <v>796757</v>
      </c>
      <c r="H4538" s="1" t="s">
        <v>4576</v>
      </c>
      <c r="I4538" s="1">
        <v>591</v>
      </c>
      <c r="J4538" s="1">
        <v>1201</v>
      </c>
      <c r="K4538" s="1">
        <v>1</v>
      </c>
      <c r="L4538" s="1">
        <v>480.4</v>
      </c>
      <c r="M4538" s="1">
        <f>SalesData[[#This Row],[Price]]*SalesData[[#This Row],[Quantity]]</f>
        <v>1201</v>
      </c>
      <c r="N4538" s="6">
        <f>SalesData[[#This Row],[Sales Profit]]/SalesData[[#This Row],[Sales]]</f>
        <v>0.39999999999999997</v>
      </c>
    </row>
    <row r="4539" spans="1:14" x14ac:dyDescent="0.3">
      <c r="A4539" s="1" t="s">
        <v>56</v>
      </c>
      <c r="B4539" s="1" t="s">
        <v>13</v>
      </c>
      <c r="C4539" s="1" t="s">
        <v>37</v>
      </c>
      <c r="D4539" s="1">
        <v>50589</v>
      </c>
      <c r="E4539" s="2">
        <v>45574</v>
      </c>
      <c r="F4539" s="1" t="s">
        <v>54</v>
      </c>
      <c r="G4539" s="1">
        <v>248940</v>
      </c>
      <c r="H4539" s="1" t="s">
        <v>4577</v>
      </c>
      <c r="I4539" s="1">
        <v>676</v>
      </c>
      <c r="J4539" s="1">
        <v>2565</v>
      </c>
      <c r="K4539" s="1">
        <v>3</v>
      </c>
      <c r="L4539" s="1">
        <v>3078</v>
      </c>
      <c r="M4539" s="1">
        <f>SalesData[[#This Row],[Price]]*SalesData[[#This Row],[Quantity]]</f>
        <v>7695</v>
      </c>
      <c r="N4539" s="6">
        <f>SalesData[[#This Row],[Sales Profit]]/SalesData[[#This Row],[Sales]]</f>
        <v>0.4</v>
      </c>
    </row>
    <row r="4540" spans="1:14" x14ac:dyDescent="0.3">
      <c r="A4540" s="1" t="s">
        <v>52</v>
      </c>
      <c r="B4540" s="1" t="s">
        <v>23</v>
      </c>
      <c r="C4540" s="1" t="s">
        <v>42</v>
      </c>
      <c r="D4540" s="1">
        <v>65395</v>
      </c>
      <c r="E4540" s="2">
        <v>45381</v>
      </c>
      <c r="F4540" s="1" t="s">
        <v>29</v>
      </c>
      <c r="G4540" s="1">
        <v>571758</v>
      </c>
      <c r="H4540" s="1" t="s">
        <v>4578</v>
      </c>
      <c r="I4540" s="1">
        <v>822</v>
      </c>
      <c r="J4540" s="1">
        <v>2736</v>
      </c>
      <c r="K4540" s="1">
        <v>5</v>
      </c>
      <c r="L4540" s="1">
        <v>5472</v>
      </c>
      <c r="M4540" s="1">
        <f>SalesData[[#This Row],[Price]]*SalesData[[#This Row],[Quantity]]</f>
        <v>13680</v>
      </c>
      <c r="N4540" s="6">
        <f>SalesData[[#This Row],[Sales Profit]]/SalesData[[#This Row],[Sales]]</f>
        <v>0.4</v>
      </c>
    </row>
    <row r="4541" spans="1:14" x14ac:dyDescent="0.3">
      <c r="A4541" s="1" t="s">
        <v>66</v>
      </c>
      <c r="B4541" s="1" t="s">
        <v>23</v>
      </c>
      <c r="C4541" s="1" t="s">
        <v>48</v>
      </c>
      <c r="D4541" s="1">
        <v>14734</v>
      </c>
      <c r="E4541" s="2">
        <v>45602</v>
      </c>
      <c r="F4541" s="1" t="s">
        <v>15</v>
      </c>
      <c r="G4541" s="1">
        <v>144933</v>
      </c>
      <c r="H4541" s="1" t="s">
        <v>4579</v>
      </c>
      <c r="I4541" s="1">
        <v>687</v>
      </c>
      <c r="J4541" s="1">
        <v>2370</v>
      </c>
      <c r="K4541" s="1">
        <v>5</v>
      </c>
      <c r="L4541" s="1">
        <v>4740</v>
      </c>
      <c r="M4541" s="1">
        <f>SalesData[[#This Row],[Price]]*SalesData[[#This Row],[Quantity]]</f>
        <v>11850</v>
      </c>
      <c r="N4541" s="6">
        <f>SalesData[[#This Row],[Sales Profit]]/SalesData[[#This Row],[Sales]]</f>
        <v>0.4</v>
      </c>
    </row>
    <row r="4542" spans="1:14" x14ac:dyDescent="0.3">
      <c r="A4542" s="1" t="s">
        <v>22</v>
      </c>
      <c r="B4542" s="1" t="s">
        <v>18</v>
      </c>
      <c r="C4542" s="1" t="s">
        <v>19</v>
      </c>
      <c r="D4542" s="1">
        <v>71038</v>
      </c>
      <c r="E4542" s="2">
        <v>45544</v>
      </c>
      <c r="F4542" s="1" t="s">
        <v>61</v>
      </c>
      <c r="G4542" s="1">
        <v>494081</v>
      </c>
      <c r="H4542" s="1" t="s">
        <v>4580</v>
      </c>
      <c r="I4542" s="1">
        <v>813</v>
      </c>
      <c r="J4542" s="1">
        <v>1765</v>
      </c>
      <c r="K4542" s="1">
        <v>7</v>
      </c>
      <c r="L4542" s="1">
        <v>4942</v>
      </c>
      <c r="M4542" s="1">
        <f>SalesData[[#This Row],[Price]]*SalesData[[#This Row],[Quantity]]</f>
        <v>12355</v>
      </c>
      <c r="N4542" s="6">
        <f>SalesData[[#This Row],[Sales Profit]]/SalesData[[#This Row],[Sales]]</f>
        <v>0.4</v>
      </c>
    </row>
    <row r="4543" spans="1:14" x14ac:dyDescent="0.3">
      <c r="A4543" s="1" t="s">
        <v>22</v>
      </c>
      <c r="B4543" s="1" t="s">
        <v>13</v>
      </c>
      <c r="C4543" s="1" t="s">
        <v>48</v>
      </c>
      <c r="D4543" s="1">
        <v>32776</v>
      </c>
      <c r="E4543" s="2">
        <v>45467</v>
      </c>
      <c r="F4543" s="1" t="s">
        <v>20</v>
      </c>
      <c r="G4543" s="1">
        <v>716353</v>
      </c>
      <c r="H4543" s="1" t="s">
        <v>4581</v>
      </c>
      <c r="I4543" s="1">
        <v>459</v>
      </c>
      <c r="J4543" s="1">
        <v>1261</v>
      </c>
      <c r="K4543" s="1">
        <v>5</v>
      </c>
      <c r="L4543" s="1">
        <v>2522</v>
      </c>
      <c r="M4543" s="1">
        <f>SalesData[[#This Row],[Price]]*SalesData[[#This Row],[Quantity]]</f>
        <v>6305</v>
      </c>
      <c r="N4543" s="6">
        <f>SalesData[[#This Row],[Sales Profit]]/SalesData[[#This Row],[Sales]]</f>
        <v>0.4</v>
      </c>
    </row>
    <row r="4544" spans="1:14" x14ac:dyDescent="0.3">
      <c r="A4544" s="1" t="s">
        <v>56</v>
      </c>
      <c r="B4544" s="1" t="s">
        <v>18</v>
      </c>
      <c r="C4544" s="1" t="s">
        <v>48</v>
      </c>
      <c r="D4544" s="1">
        <v>99799</v>
      </c>
      <c r="E4544" s="2">
        <v>45483</v>
      </c>
      <c r="F4544" s="1" t="s">
        <v>45</v>
      </c>
      <c r="G4544" s="1">
        <v>877590</v>
      </c>
      <c r="H4544" s="1" t="s">
        <v>4582</v>
      </c>
      <c r="I4544" s="1">
        <v>354</v>
      </c>
      <c r="J4544" s="1">
        <v>2881</v>
      </c>
      <c r="K4544" s="1">
        <v>4</v>
      </c>
      <c r="L4544" s="1">
        <v>4609.6000000000004</v>
      </c>
      <c r="M4544" s="1">
        <f>SalesData[[#This Row],[Price]]*SalesData[[#This Row],[Quantity]]</f>
        <v>11524</v>
      </c>
      <c r="N4544" s="6">
        <f>SalesData[[#This Row],[Sales Profit]]/SalesData[[#This Row],[Sales]]</f>
        <v>0.4</v>
      </c>
    </row>
    <row r="4545" spans="1:14" x14ac:dyDescent="0.3">
      <c r="A4545" s="1" t="s">
        <v>66</v>
      </c>
      <c r="B4545" s="1" t="s">
        <v>23</v>
      </c>
      <c r="C4545" s="1" t="s">
        <v>19</v>
      </c>
      <c r="D4545" s="1">
        <v>68055</v>
      </c>
      <c r="E4545" s="2">
        <v>45608</v>
      </c>
      <c r="F4545" s="1" t="s">
        <v>15</v>
      </c>
      <c r="G4545" s="1">
        <v>719258</v>
      </c>
      <c r="H4545" s="1" t="s">
        <v>4583</v>
      </c>
      <c r="I4545" s="1">
        <v>451</v>
      </c>
      <c r="J4545" s="1">
        <v>1852</v>
      </c>
      <c r="K4545" s="1">
        <v>5</v>
      </c>
      <c r="L4545" s="1">
        <v>3704</v>
      </c>
      <c r="M4545" s="1">
        <f>SalesData[[#This Row],[Price]]*SalesData[[#This Row],[Quantity]]</f>
        <v>9260</v>
      </c>
      <c r="N4545" s="6">
        <f>SalesData[[#This Row],[Sales Profit]]/SalesData[[#This Row],[Sales]]</f>
        <v>0.4</v>
      </c>
    </row>
    <row r="4546" spans="1:14" x14ac:dyDescent="0.3">
      <c r="A4546" s="1" t="s">
        <v>35</v>
      </c>
      <c r="B4546" s="1" t="s">
        <v>23</v>
      </c>
      <c r="C4546" s="1" t="s">
        <v>100</v>
      </c>
      <c r="D4546" s="1">
        <v>53698</v>
      </c>
      <c r="E4546" s="2">
        <v>45510</v>
      </c>
      <c r="F4546" s="1" t="s">
        <v>25</v>
      </c>
      <c r="G4546" s="1">
        <v>240119</v>
      </c>
      <c r="H4546" s="1" t="s">
        <v>4584</v>
      </c>
      <c r="I4546" s="1">
        <v>456</v>
      </c>
      <c r="J4546" s="1">
        <v>2785</v>
      </c>
      <c r="K4546" s="1">
        <v>1</v>
      </c>
      <c r="L4546" s="1">
        <v>1114</v>
      </c>
      <c r="M4546" s="1">
        <f>SalesData[[#This Row],[Price]]*SalesData[[#This Row],[Quantity]]</f>
        <v>2785</v>
      </c>
      <c r="N4546" s="6">
        <f>SalesData[[#This Row],[Sales Profit]]/SalesData[[#This Row],[Sales]]</f>
        <v>0.4</v>
      </c>
    </row>
    <row r="4547" spans="1:14" x14ac:dyDescent="0.3">
      <c r="A4547" s="1" t="s">
        <v>27</v>
      </c>
      <c r="B4547" s="1" t="s">
        <v>13</v>
      </c>
      <c r="C4547" s="1" t="s">
        <v>48</v>
      </c>
      <c r="D4547" s="1">
        <v>65904</v>
      </c>
      <c r="E4547" s="2">
        <v>45518</v>
      </c>
      <c r="F4547" s="1" t="s">
        <v>25</v>
      </c>
      <c r="G4547" s="1">
        <v>884360</v>
      </c>
      <c r="H4547" s="1" t="s">
        <v>4585</v>
      </c>
      <c r="I4547" s="1">
        <v>871</v>
      </c>
      <c r="J4547" s="1">
        <v>1484</v>
      </c>
      <c r="K4547" s="1">
        <v>4</v>
      </c>
      <c r="L4547" s="1">
        <v>2374.4</v>
      </c>
      <c r="M4547" s="1">
        <f>SalesData[[#This Row],[Price]]*SalesData[[#This Row],[Quantity]]</f>
        <v>5936</v>
      </c>
      <c r="N4547" s="6">
        <f>SalesData[[#This Row],[Sales Profit]]/SalesData[[#This Row],[Sales]]</f>
        <v>0.4</v>
      </c>
    </row>
    <row r="4548" spans="1:14" x14ac:dyDescent="0.3">
      <c r="A4548" s="1" t="s">
        <v>22</v>
      </c>
      <c r="B4548" s="1" t="s">
        <v>18</v>
      </c>
      <c r="C4548" s="1" t="s">
        <v>14</v>
      </c>
      <c r="D4548" s="1">
        <v>31472</v>
      </c>
      <c r="E4548" s="2">
        <v>45542</v>
      </c>
      <c r="F4548" s="1" t="s">
        <v>61</v>
      </c>
      <c r="G4548" s="1">
        <v>184808</v>
      </c>
      <c r="H4548" s="1" t="s">
        <v>4586</v>
      </c>
      <c r="I4548" s="1">
        <v>463</v>
      </c>
      <c r="J4548" s="1">
        <v>938</v>
      </c>
      <c r="K4548" s="1">
        <v>4</v>
      </c>
      <c r="L4548" s="1">
        <v>1500.8</v>
      </c>
      <c r="M4548" s="1">
        <f>SalesData[[#This Row],[Price]]*SalesData[[#This Row],[Quantity]]</f>
        <v>3752</v>
      </c>
      <c r="N4548" s="6">
        <f>SalesData[[#This Row],[Sales Profit]]/SalesData[[#This Row],[Sales]]</f>
        <v>0.39999999999999997</v>
      </c>
    </row>
    <row r="4549" spans="1:14" x14ac:dyDescent="0.3">
      <c r="A4549" s="1" t="s">
        <v>22</v>
      </c>
      <c r="B4549" s="1" t="s">
        <v>18</v>
      </c>
      <c r="C4549" s="1" t="s">
        <v>100</v>
      </c>
      <c r="D4549" s="1">
        <v>59483</v>
      </c>
      <c r="E4549" s="2">
        <v>45385</v>
      </c>
      <c r="F4549" s="1" t="s">
        <v>31</v>
      </c>
      <c r="G4549" s="1">
        <v>164008</v>
      </c>
      <c r="H4549" s="1" t="s">
        <v>4587</v>
      </c>
      <c r="I4549" s="1">
        <v>895</v>
      </c>
      <c r="J4549" s="1">
        <v>670</v>
      </c>
      <c r="K4549" s="1">
        <v>5</v>
      </c>
      <c r="L4549" s="1">
        <v>1340</v>
      </c>
      <c r="M4549" s="1">
        <f>SalesData[[#This Row],[Price]]*SalesData[[#This Row],[Quantity]]</f>
        <v>3350</v>
      </c>
      <c r="N4549" s="6">
        <f>SalesData[[#This Row],[Sales Profit]]/SalesData[[#This Row],[Sales]]</f>
        <v>0.4</v>
      </c>
    </row>
    <row r="4550" spans="1:14" x14ac:dyDescent="0.3">
      <c r="A4550" s="1" t="s">
        <v>12</v>
      </c>
      <c r="B4550" s="1" t="s">
        <v>13</v>
      </c>
      <c r="C4550" s="1" t="s">
        <v>33</v>
      </c>
      <c r="D4550" s="1">
        <v>36934</v>
      </c>
      <c r="E4550" s="2">
        <v>45337</v>
      </c>
      <c r="F4550" s="1" t="s">
        <v>43</v>
      </c>
      <c r="G4550" s="1">
        <v>478660</v>
      </c>
      <c r="H4550" s="1" t="s">
        <v>4588</v>
      </c>
      <c r="I4550" s="1">
        <v>688</v>
      </c>
      <c r="J4550" s="1">
        <v>2889</v>
      </c>
      <c r="K4550" s="1">
        <v>7</v>
      </c>
      <c r="L4550" s="1">
        <v>8089.2</v>
      </c>
      <c r="M4550" s="1">
        <f>SalesData[[#This Row],[Price]]*SalesData[[#This Row],[Quantity]]</f>
        <v>20223</v>
      </c>
      <c r="N4550" s="6">
        <f>SalesData[[#This Row],[Sales Profit]]/SalesData[[#This Row],[Sales]]</f>
        <v>0.39999999999999997</v>
      </c>
    </row>
    <row r="4551" spans="1:14" x14ac:dyDescent="0.3">
      <c r="A4551" s="1" t="s">
        <v>22</v>
      </c>
      <c r="B4551" s="1" t="s">
        <v>23</v>
      </c>
      <c r="C4551" s="1" t="s">
        <v>100</v>
      </c>
      <c r="D4551" s="1">
        <v>61496</v>
      </c>
      <c r="E4551" s="2">
        <v>45427</v>
      </c>
      <c r="F4551" s="1" t="s">
        <v>49</v>
      </c>
      <c r="G4551" s="1">
        <v>401855</v>
      </c>
      <c r="H4551" s="1" t="s">
        <v>4589</v>
      </c>
      <c r="I4551" s="1">
        <v>780</v>
      </c>
      <c r="J4551" s="1">
        <v>2005</v>
      </c>
      <c r="K4551" s="1">
        <v>2</v>
      </c>
      <c r="L4551" s="1">
        <v>1604</v>
      </c>
      <c r="M4551" s="1">
        <f>SalesData[[#This Row],[Price]]*SalesData[[#This Row],[Quantity]]</f>
        <v>4010</v>
      </c>
      <c r="N4551" s="6">
        <f>SalesData[[#This Row],[Sales Profit]]/SalesData[[#This Row],[Sales]]</f>
        <v>0.4</v>
      </c>
    </row>
    <row r="4552" spans="1:14" x14ac:dyDescent="0.3">
      <c r="A4552" s="1" t="s">
        <v>22</v>
      </c>
      <c r="B4552" s="1" t="s">
        <v>18</v>
      </c>
      <c r="C4552" s="1" t="s">
        <v>37</v>
      </c>
      <c r="D4552" s="1">
        <v>78376</v>
      </c>
      <c r="E4552" s="2">
        <v>45443</v>
      </c>
      <c r="F4552" s="1" t="s">
        <v>49</v>
      </c>
      <c r="G4552" s="1">
        <v>115280</v>
      </c>
      <c r="H4552" s="1" t="s">
        <v>123</v>
      </c>
      <c r="I4552" s="1">
        <v>269</v>
      </c>
      <c r="J4552" s="1">
        <v>2430</v>
      </c>
      <c r="K4552" s="1">
        <v>8</v>
      </c>
      <c r="L4552" s="1">
        <v>7776</v>
      </c>
      <c r="M4552" s="1">
        <f>SalesData[[#This Row],[Price]]*SalesData[[#This Row],[Quantity]]</f>
        <v>19440</v>
      </c>
      <c r="N4552" s="6">
        <f>SalesData[[#This Row],[Sales Profit]]/SalesData[[#This Row],[Sales]]</f>
        <v>0.4</v>
      </c>
    </row>
    <row r="4553" spans="1:14" x14ac:dyDescent="0.3">
      <c r="A4553" s="1" t="s">
        <v>17</v>
      </c>
      <c r="B4553" s="1" t="s">
        <v>18</v>
      </c>
      <c r="C4553" s="1" t="s">
        <v>42</v>
      </c>
      <c r="D4553" s="1">
        <v>70674</v>
      </c>
      <c r="E4553" s="2">
        <v>45397</v>
      </c>
      <c r="F4553" s="1" t="s">
        <v>31</v>
      </c>
      <c r="G4553" s="1">
        <v>396881</v>
      </c>
      <c r="H4553" s="1" t="s">
        <v>4590</v>
      </c>
      <c r="I4553" s="1">
        <v>372</v>
      </c>
      <c r="J4553" s="1">
        <v>1120</v>
      </c>
      <c r="K4553" s="1">
        <v>4</v>
      </c>
      <c r="L4553" s="1">
        <v>1792</v>
      </c>
      <c r="M4553" s="1">
        <f>SalesData[[#This Row],[Price]]*SalesData[[#This Row],[Quantity]]</f>
        <v>4480</v>
      </c>
      <c r="N4553" s="6">
        <f>SalesData[[#This Row],[Sales Profit]]/SalesData[[#This Row],[Sales]]</f>
        <v>0.4</v>
      </c>
    </row>
    <row r="4554" spans="1:14" x14ac:dyDescent="0.3">
      <c r="A4554" s="1" t="s">
        <v>66</v>
      </c>
      <c r="B4554" s="1" t="s">
        <v>13</v>
      </c>
      <c r="C4554" s="1" t="s">
        <v>14</v>
      </c>
      <c r="D4554" s="1">
        <v>42286</v>
      </c>
      <c r="E4554" s="2">
        <v>45543</v>
      </c>
      <c r="F4554" s="1" t="s">
        <v>61</v>
      </c>
      <c r="G4554" s="1">
        <v>577612</v>
      </c>
      <c r="H4554" s="1" t="s">
        <v>4591</v>
      </c>
      <c r="I4554" s="1">
        <v>833</v>
      </c>
      <c r="J4554" s="1">
        <v>2771</v>
      </c>
      <c r="K4554" s="1">
        <v>4</v>
      </c>
      <c r="L4554" s="1">
        <v>4433.6000000000004</v>
      </c>
      <c r="M4554" s="1">
        <f>SalesData[[#This Row],[Price]]*SalesData[[#This Row],[Quantity]]</f>
        <v>11084</v>
      </c>
      <c r="N4554" s="6">
        <f>SalesData[[#This Row],[Sales Profit]]/SalesData[[#This Row],[Sales]]</f>
        <v>0.4</v>
      </c>
    </row>
    <row r="4555" spans="1:14" x14ac:dyDescent="0.3">
      <c r="A4555" s="1" t="s">
        <v>27</v>
      </c>
      <c r="B4555" s="1" t="s">
        <v>23</v>
      </c>
      <c r="C4555" s="1" t="s">
        <v>42</v>
      </c>
      <c r="D4555" s="1">
        <v>10956</v>
      </c>
      <c r="E4555" s="2">
        <v>45344</v>
      </c>
      <c r="F4555" s="1" t="s">
        <v>43</v>
      </c>
      <c r="G4555" s="1">
        <v>360591</v>
      </c>
      <c r="H4555" s="1" t="s">
        <v>4592</v>
      </c>
      <c r="I4555" s="1">
        <v>712</v>
      </c>
      <c r="J4555" s="1">
        <v>2764</v>
      </c>
      <c r="K4555" s="1">
        <v>8</v>
      </c>
      <c r="L4555" s="1">
        <v>8844.7999999999993</v>
      </c>
      <c r="M4555" s="1">
        <f>SalesData[[#This Row],[Price]]*SalesData[[#This Row],[Quantity]]</f>
        <v>22112</v>
      </c>
      <c r="N4555" s="6">
        <f>SalesData[[#This Row],[Sales Profit]]/SalesData[[#This Row],[Sales]]</f>
        <v>0.39999999999999997</v>
      </c>
    </row>
    <row r="4556" spans="1:14" x14ac:dyDescent="0.3">
      <c r="A4556" s="1" t="s">
        <v>17</v>
      </c>
      <c r="B4556" s="1" t="s">
        <v>18</v>
      </c>
      <c r="C4556" s="1" t="s">
        <v>60</v>
      </c>
      <c r="D4556" s="1">
        <v>65593</v>
      </c>
      <c r="E4556" s="2">
        <v>45501</v>
      </c>
      <c r="F4556" s="1" t="s">
        <v>45</v>
      </c>
      <c r="G4556" s="1">
        <v>175151</v>
      </c>
      <c r="H4556" s="1" t="s">
        <v>4593</v>
      </c>
      <c r="I4556" s="1">
        <v>223</v>
      </c>
      <c r="J4556" s="1">
        <v>1442</v>
      </c>
      <c r="K4556" s="1">
        <v>1</v>
      </c>
      <c r="L4556" s="1">
        <v>576.79999999999995</v>
      </c>
      <c r="M4556" s="1">
        <f>SalesData[[#This Row],[Price]]*SalesData[[#This Row],[Quantity]]</f>
        <v>1442</v>
      </c>
      <c r="N4556" s="6">
        <f>SalesData[[#This Row],[Sales Profit]]/SalesData[[#This Row],[Sales]]</f>
        <v>0.39999999999999997</v>
      </c>
    </row>
    <row r="4557" spans="1:14" x14ac:dyDescent="0.3">
      <c r="A4557" s="1" t="s">
        <v>52</v>
      </c>
      <c r="B4557" s="1" t="s">
        <v>18</v>
      </c>
      <c r="C4557" s="1" t="s">
        <v>14</v>
      </c>
      <c r="D4557" s="1">
        <v>52972</v>
      </c>
      <c r="E4557" s="2">
        <v>45407</v>
      </c>
      <c r="F4557" s="1" t="s">
        <v>31</v>
      </c>
      <c r="G4557" s="1">
        <v>620562</v>
      </c>
      <c r="H4557" s="1" t="s">
        <v>700</v>
      </c>
      <c r="I4557" s="1">
        <v>461</v>
      </c>
      <c r="J4557" s="1">
        <v>941</v>
      </c>
      <c r="K4557" s="1">
        <v>3</v>
      </c>
      <c r="L4557" s="1">
        <v>1129.2</v>
      </c>
      <c r="M4557" s="1">
        <f>SalesData[[#This Row],[Price]]*SalesData[[#This Row],[Quantity]]</f>
        <v>2823</v>
      </c>
      <c r="N4557" s="6">
        <f>SalesData[[#This Row],[Sales Profit]]/SalesData[[#This Row],[Sales]]</f>
        <v>0.4</v>
      </c>
    </row>
    <row r="4558" spans="1:14" x14ac:dyDescent="0.3">
      <c r="A4558" s="1" t="s">
        <v>12</v>
      </c>
      <c r="B4558" s="1" t="s">
        <v>18</v>
      </c>
      <c r="C4558" s="1" t="s">
        <v>42</v>
      </c>
      <c r="D4558" s="1">
        <v>46039</v>
      </c>
      <c r="E4558" s="2">
        <v>45515</v>
      </c>
      <c r="F4558" s="1" t="s">
        <v>25</v>
      </c>
      <c r="G4558" s="1">
        <v>780857</v>
      </c>
      <c r="H4558" s="1" t="s">
        <v>2123</v>
      </c>
      <c r="I4558" s="1">
        <v>819</v>
      </c>
      <c r="J4558" s="1">
        <v>543</v>
      </c>
      <c r="K4558" s="1">
        <v>1</v>
      </c>
      <c r="L4558" s="1">
        <v>217.2</v>
      </c>
      <c r="M4558" s="1">
        <f>SalesData[[#This Row],[Price]]*SalesData[[#This Row],[Quantity]]</f>
        <v>543</v>
      </c>
      <c r="N4558" s="6">
        <f>SalesData[[#This Row],[Sales Profit]]/SalesData[[#This Row],[Sales]]</f>
        <v>0.39999999999999997</v>
      </c>
    </row>
    <row r="4559" spans="1:14" x14ac:dyDescent="0.3">
      <c r="A4559" s="1" t="s">
        <v>22</v>
      </c>
      <c r="B4559" s="1" t="s">
        <v>23</v>
      </c>
      <c r="C4559" s="1" t="s">
        <v>42</v>
      </c>
      <c r="D4559" s="1">
        <v>79744</v>
      </c>
      <c r="E4559" s="2">
        <v>45595</v>
      </c>
      <c r="F4559" s="1" t="s">
        <v>54</v>
      </c>
      <c r="G4559" s="1">
        <v>109175</v>
      </c>
      <c r="H4559" s="1" t="s">
        <v>4594</v>
      </c>
      <c r="I4559" s="1">
        <v>252</v>
      </c>
      <c r="J4559" s="1">
        <v>2559</v>
      </c>
      <c r="K4559" s="1">
        <v>8</v>
      </c>
      <c r="L4559" s="1">
        <v>8188.8</v>
      </c>
      <c r="M4559" s="1">
        <f>SalesData[[#This Row],[Price]]*SalesData[[#This Row],[Quantity]]</f>
        <v>20472</v>
      </c>
      <c r="N4559" s="6">
        <f>SalesData[[#This Row],[Sales Profit]]/SalesData[[#This Row],[Sales]]</f>
        <v>0.4</v>
      </c>
    </row>
    <row r="4560" spans="1:14" x14ac:dyDescent="0.3">
      <c r="A4560" s="1" t="s">
        <v>66</v>
      </c>
      <c r="B4560" s="1" t="s">
        <v>18</v>
      </c>
      <c r="C4560" s="1" t="s">
        <v>39</v>
      </c>
      <c r="D4560" s="1">
        <v>81341</v>
      </c>
      <c r="E4560" s="2">
        <v>45587</v>
      </c>
      <c r="F4560" s="1" t="s">
        <v>54</v>
      </c>
      <c r="G4560" s="1">
        <v>847916</v>
      </c>
      <c r="H4560" s="1" t="s">
        <v>4595</v>
      </c>
      <c r="I4560" s="1">
        <v>339</v>
      </c>
      <c r="J4560" s="1">
        <v>596</v>
      </c>
      <c r="K4560" s="1">
        <v>7</v>
      </c>
      <c r="L4560" s="1">
        <v>1668.8</v>
      </c>
      <c r="M4560" s="1">
        <f>SalesData[[#This Row],[Price]]*SalesData[[#This Row],[Quantity]]</f>
        <v>4172</v>
      </c>
      <c r="N4560" s="6">
        <f>SalesData[[#This Row],[Sales Profit]]/SalesData[[#This Row],[Sales]]</f>
        <v>0.39999999999999997</v>
      </c>
    </row>
    <row r="4561" spans="1:14" x14ac:dyDescent="0.3">
      <c r="A4561" s="1" t="s">
        <v>35</v>
      </c>
      <c r="B4561" s="1" t="s">
        <v>23</v>
      </c>
      <c r="C4561" s="1" t="s">
        <v>60</v>
      </c>
      <c r="D4561" s="1">
        <v>60820</v>
      </c>
      <c r="E4561" s="2">
        <v>45603</v>
      </c>
      <c r="F4561" s="1" t="s">
        <v>15</v>
      </c>
      <c r="G4561" s="1">
        <v>934394</v>
      </c>
      <c r="H4561" s="1" t="s">
        <v>4596</v>
      </c>
      <c r="I4561" s="1">
        <v>822</v>
      </c>
      <c r="J4561" s="1">
        <v>537</v>
      </c>
      <c r="K4561" s="1">
        <v>5</v>
      </c>
      <c r="L4561" s="1">
        <v>1074</v>
      </c>
      <c r="M4561" s="1">
        <f>SalesData[[#This Row],[Price]]*SalesData[[#This Row],[Quantity]]</f>
        <v>2685</v>
      </c>
      <c r="N4561" s="6">
        <f>SalesData[[#This Row],[Sales Profit]]/SalesData[[#This Row],[Sales]]</f>
        <v>0.4</v>
      </c>
    </row>
    <row r="4562" spans="1:14" x14ac:dyDescent="0.3">
      <c r="A4562" s="1" t="s">
        <v>66</v>
      </c>
      <c r="B4562" s="1" t="s">
        <v>23</v>
      </c>
      <c r="C4562" s="1" t="s">
        <v>19</v>
      </c>
      <c r="D4562" s="1">
        <v>34762</v>
      </c>
      <c r="E4562" s="2">
        <v>45615</v>
      </c>
      <c r="F4562" s="1" t="s">
        <v>15</v>
      </c>
      <c r="G4562" s="1">
        <v>850282</v>
      </c>
      <c r="H4562" s="1" t="s">
        <v>4597</v>
      </c>
      <c r="I4562" s="1">
        <v>255</v>
      </c>
      <c r="J4562" s="1">
        <v>526</v>
      </c>
      <c r="K4562" s="1">
        <v>8</v>
      </c>
      <c r="L4562" s="1">
        <v>1683.2</v>
      </c>
      <c r="M4562" s="1">
        <f>SalesData[[#This Row],[Price]]*SalesData[[#This Row],[Quantity]]</f>
        <v>4208</v>
      </c>
      <c r="N4562" s="6">
        <f>SalesData[[#This Row],[Sales Profit]]/SalesData[[#This Row],[Sales]]</f>
        <v>0.4</v>
      </c>
    </row>
    <row r="4563" spans="1:14" x14ac:dyDescent="0.3">
      <c r="A4563" s="1" t="s">
        <v>27</v>
      </c>
      <c r="B4563" s="1" t="s">
        <v>13</v>
      </c>
      <c r="C4563" s="1" t="s">
        <v>53</v>
      </c>
      <c r="D4563" s="1">
        <v>29047</v>
      </c>
      <c r="E4563" s="2">
        <v>45419</v>
      </c>
      <c r="F4563" s="1" t="s">
        <v>49</v>
      </c>
      <c r="G4563" s="1">
        <v>628926</v>
      </c>
      <c r="H4563" s="1" t="s">
        <v>4598</v>
      </c>
      <c r="I4563" s="1">
        <v>508</v>
      </c>
      <c r="J4563" s="1">
        <v>1087</v>
      </c>
      <c r="K4563" s="1">
        <v>1</v>
      </c>
      <c r="L4563" s="1">
        <v>434.8</v>
      </c>
      <c r="M4563" s="1">
        <f>SalesData[[#This Row],[Price]]*SalesData[[#This Row],[Quantity]]</f>
        <v>1087</v>
      </c>
      <c r="N4563" s="6">
        <f>SalesData[[#This Row],[Sales Profit]]/SalesData[[#This Row],[Sales]]</f>
        <v>0.4</v>
      </c>
    </row>
    <row r="4564" spans="1:14" x14ac:dyDescent="0.3">
      <c r="A4564" s="1" t="s">
        <v>27</v>
      </c>
      <c r="B4564" s="1" t="s">
        <v>13</v>
      </c>
      <c r="C4564" s="1" t="s">
        <v>14</v>
      </c>
      <c r="D4564" s="1">
        <v>44839</v>
      </c>
      <c r="E4564" s="2">
        <v>45318</v>
      </c>
      <c r="F4564" s="1" t="s">
        <v>40</v>
      </c>
      <c r="G4564" s="1">
        <v>672883</v>
      </c>
      <c r="H4564" s="1" t="s">
        <v>4599</v>
      </c>
      <c r="I4564" s="1">
        <v>392</v>
      </c>
      <c r="J4564" s="1">
        <v>1005</v>
      </c>
      <c r="K4564" s="1">
        <v>4</v>
      </c>
      <c r="L4564" s="1">
        <v>1608</v>
      </c>
      <c r="M4564" s="1">
        <f>SalesData[[#This Row],[Price]]*SalesData[[#This Row],[Quantity]]</f>
        <v>4020</v>
      </c>
      <c r="N4564" s="6">
        <f>SalesData[[#This Row],[Sales Profit]]/SalesData[[#This Row],[Sales]]</f>
        <v>0.4</v>
      </c>
    </row>
    <row r="4565" spans="1:14" x14ac:dyDescent="0.3">
      <c r="A4565" s="1" t="s">
        <v>35</v>
      </c>
      <c r="B4565" s="1" t="s">
        <v>18</v>
      </c>
      <c r="C4565" s="1" t="s">
        <v>42</v>
      </c>
      <c r="D4565" s="1">
        <v>65945</v>
      </c>
      <c r="E4565" s="2">
        <v>45537</v>
      </c>
      <c r="F4565" s="1" t="s">
        <v>61</v>
      </c>
      <c r="G4565" s="1">
        <v>215617</v>
      </c>
      <c r="H4565" s="1" t="s">
        <v>4600</v>
      </c>
      <c r="I4565" s="1">
        <v>511</v>
      </c>
      <c r="J4565" s="1">
        <v>1487</v>
      </c>
      <c r="K4565" s="1">
        <v>5</v>
      </c>
      <c r="L4565" s="1">
        <v>2974</v>
      </c>
      <c r="M4565" s="1">
        <f>SalesData[[#This Row],[Price]]*SalesData[[#This Row],[Quantity]]</f>
        <v>7435</v>
      </c>
      <c r="N4565" s="6">
        <f>SalesData[[#This Row],[Sales Profit]]/SalesData[[#This Row],[Sales]]</f>
        <v>0.4</v>
      </c>
    </row>
    <row r="4566" spans="1:14" x14ac:dyDescent="0.3">
      <c r="A4566" s="1" t="s">
        <v>52</v>
      </c>
      <c r="B4566" s="1" t="s">
        <v>23</v>
      </c>
      <c r="C4566" s="1" t="s">
        <v>48</v>
      </c>
      <c r="D4566" s="1">
        <v>24915</v>
      </c>
      <c r="E4566" s="2">
        <v>45573</v>
      </c>
      <c r="F4566" s="1" t="s">
        <v>54</v>
      </c>
      <c r="G4566" s="1">
        <v>342895</v>
      </c>
      <c r="H4566" s="1" t="s">
        <v>4601</v>
      </c>
      <c r="I4566" s="1">
        <v>912</v>
      </c>
      <c r="J4566" s="1">
        <v>2064</v>
      </c>
      <c r="K4566" s="1">
        <v>5</v>
      </c>
      <c r="L4566" s="1">
        <v>4128</v>
      </c>
      <c r="M4566" s="1">
        <f>SalesData[[#This Row],[Price]]*SalesData[[#This Row],[Quantity]]</f>
        <v>10320</v>
      </c>
      <c r="N4566" s="6">
        <f>SalesData[[#This Row],[Sales Profit]]/SalesData[[#This Row],[Sales]]</f>
        <v>0.4</v>
      </c>
    </row>
    <row r="4567" spans="1:14" x14ac:dyDescent="0.3">
      <c r="A4567" s="1" t="s">
        <v>35</v>
      </c>
      <c r="B4567" s="1" t="s">
        <v>18</v>
      </c>
      <c r="C4567" s="1" t="s">
        <v>39</v>
      </c>
      <c r="D4567" s="1">
        <v>41292</v>
      </c>
      <c r="E4567" s="2">
        <v>45315</v>
      </c>
      <c r="F4567" s="1" t="s">
        <v>40</v>
      </c>
      <c r="G4567" s="1">
        <v>241641</v>
      </c>
      <c r="H4567" s="1" t="s">
        <v>4603</v>
      </c>
      <c r="I4567" s="1">
        <v>737</v>
      </c>
      <c r="J4567" s="1">
        <v>1011</v>
      </c>
      <c r="K4567" s="1">
        <v>3</v>
      </c>
      <c r="L4567" s="1">
        <v>1213.2</v>
      </c>
      <c r="M4567" s="1">
        <f>SalesData[[#This Row],[Price]]*SalesData[[#This Row],[Quantity]]</f>
        <v>3033</v>
      </c>
      <c r="N4567" s="6">
        <f>SalesData[[#This Row],[Sales Profit]]/SalesData[[#This Row],[Sales]]</f>
        <v>0.4</v>
      </c>
    </row>
    <row r="4568" spans="1:14" x14ac:dyDescent="0.3">
      <c r="A4568" s="1" t="s">
        <v>12</v>
      </c>
      <c r="B4568" s="1" t="s">
        <v>23</v>
      </c>
      <c r="C4568" s="1" t="s">
        <v>100</v>
      </c>
      <c r="D4568" s="1">
        <v>70812</v>
      </c>
      <c r="E4568" s="2">
        <v>45470</v>
      </c>
      <c r="F4568" s="1" t="s">
        <v>20</v>
      </c>
      <c r="G4568" s="1">
        <v>663707</v>
      </c>
      <c r="H4568" s="1" t="s">
        <v>4604</v>
      </c>
      <c r="I4568" s="1">
        <v>694</v>
      </c>
      <c r="J4568" s="1">
        <v>1324</v>
      </c>
      <c r="K4568" s="1">
        <v>5</v>
      </c>
      <c r="L4568" s="1">
        <v>2648</v>
      </c>
      <c r="M4568" s="1">
        <f>SalesData[[#This Row],[Price]]*SalesData[[#This Row],[Quantity]]</f>
        <v>6620</v>
      </c>
      <c r="N4568" s="6">
        <f>SalesData[[#This Row],[Sales Profit]]/SalesData[[#This Row],[Sales]]</f>
        <v>0.4</v>
      </c>
    </row>
    <row r="4569" spans="1:14" x14ac:dyDescent="0.3">
      <c r="A4569" s="1" t="s">
        <v>12</v>
      </c>
      <c r="B4569" s="1" t="s">
        <v>13</v>
      </c>
      <c r="C4569" s="1" t="s">
        <v>24</v>
      </c>
      <c r="D4569" s="1">
        <v>97474</v>
      </c>
      <c r="E4569" s="2">
        <v>45619</v>
      </c>
      <c r="F4569" s="1" t="s">
        <v>15</v>
      </c>
      <c r="G4569" s="1">
        <v>272820</v>
      </c>
      <c r="H4569" s="1" t="s">
        <v>4605</v>
      </c>
      <c r="I4569" s="1">
        <v>875</v>
      </c>
      <c r="J4569" s="1">
        <v>587</v>
      </c>
      <c r="K4569" s="1">
        <v>7</v>
      </c>
      <c r="L4569" s="1">
        <v>1643.6</v>
      </c>
      <c r="M4569" s="1">
        <f>SalesData[[#This Row],[Price]]*SalesData[[#This Row],[Quantity]]</f>
        <v>4109</v>
      </c>
      <c r="N4569" s="6">
        <f>SalesData[[#This Row],[Sales Profit]]/SalesData[[#This Row],[Sales]]</f>
        <v>0.39999999999999997</v>
      </c>
    </row>
    <row r="4570" spans="1:14" x14ac:dyDescent="0.3">
      <c r="A4570" s="1" t="s">
        <v>66</v>
      </c>
      <c r="B4570" s="1" t="s">
        <v>13</v>
      </c>
      <c r="C4570" s="1" t="s">
        <v>14</v>
      </c>
      <c r="D4570" s="1">
        <v>62634</v>
      </c>
      <c r="E4570" s="2">
        <v>45557</v>
      </c>
      <c r="F4570" s="1" t="s">
        <v>61</v>
      </c>
      <c r="G4570" s="1">
        <v>427281</v>
      </c>
      <c r="H4570" s="1" t="s">
        <v>4606</v>
      </c>
      <c r="I4570" s="1">
        <v>722</v>
      </c>
      <c r="J4570" s="1">
        <v>953</v>
      </c>
      <c r="K4570" s="1">
        <v>5</v>
      </c>
      <c r="L4570" s="1">
        <v>1906</v>
      </c>
      <c r="M4570" s="1">
        <f>SalesData[[#This Row],[Price]]*SalesData[[#This Row],[Quantity]]</f>
        <v>4765</v>
      </c>
      <c r="N4570" s="6">
        <f>SalesData[[#This Row],[Sales Profit]]/SalesData[[#This Row],[Sales]]</f>
        <v>0.4</v>
      </c>
    </row>
    <row r="4571" spans="1:14" x14ac:dyDescent="0.3">
      <c r="A4571" s="1" t="s">
        <v>17</v>
      </c>
      <c r="B4571" s="1" t="s">
        <v>13</v>
      </c>
      <c r="C4571" s="1" t="s">
        <v>14</v>
      </c>
      <c r="D4571" s="1">
        <v>38278</v>
      </c>
      <c r="E4571" s="2">
        <v>45334</v>
      </c>
      <c r="F4571" s="1" t="s">
        <v>43</v>
      </c>
      <c r="G4571" s="1">
        <v>414077</v>
      </c>
      <c r="H4571" s="1" t="s">
        <v>4607</v>
      </c>
      <c r="I4571" s="1">
        <v>428</v>
      </c>
      <c r="J4571" s="1">
        <v>580</v>
      </c>
      <c r="K4571" s="1">
        <v>8</v>
      </c>
      <c r="L4571" s="1">
        <v>1856</v>
      </c>
      <c r="M4571" s="1">
        <f>SalesData[[#This Row],[Price]]*SalesData[[#This Row],[Quantity]]</f>
        <v>4640</v>
      </c>
      <c r="N4571" s="6">
        <f>SalesData[[#This Row],[Sales Profit]]/SalesData[[#This Row],[Sales]]</f>
        <v>0.4</v>
      </c>
    </row>
    <row r="4572" spans="1:14" x14ac:dyDescent="0.3">
      <c r="A4572" s="1" t="s">
        <v>35</v>
      </c>
      <c r="B4572" s="1" t="s">
        <v>13</v>
      </c>
      <c r="C4572" s="1" t="s">
        <v>14</v>
      </c>
      <c r="D4572" s="1">
        <v>34139</v>
      </c>
      <c r="E4572" s="2">
        <v>45602</v>
      </c>
      <c r="F4572" s="1" t="s">
        <v>15</v>
      </c>
      <c r="G4572" s="1">
        <v>585342</v>
      </c>
      <c r="H4572" s="1" t="s">
        <v>4608</v>
      </c>
      <c r="I4572" s="1">
        <v>350</v>
      </c>
      <c r="J4572" s="1">
        <v>2549</v>
      </c>
      <c r="K4572" s="1">
        <v>1</v>
      </c>
      <c r="L4572" s="1">
        <v>1019.6</v>
      </c>
      <c r="M4572" s="1">
        <f>SalesData[[#This Row],[Price]]*SalesData[[#This Row],[Quantity]]</f>
        <v>2549</v>
      </c>
      <c r="N4572" s="6">
        <f>SalesData[[#This Row],[Sales Profit]]/SalesData[[#This Row],[Sales]]</f>
        <v>0.4</v>
      </c>
    </row>
    <row r="4573" spans="1:14" x14ac:dyDescent="0.3">
      <c r="A4573" s="1" t="s">
        <v>52</v>
      </c>
      <c r="B4573" s="1" t="s">
        <v>13</v>
      </c>
      <c r="C4573" s="1" t="s">
        <v>24</v>
      </c>
      <c r="D4573" s="1">
        <v>63321</v>
      </c>
      <c r="E4573" s="2">
        <v>45619</v>
      </c>
      <c r="F4573" s="1" t="s">
        <v>15</v>
      </c>
      <c r="G4573" s="1">
        <v>672271</v>
      </c>
      <c r="H4573" s="1" t="s">
        <v>4609</v>
      </c>
      <c r="I4573" s="1">
        <v>752</v>
      </c>
      <c r="J4573" s="1">
        <v>690</v>
      </c>
      <c r="K4573" s="1">
        <v>1</v>
      </c>
      <c r="L4573" s="1">
        <v>276</v>
      </c>
      <c r="M4573" s="1">
        <f>SalesData[[#This Row],[Price]]*SalesData[[#This Row],[Quantity]]</f>
        <v>690</v>
      </c>
      <c r="N4573" s="6">
        <f>SalesData[[#This Row],[Sales Profit]]/SalesData[[#This Row],[Sales]]</f>
        <v>0.4</v>
      </c>
    </row>
    <row r="4574" spans="1:14" x14ac:dyDescent="0.3">
      <c r="A4574" s="1" t="s">
        <v>17</v>
      </c>
      <c r="B4574" s="1" t="s">
        <v>13</v>
      </c>
      <c r="C4574" s="1" t="s">
        <v>33</v>
      </c>
      <c r="D4574" s="1">
        <v>29604</v>
      </c>
      <c r="E4574" s="2">
        <v>45629</v>
      </c>
      <c r="F4574" s="1" t="s">
        <v>78</v>
      </c>
      <c r="G4574" s="1">
        <v>232793</v>
      </c>
      <c r="H4574" s="1" t="s">
        <v>4610</v>
      </c>
      <c r="I4574" s="1">
        <v>957</v>
      </c>
      <c r="J4574" s="1">
        <v>580</v>
      </c>
      <c r="K4574" s="1">
        <v>7</v>
      </c>
      <c r="L4574" s="1">
        <v>1624</v>
      </c>
      <c r="M4574" s="1">
        <f>SalesData[[#This Row],[Price]]*SalesData[[#This Row],[Quantity]]</f>
        <v>4060</v>
      </c>
      <c r="N4574" s="6">
        <f>SalesData[[#This Row],[Sales Profit]]/SalesData[[#This Row],[Sales]]</f>
        <v>0.4</v>
      </c>
    </row>
    <row r="4575" spans="1:14" x14ac:dyDescent="0.3">
      <c r="A4575" s="1" t="s">
        <v>66</v>
      </c>
      <c r="B4575" s="1" t="s">
        <v>13</v>
      </c>
      <c r="C4575" s="1" t="s">
        <v>37</v>
      </c>
      <c r="D4575" s="1">
        <v>85611</v>
      </c>
      <c r="E4575" s="2">
        <v>45465</v>
      </c>
      <c r="F4575" s="1" t="s">
        <v>20</v>
      </c>
      <c r="G4575" s="1">
        <v>972208</v>
      </c>
      <c r="H4575" s="1" t="s">
        <v>4611</v>
      </c>
      <c r="I4575" s="1">
        <v>299</v>
      </c>
      <c r="J4575" s="1">
        <v>1474</v>
      </c>
      <c r="K4575" s="1">
        <v>4</v>
      </c>
      <c r="L4575" s="1">
        <v>2358.4</v>
      </c>
      <c r="M4575" s="1">
        <f>SalesData[[#This Row],[Price]]*SalesData[[#This Row],[Quantity]]</f>
        <v>5896</v>
      </c>
      <c r="N4575" s="6">
        <f>SalesData[[#This Row],[Sales Profit]]/SalesData[[#This Row],[Sales]]</f>
        <v>0.4</v>
      </c>
    </row>
    <row r="4576" spans="1:14" x14ac:dyDescent="0.3">
      <c r="A4576" s="1" t="s">
        <v>52</v>
      </c>
      <c r="B4576" s="1" t="s">
        <v>18</v>
      </c>
      <c r="C4576" s="1" t="s">
        <v>53</v>
      </c>
      <c r="D4576" s="1">
        <v>35545</v>
      </c>
      <c r="E4576" s="2">
        <v>45515</v>
      </c>
      <c r="F4576" s="1" t="s">
        <v>25</v>
      </c>
      <c r="G4576" s="1">
        <v>832387</v>
      </c>
      <c r="H4576" s="1" t="s">
        <v>4612</v>
      </c>
      <c r="I4576" s="1">
        <v>813</v>
      </c>
      <c r="J4576" s="1">
        <v>622</v>
      </c>
      <c r="K4576" s="1">
        <v>8</v>
      </c>
      <c r="L4576" s="1">
        <v>1990.4</v>
      </c>
      <c r="M4576" s="1">
        <f>SalesData[[#This Row],[Price]]*SalesData[[#This Row],[Quantity]]</f>
        <v>4976</v>
      </c>
      <c r="N4576" s="6">
        <f>SalesData[[#This Row],[Sales Profit]]/SalesData[[#This Row],[Sales]]</f>
        <v>0.4</v>
      </c>
    </row>
    <row r="4577" spans="1:14" x14ac:dyDescent="0.3">
      <c r="A4577" s="1" t="s">
        <v>12</v>
      </c>
      <c r="B4577" s="1" t="s">
        <v>13</v>
      </c>
      <c r="C4577" s="1" t="s">
        <v>37</v>
      </c>
      <c r="D4577" s="1">
        <v>48632</v>
      </c>
      <c r="E4577" s="2">
        <v>45427</v>
      </c>
      <c r="F4577" s="1" t="s">
        <v>49</v>
      </c>
      <c r="G4577" s="1">
        <v>229464</v>
      </c>
      <c r="H4577" s="1" t="s">
        <v>4613</v>
      </c>
      <c r="I4577" s="1">
        <v>296</v>
      </c>
      <c r="J4577" s="1">
        <v>527</v>
      </c>
      <c r="K4577" s="1">
        <v>6</v>
      </c>
      <c r="L4577" s="1">
        <v>1264.8</v>
      </c>
      <c r="M4577" s="1">
        <f>SalesData[[#This Row],[Price]]*SalesData[[#This Row],[Quantity]]</f>
        <v>3162</v>
      </c>
      <c r="N4577" s="6">
        <f>SalesData[[#This Row],[Sales Profit]]/SalesData[[#This Row],[Sales]]</f>
        <v>0.39999999999999997</v>
      </c>
    </row>
    <row r="4578" spans="1:14" x14ac:dyDescent="0.3">
      <c r="A4578" s="1" t="s">
        <v>12</v>
      </c>
      <c r="B4578" s="1" t="s">
        <v>23</v>
      </c>
      <c r="C4578" s="1" t="s">
        <v>33</v>
      </c>
      <c r="D4578" s="1">
        <v>88663</v>
      </c>
      <c r="E4578" s="2">
        <v>45382</v>
      </c>
      <c r="F4578" s="1" t="s">
        <v>29</v>
      </c>
      <c r="G4578" s="1">
        <v>125875</v>
      </c>
      <c r="H4578" s="1" t="s">
        <v>4614</v>
      </c>
      <c r="I4578" s="1">
        <v>411</v>
      </c>
      <c r="J4578" s="1">
        <v>2954</v>
      </c>
      <c r="K4578" s="1">
        <v>8</v>
      </c>
      <c r="L4578" s="1">
        <v>9452.7999999999993</v>
      </c>
      <c r="M4578" s="1">
        <f>SalesData[[#This Row],[Price]]*SalesData[[#This Row],[Quantity]]</f>
        <v>23632</v>
      </c>
      <c r="N4578" s="6">
        <f>SalesData[[#This Row],[Sales Profit]]/SalesData[[#This Row],[Sales]]</f>
        <v>0.39999999999999997</v>
      </c>
    </row>
    <row r="4579" spans="1:14" x14ac:dyDescent="0.3">
      <c r="A4579" s="1" t="s">
        <v>66</v>
      </c>
      <c r="B4579" s="1" t="s">
        <v>18</v>
      </c>
      <c r="C4579" s="1" t="s">
        <v>39</v>
      </c>
      <c r="D4579" s="1">
        <v>38952</v>
      </c>
      <c r="E4579" s="2">
        <v>45611</v>
      </c>
      <c r="F4579" s="1" t="s">
        <v>15</v>
      </c>
      <c r="G4579" s="1">
        <v>144635</v>
      </c>
      <c r="H4579" s="1" t="s">
        <v>4615</v>
      </c>
      <c r="I4579" s="1">
        <v>428</v>
      </c>
      <c r="J4579" s="1">
        <v>2502</v>
      </c>
      <c r="K4579" s="1">
        <v>4</v>
      </c>
      <c r="L4579" s="1">
        <v>4003.2</v>
      </c>
      <c r="M4579" s="1">
        <f>SalesData[[#This Row],[Price]]*SalesData[[#This Row],[Quantity]]</f>
        <v>10008</v>
      </c>
      <c r="N4579" s="6">
        <f>SalesData[[#This Row],[Sales Profit]]/SalesData[[#This Row],[Sales]]</f>
        <v>0.39999999999999997</v>
      </c>
    </row>
    <row r="4580" spans="1:14" x14ac:dyDescent="0.3">
      <c r="A4580" s="1" t="s">
        <v>22</v>
      </c>
      <c r="B4580" s="1" t="s">
        <v>18</v>
      </c>
      <c r="C4580" s="1" t="s">
        <v>24</v>
      </c>
      <c r="D4580" s="1">
        <v>16378</v>
      </c>
      <c r="E4580" s="2">
        <v>45531</v>
      </c>
      <c r="F4580" s="1" t="s">
        <v>25</v>
      </c>
      <c r="G4580" s="1">
        <v>785449</v>
      </c>
      <c r="H4580" s="1" t="s">
        <v>4616</v>
      </c>
      <c r="I4580" s="1">
        <v>696</v>
      </c>
      <c r="J4580" s="1">
        <v>1164</v>
      </c>
      <c r="K4580" s="1">
        <v>2</v>
      </c>
      <c r="L4580" s="1">
        <v>931.2</v>
      </c>
      <c r="M4580" s="1">
        <f>SalesData[[#This Row],[Price]]*SalesData[[#This Row],[Quantity]]</f>
        <v>2328</v>
      </c>
      <c r="N4580" s="6">
        <f>SalesData[[#This Row],[Sales Profit]]/SalesData[[#This Row],[Sales]]</f>
        <v>0.4</v>
      </c>
    </row>
    <row r="4581" spans="1:14" x14ac:dyDescent="0.3">
      <c r="A4581" s="1" t="s">
        <v>56</v>
      </c>
      <c r="B4581" s="1" t="s">
        <v>23</v>
      </c>
      <c r="C4581" s="1" t="s">
        <v>53</v>
      </c>
      <c r="D4581" s="1">
        <v>75993</v>
      </c>
      <c r="E4581" s="2">
        <v>45554</v>
      </c>
      <c r="F4581" s="1" t="s">
        <v>61</v>
      </c>
      <c r="G4581" s="1">
        <v>544841</v>
      </c>
      <c r="H4581" s="1" t="s">
        <v>4617</v>
      </c>
      <c r="I4581" s="1">
        <v>332</v>
      </c>
      <c r="J4581" s="1">
        <v>2857</v>
      </c>
      <c r="K4581" s="1">
        <v>3</v>
      </c>
      <c r="L4581" s="1">
        <v>3428.4</v>
      </c>
      <c r="M4581" s="1">
        <f>SalesData[[#This Row],[Price]]*SalesData[[#This Row],[Quantity]]</f>
        <v>8571</v>
      </c>
      <c r="N4581" s="6">
        <f>SalesData[[#This Row],[Sales Profit]]/SalesData[[#This Row],[Sales]]</f>
        <v>0.4</v>
      </c>
    </row>
    <row r="4582" spans="1:14" x14ac:dyDescent="0.3">
      <c r="A4582" s="1" t="s">
        <v>35</v>
      </c>
      <c r="B4582" s="1" t="s">
        <v>23</v>
      </c>
      <c r="C4582" s="1" t="s">
        <v>33</v>
      </c>
      <c r="D4582" s="1">
        <v>73107</v>
      </c>
      <c r="E4582" s="2">
        <v>45615</v>
      </c>
      <c r="F4582" s="1" t="s">
        <v>15</v>
      </c>
      <c r="G4582" s="1">
        <v>698045</v>
      </c>
      <c r="H4582" s="1" t="s">
        <v>4618</v>
      </c>
      <c r="I4582" s="1">
        <v>671</v>
      </c>
      <c r="J4582" s="1">
        <v>955</v>
      </c>
      <c r="K4582" s="1">
        <v>8</v>
      </c>
      <c r="L4582" s="1">
        <v>3056</v>
      </c>
      <c r="M4582" s="1">
        <f>SalesData[[#This Row],[Price]]*SalesData[[#This Row],[Quantity]]</f>
        <v>7640</v>
      </c>
      <c r="N4582" s="6">
        <f>SalesData[[#This Row],[Sales Profit]]/SalesData[[#This Row],[Sales]]</f>
        <v>0.4</v>
      </c>
    </row>
    <row r="4583" spans="1:14" x14ac:dyDescent="0.3">
      <c r="A4583" s="1" t="s">
        <v>56</v>
      </c>
      <c r="B4583" s="1" t="s">
        <v>23</v>
      </c>
      <c r="C4583" s="1" t="s">
        <v>39</v>
      </c>
      <c r="D4583" s="1">
        <v>49363</v>
      </c>
      <c r="E4583" s="2">
        <v>45628</v>
      </c>
      <c r="F4583" s="1" t="s">
        <v>78</v>
      </c>
      <c r="G4583" s="1">
        <v>896678</v>
      </c>
      <c r="H4583" s="1" t="s">
        <v>4619</v>
      </c>
      <c r="I4583" s="1">
        <v>405</v>
      </c>
      <c r="J4583" s="1">
        <v>1907</v>
      </c>
      <c r="K4583" s="1">
        <v>8</v>
      </c>
      <c r="L4583" s="1">
        <v>6102.4</v>
      </c>
      <c r="M4583" s="1">
        <f>SalesData[[#This Row],[Price]]*SalesData[[#This Row],[Quantity]]</f>
        <v>15256</v>
      </c>
      <c r="N4583" s="6">
        <f>SalesData[[#This Row],[Sales Profit]]/SalesData[[#This Row],[Sales]]</f>
        <v>0.39999999999999997</v>
      </c>
    </row>
    <row r="4584" spans="1:14" x14ac:dyDescent="0.3">
      <c r="A4584" s="1" t="s">
        <v>66</v>
      </c>
      <c r="B4584" s="1" t="s">
        <v>23</v>
      </c>
      <c r="C4584" s="1" t="s">
        <v>60</v>
      </c>
      <c r="D4584" s="1">
        <v>33058</v>
      </c>
      <c r="E4584" s="2">
        <v>45598</v>
      </c>
      <c r="F4584" s="1" t="s">
        <v>15</v>
      </c>
      <c r="G4584" s="1">
        <v>927151</v>
      </c>
      <c r="H4584" s="1" t="s">
        <v>4620</v>
      </c>
      <c r="I4584" s="1">
        <v>616</v>
      </c>
      <c r="J4584" s="1">
        <v>509</v>
      </c>
      <c r="K4584" s="1">
        <v>4</v>
      </c>
      <c r="L4584" s="1">
        <v>814.4</v>
      </c>
      <c r="M4584" s="1">
        <f>SalesData[[#This Row],[Price]]*SalesData[[#This Row],[Quantity]]</f>
        <v>2036</v>
      </c>
      <c r="N4584" s="6">
        <f>SalesData[[#This Row],[Sales Profit]]/SalesData[[#This Row],[Sales]]</f>
        <v>0.39999999999999997</v>
      </c>
    </row>
    <row r="4585" spans="1:14" x14ac:dyDescent="0.3">
      <c r="A4585" s="1" t="s">
        <v>22</v>
      </c>
      <c r="B4585" s="1" t="s">
        <v>13</v>
      </c>
      <c r="C4585" s="1" t="s">
        <v>48</v>
      </c>
      <c r="D4585" s="1">
        <v>22514</v>
      </c>
      <c r="E4585" s="2">
        <v>45599</v>
      </c>
      <c r="F4585" s="1" t="s">
        <v>15</v>
      </c>
      <c r="G4585" s="1">
        <v>713198</v>
      </c>
      <c r="H4585" s="1" t="s">
        <v>4621</v>
      </c>
      <c r="I4585" s="1">
        <v>436</v>
      </c>
      <c r="J4585" s="1">
        <v>2771</v>
      </c>
      <c r="K4585" s="1">
        <v>4</v>
      </c>
      <c r="L4585" s="1">
        <v>4433.6000000000004</v>
      </c>
      <c r="M4585" s="1">
        <f>SalesData[[#This Row],[Price]]*SalesData[[#This Row],[Quantity]]</f>
        <v>11084</v>
      </c>
      <c r="N4585" s="6">
        <f>SalesData[[#This Row],[Sales Profit]]/SalesData[[#This Row],[Sales]]</f>
        <v>0.4</v>
      </c>
    </row>
    <row r="4586" spans="1:14" x14ac:dyDescent="0.3">
      <c r="A4586" s="1" t="s">
        <v>22</v>
      </c>
      <c r="B4586" s="1" t="s">
        <v>23</v>
      </c>
      <c r="C4586" s="1" t="s">
        <v>60</v>
      </c>
      <c r="D4586" s="1">
        <v>85229</v>
      </c>
      <c r="E4586" s="2">
        <v>45565</v>
      </c>
      <c r="F4586" s="1" t="s">
        <v>61</v>
      </c>
      <c r="G4586" s="1">
        <v>855460</v>
      </c>
      <c r="H4586" s="1" t="s">
        <v>4622</v>
      </c>
      <c r="I4586" s="1">
        <v>733</v>
      </c>
      <c r="J4586" s="1">
        <v>1637</v>
      </c>
      <c r="K4586" s="1">
        <v>5</v>
      </c>
      <c r="L4586" s="1">
        <v>3274</v>
      </c>
      <c r="M4586" s="1">
        <f>SalesData[[#This Row],[Price]]*SalesData[[#This Row],[Quantity]]</f>
        <v>8185</v>
      </c>
      <c r="N4586" s="6">
        <f>SalesData[[#This Row],[Sales Profit]]/SalesData[[#This Row],[Sales]]</f>
        <v>0.4</v>
      </c>
    </row>
    <row r="4587" spans="1:14" x14ac:dyDescent="0.3">
      <c r="A4587" s="1" t="s">
        <v>17</v>
      </c>
      <c r="B4587" s="1" t="s">
        <v>18</v>
      </c>
      <c r="C4587" s="1" t="s">
        <v>48</v>
      </c>
      <c r="D4587" s="1">
        <v>10869</v>
      </c>
      <c r="E4587" s="2">
        <v>45569</v>
      </c>
      <c r="F4587" s="1" t="s">
        <v>54</v>
      </c>
      <c r="G4587" s="1">
        <v>723081</v>
      </c>
      <c r="H4587" s="1" t="s">
        <v>4623</v>
      </c>
      <c r="I4587" s="1">
        <v>899</v>
      </c>
      <c r="J4587" s="1">
        <v>1506</v>
      </c>
      <c r="K4587" s="1">
        <v>2</v>
      </c>
      <c r="L4587" s="1">
        <v>1204.8</v>
      </c>
      <c r="M4587" s="1">
        <f>SalesData[[#This Row],[Price]]*SalesData[[#This Row],[Quantity]]</f>
        <v>3012</v>
      </c>
      <c r="N4587" s="6">
        <f>SalesData[[#This Row],[Sales Profit]]/SalesData[[#This Row],[Sales]]</f>
        <v>0.39999999999999997</v>
      </c>
    </row>
    <row r="4588" spans="1:14" x14ac:dyDescent="0.3">
      <c r="A4588" s="1" t="s">
        <v>27</v>
      </c>
      <c r="B4588" s="1" t="s">
        <v>23</v>
      </c>
      <c r="C4588" s="1" t="s">
        <v>53</v>
      </c>
      <c r="D4588" s="1">
        <v>48893</v>
      </c>
      <c r="E4588" s="2">
        <v>45586</v>
      </c>
      <c r="F4588" s="1" t="s">
        <v>54</v>
      </c>
      <c r="G4588" s="1">
        <v>868284</v>
      </c>
      <c r="H4588" s="1" t="s">
        <v>4624</v>
      </c>
      <c r="I4588" s="1">
        <v>449</v>
      </c>
      <c r="J4588" s="1">
        <v>1864</v>
      </c>
      <c r="K4588" s="1">
        <v>1</v>
      </c>
      <c r="L4588" s="1">
        <v>745.6</v>
      </c>
      <c r="M4588" s="1">
        <f>SalesData[[#This Row],[Price]]*SalesData[[#This Row],[Quantity]]</f>
        <v>1864</v>
      </c>
      <c r="N4588" s="6">
        <f>SalesData[[#This Row],[Sales Profit]]/SalesData[[#This Row],[Sales]]</f>
        <v>0.4</v>
      </c>
    </row>
    <row r="4589" spans="1:14" x14ac:dyDescent="0.3">
      <c r="A4589" s="1" t="s">
        <v>35</v>
      </c>
      <c r="B4589" s="1" t="s">
        <v>18</v>
      </c>
      <c r="C4589" s="1" t="s">
        <v>48</v>
      </c>
      <c r="D4589" s="1">
        <v>35725</v>
      </c>
      <c r="E4589" s="2">
        <v>45512</v>
      </c>
      <c r="F4589" s="1" t="s">
        <v>25</v>
      </c>
      <c r="G4589" s="1">
        <v>953172</v>
      </c>
      <c r="H4589" s="1" t="s">
        <v>4625</v>
      </c>
      <c r="I4589" s="1">
        <v>567</v>
      </c>
      <c r="J4589" s="1">
        <v>892</v>
      </c>
      <c r="K4589" s="1">
        <v>4</v>
      </c>
      <c r="L4589" s="1">
        <v>1427.2</v>
      </c>
      <c r="M4589" s="1">
        <f>SalesData[[#This Row],[Price]]*SalesData[[#This Row],[Quantity]]</f>
        <v>3568</v>
      </c>
      <c r="N4589" s="6">
        <f>SalesData[[#This Row],[Sales Profit]]/SalesData[[#This Row],[Sales]]</f>
        <v>0.4</v>
      </c>
    </row>
    <row r="4590" spans="1:14" x14ac:dyDescent="0.3">
      <c r="A4590" s="1" t="s">
        <v>22</v>
      </c>
      <c r="B4590" s="1" t="s">
        <v>23</v>
      </c>
      <c r="C4590" s="1" t="s">
        <v>14</v>
      </c>
      <c r="D4590" s="1">
        <v>51828</v>
      </c>
      <c r="E4590" s="2">
        <v>45603</v>
      </c>
      <c r="F4590" s="1" t="s">
        <v>15</v>
      </c>
      <c r="G4590" s="1">
        <v>665468</v>
      </c>
      <c r="H4590" s="1" t="s">
        <v>4626</v>
      </c>
      <c r="I4590" s="1">
        <v>824</v>
      </c>
      <c r="J4590" s="1">
        <v>2649</v>
      </c>
      <c r="K4590" s="1">
        <v>4</v>
      </c>
      <c r="L4590" s="1">
        <v>4238.3999999999996</v>
      </c>
      <c r="M4590" s="1">
        <f>SalesData[[#This Row],[Price]]*SalesData[[#This Row],[Quantity]]</f>
        <v>10596</v>
      </c>
      <c r="N4590" s="6">
        <f>SalesData[[#This Row],[Sales Profit]]/SalesData[[#This Row],[Sales]]</f>
        <v>0.39999999999999997</v>
      </c>
    </row>
    <row r="4591" spans="1:14" x14ac:dyDescent="0.3">
      <c r="A4591" s="1" t="s">
        <v>35</v>
      </c>
      <c r="B4591" s="1" t="s">
        <v>23</v>
      </c>
      <c r="C4591" s="1" t="s">
        <v>24</v>
      </c>
      <c r="D4591" s="1">
        <v>44999</v>
      </c>
      <c r="E4591" s="2">
        <v>45614</v>
      </c>
      <c r="F4591" s="1" t="s">
        <v>15</v>
      </c>
      <c r="G4591" s="1">
        <v>191804</v>
      </c>
      <c r="H4591" s="1" t="s">
        <v>4627</v>
      </c>
      <c r="I4591" s="1">
        <v>621</v>
      </c>
      <c r="J4591" s="1">
        <v>2049</v>
      </c>
      <c r="K4591" s="1">
        <v>1</v>
      </c>
      <c r="L4591" s="1">
        <v>819.6</v>
      </c>
      <c r="M4591" s="1">
        <f>SalesData[[#This Row],[Price]]*SalesData[[#This Row],[Quantity]]</f>
        <v>2049</v>
      </c>
      <c r="N4591" s="6">
        <f>SalesData[[#This Row],[Sales Profit]]/SalesData[[#This Row],[Sales]]</f>
        <v>0.4</v>
      </c>
    </row>
    <row r="4592" spans="1:14" x14ac:dyDescent="0.3">
      <c r="A4592" s="1" t="s">
        <v>52</v>
      </c>
      <c r="B4592" s="1" t="s">
        <v>23</v>
      </c>
      <c r="C4592" s="1" t="s">
        <v>33</v>
      </c>
      <c r="D4592" s="1">
        <v>55589</v>
      </c>
      <c r="E4592" s="2">
        <v>45361</v>
      </c>
      <c r="F4592" s="1" t="s">
        <v>29</v>
      </c>
      <c r="G4592" s="1">
        <v>736472</v>
      </c>
      <c r="H4592" s="1" t="s">
        <v>4628</v>
      </c>
      <c r="I4592" s="1">
        <v>262</v>
      </c>
      <c r="J4592" s="1">
        <v>2012</v>
      </c>
      <c r="K4592" s="1">
        <v>3</v>
      </c>
      <c r="L4592" s="1">
        <v>2414.4</v>
      </c>
      <c r="M4592" s="1">
        <f>SalesData[[#This Row],[Price]]*SalesData[[#This Row],[Quantity]]</f>
        <v>6036</v>
      </c>
      <c r="N4592" s="6">
        <f>SalesData[[#This Row],[Sales Profit]]/SalesData[[#This Row],[Sales]]</f>
        <v>0.4</v>
      </c>
    </row>
    <row r="4593" spans="1:14" x14ac:dyDescent="0.3">
      <c r="A4593" s="1" t="s">
        <v>66</v>
      </c>
      <c r="B4593" s="1" t="s">
        <v>23</v>
      </c>
      <c r="C4593" s="1" t="s">
        <v>19</v>
      </c>
      <c r="D4593" s="1">
        <v>61504</v>
      </c>
      <c r="E4593" s="2">
        <v>45569</v>
      </c>
      <c r="F4593" s="1" t="s">
        <v>54</v>
      </c>
      <c r="G4593" s="1">
        <v>998138</v>
      </c>
      <c r="H4593" s="1" t="s">
        <v>4629</v>
      </c>
      <c r="I4593" s="1">
        <v>270</v>
      </c>
      <c r="J4593" s="1">
        <v>2702</v>
      </c>
      <c r="K4593" s="1">
        <v>4</v>
      </c>
      <c r="L4593" s="1">
        <v>4323.2</v>
      </c>
      <c r="M4593" s="1">
        <f>SalesData[[#This Row],[Price]]*SalesData[[#This Row],[Quantity]]</f>
        <v>10808</v>
      </c>
      <c r="N4593" s="6">
        <f>SalesData[[#This Row],[Sales Profit]]/SalesData[[#This Row],[Sales]]</f>
        <v>0.39999999999999997</v>
      </c>
    </row>
    <row r="4594" spans="1:14" x14ac:dyDescent="0.3">
      <c r="A4594" s="1" t="s">
        <v>56</v>
      </c>
      <c r="B4594" s="1" t="s">
        <v>23</v>
      </c>
      <c r="C4594" s="1" t="s">
        <v>60</v>
      </c>
      <c r="D4594" s="1">
        <v>67882</v>
      </c>
      <c r="E4594" s="2">
        <v>45623</v>
      </c>
      <c r="F4594" s="1" t="s">
        <v>15</v>
      </c>
      <c r="G4594" s="1">
        <v>929321</v>
      </c>
      <c r="H4594" s="1" t="s">
        <v>2561</v>
      </c>
      <c r="I4594" s="1">
        <v>514</v>
      </c>
      <c r="J4594" s="1">
        <v>2132</v>
      </c>
      <c r="K4594" s="1">
        <v>3</v>
      </c>
      <c r="L4594" s="1">
        <v>2558.4</v>
      </c>
      <c r="M4594" s="1">
        <f>SalesData[[#This Row],[Price]]*SalesData[[#This Row],[Quantity]]</f>
        <v>6396</v>
      </c>
      <c r="N4594" s="6">
        <f>SalesData[[#This Row],[Sales Profit]]/SalesData[[#This Row],[Sales]]</f>
        <v>0.4</v>
      </c>
    </row>
    <row r="4595" spans="1:14" x14ac:dyDescent="0.3">
      <c r="A4595" s="1" t="s">
        <v>66</v>
      </c>
      <c r="B4595" s="1" t="s">
        <v>23</v>
      </c>
      <c r="C4595" s="1" t="s">
        <v>42</v>
      </c>
      <c r="D4595" s="1">
        <v>37246</v>
      </c>
      <c r="E4595" s="2">
        <v>45429</v>
      </c>
      <c r="F4595" s="1" t="s">
        <v>49</v>
      </c>
      <c r="G4595" s="1">
        <v>627331</v>
      </c>
      <c r="H4595" s="1" t="s">
        <v>4630</v>
      </c>
      <c r="I4595" s="1">
        <v>574</v>
      </c>
      <c r="J4595" s="1">
        <v>725</v>
      </c>
      <c r="K4595" s="1">
        <v>4</v>
      </c>
      <c r="L4595" s="1">
        <v>1160</v>
      </c>
      <c r="M4595" s="1">
        <f>SalesData[[#This Row],[Price]]*SalesData[[#This Row],[Quantity]]</f>
        <v>2900</v>
      </c>
      <c r="N4595" s="6">
        <f>SalesData[[#This Row],[Sales Profit]]/SalesData[[#This Row],[Sales]]</f>
        <v>0.4</v>
      </c>
    </row>
    <row r="4596" spans="1:14" x14ac:dyDescent="0.3">
      <c r="A4596" s="1" t="s">
        <v>27</v>
      </c>
      <c r="B4596" s="1" t="s">
        <v>18</v>
      </c>
      <c r="C4596" s="1" t="s">
        <v>48</v>
      </c>
      <c r="D4596" s="1">
        <v>10173</v>
      </c>
      <c r="E4596" s="2">
        <v>45444</v>
      </c>
      <c r="F4596" s="1" t="s">
        <v>20</v>
      </c>
      <c r="G4596" s="1">
        <v>368917</v>
      </c>
      <c r="H4596" s="1" t="s">
        <v>2094</v>
      </c>
      <c r="I4596" s="1">
        <v>238</v>
      </c>
      <c r="J4596" s="1">
        <v>2818</v>
      </c>
      <c r="K4596" s="1">
        <v>4</v>
      </c>
      <c r="L4596" s="1">
        <v>4508.8</v>
      </c>
      <c r="M4596" s="1">
        <f>SalesData[[#This Row],[Price]]*SalesData[[#This Row],[Quantity]]</f>
        <v>11272</v>
      </c>
      <c r="N4596" s="6">
        <f>SalesData[[#This Row],[Sales Profit]]/SalesData[[#This Row],[Sales]]</f>
        <v>0.4</v>
      </c>
    </row>
    <row r="4597" spans="1:14" x14ac:dyDescent="0.3">
      <c r="A4597" s="1" t="s">
        <v>27</v>
      </c>
      <c r="B4597" s="1" t="s">
        <v>18</v>
      </c>
      <c r="C4597" s="1" t="s">
        <v>53</v>
      </c>
      <c r="D4597" s="1">
        <v>24135</v>
      </c>
      <c r="E4597" s="2">
        <v>45360</v>
      </c>
      <c r="F4597" s="1" t="s">
        <v>29</v>
      </c>
      <c r="G4597" s="1">
        <v>735215</v>
      </c>
      <c r="H4597" s="1" t="s">
        <v>4631</v>
      </c>
      <c r="I4597" s="1">
        <v>724</v>
      </c>
      <c r="J4597" s="1">
        <v>2051</v>
      </c>
      <c r="K4597" s="1">
        <v>8</v>
      </c>
      <c r="L4597" s="1">
        <v>6563.2</v>
      </c>
      <c r="M4597" s="1">
        <f>SalesData[[#This Row],[Price]]*SalesData[[#This Row],[Quantity]]</f>
        <v>16408</v>
      </c>
      <c r="N4597" s="6">
        <f>SalesData[[#This Row],[Sales Profit]]/SalesData[[#This Row],[Sales]]</f>
        <v>0.39999999999999997</v>
      </c>
    </row>
    <row r="4598" spans="1:14" x14ac:dyDescent="0.3">
      <c r="A4598" s="1" t="s">
        <v>12</v>
      </c>
      <c r="B4598" s="1" t="s">
        <v>18</v>
      </c>
      <c r="C4598" s="1" t="s">
        <v>48</v>
      </c>
      <c r="D4598" s="1">
        <v>38553</v>
      </c>
      <c r="E4598" s="2">
        <v>45445</v>
      </c>
      <c r="F4598" s="1" t="s">
        <v>20</v>
      </c>
      <c r="G4598" s="1">
        <v>551260</v>
      </c>
      <c r="H4598" s="1" t="s">
        <v>4632</v>
      </c>
      <c r="I4598" s="1">
        <v>629</v>
      </c>
      <c r="J4598" s="1">
        <v>1035</v>
      </c>
      <c r="K4598" s="1">
        <v>3</v>
      </c>
      <c r="L4598" s="1">
        <v>1242</v>
      </c>
      <c r="M4598" s="1">
        <f>SalesData[[#This Row],[Price]]*SalesData[[#This Row],[Quantity]]</f>
        <v>3105</v>
      </c>
      <c r="N4598" s="6">
        <f>SalesData[[#This Row],[Sales Profit]]/SalesData[[#This Row],[Sales]]</f>
        <v>0.4</v>
      </c>
    </row>
    <row r="4599" spans="1:14" x14ac:dyDescent="0.3">
      <c r="A4599" s="1" t="s">
        <v>22</v>
      </c>
      <c r="B4599" s="1" t="s">
        <v>18</v>
      </c>
      <c r="C4599" s="1" t="s">
        <v>60</v>
      </c>
      <c r="D4599" s="1">
        <v>83393</v>
      </c>
      <c r="E4599" s="2">
        <v>45321</v>
      </c>
      <c r="F4599" s="1" t="s">
        <v>40</v>
      </c>
      <c r="G4599" s="1">
        <v>369903</v>
      </c>
      <c r="H4599" s="1" t="s">
        <v>4633</v>
      </c>
      <c r="I4599" s="1">
        <v>505</v>
      </c>
      <c r="J4599" s="1">
        <v>1846</v>
      </c>
      <c r="K4599" s="1">
        <v>5</v>
      </c>
      <c r="L4599" s="1">
        <v>3692</v>
      </c>
      <c r="M4599" s="1">
        <f>SalesData[[#This Row],[Price]]*SalesData[[#This Row],[Quantity]]</f>
        <v>9230</v>
      </c>
      <c r="N4599" s="6">
        <f>SalesData[[#This Row],[Sales Profit]]/SalesData[[#This Row],[Sales]]</f>
        <v>0.4</v>
      </c>
    </row>
    <row r="4600" spans="1:14" x14ac:dyDescent="0.3">
      <c r="A4600" s="1" t="s">
        <v>12</v>
      </c>
      <c r="B4600" s="1" t="s">
        <v>18</v>
      </c>
      <c r="C4600" s="1" t="s">
        <v>19</v>
      </c>
      <c r="D4600" s="1">
        <v>36938</v>
      </c>
      <c r="E4600" s="2">
        <v>45397</v>
      </c>
      <c r="F4600" s="1" t="s">
        <v>31</v>
      </c>
      <c r="G4600" s="1">
        <v>653649</v>
      </c>
      <c r="H4600" s="1" t="s">
        <v>4634</v>
      </c>
      <c r="I4600" s="1">
        <v>333</v>
      </c>
      <c r="J4600" s="1">
        <v>718</v>
      </c>
      <c r="K4600" s="1">
        <v>2</v>
      </c>
      <c r="L4600" s="1">
        <v>574.4</v>
      </c>
      <c r="M4600" s="1">
        <f>SalesData[[#This Row],[Price]]*SalesData[[#This Row],[Quantity]]</f>
        <v>1436</v>
      </c>
      <c r="N4600" s="6">
        <f>SalesData[[#This Row],[Sales Profit]]/SalesData[[#This Row],[Sales]]</f>
        <v>0.39999999999999997</v>
      </c>
    </row>
    <row r="4601" spans="1:14" x14ac:dyDescent="0.3">
      <c r="A4601" s="1" t="s">
        <v>22</v>
      </c>
      <c r="B4601" s="1" t="s">
        <v>18</v>
      </c>
      <c r="C4601" s="1" t="s">
        <v>14</v>
      </c>
      <c r="D4601" s="1">
        <v>96992</v>
      </c>
      <c r="E4601" s="2">
        <v>45379</v>
      </c>
      <c r="F4601" s="1" t="s">
        <v>29</v>
      </c>
      <c r="G4601" s="1">
        <v>123465</v>
      </c>
      <c r="H4601" s="1" t="s">
        <v>4635</v>
      </c>
      <c r="I4601" s="1">
        <v>763</v>
      </c>
      <c r="J4601" s="1">
        <v>2372</v>
      </c>
      <c r="K4601" s="1">
        <v>4</v>
      </c>
      <c r="L4601" s="1">
        <v>3795.2</v>
      </c>
      <c r="M4601" s="1">
        <f>SalesData[[#This Row],[Price]]*SalesData[[#This Row],[Quantity]]</f>
        <v>9488</v>
      </c>
      <c r="N4601" s="6">
        <f>SalesData[[#This Row],[Sales Profit]]/SalesData[[#This Row],[Sales]]</f>
        <v>0.39999999999999997</v>
      </c>
    </row>
    <row r="4602" spans="1:14" x14ac:dyDescent="0.3">
      <c r="A4602" s="1" t="s">
        <v>35</v>
      </c>
      <c r="B4602" s="1" t="s">
        <v>18</v>
      </c>
      <c r="C4602" s="1" t="s">
        <v>14</v>
      </c>
      <c r="D4602" s="1">
        <v>28722</v>
      </c>
      <c r="E4602" s="2">
        <v>45615</v>
      </c>
      <c r="F4602" s="1" t="s">
        <v>15</v>
      </c>
      <c r="G4602" s="1">
        <v>890276</v>
      </c>
      <c r="H4602" s="1" t="s">
        <v>2271</v>
      </c>
      <c r="I4602" s="1">
        <v>685</v>
      </c>
      <c r="J4602" s="1">
        <v>1589</v>
      </c>
      <c r="K4602" s="1">
        <v>4</v>
      </c>
      <c r="L4602" s="1">
        <v>2542.4</v>
      </c>
      <c r="M4602" s="1">
        <f>SalesData[[#This Row],[Price]]*SalesData[[#This Row],[Quantity]]</f>
        <v>6356</v>
      </c>
      <c r="N4602" s="6">
        <f>SalesData[[#This Row],[Sales Profit]]/SalesData[[#This Row],[Sales]]</f>
        <v>0.4</v>
      </c>
    </row>
    <row r="4603" spans="1:14" x14ac:dyDescent="0.3">
      <c r="A4603" s="1" t="s">
        <v>17</v>
      </c>
      <c r="B4603" s="1" t="s">
        <v>18</v>
      </c>
      <c r="C4603" s="1" t="s">
        <v>100</v>
      </c>
      <c r="D4603" s="1">
        <v>93993</v>
      </c>
      <c r="E4603" s="2">
        <v>45612</v>
      </c>
      <c r="F4603" s="1" t="s">
        <v>15</v>
      </c>
      <c r="G4603" s="1">
        <v>180900</v>
      </c>
      <c r="H4603" s="1" t="s">
        <v>4636</v>
      </c>
      <c r="I4603" s="1">
        <v>481</v>
      </c>
      <c r="J4603" s="1">
        <v>2199</v>
      </c>
      <c r="K4603" s="1">
        <v>2</v>
      </c>
      <c r="L4603" s="1">
        <v>1759.2</v>
      </c>
      <c r="M4603" s="1">
        <f>SalesData[[#This Row],[Price]]*SalesData[[#This Row],[Quantity]]</f>
        <v>4398</v>
      </c>
      <c r="N4603" s="6">
        <f>SalesData[[#This Row],[Sales Profit]]/SalesData[[#This Row],[Sales]]</f>
        <v>0.4</v>
      </c>
    </row>
    <row r="4604" spans="1:14" x14ac:dyDescent="0.3">
      <c r="A4604" s="1" t="s">
        <v>56</v>
      </c>
      <c r="B4604" s="1" t="s">
        <v>23</v>
      </c>
      <c r="C4604" s="1" t="s">
        <v>42</v>
      </c>
      <c r="D4604" s="1">
        <v>90321</v>
      </c>
      <c r="E4604" s="2">
        <v>45432</v>
      </c>
      <c r="F4604" s="1" t="s">
        <v>49</v>
      </c>
      <c r="G4604" s="1">
        <v>350008</v>
      </c>
      <c r="H4604" s="1" t="s">
        <v>638</v>
      </c>
      <c r="I4604" s="1">
        <v>913</v>
      </c>
      <c r="J4604" s="1">
        <v>2496</v>
      </c>
      <c r="K4604" s="1">
        <v>8</v>
      </c>
      <c r="L4604" s="1">
        <v>7987.2</v>
      </c>
      <c r="M4604" s="1">
        <f>SalesData[[#This Row],[Price]]*SalesData[[#This Row],[Quantity]]</f>
        <v>19968</v>
      </c>
      <c r="N4604" s="6">
        <f>SalesData[[#This Row],[Sales Profit]]/SalesData[[#This Row],[Sales]]</f>
        <v>0.39999999999999997</v>
      </c>
    </row>
    <row r="4605" spans="1:14" x14ac:dyDescent="0.3">
      <c r="A4605" s="1" t="s">
        <v>22</v>
      </c>
      <c r="B4605" s="1" t="s">
        <v>18</v>
      </c>
      <c r="C4605" s="1" t="s">
        <v>100</v>
      </c>
      <c r="D4605" s="1">
        <v>67003</v>
      </c>
      <c r="E4605" s="2">
        <v>45358</v>
      </c>
      <c r="F4605" s="1" t="s">
        <v>29</v>
      </c>
      <c r="G4605" s="1">
        <v>344914</v>
      </c>
      <c r="H4605" s="1" t="s">
        <v>4637</v>
      </c>
      <c r="I4605" s="1">
        <v>240</v>
      </c>
      <c r="J4605" s="1">
        <v>2785</v>
      </c>
      <c r="K4605" s="1">
        <v>6</v>
      </c>
      <c r="L4605" s="1">
        <v>6684</v>
      </c>
      <c r="M4605" s="1">
        <f>SalesData[[#This Row],[Price]]*SalesData[[#This Row],[Quantity]]</f>
        <v>16710</v>
      </c>
      <c r="N4605" s="6">
        <f>SalesData[[#This Row],[Sales Profit]]/SalesData[[#This Row],[Sales]]</f>
        <v>0.4</v>
      </c>
    </row>
    <row r="4606" spans="1:14" x14ac:dyDescent="0.3">
      <c r="A4606" s="1" t="s">
        <v>66</v>
      </c>
      <c r="B4606" s="1" t="s">
        <v>23</v>
      </c>
      <c r="C4606" s="1" t="s">
        <v>53</v>
      </c>
      <c r="D4606" s="1">
        <v>57941</v>
      </c>
      <c r="E4606" s="2">
        <v>45459</v>
      </c>
      <c r="F4606" s="1" t="s">
        <v>20</v>
      </c>
      <c r="G4606" s="1">
        <v>997167</v>
      </c>
      <c r="H4606" s="1" t="s">
        <v>4638</v>
      </c>
      <c r="I4606" s="1">
        <v>597</v>
      </c>
      <c r="J4606" s="1">
        <v>1856</v>
      </c>
      <c r="K4606" s="1">
        <v>7</v>
      </c>
      <c r="L4606" s="1">
        <v>5196.8</v>
      </c>
      <c r="M4606" s="1">
        <f>SalesData[[#This Row],[Price]]*SalesData[[#This Row],[Quantity]]</f>
        <v>12992</v>
      </c>
      <c r="N4606" s="6">
        <f>SalesData[[#This Row],[Sales Profit]]/SalesData[[#This Row],[Sales]]</f>
        <v>0.4</v>
      </c>
    </row>
    <row r="4607" spans="1:14" x14ac:dyDescent="0.3">
      <c r="A4607" s="1" t="s">
        <v>27</v>
      </c>
      <c r="B4607" s="1" t="s">
        <v>13</v>
      </c>
      <c r="C4607" s="1" t="s">
        <v>19</v>
      </c>
      <c r="D4607" s="1">
        <v>46139</v>
      </c>
      <c r="E4607" s="2">
        <v>45363</v>
      </c>
      <c r="F4607" s="1" t="s">
        <v>29</v>
      </c>
      <c r="G4607" s="1">
        <v>139727</v>
      </c>
      <c r="H4607" s="1" t="s">
        <v>4351</v>
      </c>
      <c r="I4607" s="1">
        <v>430</v>
      </c>
      <c r="J4607" s="1">
        <v>1118</v>
      </c>
      <c r="K4607" s="1">
        <v>3</v>
      </c>
      <c r="L4607" s="1">
        <v>1341.6</v>
      </c>
      <c r="M4607" s="1">
        <f>SalesData[[#This Row],[Price]]*SalesData[[#This Row],[Quantity]]</f>
        <v>3354</v>
      </c>
      <c r="N4607" s="6">
        <f>SalesData[[#This Row],[Sales Profit]]/SalesData[[#This Row],[Sales]]</f>
        <v>0.39999999999999997</v>
      </c>
    </row>
    <row r="4608" spans="1:14" x14ac:dyDescent="0.3">
      <c r="A4608" s="1" t="s">
        <v>66</v>
      </c>
      <c r="B4608" s="1" t="s">
        <v>23</v>
      </c>
      <c r="C4608" s="1" t="s">
        <v>42</v>
      </c>
      <c r="D4608" s="1">
        <v>30812</v>
      </c>
      <c r="E4608" s="2">
        <v>45399</v>
      </c>
      <c r="F4608" s="1" t="s">
        <v>31</v>
      </c>
      <c r="G4608" s="1">
        <v>522935</v>
      </c>
      <c r="H4608" s="1" t="s">
        <v>4639</v>
      </c>
      <c r="I4608" s="1">
        <v>665</v>
      </c>
      <c r="J4608" s="1">
        <v>1011</v>
      </c>
      <c r="K4608" s="1">
        <v>4</v>
      </c>
      <c r="L4608" s="1">
        <v>1617.6</v>
      </c>
      <c r="M4608" s="1">
        <f>SalesData[[#This Row],[Price]]*SalesData[[#This Row],[Quantity]]</f>
        <v>4044</v>
      </c>
      <c r="N4608" s="6">
        <f>SalesData[[#This Row],[Sales Profit]]/SalesData[[#This Row],[Sales]]</f>
        <v>0.39999999999999997</v>
      </c>
    </row>
    <row r="4609" spans="1:14" x14ac:dyDescent="0.3">
      <c r="A4609" s="1" t="s">
        <v>66</v>
      </c>
      <c r="B4609" s="1" t="s">
        <v>18</v>
      </c>
      <c r="C4609" s="1" t="s">
        <v>33</v>
      </c>
      <c r="D4609" s="1">
        <v>26353</v>
      </c>
      <c r="E4609" s="2">
        <v>45524</v>
      </c>
      <c r="F4609" s="1" t="s">
        <v>25</v>
      </c>
      <c r="G4609" s="1">
        <v>281902</v>
      </c>
      <c r="H4609" s="1" t="s">
        <v>4640</v>
      </c>
      <c r="I4609" s="1">
        <v>972</v>
      </c>
      <c r="J4609" s="1">
        <v>1602</v>
      </c>
      <c r="K4609" s="1">
        <v>5</v>
      </c>
      <c r="L4609" s="1">
        <v>3204</v>
      </c>
      <c r="M4609" s="1">
        <f>SalesData[[#This Row],[Price]]*SalesData[[#This Row],[Quantity]]</f>
        <v>8010</v>
      </c>
      <c r="N4609" s="6">
        <f>SalesData[[#This Row],[Sales Profit]]/SalesData[[#This Row],[Sales]]</f>
        <v>0.4</v>
      </c>
    </row>
    <row r="4610" spans="1:14" x14ac:dyDescent="0.3">
      <c r="A4610" s="1" t="s">
        <v>17</v>
      </c>
      <c r="B4610" s="1" t="s">
        <v>18</v>
      </c>
      <c r="C4610" s="1" t="s">
        <v>60</v>
      </c>
      <c r="D4610" s="1">
        <v>67400</v>
      </c>
      <c r="E4610" s="2">
        <v>45493</v>
      </c>
      <c r="F4610" s="1" t="s">
        <v>45</v>
      </c>
      <c r="G4610" s="1">
        <v>173595</v>
      </c>
      <c r="H4610" s="1" t="s">
        <v>4641</v>
      </c>
      <c r="I4610" s="1">
        <v>754</v>
      </c>
      <c r="J4610" s="1">
        <v>678</v>
      </c>
      <c r="K4610" s="1">
        <v>6</v>
      </c>
      <c r="L4610" s="1">
        <v>1627.2</v>
      </c>
      <c r="M4610" s="1">
        <f>SalesData[[#This Row],[Price]]*SalesData[[#This Row],[Quantity]]</f>
        <v>4068</v>
      </c>
      <c r="N4610" s="6">
        <f>SalesData[[#This Row],[Sales Profit]]/SalesData[[#This Row],[Sales]]</f>
        <v>0.4</v>
      </c>
    </row>
    <row r="4611" spans="1:14" x14ac:dyDescent="0.3">
      <c r="A4611" s="1" t="s">
        <v>12</v>
      </c>
      <c r="B4611" s="1" t="s">
        <v>13</v>
      </c>
      <c r="C4611" s="1" t="s">
        <v>100</v>
      </c>
      <c r="D4611" s="1">
        <v>62810</v>
      </c>
      <c r="E4611" s="2">
        <v>45362</v>
      </c>
      <c r="F4611" s="1" t="s">
        <v>29</v>
      </c>
      <c r="G4611" s="1">
        <v>897060</v>
      </c>
      <c r="H4611" s="1" t="s">
        <v>4642</v>
      </c>
      <c r="I4611" s="1">
        <v>982</v>
      </c>
      <c r="J4611" s="1">
        <v>682</v>
      </c>
      <c r="K4611" s="1">
        <v>8</v>
      </c>
      <c r="L4611" s="1">
        <v>2182.4</v>
      </c>
      <c r="M4611" s="1">
        <f>SalesData[[#This Row],[Price]]*SalesData[[#This Row],[Quantity]]</f>
        <v>5456</v>
      </c>
      <c r="N4611" s="6">
        <f>SalesData[[#This Row],[Sales Profit]]/SalesData[[#This Row],[Sales]]</f>
        <v>0.4</v>
      </c>
    </row>
    <row r="4612" spans="1:14" x14ac:dyDescent="0.3">
      <c r="A4612" s="1" t="s">
        <v>66</v>
      </c>
      <c r="B4612" s="1" t="s">
        <v>23</v>
      </c>
      <c r="C4612" s="1" t="s">
        <v>60</v>
      </c>
      <c r="D4612" s="1">
        <v>43749</v>
      </c>
      <c r="E4612" s="2">
        <v>45591</v>
      </c>
      <c r="F4612" s="1" t="s">
        <v>54</v>
      </c>
      <c r="G4612" s="1">
        <v>939162</v>
      </c>
      <c r="H4612" s="1" t="s">
        <v>4643</v>
      </c>
      <c r="I4612" s="1">
        <v>550</v>
      </c>
      <c r="J4612" s="1">
        <v>666</v>
      </c>
      <c r="K4612" s="1">
        <v>7</v>
      </c>
      <c r="L4612" s="1">
        <v>1864.8</v>
      </c>
      <c r="M4612" s="1">
        <f>SalesData[[#This Row],[Price]]*SalesData[[#This Row],[Quantity]]</f>
        <v>4662</v>
      </c>
      <c r="N4612" s="6">
        <f>SalesData[[#This Row],[Sales Profit]]/SalesData[[#This Row],[Sales]]</f>
        <v>0.39999999999999997</v>
      </c>
    </row>
    <row r="4613" spans="1:14" x14ac:dyDescent="0.3">
      <c r="A4613" s="1" t="s">
        <v>35</v>
      </c>
      <c r="B4613" s="1" t="s">
        <v>23</v>
      </c>
      <c r="C4613" s="1" t="s">
        <v>24</v>
      </c>
      <c r="D4613" s="1">
        <v>62718</v>
      </c>
      <c r="E4613" s="2">
        <v>45626</v>
      </c>
      <c r="F4613" s="1" t="s">
        <v>15</v>
      </c>
      <c r="G4613" s="1">
        <v>568417</v>
      </c>
      <c r="H4613" s="1" t="s">
        <v>4644</v>
      </c>
      <c r="I4613" s="1">
        <v>481</v>
      </c>
      <c r="J4613" s="1">
        <v>2735</v>
      </c>
      <c r="K4613" s="1">
        <v>6</v>
      </c>
      <c r="L4613" s="1">
        <v>6564</v>
      </c>
      <c r="M4613" s="1">
        <f>SalesData[[#This Row],[Price]]*SalesData[[#This Row],[Quantity]]</f>
        <v>16410</v>
      </c>
      <c r="N4613" s="6">
        <f>SalesData[[#This Row],[Sales Profit]]/SalesData[[#This Row],[Sales]]</f>
        <v>0.4</v>
      </c>
    </row>
    <row r="4614" spans="1:14" x14ac:dyDescent="0.3">
      <c r="A4614" s="1" t="s">
        <v>56</v>
      </c>
      <c r="B4614" s="1" t="s">
        <v>13</v>
      </c>
      <c r="C4614" s="1" t="s">
        <v>42</v>
      </c>
      <c r="D4614" s="1">
        <v>44539</v>
      </c>
      <c r="E4614" s="2">
        <v>45627</v>
      </c>
      <c r="F4614" s="1" t="s">
        <v>78</v>
      </c>
      <c r="G4614" s="1">
        <v>356432</v>
      </c>
      <c r="H4614" s="1" t="s">
        <v>4645</v>
      </c>
      <c r="I4614" s="1">
        <v>414</v>
      </c>
      <c r="J4614" s="1">
        <v>1155</v>
      </c>
      <c r="K4614" s="1">
        <v>1</v>
      </c>
      <c r="L4614" s="1">
        <v>462</v>
      </c>
      <c r="M4614" s="1">
        <f>SalesData[[#This Row],[Price]]*SalesData[[#This Row],[Quantity]]</f>
        <v>1155</v>
      </c>
      <c r="N4614" s="6">
        <f>SalesData[[#This Row],[Sales Profit]]/SalesData[[#This Row],[Sales]]</f>
        <v>0.4</v>
      </c>
    </row>
    <row r="4615" spans="1:14" x14ac:dyDescent="0.3">
      <c r="A4615" s="1" t="s">
        <v>52</v>
      </c>
      <c r="B4615" s="1" t="s">
        <v>18</v>
      </c>
      <c r="C4615" s="1" t="s">
        <v>100</v>
      </c>
      <c r="D4615" s="1">
        <v>70796</v>
      </c>
      <c r="E4615" s="2">
        <v>45408</v>
      </c>
      <c r="F4615" s="1" t="s">
        <v>31</v>
      </c>
      <c r="G4615" s="1">
        <v>937259</v>
      </c>
      <c r="H4615" s="1" t="s">
        <v>4646</v>
      </c>
      <c r="I4615" s="1">
        <v>538</v>
      </c>
      <c r="J4615" s="1">
        <v>2364</v>
      </c>
      <c r="K4615" s="1">
        <v>4</v>
      </c>
      <c r="L4615" s="1">
        <v>3782.4</v>
      </c>
      <c r="M4615" s="1">
        <f>SalesData[[#This Row],[Price]]*SalesData[[#This Row],[Quantity]]</f>
        <v>9456</v>
      </c>
      <c r="N4615" s="6">
        <f>SalesData[[#This Row],[Sales Profit]]/SalesData[[#This Row],[Sales]]</f>
        <v>0.4</v>
      </c>
    </row>
    <row r="4616" spans="1:14" x14ac:dyDescent="0.3">
      <c r="A4616" s="1" t="s">
        <v>52</v>
      </c>
      <c r="B4616" s="1" t="s">
        <v>13</v>
      </c>
      <c r="C4616" s="1" t="s">
        <v>14</v>
      </c>
      <c r="D4616" s="1">
        <v>42978</v>
      </c>
      <c r="E4616" s="2">
        <v>45586</v>
      </c>
      <c r="F4616" s="1" t="s">
        <v>54</v>
      </c>
      <c r="G4616" s="1">
        <v>136502</v>
      </c>
      <c r="H4616" s="1" t="s">
        <v>4647</v>
      </c>
      <c r="I4616" s="1">
        <v>977</v>
      </c>
      <c r="J4616" s="1">
        <v>2459</v>
      </c>
      <c r="K4616" s="1">
        <v>8</v>
      </c>
      <c r="L4616" s="1">
        <v>7868.8</v>
      </c>
      <c r="M4616" s="1">
        <f>SalesData[[#This Row],[Price]]*SalesData[[#This Row],[Quantity]]</f>
        <v>19672</v>
      </c>
      <c r="N4616" s="6">
        <f>SalesData[[#This Row],[Sales Profit]]/SalesData[[#This Row],[Sales]]</f>
        <v>0.4</v>
      </c>
    </row>
    <row r="4617" spans="1:14" x14ac:dyDescent="0.3">
      <c r="A4617" s="1" t="s">
        <v>22</v>
      </c>
      <c r="B4617" s="1" t="s">
        <v>13</v>
      </c>
      <c r="C4617" s="1" t="s">
        <v>53</v>
      </c>
      <c r="D4617" s="1">
        <v>17192</v>
      </c>
      <c r="E4617" s="2">
        <v>45518</v>
      </c>
      <c r="F4617" s="1" t="s">
        <v>25</v>
      </c>
      <c r="G4617" s="1">
        <v>792267</v>
      </c>
      <c r="H4617" s="1" t="s">
        <v>4648</v>
      </c>
      <c r="I4617" s="1">
        <v>299</v>
      </c>
      <c r="J4617" s="1">
        <v>1781</v>
      </c>
      <c r="K4617" s="1">
        <v>4</v>
      </c>
      <c r="L4617" s="1">
        <v>2849.6</v>
      </c>
      <c r="M4617" s="1">
        <f>SalesData[[#This Row],[Price]]*SalesData[[#This Row],[Quantity]]</f>
        <v>7124</v>
      </c>
      <c r="N4617" s="6">
        <f>SalesData[[#This Row],[Sales Profit]]/SalesData[[#This Row],[Sales]]</f>
        <v>0.39999999999999997</v>
      </c>
    </row>
    <row r="4618" spans="1:14" x14ac:dyDescent="0.3">
      <c r="A4618" s="1" t="s">
        <v>52</v>
      </c>
      <c r="B4618" s="1" t="s">
        <v>13</v>
      </c>
      <c r="C4618" s="1" t="s">
        <v>19</v>
      </c>
      <c r="D4618" s="1">
        <v>16277</v>
      </c>
      <c r="E4618" s="2">
        <v>45471</v>
      </c>
      <c r="F4618" s="1" t="s">
        <v>20</v>
      </c>
      <c r="G4618" s="1">
        <v>240258</v>
      </c>
      <c r="H4618" s="1" t="s">
        <v>4649</v>
      </c>
      <c r="I4618" s="1">
        <v>245</v>
      </c>
      <c r="J4618" s="1">
        <v>1836</v>
      </c>
      <c r="K4618" s="1">
        <v>2</v>
      </c>
      <c r="L4618" s="1">
        <v>1468.8</v>
      </c>
      <c r="M4618" s="1">
        <f>SalesData[[#This Row],[Price]]*SalesData[[#This Row],[Quantity]]</f>
        <v>3672</v>
      </c>
      <c r="N4618" s="6">
        <f>SalesData[[#This Row],[Sales Profit]]/SalesData[[#This Row],[Sales]]</f>
        <v>0.39999999999999997</v>
      </c>
    </row>
    <row r="4619" spans="1:14" x14ac:dyDescent="0.3">
      <c r="A4619" s="1" t="s">
        <v>17</v>
      </c>
      <c r="B4619" s="1" t="s">
        <v>18</v>
      </c>
      <c r="C4619" s="1" t="s">
        <v>42</v>
      </c>
      <c r="D4619" s="1">
        <v>18010</v>
      </c>
      <c r="E4619" s="2">
        <v>45493</v>
      </c>
      <c r="F4619" s="1" t="s">
        <v>45</v>
      </c>
      <c r="G4619" s="1">
        <v>761985</v>
      </c>
      <c r="H4619" s="1" t="s">
        <v>4650</v>
      </c>
      <c r="I4619" s="1">
        <v>634</v>
      </c>
      <c r="J4619" s="1">
        <v>2757</v>
      </c>
      <c r="K4619" s="1">
        <v>8</v>
      </c>
      <c r="L4619" s="1">
        <v>8822.4</v>
      </c>
      <c r="M4619" s="1">
        <f>SalesData[[#This Row],[Price]]*SalesData[[#This Row],[Quantity]]</f>
        <v>22056</v>
      </c>
      <c r="N4619" s="6">
        <f>SalesData[[#This Row],[Sales Profit]]/SalesData[[#This Row],[Sales]]</f>
        <v>0.39999999999999997</v>
      </c>
    </row>
    <row r="4620" spans="1:14" x14ac:dyDescent="0.3">
      <c r="A4620" s="1" t="s">
        <v>35</v>
      </c>
      <c r="B4620" s="1" t="s">
        <v>23</v>
      </c>
      <c r="C4620" s="1" t="s">
        <v>48</v>
      </c>
      <c r="D4620" s="1">
        <v>96520</v>
      </c>
      <c r="E4620" s="2">
        <v>45480</v>
      </c>
      <c r="F4620" s="1" t="s">
        <v>45</v>
      </c>
      <c r="G4620" s="1">
        <v>879147</v>
      </c>
      <c r="H4620" s="1" t="s">
        <v>4651</v>
      </c>
      <c r="I4620" s="1">
        <v>624</v>
      </c>
      <c r="J4620" s="1">
        <v>1980</v>
      </c>
      <c r="K4620" s="1">
        <v>1</v>
      </c>
      <c r="L4620" s="1">
        <v>792</v>
      </c>
      <c r="M4620" s="1">
        <f>SalesData[[#This Row],[Price]]*SalesData[[#This Row],[Quantity]]</f>
        <v>1980</v>
      </c>
      <c r="N4620" s="6">
        <f>SalesData[[#This Row],[Sales Profit]]/SalesData[[#This Row],[Sales]]</f>
        <v>0.4</v>
      </c>
    </row>
    <row r="4621" spans="1:14" x14ac:dyDescent="0.3">
      <c r="A4621" s="1" t="s">
        <v>22</v>
      </c>
      <c r="B4621" s="1" t="s">
        <v>13</v>
      </c>
      <c r="C4621" s="1" t="s">
        <v>53</v>
      </c>
      <c r="D4621" s="1">
        <v>43203</v>
      </c>
      <c r="E4621" s="2">
        <v>45578</v>
      </c>
      <c r="F4621" s="1" t="s">
        <v>54</v>
      </c>
      <c r="G4621" s="1">
        <v>839495</v>
      </c>
      <c r="H4621" s="1" t="s">
        <v>4652</v>
      </c>
      <c r="I4621" s="1">
        <v>575</v>
      </c>
      <c r="J4621" s="1">
        <v>2463</v>
      </c>
      <c r="K4621" s="1">
        <v>4</v>
      </c>
      <c r="L4621" s="1">
        <v>3940.8</v>
      </c>
      <c r="M4621" s="1">
        <f>SalesData[[#This Row],[Price]]*SalesData[[#This Row],[Quantity]]</f>
        <v>9852</v>
      </c>
      <c r="N4621" s="6">
        <f>SalesData[[#This Row],[Sales Profit]]/SalesData[[#This Row],[Sales]]</f>
        <v>0.4</v>
      </c>
    </row>
    <row r="4622" spans="1:14" x14ac:dyDescent="0.3">
      <c r="A4622" s="1" t="s">
        <v>22</v>
      </c>
      <c r="B4622" s="1" t="s">
        <v>13</v>
      </c>
      <c r="C4622" s="1" t="s">
        <v>100</v>
      </c>
      <c r="D4622" s="1">
        <v>98301</v>
      </c>
      <c r="E4622" s="2">
        <v>45539</v>
      </c>
      <c r="F4622" s="1" t="s">
        <v>61</v>
      </c>
      <c r="G4622" s="1">
        <v>390826</v>
      </c>
      <c r="H4622" s="1" t="s">
        <v>4653</v>
      </c>
      <c r="I4622" s="1">
        <v>953</v>
      </c>
      <c r="J4622" s="1">
        <v>2064</v>
      </c>
      <c r="K4622" s="1">
        <v>4</v>
      </c>
      <c r="L4622" s="1">
        <v>3302.4</v>
      </c>
      <c r="M4622" s="1">
        <f>SalesData[[#This Row],[Price]]*SalesData[[#This Row],[Quantity]]</f>
        <v>8256</v>
      </c>
      <c r="N4622" s="6">
        <f>SalesData[[#This Row],[Sales Profit]]/SalesData[[#This Row],[Sales]]</f>
        <v>0.4</v>
      </c>
    </row>
    <row r="4623" spans="1:14" x14ac:dyDescent="0.3">
      <c r="A4623" s="1" t="s">
        <v>56</v>
      </c>
      <c r="B4623" s="1" t="s">
        <v>18</v>
      </c>
      <c r="C4623" s="1" t="s">
        <v>39</v>
      </c>
      <c r="D4623" s="1">
        <v>81118</v>
      </c>
      <c r="E4623" s="2">
        <v>45322</v>
      </c>
      <c r="F4623" s="1" t="s">
        <v>40</v>
      </c>
      <c r="G4623" s="1">
        <v>213348</v>
      </c>
      <c r="H4623" s="1" t="s">
        <v>4654</v>
      </c>
      <c r="I4623" s="1">
        <v>373</v>
      </c>
      <c r="J4623" s="1">
        <v>979</v>
      </c>
      <c r="K4623" s="1">
        <v>6</v>
      </c>
      <c r="L4623" s="1">
        <v>2349.6</v>
      </c>
      <c r="M4623" s="1">
        <f>SalesData[[#This Row],[Price]]*SalesData[[#This Row],[Quantity]]</f>
        <v>5874</v>
      </c>
      <c r="N4623" s="6">
        <f>SalesData[[#This Row],[Sales Profit]]/SalesData[[#This Row],[Sales]]</f>
        <v>0.39999999999999997</v>
      </c>
    </row>
    <row r="4624" spans="1:14" x14ac:dyDescent="0.3">
      <c r="A4624" s="1" t="s">
        <v>12</v>
      </c>
      <c r="B4624" s="1" t="s">
        <v>13</v>
      </c>
      <c r="C4624" s="1" t="s">
        <v>48</v>
      </c>
      <c r="D4624" s="1">
        <v>41427</v>
      </c>
      <c r="E4624" s="2">
        <v>45344</v>
      </c>
      <c r="F4624" s="1" t="s">
        <v>43</v>
      </c>
      <c r="G4624" s="1">
        <v>612544</v>
      </c>
      <c r="H4624" s="1" t="s">
        <v>4655</v>
      </c>
      <c r="I4624" s="1">
        <v>730</v>
      </c>
      <c r="J4624" s="1">
        <v>2422</v>
      </c>
      <c r="K4624" s="1">
        <v>8</v>
      </c>
      <c r="L4624" s="1">
        <v>7750.4</v>
      </c>
      <c r="M4624" s="1">
        <f>SalesData[[#This Row],[Price]]*SalesData[[#This Row],[Quantity]]</f>
        <v>19376</v>
      </c>
      <c r="N4624" s="6">
        <f>SalesData[[#This Row],[Sales Profit]]/SalesData[[#This Row],[Sales]]</f>
        <v>0.39999999999999997</v>
      </c>
    </row>
    <row r="4625" spans="1:14" x14ac:dyDescent="0.3">
      <c r="A4625" s="1" t="s">
        <v>56</v>
      </c>
      <c r="B4625" s="1" t="s">
        <v>18</v>
      </c>
      <c r="C4625" s="1" t="s">
        <v>24</v>
      </c>
      <c r="D4625" s="1">
        <v>84324</v>
      </c>
      <c r="E4625" s="2">
        <v>45408</v>
      </c>
      <c r="F4625" s="1" t="s">
        <v>31</v>
      </c>
      <c r="G4625" s="1">
        <v>782871</v>
      </c>
      <c r="H4625" s="1" t="s">
        <v>4656</v>
      </c>
      <c r="I4625" s="1">
        <v>560</v>
      </c>
      <c r="J4625" s="1">
        <v>517</v>
      </c>
      <c r="K4625" s="1">
        <v>7</v>
      </c>
      <c r="L4625" s="1">
        <v>1447.6</v>
      </c>
      <c r="M4625" s="1">
        <f>SalesData[[#This Row],[Price]]*SalesData[[#This Row],[Quantity]]</f>
        <v>3619</v>
      </c>
      <c r="N4625" s="6">
        <f>SalesData[[#This Row],[Sales Profit]]/SalesData[[#This Row],[Sales]]</f>
        <v>0.39999999999999997</v>
      </c>
    </row>
    <row r="4626" spans="1:14" x14ac:dyDescent="0.3">
      <c r="A4626" s="1" t="s">
        <v>52</v>
      </c>
      <c r="B4626" s="1" t="s">
        <v>13</v>
      </c>
      <c r="C4626" s="1" t="s">
        <v>37</v>
      </c>
      <c r="D4626" s="1">
        <v>79892</v>
      </c>
      <c r="E4626" s="2">
        <v>45353</v>
      </c>
      <c r="F4626" s="1" t="s">
        <v>29</v>
      </c>
      <c r="G4626" s="1">
        <v>614780</v>
      </c>
      <c r="H4626" s="1" t="s">
        <v>4657</v>
      </c>
      <c r="I4626" s="1">
        <v>234</v>
      </c>
      <c r="J4626" s="1">
        <v>2066</v>
      </c>
      <c r="K4626" s="1">
        <v>2</v>
      </c>
      <c r="L4626" s="1">
        <v>1652.8</v>
      </c>
      <c r="M4626" s="1">
        <f>SalesData[[#This Row],[Price]]*SalesData[[#This Row],[Quantity]]</f>
        <v>4132</v>
      </c>
      <c r="N4626" s="6">
        <f>SalesData[[#This Row],[Sales Profit]]/SalesData[[#This Row],[Sales]]</f>
        <v>0.39999999999999997</v>
      </c>
    </row>
    <row r="4627" spans="1:14" x14ac:dyDescent="0.3">
      <c r="A4627" s="1" t="s">
        <v>17</v>
      </c>
      <c r="B4627" s="1" t="s">
        <v>13</v>
      </c>
      <c r="C4627" s="1" t="s">
        <v>42</v>
      </c>
      <c r="D4627" s="1">
        <v>96458</v>
      </c>
      <c r="E4627" s="2">
        <v>45429</v>
      </c>
      <c r="F4627" s="1" t="s">
        <v>49</v>
      </c>
      <c r="G4627" s="1">
        <v>837872</v>
      </c>
      <c r="H4627" s="1" t="s">
        <v>4658</v>
      </c>
      <c r="I4627" s="1">
        <v>991</v>
      </c>
      <c r="J4627" s="1">
        <v>2290</v>
      </c>
      <c r="K4627" s="1">
        <v>8</v>
      </c>
      <c r="L4627" s="1">
        <v>7328</v>
      </c>
      <c r="M4627" s="1">
        <f>SalesData[[#This Row],[Price]]*SalesData[[#This Row],[Quantity]]</f>
        <v>18320</v>
      </c>
      <c r="N4627" s="6">
        <f>SalesData[[#This Row],[Sales Profit]]/SalesData[[#This Row],[Sales]]</f>
        <v>0.4</v>
      </c>
    </row>
    <row r="4628" spans="1:14" x14ac:dyDescent="0.3">
      <c r="A4628" s="1" t="s">
        <v>22</v>
      </c>
      <c r="B4628" s="1" t="s">
        <v>13</v>
      </c>
      <c r="C4628" s="1" t="s">
        <v>48</v>
      </c>
      <c r="D4628" s="1">
        <v>76171</v>
      </c>
      <c r="E4628" s="2">
        <v>45426</v>
      </c>
      <c r="F4628" s="1" t="s">
        <v>49</v>
      </c>
      <c r="G4628" s="1">
        <v>961888</v>
      </c>
      <c r="H4628" s="1" t="s">
        <v>4659</v>
      </c>
      <c r="I4628" s="1">
        <v>984</v>
      </c>
      <c r="J4628" s="1">
        <v>680</v>
      </c>
      <c r="K4628" s="1">
        <v>4</v>
      </c>
      <c r="L4628" s="1">
        <v>1088</v>
      </c>
      <c r="M4628" s="1">
        <f>SalesData[[#This Row],[Price]]*SalesData[[#This Row],[Quantity]]</f>
        <v>2720</v>
      </c>
      <c r="N4628" s="6">
        <f>SalesData[[#This Row],[Sales Profit]]/SalesData[[#This Row],[Sales]]</f>
        <v>0.4</v>
      </c>
    </row>
    <row r="4629" spans="1:14" x14ac:dyDescent="0.3">
      <c r="A4629" s="1" t="s">
        <v>66</v>
      </c>
      <c r="B4629" s="1" t="s">
        <v>13</v>
      </c>
      <c r="C4629" s="1" t="s">
        <v>39</v>
      </c>
      <c r="D4629" s="1">
        <v>85710</v>
      </c>
      <c r="E4629" s="2">
        <v>45376</v>
      </c>
      <c r="F4629" s="1" t="s">
        <v>29</v>
      </c>
      <c r="G4629" s="1">
        <v>198495</v>
      </c>
      <c r="H4629" s="1" t="s">
        <v>4660</v>
      </c>
      <c r="I4629" s="1">
        <v>735</v>
      </c>
      <c r="J4629" s="1">
        <v>999</v>
      </c>
      <c r="K4629" s="1">
        <v>1</v>
      </c>
      <c r="L4629" s="1">
        <v>399.6</v>
      </c>
      <c r="M4629" s="1">
        <f>SalesData[[#This Row],[Price]]*SalesData[[#This Row],[Quantity]]</f>
        <v>999</v>
      </c>
      <c r="N4629" s="6">
        <f>SalesData[[#This Row],[Sales Profit]]/SalesData[[#This Row],[Sales]]</f>
        <v>0.4</v>
      </c>
    </row>
    <row r="4630" spans="1:14" x14ac:dyDescent="0.3">
      <c r="A4630" s="1" t="s">
        <v>56</v>
      </c>
      <c r="B4630" s="1" t="s">
        <v>13</v>
      </c>
      <c r="C4630" s="1" t="s">
        <v>19</v>
      </c>
      <c r="D4630" s="1">
        <v>48831</v>
      </c>
      <c r="E4630" s="2">
        <v>45420</v>
      </c>
      <c r="F4630" s="1" t="s">
        <v>49</v>
      </c>
      <c r="G4630" s="1">
        <v>867256</v>
      </c>
      <c r="H4630" s="1" t="s">
        <v>4661</v>
      </c>
      <c r="I4630" s="1">
        <v>758</v>
      </c>
      <c r="J4630" s="1">
        <v>2307</v>
      </c>
      <c r="K4630" s="1">
        <v>3</v>
      </c>
      <c r="L4630" s="1">
        <v>2768.4</v>
      </c>
      <c r="M4630" s="1">
        <f>SalesData[[#This Row],[Price]]*SalesData[[#This Row],[Quantity]]</f>
        <v>6921</v>
      </c>
      <c r="N4630" s="6">
        <f>SalesData[[#This Row],[Sales Profit]]/SalesData[[#This Row],[Sales]]</f>
        <v>0.4</v>
      </c>
    </row>
    <row r="4631" spans="1:14" x14ac:dyDescent="0.3">
      <c r="A4631" s="1" t="s">
        <v>22</v>
      </c>
      <c r="B4631" s="1" t="s">
        <v>13</v>
      </c>
      <c r="C4631" s="1" t="s">
        <v>42</v>
      </c>
      <c r="D4631" s="1">
        <v>95220</v>
      </c>
      <c r="E4631" s="2">
        <v>45552</v>
      </c>
      <c r="F4631" s="1" t="s">
        <v>61</v>
      </c>
      <c r="G4631" s="1">
        <v>240335</v>
      </c>
      <c r="H4631" s="1" t="s">
        <v>4662</v>
      </c>
      <c r="I4631" s="1">
        <v>513</v>
      </c>
      <c r="J4631" s="1">
        <v>1873</v>
      </c>
      <c r="K4631" s="1">
        <v>8</v>
      </c>
      <c r="L4631" s="1">
        <v>5993.6</v>
      </c>
      <c r="M4631" s="1">
        <f>SalesData[[#This Row],[Price]]*SalesData[[#This Row],[Quantity]]</f>
        <v>14984</v>
      </c>
      <c r="N4631" s="6">
        <f>SalesData[[#This Row],[Sales Profit]]/SalesData[[#This Row],[Sales]]</f>
        <v>0.4</v>
      </c>
    </row>
    <row r="4632" spans="1:14" x14ac:dyDescent="0.3">
      <c r="A4632" s="1" t="s">
        <v>56</v>
      </c>
      <c r="B4632" s="1" t="s">
        <v>23</v>
      </c>
      <c r="C4632" s="1" t="s">
        <v>33</v>
      </c>
      <c r="D4632" s="1">
        <v>57921</v>
      </c>
      <c r="E4632" s="2">
        <v>45451</v>
      </c>
      <c r="F4632" s="1" t="s">
        <v>20</v>
      </c>
      <c r="G4632" s="1">
        <v>642706</v>
      </c>
      <c r="H4632" s="1" t="s">
        <v>4663</v>
      </c>
      <c r="I4632" s="1">
        <v>342</v>
      </c>
      <c r="J4632" s="1">
        <v>1347</v>
      </c>
      <c r="K4632" s="1">
        <v>5</v>
      </c>
      <c r="L4632" s="1">
        <v>2694</v>
      </c>
      <c r="M4632" s="1">
        <f>SalesData[[#This Row],[Price]]*SalesData[[#This Row],[Quantity]]</f>
        <v>6735</v>
      </c>
      <c r="N4632" s="6">
        <f>SalesData[[#This Row],[Sales Profit]]/SalesData[[#This Row],[Sales]]</f>
        <v>0.4</v>
      </c>
    </row>
    <row r="4633" spans="1:14" x14ac:dyDescent="0.3">
      <c r="A4633" s="1" t="s">
        <v>22</v>
      </c>
      <c r="B4633" s="1" t="s">
        <v>13</v>
      </c>
      <c r="C4633" s="1" t="s">
        <v>39</v>
      </c>
      <c r="D4633" s="1">
        <v>34328</v>
      </c>
      <c r="E4633" s="2">
        <v>45315</v>
      </c>
      <c r="F4633" s="1" t="s">
        <v>40</v>
      </c>
      <c r="G4633" s="1">
        <v>787936</v>
      </c>
      <c r="H4633" s="1" t="s">
        <v>4664</v>
      </c>
      <c r="I4633" s="1">
        <v>429</v>
      </c>
      <c r="J4633" s="1">
        <v>2251</v>
      </c>
      <c r="K4633" s="1">
        <v>8</v>
      </c>
      <c r="L4633" s="1">
        <v>7203.2</v>
      </c>
      <c r="M4633" s="1">
        <f>SalesData[[#This Row],[Price]]*SalesData[[#This Row],[Quantity]]</f>
        <v>18008</v>
      </c>
      <c r="N4633" s="6">
        <f>SalesData[[#This Row],[Sales Profit]]/SalesData[[#This Row],[Sales]]</f>
        <v>0.39999999999999997</v>
      </c>
    </row>
    <row r="4634" spans="1:14" x14ac:dyDescent="0.3">
      <c r="A4634" s="1" t="s">
        <v>66</v>
      </c>
      <c r="B4634" s="1" t="s">
        <v>13</v>
      </c>
      <c r="C4634" s="1" t="s">
        <v>14</v>
      </c>
      <c r="D4634" s="1">
        <v>85219</v>
      </c>
      <c r="E4634" s="2">
        <v>45346</v>
      </c>
      <c r="F4634" s="1" t="s">
        <v>43</v>
      </c>
      <c r="G4634" s="1">
        <v>519297</v>
      </c>
      <c r="H4634" s="1" t="s">
        <v>4665</v>
      </c>
      <c r="I4634" s="1">
        <v>722</v>
      </c>
      <c r="J4634" s="1">
        <v>1369</v>
      </c>
      <c r="K4634" s="1">
        <v>6</v>
      </c>
      <c r="L4634" s="1">
        <v>3285.6</v>
      </c>
      <c r="M4634" s="1">
        <f>SalesData[[#This Row],[Price]]*SalesData[[#This Row],[Quantity]]</f>
        <v>8214</v>
      </c>
      <c r="N4634" s="6">
        <f>SalesData[[#This Row],[Sales Profit]]/SalesData[[#This Row],[Sales]]</f>
        <v>0.39999999999999997</v>
      </c>
    </row>
    <row r="4635" spans="1:14" x14ac:dyDescent="0.3">
      <c r="A4635" s="1" t="s">
        <v>66</v>
      </c>
      <c r="B4635" s="1" t="s">
        <v>13</v>
      </c>
      <c r="C4635" s="1" t="s">
        <v>24</v>
      </c>
      <c r="D4635" s="1">
        <v>80814</v>
      </c>
      <c r="E4635" s="2">
        <v>45398</v>
      </c>
      <c r="F4635" s="1" t="s">
        <v>31</v>
      </c>
      <c r="G4635" s="1">
        <v>794625</v>
      </c>
      <c r="H4635" s="1" t="s">
        <v>4666</v>
      </c>
      <c r="I4635" s="1">
        <v>886</v>
      </c>
      <c r="J4635" s="1">
        <v>678</v>
      </c>
      <c r="K4635" s="1">
        <v>2</v>
      </c>
      <c r="L4635" s="1">
        <v>542.4</v>
      </c>
      <c r="M4635" s="1">
        <f>SalesData[[#This Row],[Price]]*SalesData[[#This Row],[Quantity]]</f>
        <v>1356</v>
      </c>
      <c r="N4635" s="6">
        <f>SalesData[[#This Row],[Sales Profit]]/SalesData[[#This Row],[Sales]]</f>
        <v>0.39999999999999997</v>
      </c>
    </row>
    <row r="4636" spans="1:14" x14ac:dyDescent="0.3">
      <c r="A4636" s="1" t="s">
        <v>12</v>
      </c>
      <c r="B4636" s="1" t="s">
        <v>13</v>
      </c>
      <c r="C4636" s="1" t="s">
        <v>48</v>
      </c>
      <c r="D4636" s="1">
        <v>28193</v>
      </c>
      <c r="E4636" s="2">
        <v>45567</v>
      </c>
      <c r="F4636" s="1" t="s">
        <v>54</v>
      </c>
      <c r="G4636" s="1">
        <v>464599</v>
      </c>
      <c r="H4636" s="1" t="s">
        <v>4667</v>
      </c>
      <c r="I4636" s="1">
        <v>722</v>
      </c>
      <c r="J4636" s="1">
        <v>2517</v>
      </c>
      <c r="K4636" s="1">
        <v>6</v>
      </c>
      <c r="L4636" s="1">
        <v>6040.8</v>
      </c>
      <c r="M4636" s="1">
        <f>SalesData[[#This Row],[Price]]*SalesData[[#This Row],[Quantity]]</f>
        <v>15102</v>
      </c>
      <c r="N4636" s="6">
        <f>SalesData[[#This Row],[Sales Profit]]/SalesData[[#This Row],[Sales]]</f>
        <v>0.4</v>
      </c>
    </row>
    <row r="4637" spans="1:14" x14ac:dyDescent="0.3">
      <c r="A4637" s="1" t="s">
        <v>56</v>
      </c>
      <c r="B4637" s="1" t="s">
        <v>13</v>
      </c>
      <c r="C4637" s="1" t="s">
        <v>39</v>
      </c>
      <c r="D4637" s="1">
        <v>95265</v>
      </c>
      <c r="E4637" s="2">
        <v>45316</v>
      </c>
      <c r="F4637" s="1" t="s">
        <v>40</v>
      </c>
      <c r="G4637" s="1">
        <v>118930</v>
      </c>
      <c r="H4637" s="1" t="s">
        <v>4668</v>
      </c>
      <c r="I4637" s="1">
        <v>204</v>
      </c>
      <c r="J4637" s="1">
        <v>946</v>
      </c>
      <c r="K4637" s="1">
        <v>1</v>
      </c>
      <c r="L4637" s="1">
        <v>378.4</v>
      </c>
      <c r="M4637" s="1">
        <f>SalesData[[#This Row],[Price]]*SalesData[[#This Row],[Quantity]]</f>
        <v>946</v>
      </c>
      <c r="N4637" s="6">
        <f>SalesData[[#This Row],[Sales Profit]]/SalesData[[#This Row],[Sales]]</f>
        <v>0.39999999999999997</v>
      </c>
    </row>
    <row r="4638" spans="1:14" x14ac:dyDescent="0.3">
      <c r="A4638" s="1" t="s">
        <v>12</v>
      </c>
      <c r="B4638" s="1" t="s">
        <v>18</v>
      </c>
      <c r="C4638" s="1" t="s">
        <v>39</v>
      </c>
      <c r="D4638" s="1">
        <v>53374</v>
      </c>
      <c r="E4638" s="2">
        <v>45324</v>
      </c>
      <c r="F4638" s="1" t="s">
        <v>43</v>
      </c>
      <c r="G4638" s="1">
        <v>927682</v>
      </c>
      <c r="H4638" s="1" t="s">
        <v>4669</v>
      </c>
      <c r="I4638" s="1">
        <v>519</v>
      </c>
      <c r="J4638" s="1">
        <v>1124</v>
      </c>
      <c r="K4638" s="1">
        <v>3</v>
      </c>
      <c r="L4638" s="1">
        <v>1348.8</v>
      </c>
      <c r="M4638" s="1">
        <f>SalesData[[#This Row],[Price]]*SalesData[[#This Row],[Quantity]]</f>
        <v>3372</v>
      </c>
      <c r="N4638" s="6">
        <f>SalesData[[#This Row],[Sales Profit]]/SalesData[[#This Row],[Sales]]</f>
        <v>0.39999999999999997</v>
      </c>
    </row>
    <row r="4639" spans="1:14" x14ac:dyDescent="0.3">
      <c r="A4639" s="1" t="s">
        <v>22</v>
      </c>
      <c r="B4639" s="1" t="s">
        <v>18</v>
      </c>
      <c r="C4639" s="1" t="s">
        <v>48</v>
      </c>
      <c r="D4639" s="1">
        <v>94592</v>
      </c>
      <c r="E4639" s="2">
        <v>45303</v>
      </c>
      <c r="F4639" s="1" t="s">
        <v>40</v>
      </c>
      <c r="G4639" s="1">
        <v>850046</v>
      </c>
      <c r="H4639" s="1" t="s">
        <v>4670</v>
      </c>
      <c r="I4639" s="1">
        <v>814</v>
      </c>
      <c r="J4639" s="1">
        <v>1872</v>
      </c>
      <c r="K4639" s="1">
        <v>6</v>
      </c>
      <c r="L4639" s="1">
        <v>4492.8</v>
      </c>
      <c r="M4639" s="1">
        <f>SalesData[[#This Row],[Price]]*SalesData[[#This Row],[Quantity]]</f>
        <v>11232</v>
      </c>
      <c r="N4639" s="6">
        <f>SalesData[[#This Row],[Sales Profit]]/SalesData[[#This Row],[Sales]]</f>
        <v>0.4</v>
      </c>
    </row>
    <row r="4640" spans="1:14" x14ac:dyDescent="0.3">
      <c r="A4640" s="1" t="s">
        <v>27</v>
      </c>
      <c r="B4640" s="1" t="s">
        <v>13</v>
      </c>
      <c r="C4640" s="1" t="s">
        <v>24</v>
      </c>
      <c r="D4640" s="1">
        <v>92791</v>
      </c>
      <c r="E4640" s="2">
        <v>45498</v>
      </c>
      <c r="F4640" s="1" t="s">
        <v>45</v>
      </c>
      <c r="G4640" s="1">
        <v>488688</v>
      </c>
      <c r="H4640" s="1" t="s">
        <v>4671</v>
      </c>
      <c r="I4640" s="1">
        <v>549</v>
      </c>
      <c r="J4640" s="1">
        <v>2890</v>
      </c>
      <c r="K4640" s="1">
        <v>3</v>
      </c>
      <c r="L4640" s="1">
        <v>3468</v>
      </c>
      <c r="M4640" s="1">
        <f>SalesData[[#This Row],[Price]]*SalesData[[#This Row],[Quantity]]</f>
        <v>8670</v>
      </c>
      <c r="N4640" s="6">
        <f>SalesData[[#This Row],[Sales Profit]]/SalesData[[#This Row],[Sales]]</f>
        <v>0.4</v>
      </c>
    </row>
    <row r="4641" spans="1:14" x14ac:dyDescent="0.3">
      <c r="A4641" s="1" t="s">
        <v>12</v>
      </c>
      <c r="B4641" s="1" t="s">
        <v>13</v>
      </c>
      <c r="C4641" s="1" t="s">
        <v>14</v>
      </c>
      <c r="D4641" s="1">
        <v>34897</v>
      </c>
      <c r="E4641" s="2">
        <v>45298</v>
      </c>
      <c r="F4641" s="1" t="s">
        <v>40</v>
      </c>
      <c r="G4641" s="1">
        <v>319753</v>
      </c>
      <c r="H4641" s="1" t="s">
        <v>4672</v>
      </c>
      <c r="I4641" s="1">
        <v>376</v>
      </c>
      <c r="J4641" s="1">
        <v>1630</v>
      </c>
      <c r="K4641" s="1">
        <v>2</v>
      </c>
      <c r="L4641" s="1">
        <v>1304</v>
      </c>
      <c r="M4641" s="1">
        <f>SalesData[[#This Row],[Price]]*SalesData[[#This Row],[Quantity]]</f>
        <v>3260</v>
      </c>
      <c r="N4641" s="6">
        <f>SalesData[[#This Row],[Sales Profit]]/SalesData[[#This Row],[Sales]]</f>
        <v>0.4</v>
      </c>
    </row>
    <row r="4642" spans="1:14" x14ac:dyDescent="0.3">
      <c r="A4642" s="1" t="s">
        <v>56</v>
      </c>
      <c r="B4642" s="1" t="s">
        <v>13</v>
      </c>
      <c r="C4642" s="1" t="s">
        <v>100</v>
      </c>
      <c r="D4642" s="1">
        <v>69319</v>
      </c>
      <c r="E4642" s="2">
        <v>45615</v>
      </c>
      <c r="F4642" s="1" t="s">
        <v>15</v>
      </c>
      <c r="G4642" s="1">
        <v>602386</v>
      </c>
      <c r="H4642" s="1" t="s">
        <v>4673</v>
      </c>
      <c r="I4642" s="1">
        <v>227</v>
      </c>
      <c r="J4642" s="1">
        <v>1455</v>
      </c>
      <c r="K4642" s="1">
        <v>5</v>
      </c>
      <c r="L4642" s="1">
        <v>2910</v>
      </c>
      <c r="M4642" s="1">
        <f>SalesData[[#This Row],[Price]]*SalesData[[#This Row],[Quantity]]</f>
        <v>7275</v>
      </c>
      <c r="N4642" s="6">
        <f>SalesData[[#This Row],[Sales Profit]]/SalesData[[#This Row],[Sales]]</f>
        <v>0.4</v>
      </c>
    </row>
    <row r="4643" spans="1:14" x14ac:dyDescent="0.3">
      <c r="A4643" s="1" t="s">
        <v>66</v>
      </c>
      <c r="B4643" s="1" t="s">
        <v>18</v>
      </c>
      <c r="C4643" s="1" t="s">
        <v>39</v>
      </c>
      <c r="D4643" s="1">
        <v>44866</v>
      </c>
      <c r="E4643" s="2">
        <v>45354</v>
      </c>
      <c r="F4643" s="1" t="s">
        <v>29</v>
      </c>
      <c r="G4643" s="1">
        <v>450021</v>
      </c>
      <c r="H4643" s="1" t="s">
        <v>4674</v>
      </c>
      <c r="I4643" s="1">
        <v>786</v>
      </c>
      <c r="J4643" s="1">
        <v>1898</v>
      </c>
      <c r="K4643" s="1">
        <v>3</v>
      </c>
      <c r="L4643" s="1">
        <v>2277.6</v>
      </c>
      <c r="M4643" s="1">
        <f>SalesData[[#This Row],[Price]]*SalesData[[#This Row],[Quantity]]</f>
        <v>5694</v>
      </c>
      <c r="N4643" s="6">
        <f>SalesData[[#This Row],[Sales Profit]]/SalesData[[#This Row],[Sales]]</f>
        <v>0.39999999999999997</v>
      </c>
    </row>
    <row r="4644" spans="1:14" x14ac:dyDescent="0.3">
      <c r="A4644" s="1" t="s">
        <v>52</v>
      </c>
      <c r="B4644" s="1" t="s">
        <v>23</v>
      </c>
      <c r="C4644" s="1" t="s">
        <v>48</v>
      </c>
      <c r="D4644" s="1">
        <v>75964</v>
      </c>
      <c r="E4644" s="2">
        <v>45422</v>
      </c>
      <c r="F4644" s="1" t="s">
        <v>49</v>
      </c>
      <c r="G4644" s="1">
        <v>473630</v>
      </c>
      <c r="H4644" s="1" t="s">
        <v>4675</v>
      </c>
      <c r="I4644" s="1">
        <v>893</v>
      </c>
      <c r="J4644" s="1">
        <v>603</v>
      </c>
      <c r="K4644" s="1">
        <v>3</v>
      </c>
      <c r="L4644" s="1">
        <v>723.6</v>
      </c>
      <c r="M4644" s="1">
        <f>SalesData[[#This Row],[Price]]*SalesData[[#This Row],[Quantity]]</f>
        <v>1809</v>
      </c>
      <c r="N4644" s="6">
        <f>SalesData[[#This Row],[Sales Profit]]/SalesData[[#This Row],[Sales]]</f>
        <v>0.4</v>
      </c>
    </row>
    <row r="4645" spans="1:14" x14ac:dyDescent="0.3">
      <c r="A4645" s="1" t="s">
        <v>17</v>
      </c>
      <c r="B4645" s="1" t="s">
        <v>23</v>
      </c>
      <c r="C4645" s="1" t="s">
        <v>60</v>
      </c>
      <c r="D4645" s="1">
        <v>58701</v>
      </c>
      <c r="E4645" s="2">
        <v>45443</v>
      </c>
      <c r="F4645" s="1" t="s">
        <v>49</v>
      </c>
      <c r="G4645" s="1">
        <v>308335</v>
      </c>
      <c r="H4645" s="1" t="s">
        <v>4676</v>
      </c>
      <c r="I4645" s="1">
        <v>471</v>
      </c>
      <c r="J4645" s="1">
        <v>635</v>
      </c>
      <c r="K4645" s="1">
        <v>4</v>
      </c>
      <c r="L4645" s="1">
        <v>1016</v>
      </c>
      <c r="M4645" s="1">
        <f>SalesData[[#This Row],[Price]]*SalesData[[#This Row],[Quantity]]</f>
        <v>2540</v>
      </c>
      <c r="N4645" s="6">
        <f>SalesData[[#This Row],[Sales Profit]]/SalesData[[#This Row],[Sales]]</f>
        <v>0.4</v>
      </c>
    </row>
    <row r="4646" spans="1:14" x14ac:dyDescent="0.3">
      <c r="A4646" s="1" t="s">
        <v>56</v>
      </c>
      <c r="B4646" s="1" t="s">
        <v>13</v>
      </c>
      <c r="C4646" s="1" t="s">
        <v>37</v>
      </c>
      <c r="D4646" s="1">
        <v>89041</v>
      </c>
      <c r="E4646" s="2">
        <v>45556</v>
      </c>
      <c r="F4646" s="1" t="s">
        <v>61</v>
      </c>
      <c r="G4646" s="1">
        <v>399810</v>
      </c>
      <c r="H4646" s="1" t="s">
        <v>4677</v>
      </c>
      <c r="I4646" s="1">
        <v>655</v>
      </c>
      <c r="J4646" s="1">
        <v>2893</v>
      </c>
      <c r="K4646" s="1">
        <v>1</v>
      </c>
      <c r="L4646" s="1">
        <v>1157.2</v>
      </c>
      <c r="M4646" s="1">
        <f>SalesData[[#This Row],[Price]]*SalesData[[#This Row],[Quantity]]</f>
        <v>2893</v>
      </c>
      <c r="N4646" s="6">
        <f>SalesData[[#This Row],[Sales Profit]]/SalesData[[#This Row],[Sales]]</f>
        <v>0.4</v>
      </c>
    </row>
    <row r="4647" spans="1:14" x14ac:dyDescent="0.3">
      <c r="A4647" s="1" t="s">
        <v>12</v>
      </c>
      <c r="B4647" s="1" t="s">
        <v>18</v>
      </c>
      <c r="C4647" s="1" t="s">
        <v>33</v>
      </c>
      <c r="D4647" s="1">
        <v>83014</v>
      </c>
      <c r="E4647" s="2">
        <v>45547</v>
      </c>
      <c r="F4647" s="1" t="s">
        <v>61</v>
      </c>
      <c r="G4647" s="1">
        <v>101301</v>
      </c>
      <c r="H4647" s="1" t="s">
        <v>4678</v>
      </c>
      <c r="I4647" s="1">
        <v>433</v>
      </c>
      <c r="J4647" s="1">
        <v>2703</v>
      </c>
      <c r="K4647" s="1">
        <v>5</v>
      </c>
      <c r="L4647" s="1">
        <v>5406</v>
      </c>
      <c r="M4647" s="1">
        <f>SalesData[[#This Row],[Price]]*SalesData[[#This Row],[Quantity]]</f>
        <v>13515</v>
      </c>
      <c r="N4647" s="6">
        <f>SalesData[[#This Row],[Sales Profit]]/SalesData[[#This Row],[Sales]]</f>
        <v>0.4</v>
      </c>
    </row>
    <row r="4648" spans="1:14" x14ac:dyDescent="0.3">
      <c r="A4648" s="1" t="s">
        <v>22</v>
      </c>
      <c r="B4648" s="1" t="s">
        <v>23</v>
      </c>
      <c r="C4648" s="1" t="s">
        <v>100</v>
      </c>
      <c r="D4648" s="1">
        <v>90227</v>
      </c>
      <c r="E4648" s="2">
        <v>45416</v>
      </c>
      <c r="F4648" s="1" t="s">
        <v>49</v>
      </c>
      <c r="G4648" s="1">
        <v>401124</v>
      </c>
      <c r="H4648" s="1" t="s">
        <v>4679</v>
      </c>
      <c r="I4648" s="1">
        <v>613</v>
      </c>
      <c r="J4648" s="1">
        <v>2441</v>
      </c>
      <c r="K4648" s="1">
        <v>7</v>
      </c>
      <c r="L4648" s="1">
        <v>6834.8</v>
      </c>
      <c r="M4648" s="1">
        <f>SalesData[[#This Row],[Price]]*SalesData[[#This Row],[Quantity]]</f>
        <v>17087</v>
      </c>
      <c r="N4648" s="6">
        <f>SalesData[[#This Row],[Sales Profit]]/SalesData[[#This Row],[Sales]]</f>
        <v>0.4</v>
      </c>
    </row>
    <row r="4649" spans="1:14" x14ac:dyDescent="0.3">
      <c r="A4649" s="1" t="s">
        <v>27</v>
      </c>
      <c r="B4649" s="1" t="s">
        <v>13</v>
      </c>
      <c r="C4649" s="1" t="s">
        <v>24</v>
      </c>
      <c r="D4649" s="1">
        <v>87642</v>
      </c>
      <c r="E4649" s="2">
        <v>45479</v>
      </c>
      <c r="F4649" s="1" t="s">
        <v>45</v>
      </c>
      <c r="G4649" s="1">
        <v>209155</v>
      </c>
      <c r="H4649" s="1" t="s">
        <v>4680</v>
      </c>
      <c r="I4649" s="1">
        <v>838</v>
      </c>
      <c r="J4649" s="1">
        <v>2627</v>
      </c>
      <c r="K4649" s="1">
        <v>5</v>
      </c>
      <c r="L4649" s="1">
        <v>5254</v>
      </c>
      <c r="M4649" s="1">
        <f>SalesData[[#This Row],[Price]]*SalesData[[#This Row],[Quantity]]</f>
        <v>13135</v>
      </c>
      <c r="N4649" s="6">
        <f>SalesData[[#This Row],[Sales Profit]]/SalesData[[#This Row],[Sales]]</f>
        <v>0.4</v>
      </c>
    </row>
    <row r="4650" spans="1:14" x14ac:dyDescent="0.3">
      <c r="A4650" s="1" t="s">
        <v>27</v>
      </c>
      <c r="B4650" s="1" t="s">
        <v>18</v>
      </c>
      <c r="C4650" s="1" t="s">
        <v>100</v>
      </c>
      <c r="D4650" s="1">
        <v>61319</v>
      </c>
      <c r="E4650" s="2">
        <v>45554</v>
      </c>
      <c r="F4650" s="1" t="s">
        <v>61</v>
      </c>
      <c r="G4650" s="1">
        <v>535880</v>
      </c>
      <c r="H4650" s="1" t="s">
        <v>4681</v>
      </c>
      <c r="I4650" s="1">
        <v>596</v>
      </c>
      <c r="J4650" s="1">
        <v>2912</v>
      </c>
      <c r="K4650" s="1">
        <v>8</v>
      </c>
      <c r="L4650" s="1">
        <v>9318.4</v>
      </c>
      <c r="M4650" s="1">
        <f>SalesData[[#This Row],[Price]]*SalesData[[#This Row],[Quantity]]</f>
        <v>23296</v>
      </c>
      <c r="N4650" s="6">
        <f>SalesData[[#This Row],[Sales Profit]]/SalesData[[#This Row],[Sales]]</f>
        <v>0.39999999999999997</v>
      </c>
    </row>
    <row r="4651" spans="1:14" x14ac:dyDescent="0.3">
      <c r="A4651" s="1" t="s">
        <v>22</v>
      </c>
      <c r="B4651" s="1" t="s">
        <v>13</v>
      </c>
      <c r="C4651" s="1" t="s">
        <v>53</v>
      </c>
      <c r="D4651" s="1">
        <v>57883</v>
      </c>
      <c r="E4651" s="2">
        <v>45451</v>
      </c>
      <c r="F4651" s="1" t="s">
        <v>20</v>
      </c>
      <c r="G4651" s="1">
        <v>575491</v>
      </c>
      <c r="H4651" s="1" t="s">
        <v>4682</v>
      </c>
      <c r="I4651" s="1">
        <v>663</v>
      </c>
      <c r="J4651" s="1">
        <v>2649</v>
      </c>
      <c r="K4651" s="1">
        <v>4</v>
      </c>
      <c r="L4651" s="1">
        <v>4238.3999999999996</v>
      </c>
      <c r="M4651" s="1">
        <f>SalesData[[#This Row],[Price]]*SalesData[[#This Row],[Quantity]]</f>
        <v>10596</v>
      </c>
      <c r="N4651" s="6">
        <f>SalesData[[#This Row],[Sales Profit]]/SalesData[[#This Row],[Sales]]</f>
        <v>0.39999999999999997</v>
      </c>
    </row>
    <row r="4652" spans="1:14" x14ac:dyDescent="0.3">
      <c r="A4652" s="1" t="s">
        <v>27</v>
      </c>
      <c r="B4652" s="1" t="s">
        <v>23</v>
      </c>
      <c r="C4652" s="1" t="s">
        <v>37</v>
      </c>
      <c r="D4652" s="1">
        <v>22299</v>
      </c>
      <c r="E4652" s="2">
        <v>45512</v>
      </c>
      <c r="F4652" s="1" t="s">
        <v>25</v>
      </c>
      <c r="G4652" s="1">
        <v>939483</v>
      </c>
      <c r="H4652" s="1" t="s">
        <v>4683</v>
      </c>
      <c r="I4652" s="1">
        <v>370</v>
      </c>
      <c r="J4652" s="1">
        <v>1537</v>
      </c>
      <c r="K4652" s="1">
        <v>5</v>
      </c>
      <c r="L4652" s="1">
        <v>3074</v>
      </c>
      <c r="M4652" s="1">
        <f>SalesData[[#This Row],[Price]]*SalesData[[#This Row],[Quantity]]</f>
        <v>7685</v>
      </c>
      <c r="N4652" s="6">
        <f>SalesData[[#This Row],[Sales Profit]]/SalesData[[#This Row],[Sales]]</f>
        <v>0.4</v>
      </c>
    </row>
    <row r="4653" spans="1:14" x14ac:dyDescent="0.3">
      <c r="A4653" s="1" t="s">
        <v>22</v>
      </c>
      <c r="B4653" s="1" t="s">
        <v>23</v>
      </c>
      <c r="C4653" s="1" t="s">
        <v>48</v>
      </c>
      <c r="D4653" s="1">
        <v>78410</v>
      </c>
      <c r="E4653" s="2">
        <v>45344</v>
      </c>
      <c r="F4653" s="1" t="s">
        <v>43</v>
      </c>
      <c r="G4653" s="1">
        <v>412084</v>
      </c>
      <c r="H4653" s="1" t="s">
        <v>4684</v>
      </c>
      <c r="I4653" s="1">
        <v>234</v>
      </c>
      <c r="J4653" s="1">
        <v>599</v>
      </c>
      <c r="K4653" s="1">
        <v>8</v>
      </c>
      <c r="L4653" s="1">
        <v>1916.8</v>
      </c>
      <c r="M4653" s="1">
        <f>SalesData[[#This Row],[Price]]*SalesData[[#This Row],[Quantity]]</f>
        <v>4792</v>
      </c>
      <c r="N4653" s="6">
        <f>SalesData[[#This Row],[Sales Profit]]/SalesData[[#This Row],[Sales]]</f>
        <v>0.39999999999999997</v>
      </c>
    </row>
    <row r="4654" spans="1:14" x14ac:dyDescent="0.3">
      <c r="A4654" s="1" t="s">
        <v>17</v>
      </c>
      <c r="B4654" s="1" t="s">
        <v>13</v>
      </c>
      <c r="C4654" s="1" t="s">
        <v>39</v>
      </c>
      <c r="D4654" s="1">
        <v>14880</v>
      </c>
      <c r="E4654" s="2">
        <v>45486</v>
      </c>
      <c r="F4654" s="1" t="s">
        <v>45</v>
      </c>
      <c r="G4654" s="1">
        <v>863013</v>
      </c>
      <c r="H4654" s="1" t="s">
        <v>4685</v>
      </c>
      <c r="I4654" s="1">
        <v>697</v>
      </c>
      <c r="J4654" s="1">
        <v>1456</v>
      </c>
      <c r="K4654" s="1">
        <v>6</v>
      </c>
      <c r="L4654" s="1">
        <v>3494.4</v>
      </c>
      <c r="M4654" s="1">
        <f>SalesData[[#This Row],[Price]]*SalesData[[#This Row],[Quantity]]</f>
        <v>8736</v>
      </c>
      <c r="N4654" s="6">
        <f>SalesData[[#This Row],[Sales Profit]]/SalesData[[#This Row],[Sales]]</f>
        <v>0.4</v>
      </c>
    </row>
    <row r="4655" spans="1:14" x14ac:dyDescent="0.3">
      <c r="A4655" s="1" t="s">
        <v>22</v>
      </c>
      <c r="B4655" s="1" t="s">
        <v>23</v>
      </c>
      <c r="C4655" s="1" t="s">
        <v>100</v>
      </c>
      <c r="D4655" s="1">
        <v>86991</v>
      </c>
      <c r="E4655" s="2">
        <v>45407</v>
      </c>
      <c r="F4655" s="1" t="s">
        <v>31</v>
      </c>
      <c r="G4655" s="1">
        <v>318223</v>
      </c>
      <c r="H4655" s="1" t="s">
        <v>4686</v>
      </c>
      <c r="I4655" s="1">
        <v>562</v>
      </c>
      <c r="J4655" s="1">
        <v>2296</v>
      </c>
      <c r="K4655" s="1">
        <v>3</v>
      </c>
      <c r="L4655" s="1">
        <v>2755.2</v>
      </c>
      <c r="M4655" s="1">
        <f>SalesData[[#This Row],[Price]]*SalesData[[#This Row],[Quantity]]</f>
        <v>6888</v>
      </c>
      <c r="N4655" s="6">
        <f>SalesData[[#This Row],[Sales Profit]]/SalesData[[#This Row],[Sales]]</f>
        <v>0.39999999999999997</v>
      </c>
    </row>
    <row r="4656" spans="1:14" x14ac:dyDescent="0.3">
      <c r="A4656" s="1" t="s">
        <v>66</v>
      </c>
      <c r="B4656" s="1" t="s">
        <v>23</v>
      </c>
      <c r="C4656" s="1" t="s">
        <v>53</v>
      </c>
      <c r="D4656" s="1">
        <v>36342</v>
      </c>
      <c r="E4656" s="2">
        <v>45382</v>
      </c>
      <c r="F4656" s="1" t="s">
        <v>29</v>
      </c>
      <c r="G4656" s="1">
        <v>464916</v>
      </c>
      <c r="H4656" s="1" t="s">
        <v>4687</v>
      </c>
      <c r="I4656" s="1">
        <v>345</v>
      </c>
      <c r="J4656" s="1">
        <v>2820</v>
      </c>
      <c r="K4656" s="1">
        <v>1</v>
      </c>
      <c r="L4656" s="1">
        <v>1128</v>
      </c>
      <c r="M4656" s="1">
        <f>SalesData[[#This Row],[Price]]*SalesData[[#This Row],[Quantity]]</f>
        <v>2820</v>
      </c>
      <c r="N4656" s="6">
        <f>SalesData[[#This Row],[Sales Profit]]/SalesData[[#This Row],[Sales]]</f>
        <v>0.4</v>
      </c>
    </row>
    <row r="4657" spans="1:14" x14ac:dyDescent="0.3">
      <c r="A4657" s="1" t="s">
        <v>56</v>
      </c>
      <c r="B4657" s="1" t="s">
        <v>18</v>
      </c>
      <c r="C4657" s="1" t="s">
        <v>37</v>
      </c>
      <c r="D4657" s="1">
        <v>21321</v>
      </c>
      <c r="E4657" s="2">
        <v>45529</v>
      </c>
      <c r="F4657" s="1" t="s">
        <v>25</v>
      </c>
      <c r="G4657" s="1">
        <v>620535</v>
      </c>
      <c r="H4657" s="1" t="s">
        <v>4688</v>
      </c>
      <c r="I4657" s="1">
        <v>501</v>
      </c>
      <c r="J4657" s="1">
        <v>2383</v>
      </c>
      <c r="K4657" s="1">
        <v>5</v>
      </c>
      <c r="L4657" s="1">
        <v>4766</v>
      </c>
      <c r="M4657" s="1">
        <f>SalesData[[#This Row],[Price]]*SalesData[[#This Row],[Quantity]]</f>
        <v>11915</v>
      </c>
      <c r="N4657" s="6">
        <f>SalesData[[#This Row],[Sales Profit]]/SalesData[[#This Row],[Sales]]</f>
        <v>0.4</v>
      </c>
    </row>
    <row r="4658" spans="1:14" x14ac:dyDescent="0.3">
      <c r="A4658" s="1" t="s">
        <v>56</v>
      </c>
      <c r="B4658" s="1" t="s">
        <v>18</v>
      </c>
      <c r="C4658" s="1" t="s">
        <v>100</v>
      </c>
      <c r="D4658" s="1">
        <v>36708</v>
      </c>
      <c r="E4658" s="2">
        <v>45308</v>
      </c>
      <c r="F4658" s="1" t="s">
        <v>40</v>
      </c>
      <c r="G4658" s="1">
        <v>964559</v>
      </c>
      <c r="H4658" s="1" t="s">
        <v>652</v>
      </c>
      <c r="I4658" s="1">
        <v>382</v>
      </c>
      <c r="J4658" s="1">
        <v>2822</v>
      </c>
      <c r="K4658" s="1">
        <v>5</v>
      </c>
      <c r="L4658" s="1">
        <v>5644</v>
      </c>
      <c r="M4658" s="1">
        <f>SalesData[[#This Row],[Price]]*SalesData[[#This Row],[Quantity]]</f>
        <v>14110</v>
      </c>
      <c r="N4658" s="6">
        <f>SalesData[[#This Row],[Sales Profit]]/SalesData[[#This Row],[Sales]]</f>
        <v>0.4</v>
      </c>
    </row>
    <row r="4659" spans="1:14" x14ac:dyDescent="0.3">
      <c r="A4659" s="1" t="s">
        <v>35</v>
      </c>
      <c r="B4659" s="1" t="s">
        <v>18</v>
      </c>
      <c r="C4659" s="1" t="s">
        <v>24</v>
      </c>
      <c r="D4659" s="1">
        <v>62029</v>
      </c>
      <c r="E4659" s="2">
        <v>45436</v>
      </c>
      <c r="F4659" s="1" t="s">
        <v>49</v>
      </c>
      <c r="G4659" s="1">
        <v>355096</v>
      </c>
      <c r="H4659" s="1" t="s">
        <v>4689</v>
      </c>
      <c r="I4659" s="1">
        <v>961</v>
      </c>
      <c r="J4659" s="1">
        <v>1020</v>
      </c>
      <c r="K4659" s="1">
        <v>4</v>
      </c>
      <c r="L4659" s="1">
        <v>1632</v>
      </c>
      <c r="M4659" s="1">
        <f>SalesData[[#This Row],[Price]]*SalesData[[#This Row],[Quantity]]</f>
        <v>4080</v>
      </c>
      <c r="N4659" s="6">
        <f>SalesData[[#This Row],[Sales Profit]]/SalesData[[#This Row],[Sales]]</f>
        <v>0.4</v>
      </c>
    </row>
    <row r="4660" spans="1:14" x14ac:dyDescent="0.3">
      <c r="A4660" s="1" t="s">
        <v>12</v>
      </c>
      <c r="B4660" s="1" t="s">
        <v>23</v>
      </c>
      <c r="C4660" s="1" t="s">
        <v>48</v>
      </c>
      <c r="D4660" s="1">
        <v>38936</v>
      </c>
      <c r="E4660" s="2">
        <v>45602</v>
      </c>
      <c r="F4660" s="1" t="s">
        <v>15</v>
      </c>
      <c r="G4660" s="1">
        <v>287971</v>
      </c>
      <c r="H4660" s="1" t="s">
        <v>4690</v>
      </c>
      <c r="I4660" s="1">
        <v>886</v>
      </c>
      <c r="J4660" s="1">
        <v>2180</v>
      </c>
      <c r="K4660" s="1">
        <v>3</v>
      </c>
      <c r="L4660" s="1">
        <v>2616</v>
      </c>
      <c r="M4660" s="1">
        <f>SalesData[[#This Row],[Price]]*SalesData[[#This Row],[Quantity]]</f>
        <v>6540</v>
      </c>
      <c r="N4660" s="6">
        <f>SalesData[[#This Row],[Sales Profit]]/SalesData[[#This Row],[Sales]]</f>
        <v>0.4</v>
      </c>
    </row>
    <row r="4661" spans="1:14" x14ac:dyDescent="0.3">
      <c r="A4661" s="1" t="s">
        <v>12</v>
      </c>
      <c r="B4661" s="1" t="s">
        <v>23</v>
      </c>
      <c r="C4661" s="1" t="s">
        <v>24</v>
      </c>
      <c r="D4661" s="1">
        <v>61279</v>
      </c>
      <c r="E4661" s="2">
        <v>45453</v>
      </c>
      <c r="F4661" s="1" t="s">
        <v>20</v>
      </c>
      <c r="G4661" s="1">
        <v>117357</v>
      </c>
      <c r="H4661" s="1" t="s">
        <v>4691</v>
      </c>
      <c r="I4661" s="1">
        <v>575</v>
      </c>
      <c r="J4661" s="1">
        <v>570</v>
      </c>
      <c r="K4661" s="1">
        <v>6</v>
      </c>
      <c r="L4661" s="1">
        <v>1368</v>
      </c>
      <c r="M4661" s="1">
        <f>SalesData[[#This Row],[Price]]*SalesData[[#This Row],[Quantity]]</f>
        <v>3420</v>
      </c>
      <c r="N4661" s="6">
        <f>SalesData[[#This Row],[Sales Profit]]/SalesData[[#This Row],[Sales]]</f>
        <v>0.4</v>
      </c>
    </row>
    <row r="4662" spans="1:14" x14ac:dyDescent="0.3">
      <c r="A4662" s="1" t="s">
        <v>66</v>
      </c>
      <c r="B4662" s="1" t="s">
        <v>18</v>
      </c>
      <c r="C4662" s="1" t="s">
        <v>37</v>
      </c>
      <c r="D4662" s="1">
        <v>72789</v>
      </c>
      <c r="E4662" s="2">
        <v>45413</v>
      </c>
      <c r="F4662" s="1" t="s">
        <v>49</v>
      </c>
      <c r="G4662" s="1">
        <v>207992</v>
      </c>
      <c r="H4662" s="1" t="s">
        <v>4692</v>
      </c>
      <c r="I4662" s="1">
        <v>860</v>
      </c>
      <c r="J4662" s="1">
        <v>524</v>
      </c>
      <c r="K4662" s="1">
        <v>1</v>
      </c>
      <c r="L4662" s="1">
        <v>209.6</v>
      </c>
      <c r="M4662" s="1">
        <f>SalesData[[#This Row],[Price]]*SalesData[[#This Row],[Quantity]]</f>
        <v>524</v>
      </c>
      <c r="N4662" s="6">
        <f>SalesData[[#This Row],[Sales Profit]]/SalesData[[#This Row],[Sales]]</f>
        <v>0.39999999999999997</v>
      </c>
    </row>
    <row r="4663" spans="1:14" x14ac:dyDescent="0.3">
      <c r="A4663" s="1" t="s">
        <v>35</v>
      </c>
      <c r="B4663" s="1" t="s">
        <v>23</v>
      </c>
      <c r="C4663" s="1" t="s">
        <v>24</v>
      </c>
      <c r="D4663" s="1">
        <v>47574</v>
      </c>
      <c r="E4663" s="2">
        <v>45389</v>
      </c>
      <c r="F4663" s="1" t="s">
        <v>31</v>
      </c>
      <c r="G4663" s="1">
        <v>571553</v>
      </c>
      <c r="H4663" s="1" t="s">
        <v>4693</v>
      </c>
      <c r="I4663" s="1">
        <v>285</v>
      </c>
      <c r="J4663" s="1">
        <v>2371</v>
      </c>
      <c r="K4663" s="1">
        <v>6</v>
      </c>
      <c r="L4663" s="1">
        <v>5690.4</v>
      </c>
      <c r="M4663" s="1">
        <f>SalesData[[#This Row],[Price]]*SalesData[[#This Row],[Quantity]]</f>
        <v>14226</v>
      </c>
      <c r="N4663" s="6">
        <f>SalesData[[#This Row],[Sales Profit]]/SalesData[[#This Row],[Sales]]</f>
        <v>0.39999999999999997</v>
      </c>
    </row>
    <row r="4664" spans="1:14" x14ac:dyDescent="0.3">
      <c r="A4664" s="1" t="s">
        <v>27</v>
      </c>
      <c r="B4664" s="1" t="s">
        <v>18</v>
      </c>
      <c r="C4664" s="1" t="s">
        <v>14</v>
      </c>
      <c r="D4664" s="1">
        <v>15204</v>
      </c>
      <c r="E4664" s="2">
        <v>45564</v>
      </c>
      <c r="F4664" s="1" t="s">
        <v>61</v>
      </c>
      <c r="G4664" s="1">
        <v>286903</v>
      </c>
      <c r="H4664" s="1" t="s">
        <v>4694</v>
      </c>
      <c r="I4664" s="1">
        <v>547</v>
      </c>
      <c r="J4664" s="1">
        <v>1666</v>
      </c>
      <c r="K4664" s="1">
        <v>1</v>
      </c>
      <c r="L4664" s="1">
        <v>666.4</v>
      </c>
      <c r="M4664" s="1">
        <f>SalesData[[#This Row],[Price]]*SalesData[[#This Row],[Quantity]]</f>
        <v>1666</v>
      </c>
      <c r="N4664" s="6">
        <f>SalesData[[#This Row],[Sales Profit]]/SalesData[[#This Row],[Sales]]</f>
        <v>0.39999999999999997</v>
      </c>
    </row>
    <row r="4665" spans="1:14" x14ac:dyDescent="0.3">
      <c r="A4665" s="1" t="s">
        <v>66</v>
      </c>
      <c r="B4665" s="1" t="s">
        <v>13</v>
      </c>
      <c r="C4665" s="1" t="s">
        <v>42</v>
      </c>
      <c r="D4665" s="1">
        <v>49257</v>
      </c>
      <c r="E4665" s="2">
        <v>45351</v>
      </c>
      <c r="F4665" s="1" t="s">
        <v>43</v>
      </c>
      <c r="G4665" s="1">
        <v>929460</v>
      </c>
      <c r="H4665" s="1" t="s">
        <v>4695</v>
      </c>
      <c r="I4665" s="1">
        <v>418</v>
      </c>
      <c r="J4665" s="1">
        <v>920</v>
      </c>
      <c r="K4665" s="1">
        <v>8</v>
      </c>
      <c r="L4665" s="1">
        <v>2944</v>
      </c>
      <c r="M4665" s="1">
        <f>SalesData[[#This Row],[Price]]*SalesData[[#This Row],[Quantity]]</f>
        <v>7360</v>
      </c>
      <c r="N4665" s="6">
        <f>SalesData[[#This Row],[Sales Profit]]/SalesData[[#This Row],[Sales]]</f>
        <v>0.4</v>
      </c>
    </row>
    <row r="4666" spans="1:14" x14ac:dyDescent="0.3">
      <c r="A4666" s="1" t="s">
        <v>52</v>
      </c>
      <c r="B4666" s="1" t="s">
        <v>23</v>
      </c>
      <c r="C4666" s="1" t="s">
        <v>48</v>
      </c>
      <c r="D4666" s="1">
        <v>98791</v>
      </c>
      <c r="E4666" s="2">
        <v>45608</v>
      </c>
      <c r="F4666" s="1" t="s">
        <v>15</v>
      </c>
      <c r="G4666" s="1">
        <v>706720</v>
      </c>
      <c r="H4666" s="1" t="s">
        <v>4696</v>
      </c>
      <c r="I4666" s="1">
        <v>805</v>
      </c>
      <c r="J4666" s="1">
        <v>1595</v>
      </c>
      <c r="K4666" s="1">
        <v>5</v>
      </c>
      <c r="L4666" s="1">
        <v>3190</v>
      </c>
      <c r="M4666" s="1">
        <f>SalesData[[#This Row],[Price]]*SalesData[[#This Row],[Quantity]]</f>
        <v>7975</v>
      </c>
      <c r="N4666" s="6">
        <f>SalesData[[#This Row],[Sales Profit]]/SalesData[[#This Row],[Sales]]</f>
        <v>0.4</v>
      </c>
    </row>
    <row r="4667" spans="1:14" x14ac:dyDescent="0.3">
      <c r="A4667" s="1" t="s">
        <v>22</v>
      </c>
      <c r="B4667" s="1" t="s">
        <v>23</v>
      </c>
      <c r="C4667" s="1" t="s">
        <v>60</v>
      </c>
      <c r="D4667" s="1">
        <v>44622</v>
      </c>
      <c r="E4667" s="2">
        <v>45400</v>
      </c>
      <c r="F4667" s="1" t="s">
        <v>31</v>
      </c>
      <c r="G4667" s="1">
        <v>895774</v>
      </c>
      <c r="H4667" s="1" t="s">
        <v>4697</v>
      </c>
      <c r="I4667" s="1">
        <v>678</v>
      </c>
      <c r="J4667" s="1">
        <v>695</v>
      </c>
      <c r="K4667" s="1">
        <v>4</v>
      </c>
      <c r="L4667" s="1">
        <v>1112</v>
      </c>
      <c r="M4667" s="1">
        <f>SalesData[[#This Row],[Price]]*SalesData[[#This Row],[Quantity]]</f>
        <v>2780</v>
      </c>
      <c r="N4667" s="6">
        <f>SalesData[[#This Row],[Sales Profit]]/SalesData[[#This Row],[Sales]]</f>
        <v>0.4</v>
      </c>
    </row>
    <row r="4668" spans="1:14" x14ac:dyDescent="0.3">
      <c r="A4668" s="1" t="s">
        <v>56</v>
      </c>
      <c r="B4668" s="1" t="s">
        <v>13</v>
      </c>
      <c r="C4668" s="1" t="s">
        <v>14</v>
      </c>
      <c r="D4668" s="1">
        <v>65231</v>
      </c>
      <c r="E4668" s="2">
        <v>45460</v>
      </c>
      <c r="F4668" s="1" t="s">
        <v>20</v>
      </c>
      <c r="G4668" s="1">
        <v>757613</v>
      </c>
      <c r="H4668" s="1" t="s">
        <v>4698</v>
      </c>
      <c r="I4668" s="1">
        <v>884</v>
      </c>
      <c r="J4668" s="1">
        <v>1040</v>
      </c>
      <c r="K4668" s="1">
        <v>2</v>
      </c>
      <c r="L4668" s="1">
        <v>832</v>
      </c>
      <c r="M4668" s="1">
        <f>SalesData[[#This Row],[Price]]*SalesData[[#This Row],[Quantity]]</f>
        <v>2080</v>
      </c>
      <c r="N4668" s="6">
        <f>SalesData[[#This Row],[Sales Profit]]/SalesData[[#This Row],[Sales]]</f>
        <v>0.4</v>
      </c>
    </row>
    <row r="4669" spans="1:14" x14ac:dyDescent="0.3">
      <c r="A4669" s="1" t="s">
        <v>27</v>
      </c>
      <c r="B4669" s="1" t="s">
        <v>23</v>
      </c>
      <c r="C4669" s="1" t="s">
        <v>14</v>
      </c>
      <c r="D4669" s="1">
        <v>99810</v>
      </c>
      <c r="E4669" s="2">
        <v>45395</v>
      </c>
      <c r="F4669" s="1" t="s">
        <v>31</v>
      </c>
      <c r="G4669" s="1">
        <v>607640</v>
      </c>
      <c r="H4669" s="1" t="s">
        <v>4699</v>
      </c>
      <c r="I4669" s="1">
        <v>880</v>
      </c>
      <c r="J4669" s="1">
        <v>1970</v>
      </c>
      <c r="K4669" s="1">
        <v>4</v>
      </c>
      <c r="L4669" s="1">
        <v>3152</v>
      </c>
      <c r="M4669" s="1">
        <f>SalesData[[#This Row],[Price]]*SalesData[[#This Row],[Quantity]]</f>
        <v>7880</v>
      </c>
      <c r="N4669" s="6">
        <f>SalesData[[#This Row],[Sales Profit]]/SalesData[[#This Row],[Sales]]</f>
        <v>0.4</v>
      </c>
    </row>
    <row r="4670" spans="1:14" x14ac:dyDescent="0.3">
      <c r="A4670" s="1" t="s">
        <v>35</v>
      </c>
      <c r="B4670" s="1" t="s">
        <v>23</v>
      </c>
      <c r="C4670" s="1" t="s">
        <v>24</v>
      </c>
      <c r="D4670" s="1">
        <v>15926</v>
      </c>
      <c r="E4670" s="2">
        <v>45553</v>
      </c>
      <c r="F4670" s="1" t="s">
        <v>61</v>
      </c>
      <c r="G4670" s="1">
        <v>494344</v>
      </c>
      <c r="H4670" s="1" t="s">
        <v>4700</v>
      </c>
      <c r="I4670" s="1">
        <v>910</v>
      </c>
      <c r="J4670" s="1">
        <v>2230</v>
      </c>
      <c r="K4670" s="1">
        <v>5</v>
      </c>
      <c r="L4670" s="1">
        <v>4460</v>
      </c>
      <c r="M4670" s="1">
        <f>SalesData[[#This Row],[Price]]*SalesData[[#This Row],[Quantity]]</f>
        <v>11150</v>
      </c>
      <c r="N4670" s="6">
        <f>SalesData[[#This Row],[Sales Profit]]/SalesData[[#This Row],[Sales]]</f>
        <v>0.4</v>
      </c>
    </row>
    <row r="4671" spans="1:14" x14ac:dyDescent="0.3">
      <c r="A4671" s="1" t="s">
        <v>27</v>
      </c>
      <c r="B4671" s="1" t="s">
        <v>23</v>
      </c>
      <c r="C4671" s="1" t="s">
        <v>14</v>
      </c>
      <c r="D4671" s="1">
        <v>31497</v>
      </c>
      <c r="E4671" s="2">
        <v>45312</v>
      </c>
      <c r="F4671" s="1" t="s">
        <v>40</v>
      </c>
      <c r="G4671" s="1">
        <v>821365</v>
      </c>
      <c r="H4671" s="1" t="s">
        <v>4701</v>
      </c>
      <c r="I4671" s="1">
        <v>414</v>
      </c>
      <c r="J4671" s="1">
        <v>2790</v>
      </c>
      <c r="K4671" s="1">
        <v>8</v>
      </c>
      <c r="L4671" s="1">
        <v>8928</v>
      </c>
      <c r="M4671" s="1">
        <f>SalesData[[#This Row],[Price]]*SalesData[[#This Row],[Quantity]]</f>
        <v>22320</v>
      </c>
      <c r="N4671" s="6">
        <f>SalesData[[#This Row],[Sales Profit]]/SalesData[[#This Row],[Sales]]</f>
        <v>0.4</v>
      </c>
    </row>
    <row r="4672" spans="1:14" x14ac:dyDescent="0.3">
      <c r="A4672" s="1" t="s">
        <v>17</v>
      </c>
      <c r="B4672" s="1" t="s">
        <v>13</v>
      </c>
      <c r="C4672" s="1" t="s">
        <v>53</v>
      </c>
      <c r="D4672" s="1">
        <v>54824</v>
      </c>
      <c r="E4672" s="2">
        <v>45562</v>
      </c>
      <c r="F4672" s="1" t="s">
        <v>61</v>
      </c>
      <c r="G4672" s="1">
        <v>535863</v>
      </c>
      <c r="H4672" s="1" t="s">
        <v>4702</v>
      </c>
      <c r="I4672" s="1">
        <v>383</v>
      </c>
      <c r="J4672" s="1">
        <v>2799</v>
      </c>
      <c r="K4672" s="1">
        <v>8</v>
      </c>
      <c r="L4672" s="1">
        <v>8956.7999999999993</v>
      </c>
      <c r="M4672" s="1">
        <f>SalesData[[#This Row],[Price]]*SalesData[[#This Row],[Quantity]]</f>
        <v>22392</v>
      </c>
      <c r="N4672" s="6">
        <f>SalesData[[#This Row],[Sales Profit]]/SalesData[[#This Row],[Sales]]</f>
        <v>0.39999999999999997</v>
      </c>
    </row>
    <row r="4673" spans="1:14" x14ac:dyDescent="0.3">
      <c r="A4673" s="1" t="s">
        <v>22</v>
      </c>
      <c r="B4673" s="1" t="s">
        <v>23</v>
      </c>
      <c r="C4673" s="1" t="s">
        <v>14</v>
      </c>
      <c r="D4673" s="1">
        <v>47275</v>
      </c>
      <c r="E4673" s="2">
        <v>45480</v>
      </c>
      <c r="F4673" s="1" t="s">
        <v>45</v>
      </c>
      <c r="G4673" s="1">
        <v>937044</v>
      </c>
      <c r="H4673" s="1" t="s">
        <v>4703</v>
      </c>
      <c r="I4673" s="1">
        <v>969</v>
      </c>
      <c r="J4673" s="1">
        <v>1792</v>
      </c>
      <c r="K4673" s="1">
        <v>6</v>
      </c>
      <c r="L4673" s="1">
        <v>4300.8</v>
      </c>
      <c r="M4673" s="1">
        <f>SalesData[[#This Row],[Price]]*SalesData[[#This Row],[Quantity]]</f>
        <v>10752</v>
      </c>
      <c r="N4673" s="6">
        <f>SalesData[[#This Row],[Sales Profit]]/SalesData[[#This Row],[Sales]]</f>
        <v>0.4</v>
      </c>
    </row>
    <row r="4674" spans="1:14" x14ac:dyDescent="0.3">
      <c r="A4674" s="1" t="s">
        <v>66</v>
      </c>
      <c r="B4674" s="1" t="s">
        <v>13</v>
      </c>
      <c r="C4674" s="1" t="s">
        <v>33</v>
      </c>
      <c r="D4674" s="1">
        <v>96429</v>
      </c>
      <c r="E4674" s="2">
        <v>45457</v>
      </c>
      <c r="F4674" s="1" t="s">
        <v>20</v>
      </c>
      <c r="G4674" s="1">
        <v>873303</v>
      </c>
      <c r="H4674" s="1" t="s">
        <v>4704</v>
      </c>
      <c r="I4674" s="1">
        <v>772</v>
      </c>
      <c r="J4674" s="1">
        <v>2314</v>
      </c>
      <c r="K4674" s="1">
        <v>2</v>
      </c>
      <c r="L4674" s="1">
        <v>1851.2</v>
      </c>
      <c r="M4674" s="1">
        <f>SalesData[[#This Row],[Price]]*SalesData[[#This Row],[Quantity]]</f>
        <v>4628</v>
      </c>
      <c r="N4674" s="6">
        <f>SalesData[[#This Row],[Sales Profit]]/SalesData[[#This Row],[Sales]]</f>
        <v>0.4</v>
      </c>
    </row>
    <row r="4675" spans="1:14" x14ac:dyDescent="0.3">
      <c r="A4675" s="1" t="s">
        <v>56</v>
      </c>
      <c r="B4675" s="1" t="s">
        <v>13</v>
      </c>
      <c r="C4675" s="1" t="s">
        <v>37</v>
      </c>
      <c r="D4675" s="1">
        <v>22387</v>
      </c>
      <c r="E4675" s="2">
        <v>45554</v>
      </c>
      <c r="F4675" s="1" t="s">
        <v>61</v>
      </c>
      <c r="G4675" s="1">
        <v>531823</v>
      </c>
      <c r="H4675" s="1" t="s">
        <v>4705</v>
      </c>
      <c r="I4675" s="1">
        <v>987</v>
      </c>
      <c r="J4675" s="1">
        <v>868</v>
      </c>
      <c r="K4675" s="1">
        <v>4</v>
      </c>
      <c r="L4675" s="1">
        <v>1388.8</v>
      </c>
      <c r="M4675" s="1">
        <f>SalesData[[#This Row],[Price]]*SalesData[[#This Row],[Quantity]]</f>
        <v>3472</v>
      </c>
      <c r="N4675" s="6">
        <f>SalesData[[#This Row],[Sales Profit]]/SalesData[[#This Row],[Sales]]</f>
        <v>0.39999999999999997</v>
      </c>
    </row>
    <row r="4676" spans="1:14" x14ac:dyDescent="0.3">
      <c r="A4676" s="1" t="s">
        <v>52</v>
      </c>
      <c r="B4676" s="1" t="s">
        <v>23</v>
      </c>
      <c r="C4676" s="1" t="s">
        <v>100</v>
      </c>
      <c r="D4676" s="1">
        <v>71151</v>
      </c>
      <c r="E4676" s="2">
        <v>45307</v>
      </c>
      <c r="F4676" s="1" t="s">
        <v>40</v>
      </c>
      <c r="G4676" s="1">
        <v>750888</v>
      </c>
      <c r="H4676" s="1" t="s">
        <v>4706</v>
      </c>
      <c r="I4676" s="1">
        <v>440</v>
      </c>
      <c r="J4676" s="1">
        <v>2858</v>
      </c>
      <c r="K4676" s="1">
        <v>5</v>
      </c>
      <c r="L4676" s="1">
        <v>5716</v>
      </c>
      <c r="M4676" s="1">
        <f>SalesData[[#This Row],[Price]]*SalesData[[#This Row],[Quantity]]</f>
        <v>14290</v>
      </c>
      <c r="N4676" s="6">
        <f>SalesData[[#This Row],[Sales Profit]]/SalesData[[#This Row],[Sales]]</f>
        <v>0.4</v>
      </c>
    </row>
    <row r="4677" spans="1:14" x14ac:dyDescent="0.3">
      <c r="A4677" s="1" t="s">
        <v>17</v>
      </c>
      <c r="B4677" s="1" t="s">
        <v>13</v>
      </c>
      <c r="C4677" s="1" t="s">
        <v>42</v>
      </c>
      <c r="D4677" s="1">
        <v>66004</v>
      </c>
      <c r="E4677" s="2">
        <v>45442</v>
      </c>
      <c r="F4677" s="1" t="s">
        <v>49</v>
      </c>
      <c r="G4677" s="1">
        <v>830304</v>
      </c>
      <c r="H4677" s="1" t="s">
        <v>4707</v>
      </c>
      <c r="I4677" s="1">
        <v>550</v>
      </c>
      <c r="J4677" s="1">
        <v>2508</v>
      </c>
      <c r="K4677" s="1">
        <v>1</v>
      </c>
      <c r="L4677" s="1">
        <v>1003.2</v>
      </c>
      <c r="M4677" s="1">
        <f>SalesData[[#This Row],[Price]]*SalesData[[#This Row],[Quantity]]</f>
        <v>2508</v>
      </c>
      <c r="N4677" s="6">
        <f>SalesData[[#This Row],[Sales Profit]]/SalesData[[#This Row],[Sales]]</f>
        <v>0.4</v>
      </c>
    </row>
    <row r="4678" spans="1:14" x14ac:dyDescent="0.3">
      <c r="A4678" s="1" t="s">
        <v>66</v>
      </c>
      <c r="B4678" s="1" t="s">
        <v>18</v>
      </c>
      <c r="C4678" s="1" t="s">
        <v>42</v>
      </c>
      <c r="D4678" s="1">
        <v>28766</v>
      </c>
      <c r="E4678" s="2">
        <v>45617</v>
      </c>
      <c r="F4678" s="1" t="s">
        <v>15</v>
      </c>
      <c r="G4678" s="1">
        <v>475847</v>
      </c>
      <c r="H4678" s="1" t="s">
        <v>4708</v>
      </c>
      <c r="I4678" s="1">
        <v>511</v>
      </c>
      <c r="J4678" s="1">
        <v>1050</v>
      </c>
      <c r="K4678" s="1">
        <v>2</v>
      </c>
      <c r="L4678" s="1">
        <v>840</v>
      </c>
      <c r="M4678" s="1">
        <f>SalesData[[#This Row],[Price]]*SalesData[[#This Row],[Quantity]]</f>
        <v>2100</v>
      </c>
      <c r="N4678" s="6">
        <f>SalesData[[#This Row],[Sales Profit]]/SalesData[[#This Row],[Sales]]</f>
        <v>0.4</v>
      </c>
    </row>
    <row r="4679" spans="1:14" x14ac:dyDescent="0.3">
      <c r="A4679" s="1" t="s">
        <v>56</v>
      </c>
      <c r="B4679" s="1" t="s">
        <v>13</v>
      </c>
      <c r="C4679" s="1" t="s">
        <v>100</v>
      </c>
      <c r="D4679" s="1">
        <v>23932</v>
      </c>
      <c r="E4679" s="2">
        <v>45548</v>
      </c>
      <c r="F4679" s="1" t="s">
        <v>61</v>
      </c>
      <c r="G4679" s="1">
        <v>916228</v>
      </c>
      <c r="H4679" s="1" t="s">
        <v>4709</v>
      </c>
      <c r="I4679" s="1">
        <v>715</v>
      </c>
      <c r="J4679" s="1">
        <v>2405</v>
      </c>
      <c r="K4679" s="1">
        <v>1</v>
      </c>
      <c r="L4679" s="1">
        <v>962</v>
      </c>
      <c r="M4679" s="1">
        <f>SalesData[[#This Row],[Price]]*SalesData[[#This Row],[Quantity]]</f>
        <v>2405</v>
      </c>
      <c r="N4679" s="6">
        <f>SalesData[[#This Row],[Sales Profit]]/SalesData[[#This Row],[Sales]]</f>
        <v>0.4</v>
      </c>
    </row>
    <row r="4680" spans="1:14" x14ac:dyDescent="0.3">
      <c r="A4680" s="1" t="s">
        <v>66</v>
      </c>
      <c r="B4680" s="1" t="s">
        <v>13</v>
      </c>
      <c r="C4680" s="1" t="s">
        <v>39</v>
      </c>
      <c r="D4680" s="1">
        <v>84372</v>
      </c>
      <c r="E4680" s="2">
        <v>45486</v>
      </c>
      <c r="F4680" s="1" t="s">
        <v>45</v>
      </c>
      <c r="G4680" s="1">
        <v>471813</v>
      </c>
      <c r="H4680" s="1" t="s">
        <v>4710</v>
      </c>
      <c r="I4680" s="1">
        <v>722</v>
      </c>
      <c r="J4680" s="1">
        <v>2334</v>
      </c>
      <c r="K4680" s="1">
        <v>1</v>
      </c>
      <c r="L4680" s="1">
        <v>933.6</v>
      </c>
      <c r="M4680" s="1">
        <f>SalesData[[#This Row],[Price]]*SalesData[[#This Row],[Quantity]]</f>
        <v>2334</v>
      </c>
      <c r="N4680" s="6">
        <f>SalesData[[#This Row],[Sales Profit]]/SalesData[[#This Row],[Sales]]</f>
        <v>0.4</v>
      </c>
    </row>
    <row r="4681" spans="1:14" x14ac:dyDescent="0.3">
      <c r="A4681" s="1" t="s">
        <v>12</v>
      </c>
      <c r="B4681" s="1" t="s">
        <v>23</v>
      </c>
      <c r="C4681" s="1" t="s">
        <v>19</v>
      </c>
      <c r="D4681" s="1">
        <v>44049</v>
      </c>
      <c r="E4681" s="2">
        <v>45620</v>
      </c>
      <c r="F4681" s="1" t="s">
        <v>15</v>
      </c>
      <c r="G4681" s="1">
        <v>936159</v>
      </c>
      <c r="H4681" s="1" t="s">
        <v>4711</v>
      </c>
      <c r="I4681" s="1">
        <v>349</v>
      </c>
      <c r="J4681" s="1">
        <v>1569</v>
      </c>
      <c r="K4681" s="1">
        <v>5</v>
      </c>
      <c r="L4681" s="1">
        <v>3138</v>
      </c>
      <c r="M4681" s="1">
        <f>SalesData[[#This Row],[Price]]*SalesData[[#This Row],[Quantity]]</f>
        <v>7845</v>
      </c>
      <c r="N4681" s="6">
        <f>SalesData[[#This Row],[Sales Profit]]/SalesData[[#This Row],[Sales]]</f>
        <v>0.4</v>
      </c>
    </row>
    <row r="4682" spans="1:14" x14ac:dyDescent="0.3">
      <c r="A4682" s="1" t="s">
        <v>52</v>
      </c>
      <c r="B4682" s="1" t="s">
        <v>13</v>
      </c>
      <c r="C4682" s="1" t="s">
        <v>33</v>
      </c>
      <c r="D4682" s="1">
        <v>73391</v>
      </c>
      <c r="E4682" s="2">
        <v>45439</v>
      </c>
      <c r="F4682" s="1" t="s">
        <v>49</v>
      </c>
      <c r="G4682" s="1">
        <v>231711</v>
      </c>
      <c r="H4682" s="1" t="s">
        <v>4712</v>
      </c>
      <c r="I4682" s="1">
        <v>206</v>
      </c>
      <c r="J4682" s="1">
        <v>2031</v>
      </c>
      <c r="K4682" s="1">
        <v>8</v>
      </c>
      <c r="L4682" s="1">
        <v>6499.2</v>
      </c>
      <c r="M4682" s="1">
        <f>SalesData[[#This Row],[Price]]*SalesData[[#This Row],[Quantity]]</f>
        <v>16248</v>
      </c>
      <c r="N4682" s="6">
        <f>SalesData[[#This Row],[Sales Profit]]/SalesData[[#This Row],[Sales]]</f>
        <v>0.39999999999999997</v>
      </c>
    </row>
    <row r="4683" spans="1:14" x14ac:dyDescent="0.3">
      <c r="A4683" s="1" t="s">
        <v>27</v>
      </c>
      <c r="B4683" s="1" t="s">
        <v>23</v>
      </c>
      <c r="C4683" s="1" t="s">
        <v>19</v>
      </c>
      <c r="D4683" s="1">
        <v>89740</v>
      </c>
      <c r="E4683" s="2">
        <v>45584</v>
      </c>
      <c r="F4683" s="1" t="s">
        <v>54</v>
      </c>
      <c r="G4683" s="1">
        <v>777456</v>
      </c>
      <c r="H4683" s="1" t="s">
        <v>4713</v>
      </c>
      <c r="I4683" s="1">
        <v>236</v>
      </c>
      <c r="J4683" s="1">
        <v>1400</v>
      </c>
      <c r="K4683" s="1">
        <v>6</v>
      </c>
      <c r="L4683" s="1">
        <v>3360</v>
      </c>
      <c r="M4683" s="1">
        <f>SalesData[[#This Row],[Price]]*SalesData[[#This Row],[Quantity]]</f>
        <v>8400</v>
      </c>
      <c r="N4683" s="6">
        <f>SalesData[[#This Row],[Sales Profit]]/SalesData[[#This Row],[Sales]]</f>
        <v>0.4</v>
      </c>
    </row>
    <row r="4684" spans="1:14" x14ac:dyDescent="0.3">
      <c r="A4684" s="1" t="s">
        <v>52</v>
      </c>
      <c r="B4684" s="1" t="s">
        <v>18</v>
      </c>
      <c r="C4684" s="1" t="s">
        <v>33</v>
      </c>
      <c r="D4684" s="1">
        <v>57605</v>
      </c>
      <c r="E4684" s="2">
        <v>45531</v>
      </c>
      <c r="F4684" s="1" t="s">
        <v>25</v>
      </c>
      <c r="G4684" s="1">
        <v>864050</v>
      </c>
      <c r="H4684" s="1" t="s">
        <v>4714</v>
      </c>
      <c r="I4684" s="1">
        <v>495</v>
      </c>
      <c r="J4684" s="1">
        <v>943</v>
      </c>
      <c r="K4684" s="1">
        <v>2</v>
      </c>
      <c r="L4684" s="1">
        <v>754.4</v>
      </c>
      <c r="M4684" s="1">
        <f>SalesData[[#This Row],[Price]]*SalesData[[#This Row],[Quantity]]</f>
        <v>1886</v>
      </c>
      <c r="N4684" s="6">
        <f>SalesData[[#This Row],[Sales Profit]]/SalesData[[#This Row],[Sales]]</f>
        <v>0.39999999999999997</v>
      </c>
    </row>
    <row r="4685" spans="1:14" x14ac:dyDescent="0.3">
      <c r="A4685" s="1" t="s">
        <v>35</v>
      </c>
      <c r="B4685" s="1" t="s">
        <v>13</v>
      </c>
      <c r="C4685" s="1" t="s">
        <v>33</v>
      </c>
      <c r="D4685" s="1">
        <v>99625</v>
      </c>
      <c r="E4685" s="2">
        <v>45590</v>
      </c>
      <c r="F4685" s="1" t="s">
        <v>54</v>
      </c>
      <c r="G4685" s="1">
        <v>945177</v>
      </c>
      <c r="H4685" s="1" t="s">
        <v>4715</v>
      </c>
      <c r="I4685" s="1">
        <v>303</v>
      </c>
      <c r="J4685" s="1">
        <v>2482</v>
      </c>
      <c r="K4685" s="1">
        <v>3</v>
      </c>
      <c r="L4685" s="1">
        <v>2978.4</v>
      </c>
      <c r="M4685" s="1">
        <f>SalesData[[#This Row],[Price]]*SalesData[[#This Row],[Quantity]]</f>
        <v>7446</v>
      </c>
      <c r="N4685" s="6">
        <f>SalesData[[#This Row],[Sales Profit]]/SalesData[[#This Row],[Sales]]</f>
        <v>0.4</v>
      </c>
    </row>
    <row r="4686" spans="1:14" x14ac:dyDescent="0.3">
      <c r="A4686" s="1" t="s">
        <v>56</v>
      </c>
      <c r="B4686" s="1" t="s">
        <v>18</v>
      </c>
      <c r="C4686" s="1" t="s">
        <v>24</v>
      </c>
      <c r="D4686" s="1">
        <v>66281</v>
      </c>
      <c r="E4686" s="2">
        <v>45410</v>
      </c>
      <c r="F4686" s="1" t="s">
        <v>31</v>
      </c>
      <c r="G4686" s="1">
        <v>720049</v>
      </c>
      <c r="H4686" s="1" t="s">
        <v>4716</v>
      </c>
      <c r="I4686" s="1">
        <v>686</v>
      </c>
      <c r="J4686" s="1">
        <v>1308</v>
      </c>
      <c r="K4686" s="1">
        <v>2</v>
      </c>
      <c r="L4686" s="1">
        <v>1046.4000000000001</v>
      </c>
      <c r="M4686" s="1">
        <f>SalesData[[#This Row],[Price]]*SalesData[[#This Row],[Quantity]]</f>
        <v>2616</v>
      </c>
      <c r="N4686" s="6">
        <f>SalesData[[#This Row],[Sales Profit]]/SalesData[[#This Row],[Sales]]</f>
        <v>0.4</v>
      </c>
    </row>
    <row r="4687" spans="1:14" x14ac:dyDescent="0.3">
      <c r="A4687" s="1" t="s">
        <v>66</v>
      </c>
      <c r="B4687" s="1" t="s">
        <v>23</v>
      </c>
      <c r="C4687" s="1" t="s">
        <v>53</v>
      </c>
      <c r="D4687" s="1">
        <v>43014</v>
      </c>
      <c r="E4687" s="2">
        <v>45323</v>
      </c>
      <c r="F4687" s="1" t="s">
        <v>43</v>
      </c>
      <c r="G4687" s="1">
        <v>219054</v>
      </c>
      <c r="H4687" s="1" t="s">
        <v>4717</v>
      </c>
      <c r="I4687" s="1">
        <v>833</v>
      </c>
      <c r="J4687" s="1">
        <v>1479</v>
      </c>
      <c r="K4687" s="1">
        <v>1</v>
      </c>
      <c r="L4687" s="1">
        <v>591.6</v>
      </c>
      <c r="M4687" s="1">
        <f>SalesData[[#This Row],[Price]]*SalesData[[#This Row],[Quantity]]</f>
        <v>1479</v>
      </c>
      <c r="N4687" s="6">
        <f>SalesData[[#This Row],[Sales Profit]]/SalesData[[#This Row],[Sales]]</f>
        <v>0.4</v>
      </c>
    </row>
    <row r="4688" spans="1:14" x14ac:dyDescent="0.3">
      <c r="A4688" s="1" t="s">
        <v>22</v>
      </c>
      <c r="B4688" s="1" t="s">
        <v>18</v>
      </c>
      <c r="C4688" s="1" t="s">
        <v>60</v>
      </c>
      <c r="D4688" s="1">
        <v>67542</v>
      </c>
      <c r="E4688" s="2">
        <v>45369</v>
      </c>
      <c r="F4688" s="1" t="s">
        <v>29</v>
      </c>
      <c r="G4688" s="1">
        <v>245566</v>
      </c>
      <c r="H4688" s="1" t="s">
        <v>4718</v>
      </c>
      <c r="I4688" s="1">
        <v>822</v>
      </c>
      <c r="J4688" s="1">
        <v>2242</v>
      </c>
      <c r="K4688" s="1">
        <v>8</v>
      </c>
      <c r="L4688" s="1">
        <v>7174.4</v>
      </c>
      <c r="M4688" s="1">
        <f>SalesData[[#This Row],[Price]]*SalesData[[#This Row],[Quantity]]</f>
        <v>17936</v>
      </c>
      <c r="N4688" s="6">
        <f>SalesData[[#This Row],[Sales Profit]]/SalesData[[#This Row],[Sales]]</f>
        <v>0.39999999999999997</v>
      </c>
    </row>
    <row r="4689" spans="1:14" x14ac:dyDescent="0.3">
      <c r="A4689" s="1" t="s">
        <v>35</v>
      </c>
      <c r="B4689" s="1" t="s">
        <v>13</v>
      </c>
      <c r="C4689" s="1" t="s">
        <v>19</v>
      </c>
      <c r="D4689" s="1">
        <v>94047</v>
      </c>
      <c r="E4689" s="2">
        <v>45586</v>
      </c>
      <c r="F4689" s="1" t="s">
        <v>54</v>
      </c>
      <c r="G4689" s="1">
        <v>885021</v>
      </c>
      <c r="H4689" s="1" t="s">
        <v>4719</v>
      </c>
      <c r="I4689" s="1">
        <v>767</v>
      </c>
      <c r="J4689" s="1">
        <v>1226</v>
      </c>
      <c r="K4689" s="1">
        <v>6</v>
      </c>
      <c r="L4689" s="1">
        <v>2942.4</v>
      </c>
      <c r="M4689" s="1">
        <f>SalesData[[#This Row],[Price]]*SalesData[[#This Row],[Quantity]]</f>
        <v>7356</v>
      </c>
      <c r="N4689" s="6">
        <f>SalesData[[#This Row],[Sales Profit]]/SalesData[[#This Row],[Sales]]</f>
        <v>0.4</v>
      </c>
    </row>
    <row r="4690" spans="1:14" x14ac:dyDescent="0.3">
      <c r="A4690" s="1" t="s">
        <v>35</v>
      </c>
      <c r="B4690" s="1" t="s">
        <v>13</v>
      </c>
      <c r="C4690" s="1" t="s">
        <v>100</v>
      </c>
      <c r="D4690" s="1">
        <v>37060</v>
      </c>
      <c r="E4690" s="2">
        <v>45533</v>
      </c>
      <c r="F4690" s="1" t="s">
        <v>25</v>
      </c>
      <c r="G4690" s="1">
        <v>960920</v>
      </c>
      <c r="H4690" s="1" t="s">
        <v>4720</v>
      </c>
      <c r="I4690" s="1">
        <v>973</v>
      </c>
      <c r="J4690" s="1">
        <v>1399</v>
      </c>
      <c r="K4690" s="1">
        <v>4</v>
      </c>
      <c r="L4690" s="1">
        <v>2238.4</v>
      </c>
      <c r="M4690" s="1">
        <f>SalesData[[#This Row],[Price]]*SalesData[[#This Row],[Quantity]]</f>
        <v>5596</v>
      </c>
      <c r="N4690" s="6">
        <f>SalesData[[#This Row],[Sales Profit]]/SalesData[[#This Row],[Sales]]</f>
        <v>0.4</v>
      </c>
    </row>
    <row r="4691" spans="1:14" x14ac:dyDescent="0.3">
      <c r="A4691" s="1" t="s">
        <v>56</v>
      </c>
      <c r="B4691" s="1" t="s">
        <v>13</v>
      </c>
      <c r="C4691" s="1" t="s">
        <v>33</v>
      </c>
      <c r="D4691" s="1">
        <v>64777</v>
      </c>
      <c r="E4691" s="2">
        <v>45378</v>
      </c>
      <c r="F4691" s="1" t="s">
        <v>29</v>
      </c>
      <c r="G4691" s="1">
        <v>724892</v>
      </c>
      <c r="H4691" s="1" t="s">
        <v>4721</v>
      </c>
      <c r="I4691" s="1">
        <v>722</v>
      </c>
      <c r="J4691" s="1">
        <v>2322</v>
      </c>
      <c r="K4691" s="1">
        <v>5</v>
      </c>
      <c r="L4691" s="1">
        <v>4644</v>
      </c>
      <c r="M4691" s="1">
        <f>SalesData[[#This Row],[Price]]*SalesData[[#This Row],[Quantity]]</f>
        <v>11610</v>
      </c>
      <c r="N4691" s="6">
        <f>SalesData[[#This Row],[Sales Profit]]/SalesData[[#This Row],[Sales]]</f>
        <v>0.4</v>
      </c>
    </row>
    <row r="4692" spans="1:14" x14ac:dyDescent="0.3">
      <c r="A4692" s="1" t="s">
        <v>17</v>
      </c>
      <c r="B4692" s="1" t="s">
        <v>23</v>
      </c>
      <c r="C4692" s="1" t="s">
        <v>100</v>
      </c>
      <c r="D4692" s="1">
        <v>85784</v>
      </c>
      <c r="E4692" s="2">
        <v>45485</v>
      </c>
      <c r="F4692" s="1" t="s">
        <v>45</v>
      </c>
      <c r="G4692" s="1">
        <v>880363</v>
      </c>
      <c r="H4692" s="1" t="s">
        <v>4722</v>
      </c>
      <c r="I4692" s="1">
        <v>511</v>
      </c>
      <c r="J4692" s="1">
        <v>1540</v>
      </c>
      <c r="K4692" s="1">
        <v>2</v>
      </c>
      <c r="L4692" s="1">
        <v>1232</v>
      </c>
      <c r="M4692" s="1">
        <f>SalesData[[#This Row],[Price]]*SalesData[[#This Row],[Quantity]]</f>
        <v>3080</v>
      </c>
      <c r="N4692" s="6">
        <f>SalesData[[#This Row],[Sales Profit]]/SalesData[[#This Row],[Sales]]</f>
        <v>0.4</v>
      </c>
    </row>
    <row r="4693" spans="1:14" x14ac:dyDescent="0.3">
      <c r="A4693" s="1" t="s">
        <v>27</v>
      </c>
      <c r="B4693" s="1" t="s">
        <v>18</v>
      </c>
      <c r="C4693" s="1" t="s">
        <v>48</v>
      </c>
      <c r="D4693" s="1">
        <v>87889</v>
      </c>
      <c r="E4693" s="2">
        <v>45296</v>
      </c>
      <c r="F4693" s="1" t="s">
        <v>40</v>
      </c>
      <c r="G4693" s="1">
        <v>602964</v>
      </c>
      <c r="H4693" s="1" t="s">
        <v>4723</v>
      </c>
      <c r="I4693" s="1">
        <v>773</v>
      </c>
      <c r="J4693" s="1">
        <v>1107</v>
      </c>
      <c r="K4693" s="1">
        <v>6</v>
      </c>
      <c r="L4693" s="1">
        <v>2656.8</v>
      </c>
      <c r="M4693" s="1">
        <f>SalesData[[#This Row],[Price]]*SalesData[[#This Row],[Quantity]]</f>
        <v>6642</v>
      </c>
      <c r="N4693" s="6">
        <f>SalesData[[#This Row],[Sales Profit]]/SalesData[[#This Row],[Sales]]</f>
        <v>0.4</v>
      </c>
    </row>
    <row r="4694" spans="1:14" x14ac:dyDescent="0.3">
      <c r="A4694" s="1" t="s">
        <v>22</v>
      </c>
      <c r="B4694" s="1" t="s">
        <v>18</v>
      </c>
      <c r="C4694" s="1" t="s">
        <v>53</v>
      </c>
      <c r="D4694" s="1">
        <v>19193</v>
      </c>
      <c r="E4694" s="2">
        <v>45561</v>
      </c>
      <c r="F4694" s="1" t="s">
        <v>61</v>
      </c>
      <c r="G4694" s="1">
        <v>242200</v>
      </c>
      <c r="H4694" s="1" t="s">
        <v>4724</v>
      </c>
      <c r="I4694" s="1">
        <v>358</v>
      </c>
      <c r="J4694" s="1">
        <v>2045</v>
      </c>
      <c r="K4694" s="1">
        <v>7</v>
      </c>
      <c r="L4694" s="1">
        <v>5726</v>
      </c>
      <c r="M4694" s="1">
        <f>SalesData[[#This Row],[Price]]*SalesData[[#This Row],[Quantity]]</f>
        <v>14315</v>
      </c>
      <c r="N4694" s="6">
        <f>SalesData[[#This Row],[Sales Profit]]/SalesData[[#This Row],[Sales]]</f>
        <v>0.4</v>
      </c>
    </row>
    <row r="4695" spans="1:14" x14ac:dyDescent="0.3">
      <c r="A4695" s="1" t="s">
        <v>66</v>
      </c>
      <c r="B4695" s="1" t="s">
        <v>23</v>
      </c>
      <c r="C4695" s="1" t="s">
        <v>14</v>
      </c>
      <c r="D4695" s="1">
        <v>65278</v>
      </c>
      <c r="E4695" s="2">
        <v>45577</v>
      </c>
      <c r="F4695" s="1" t="s">
        <v>54</v>
      </c>
      <c r="G4695" s="1">
        <v>316467</v>
      </c>
      <c r="H4695" s="1" t="s">
        <v>4725</v>
      </c>
      <c r="I4695" s="1">
        <v>623</v>
      </c>
      <c r="J4695" s="1">
        <v>2443</v>
      </c>
      <c r="K4695" s="1">
        <v>7</v>
      </c>
      <c r="L4695" s="1">
        <v>6840.4</v>
      </c>
      <c r="M4695" s="1">
        <f>SalesData[[#This Row],[Price]]*SalesData[[#This Row],[Quantity]]</f>
        <v>17101</v>
      </c>
      <c r="N4695" s="6">
        <f>SalesData[[#This Row],[Sales Profit]]/SalesData[[#This Row],[Sales]]</f>
        <v>0.39999999999999997</v>
      </c>
    </row>
    <row r="4696" spans="1:14" x14ac:dyDescent="0.3">
      <c r="A4696" s="1" t="s">
        <v>22</v>
      </c>
      <c r="B4696" s="1" t="s">
        <v>18</v>
      </c>
      <c r="C4696" s="1" t="s">
        <v>14</v>
      </c>
      <c r="D4696" s="1">
        <v>69592</v>
      </c>
      <c r="E4696" s="2">
        <v>45314</v>
      </c>
      <c r="F4696" s="1" t="s">
        <v>40</v>
      </c>
      <c r="G4696" s="1">
        <v>220735</v>
      </c>
      <c r="H4696" s="1" t="s">
        <v>4726</v>
      </c>
      <c r="I4696" s="1">
        <v>670</v>
      </c>
      <c r="J4696" s="1">
        <v>2417</v>
      </c>
      <c r="K4696" s="1">
        <v>1</v>
      </c>
      <c r="L4696" s="1">
        <v>966.8</v>
      </c>
      <c r="M4696" s="1">
        <f>SalesData[[#This Row],[Price]]*SalesData[[#This Row],[Quantity]]</f>
        <v>2417</v>
      </c>
      <c r="N4696" s="6">
        <f>SalesData[[#This Row],[Sales Profit]]/SalesData[[#This Row],[Sales]]</f>
        <v>0.39999999999999997</v>
      </c>
    </row>
    <row r="4697" spans="1:14" x14ac:dyDescent="0.3">
      <c r="A4697" s="1" t="s">
        <v>35</v>
      </c>
      <c r="B4697" s="1" t="s">
        <v>13</v>
      </c>
      <c r="C4697" s="1" t="s">
        <v>37</v>
      </c>
      <c r="D4697" s="1">
        <v>13280</v>
      </c>
      <c r="E4697" s="2">
        <v>45574</v>
      </c>
      <c r="F4697" s="1" t="s">
        <v>54</v>
      </c>
      <c r="G4697" s="1">
        <v>521043</v>
      </c>
      <c r="H4697" s="1" t="s">
        <v>4727</v>
      </c>
      <c r="I4697" s="1">
        <v>925</v>
      </c>
      <c r="J4697" s="1">
        <v>736</v>
      </c>
      <c r="K4697" s="1">
        <v>5</v>
      </c>
      <c r="L4697" s="1">
        <v>1472</v>
      </c>
      <c r="M4697" s="1">
        <f>SalesData[[#This Row],[Price]]*SalesData[[#This Row],[Quantity]]</f>
        <v>3680</v>
      </c>
      <c r="N4697" s="6">
        <f>SalesData[[#This Row],[Sales Profit]]/SalesData[[#This Row],[Sales]]</f>
        <v>0.4</v>
      </c>
    </row>
    <row r="4698" spans="1:14" x14ac:dyDescent="0.3">
      <c r="A4698" s="1" t="s">
        <v>52</v>
      </c>
      <c r="B4698" s="1" t="s">
        <v>18</v>
      </c>
      <c r="C4698" s="1" t="s">
        <v>60</v>
      </c>
      <c r="D4698" s="1">
        <v>23531</v>
      </c>
      <c r="E4698" s="2">
        <v>45589</v>
      </c>
      <c r="F4698" s="1" t="s">
        <v>54</v>
      </c>
      <c r="G4698" s="1">
        <v>618061</v>
      </c>
      <c r="H4698" s="1" t="s">
        <v>4728</v>
      </c>
      <c r="I4698" s="1">
        <v>316</v>
      </c>
      <c r="J4698" s="1">
        <v>1338</v>
      </c>
      <c r="K4698" s="1">
        <v>1</v>
      </c>
      <c r="L4698" s="1">
        <v>535.20000000000005</v>
      </c>
      <c r="M4698" s="1">
        <f>SalesData[[#This Row],[Price]]*SalesData[[#This Row],[Quantity]]</f>
        <v>1338</v>
      </c>
      <c r="N4698" s="6">
        <f>SalesData[[#This Row],[Sales Profit]]/SalesData[[#This Row],[Sales]]</f>
        <v>0.4</v>
      </c>
    </row>
    <row r="4699" spans="1:14" x14ac:dyDescent="0.3">
      <c r="A4699" s="1" t="s">
        <v>66</v>
      </c>
      <c r="B4699" s="1" t="s">
        <v>13</v>
      </c>
      <c r="C4699" s="1" t="s">
        <v>60</v>
      </c>
      <c r="D4699" s="1">
        <v>45381</v>
      </c>
      <c r="E4699" s="2">
        <v>45588</v>
      </c>
      <c r="F4699" s="1" t="s">
        <v>54</v>
      </c>
      <c r="G4699" s="1">
        <v>684544</v>
      </c>
      <c r="H4699" s="1" t="s">
        <v>4729</v>
      </c>
      <c r="I4699" s="1">
        <v>954</v>
      </c>
      <c r="J4699" s="1">
        <v>1916</v>
      </c>
      <c r="K4699" s="1">
        <v>6</v>
      </c>
      <c r="L4699" s="1">
        <v>4598.3999999999996</v>
      </c>
      <c r="M4699" s="1">
        <f>SalesData[[#This Row],[Price]]*SalesData[[#This Row],[Quantity]]</f>
        <v>11496</v>
      </c>
      <c r="N4699" s="6">
        <f>SalesData[[#This Row],[Sales Profit]]/SalesData[[#This Row],[Sales]]</f>
        <v>0.39999999999999997</v>
      </c>
    </row>
    <row r="4700" spans="1:14" x14ac:dyDescent="0.3">
      <c r="A4700" s="1" t="s">
        <v>22</v>
      </c>
      <c r="B4700" s="1" t="s">
        <v>13</v>
      </c>
      <c r="C4700" s="1" t="s">
        <v>100</v>
      </c>
      <c r="D4700" s="1">
        <v>70810</v>
      </c>
      <c r="E4700" s="2">
        <v>45342</v>
      </c>
      <c r="F4700" s="1" t="s">
        <v>43</v>
      </c>
      <c r="G4700" s="1">
        <v>671467</v>
      </c>
      <c r="H4700" s="1" t="s">
        <v>4730</v>
      </c>
      <c r="I4700" s="1">
        <v>570</v>
      </c>
      <c r="J4700" s="1">
        <v>1387</v>
      </c>
      <c r="K4700" s="1">
        <v>2</v>
      </c>
      <c r="L4700" s="1">
        <v>1109.5999999999999</v>
      </c>
      <c r="M4700" s="1">
        <f>SalesData[[#This Row],[Price]]*SalesData[[#This Row],[Quantity]]</f>
        <v>2774</v>
      </c>
      <c r="N4700" s="6">
        <f>SalesData[[#This Row],[Sales Profit]]/SalesData[[#This Row],[Sales]]</f>
        <v>0.39999999999999997</v>
      </c>
    </row>
    <row r="4701" spans="1:14" x14ac:dyDescent="0.3">
      <c r="A4701" s="1" t="s">
        <v>35</v>
      </c>
      <c r="B4701" s="1" t="s">
        <v>23</v>
      </c>
      <c r="C4701" s="1" t="s">
        <v>37</v>
      </c>
      <c r="D4701" s="1">
        <v>14235</v>
      </c>
      <c r="E4701" s="2">
        <v>45345</v>
      </c>
      <c r="F4701" s="1" t="s">
        <v>43</v>
      </c>
      <c r="G4701" s="1">
        <v>924103</v>
      </c>
      <c r="H4701" s="1" t="s">
        <v>4731</v>
      </c>
      <c r="I4701" s="1">
        <v>477</v>
      </c>
      <c r="J4701" s="1">
        <v>1976</v>
      </c>
      <c r="K4701" s="1">
        <v>2</v>
      </c>
      <c r="L4701" s="1">
        <v>1580.8</v>
      </c>
      <c r="M4701" s="1">
        <f>SalesData[[#This Row],[Price]]*SalesData[[#This Row],[Quantity]]</f>
        <v>3952</v>
      </c>
      <c r="N4701" s="6">
        <f>SalesData[[#This Row],[Sales Profit]]/SalesData[[#This Row],[Sales]]</f>
        <v>0.39999999999999997</v>
      </c>
    </row>
    <row r="4702" spans="1:14" x14ac:dyDescent="0.3">
      <c r="A4702" s="1" t="s">
        <v>56</v>
      </c>
      <c r="B4702" s="1" t="s">
        <v>18</v>
      </c>
      <c r="C4702" s="1" t="s">
        <v>48</v>
      </c>
      <c r="D4702" s="1">
        <v>44509</v>
      </c>
      <c r="E4702" s="2">
        <v>45356</v>
      </c>
      <c r="F4702" s="1" t="s">
        <v>29</v>
      </c>
      <c r="G4702" s="1">
        <v>625389</v>
      </c>
      <c r="H4702" s="1" t="s">
        <v>4732</v>
      </c>
      <c r="I4702" s="1">
        <v>232</v>
      </c>
      <c r="J4702" s="1">
        <v>2721</v>
      </c>
      <c r="K4702" s="1">
        <v>5</v>
      </c>
      <c r="L4702" s="1">
        <v>5442</v>
      </c>
      <c r="M4702" s="1">
        <f>SalesData[[#This Row],[Price]]*SalesData[[#This Row],[Quantity]]</f>
        <v>13605</v>
      </c>
      <c r="N4702" s="6">
        <f>SalesData[[#This Row],[Sales Profit]]/SalesData[[#This Row],[Sales]]</f>
        <v>0.4</v>
      </c>
    </row>
    <row r="4703" spans="1:14" x14ac:dyDescent="0.3">
      <c r="A4703" s="1" t="s">
        <v>52</v>
      </c>
      <c r="B4703" s="1" t="s">
        <v>13</v>
      </c>
      <c r="C4703" s="1" t="s">
        <v>100</v>
      </c>
      <c r="D4703" s="1">
        <v>57870</v>
      </c>
      <c r="E4703" s="2">
        <v>45523</v>
      </c>
      <c r="F4703" s="1" t="s">
        <v>25</v>
      </c>
      <c r="G4703" s="1">
        <v>468897</v>
      </c>
      <c r="H4703" s="1" t="s">
        <v>4733</v>
      </c>
      <c r="I4703" s="1">
        <v>732</v>
      </c>
      <c r="J4703" s="1">
        <v>1125</v>
      </c>
      <c r="K4703" s="1">
        <v>4</v>
      </c>
      <c r="L4703" s="1">
        <v>1800</v>
      </c>
      <c r="M4703" s="1">
        <f>SalesData[[#This Row],[Price]]*SalesData[[#This Row],[Quantity]]</f>
        <v>4500</v>
      </c>
      <c r="N4703" s="6">
        <f>SalesData[[#This Row],[Sales Profit]]/SalesData[[#This Row],[Sales]]</f>
        <v>0.4</v>
      </c>
    </row>
    <row r="4704" spans="1:14" x14ac:dyDescent="0.3">
      <c r="A4704" s="1" t="s">
        <v>12</v>
      </c>
      <c r="B4704" s="1" t="s">
        <v>18</v>
      </c>
      <c r="C4704" s="1" t="s">
        <v>37</v>
      </c>
      <c r="D4704" s="1">
        <v>71185</v>
      </c>
      <c r="E4704" s="2">
        <v>45326</v>
      </c>
      <c r="F4704" s="1" t="s">
        <v>43</v>
      </c>
      <c r="G4704" s="1">
        <v>550254</v>
      </c>
      <c r="H4704" s="1" t="s">
        <v>4734</v>
      </c>
      <c r="I4704" s="1">
        <v>999</v>
      </c>
      <c r="J4704" s="1">
        <v>1249</v>
      </c>
      <c r="K4704" s="1">
        <v>6</v>
      </c>
      <c r="L4704" s="1">
        <v>2997.6</v>
      </c>
      <c r="M4704" s="1">
        <f>SalesData[[#This Row],[Price]]*SalesData[[#This Row],[Quantity]]</f>
        <v>7494</v>
      </c>
      <c r="N4704" s="6">
        <f>SalesData[[#This Row],[Sales Profit]]/SalesData[[#This Row],[Sales]]</f>
        <v>0.39999999999999997</v>
      </c>
    </row>
    <row r="4705" spans="1:14" x14ac:dyDescent="0.3">
      <c r="A4705" s="1" t="s">
        <v>22</v>
      </c>
      <c r="B4705" s="1" t="s">
        <v>23</v>
      </c>
      <c r="C4705" s="1" t="s">
        <v>33</v>
      </c>
      <c r="D4705" s="1">
        <v>72706</v>
      </c>
      <c r="E4705" s="2">
        <v>45364</v>
      </c>
      <c r="F4705" s="1" t="s">
        <v>29</v>
      </c>
      <c r="G4705" s="1">
        <v>210916</v>
      </c>
      <c r="H4705" s="1" t="s">
        <v>4735</v>
      </c>
      <c r="I4705" s="1">
        <v>297</v>
      </c>
      <c r="J4705" s="1">
        <v>895</v>
      </c>
      <c r="K4705" s="1">
        <v>2</v>
      </c>
      <c r="L4705" s="1">
        <v>716</v>
      </c>
      <c r="M4705" s="1">
        <f>SalesData[[#This Row],[Price]]*SalesData[[#This Row],[Quantity]]</f>
        <v>1790</v>
      </c>
      <c r="N4705" s="6">
        <f>SalesData[[#This Row],[Sales Profit]]/SalesData[[#This Row],[Sales]]</f>
        <v>0.4</v>
      </c>
    </row>
    <row r="4706" spans="1:14" x14ac:dyDescent="0.3">
      <c r="A4706" s="1" t="s">
        <v>35</v>
      </c>
      <c r="B4706" s="1" t="s">
        <v>18</v>
      </c>
      <c r="C4706" s="1" t="s">
        <v>48</v>
      </c>
      <c r="D4706" s="1">
        <v>53975</v>
      </c>
      <c r="E4706" s="2">
        <v>45306</v>
      </c>
      <c r="F4706" s="1" t="s">
        <v>40</v>
      </c>
      <c r="G4706" s="1">
        <v>477742</v>
      </c>
      <c r="H4706" s="1" t="s">
        <v>4736</v>
      </c>
      <c r="I4706" s="1">
        <v>259</v>
      </c>
      <c r="J4706" s="1">
        <v>2257</v>
      </c>
      <c r="K4706" s="1">
        <v>3</v>
      </c>
      <c r="L4706" s="1">
        <v>2708.4</v>
      </c>
      <c r="M4706" s="1">
        <f>SalesData[[#This Row],[Price]]*SalesData[[#This Row],[Quantity]]</f>
        <v>6771</v>
      </c>
      <c r="N4706" s="6">
        <f>SalesData[[#This Row],[Sales Profit]]/SalesData[[#This Row],[Sales]]</f>
        <v>0.4</v>
      </c>
    </row>
    <row r="4707" spans="1:14" x14ac:dyDescent="0.3">
      <c r="A4707" s="1" t="s">
        <v>12</v>
      </c>
      <c r="B4707" s="1" t="s">
        <v>13</v>
      </c>
      <c r="C4707" s="1" t="s">
        <v>48</v>
      </c>
      <c r="D4707" s="1">
        <v>73537</v>
      </c>
      <c r="E4707" s="2">
        <v>45426</v>
      </c>
      <c r="F4707" s="1" t="s">
        <v>49</v>
      </c>
      <c r="G4707" s="1">
        <v>857392</v>
      </c>
      <c r="H4707" s="1" t="s">
        <v>4737</v>
      </c>
      <c r="I4707" s="1">
        <v>575</v>
      </c>
      <c r="J4707" s="1">
        <v>716</v>
      </c>
      <c r="K4707" s="1">
        <v>5</v>
      </c>
      <c r="L4707" s="1">
        <v>1432</v>
      </c>
      <c r="M4707" s="1">
        <f>SalesData[[#This Row],[Price]]*SalesData[[#This Row],[Quantity]]</f>
        <v>3580</v>
      </c>
      <c r="N4707" s="6">
        <f>SalesData[[#This Row],[Sales Profit]]/SalesData[[#This Row],[Sales]]</f>
        <v>0.4</v>
      </c>
    </row>
    <row r="4708" spans="1:14" x14ac:dyDescent="0.3">
      <c r="A4708" s="1" t="s">
        <v>17</v>
      </c>
      <c r="B4708" s="1" t="s">
        <v>18</v>
      </c>
      <c r="C4708" s="1" t="s">
        <v>24</v>
      </c>
      <c r="D4708" s="1">
        <v>17804</v>
      </c>
      <c r="E4708" s="2">
        <v>45305</v>
      </c>
      <c r="F4708" s="1" t="s">
        <v>40</v>
      </c>
      <c r="G4708" s="1">
        <v>749685</v>
      </c>
      <c r="H4708" s="1" t="s">
        <v>4738</v>
      </c>
      <c r="I4708" s="1">
        <v>728</v>
      </c>
      <c r="J4708" s="1">
        <v>1227</v>
      </c>
      <c r="K4708" s="1">
        <v>3</v>
      </c>
      <c r="L4708" s="1">
        <v>1472.4</v>
      </c>
      <c r="M4708" s="1">
        <f>SalesData[[#This Row],[Price]]*SalesData[[#This Row],[Quantity]]</f>
        <v>3681</v>
      </c>
      <c r="N4708" s="6">
        <f>SalesData[[#This Row],[Sales Profit]]/SalesData[[#This Row],[Sales]]</f>
        <v>0.4</v>
      </c>
    </row>
    <row r="4709" spans="1:14" x14ac:dyDescent="0.3">
      <c r="A4709" s="1" t="s">
        <v>27</v>
      </c>
      <c r="B4709" s="1" t="s">
        <v>18</v>
      </c>
      <c r="C4709" s="1" t="s">
        <v>19</v>
      </c>
      <c r="D4709" s="1">
        <v>78379</v>
      </c>
      <c r="E4709" s="2">
        <v>45471</v>
      </c>
      <c r="F4709" s="1" t="s">
        <v>20</v>
      </c>
      <c r="G4709" s="1">
        <v>345631</v>
      </c>
      <c r="H4709" s="1" t="s">
        <v>4739</v>
      </c>
      <c r="I4709" s="1">
        <v>759</v>
      </c>
      <c r="J4709" s="1">
        <v>530</v>
      </c>
      <c r="K4709" s="1">
        <v>8</v>
      </c>
      <c r="L4709" s="1">
        <v>1696</v>
      </c>
      <c r="M4709" s="1">
        <f>SalesData[[#This Row],[Price]]*SalesData[[#This Row],[Quantity]]</f>
        <v>4240</v>
      </c>
      <c r="N4709" s="6">
        <f>SalesData[[#This Row],[Sales Profit]]/SalesData[[#This Row],[Sales]]</f>
        <v>0.4</v>
      </c>
    </row>
    <row r="4710" spans="1:14" x14ac:dyDescent="0.3">
      <c r="A4710" s="1" t="s">
        <v>12</v>
      </c>
      <c r="B4710" s="1" t="s">
        <v>13</v>
      </c>
      <c r="C4710" s="1" t="s">
        <v>24</v>
      </c>
      <c r="D4710" s="1">
        <v>93298</v>
      </c>
      <c r="E4710" s="2">
        <v>45392</v>
      </c>
      <c r="F4710" s="1" t="s">
        <v>31</v>
      </c>
      <c r="G4710" s="1">
        <v>771667</v>
      </c>
      <c r="H4710" s="1" t="s">
        <v>4740</v>
      </c>
      <c r="I4710" s="1">
        <v>944</v>
      </c>
      <c r="J4710" s="1">
        <v>1908</v>
      </c>
      <c r="K4710" s="1">
        <v>6</v>
      </c>
      <c r="L4710" s="1">
        <v>4579.2</v>
      </c>
      <c r="M4710" s="1">
        <f>SalesData[[#This Row],[Price]]*SalesData[[#This Row],[Quantity]]</f>
        <v>11448</v>
      </c>
      <c r="N4710" s="6">
        <f>SalesData[[#This Row],[Sales Profit]]/SalesData[[#This Row],[Sales]]</f>
        <v>0.39999999999999997</v>
      </c>
    </row>
    <row r="4711" spans="1:14" x14ac:dyDescent="0.3">
      <c r="A4711" s="1" t="s">
        <v>66</v>
      </c>
      <c r="B4711" s="1" t="s">
        <v>13</v>
      </c>
      <c r="C4711" s="1" t="s">
        <v>60</v>
      </c>
      <c r="D4711" s="1">
        <v>67332</v>
      </c>
      <c r="E4711" s="2">
        <v>45455</v>
      </c>
      <c r="F4711" s="1" t="s">
        <v>20</v>
      </c>
      <c r="G4711" s="1">
        <v>579197</v>
      </c>
      <c r="H4711" s="1" t="s">
        <v>2962</v>
      </c>
      <c r="I4711" s="1">
        <v>582</v>
      </c>
      <c r="J4711" s="1">
        <v>1666</v>
      </c>
      <c r="K4711" s="1">
        <v>2</v>
      </c>
      <c r="L4711" s="1">
        <v>1332.8</v>
      </c>
      <c r="M4711" s="1">
        <f>SalesData[[#This Row],[Price]]*SalesData[[#This Row],[Quantity]]</f>
        <v>3332</v>
      </c>
      <c r="N4711" s="6">
        <f>SalesData[[#This Row],[Sales Profit]]/SalesData[[#This Row],[Sales]]</f>
        <v>0.39999999999999997</v>
      </c>
    </row>
    <row r="4712" spans="1:14" x14ac:dyDescent="0.3">
      <c r="A4712" s="1" t="s">
        <v>52</v>
      </c>
      <c r="B4712" s="1" t="s">
        <v>23</v>
      </c>
      <c r="C4712" s="1" t="s">
        <v>60</v>
      </c>
      <c r="D4712" s="1">
        <v>38928</v>
      </c>
      <c r="E4712" s="2">
        <v>45383</v>
      </c>
      <c r="F4712" s="1" t="s">
        <v>31</v>
      </c>
      <c r="G4712" s="1">
        <v>654209</v>
      </c>
      <c r="H4712" s="1" t="s">
        <v>4741</v>
      </c>
      <c r="I4712" s="1">
        <v>871</v>
      </c>
      <c r="J4712" s="1">
        <v>1850</v>
      </c>
      <c r="K4712" s="1">
        <v>8</v>
      </c>
      <c r="L4712" s="1">
        <v>5920</v>
      </c>
      <c r="M4712" s="1">
        <f>SalesData[[#This Row],[Price]]*SalesData[[#This Row],[Quantity]]</f>
        <v>14800</v>
      </c>
      <c r="N4712" s="6">
        <f>SalesData[[#This Row],[Sales Profit]]/SalesData[[#This Row],[Sales]]</f>
        <v>0.4</v>
      </c>
    </row>
    <row r="4713" spans="1:14" x14ac:dyDescent="0.3">
      <c r="A4713" s="1" t="s">
        <v>12</v>
      </c>
      <c r="B4713" s="1" t="s">
        <v>23</v>
      </c>
      <c r="C4713" s="1" t="s">
        <v>14</v>
      </c>
      <c r="D4713" s="1">
        <v>15237</v>
      </c>
      <c r="E4713" s="2">
        <v>45349</v>
      </c>
      <c r="F4713" s="1" t="s">
        <v>43</v>
      </c>
      <c r="G4713" s="1">
        <v>497710</v>
      </c>
      <c r="H4713" s="1" t="s">
        <v>4742</v>
      </c>
      <c r="I4713" s="1">
        <v>321</v>
      </c>
      <c r="J4713" s="1">
        <v>1863</v>
      </c>
      <c r="K4713" s="1">
        <v>3</v>
      </c>
      <c r="L4713" s="1">
        <v>2235.6</v>
      </c>
      <c r="M4713" s="1">
        <f>SalesData[[#This Row],[Price]]*SalesData[[#This Row],[Quantity]]</f>
        <v>5589</v>
      </c>
      <c r="N4713" s="6">
        <f>SalesData[[#This Row],[Sales Profit]]/SalesData[[#This Row],[Sales]]</f>
        <v>0.39999999999999997</v>
      </c>
    </row>
    <row r="4714" spans="1:14" x14ac:dyDescent="0.3">
      <c r="A4714" s="1" t="s">
        <v>17</v>
      </c>
      <c r="B4714" s="1" t="s">
        <v>18</v>
      </c>
      <c r="C4714" s="1" t="s">
        <v>42</v>
      </c>
      <c r="D4714" s="1">
        <v>87730</v>
      </c>
      <c r="E4714" s="2">
        <v>45335</v>
      </c>
      <c r="F4714" s="1" t="s">
        <v>43</v>
      </c>
      <c r="G4714" s="1">
        <v>411630</v>
      </c>
      <c r="H4714" s="1" t="s">
        <v>4743</v>
      </c>
      <c r="I4714" s="1">
        <v>378</v>
      </c>
      <c r="J4714" s="1">
        <v>535</v>
      </c>
      <c r="K4714" s="1">
        <v>2</v>
      </c>
      <c r="L4714" s="1">
        <v>428</v>
      </c>
      <c r="M4714" s="1">
        <f>SalesData[[#This Row],[Price]]*SalesData[[#This Row],[Quantity]]</f>
        <v>1070</v>
      </c>
      <c r="N4714" s="6">
        <f>SalesData[[#This Row],[Sales Profit]]/SalesData[[#This Row],[Sales]]</f>
        <v>0.4</v>
      </c>
    </row>
    <row r="4715" spans="1:14" x14ac:dyDescent="0.3">
      <c r="A4715" s="1" t="s">
        <v>17</v>
      </c>
      <c r="B4715" s="1" t="s">
        <v>23</v>
      </c>
      <c r="C4715" s="1" t="s">
        <v>39</v>
      </c>
      <c r="D4715" s="1">
        <v>89434</v>
      </c>
      <c r="E4715" s="2">
        <v>45326</v>
      </c>
      <c r="F4715" s="1" t="s">
        <v>43</v>
      </c>
      <c r="G4715" s="1">
        <v>264132</v>
      </c>
      <c r="H4715" s="1" t="s">
        <v>4744</v>
      </c>
      <c r="I4715" s="1">
        <v>629</v>
      </c>
      <c r="J4715" s="1">
        <v>1008</v>
      </c>
      <c r="K4715" s="1">
        <v>7</v>
      </c>
      <c r="L4715" s="1">
        <v>2822.4</v>
      </c>
      <c r="M4715" s="1">
        <f>SalesData[[#This Row],[Price]]*SalesData[[#This Row],[Quantity]]</f>
        <v>7056</v>
      </c>
      <c r="N4715" s="6">
        <f>SalesData[[#This Row],[Sales Profit]]/SalesData[[#This Row],[Sales]]</f>
        <v>0.4</v>
      </c>
    </row>
    <row r="4716" spans="1:14" x14ac:dyDescent="0.3">
      <c r="A4716" s="1" t="s">
        <v>52</v>
      </c>
      <c r="B4716" s="1" t="s">
        <v>23</v>
      </c>
      <c r="C4716" s="1" t="s">
        <v>53</v>
      </c>
      <c r="D4716" s="1">
        <v>40579</v>
      </c>
      <c r="E4716" s="2">
        <v>45347</v>
      </c>
      <c r="F4716" s="1" t="s">
        <v>43</v>
      </c>
      <c r="G4716" s="1">
        <v>813582</v>
      </c>
      <c r="H4716" s="1" t="s">
        <v>4745</v>
      </c>
      <c r="I4716" s="1">
        <v>728</v>
      </c>
      <c r="J4716" s="1">
        <v>2083</v>
      </c>
      <c r="K4716" s="1">
        <v>2</v>
      </c>
      <c r="L4716" s="1">
        <v>1666.4</v>
      </c>
      <c r="M4716" s="1">
        <f>SalesData[[#This Row],[Price]]*SalesData[[#This Row],[Quantity]]</f>
        <v>4166</v>
      </c>
      <c r="N4716" s="6">
        <f>SalesData[[#This Row],[Sales Profit]]/SalesData[[#This Row],[Sales]]</f>
        <v>0.4</v>
      </c>
    </row>
    <row r="4717" spans="1:14" x14ac:dyDescent="0.3">
      <c r="A4717" s="1" t="s">
        <v>17</v>
      </c>
      <c r="B4717" s="1" t="s">
        <v>18</v>
      </c>
      <c r="C4717" s="1" t="s">
        <v>53</v>
      </c>
      <c r="D4717" s="1">
        <v>82941</v>
      </c>
      <c r="E4717" s="2">
        <v>45492</v>
      </c>
      <c r="F4717" s="1" t="s">
        <v>45</v>
      </c>
      <c r="G4717" s="1">
        <v>799779</v>
      </c>
      <c r="H4717" s="1" t="s">
        <v>4746</v>
      </c>
      <c r="I4717" s="1">
        <v>966</v>
      </c>
      <c r="J4717" s="1">
        <v>830</v>
      </c>
      <c r="K4717" s="1">
        <v>1</v>
      </c>
      <c r="L4717" s="1">
        <v>332</v>
      </c>
      <c r="M4717" s="1">
        <f>SalesData[[#This Row],[Price]]*SalesData[[#This Row],[Quantity]]</f>
        <v>830</v>
      </c>
      <c r="N4717" s="6">
        <f>SalesData[[#This Row],[Sales Profit]]/SalesData[[#This Row],[Sales]]</f>
        <v>0.4</v>
      </c>
    </row>
    <row r="4718" spans="1:14" x14ac:dyDescent="0.3">
      <c r="A4718" s="1" t="s">
        <v>35</v>
      </c>
      <c r="B4718" s="1" t="s">
        <v>18</v>
      </c>
      <c r="C4718" s="1" t="s">
        <v>14</v>
      </c>
      <c r="D4718" s="1">
        <v>47866</v>
      </c>
      <c r="E4718" s="2">
        <v>45371</v>
      </c>
      <c r="F4718" s="1" t="s">
        <v>29</v>
      </c>
      <c r="G4718" s="1">
        <v>920671</v>
      </c>
      <c r="H4718" s="1" t="s">
        <v>4747</v>
      </c>
      <c r="I4718" s="1">
        <v>863</v>
      </c>
      <c r="J4718" s="1">
        <v>1767</v>
      </c>
      <c r="K4718" s="1">
        <v>5</v>
      </c>
      <c r="L4718" s="1">
        <v>3534</v>
      </c>
      <c r="M4718" s="1">
        <f>SalesData[[#This Row],[Price]]*SalesData[[#This Row],[Quantity]]</f>
        <v>8835</v>
      </c>
      <c r="N4718" s="6">
        <f>SalesData[[#This Row],[Sales Profit]]/SalesData[[#This Row],[Sales]]</f>
        <v>0.4</v>
      </c>
    </row>
    <row r="4719" spans="1:14" x14ac:dyDescent="0.3">
      <c r="A4719" s="1" t="s">
        <v>12</v>
      </c>
      <c r="B4719" s="1" t="s">
        <v>18</v>
      </c>
      <c r="C4719" s="1" t="s">
        <v>48</v>
      </c>
      <c r="D4719" s="1">
        <v>16780</v>
      </c>
      <c r="E4719" s="2">
        <v>45326</v>
      </c>
      <c r="F4719" s="1" t="s">
        <v>43</v>
      </c>
      <c r="G4719" s="1">
        <v>438087</v>
      </c>
      <c r="H4719" s="1" t="s">
        <v>4748</v>
      </c>
      <c r="I4719" s="1">
        <v>330</v>
      </c>
      <c r="J4719" s="1">
        <v>1384</v>
      </c>
      <c r="K4719" s="1">
        <v>3</v>
      </c>
      <c r="L4719" s="1">
        <v>1660.8</v>
      </c>
      <c r="M4719" s="1">
        <f>SalesData[[#This Row],[Price]]*SalesData[[#This Row],[Quantity]]</f>
        <v>4152</v>
      </c>
      <c r="N4719" s="6">
        <f>SalesData[[#This Row],[Sales Profit]]/SalesData[[#This Row],[Sales]]</f>
        <v>0.39999999999999997</v>
      </c>
    </row>
    <row r="4720" spans="1:14" x14ac:dyDescent="0.3">
      <c r="A4720" s="1" t="s">
        <v>66</v>
      </c>
      <c r="B4720" s="1" t="s">
        <v>18</v>
      </c>
      <c r="C4720" s="1" t="s">
        <v>24</v>
      </c>
      <c r="D4720" s="1">
        <v>19472</v>
      </c>
      <c r="E4720" s="2">
        <v>45508</v>
      </c>
      <c r="F4720" s="1" t="s">
        <v>25</v>
      </c>
      <c r="G4720" s="1">
        <v>518779</v>
      </c>
      <c r="H4720" s="1" t="s">
        <v>4749</v>
      </c>
      <c r="I4720" s="1">
        <v>297</v>
      </c>
      <c r="J4720" s="1">
        <v>702</v>
      </c>
      <c r="K4720" s="1">
        <v>4</v>
      </c>
      <c r="L4720" s="1">
        <v>1123.2</v>
      </c>
      <c r="M4720" s="1">
        <f>SalesData[[#This Row],[Price]]*SalesData[[#This Row],[Quantity]]</f>
        <v>2808</v>
      </c>
      <c r="N4720" s="6">
        <f>SalesData[[#This Row],[Sales Profit]]/SalesData[[#This Row],[Sales]]</f>
        <v>0.4</v>
      </c>
    </row>
    <row r="4721" spans="1:14" x14ac:dyDescent="0.3">
      <c r="A4721" s="1" t="s">
        <v>56</v>
      </c>
      <c r="B4721" s="1" t="s">
        <v>13</v>
      </c>
      <c r="C4721" s="1" t="s">
        <v>14</v>
      </c>
      <c r="D4721" s="1">
        <v>70117</v>
      </c>
      <c r="E4721" s="2">
        <v>45409</v>
      </c>
      <c r="F4721" s="1" t="s">
        <v>31</v>
      </c>
      <c r="G4721" s="1">
        <v>770727</v>
      </c>
      <c r="H4721" s="1" t="s">
        <v>4750</v>
      </c>
      <c r="I4721" s="1">
        <v>335</v>
      </c>
      <c r="J4721" s="1">
        <v>1991</v>
      </c>
      <c r="K4721" s="1">
        <v>3</v>
      </c>
      <c r="L4721" s="1">
        <v>2389.1999999999998</v>
      </c>
      <c r="M4721" s="1">
        <f>SalesData[[#This Row],[Price]]*SalesData[[#This Row],[Quantity]]</f>
        <v>5973</v>
      </c>
      <c r="N4721" s="6">
        <f>SalesData[[#This Row],[Sales Profit]]/SalesData[[#This Row],[Sales]]</f>
        <v>0.39999999999999997</v>
      </c>
    </row>
    <row r="4722" spans="1:14" x14ac:dyDescent="0.3">
      <c r="A4722" s="1" t="s">
        <v>22</v>
      </c>
      <c r="B4722" s="1" t="s">
        <v>23</v>
      </c>
      <c r="C4722" s="1" t="s">
        <v>33</v>
      </c>
      <c r="D4722" s="1">
        <v>65925</v>
      </c>
      <c r="E4722" s="2">
        <v>45292</v>
      </c>
      <c r="F4722" s="1" t="s">
        <v>40</v>
      </c>
      <c r="G4722" s="1">
        <v>905156</v>
      </c>
      <c r="H4722" s="1" t="s">
        <v>4751</v>
      </c>
      <c r="I4722" s="1">
        <v>566</v>
      </c>
      <c r="J4722" s="1">
        <v>2600</v>
      </c>
      <c r="K4722" s="1">
        <v>1</v>
      </c>
      <c r="L4722" s="1">
        <v>1040</v>
      </c>
      <c r="M4722" s="1">
        <f>SalesData[[#This Row],[Price]]*SalesData[[#This Row],[Quantity]]</f>
        <v>2600</v>
      </c>
      <c r="N4722" s="6">
        <f>SalesData[[#This Row],[Sales Profit]]/SalesData[[#This Row],[Sales]]</f>
        <v>0.4</v>
      </c>
    </row>
    <row r="4723" spans="1:14" x14ac:dyDescent="0.3">
      <c r="A4723" s="1" t="s">
        <v>17</v>
      </c>
      <c r="B4723" s="1" t="s">
        <v>23</v>
      </c>
      <c r="C4723" s="1" t="s">
        <v>48</v>
      </c>
      <c r="D4723" s="1">
        <v>49204</v>
      </c>
      <c r="E4723" s="2">
        <v>45571</v>
      </c>
      <c r="F4723" s="1" t="s">
        <v>54</v>
      </c>
      <c r="G4723" s="1">
        <v>985358</v>
      </c>
      <c r="H4723" s="1" t="s">
        <v>4752</v>
      </c>
      <c r="I4723" s="1">
        <v>684</v>
      </c>
      <c r="J4723" s="1">
        <v>2031</v>
      </c>
      <c r="K4723" s="1">
        <v>5</v>
      </c>
      <c r="L4723" s="1">
        <v>4062</v>
      </c>
      <c r="M4723" s="1">
        <f>SalesData[[#This Row],[Price]]*SalesData[[#This Row],[Quantity]]</f>
        <v>10155</v>
      </c>
      <c r="N4723" s="6">
        <f>SalesData[[#This Row],[Sales Profit]]/SalesData[[#This Row],[Sales]]</f>
        <v>0.4</v>
      </c>
    </row>
    <row r="4724" spans="1:14" x14ac:dyDescent="0.3">
      <c r="A4724" s="1" t="s">
        <v>22</v>
      </c>
      <c r="B4724" s="1" t="s">
        <v>13</v>
      </c>
      <c r="C4724" s="1" t="s">
        <v>19</v>
      </c>
      <c r="D4724" s="1">
        <v>32656</v>
      </c>
      <c r="E4724" s="2">
        <v>45515</v>
      </c>
      <c r="F4724" s="1" t="s">
        <v>25</v>
      </c>
      <c r="G4724" s="1">
        <v>454993</v>
      </c>
      <c r="H4724" s="1" t="s">
        <v>4753</v>
      </c>
      <c r="I4724" s="1">
        <v>232</v>
      </c>
      <c r="J4724" s="1">
        <v>683</v>
      </c>
      <c r="K4724" s="1">
        <v>8</v>
      </c>
      <c r="L4724" s="1">
        <v>2185.6</v>
      </c>
      <c r="M4724" s="1">
        <f>SalesData[[#This Row],[Price]]*SalesData[[#This Row],[Quantity]]</f>
        <v>5464</v>
      </c>
      <c r="N4724" s="6">
        <f>SalesData[[#This Row],[Sales Profit]]/SalesData[[#This Row],[Sales]]</f>
        <v>0.39999999999999997</v>
      </c>
    </row>
    <row r="4725" spans="1:14" x14ac:dyDescent="0.3">
      <c r="A4725" s="1" t="s">
        <v>22</v>
      </c>
      <c r="B4725" s="1" t="s">
        <v>23</v>
      </c>
      <c r="C4725" s="1" t="s">
        <v>14</v>
      </c>
      <c r="D4725" s="1">
        <v>73261</v>
      </c>
      <c r="E4725" s="2">
        <v>45578</v>
      </c>
      <c r="F4725" s="1" t="s">
        <v>54</v>
      </c>
      <c r="G4725" s="1">
        <v>762520</v>
      </c>
      <c r="H4725" s="1" t="s">
        <v>372</v>
      </c>
      <c r="I4725" s="1">
        <v>996</v>
      </c>
      <c r="J4725" s="1">
        <v>1405</v>
      </c>
      <c r="K4725" s="1">
        <v>4</v>
      </c>
      <c r="L4725" s="1">
        <v>2248</v>
      </c>
      <c r="M4725" s="1">
        <f>SalesData[[#This Row],[Price]]*SalesData[[#This Row],[Quantity]]</f>
        <v>5620</v>
      </c>
      <c r="N4725" s="6">
        <f>SalesData[[#This Row],[Sales Profit]]/SalesData[[#This Row],[Sales]]</f>
        <v>0.4</v>
      </c>
    </row>
    <row r="4726" spans="1:14" x14ac:dyDescent="0.3">
      <c r="A4726" s="1" t="s">
        <v>12</v>
      </c>
      <c r="B4726" s="1" t="s">
        <v>13</v>
      </c>
      <c r="C4726" s="1" t="s">
        <v>19</v>
      </c>
      <c r="D4726" s="1">
        <v>84508</v>
      </c>
      <c r="E4726" s="2">
        <v>45518</v>
      </c>
      <c r="F4726" s="1" t="s">
        <v>25</v>
      </c>
      <c r="G4726" s="1">
        <v>649450</v>
      </c>
      <c r="H4726" s="1" t="s">
        <v>4754</v>
      </c>
      <c r="I4726" s="1">
        <v>285</v>
      </c>
      <c r="J4726" s="1">
        <v>1298</v>
      </c>
      <c r="K4726" s="1">
        <v>6</v>
      </c>
      <c r="L4726" s="1">
        <v>3115.2</v>
      </c>
      <c r="M4726" s="1">
        <f>SalesData[[#This Row],[Price]]*SalesData[[#This Row],[Quantity]]</f>
        <v>7788</v>
      </c>
      <c r="N4726" s="6">
        <f>SalesData[[#This Row],[Sales Profit]]/SalesData[[#This Row],[Sales]]</f>
        <v>0.39999999999999997</v>
      </c>
    </row>
    <row r="4727" spans="1:14" x14ac:dyDescent="0.3">
      <c r="A4727" s="1" t="s">
        <v>35</v>
      </c>
      <c r="B4727" s="1" t="s">
        <v>23</v>
      </c>
      <c r="C4727" s="1" t="s">
        <v>60</v>
      </c>
      <c r="D4727" s="1">
        <v>75817</v>
      </c>
      <c r="E4727" s="2">
        <v>45438</v>
      </c>
      <c r="F4727" s="1" t="s">
        <v>49</v>
      </c>
      <c r="G4727" s="1">
        <v>235726</v>
      </c>
      <c r="H4727" s="1" t="s">
        <v>4755</v>
      </c>
      <c r="I4727" s="1">
        <v>556</v>
      </c>
      <c r="J4727" s="1">
        <v>2199</v>
      </c>
      <c r="K4727" s="1">
        <v>3</v>
      </c>
      <c r="L4727" s="1">
        <v>2638.8</v>
      </c>
      <c r="M4727" s="1">
        <f>SalesData[[#This Row],[Price]]*SalesData[[#This Row],[Quantity]]</f>
        <v>6597</v>
      </c>
      <c r="N4727" s="6">
        <f>SalesData[[#This Row],[Sales Profit]]/SalesData[[#This Row],[Sales]]</f>
        <v>0.4</v>
      </c>
    </row>
    <row r="4728" spans="1:14" x14ac:dyDescent="0.3">
      <c r="A4728" s="1" t="s">
        <v>22</v>
      </c>
      <c r="B4728" s="1" t="s">
        <v>18</v>
      </c>
      <c r="C4728" s="1" t="s">
        <v>39</v>
      </c>
      <c r="D4728" s="1">
        <v>46083</v>
      </c>
      <c r="E4728" s="2">
        <v>45396</v>
      </c>
      <c r="F4728" s="1" t="s">
        <v>31</v>
      </c>
      <c r="G4728" s="1">
        <v>281851</v>
      </c>
      <c r="H4728" s="1" t="s">
        <v>4756</v>
      </c>
      <c r="I4728" s="1">
        <v>448</v>
      </c>
      <c r="J4728" s="1">
        <v>2398</v>
      </c>
      <c r="K4728" s="1">
        <v>6</v>
      </c>
      <c r="L4728" s="1">
        <v>5755.2</v>
      </c>
      <c r="M4728" s="1">
        <f>SalesData[[#This Row],[Price]]*SalesData[[#This Row],[Quantity]]</f>
        <v>14388</v>
      </c>
      <c r="N4728" s="6">
        <f>SalesData[[#This Row],[Sales Profit]]/SalesData[[#This Row],[Sales]]</f>
        <v>0.39999999999999997</v>
      </c>
    </row>
    <row r="4729" spans="1:14" x14ac:dyDescent="0.3">
      <c r="A4729" s="1" t="s">
        <v>22</v>
      </c>
      <c r="B4729" s="1" t="s">
        <v>18</v>
      </c>
      <c r="C4729" s="1" t="s">
        <v>33</v>
      </c>
      <c r="D4729" s="1">
        <v>60093</v>
      </c>
      <c r="E4729" s="2">
        <v>45331</v>
      </c>
      <c r="F4729" s="1" t="s">
        <v>43</v>
      </c>
      <c r="G4729" s="1">
        <v>793183</v>
      </c>
      <c r="H4729" s="1" t="s">
        <v>4757</v>
      </c>
      <c r="I4729" s="1">
        <v>357</v>
      </c>
      <c r="J4729" s="1">
        <v>2390</v>
      </c>
      <c r="K4729" s="1">
        <v>2</v>
      </c>
      <c r="L4729" s="1">
        <v>1912</v>
      </c>
      <c r="M4729" s="1">
        <f>SalesData[[#This Row],[Price]]*SalesData[[#This Row],[Quantity]]</f>
        <v>4780</v>
      </c>
      <c r="N4729" s="6">
        <f>SalesData[[#This Row],[Sales Profit]]/SalesData[[#This Row],[Sales]]</f>
        <v>0.4</v>
      </c>
    </row>
    <row r="4730" spans="1:14" x14ac:dyDescent="0.3">
      <c r="A4730" s="1" t="s">
        <v>22</v>
      </c>
      <c r="B4730" s="1" t="s">
        <v>23</v>
      </c>
      <c r="C4730" s="1" t="s">
        <v>42</v>
      </c>
      <c r="D4730" s="1">
        <v>22227</v>
      </c>
      <c r="E4730" s="2">
        <v>45387</v>
      </c>
      <c r="F4730" s="1" t="s">
        <v>31</v>
      </c>
      <c r="G4730" s="1">
        <v>427090</v>
      </c>
      <c r="H4730" s="1" t="s">
        <v>4758</v>
      </c>
      <c r="I4730" s="1">
        <v>471</v>
      </c>
      <c r="J4730" s="1">
        <v>1331</v>
      </c>
      <c r="K4730" s="1">
        <v>3</v>
      </c>
      <c r="L4730" s="1">
        <v>1597.2</v>
      </c>
      <c r="M4730" s="1">
        <f>SalesData[[#This Row],[Price]]*SalesData[[#This Row],[Quantity]]</f>
        <v>3993</v>
      </c>
      <c r="N4730" s="6">
        <f>SalesData[[#This Row],[Sales Profit]]/SalesData[[#This Row],[Sales]]</f>
        <v>0.4</v>
      </c>
    </row>
    <row r="4731" spans="1:14" x14ac:dyDescent="0.3">
      <c r="A4731" s="1" t="s">
        <v>66</v>
      </c>
      <c r="B4731" s="1" t="s">
        <v>13</v>
      </c>
      <c r="C4731" s="1" t="s">
        <v>19</v>
      </c>
      <c r="D4731" s="1">
        <v>63522</v>
      </c>
      <c r="E4731" s="2">
        <v>45414</v>
      </c>
      <c r="F4731" s="1" t="s">
        <v>49</v>
      </c>
      <c r="G4731" s="1">
        <v>660361</v>
      </c>
      <c r="H4731" s="1" t="s">
        <v>4759</v>
      </c>
      <c r="I4731" s="1">
        <v>996</v>
      </c>
      <c r="J4731" s="1">
        <v>713</v>
      </c>
      <c r="K4731" s="1">
        <v>6</v>
      </c>
      <c r="L4731" s="1">
        <v>1711.2</v>
      </c>
      <c r="M4731" s="1">
        <f>SalesData[[#This Row],[Price]]*SalesData[[#This Row],[Quantity]]</f>
        <v>4278</v>
      </c>
      <c r="N4731" s="6">
        <f>SalesData[[#This Row],[Sales Profit]]/SalesData[[#This Row],[Sales]]</f>
        <v>0.4</v>
      </c>
    </row>
    <row r="4732" spans="1:14" x14ac:dyDescent="0.3">
      <c r="A4732" s="1" t="s">
        <v>27</v>
      </c>
      <c r="B4732" s="1" t="s">
        <v>13</v>
      </c>
      <c r="C4732" s="1" t="s">
        <v>37</v>
      </c>
      <c r="D4732" s="1">
        <v>74440</v>
      </c>
      <c r="E4732" s="2">
        <v>45336</v>
      </c>
      <c r="F4732" s="1" t="s">
        <v>43</v>
      </c>
      <c r="G4732" s="1">
        <v>892172</v>
      </c>
      <c r="H4732" s="1" t="s">
        <v>4760</v>
      </c>
      <c r="I4732" s="1">
        <v>556</v>
      </c>
      <c r="J4732" s="1">
        <v>1559</v>
      </c>
      <c r="K4732" s="1">
        <v>7</v>
      </c>
      <c r="L4732" s="1">
        <v>4365.2</v>
      </c>
      <c r="M4732" s="1">
        <f>SalesData[[#This Row],[Price]]*SalesData[[#This Row],[Quantity]]</f>
        <v>10913</v>
      </c>
      <c r="N4732" s="6">
        <f>SalesData[[#This Row],[Sales Profit]]/SalesData[[#This Row],[Sales]]</f>
        <v>0.39999999999999997</v>
      </c>
    </row>
    <row r="4733" spans="1:14" x14ac:dyDescent="0.3">
      <c r="A4733" s="1" t="s">
        <v>27</v>
      </c>
      <c r="B4733" s="1" t="s">
        <v>13</v>
      </c>
      <c r="C4733" s="1" t="s">
        <v>33</v>
      </c>
      <c r="D4733" s="1">
        <v>32826</v>
      </c>
      <c r="E4733" s="2">
        <v>45324</v>
      </c>
      <c r="F4733" s="1" t="s">
        <v>43</v>
      </c>
      <c r="G4733" s="1">
        <v>125486</v>
      </c>
      <c r="H4733" s="1" t="s">
        <v>4761</v>
      </c>
      <c r="I4733" s="1">
        <v>241</v>
      </c>
      <c r="J4733" s="1">
        <v>1906</v>
      </c>
      <c r="K4733" s="1">
        <v>4</v>
      </c>
      <c r="L4733" s="1">
        <v>3049.6</v>
      </c>
      <c r="M4733" s="1">
        <f>SalesData[[#This Row],[Price]]*SalesData[[#This Row],[Quantity]]</f>
        <v>7624</v>
      </c>
      <c r="N4733" s="6">
        <f>SalesData[[#This Row],[Sales Profit]]/SalesData[[#This Row],[Sales]]</f>
        <v>0.39999999999999997</v>
      </c>
    </row>
    <row r="4734" spans="1:14" x14ac:dyDescent="0.3">
      <c r="A4734" s="1" t="s">
        <v>35</v>
      </c>
      <c r="B4734" s="1" t="s">
        <v>18</v>
      </c>
      <c r="C4734" s="1" t="s">
        <v>37</v>
      </c>
      <c r="D4734" s="1">
        <v>89241</v>
      </c>
      <c r="E4734" s="2">
        <v>45463</v>
      </c>
      <c r="F4734" s="1" t="s">
        <v>20</v>
      </c>
      <c r="G4734" s="1">
        <v>498297</v>
      </c>
      <c r="H4734" s="1" t="s">
        <v>4762</v>
      </c>
      <c r="I4734" s="1">
        <v>799</v>
      </c>
      <c r="J4734" s="1">
        <v>606</v>
      </c>
      <c r="K4734" s="1">
        <v>2</v>
      </c>
      <c r="L4734" s="1">
        <v>484.8</v>
      </c>
      <c r="M4734" s="1">
        <f>SalesData[[#This Row],[Price]]*SalesData[[#This Row],[Quantity]]</f>
        <v>1212</v>
      </c>
      <c r="N4734" s="6">
        <f>SalesData[[#This Row],[Sales Profit]]/SalesData[[#This Row],[Sales]]</f>
        <v>0.4</v>
      </c>
    </row>
    <row r="4735" spans="1:14" x14ac:dyDescent="0.3">
      <c r="A4735" s="1" t="s">
        <v>56</v>
      </c>
      <c r="B4735" s="1" t="s">
        <v>18</v>
      </c>
      <c r="C4735" s="1" t="s">
        <v>39</v>
      </c>
      <c r="D4735" s="1">
        <v>56595</v>
      </c>
      <c r="E4735" s="2">
        <v>45504</v>
      </c>
      <c r="F4735" s="1" t="s">
        <v>45</v>
      </c>
      <c r="G4735" s="1">
        <v>488040</v>
      </c>
      <c r="H4735" s="1" t="s">
        <v>4763</v>
      </c>
      <c r="I4735" s="1">
        <v>979</v>
      </c>
      <c r="J4735" s="1">
        <v>2017</v>
      </c>
      <c r="K4735" s="1">
        <v>5</v>
      </c>
      <c r="L4735" s="1">
        <v>4034</v>
      </c>
      <c r="M4735" s="1">
        <f>SalesData[[#This Row],[Price]]*SalesData[[#This Row],[Quantity]]</f>
        <v>10085</v>
      </c>
      <c r="N4735" s="6">
        <f>SalesData[[#This Row],[Sales Profit]]/SalesData[[#This Row],[Sales]]</f>
        <v>0.4</v>
      </c>
    </row>
    <row r="4736" spans="1:14" x14ac:dyDescent="0.3">
      <c r="A4736" s="1" t="s">
        <v>66</v>
      </c>
      <c r="B4736" s="1" t="s">
        <v>23</v>
      </c>
      <c r="C4736" s="1" t="s">
        <v>37</v>
      </c>
      <c r="D4736" s="1">
        <v>22836</v>
      </c>
      <c r="E4736" s="2">
        <v>45578</v>
      </c>
      <c r="F4736" s="1" t="s">
        <v>54</v>
      </c>
      <c r="G4736" s="1">
        <v>173717</v>
      </c>
      <c r="H4736" s="1" t="s">
        <v>4764</v>
      </c>
      <c r="I4736" s="1">
        <v>503</v>
      </c>
      <c r="J4736" s="1">
        <v>1504</v>
      </c>
      <c r="K4736" s="1">
        <v>6</v>
      </c>
      <c r="L4736" s="1">
        <v>3609.6</v>
      </c>
      <c r="M4736" s="1">
        <f>SalesData[[#This Row],[Price]]*SalesData[[#This Row],[Quantity]]</f>
        <v>9024</v>
      </c>
      <c r="N4736" s="6">
        <f>SalesData[[#This Row],[Sales Profit]]/SalesData[[#This Row],[Sales]]</f>
        <v>0.39999999999999997</v>
      </c>
    </row>
    <row r="4737" spans="1:14" x14ac:dyDescent="0.3">
      <c r="A4737" s="1" t="s">
        <v>52</v>
      </c>
      <c r="B4737" s="1" t="s">
        <v>13</v>
      </c>
      <c r="C4737" s="1" t="s">
        <v>60</v>
      </c>
      <c r="D4737" s="1">
        <v>53439</v>
      </c>
      <c r="E4737" s="2">
        <v>45582</v>
      </c>
      <c r="F4737" s="1" t="s">
        <v>54</v>
      </c>
      <c r="G4737" s="1">
        <v>781951</v>
      </c>
      <c r="H4737" s="1" t="s">
        <v>4765</v>
      </c>
      <c r="I4737" s="1">
        <v>303</v>
      </c>
      <c r="J4737" s="1">
        <v>1871</v>
      </c>
      <c r="K4737" s="1">
        <v>8</v>
      </c>
      <c r="L4737" s="1">
        <v>5987.2</v>
      </c>
      <c r="M4737" s="1">
        <f>SalesData[[#This Row],[Price]]*SalesData[[#This Row],[Quantity]]</f>
        <v>14968</v>
      </c>
      <c r="N4737" s="6">
        <f>SalesData[[#This Row],[Sales Profit]]/SalesData[[#This Row],[Sales]]</f>
        <v>0.39999999999999997</v>
      </c>
    </row>
    <row r="4738" spans="1:14" x14ac:dyDescent="0.3">
      <c r="A4738" s="1" t="s">
        <v>12</v>
      </c>
      <c r="B4738" s="1" t="s">
        <v>18</v>
      </c>
      <c r="C4738" s="1" t="s">
        <v>39</v>
      </c>
      <c r="D4738" s="1">
        <v>31921</v>
      </c>
      <c r="E4738" s="2">
        <v>45337</v>
      </c>
      <c r="F4738" s="1" t="s">
        <v>43</v>
      </c>
      <c r="G4738" s="1">
        <v>540045</v>
      </c>
      <c r="H4738" s="1" t="s">
        <v>4766</v>
      </c>
      <c r="I4738" s="1">
        <v>573</v>
      </c>
      <c r="J4738" s="1">
        <v>928</v>
      </c>
      <c r="K4738" s="1">
        <v>3</v>
      </c>
      <c r="L4738" s="1">
        <v>1113.5999999999999</v>
      </c>
      <c r="M4738" s="1">
        <f>SalesData[[#This Row],[Price]]*SalesData[[#This Row],[Quantity]]</f>
        <v>2784</v>
      </c>
      <c r="N4738" s="6">
        <f>SalesData[[#This Row],[Sales Profit]]/SalesData[[#This Row],[Sales]]</f>
        <v>0.39999999999999997</v>
      </c>
    </row>
    <row r="4739" spans="1:14" x14ac:dyDescent="0.3">
      <c r="A4739" s="1" t="s">
        <v>17</v>
      </c>
      <c r="B4739" s="1" t="s">
        <v>18</v>
      </c>
      <c r="C4739" s="1" t="s">
        <v>33</v>
      </c>
      <c r="D4739" s="1">
        <v>52735</v>
      </c>
      <c r="E4739" s="2">
        <v>45602</v>
      </c>
      <c r="F4739" s="1" t="s">
        <v>15</v>
      </c>
      <c r="G4739" s="1">
        <v>924432</v>
      </c>
      <c r="H4739" s="1" t="s">
        <v>371</v>
      </c>
      <c r="I4739" s="1">
        <v>366</v>
      </c>
      <c r="J4739" s="1">
        <v>2267</v>
      </c>
      <c r="K4739" s="1">
        <v>8</v>
      </c>
      <c r="L4739" s="1">
        <v>7254.4</v>
      </c>
      <c r="M4739" s="1">
        <f>SalesData[[#This Row],[Price]]*SalesData[[#This Row],[Quantity]]</f>
        <v>18136</v>
      </c>
      <c r="N4739" s="6">
        <f>SalesData[[#This Row],[Sales Profit]]/SalesData[[#This Row],[Sales]]</f>
        <v>0.39999999999999997</v>
      </c>
    </row>
    <row r="4740" spans="1:14" x14ac:dyDescent="0.3">
      <c r="A4740" s="1" t="s">
        <v>12</v>
      </c>
      <c r="B4740" s="1" t="s">
        <v>13</v>
      </c>
      <c r="C4740" s="1" t="s">
        <v>19</v>
      </c>
      <c r="D4740" s="1">
        <v>93043</v>
      </c>
      <c r="E4740" s="2">
        <v>45460</v>
      </c>
      <c r="F4740" s="1" t="s">
        <v>20</v>
      </c>
      <c r="G4740" s="1">
        <v>290375</v>
      </c>
      <c r="H4740" s="1" t="s">
        <v>4767</v>
      </c>
      <c r="I4740" s="1">
        <v>518</v>
      </c>
      <c r="J4740" s="1">
        <v>2665</v>
      </c>
      <c r="K4740" s="1">
        <v>5</v>
      </c>
      <c r="L4740" s="1">
        <v>5330</v>
      </c>
      <c r="M4740" s="1">
        <f>SalesData[[#This Row],[Price]]*SalesData[[#This Row],[Quantity]]</f>
        <v>13325</v>
      </c>
      <c r="N4740" s="6">
        <f>SalesData[[#This Row],[Sales Profit]]/SalesData[[#This Row],[Sales]]</f>
        <v>0.4</v>
      </c>
    </row>
    <row r="4741" spans="1:14" x14ac:dyDescent="0.3">
      <c r="A4741" s="1" t="s">
        <v>27</v>
      </c>
      <c r="B4741" s="1" t="s">
        <v>23</v>
      </c>
      <c r="C4741" s="1" t="s">
        <v>48</v>
      </c>
      <c r="D4741" s="1">
        <v>98222</v>
      </c>
      <c r="E4741" s="2">
        <v>45416</v>
      </c>
      <c r="F4741" s="1" t="s">
        <v>49</v>
      </c>
      <c r="G4741" s="1">
        <v>759808</v>
      </c>
      <c r="H4741" s="1" t="s">
        <v>4768</v>
      </c>
      <c r="I4741" s="1">
        <v>374</v>
      </c>
      <c r="J4741" s="1">
        <v>1213</v>
      </c>
      <c r="K4741" s="1">
        <v>1</v>
      </c>
      <c r="L4741" s="1">
        <v>485.2</v>
      </c>
      <c r="M4741" s="1">
        <f>SalesData[[#This Row],[Price]]*SalesData[[#This Row],[Quantity]]</f>
        <v>1213</v>
      </c>
      <c r="N4741" s="6">
        <f>SalesData[[#This Row],[Sales Profit]]/SalesData[[#This Row],[Sales]]</f>
        <v>0.39999999999999997</v>
      </c>
    </row>
    <row r="4742" spans="1:14" x14ac:dyDescent="0.3">
      <c r="A4742" s="1" t="s">
        <v>17</v>
      </c>
      <c r="B4742" s="1" t="s">
        <v>13</v>
      </c>
      <c r="C4742" s="1" t="s">
        <v>37</v>
      </c>
      <c r="D4742" s="1">
        <v>67868</v>
      </c>
      <c r="E4742" s="2">
        <v>45324</v>
      </c>
      <c r="F4742" s="1" t="s">
        <v>43</v>
      </c>
      <c r="G4742" s="1">
        <v>168759</v>
      </c>
      <c r="H4742" s="1" t="s">
        <v>4769</v>
      </c>
      <c r="I4742" s="1">
        <v>622</v>
      </c>
      <c r="J4742" s="1">
        <v>2213</v>
      </c>
      <c r="K4742" s="1">
        <v>1</v>
      </c>
      <c r="L4742" s="1">
        <v>885.2</v>
      </c>
      <c r="M4742" s="1">
        <f>SalesData[[#This Row],[Price]]*SalesData[[#This Row],[Quantity]]</f>
        <v>2213</v>
      </c>
      <c r="N4742" s="6">
        <f>SalesData[[#This Row],[Sales Profit]]/SalesData[[#This Row],[Sales]]</f>
        <v>0.4</v>
      </c>
    </row>
    <row r="4743" spans="1:14" x14ac:dyDescent="0.3">
      <c r="A4743" s="1" t="s">
        <v>35</v>
      </c>
      <c r="B4743" s="1" t="s">
        <v>23</v>
      </c>
      <c r="C4743" s="1" t="s">
        <v>100</v>
      </c>
      <c r="D4743" s="1">
        <v>27077</v>
      </c>
      <c r="E4743" s="2">
        <v>45315</v>
      </c>
      <c r="F4743" s="1" t="s">
        <v>40</v>
      </c>
      <c r="G4743" s="1">
        <v>310396</v>
      </c>
      <c r="H4743" s="1" t="s">
        <v>4770</v>
      </c>
      <c r="I4743" s="1">
        <v>657</v>
      </c>
      <c r="J4743" s="1">
        <v>1426</v>
      </c>
      <c r="K4743" s="1">
        <v>7</v>
      </c>
      <c r="L4743" s="1">
        <v>3992.8</v>
      </c>
      <c r="M4743" s="1">
        <f>SalesData[[#This Row],[Price]]*SalesData[[#This Row],[Quantity]]</f>
        <v>9982</v>
      </c>
      <c r="N4743" s="6">
        <f>SalesData[[#This Row],[Sales Profit]]/SalesData[[#This Row],[Sales]]</f>
        <v>0.4</v>
      </c>
    </row>
    <row r="4744" spans="1:14" x14ac:dyDescent="0.3">
      <c r="A4744" s="1" t="s">
        <v>22</v>
      </c>
      <c r="B4744" s="1" t="s">
        <v>18</v>
      </c>
      <c r="C4744" s="1" t="s">
        <v>53</v>
      </c>
      <c r="D4744" s="1">
        <v>28621</v>
      </c>
      <c r="E4744" s="2">
        <v>45318</v>
      </c>
      <c r="F4744" s="1" t="s">
        <v>40</v>
      </c>
      <c r="G4744" s="1">
        <v>483849</v>
      </c>
      <c r="H4744" s="1" t="s">
        <v>4771</v>
      </c>
      <c r="I4744" s="1">
        <v>836</v>
      </c>
      <c r="J4744" s="1">
        <v>2932</v>
      </c>
      <c r="K4744" s="1">
        <v>6</v>
      </c>
      <c r="L4744" s="1">
        <v>7036.8</v>
      </c>
      <c r="M4744" s="1">
        <f>SalesData[[#This Row],[Price]]*SalesData[[#This Row],[Quantity]]</f>
        <v>17592</v>
      </c>
      <c r="N4744" s="6">
        <f>SalesData[[#This Row],[Sales Profit]]/SalesData[[#This Row],[Sales]]</f>
        <v>0.4</v>
      </c>
    </row>
    <row r="4745" spans="1:14" x14ac:dyDescent="0.3">
      <c r="A4745" s="1" t="s">
        <v>35</v>
      </c>
      <c r="B4745" s="1" t="s">
        <v>18</v>
      </c>
      <c r="C4745" s="1" t="s">
        <v>53</v>
      </c>
      <c r="D4745" s="1">
        <v>71958</v>
      </c>
      <c r="E4745" s="2">
        <v>45392</v>
      </c>
      <c r="F4745" s="1" t="s">
        <v>31</v>
      </c>
      <c r="G4745" s="1">
        <v>755501</v>
      </c>
      <c r="H4745" s="1" t="s">
        <v>4772</v>
      </c>
      <c r="I4745" s="1">
        <v>542</v>
      </c>
      <c r="J4745" s="1">
        <v>1099</v>
      </c>
      <c r="K4745" s="1">
        <v>5</v>
      </c>
      <c r="L4745" s="1">
        <v>2198</v>
      </c>
      <c r="M4745" s="1">
        <f>SalesData[[#This Row],[Price]]*SalesData[[#This Row],[Quantity]]</f>
        <v>5495</v>
      </c>
      <c r="N4745" s="6">
        <f>SalesData[[#This Row],[Sales Profit]]/SalesData[[#This Row],[Sales]]</f>
        <v>0.4</v>
      </c>
    </row>
    <row r="4746" spans="1:14" x14ac:dyDescent="0.3">
      <c r="A4746" s="1" t="s">
        <v>27</v>
      </c>
      <c r="B4746" s="1" t="s">
        <v>13</v>
      </c>
      <c r="C4746" s="1" t="s">
        <v>24</v>
      </c>
      <c r="D4746" s="1">
        <v>65485</v>
      </c>
      <c r="E4746" s="2">
        <v>45356</v>
      </c>
      <c r="F4746" s="1" t="s">
        <v>29</v>
      </c>
      <c r="G4746" s="1">
        <v>603931</v>
      </c>
      <c r="H4746" s="1" t="s">
        <v>3406</v>
      </c>
      <c r="I4746" s="1">
        <v>710</v>
      </c>
      <c r="J4746" s="1">
        <v>1117</v>
      </c>
      <c r="K4746" s="1">
        <v>5</v>
      </c>
      <c r="L4746" s="1">
        <v>2234</v>
      </c>
      <c r="M4746" s="1">
        <f>SalesData[[#This Row],[Price]]*SalesData[[#This Row],[Quantity]]</f>
        <v>5585</v>
      </c>
      <c r="N4746" s="6">
        <f>SalesData[[#This Row],[Sales Profit]]/SalesData[[#This Row],[Sales]]</f>
        <v>0.4</v>
      </c>
    </row>
    <row r="4747" spans="1:14" x14ac:dyDescent="0.3">
      <c r="A4747" s="1" t="s">
        <v>52</v>
      </c>
      <c r="B4747" s="1" t="s">
        <v>13</v>
      </c>
      <c r="C4747" s="1" t="s">
        <v>48</v>
      </c>
      <c r="D4747" s="1">
        <v>59448</v>
      </c>
      <c r="E4747" s="2">
        <v>45409</v>
      </c>
      <c r="F4747" s="1" t="s">
        <v>31</v>
      </c>
      <c r="G4747" s="1">
        <v>445555</v>
      </c>
      <c r="H4747" s="1" t="s">
        <v>4773</v>
      </c>
      <c r="I4747" s="1">
        <v>764</v>
      </c>
      <c r="J4747" s="1">
        <v>1224</v>
      </c>
      <c r="K4747" s="1">
        <v>2</v>
      </c>
      <c r="L4747" s="1">
        <v>979.2</v>
      </c>
      <c r="M4747" s="1">
        <f>SalesData[[#This Row],[Price]]*SalesData[[#This Row],[Quantity]]</f>
        <v>2448</v>
      </c>
      <c r="N4747" s="6">
        <f>SalesData[[#This Row],[Sales Profit]]/SalesData[[#This Row],[Sales]]</f>
        <v>0.4</v>
      </c>
    </row>
    <row r="4748" spans="1:14" x14ac:dyDescent="0.3">
      <c r="A4748" s="1" t="s">
        <v>52</v>
      </c>
      <c r="B4748" s="1" t="s">
        <v>13</v>
      </c>
      <c r="C4748" s="1" t="s">
        <v>100</v>
      </c>
      <c r="D4748" s="1">
        <v>20355</v>
      </c>
      <c r="E4748" s="2">
        <v>45565</v>
      </c>
      <c r="F4748" s="1" t="s">
        <v>61</v>
      </c>
      <c r="G4748" s="1">
        <v>610224</v>
      </c>
      <c r="H4748" s="1" t="s">
        <v>4774</v>
      </c>
      <c r="I4748" s="1">
        <v>983</v>
      </c>
      <c r="J4748" s="1">
        <v>1835</v>
      </c>
      <c r="K4748" s="1">
        <v>7</v>
      </c>
      <c r="L4748" s="1">
        <v>5138</v>
      </c>
      <c r="M4748" s="1">
        <f>SalesData[[#This Row],[Price]]*SalesData[[#This Row],[Quantity]]</f>
        <v>12845</v>
      </c>
      <c r="N4748" s="6">
        <f>SalesData[[#This Row],[Sales Profit]]/SalesData[[#This Row],[Sales]]</f>
        <v>0.4</v>
      </c>
    </row>
    <row r="4749" spans="1:14" x14ac:dyDescent="0.3">
      <c r="A4749" s="1" t="s">
        <v>56</v>
      </c>
      <c r="B4749" s="1" t="s">
        <v>23</v>
      </c>
      <c r="C4749" s="1" t="s">
        <v>19</v>
      </c>
      <c r="D4749" s="1">
        <v>24153</v>
      </c>
      <c r="E4749" s="2">
        <v>45576</v>
      </c>
      <c r="F4749" s="1" t="s">
        <v>54</v>
      </c>
      <c r="G4749" s="1">
        <v>773043</v>
      </c>
      <c r="H4749" s="1" t="s">
        <v>2285</v>
      </c>
      <c r="I4749" s="1">
        <v>263</v>
      </c>
      <c r="J4749" s="1">
        <v>1892</v>
      </c>
      <c r="K4749" s="1">
        <v>7</v>
      </c>
      <c r="L4749" s="1">
        <v>5297.6</v>
      </c>
      <c r="M4749" s="1">
        <f>SalesData[[#This Row],[Price]]*SalesData[[#This Row],[Quantity]]</f>
        <v>13244</v>
      </c>
      <c r="N4749" s="6">
        <f>SalesData[[#This Row],[Sales Profit]]/SalesData[[#This Row],[Sales]]</f>
        <v>0.4</v>
      </c>
    </row>
    <row r="4750" spans="1:14" x14ac:dyDescent="0.3">
      <c r="A4750" s="1" t="s">
        <v>27</v>
      </c>
      <c r="B4750" s="1" t="s">
        <v>13</v>
      </c>
      <c r="C4750" s="1" t="s">
        <v>19</v>
      </c>
      <c r="D4750" s="1">
        <v>72189</v>
      </c>
      <c r="E4750" s="2">
        <v>45537</v>
      </c>
      <c r="F4750" s="1" t="s">
        <v>61</v>
      </c>
      <c r="G4750" s="1">
        <v>546651</v>
      </c>
      <c r="H4750" s="1" t="s">
        <v>4775</v>
      </c>
      <c r="I4750" s="1">
        <v>428</v>
      </c>
      <c r="J4750" s="1">
        <v>975</v>
      </c>
      <c r="K4750" s="1">
        <v>8</v>
      </c>
      <c r="L4750" s="1">
        <v>3120</v>
      </c>
      <c r="M4750" s="1">
        <f>SalesData[[#This Row],[Price]]*SalesData[[#This Row],[Quantity]]</f>
        <v>7800</v>
      </c>
      <c r="N4750" s="6">
        <f>SalesData[[#This Row],[Sales Profit]]/SalesData[[#This Row],[Sales]]</f>
        <v>0.4</v>
      </c>
    </row>
    <row r="4751" spans="1:14" x14ac:dyDescent="0.3">
      <c r="A4751" s="1" t="s">
        <v>12</v>
      </c>
      <c r="B4751" s="1" t="s">
        <v>13</v>
      </c>
      <c r="C4751" s="1" t="s">
        <v>24</v>
      </c>
      <c r="D4751" s="1">
        <v>41386</v>
      </c>
      <c r="E4751" s="2">
        <v>45627</v>
      </c>
      <c r="F4751" s="1" t="s">
        <v>78</v>
      </c>
      <c r="G4751" s="1">
        <v>492124</v>
      </c>
      <c r="H4751" s="1" t="s">
        <v>575</v>
      </c>
      <c r="I4751" s="1">
        <v>494</v>
      </c>
      <c r="J4751" s="1">
        <v>2272</v>
      </c>
      <c r="K4751" s="1">
        <v>3</v>
      </c>
      <c r="L4751" s="1">
        <v>2726.4</v>
      </c>
      <c r="M4751" s="1">
        <f>SalesData[[#This Row],[Price]]*SalesData[[#This Row],[Quantity]]</f>
        <v>6816</v>
      </c>
      <c r="N4751" s="6">
        <f>SalesData[[#This Row],[Sales Profit]]/SalesData[[#This Row],[Sales]]</f>
        <v>0.4</v>
      </c>
    </row>
    <row r="4752" spans="1:14" x14ac:dyDescent="0.3">
      <c r="A4752" s="1" t="s">
        <v>12</v>
      </c>
      <c r="B4752" s="1" t="s">
        <v>13</v>
      </c>
      <c r="C4752" s="1" t="s">
        <v>24</v>
      </c>
      <c r="D4752" s="1">
        <v>70823</v>
      </c>
      <c r="E4752" s="2">
        <v>45610</v>
      </c>
      <c r="F4752" s="1" t="s">
        <v>15</v>
      </c>
      <c r="G4752" s="1">
        <v>140915</v>
      </c>
      <c r="H4752" s="1" t="s">
        <v>4776</v>
      </c>
      <c r="I4752" s="1">
        <v>319</v>
      </c>
      <c r="J4752" s="1">
        <v>1404</v>
      </c>
      <c r="K4752" s="1">
        <v>6</v>
      </c>
      <c r="L4752" s="1">
        <v>3369.6</v>
      </c>
      <c r="M4752" s="1">
        <f>SalesData[[#This Row],[Price]]*SalesData[[#This Row],[Quantity]]</f>
        <v>8424</v>
      </c>
      <c r="N4752" s="6">
        <f>SalesData[[#This Row],[Sales Profit]]/SalesData[[#This Row],[Sales]]</f>
        <v>0.39999999999999997</v>
      </c>
    </row>
    <row r="4753" spans="1:14" x14ac:dyDescent="0.3">
      <c r="A4753" s="1" t="s">
        <v>22</v>
      </c>
      <c r="B4753" s="1" t="s">
        <v>13</v>
      </c>
      <c r="C4753" s="1" t="s">
        <v>33</v>
      </c>
      <c r="D4753" s="1">
        <v>95362</v>
      </c>
      <c r="E4753" s="2">
        <v>45503</v>
      </c>
      <c r="F4753" s="1" t="s">
        <v>45</v>
      </c>
      <c r="G4753" s="1">
        <v>102055</v>
      </c>
      <c r="H4753" s="1" t="s">
        <v>4777</v>
      </c>
      <c r="I4753" s="1">
        <v>267</v>
      </c>
      <c r="J4753" s="1">
        <v>2793</v>
      </c>
      <c r="K4753" s="1">
        <v>5</v>
      </c>
      <c r="L4753" s="1">
        <v>5586</v>
      </c>
      <c r="M4753" s="1">
        <f>SalesData[[#This Row],[Price]]*SalesData[[#This Row],[Quantity]]</f>
        <v>13965</v>
      </c>
      <c r="N4753" s="6">
        <f>SalesData[[#This Row],[Sales Profit]]/SalesData[[#This Row],[Sales]]</f>
        <v>0.4</v>
      </c>
    </row>
    <row r="4754" spans="1:14" x14ac:dyDescent="0.3">
      <c r="A4754" s="1" t="s">
        <v>56</v>
      </c>
      <c r="B4754" s="1" t="s">
        <v>23</v>
      </c>
      <c r="C4754" s="1" t="s">
        <v>14</v>
      </c>
      <c r="D4754" s="1">
        <v>47042</v>
      </c>
      <c r="E4754" s="2">
        <v>45598</v>
      </c>
      <c r="F4754" s="1" t="s">
        <v>15</v>
      </c>
      <c r="G4754" s="1">
        <v>743207</v>
      </c>
      <c r="H4754" s="1" t="s">
        <v>4778</v>
      </c>
      <c r="I4754" s="1">
        <v>246</v>
      </c>
      <c r="J4754" s="1">
        <v>2718</v>
      </c>
      <c r="K4754" s="1">
        <v>1</v>
      </c>
      <c r="L4754" s="1">
        <v>1087.2</v>
      </c>
      <c r="M4754" s="1">
        <f>SalesData[[#This Row],[Price]]*SalesData[[#This Row],[Quantity]]</f>
        <v>2718</v>
      </c>
      <c r="N4754" s="6">
        <f>SalesData[[#This Row],[Sales Profit]]/SalesData[[#This Row],[Sales]]</f>
        <v>0.4</v>
      </c>
    </row>
    <row r="4755" spans="1:14" x14ac:dyDescent="0.3">
      <c r="A4755" s="1" t="s">
        <v>52</v>
      </c>
      <c r="B4755" s="1" t="s">
        <v>18</v>
      </c>
      <c r="C4755" s="1" t="s">
        <v>42</v>
      </c>
      <c r="D4755" s="1">
        <v>93380</v>
      </c>
      <c r="E4755" s="2">
        <v>45356</v>
      </c>
      <c r="F4755" s="1" t="s">
        <v>29</v>
      </c>
      <c r="G4755" s="1">
        <v>324155</v>
      </c>
      <c r="H4755" s="1" t="s">
        <v>4779</v>
      </c>
      <c r="I4755" s="1">
        <v>540</v>
      </c>
      <c r="J4755" s="1">
        <v>1352</v>
      </c>
      <c r="K4755" s="1">
        <v>2</v>
      </c>
      <c r="L4755" s="1">
        <v>1081.5999999999999</v>
      </c>
      <c r="M4755" s="1">
        <f>SalesData[[#This Row],[Price]]*SalesData[[#This Row],[Quantity]]</f>
        <v>2704</v>
      </c>
      <c r="N4755" s="6">
        <f>SalesData[[#This Row],[Sales Profit]]/SalesData[[#This Row],[Sales]]</f>
        <v>0.39999999999999997</v>
      </c>
    </row>
    <row r="4756" spans="1:14" x14ac:dyDescent="0.3">
      <c r="A4756" s="1" t="s">
        <v>56</v>
      </c>
      <c r="B4756" s="1" t="s">
        <v>18</v>
      </c>
      <c r="C4756" s="1" t="s">
        <v>14</v>
      </c>
      <c r="D4756" s="1">
        <v>72477</v>
      </c>
      <c r="E4756" s="2">
        <v>45380</v>
      </c>
      <c r="F4756" s="1" t="s">
        <v>29</v>
      </c>
      <c r="G4756" s="1">
        <v>737596</v>
      </c>
      <c r="H4756" s="1" t="s">
        <v>4780</v>
      </c>
      <c r="I4756" s="1">
        <v>553</v>
      </c>
      <c r="J4756" s="1">
        <v>2405</v>
      </c>
      <c r="K4756" s="1">
        <v>7</v>
      </c>
      <c r="L4756" s="1">
        <v>6734</v>
      </c>
      <c r="M4756" s="1">
        <f>SalesData[[#This Row],[Price]]*SalesData[[#This Row],[Quantity]]</f>
        <v>16835</v>
      </c>
      <c r="N4756" s="6">
        <f>SalesData[[#This Row],[Sales Profit]]/SalesData[[#This Row],[Sales]]</f>
        <v>0.4</v>
      </c>
    </row>
    <row r="4757" spans="1:14" x14ac:dyDescent="0.3">
      <c r="A4757" s="1" t="s">
        <v>52</v>
      </c>
      <c r="B4757" s="1" t="s">
        <v>13</v>
      </c>
      <c r="C4757" s="1" t="s">
        <v>100</v>
      </c>
      <c r="D4757" s="1">
        <v>47456</v>
      </c>
      <c r="E4757" s="2">
        <v>45505</v>
      </c>
      <c r="F4757" s="1" t="s">
        <v>25</v>
      </c>
      <c r="G4757" s="1">
        <v>246533</v>
      </c>
      <c r="H4757" s="1" t="s">
        <v>4781</v>
      </c>
      <c r="I4757" s="1">
        <v>661</v>
      </c>
      <c r="J4757" s="1">
        <v>1555</v>
      </c>
      <c r="K4757" s="1">
        <v>3</v>
      </c>
      <c r="L4757" s="1">
        <v>1866</v>
      </c>
      <c r="M4757" s="1">
        <f>SalesData[[#This Row],[Price]]*SalesData[[#This Row],[Quantity]]</f>
        <v>4665</v>
      </c>
      <c r="N4757" s="6">
        <f>SalesData[[#This Row],[Sales Profit]]/SalesData[[#This Row],[Sales]]</f>
        <v>0.4</v>
      </c>
    </row>
    <row r="4758" spans="1:14" x14ac:dyDescent="0.3">
      <c r="A4758" s="1" t="s">
        <v>17</v>
      </c>
      <c r="B4758" s="1" t="s">
        <v>18</v>
      </c>
      <c r="C4758" s="1" t="s">
        <v>24</v>
      </c>
      <c r="D4758" s="1">
        <v>11184</v>
      </c>
      <c r="E4758" s="2">
        <v>45551</v>
      </c>
      <c r="F4758" s="1" t="s">
        <v>61</v>
      </c>
      <c r="G4758" s="1">
        <v>509017</v>
      </c>
      <c r="H4758" s="1" t="s">
        <v>4782</v>
      </c>
      <c r="I4758" s="1">
        <v>360</v>
      </c>
      <c r="J4758" s="1">
        <v>2717</v>
      </c>
      <c r="K4758" s="1">
        <v>2</v>
      </c>
      <c r="L4758" s="1">
        <v>2173.6</v>
      </c>
      <c r="M4758" s="1">
        <f>SalesData[[#This Row],[Price]]*SalesData[[#This Row],[Quantity]]</f>
        <v>5434</v>
      </c>
      <c r="N4758" s="6">
        <f>SalesData[[#This Row],[Sales Profit]]/SalesData[[#This Row],[Sales]]</f>
        <v>0.39999999999999997</v>
      </c>
    </row>
    <row r="4759" spans="1:14" x14ac:dyDescent="0.3">
      <c r="A4759" s="1" t="s">
        <v>52</v>
      </c>
      <c r="B4759" s="1" t="s">
        <v>18</v>
      </c>
      <c r="C4759" s="1" t="s">
        <v>100</v>
      </c>
      <c r="D4759" s="1">
        <v>35588</v>
      </c>
      <c r="E4759" s="2">
        <v>45540</v>
      </c>
      <c r="F4759" s="1" t="s">
        <v>61</v>
      </c>
      <c r="G4759" s="1">
        <v>946940</v>
      </c>
      <c r="H4759" s="1" t="s">
        <v>4784</v>
      </c>
      <c r="I4759" s="1">
        <v>240</v>
      </c>
      <c r="J4759" s="1">
        <v>599</v>
      </c>
      <c r="K4759" s="1">
        <v>8</v>
      </c>
      <c r="L4759" s="1">
        <v>1916.8</v>
      </c>
      <c r="M4759" s="1">
        <f>SalesData[[#This Row],[Price]]*SalesData[[#This Row],[Quantity]]</f>
        <v>4792</v>
      </c>
      <c r="N4759" s="6">
        <f>SalesData[[#This Row],[Sales Profit]]/SalesData[[#This Row],[Sales]]</f>
        <v>0.39999999999999997</v>
      </c>
    </row>
    <row r="4760" spans="1:14" x14ac:dyDescent="0.3">
      <c r="A4760" s="1" t="s">
        <v>12</v>
      </c>
      <c r="B4760" s="1" t="s">
        <v>23</v>
      </c>
      <c r="C4760" s="1" t="s">
        <v>39</v>
      </c>
      <c r="D4760" s="1">
        <v>19656</v>
      </c>
      <c r="E4760" s="2">
        <v>45372</v>
      </c>
      <c r="F4760" s="1" t="s">
        <v>29</v>
      </c>
      <c r="G4760" s="1">
        <v>831972</v>
      </c>
      <c r="H4760" s="1" t="s">
        <v>4785</v>
      </c>
      <c r="I4760" s="1">
        <v>940</v>
      </c>
      <c r="J4760" s="1">
        <v>2771</v>
      </c>
      <c r="K4760" s="1">
        <v>6</v>
      </c>
      <c r="L4760" s="1">
        <v>6650.4</v>
      </c>
      <c r="M4760" s="1">
        <f>SalesData[[#This Row],[Price]]*SalesData[[#This Row],[Quantity]]</f>
        <v>16626</v>
      </c>
      <c r="N4760" s="6">
        <f>SalesData[[#This Row],[Sales Profit]]/SalesData[[#This Row],[Sales]]</f>
        <v>0.39999999999999997</v>
      </c>
    </row>
    <row r="4761" spans="1:14" x14ac:dyDescent="0.3">
      <c r="A4761" s="1" t="s">
        <v>66</v>
      </c>
      <c r="B4761" s="1" t="s">
        <v>23</v>
      </c>
      <c r="C4761" s="1" t="s">
        <v>100</v>
      </c>
      <c r="D4761" s="1">
        <v>42726</v>
      </c>
      <c r="E4761" s="2">
        <v>45305</v>
      </c>
      <c r="F4761" s="1" t="s">
        <v>40</v>
      </c>
      <c r="G4761" s="1">
        <v>380550</v>
      </c>
      <c r="H4761" s="1" t="s">
        <v>4786</v>
      </c>
      <c r="I4761" s="1">
        <v>314</v>
      </c>
      <c r="J4761" s="1">
        <v>2854</v>
      </c>
      <c r="K4761" s="1">
        <v>8</v>
      </c>
      <c r="L4761" s="1">
        <v>9132.7999999999993</v>
      </c>
      <c r="M4761" s="1">
        <f>SalesData[[#This Row],[Price]]*SalesData[[#This Row],[Quantity]]</f>
        <v>22832</v>
      </c>
      <c r="N4761" s="6">
        <f>SalesData[[#This Row],[Sales Profit]]/SalesData[[#This Row],[Sales]]</f>
        <v>0.39999999999999997</v>
      </c>
    </row>
    <row r="4762" spans="1:14" x14ac:dyDescent="0.3">
      <c r="A4762" s="1" t="s">
        <v>56</v>
      </c>
      <c r="B4762" s="1" t="s">
        <v>13</v>
      </c>
      <c r="C4762" s="1" t="s">
        <v>42</v>
      </c>
      <c r="D4762" s="1">
        <v>46499</v>
      </c>
      <c r="E4762" s="2">
        <v>45295</v>
      </c>
      <c r="F4762" s="1" t="s">
        <v>40</v>
      </c>
      <c r="G4762" s="1">
        <v>866294</v>
      </c>
      <c r="H4762" s="1" t="s">
        <v>4787</v>
      </c>
      <c r="I4762" s="1">
        <v>612</v>
      </c>
      <c r="J4762" s="1">
        <v>2441</v>
      </c>
      <c r="K4762" s="1">
        <v>8</v>
      </c>
      <c r="L4762" s="1">
        <v>7811.2</v>
      </c>
      <c r="M4762" s="1">
        <f>SalesData[[#This Row],[Price]]*SalesData[[#This Row],[Quantity]]</f>
        <v>19528</v>
      </c>
      <c r="N4762" s="6">
        <f>SalesData[[#This Row],[Sales Profit]]/SalesData[[#This Row],[Sales]]</f>
        <v>0.39999999999999997</v>
      </c>
    </row>
    <row r="4763" spans="1:14" x14ac:dyDescent="0.3">
      <c r="A4763" s="1" t="s">
        <v>27</v>
      </c>
      <c r="B4763" s="1" t="s">
        <v>18</v>
      </c>
      <c r="C4763" s="1" t="s">
        <v>33</v>
      </c>
      <c r="D4763" s="1">
        <v>44414</v>
      </c>
      <c r="E4763" s="2">
        <v>45569</v>
      </c>
      <c r="F4763" s="1" t="s">
        <v>54</v>
      </c>
      <c r="G4763" s="1">
        <v>190822</v>
      </c>
      <c r="H4763" s="1" t="s">
        <v>4788</v>
      </c>
      <c r="I4763" s="1">
        <v>945</v>
      </c>
      <c r="J4763" s="1">
        <v>2746</v>
      </c>
      <c r="K4763" s="1">
        <v>8</v>
      </c>
      <c r="L4763" s="1">
        <v>8787.2000000000007</v>
      </c>
      <c r="M4763" s="1">
        <f>SalesData[[#This Row],[Price]]*SalesData[[#This Row],[Quantity]]</f>
        <v>21968</v>
      </c>
      <c r="N4763" s="6">
        <f>SalesData[[#This Row],[Sales Profit]]/SalesData[[#This Row],[Sales]]</f>
        <v>0.4</v>
      </c>
    </row>
    <row r="4764" spans="1:14" x14ac:dyDescent="0.3">
      <c r="A4764" s="1" t="s">
        <v>56</v>
      </c>
      <c r="B4764" s="1" t="s">
        <v>23</v>
      </c>
      <c r="C4764" s="1" t="s">
        <v>48</v>
      </c>
      <c r="D4764" s="1">
        <v>25409</v>
      </c>
      <c r="E4764" s="2">
        <v>45416</v>
      </c>
      <c r="F4764" s="1" t="s">
        <v>49</v>
      </c>
      <c r="G4764" s="1">
        <v>168007</v>
      </c>
      <c r="H4764" s="1" t="s">
        <v>788</v>
      </c>
      <c r="I4764" s="1">
        <v>409</v>
      </c>
      <c r="J4764" s="1">
        <v>2357</v>
      </c>
      <c r="K4764" s="1">
        <v>4</v>
      </c>
      <c r="L4764" s="1">
        <v>3771.2</v>
      </c>
      <c r="M4764" s="1">
        <f>SalesData[[#This Row],[Price]]*SalesData[[#This Row],[Quantity]]</f>
        <v>9428</v>
      </c>
      <c r="N4764" s="6">
        <f>SalesData[[#This Row],[Sales Profit]]/SalesData[[#This Row],[Sales]]</f>
        <v>0.39999999999999997</v>
      </c>
    </row>
    <row r="4765" spans="1:14" x14ac:dyDescent="0.3">
      <c r="A4765" s="1" t="s">
        <v>22</v>
      </c>
      <c r="B4765" s="1" t="s">
        <v>13</v>
      </c>
      <c r="C4765" s="1" t="s">
        <v>14</v>
      </c>
      <c r="D4765" s="1">
        <v>58950</v>
      </c>
      <c r="E4765" s="2">
        <v>45437</v>
      </c>
      <c r="F4765" s="1" t="s">
        <v>49</v>
      </c>
      <c r="G4765" s="1">
        <v>288381</v>
      </c>
      <c r="H4765" s="1" t="s">
        <v>4789</v>
      </c>
      <c r="I4765" s="1">
        <v>570</v>
      </c>
      <c r="J4765" s="1">
        <v>2089</v>
      </c>
      <c r="K4765" s="1">
        <v>6</v>
      </c>
      <c r="L4765" s="1">
        <v>5013.6000000000004</v>
      </c>
      <c r="M4765" s="1">
        <f>SalesData[[#This Row],[Price]]*SalesData[[#This Row],[Quantity]]</f>
        <v>12534</v>
      </c>
      <c r="N4765" s="6">
        <f>SalesData[[#This Row],[Sales Profit]]/SalesData[[#This Row],[Sales]]</f>
        <v>0.4</v>
      </c>
    </row>
    <row r="4766" spans="1:14" x14ac:dyDescent="0.3">
      <c r="A4766" s="1" t="s">
        <v>66</v>
      </c>
      <c r="B4766" s="1" t="s">
        <v>23</v>
      </c>
      <c r="C4766" s="1" t="s">
        <v>37</v>
      </c>
      <c r="D4766" s="1">
        <v>71928</v>
      </c>
      <c r="E4766" s="2">
        <v>45604</v>
      </c>
      <c r="F4766" s="1" t="s">
        <v>15</v>
      </c>
      <c r="G4766" s="1">
        <v>323237</v>
      </c>
      <c r="H4766" s="1" t="s">
        <v>4790</v>
      </c>
      <c r="I4766" s="1">
        <v>538</v>
      </c>
      <c r="J4766" s="1">
        <v>2000</v>
      </c>
      <c r="K4766" s="1">
        <v>6</v>
      </c>
      <c r="L4766" s="1">
        <v>4800</v>
      </c>
      <c r="M4766" s="1">
        <f>SalesData[[#This Row],[Price]]*SalesData[[#This Row],[Quantity]]</f>
        <v>12000</v>
      </c>
      <c r="N4766" s="6">
        <f>SalesData[[#This Row],[Sales Profit]]/SalesData[[#This Row],[Sales]]</f>
        <v>0.4</v>
      </c>
    </row>
    <row r="4767" spans="1:14" x14ac:dyDescent="0.3">
      <c r="A4767" s="1" t="s">
        <v>22</v>
      </c>
      <c r="B4767" s="1" t="s">
        <v>23</v>
      </c>
      <c r="C4767" s="1" t="s">
        <v>24</v>
      </c>
      <c r="D4767" s="1">
        <v>28215</v>
      </c>
      <c r="E4767" s="2">
        <v>45306</v>
      </c>
      <c r="F4767" s="1" t="s">
        <v>40</v>
      </c>
      <c r="G4767" s="1">
        <v>772217</v>
      </c>
      <c r="H4767" s="1" t="s">
        <v>4791</v>
      </c>
      <c r="I4767" s="1">
        <v>916</v>
      </c>
      <c r="J4767" s="1">
        <v>2115</v>
      </c>
      <c r="K4767" s="1">
        <v>2</v>
      </c>
      <c r="L4767" s="1">
        <v>1692</v>
      </c>
      <c r="M4767" s="1">
        <f>SalesData[[#This Row],[Price]]*SalesData[[#This Row],[Quantity]]</f>
        <v>4230</v>
      </c>
      <c r="N4767" s="6">
        <f>SalesData[[#This Row],[Sales Profit]]/SalesData[[#This Row],[Sales]]</f>
        <v>0.4</v>
      </c>
    </row>
    <row r="4768" spans="1:14" x14ac:dyDescent="0.3">
      <c r="A4768" s="1" t="s">
        <v>12</v>
      </c>
      <c r="B4768" s="1" t="s">
        <v>13</v>
      </c>
      <c r="C4768" s="1" t="s">
        <v>100</v>
      </c>
      <c r="D4768" s="1">
        <v>65215</v>
      </c>
      <c r="E4768" s="2">
        <v>45595</v>
      </c>
      <c r="F4768" s="1" t="s">
        <v>54</v>
      </c>
      <c r="G4768" s="1">
        <v>671268</v>
      </c>
      <c r="H4768" s="1" t="s">
        <v>4792</v>
      </c>
      <c r="I4768" s="1">
        <v>717</v>
      </c>
      <c r="J4768" s="1">
        <v>1774</v>
      </c>
      <c r="K4768" s="1">
        <v>4</v>
      </c>
      <c r="L4768" s="1">
        <v>2838.4</v>
      </c>
      <c r="M4768" s="1">
        <f>SalesData[[#This Row],[Price]]*SalesData[[#This Row],[Quantity]]</f>
        <v>7096</v>
      </c>
      <c r="N4768" s="6">
        <f>SalesData[[#This Row],[Sales Profit]]/SalesData[[#This Row],[Sales]]</f>
        <v>0.4</v>
      </c>
    </row>
    <row r="4769" spans="1:14" x14ac:dyDescent="0.3">
      <c r="A4769" s="1" t="s">
        <v>22</v>
      </c>
      <c r="B4769" s="1" t="s">
        <v>18</v>
      </c>
      <c r="C4769" s="1" t="s">
        <v>33</v>
      </c>
      <c r="D4769" s="1">
        <v>65939</v>
      </c>
      <c r="E4769" s="2">
        <v>45306</v>
      </c>
      <c r="F4769" s="1" t="s">
        <v>40</v>
      </c>
      <c r="G4769" s="1">
        <v>883541</v>
      </c>
      <c r="H4769" s="1" t="s">
        <v>4793</v>
      </c>
      <c r="I4769" s="1">
        <v>447</v>
      </c>
      <c r="J4769" s="1">
        <v>2441</v>
      </c>
      <c r="K4769" s="1">
        <v>1</v>
      </c>
      <c r="L4769" s="1">
        <v>976.4</v>
      </c>
      <c r="M4769" s="1">
        <f>SalesData[[#This Row],[Price]]*SalesData[[#This Row],[Quantity]]</f>
        <v>2441</v>
      </c>
      <c r="N4769" s="6">
        <f>SalesData[[#This Row],[Sales Profit]]/SalesData[[#This Row],[Sales]]</f>
        <v>0.39999999999999997</v>
      </c>
    </row>
    <row r="4770" spans="1:14" x14ac:dyDescent="0.3">
      <c r="A4770" s="1" t="s">
        <v>22</v>
      </c>
      <c r="B4770" s="1" t="s">
        <v>18</v>
      </c>
      <c r="C4770" s="1" t="s">
        <v>19</v>
      </c>
      <c r="D4770" s="1">
        <v>10113</v>
      </c>
      <c r="E4770" s="2">
        <v>45494</v>
      </c>
      <c r="F4770" s="1" t="s">
        <v>45</v>
      </c>
      <c r="G4770" s="1">
        <v>633015</v>
      </c>
      <c r="H4770" s="1" t="s">
        <v>4794</v>
      </c>
      <c r="I4770" s="1">
        <v>487</v>
      </c>
      <c r="J4770" s="1">
        <v>1430</v>
      </c>
      <c r="K4770" s="1">
        <v>8</v>
      </c>
      <c r="L4770" s="1">
        <v>4576</v>
      </c>
      <c r="M4770" s="1">
        <f>SalesData[[#This Row],[Price]]*SalesData[[#This Row],[Quantity]]</f>
        <v>11440</v>
      </c>
      <c r="N4770" s="6">
        <f>SalesData[[#This Row],[Sales Profit]]/SalesData[[#This Row],[Sales]]</f>
        <v>0.4</v>
      </c>
    </row>
    <row r="4771" spans="1:14" x14ac:dyDescent="0.3">
      <c r="A4771" s="1" t="s">
        <v>56</v>
      </c>
      <c r="B4771" s="1" t="s">
        <v>13</v>
      </c>
      <c r="C4771" s="1" t="s">
        <v>19</v>
      </c>
      <c r="D4771" s="1">
        <v>44042</v>
      </c>
      <c r="E4771" s="2">
        <v>45309</v>
      </c>
      <c r="F4771" s="1" t="s">
        <v>40</v>
      </c>
      <c r="G4771" s="1">
        <v>799159</v>
      </c>
      <c r="H4771" s="1" t="s">
        <v>4795</v>
      </c>
      <c r="I4771" s="1">
        <v>244</v>
      </c>
      <c r="J4771" s="1">
        <v>1208</v>
      </c>
      <c r="K4771" s="1">
        <v>2</v>
      </c>
      <c r="L4771" s="1">
        <v>966.4</v>
      </c>
      <c r="M4771" s="1">
        <f>SalesData[[#This Row],[Price]]*SalesData[[#This Row],[Quantity]]</f>
        <v>2416</v>
      </c>
      <c r="N4771" s="6">
        <f>SalesData[[#This Row],[Sales Profit]]/SalesData[[#This Row],[Sales]]</f>
        <v>0.39999999999999997</v>
      </c>
    </row>
    <row r="4772" spans="1:14" x14ac:dyDescent="0.3">
      <c r="A4772" s="1" t="s">
        <v>66</v>
      </c>
      <c r="B4772" s="1" t="s">
        <v>13</v>
      </c>
      <c r="C4772" s="1" t="s">
        <v>19</v>
      </c>
      <c r="D4772" s="1">
        <v>65033</v>
      </c>
      <c r="E4772" s="2">
        <v>45301</v>
      </c>
      <c r="F4772" s="1" t="s">
        <v>40</v>
      </c>
      <c r="G4772" s="1">
        <v>396497</v>
      </c>
      <c r="H4772" s="1" t="s">
        <v>4796</v>
      </c>
      <c r="I4772" s="1">
        <v>790</v>
      </c>
      <c r="J4772" s="1">
        <v>593</v>
      </c>
      <c r="K4772" s="1">
        <v>3</v>
      </c>
      <c r="L4772" s="1">
        <v>711.6</v>
      </c>
      <c r="M4772" s="1">
        <f>SalesData[[#This Row],[Price]]*SalesData[[#This Row],[Quantity]]</f>
        <v>1779</v>
      </c>
      <c r="N4772" s="6">
        <f>SalesData[[#This Row],[Sales Profit]]/SalesData[[#This Row],[Sales]]</f>
        <v>0.4</v>
      </c>
    </row>
    <row r="4773" spans="1:14" x14ac:dyDescent="0.3">
      <c r="A4773" s="1" t="s">
        <v>27</v>
      </c>
      <c r="B4773" s="1" t="s">
        <v>23</v>
      </c>
      <c r="C4773" s="1" t="s">
        <v>39</v>
      </c>
      <c r="D4773" s="1">
        <v>45959</v>
      </c>
      <c r="E4773" s="2">
        <v>45326</v>
      </c>
      <c r="F4773" s="1" t="s">
        <v>43</v>
      </c>
      <c r="G4773" s="1">
        <v>865913</v>
      </c>
      <c r="H4773" s="1" t="s">
        <v>4797</v>
      </c>
      <c r="I4773" s="1">
        <v>392</v>
      </c>
      <c r="J4773" s="1">
        <v>2210</v>
      </c>
      <c r="K4773" s="1">
        <v>1</v>
      </c>
      <c r="L4773" s="1">
        <v>884</v>
      </c>
      <c r="M4773" s="1">
        <f>SalesData[[#This Row],[Price]]*SalesData[[#This Row],[Quantity]]</f>
        <v>2210</v>
      </c>
      <c r="N4773" s="6">
        <f>SalesData[[#This Row],[Sales Profit]]/SalesData[[#This Row],[Sales]]</f>
        <v>0.4</v>
      </c>
    </row>
    <row r="4774" spans="1:14" x14ac:dyDescent="0.3">
      <c r="A4774" s="1" t="s">
        <v>66</v>
      </c>
      <c r="B4774" s="1" t="s">
        <v>13</v>
      </c>
      <c r="C4774" s="1" t="s">
        <v>33</v>
      </c>
      <c r="D4774" s="1">
        <v>77710</v>
      </c>
      <c r="E4774" s="2">
        <v>45363</v>
      </c>
      <c r="F4774" s="1" t="s">
        <v>29</v>
      </c>
      <c r="G4774" s="1">
        <v>895749</v>
      </c>
      <c r="H4774" s="1" t="s">
        <v>4798</v>
      </c>
      <c r="I4774" s="1">
        <v>283</v>
      </c>
      <c r="J4774" s="1">
        <v>668</v>
      </c>
      <c r="K4774" s="1">
        <v>3</v>
      </c>
      <c r="L4774" s="1">
        <v>801.6</v>
      </c>
      <c r="M4774" s="1">
        <f>SalesData[[#This Row],[Price]]*SalesData[[#This Row],[Quantity]]</f>
        <v>2004</v>
      </c>
      <c r="N4774" s="6">
        <f>SalesData[[#This Row],[Sales Profit]]/SalesData[[#This Row],[Sales]]</f>
        <v>0.4</v>
      </c>
    </row>
    <row r="4775" spans="1:14" x14ac:dyDescent="0.3">
      <c r="A4775" s="1" t="s">
        <v>35</v>
      </c>
      <c r="B4775" s="1" t="s">
        <v>23</v>
      </c>
      <c r="C4775" s="1" t="s">
        <v>53</v>
      </c>
      <c r="D4775" s="1">
        <v>85587</v>
      </c>
      <c r="E4775" s="2">
        <v>45345</v>
      </c>
      <c r="F4775" s="1" t="s">
        <v>43</v>
      </c>
      <c r="G4775" s="1">
        <v>187328</v>
      </c>
      <c r="H4775" s="1" t="s">
        <v>4799</v>
      </c>
      <c r="I4775" s="1">
        <v>756</v>
      </c>
      <c r="J4775" s="1">
        <v>2583</v>
      </c>
      <c r="K4775" s="1">
        <v>8</v>
      </c>
      <c r="L4775" s="1">
        <v>8265.6</v>
      </c>
      <c r="M4775" s="1">
        <f>SalesData[[#This Row],[Price]]*SalesData[[#This Row],[Quantity]]</f>
        <v>20664</v>
      </c>
      <c r="N4775" s="6">
        <f>SalesData[[#This Row],[Sales Profit]]/SalesData[[#This Row],[Sales]]</f>
        <v>0.4</v>
      </c>
    </row>
    <row r="4776" spans="1:14" x14ac:dyDescent="0.3">
      <c r="A4776" s="1" t="s">
        <v>66</v>
      </c>
      <c r="B4776" s="1" t="s">
        <v>23</v>
      </c>
      <c r="C4776" s="1" t="s">
        <v>14</v>
      </c>
      <c r="D4776" s="1">
        <v>41207</v>
      </c>
      <c r="E4776" s="2">
        <v>45563</v>
      </c>
      <c r="F4776" s="1" t="s">
        <v>61</v>
      </c>
      <c r="G4776" s="1">
        <v>345600</v>
      </c>
      <c r="H4776" s="1" t="s">
        <v>4800</v>
      </c>
      <c r="I4776" s="1">
        <v>600</v>
      </c>
      <c r="J4776" s="1">
        <v>608</v>
      </c>
      <c r="K4776" s="1">
        <v>7</v>
      </c>
      <c r="L4776" s="1">
        <v>1702.4</v>
      </c>
      <c r="M4776" s="1">
        <f>SalesData[[#This Row],[Price]]*SalesData[[#This Row],[Quantity]]</f>
        <v>4256</v>
      </c>
      <c r="N4776" s="6">
        <f>SalesData[[#This Row],[Sales Profit]]/SalesData[[#This Row],[Sales]]</f>
        <v>0.4</v>
      </c>
    </row>
    <row r="4777" spans="1:14" x14ac:dyDescent="0.3">
      <c r="A4777" s="1" t="s">
        <v>27</v>
      </c>
      <c r="B4777" s="1" t="s">
        <v>18</v>
      </c>
      <c r="C4777" s="1" t="s">
        <v>24</v>
      </c>
      <c r="D4777" s="1">
        <v>65568</v>
      </c>
      <c r="E4777" s="2">
        <v>45490</v>
      </c>
      <c r="F4777" s="1" t="s">
        <v>45</v>
      </c>
      <c r="G4777" s="1">
        <v>248516</v>
      </c>
      <c r="H4777" s="1" t="s">
        <v>4801</v>
      </c>
      <c r="I4777" s="1">
        <v>992</v>
      </c>
      <c r="J4777" s="1">
        <v>876</v>
      </c>
      <c r="K4777" s="1">
        <v>2</v>
      </c>
      <c r="L4777" s="1">
        <v>700.8</v>
      </c>
      <c r="M4777" s="1">
        <f>SalesData[[#This Row],[Price]]*SalesData[[#This Row],[Quantity]]</f>
        <v>1752</v>
      </c>
      <c r="N4777" s="6">
        <f>SalesData[[#This Row],[Sales Profit]]/SalesData[[#This Row],[Sales]]</f>
        <v>0.39999999999999997</v>
      </c>
    </row>
    <row r="4778" spans="1:14" x14ac:dyDescent="0.3">
      <c r="A4778" s="1" t="s">
        <v>52</v>
      </c>
      <c r="B4778" s="1" t="s">
        <v>23</v>
      </c>
      <c r="C4778" s="1" t="s">
        <v>33</v>
      </c>
      <c r="D4778" s="1">
        <v>24042</v>
      </c>
      <c r="E4778" s="2">
        <v>45629</v>
      </c>
      <c r="F4778" s="1" t="s">
        <v>78</v>
      </c>
      <c r="G4778" s="1">
        <v>170187</v>
      </c>
      <c r="H4778" s="1" t="s">
        <v>4802</v>
      </c>
      <c r="I4778" s="1">
        <v>577</v>
      </c>
      <c r="J4778" s="1">
        <v>1711</v>
      </c>
      <c r="K4778" s="1">
        <v>2</v>
      </c>
      <c r="L4778" s="1">
        <v>1368.8</v>
      </c>
      <c r="M4778" s="1">
        <f>SalesData[[#This Row],[Price]]*SalesData[[#This Row],[Quantity]]</f>
        <v>3422</v>
      </c>
      <c r="N4778" s="6">
        <f>SalesData[[#This Row],[Sales Profit]]/SalesData[[#This Row],[Sales]]</f>
        <v>0.39999999999999997</v>
      </c>
    </row>
    <row r="4779" spans="1:14" x14ac:dyDescent="0.3">
      <c r="A4779" s="1" t="s">
        <v>17</v>
      </c>
      <c r="B4779" s="1" t="s">
        <v>18</v>
      </c>
      <c r="C4779" s="1" t="s">
        <v>60</v>
      </c>
      <c r="D4779" s="1">
        <v>69316</v>
      </c>
      <c r="E4779" s="2">
        <v>45452</v>
      </c>
      <c r="F4779" s="1" t="s">
        <v>20</v>
      </c>
      <c r="G4779" s="1">
        <v>746195</v>
      </c>
      <c r="H4779" s="1" t="s">
        <v>4803</v>
      </c>
      <c r="I4779" s="1">
        <v>758</v>
      </c>
      <c r="J4779" s="1">
        <v>697</v>
      </c>
      <c r="K4779" s="1">
        <v>5</v>
      </c>
      <c r="L4779" s="1">
        <v>1394</v>
      </c>
      <c r="M4779" s="1">
        <f>SalesData[[#This Row],[Price]]*SalesData[[#This Row],[Quantity]]</f>
        <v>3485</v>
      </c>
      <c r="N4779" s="6">
        <f>SalesData[[#This Row],[Sales Profit]]/SalesData[[#This Row],[Sales]]</f>
        <v>0.4</v>
      </c>
    </row>
    <row r="4780" spans="1:14" x14ac:dyDescent="0.3">
      <c r="A4780" s="1" t="s">
        <v>35</v>
      </c>
      <c r="B4780" s="1" t="s">
        <v>18</v>
      </c>
      <c r="C4780" s="1" t="s">
        <v>37</v>
      </c>
      <c r="D4780" s="1">
        <v>50874</v>
      </c>
      <c r="E4780" s="2">
        <v>45577</v>
      </c>
      <c r="F4780" s="1" t="s">
        <v>54</v>
      </c>
      <c r="G4780" s="1">
        <v>474990</v>
      </c>
      <c r="H4780" s="1" t="s">
        <v>4804</v>
      </c>
      <c r="I4780" s="1">
        <v>445</v>
      </c>
      <c r="J4780" s="1">
        <v>1351</v>
      </c>
      <c r="K4780" s="1">
        <v>6</v>
      </c>
      <c r="L4780" s="1">
        <v>3242.4</v>
      </c>
      <c r="M4780" s="1">
        <f>SalesData[[#This Row],[Price]]*SalesData[[#This Row],[Quantity]]</f>
        <v>8106</v>
      </c>
      <c r="N4780" s="6">
        <f>SalesData[[#This Row],[Sales Profit]]/SalesData[[#This Row],[Sales]]</f>
        <v>0.4</v>
      </c>
    </row>
    <row r="4781" spans="1:14" x14ac:dyDescent="0.3">
      <c r="A4781" s="1" t="s">
        <v>35</v>
      </c>
      <c r="B4781" s="1" t="s">
        <v>18</v>
      </c>
      <c r="C4781" s="1" t="s">
        <v>42</v>
      </c>
      <c r="D4781" s="1">
        <v>62457</v>
      </c>
      <c r="E4781" s="2">
        <v>45340</v>
      </c>
      <c r="F4781" s="1" t="s">
        <v>43</v>
      </c>
      <c r="G4781" s="1">
        <v>655767</v>
      </c>
      <c r="H4781" s="1" t="s">
        <v>4805</v>
      </c>
      <c r="I4781" s="1">
        <v>730</v>
      </c>
      <c r="J4781" s="1">
        <v>793</v>
      </c>
      <c r="K4781" s="1">
        <v>5</v>
      </c>
      <c r="L4781" s="1">
        <v>1586</v>
      </c>
      <c r="M4781" s="1">
        <f>SalesData[[#This Row],[Price]]*SalesData[[#This Row],[Quantity]]</f>
        <v>3965</v>
      </c>
      <c r="N4781" s="6">
        <f>SalesData[[#This Row],[Sales Profit]]/SalesData[[#This Row],[Sales]]</f>
        <v>0.4</v>
      </c>
    </row>
    <row r="4782" spans="1:14" x14ac:dyDescent="0.3">
      <c r="A4782" s="1" t="s">
        <v>12</v>
      </c>
      <c r="B4782" s="1" t="s">
        <v>18</v>
      </c>
      <c r="C4782" s="1" t="s">
        <v>19</v>
      </c>
      <c r="D4782" s="1">
        <v>26459</v>
      </c>
      <c r="E4782" s="2">
        <v>45375</v>
      </c>
      <c r="F4782" s="1" t="s">
        <v>29</v>
      </c>
      <c r="G4782" s="1">
        <v>669483</v>
      </c>
      <c r="H4782" s="1" t="s">
        <v>4806</v>
      </c>
      <c r="I4782" s="1">
        <v>545</v>
      </c>
      <c r="J4782" s="1">
        <v>2411</v>
      </c>
      <c r="K4782" s="1">
        <v>6</v>
      </c>
      <c r="L4782" s="1">
        <v>5786.4</v>
      </c>
      <c r="M4782" s="1">
        <f>SalesData[[#This Row],[Price]]*SalesData[[#This Row],[Quantity]]</f>
        <v>14466</v>
      </c>
      <c r="N4782" s="6">
        <f>SalesData[[#This Row],[Sales Profit]]/SalesData[[#This Row],[Sales]]</f>
        <v>0.39999999999999997</v>
      </c>
    </row>
    <row r="4783" spans="1:14" x14ac:dyDescent="0.3">
      <c r="A4783" s="1" t="s">
        <v>66</v>
      </c>
      <c r="B4783" s="1" t="s">
        <v>18</v>
      </c>
      <c r="C4783" s="1" t="s">
        <v>48</v>
      </c>
      <c r="D4783" s="1">
        <v>19918</v>
      </c>
      <c r="E4783" s="2">
        <v>45475</v>
      </c>
      <c r="F4783" s="1" t="s">
        <v>45</v>
      </c>
      <c r="G4783" s="1">
        <v>857147</v>
      </c>
      <c r="H4783" s="1" t="s">
        <v>4807</v>
      </c>
      <c r="I4783" s="1">
        <v>867</v>
      </c>
      <c r="J4783" s="1">
        <v>874</v>
      </c>
      <c r="K4783" s="1">
        <v>4</v>
      </c>
      <c r="L4783" s="1">
        <v>1398.4</v>
      </c>
      <c r="M4783" s="1">
        <f>SalesData[[#This Row],[Price]]*SalesData[[#This Row],[Quantity]]</f>
        <v>3496</v>
      </c>
      <c r="N4783" s="6">
        <f>SalesData[[#This Row],[Sales Profit]]/SalesData[[#This Row],[Sales]]</f>
        <v>0.4</v>
      </c>
    </row>
    <row r="4784" spans="1:14" x14ac:dyDescent="0.3">
      <c r="A4784" s="1" t="s">
        <v>12</v>
      </c>
      <c r="B4784" s="1" t="s">
        <v>23</v>
      </c>
      <c r="C4784" s="1" t="s">
        <v>60</v>
      </c>
      <c r="D4784" s="1">
        <v>33791</v>
      </c>
      <c r="E4784" s="2">
        <v>45333</v>
      </c>
      <c r="F4784" s="1" t="s">
        <v>43</v>
      </c>
      <c r="G4784" s="1">
        <v>940545</v>
      </c>
      <c r="H4784" s="1" t="s">
        <v>4808</v>
      </c>
      <c r="I4784" s="1">
        <v>277</v>
      </c>
      <c r="J4784" s="1">
        <v>2434</v>
      </c>
      <c r="K4784" s="1">
        <v>1</v>
      </c>
      <c r="L4784" s="1">
        <v>973.6</v>
      </c>
      <c r="M4784" s="1">
        <f>SalesData[[#This Row],[Price]]*SalesData[[#This Row],[Quantity]]</f>
        <v>2434</v>
      </c>
      <c r="N4784" s="6">
        <f>SalesData[[#This Row],[Sales Profit]]/SalesData[[#This Row],[Sales]]</f>
        <v>0.4</v>
      </c>
    </row>
    <row r="4785" spans="1:14" x14ac:dyDescent="0.3">
      <c r="A4785" s="1" t="s">
        <v>66</v>
      </c>
      <c r="B4785" s="1" t="s">
        <v>18</v>
      </c>
      <c r="C4785" s="1" t="s">
        <v>53</v>
      </c>
      <c r="D4785" s="1">
        <v>10766</v>
      </c>
      <c r="E4785" s="2">
        <v>45357</v>
      </c>
      <c r="F4785" s="1" t="s">
        <v>29</v>
      </c>
      <c r="G4785" s="1">
        <v>300379</v>
      </c>
      <c r="H4785" s="1" t="s">
        <v>4809</v>
      </c>
      <c r="I4785" s="1">
        <v>745</v>
      </c>
      <c r="J4785" s="1">
        <v>1402</v>
      </c>
      <c r="K4785" s="1">
        <v>4</v>
      </c>
      <c r="L4785" s="1">
        <v>2243.1999999999998</v>
      </c>
      <c r="M4785" s="1">
        <f>SalesData[[#This Row],[Price]]*SalesData[[#This Row],[Quantity]]</f>
        <v>5608</v>
      </c>
      <c r="N4785" s="6">
        <f>SalesData[[#This Row],[Sales Profit]]/SalesData[[#This Row],[Sales]]</f>
        <v>0.39999999999999997</v>
      </c>
    </row>
    <row r="4786" spans="1:14" x14ac:dyDescent="0.3">
      <c r="A4786" s="1" t="s">
        <v>35</v>
      </c>
      <c r="B4786" s="1" t="s">
        <v>23</v>
      </c>
      <c r="C4786" s="1" t="s">
        <v>24</v>
      </c>
      <c r="D4786" s="1">
        <v>47159</v>
      </c>
      <c r="E4786" s="2">
        <v>45361</v>
      </c>
      <c r="F4786" s="1" t="s">
        <v>29</v>
      </c>
      <c r="G4786" s="1">
        <v>556308</v>
      </c>
      <c r="H4786" s="1" t="s">
        <v>4810</v>
      </c>
      <c r="I4786" s="1">
        <v>432</v>
      </c>
      <c r="J4786" s="1">
        <v>1989</v>
      </c>
      <c r="K4786" s="1">
        <v>5</v>
      </c>
      <c r="L4786" s="1">
        <v>3978</v>
      </c>
      <c r="M4786" s="1">
        <f>SalesData[[#This Row],[Price]]*SalesData[[#This Row],[Quantity]]</f>
        <v>9945</v>
      </c>
      <c r="N4786" s="6">
        <f>SalesData[[#This Row],[Sales Profit]]/SalesData[[#This Row],[Sales]]</f>
        <v>0.4</v>
      </c>
    </row>
    <row r="4787" spans="1:14" x14ac:dyDescent="0.3">
      <c r="A4787" s="1" t="s">
        <v>27</v>
      </c>
      <c r="B4787" s="1" t="s">
        <v>13</v>
      </c>
      <c r="C4787" s="1" t="s">
        <v>19</v>
      </c>
      <c r="D4787" s="1">
        <v>17535</v>
      </c>
      <c r="E4787" s="2">
        <v>45618</v>
      </c>
      <c r="F4787" s="1" t="s">
        <v>15</v>
      </c>
      <c r="G4787" s="1">
        <v>902242</v>
      </c>
      <c r="H4787" s="1" t="s">
        <v>4811</v>
      </c>
      <c r="I4787" s="1">
        <v>549</v>
      </c>
      <c r="J4787" s="1">
        <v>2795</v>
      </c>
      <c r="K4787" s="1">
        <v>6</v>
      </c>
      <c r="L4787" s="1">
        <v>6708</v>
      </c>
      <c r="M4787" s="1">
        <f>SalesData[[#This Row],[Price]]*SalesData[[#This Row],[Quantity]]</f>
        <v>16770</v>
      </c>
      <c r="N4787" s="6">
        <f>SalesData[[#This Row],[Sales Profit]]/SalesData[[#This Row],[Sales]]</f>
        <v>0.4</v>
      </c>
    </row>
    <row r="4788" spans="1:14" x14ac:dyDescent="0.3">
      <c r="A4788" s="1" t="s">
        <v>22</v>
      </c>
      <c r="B4788" s="1" t="s">
        <v>18</v>
      </c>
      <c r="C4788" s="1" t="s">
        <v>48</v>
      </c>
      <c r="D4788" s="1">
        <v>11832</v>
      </c>
      <c r="E4788" s="2">
        <v>45457</v>
      </c>
      <c r="F4788" s="1" t="s">
        <v>20</v>
      </c>
      <c r="G4788" s="1">
        <v>190991</v>
      </c>
      <c r="H4788" s="1" t="s">
        <v>1138</v>
      </c>
      <c r="I4788" s="1">
        <v>393</v>
      </c>
      <c r="J4788" s="1">
        <v>2488</v>
      </c>
      <c r="K4788" s="1">
        <v>1</v>
      </c>
      <c r="L4788" s="1">
        <v>995.2</v>
      </c>
      <c r="M4788" s="1">
        <f>SalesData[[#This Row],[Price]]*SalesData[[#This Row],[Quantity]]</f>
        <v>2488</v>
      </c>
      <c r="N4788" s="6">
        <f>SalesData[[#This Row],[Sales Profit]]/SalesData[[#This Row],[Sales]]</f>
        <v>0.4</v>
      </c>
    </row>
    <row r="4789" spans="1:14" x14ac:dyDescent="0.3">
      <c r="A4789" s="1" t="s">
        <v>27</v>
      </c>
      <c r="B4789" s="1" t="s">
        <v>23</v>
      </c>
      <c r="C4789" s="1" t="s">
        <v>37</v>
      </c>
      <c r="D4789" s="1">
        <v>29049</v>
      </c>
      <c r="E4789" s="2">
        <v>45588</v>
      </c>
      <c r="F4789" s="1" t="s">
        <v>54</v>
      </c>
      <c r="G4789" s="1">
        <v>313359</v>
      </c>
      <c r="H4789" s="1" t="s">
        <v>4812</v>
      </c>
      <c r="I4789" s="1">
        <v>295</v>
      </c>
      <c r="J4789" s="1">
        <v>892</v>
      </c>
      <c r="K4789" s="1">
        <v>3</v>
      </c>
      <c r="L4789" s="1">
        <v>1070.4000000000001</v>
      </c>
      <c r="M4789" s="1">
        <f>SalesData[[#This Row],[Price]]*SalesData[[#This Row],[Quantity]]</f>
        <v>2676</v>
      </c>
      <c r="N4789" s="6">
        <f>SalesData[[#This Row],[Sales Profit]]/SalesData[[#This Row],[Sales]]</f>
        <v>0.4</v>
      </c>
    </row>
    <row r="4790" spans="1:14" x14ac:dyDescent="0.3">
      <c r="A4790" s="1" t="s">
        <v>12</v>
      </c>
      <c r="B4790" s="1" t="s">
        <v>23</v>
      </c>
      <c r="C4790" s="1" t="s">
        <v>14</v>
      </c>
      <c r="D4790" s="1">
        <v>49176</v>
      </c>
      <c r="E4790" s="2">
        <v>45593</v>
      </c>
      <c r="F4790" s="1" t="s">
        <v>54</v>
      </c>
      <c r="G4790" s="1">
        <v>912098</v>
      </c>
      <c r="H4790" s="1" t="s">
        <v>4813</v>
      </c>
      <c r="I4790" s="1">
        <v>418</v>
      </c>
      <c r="J4790" s="1">
        <v>1046</v>
      </c>
      <c r="K4790" s="1">
        <v>4</v>
      </c>
      <c r="L4790" s="1">
        <v>1673.6</v>
      </c>
      <c r="M4790" s="1">
        <f>SalesData[[#This Row],[Price]]*SalesData[[#This Row],[Quantity]]</f>
        <v>4184</v>
      </c>
      <c r="N4790" s="6">
        <f>SalesData[[#This Row],[Sales Profit]]/SalesData[[#This Row],[Sales]]</f>
        <v>0.39999999999999997</v>
      </c>
    </row>
    <row r="4791" spans="1:14" x14ac:dyDescent="0.3">
      <c r="A4791" s="1" t="s">
        <v>52</v>
      </c>
      <c r="B4791" s="1" t="s">
        <v>13</v>
      </c>
      <c r="C4791" s="1" t="s">
        <v>48</v>
      </c>
      <c r="D4791" s="1">
        <v>33201</v>
      </c>
      <c r="E4791" s="2">
        <v>45594</v>
      </c>
      <c r="F4791" s="1" t="s">
        <v>54</v>
      </c>
      <c r="G4791" s="1">
        <v>188981</v>
      </c>
      <c r="H4791" s="1" t="s">
        <v>4814</v>
      </c>
      <c r="I4791" s="1">
        <v>902</v>
      </c>
      <c r="J4791" s="1">
        <v>2612</v>
      </c>
      <c r="K4791" s="1">
        <v>5</v>
      </c>
      <c r="L4791" s="1">
        <v>5224</v>
      </c>
      <c r="M4791" s="1">
        <f>SalesData[[#This Row],[Price]]*SalesData[[#This Row],[Quantity]]</f>
        <v>13060</v>
      </c>
      <c r="N4791" s="6">
        <f>SalesData[[#This Row],[Sales Profit]]/SalesData[[#This Row],[Sales]]</f>
        <v>0.4</v>
      </c>
    </row>
    <row r="4792" spans="1:14" x14ac:dyDescent="0.3">
      <c r="A4792" s="1" t="s">
        <v>12</v>
      </c>
      <c r="B4792" s="1" t="s">
        <v>13</v>
      </c>
      <c r="C4792" s="1" t="s">
        <v>24</v>
      </c>
      <c r="D4792" s="1">
        <v>86965</v>
      </c>
      <c r="E4792" s="2">
        <v>45421</v>
      </c>
      <c r="F4792" s="1" t="s">
        <v>49</v>
      </c>
      <c r="G4792" s="1">
        <v>358616</v>
      </c>
      <c r="H4792" s="1" t="s">
        <v>4815</v>
      </c>
      <c r="I4792" s="1">
        <v>604</v>
      </c>
      <c r="J4792" s="1">
        <v>2686</v>
      </c>
      <c r="K4792" s="1">
        <v>6</v>
      </c>
      <c r="L4792" s="1">
        <v>6446.4</v>
      </c>
      <c r="M4792" s="1">
        <f>SalesData[[#This Row],[Price]]*SalesData[[#This Row],[Quantity]]</f>
        <v>16116</v>
      </c>
      <c r="N4792" s="6">
        <f>SalesData[[#This Row],[Sales Profit]]/SalesData[[#This Row],[Sales]]</f>
        <v>0.39999999999999997</v>
      </c>
    </row>
    <row r="4793" spans="1:14" x14ac:dyDescent="0.3">
      <c r="A4793" s="1" t="s">
        <v>17</v>
      </c>
      <c r="B4793" s="1" t="s">
        <v>23</v>
      </c>
      <c r="C4793" s="1" t="s">
        <v>19</v>
      </c>
      <c r="D4793" s="1">
        <v>79620</v>
      </c>
      <c r="E4793" s="2">
        <v>45595</v>
      </c>
      <c r="F4793" s="1" t="s">
        <v>54</v>
      </c>
      <c r="G4793" s="1">
        <v>219628</v>
      </c>
      <c r="H4793" s="1" t="s">
        <v>4816</v>
      </c>
      <c r="I4793" s="1">
        <v>231</v>
      </c>
      <c r="J4793" s="1">
        <v>849</v>
      </c>
      <c r="K4793" s="1">
        <v>7</v>
      </c>
      <c r="L4793" s="1">
        <v>2377.1999999999998</v>
      </c>
      <c r="M4793" s="1">
        <f>SalesData[[#This Row],[Price]]*SalesData[[#This Row],[Quantity]]</f>
        <v>5943</v>
      </c>
      <c r="N4793" s="6">
        <f>SalesData[[#This Row],[Sales Profit]]/SalesData[[#This Row],[Sales]]</f>
        <v>0.39999999999999997</v>
      </c>
    </row>
    <row r="4794" spans="1:14" x14ac:dyDescent="0.3">
      <c r="A4794" s="1" t="s">
        <v>52</v>
      </c>
      <c r="B4794" s="1" t="s">
        <v>23</v>
      </c>
      <c r="C4794" s="1" t="s">
        <v>100</v>
      </c>
      <c r="D4794" s="1">
        <v>46246</v>
      </c>
      <c r="E4794" s="2">
        <v>45374</v>
      </c>
      <c r="F4794" s="1" t="s">
        <v>29</v>
      </c>
      <c r="G4794" s="1">
        <v>327710</v>
      </c>
      <c r="H4794" s="1" t="s">
        <v>861</v>
      </c>
      <c r="I4794" s="1">
        <v>692</v>
      </c>
      <c r="J4794" s="1">
        <v>605</v>
      </c>
      <c r="K4794" s="1">
        <v>7</v>
      </c>
      <c r="L4794" s="1">
        <v>1694</v>
      </c>
      <c r="M4794" s="1">
        <f>SalesData[[#This Row],[Price]]*SalesData[[#This Row],[Quantity]]</f>
        <v>4235</v>
      </c>
      <c r="N4794" s="6">
        <f>SalesData[[#This Row],[Sales Profit]]/SalesData[[#This Row],[Sales]]</f>
        <v>0.4</v>
      </c>
    </row>
    <row r="4795" spans="1:14" x14ac:dyDescent="0.3">
      <c r="A4795" s="1" t="s">
        <v>17</v>
      </c>
      <c r="B4795" s="1" t="s">
        <v>18</v>
      </c>
      <c r="C4795" s="1" t="s">
        <v>100</v>
      </c>
      <c r="D4795" s="1">
        <v>73136</v>
      </c>
      <c r="E4795" s="2">
        <v>45551</v>
      </c>
      <c r="F4795" s="1" t="s">
        <v>61</v>
      </c>
      <c r="G4795" s="1">
        <v>535598</v>
      </c>
      <c r="H4795" s="1" t="s">
        <v>4817</v>
      </c>
      <c r="I4795" s="1">
        <v>204</v>
      </c>
      <c r="J4795" s="1">
        <v>1637</v>
      </c>
      <c r="K4795" s="1">
        <v>2</v>
      </c>
      <c r="L4795" s="1">
        <v>1309.5999999999999</v>
      </c>
      <c r="M4795" s="1">
        <f>SalesData[[#This Row],[Price]]*SalesData[[#This Row],[Quantity]]</f>
        <v>3274</v>
      </c>
      <c r="N4795" s="6">
        <f>SalesData[[#This Row],[Sales Profit]]/SalesData[[#This Row],[Sales]]</f>
        <v>0.39999999999999997</v>
      </c>
    </row>
    <row r="4796" spans="1:14" x14ac:dyDescent="0.3">
      <c r="A4796" s="1" t="s">
        <v>27</v>
      </c>
      <c r="B4796" s="1" t="s">
        <v>13</v>
      </c>
      <c r="C4796" s="1" t="s">
        <v>60</v>
      </c>
      <c r="D4796" s="1">
        <v>60318</v>
      </c>
      <c r="E4796" s="2">
        <v>45479</v>
      </c>
      <c r="F4796" s="1" t="s">
        <v>45</v>
      </c>
      <c r="G4796" s="1">
        <v>396164</v>
      </c>
      <c r="H4796" s="1" t="s">
        <v>4818</v>
      </c>
      <c r="I4796" s="1">
        <v>839</v>
      </c>
      <c r="J4796" s="1">
        <v>830</v>
      </c>
      <c r="K4796" s="1">
        <v>6</v>
      </c>
      <c r="L4796" s="1">
        <v>1992</v>
      </c>
      <c r="M4796" s="1">
        <f>SalesData[[#This Row],[Price]]*SalesData[[#This Row],[Quantity]]</f>
        <v>4980</v>
      </c>
      <c r="N4796" s="6">
        <f>SalesData[[#This Row],[Sales Profit]]/SalesData[[#This Row],[Sales]]</f>
        <v>0.4</v>
      </c>
    </row>
    <row r="4797" spans="1:14" x14ac:dyDescent="0.3">
      <c r="A4797" s="1" t="s">
        <v>22</v>
      </c>
      <c r="B4797" s="1" t="s">
        <v>18</v>
      </c>
      <c r="C4797" s="1" t="s">
        <v>33</v>
      </c>
      <c r="D4797" s="1">
        <v>86345</v>
      </c>
      <c r="E4797" s="2">
        <v>45581</v>
      </c>
      <c r="F4797" s="1" t="s">
        <v>54</v>
      </c>
      <c r="G4797" s="1">
        <v>144196</v>
      </c>
      <c r="H4797" s="1" t="s">
        <v>4819</v>
      </c>
      <c r="I4797" s="1">
        <v>862</v>
      </c>
      <c r="J4797" s="1">
        <v>2371</v>
      </c>
      <c r="K4797" s="1">
        <v>6</v>
      </c>
      <c r="L4797" s="1">
        <v>5690.4</v>
      </c>
      <c r="M4797" s="1">
        <f>SalesData[[#This Row],[Price]]*SalesData[[#This Row],[Quantity]]</f>
        <v>14226</v>
      </c>
      <c r="N4797" s="6">
        <f>SalesData[[#This Row],[Sales Profit]]/SalesData[[#This Row],[Sales]]</f>
        <v>0.39999999999999997</v>
      </c>
    </row>
    <row r="4798" spans="1:14" x14ac:dyDescent="0.3">
      <c r="A4798" s="1" t="s">
        <v>52</v>
      </c>
      <c r="B4798" s="1" t="s">
        <v>13</v>
      </c>
      <c r="C4798" s="1" t="s">
        <v>100</v>
      </c>
      <c r="D4798" s="1">
        <v>10440</v>
      </c>
      <c r="E4798" s="2">
        <v>45436</v>
      </c>
      <c r="F4798" s="1" t="s">
        <v>49</v>
      </c>
      <c r="G4798" s="1">
        <v>513854</v>
      </c>
      <c r="H4798" s="1" t="s">
        <v>4820</v>
      </c>
      <c r="I4798" s="1">
        <v>963</v>
      </c>
      <c r="J4798" s="1">
        <v>1550</v>
      </c>
      <c r="K4798" s="1">
        <v>1</v>
      </c>
      <c r="L4798" s="1">
        <v>620</v>
      </c>
      <c r="M4798" s="1">
        <f>SalesData[[#This Row],[Price]]*SalesData[[#This Row],[Quantity]]</f>
        <v>1550</v>
      </c>
      <c r="N4798" s="6">
        <f>SalesData[[#This Row],[Sales Profit]]/SalesData[[#This Row],[Sales]]</f>
        <v>0.4</v>
      </c>
    </row>
    <row r="4799" spans="1:14" x14ac:dyDescent="0.3">
      <c r="A4799" s="1" t="s">
        <v>35</v>
      </c>
      <c r="B4799" s="1" t="s">
        <v>23</v>
      </c>
      <c r="C4799" s="1" t="s">
        <v>19</v>
      </c>
      <c r="D4799" s="1">
        <v>72077</v>
      </c>
      <c r="E4799" s="2">
        <v>45625</v>
      </c>
      <c r="F4799" s="1" t="s">
        <v>15</v>
      </c>
      <c r="G4799" s="1">
        <v>962001</v>
      </c>
      <c r="H4799" s="1" t="s">
        <v>4821</v>
      </c>
      <c r="I4799" s="1">
        <v>451</v>
      </c>
      <c r="J4799" s="1">
        <v>1890</v>
      </c>
      <c r="K4799" s="1">
        <v>1</v>
      </c>
      <c r="L4799" s="1">
        <v>756</v>
      </c>
      <c r="M4799" s="1">
        <f>SalesData[[#This Row],[Price]]*SalesData[[#This Row],[Quantity]]</f>
        <v>1890</v>
      </c>
      <c r="N4799" s="6">
        <f>SalesData[[#This Row],[Sales Profit]]/SalesData[[#This Row],[Sales]]</f>
        <v>0.4</v>
      </c>
    </row>
    <row r="4800" spans="1:14" x14ac:dyDescent="0.3">
      <c r="A4800" s="1" t="s">
        <v>12</v>
      </c>
      <c r="B4800" s="1" t="s">
        <v>13</v>
      </c>
      <c r="C4800" s="1" t="s">
        <v>60</v>
      </c>
      <c r="D4800" s="1">
        <v>78682</v>
      </c>
      <c r="E4800" s="2">
        <v>45397</v>
      </c>
      <c r="F4800" s="1" t="s">
        <v>31</v>
      </c>
      <c r="G4800" s="1">
        <v>409718</v>
      </c>
      <c r="H4800" s="1" t="s">
        <v>4822</v>
      </c>
      <c r="I4800" s="1">
        <v>319</v>
      </c>
      <c r="J4800" s="1">
        <v>1632</v>
      </c>
      <c r="K4800" s="1">
        <v>6</v>
      </c>
      <c r="L4800" s="1">
        <v>3916.8</v>
      </c>
      <c r="M4800" s="1">
        <f>SalesData[[#This Row],[Price]]*SalesData[[#This Row],[Quantity]]</f>
        <v>9792</v>
      </c>
      <c r="N4800" s="6">
        <f>SalesData[[#This Row],[Sales Profit]]/SalesData[[#This Row],[Sales]]</f>
        <v>0.4</v>
      </c>
    </row>
    <row r="4801" spans="1:14" x14ac:dyDescent="0.3">
      <c r="A4801" s="1" t="s">
        <v>22</v>
      </c>
      <c r="B4801" s="1" t="s">
        <v>18</v>
      </c>
      <c r="C4801" s="1" t="s">
        <v>42</v>
      </c>
      <c r="D4801" s="1">
        <v>10220</v>
      </c>
      <c r="E4801" s="2">
        <v>45532</v>
      </c>
      <c r="F4801" s="1" t="s">
        <v>25</v>
      </c>
      <c r="G4801" s="1">
        <v>623344</v>
      </c>
      <c r="H4801" s="1" t="s">
        <v>4823</v>
      </c>
      <c r="I4801" s="1">
        <v>480</v>
      </c>
      <c r="J4801" s="1">
        <v>2473</v>
      </c>
      <c r="K4801" s="1">
        <v>5</v>
      </c>
      <c r="L4801" s="1">
        <v>4946</v>
      </c>
      <c r="M4801" s="1">
        <f>SalesData[[#This Row],[Price]]*SalesData[[#This Row],[Quantity]]</f>
        <v>12365</v>
      </c>
      <c r="N4801" s="6">
        <f>SalesData[[#This Row],[Sales Profit]]/SalesData[[#This Row],[Sales]]</f>
        <v>0.4</v>
      </c>
    </row>
    <row r="4802" spans="1:14" x14ac:dyDescent="0.3">
      <c r="A4802" s="1" t="s">
        <v>22</v>
      </c>
      <c r="B4802" s="1" t="s">
        <v>18</v>
      </c>
      <c r="C4802" s="1" t="s">
        <v>53</v>
      </c>
      <c r="D4802" s="1">
        <v>60187</v>
      </c>
      <c r="E4802" s="2">
        <v>45440</v>
      </c>
      <c r="F4802" s="1" t="s">
        <v>49</v>
      </c>
      <c r="G4802" s="1">
        <v>494569</v>
      </c>
      <c r="H4802" s="1" t="s">
        <v>4824</v>
      </c>
      <c r="I4802" s="1">
        <v>724</v>
      </c>
      <c r="J4802" s="1">
        <v>2935</v>
      </c>
      <c r="K4802" s="1">
        <v>5</v>
      </c>
      <c r="L4802" s="1">
        <v>5870</v>
      </c>
      <c r="M4802" s="1">
        <f>SalesData[[#This Row],[Price]]*SalesData[[#This Row],[Quantity]]</f>
        <v>14675</v>
      </c>
      <c r="N4802" s="6">
        <f>SalesData[[#This Row],[Sales Profit]]/SalesData[[#This Row],[Sales]]</f>
        <v>0.4</v>
      </c>
    </row>
    <row r="4803" spans="1:14" x14ac:dyDescent="0.3">
      <c r="A4803" s="1" t="s">
        <v>35</v>
      </c>
      <c r="B4803" s="1" t="s">
        <v>13</v>
      </c>
      <c r="C4803" s="1" t="s">
        <v>24</v>
      </c>
      <c r="D4803" s="1">
        <v>73909</v>
      </c>
      <c r="E4803" s="2">
        <v>45428</v>
      </c>
      <c r="F4803" s="1" t="s">
        <v>49</v>
      </c>
      <c r="G4803" s="1">
        <v>774589</v>
      </c>
      <c r="H4803" s="1" t="s">
        <v>4825</v>
      </c>
      <c r="I4803" s="1">
        <v>429</v>
      </c>
      <c r="J4803" s="1">
        <v>2532</v>
      </c>
      <c r="K4803" s="1">
        <v>8</v>
      </c>
      <c r="L4803" s="1">
        <v>8102.4</v>
      </c>
      <c r="M4803" s="1">
        <f>SalesData[[#This Row],[Price]]*SalesData[[#This Row],[Quantity]]</f>
        <v>20256</v>
      </c>
      <c r="N4803" s="6">
        <f>SalesData[[#This Row],[Sales Profit]]/SalesData[[#This Row],[Sales]]</f>
        <v>0.39999999999999997</v>
      </c>
    </row>
    <row r="4804" spans="1:14" x14ac:dyDescent="0.3">
      <c r="A4804" s="1" t="s">
        <v>22</v>
      </c>
      <c r="B4804" s="1" t="s">
        <v>13</v>
      </c>
      <c r="C4804" s="1" t="s">
        <v>14</v>
      </c>
      <c r="D4804" s="1">
        <v>14136</v>
      </c>
      <c r="E4804" s="2">
        <v>45495</v>
      </c>
      <c r="F4804" s="1" t="s">
        <v>45</v>
      </c>
      <c r="G4804" s="1">
        <v>847177</v>
      </c>
      <c r="H4804" s="1" t="s">
        <v>4826</v>
      </c>
      <c r="I4804" s="1">
        <v>641</v>
      </c>
      <c r="J4804" s="1">
        <v>655</v>
      </c>
      <c r="K4804" s="1">
        <v>5</v>
      </c>
      <c r="L4804" s="1">
        <v>1310</v>
      </c>
      <c r="M4804" s="1">
        <f>SalesData[[#This Row],[Price]]*SalesData[[#This Row],[Quantity]]</f>
        <v>3275</v>
      </c>
      <c r="N4804" s="6">
        <f>SalesData[[#This Row],[Sales Profit]]/SalesData[[#This Row],[Sales]]</f>
        <v>0.4</v>
      </c>
    </row>
    <row r="4805" spans="1:14" x14ac:dyDescent="0.3">
      <c r="A4805" s="1" t="s">
        <v>12</v>
      </c>
      <c r="B4805" s="1" t="s">
        <v>13</v>
      </c>
      <c r="C4805" s="1" t="s">
        <v>60</v>
      </c>
      <c r="D4805" s="1">
        <v>38980</v>
      </c>
      <c r="E4805" s="2">
        <v>45588</v>
      </c>
      <c r="F4805" s="1" t="s">
        <v>54</v>
      </c>
      <c r="G4805" s="1">
        <v>799417</v>
      </c>
      <c r="H4805" s="1" t="s">
        <v>4827</v>
      </c>
      <c r="I4805" s="1">
        <v>290</v>
      </c>
      <c r="J4805" s="1">
        <v>1804</v>
      </c>
      <c r="K4805" s="1">
        <v>1</v>
      </c>
      <c r="L4805" s="1">
        <v>721.6</v>
      </c>
      <c r="M4805" s="1">
        <f>SalesData[[#This Row],[Price]]*SalesData[[#This Row],[Quantity]]</f>
        <v>1804</v>
      </c>
      <c r="N4805" s="6">
        <f>SalesData[[#This Row],[Sales Profit]]/SalesData[[#This Row],[Sales]]</f>
        <v>0.4</v>
      </c>
    </row>
    <row r="4806" spans="1:14" x14ac:dyDescent="0.3">
      <c r="A4806" s="1" t="s">
        <v>35</v>
      </c>
      <c r="B4806" s="1" t="s">
        <v>18</v>
      </c>
      <c r="C4806" s="1" t="s">
        <v>39</v>
      </c>
      <c r="D4806" s="1">
        <v>99841</v>
      </c>
      <c r="E4806" s="2">
        <v>45499</v>
      </c>
      <c r="F4806" s="1" t="s">
        <v>45</v>
      </c>
      <c r="G4806" s="1">
        <v>320743</v>
      </c>
      <c r="H4806" s="1" t="s">
        <v>438</v>
      </c>
      <c r="I4806" s="1">
        <v>572</v>
      </c>
      <c r="J4806" s="1">
        <v>1745</v>
      </c>
      <c r="K4806" s="1">
        <v>7</v>
      </c>
      <c r="L4806" s="1">
        <v>4886</v>
      </c>
      <c r="M4806" s="1">
        <f>SalesData[[#This Row],[Price]]*SalesData[[#This Row],[Quantity]]</f>
        <v>12215</v>
      </c>
      <c r="N4806" s="6">
        <f>SalesData[[#This Row],[Sales Profit]]/SalesData[[#This Row],[Sales]]</f>
        <v>0.4</v>
      </c>
    </row>
    <row r="4807" spans="1:14" x14ac:dyDescent="0.3">
      <c r="A4807" s="1" t="s">
        <v>35</v>
      </c>
      <c r="B4807" s="1" t="s">
        <v>23</v>
      </c>
      <c r="C4807" s="1" t="s">
        <v>42</v>
      </c>
      <c r="D4807" s="1">
        <v>23039</v>
      </c>
      <c r="E4807" s="2">
        <v>45453</v>
      </c>
      <c r="F4807" s="1" t="s">
        <v>20</v>
      </c>
      <c r="G4807" s="1">
        <v>131949</v>
      </c>
      <c r="H4807" s="1" t="s">
        <v>2430</v>
      </c>
      <c r="I4807" s="1">
        <v>757</v>
      </c>
      <c r="J4807" s="1">
        <v>2799</v>
      </c>
      <c r="K4807" s="1">
        <v>2</v>
      </c>
      <c r="L4807" s="1">
        <v>2239.1999999999998</v>
      </c>
      <c r="M4807" s="1">
        <f>SalesData[[#This Row],[Price]]*SalesData[[#This Row],[Quantity]]</f>
        <v>5598</v>
      </c>
      <c r="N4807" s="6">
        <f>SalesData[[#This Row],[Sales Profit]]/SalesData[[#This Row],[Sales]]</f>
        <v>0.39999999999999997</v>
      </c>
    </row>
    <row r="4808" spans="1:14" x14ac:dyDescent="0.3">
      <c r="A4808" s="1" t="s">
        <v>35</v>
      </c>
      <c r="B4808" s="1" t="s">
        <v>23</v>
      </c>
      <c r="C4808" s="1" t="s">
        <v>33</v>
      </c>
      <c r="D4808" s="1">
        <v>60969</v>
      </c>
      <c r="E4808" s="2">
        <v>45539</v>
      </c>
      <c r="F4808" s="1" t="s">
        <v>61</v>
      </c>
      <c r="G4808" s="1">
        <v>135509</v>
      </c>
      <c r="H4808" s="1" t="s">
        <v>4828</v>
      </c>
      <c r="I4808" s="1">
        <v>677</v>
      </c>
      <c r="J4808" s="1">
        <v>2692</v>
      </c>
      <c r="K4808" s="1">
        <v>2</v>
      </c>
      <c r="L4808" s="1">
        <v>2153.6</v>
      </c>
      <c r="M4808" s="1">
        <f>SalesData[[#This Row],[Price]]*SalesData[[#This Row],[Quantity]]</f>
        <v>5384</v>
      </c>
      <c r="N4808" s="6">
        <f>SalesData[[#This Row],[Sales Profit]]/SalesData[[#This Row],[Sales]]</f>
        <v>0.39999999999999997</v>
      </c>
    </row>
    <row r="4809" spans="1:14" x14ac:dyDescent="0.3">
      <c r="A4809" s="1" t="s">
        <v>52</v>
      </c>
      <c r="B4809" s="1" t="s">
        <v>23</v>
      </c>
      <c r="C4809" s="1" t="s">
        <v>19</v>
      </c>
      <c r="D4809" s="1">
        <v>75313</v>
      </c>
      <c r="E4809" s="2">
        <v>45364</v>
      </c>
      <c r="F4809" s="1" t="s">
        <v>29</v>
      </c>
      <c r="G4809" s="1">
        <v>318363</v>
      </c>
      <c r="H4809" s="1" t="s">
        <v>4829</v>
      </c>
      <c r="I4809" s="1">
        <v>761</v>
      </c>
      <c r="J4809" s="1">
        <v>1643</v>
      </c>
      <c r="K4809" s="1">
        <v>5</v>
      </c>
      <c r="L4809" s="1">
        <v>3286</v>
      </c>
      <c r="M4809" s="1">
        <f>SalesData[[#This Row],[Price]]*SalesData[[#This Row],[Quantity]]</f>
        <v>8215</v>
      </c>
      <c r="N4809" s="6">
        <f>SalesData[[#This Row],[Sales Profit]]/SalesData[[#This Row],[Sales]]</f>
        <v>0.4</v>
      </c>
    </row>
    <row r="4810" spans="1:14" x14ac:dyDescent="0.3">
      <c r="A4810" s="1" t="s">
        <v>27</v>
      </c>
      <c r="B4810" s="1" t="s">
        <v>18</v>
      </c>
      <c r="C4810" s="1" t="s">
        <v>53</v>
      </c>
      <c r="D4810" s="1">
        <v>22078</v>
      </c>
      <c r="E4810" s="2">
        <v>45563</v>
      </c>
      <c r="F4810" s="1" t="s">
        <v>61</v>
      </c>
      <c r="G4810" s="1">
        <v>639237</v>
      </c>
      <c r="H4810" s="1" t="s">
        <v>4830</v>
      </c>
      <c r="I4810" s="1">
        <v>700</v>
      </c>
      <c r="J4810" s="1">
        <v>2899</v>
      </c>
      <c r="K4810" s="1">
        <v>6</v>
      </c>
      <c r="L4810" s="1">
        <v>6957.6</v>
      </c>
      <c r="M4810" s="1">
        <f>SalesData[[#This Row],[Price]]*SalesData[[#This Row],[Quantity]]</f>
        <v>17394</v>
      </c>
      <c r="N4810" s="6">
        <f>SalesData[[#This Row],[Sales Profit]]/SalesData[[#This Row],[Sales]]</f>
        <v>0.4</v>
      </c>
    </row>
    <row r="4811" spans="1:14" x14ac:dyDescent="0.3">
      <c r="A4811" s="1" t="s">
        <v>22</v>
      </c>
      <c r="B4811" s="1" t="s">
        <v>13</v>
      </c>
      <c r="C4811" s="1" t="s">
        <v>14</v>
      </c>
      <c r="D4811" s="1">
        <v>56057</v>
      </c>
      <c r="E4811" s="2">
        <v>45447</v>
      </c>
      <c r="F4811" s="1" t="s">
        <v>20</v>
      </c>
      <c r="G4811" s="1">
        <v>772865</v>
      </c>
      <c r="H4811" s="1" t="s">
        <v>4831</v>
      </c>
      <c r="I4811" s="1">
        <v>723</v>
      </c>
      <c r="J4811" s="1">
        <v>2905</v>
      </c>
      <c r="K4811" s="1">
        <v>6</v>
      </c>
      <c r="L4811" s="1">
        <v>6972</v>
      </c>
      <c r="M4811" s="1">
        <f>SalesData[[#This Row],[Price]]*SalesData[[#This Row],[Quantity]]</f>
        <v>17430</v>
      </c>
      <c r="N4811" s="6">
        <f>SalesData[[#This Row],[Sales Profit]]/SalesData[[#This Row],[Sales]]</f>
        <v>0.4</v>
      </c>
    </row>
    <row r="4812" spans="1:14" x14ac:dyDescent="0.3">
      <c r="A4812" s="1" t="s">
        <v>22</v>
      </c>
      <c r="B4812" s="1" t="s">
        <v>18</v>
      </c>
      <c r="C4812" s="1" t="s">
        <v>24</v>
      </c>
      <c r="D4812" s="1">
        <v>43823</v>
      </c>
      <c r="E4812" s="2">
        <v>45469</v>
      </c>
      <c r="F4812" s="1" t="s">
        <v>20</v>
      </c>
      <c r="G4812" s="1">
        <v>942730</v>
      </c>
      <c r="H4812" s="1" t="s">
        <v>4832</v>
      </c>
      <c r="I4812" s="1">
        <v>557</v>
      </c>
      <c r="J4812" s="1">
        <v>1079</v>
      </c>
      <c r="K4812" s="1">
        <v>1</v>
      </c>
      <c r="L4812" s="1">
        <v>431.6</v>
      </c>
      <c r="M4812" s="1">
        <f>SalesData[[#This Row],[Price]]*SalesData[[#This Row],[Quantity]]</f>
        <v>1079</v>
      </c>
      <c r="N4812" s="6">
        <f>SalesData[[#This Row],[Sales Profit]]/SalesData[[#This Row],[Sales]]</f>
        <v>0.4</v>
      </c>
    </row>
    <row r="4813" spans="1:14" x14ac:dyDescent="0.3">
      <c r="A4813" s="1" t="s">
        <v>27</v>
      </c>
      <c r="B4813" s="1" t="s">
        <v>18</v>
      </c>
      <c r="C4813" s="1" t="s">
        <v>53</v>
      </c>
      <c r="D4813" s="1">
        <v>82644</v>
      </c>
      <c r="E4813" s="2">
        <v>45339</v>
      </c>
      <c r="F4813" s="1" t="s">
        <v>43</v>
      </c>
      <c r="G4813" s="1">
        <v>150366</v>
      </c>
      <c r="H4813" s="1" t="s">
        <v>3074</v>
      </c>
      <c r="I4813" s="1">
        <v>917</v>
      </c>
      <c r="J4813" s="1">
        <v>2353</v>
      </c>
      <c r="K4813" s="1">
        <v>8</v>
      </c>
      <c r="L4813" s="1">
        <v>7529.6</v>
      </c>
      <c r="M4813" s="1">
        <f>SalesData[[#This Row],[Price]]*SalesData[[#This Row],[Quantity]]</f>
        <v>18824</v>
      </c>
      <c r="N4813" s="6">
        <f>SalesData[[#This Row],[Sales Profit]]/SalesData[[#This Row],[Sales]]</f>
        <v>0.4</v>
      </c>
    </row>
    <row r="4814" spans="1:14" x14ac:dyDescent="0.3">
      <c r="A4814" s="1" t="s">
        <v>27</v>
      </c>
      <c r="B4814" s="1" t="s">
        <v>13</v>
      </c>
      <c r="C4814" s="1" t="s">
        <v>100</v>
      </c>
      <c r="D4814" s="1">
        <v>32846</v>
      </c>
      <c r="E4814" s="2">
        <v>45316</v>
      </c>
      <c r="F4814" s="1" t="s">
        <v>40</v>
      </c>
      <c r="G4814" s="1">
        <v>752307</v>
      </c>
      <c r="H4814" s="1" t="s">
        <v>4833</v>
      </c>
      <c r="I4814" s="1">
        <v>419</v>
      </c>
      <c r="J4814" s="1">
        <v>570</v>
      </c>
      <c r="K4814" s="1">
        <v>1</v>
      </c>
      <c r="L4814" s="1">
        <v>228</v>
      </c>
      <c r="M4814" s="1">
        <f>SalesData[[#This Row],[Price]]*SalesData[[#This Row],[Quantity]]</f>
        <v>570</v>
      </c>
      <c r="N4814" s="6">
        <f>SalesData[[#This Row],[Sales Profit]]/SalesData[[#This Row],[Sales]]</f>
        <v>0.4</v>
      </c>
    </row>
    <row r="4815" spans="1:14" x14ac:dyDescent="0.3">
      <c r="A4815" s="1" t="s">
        <v>66</v>
      </c>
      <c r="B4815" s="1" t="s">
        <v>23</v>
      </c>
      <c r="C4815" s="1" t="s">
        <v>19</v>
      </c>
      <c r="D4815" s="1">
        <v>75032</v>
      </c>
      <c r="E4815" s="2">
        <v>45358</v>
      </c>
      <c r="F4815" s="1" t="s">
        <v>29</v>
      </c>
      <c r="G4815" s="1">
        <v>567909</v>
      </c>
      <c r="H4815" s="1" t="s">
        <v>4835</v>
      </c>
      <c r="I4815" s="1">
        <v>980</v>
      </c>
      <c r="J4815" s="1">
        <v>1730</v>
      </c>
      <c r="K4815" s="1">
        <v>6</v>
      </c>
      <c r="L4815" s="1">
        <v>4152</v>
      </c>
      <c r="M4815" s="1">
        <f>SalesData[[#This Row],[Price]]*SalesData[[#This Row],[Quantity]]</f>
        <v>10380</v>
      </c>
      <c r="N4815" s="6">
        <f>SalesData[[#This Row],[Sales Profit]]/SalesData[[#This Row],[Sales]]</f>
        <v>0.4</v>
      </c>
    </row>
    <row r="4816" spans="1:14" x14ac:dyDescent="0.3">
      <c r="A4816" s="1" t="s">
        <v>35</v>
      </c>
      <c r="B4816" s="1" t="s">
        <v>18</v>
      </c>
      <c r="C4816" s="1" t="s">
        <v>42</v>
      </c>
      <c r="D4816" s="1">
        <v>50675</v>
      </c>
      <c r="E4816" s="2">
        <v>45563</v>
      </c>
      <c r="F4816" s="1" t="s">
        <v>61</v>
      </c>
      <c r="G4816" s="1">
        <v>574830</v>
      </c>
      <c r="H4816" s="1" t="s">
        <v>997</v>
      </c>
      <c r="I4816" s="1">
        <v>871</v>
      </c>
      <c r="J4816" s="1">
        <v>1730</v>
      </c>
      <c r="K4816" s="1">
        <v>2</v>
      </c>
      <c r="L4816" s="1">
        <v>1384</v>
      </c>
      <c r="M4816" s="1">
        <f>SalesData[[#This Row],[Price]]*SalesData[[#This Row],[Quantity]]</f>
        <v>3460</v>
      </c>
      <c r="N4816" s="6">
        <f>SalesData[[#This Row],[Sales Profit]]/SalesData[[#This Row],[Sales]]</f>
        <v>0.4</v>
      </c>
    </row>
    <row r="4817" spans="1:14" x14ac:dyDescent="0.3">
      <c r="A4817" s="1" t="s">
        <v>56</v>
      </c>
      <c r="B4817" s="1" t="s">
        <v>23</v>
      </c>
      <c r="C4817" s="1" t="s">
        <v>14</v>
      </c>
      <c r="D4817" s="1">
        <v>93838</v>
      </c>
      <c r="E4817" s="2">
        <v>45368</v>
      </c>
      <c r="F4817" s="1" t="s">
        <v>29</v>
      </c>
      <c r="G4817" s="1">
        <v>539813</v>
      </c>
      <c r="H4817" s="1" t="s">
        <v>4836</v>
      </c>
      <c r="I4817" s="1">
        <v>370</v>
      </c>
      <c r="J4817" s="1">
        <v>1071</v>
      </c>
      <c r="K4817" s="1">
        <v>7</v>
      </c>
      <c r="L4817" s="1">
        <v>2998.8</v>
      </c>
      <c r="M4817" s="1">
        <f>SalesData[[#This Row],[Price]]*SalesData[[#This Row],[Quantity]]</f>
        <v>7497</v>
      </c>
      <c r="N4817" s="6">
        <f>SalesData[[#This Row],[Sales Profit]]/SalesData[[#This Row],[Sales]]</f>
        <v>0.4</v>
      </c>
    </row>
    <row r="4818" spans="1:14" x14ac:dyDescent="0.3">
      <c r="A4818" s="1" t="s">
        <v>17</v>
      </c>
      <c r="B4818" s="1" t="s">
        <v>18</v>
      </c>
      <c r="C4818" s="1" t="s">
        <v>42</v>
      </c>
      <c r="D4818" s="1">
        <v>10901</v>
      </c>
      <c r="E4818" s="2">
        <v>45506</v>
      </c>
      <c r="F4818" s="1" t="s">
        <v>25</v>
      </c>
      <c r="G4818" s="1">
        <v>376014</v>
      </c>
      <c r="H4818" s="1" t="s">
        <v>4837</v>
      </c>
      <c r="I4818" s="1">
        <v>572</v>
      </c>
      <c r="J4818" s="1">
        <v>2242</v>
      </c>
      <c r="K4818" s="1">
        <v>2</v>
      </c>
      <c r="L4818" s="1">
        <v>1793.6</v>
      </c>
      <c r="M4818" s="1">
        <f>SalesData[[#This Row],[Price]]*SalesData[[#This Row],[Quantity]]</f>
        <v>4484</v>
      </c>
      <c r="N4818" s="6">
        <f>SalesData[[#This Row],[Sales Profit]]/SalesData[[#This Row],[Sales]]</f>
        <v>0.39999999999999997</v>
      </c>
    </row>
    <row r="4819" spans="1:14" x14ac:dyDescent="0.3">
      <c r="A4819" s="1" t="s">
        <v>52</v>
      </c>
      <c r="B4819" s="1" t="s">
        <v>18</v>
      </c>
      <c r="C4819" s="1" t="s">
        <v>37</v>
      </c>
      <c r="D4819" s="1">
        <v>36119</v>
      </c>
      <c r="E4819" s="2">
        <v>45476</v>
      </c>
      <c r="F4819" s="1" t="s">
        <v>45</v>
      </c>
      <c r="G4819" s="1">
        <v>109230</v>
      </c>
      <c r="H4819" s="1" t="s">
        <v>4838</v>
      </c>
      <c r="I4819" s="1">
        <v>607</v>
      </c>
      <c r="J4819" s="1">
        <v>2543</v>
      </c>
      <c r="K4819" s="1">
        <v>5</v>
      </c>
      <c r="L4819" s="1">
        <v>5086</v>
      </c>
      <c r="M4819" s="1">
        <f>SalesData[[#This Row],[Price]]*SalesData[[#This Row],[Quantity]]</f>
        <v>12715</v>
      </c>
      <c r="N4819" s="6">
        <f>SalesData[[#This Row],[Sales Profit]]/SalesData[[#This Row],[Sales]]</f>
        <v>0.4</v>
      </c>
    </row>
    <row r="4820" spans="1:14" x14ac:dyDescent="0.3">
      <c r="A4820" s="1" t="s">
        <v>66</v>
      </c>
      <c r="B4820" s="1" t="s">
        <v>23</v>
      </c>
      <c r="C4820" s="1" t="s">
        <v>53</v>
      </c>
      <c r="D4820" s="1">
        <v>22929</v>
      </c>
      <c r="E4820" s="2">
        <v>45494</v>
      </c>
      <c r="F4820" s="1" t="s">
        <v>45</v>
      </c>
      <c r="G4820" s="1">
        <v>577527</v>
      </c>
      <c r="H4820" s="1" t="s">
        <v>4839</v>
      </c>
      <c r="I4820" s="1">
        <v>510</v>
      </c>
      <c r="J4820" s="1">
        <v>2562</v>
      </c>
      <c r="K4820" s="1">
        <v>7</v>
      </c>
      <c r="L4820" s="1">
        <v>7173.6</v>
      </c>
      <c r="M4820" s="1">
        <f>SalesData[[#This Row],[Price]]*SalesData[[#This Row],[Quantity]]</f>
        <v>17934</v>
      </c>
      <c r="N4820" s="6">
        <f>SalesData[[#This Row],[Sales Profit]]/SalesData[[#This Row],[Sales]]</f>
        <v>0.4</v>
      </c>
    </row>
    <row r="4821" spans="1:14" x14ac:dyDescent="0.3">
      <c r="A4821" s="1" t="s">
        <v>56</v>
      </c>
      <c r="B4821" s="1" t="s">
        <v>13</v>
      </c>
      <c r="C4821" s="1" t="s">
        <v>39</v>
      </c>
      <c r="D4821" s="1">
        <v>19889</v>
      </c>
      <c r="E4821" s="2">
        <v>45585</v>
      </c>
      <c r="F4821" s="1" t="s">
        <v>54</v>
      </c>
      <c r="G4821" s="1">
        <v>854048</v>
      </c>
      <c r="H4821" s="1" t="s">
        <v>4840</v>
      </c>
      <c r="I4821" s="1">
        <v>607</v>
      </c>
      <c r="J4821" s="1">
        <v>933</v>
      </c>
      <c r="K4821" s="1">
        <v>3</v>
      </c>
      <c r="L4821" s="1">
        <v>1119.5999999999999</v>
      </c>
      <c r="M4821" s="1">
        <f>SalesData[[#This Row],[Price]]*SalesData[[#This Row],[Quantity]]</f>
        <v>2799</v>
      </c>
      <c r="N4821" s="6">
        <f>SalesData[[#This Row],[Sales Profit]]/SalesData[[#This Row],[Sales]]</f>
        <v>0.39999999999999997</v>
      </c>
    </row>
    <row r="4822" spans="1:14" x14ac:dyDescent="0.3">
      <c r="A4822" s="1" t="s">
        <v>35</v>
      </c>
      <c r="B4822" s="1" t="s">
        <v>18</v>
      </c>
      <c r="C4822" s="1" t="s">
        <v>42</v>
      </c>
      <c r="D4822" s="1">
        <v>34126</v>
      </c>
      <c r="E4822" s="2">
        <v>45303</v>
      </c>
      <c r="F4822" s="1" t="s">
        <v>40</v>
      </c>
      <c r="G4822" s="1">
        <v>326992</v>
      </c>
      <c r="H4822" s="1" t="s">
        <v>4841</v>
      </c>
      <c r="I4822" s="1">
        <v>242</v>
      </c>
      <c r="J4822" s="1">
        <v>795</v>
      </c>
      <c r="K4822" s="1">
        <v>2</v>
      </c>
      <c r="L4822" s="1">
        <v>636</v>
      </c>
      <c r="M4822" s="1">
        <f>SalesData[[#This Row],[Price]]*SalesData[[#This Row],[Quantity]]</f>
        <v>1590</v>
      </c>
      <c r="N4822" s="6">
        <f>SalesData[[#This Row],[Sales Profit]]/SalesData[[#This Row],[Sales]]</f>
        <v>0.4</v>
      </c>
    </row>
    <row r="4823" spans="1:14" x14ac:dyDescent="0.3">
      <c r="A4823" s="1" t="s">
        <v>35</v>
      </c>
      <c r="B4823" s="1" t="s">
        <v>23</v>
      </c>
      <c r="C4823" s="1" t="s">
        <v>33</v>
      </c>
      <c r="D4823" s="1">
        <v>87425</v>
      </c>
      <c r="E4823" s="2">
        <v>45584</v>
      </c>
      <c r="F4823" s="1" t="s">
        <v>54</v>
      </c>
      <c r="G4823" s="1">
        <v>376473</v>
      </c>
      <c r="H4823" s="1" t="s">
        <v>4842</v>
      </c>
      <c r="I4823" s="1">
        <v>605</v>
      </c>
      <c r="J4823" s="1">
        <v>577</v>
      </c>
      <c r="K4823" s="1">
        <v>7</v>
      </c>
      <c r="L4823" s="1">
        <v>1615.6</v>
      </c>
      <c r="M4823" s="1">
        <f>SalesData[[#This Row],[Price]]*SalesData[[#This Row],[Quantity]]</f>
        <v>4039</v>
      </c>
      <c r="N4823" s="6">
        <f>SalesData[[#This Row],[Sales Profit]]/SalesData[[#This Row],[Sales]]</f>
        <v>0.39999999999999997</v>
      </c>
    </row>
    <row r="4824" spans="1:14" x14ac:dyDescent="0.3">
      <c r="A4824" s="1" t="s">
        <v>27</v>
      </c>
      <c r="B4824" s="1" t="s">
        <v>18</v>
      </c>
      <c r="C4824" s="1" t="s">
        <v>37</v>
      </c>
      <c r="D4824" s="1">
        <v>34875</v>
      </c>
      <c r="E4824" s="2">
        <v>45420</v>
      </c>
      <c r="F4824" s="1" t="s">
        <v>49</v>
      </c>
      <c r="G4824" s="1">
        <v>882000</v>
      </c>
      <c r="H4824" s="1" t="s">
        <v>4843</v>
      </c>
      <c r="I4824" s="1">
        <v>372</v>
      </c>
      <c r="J4824" s="1">
        <v>545</v>
      </c>
      <c r="K4824" s="1">
        <v>6</v>
      </c>
      <c r="L4824" s="1">
        <v>1308</v>
      </c>
      <c r="M4824" s="1">
        <f>SalesData[[#This Row],[Price]]*SalesData[[#This Row],[Quantity]]</f>
        <v>3270</v>
      </c>
      <c r="N4824" s="6">
        <f>SalesData[[#This Row],[Sales Profit]]/SalesData[[#This Row],[Sales]]</f>
        <v>0.4</v>
      </c>
    </row>
    <row r="4825" spans="1:14" x14ac:dyDescent="0.3">
      <c r="A4825" s="1" t="s">
        <v>56</v>
      </c>
      <c r="B4825" s="1" t="s">
        <v>13</v>
      </c>
      <c r="C4825" s="1" t="s">
        <v>33</v>
      </c>
      <c r="D4825" s="1">
        <v>22443</v>
      </c>
      <c r="E4825" s="2">
        <v>45480</v>
      </c>
      <c r="F4825" s="1" t="s">
        <v>45</v>
      </c>
      <c r="G4825" s="1">
        <v>411023</v>
      </c>
      <c r="H4825" s="1" t="s">
        <v>4844</v>
      </c>
      <c r="I4825" s="1">
        <v>968</v>
      </c>
      <c r="J4825" s="1">
        <v>2936</v>
      </c>
      <c r="K4825" s="1">
        <v>6</v>
      </c>
      <c r="L4825" s="1">
        <v>7046.4</v>
      </c>
      <c r="M4825" s="1">
        <f>SalesData[[#This Row],[Price]]*SalesData[[#This Row],[Quantity]]</f>
        <v>17616</v>
      </c>
      <c r="N4825" s="6">
        <f>SalesData[[#This Row],[Sales Profit]]/SalesData[[#This Row],[Sales]]</f>
        <v>0.39999999999999997</v>
      </c>
    </row>
    <row r="4826" spans="1:14" x14ac:dyDescent="0.3">
      <c r="A4826" s="1" t="s">
        <v>66</v>
      </c>
      <c r="B4826" s="1" t="s">
        <v>13</v>
      </c>
      <c r="C4826" s="1" t="s">
        <v>53</v>
      </c>
      <c r="D4826" s="1">
        <v>84427</v>
      </c>
      <c r="E4826" s="2">
        <v>45476</v>
      </c>
      <c r="F4826" s="1" t="s">
        <v>45</v>
      </c>
      <c r="G4826" s="1">
        <v>541931</v>
      </c>
      <c r="H4826" s="1" t="s">
        <v>4845</v>
      </c>
      <c r="I4826" s="1">
        <v>801</v>
      </c>
      <c r="J4826" s="1">
        <v>2562</v>
      </c>
      <c r="K4826" s="1">
        <v>1</v>
      </c>
      <c r="L4826" s="1">
        <v>1024.8</v>
      </c>
      <c r="M4826" s="1">
        <f>SalesData[[#This Row],[Price]]*SalesData[[#This Row],[Quantity]]</f>
        <v>2562</v>
      </c>
      <c r="N4826" s="6">
        <f>SalesData[[#This Row],[Sales Profit]]/SalesData[[#This Row],[Sales]]</f>
        <v>0.39999999999999997</v>
      </c>
    </row>
    <row r="4827" spans="1:14" x14ac:dyDescent="0.3">
      <c r="A4827" s="1" t="s">
        <v>66</v>
      </c>
      <c r="B4827" s="1" t="s">
        <v>23</v>
      </c>
      <c r="C4827" s="1" t="s">
        <v>39</v>
      </c>
      <c r="D4827" s="1">
        <v>27183</v>
      </c>
      <c r="E4827" s="2">
        <v>45347</v>
      </c>
      <c r="F4827" s="1" t="s">
        <v>43</v>
      </c>
      <c r="G4827" s="1">
        <v>532642</v>
      </c>
      <c r="H4827" s="1" t="s">
        <v>4846</v>
      </c>
      <c r="I4827" s="1">
        <v>613</v>
      </c>
      <c r="J4827" s="1">
        <v>2186</v>
      </c>
      <c r="K4827" s="1">
        <v>8</v>
      </c>
      <c r="L4827" s="1">
        <v>6995.2</v>
      </c>
      <c r="M4827" s="1">
        <f>SalesData[[#This Row],[Price]]*SalesData[[#This Row],[Quantity]]</f>
        <v>17488</v>
      </c>
      <c r="N4827" s="6">
        <f>SalesData[[#This Row],[Sales Profit]]/SalesData[[#This Row],[Sales]]</f>
        <v>0.39999999999999997</v>
      </c>
    </row>
    <row r="4828" spans="1:14" x14ac:dyDescent="0.3">
      <c r="A4828" s="1" t="s">
        <v>12</v>
      </c>
      <c r="B4828" s="1" t="s">
        <v>18</v>
      </c>
      <c r="C4828" s="1" t="s">
        <v>60</v>
      </c>
      <c r="D4828" s="1">
        <v>48715</v>
      </c>
      <c r="E4828" s="2">
        <v>45476</v>
      </c>
      <c r="F4828" s="1" t="s">
        <v>45</v>
      </c>
      <c r="G4828" s="1">
        <v>405480</v>
      </c>
      <c r="H4828" s="1" t="s">
        <v>4847</v>
      </c>
      <c r="I4828" s="1">
        <v>912</v>
      </c>
      <c r="J4828" s="1">
        <v>1407</v>
      </c>
      <c r="K4828" s="1">
        <v>8</v>
      </c>
      <c r="L4828" s="1">
        <v>4502.3999999999996</v>
      </c>
      <c r="M4828" s="1">
        <f>SalesData[[#This Row],[Price]]*SalesData[[#This Row],[Quantity]]</f>
        <v>11256</v>
      </c>
      <c r="N4828" s="6">
        <f>SalesData[[#This Row],[Sales Profit]]/SalesData[[#This Row],[Sales]]</f>
        <v>0.39999999999999997</v>
      </c>
    </row>
    <row r="4829" spans="1:14" x14ac:dyDescent="0.3">
      <c r="A4829" s="1" t="s">
        <v>66</v>
      </c>
      <c r="B4829" s="1" t="s">
        <v>23</v>
      </c>
      <c r="C4829" s="1" t="s">
        <v>33</v>
      </c>
      <c r="D4829" s="1">
        <v>63392</v>
      </c>
      <c r="E4829" s="2">
        <v>45495</v>
      </c>
      <c r="F4829" s="1" t="s">
        <v>45</v>
      </c>
      <c r="G4829" s="1">
        <v>229357</v>
      </c>
      <c r="H4829" s="1" t="s">
        <v>4848</v>
      </c>
      <c r="I4829" s="1">
        <v>575</v>
      </c>
      <c r="J4829" s="1">
        <v>2863</v>
      </c>
      <c r="K4829" s="1">
        <v>5</v>
      </c>
      <c r="L4829" s="1">
        <v>5726</v>
      </c>
      <c r="M4829" s="1">
        <f>SalesData[[#This Row],[Price]]*SalesData[[#This Row],[Quantity]]</f>
        <v>14315</v>
      </c>
      <c r="N4829" s="6">
        <f>SalesData[[#This Row],[Sales Profit]]/SalesData[[#This Row],[Sales]]</f>
        <v>0.4</v>
      </c>
    </row>
    <row r="4830" spans="1:14" x14ac:dyDescent="0.3">
      <c r="A4830" s="1" t="s">
        <v>17</v>
      </c>
      <c r="B4830" s="1" t="s">
        <v>23</v>
      </c>
      <c r="C4830" s="1" t="s">
        <v>53</v>
      </c>
      <c r="D4830" s="1">
        <v>12257</v>
      </c>
      <c r="E4830" s="2">
        <v>45298</v>
      </c>
      <c r="F4830" s="1" t="s">
        <v>40</v>
      </c>
      <c r="G4830" s="1">
        <v>864547</v>
      </c>
      <c r="H4830" s="1" t="s">
        <v>4849</v>
      </c>
      <c r="I4830" s="1">
        <v>727</v>
      </c>
      <c r="J4830" s="1">
        <v>2175</v>
      </c>
      <c r="K4830" s="1">
        <v>8</v>
      </c>
      <c r="L4830" s="1">
        <v>6960</v>
      </c>
      <c r="M4830" s="1">
        <f>SalesData[[#This Row],[Price]]*SalesData[[#This Row],[Quantity]]</f>
        <v>17400</v>
      </c>
      <c r="N4830" s="6">
        <f>SalesData[[#This Row],[Sales Profit]]/SalesData[[#This Row],[Sales]]</f>
        <v>0.4</v>
      </c>
    </row>
    <row r="4831" spans="1:14" x14ac:dyDescent="0.3">
      <c r="A4831" s="1" t="s">
        <v>12</v>
      </c>
      <c r="B4831" s="1" t="s">
        <v>13</v>
      </c>
      <c r="C4831" s="1" t="s">
        <v>42</v>
      </c>
      <c r="D4831" s="1">
        <v>87363</v>
      </c>
      <c r="E4831" s="2">
        <v>45577</v>
      </c>
      <c r="F4831" s="1" t="s">
        <v>54</v>
      </c>
      <c r="G4831" s="1">
        <v>447571</v>
      </c>
      <c r="H4831" s="1" t="s">
        <v>4850</v>
      </c>
      <c r="I4831" s="1">
        <v>505</v>
      </c>
      <c r="J4831" s="1">
        <v>2654</v>
      </c>
      <c r="K4831" s="1">
        <v>7</v>
      </c>
      <c r="L4831" s="1">
        <v>7431.2</v>
      </c>
      <c r="M4831" s="1">
        <f>SalesData[[#This Row],[Price]]*SalesData[[#This Row],[Quantity]]</f>
        <v>18578</v>
      </c>
      <c r="N4831" s="6">
        <f>SalesData[[#This Row],[Sales Profit]]/SalesData[[#This Row],[Sales]]</f>
        <v>0.39999999999999997</v>
      </c>
    </row>
    <row r="4832" spans="1:14" x14ac:dyDescent="0.3">
      <c r="A4832" s="1" t="s">
        <v>35</v>
      </c>
      <c r="B4832" s="1" t="s">
        <v>18</v>
      </c>
      <c r="C4832" s="1" t="s">
        <v>53</v>
      </c>
      <c r="D4832" s="1">
        <v>31061</v>
      </c>
      <c r="E4832" s="2">
        <v>45516</v>
      </c>
      <c r="F4832" s="1" t="s">
        <v>25</v>
      </c>
      <c r="G4832" s="1">
        <v>180479</v>
      </c>
      <c r="H4832" s="1" t="s">
        <v>4851</v>
      </c>
      <c r="I4832" s="1">
        <v>909</v>
      </c>
      <c r="J4832" s="1">
        <v>973</v>
      </c>
      <c r="K4832" s="1">
        <v>6</v>
      </c>
      <c r="L4832" s="1">
        <v>2335.1999999999998</v>
      </c>
      <c r="M4832" s="1">
        <f>SalesData[[#This Row],[Price]]*SalesData[[#This Row],[Quantity]]</f>
        <v>5838</v>
      </c>
      <c r="N4832" s="6">
        <f>SalesData[[#This Row],[Sales Profit]]/SalesData[[#This Row],[Sales]]</f>
        <v>0.39999999999999997</v>
      </c>
    </row>
    <row r="4833" spans="1:14" x14ac:dyDescent="0.3">
      <c r="A4833" s="1" t="s">
        <v>35</v>
      </c>
      <c r="B4833" s="1" t="s">
        <v>23</v>
      </c>
      <c r="C4833" s="1" t="s">
        <v>14</v>
      </c>
      <c r="D4833" s="1">
        <v>37141</v>
      </c>
      <c r="E4833" s="2">
        <v>45411</v>
      </c>
      <c r="F4833" s="1" t="s">
        <v>31</v>
      </c>
      <c r="G4833" s="1">
        <v>267722</v>
      </c>
      <c r="H4833" s="1" t="s">
        <v>2102</v>
      </c>
      <c r="I4833" s="1">
        <v>335</v>
      </c>
      <c r="J4833" s="1">
        <v>650</v>
      </c>
      <c r="K4833" s="1">
        <v>8</v>
      </c>
      <c r="L4833" s="1">
        <v>2080</v>
      </c>
      <c r="M4833" s="1">
        <f>SalesData[[#This Row],[Price]]*SalesData[[#This Row],[Quantity]]</f>
        <v>5200</v>
      </c>
      <c r="N4833" s="6">
        <f>SalesData[[#This Row],[Sales Profit]]/SalesData[[#This Row],[Sales]]</f>
        <v>0.4</v>
      </c>
    </row>
    <row r="4834" spans="1:14" x14ac:dyDescent="0.3">
      <c r="A4834" s="1" t="s">
        <v>27</v>
      </c>
      <c r="B4834" s="1" t="s">
        <v>18</v>
      </c>
      <c r="C4834" s="1" t="s">
        <v>100</v>
      </c>
      <c r="D4834" s="1">
        <v>16414</v>
      </c>
      <c r="E4834" s="2">
        <v>45396</v>
      </c>
      <c r="F4834" s="1" t="s">
        <v>31</v>
      </c>
      <c r="G4834" s="1">
        <v>572632</v>
      </c>
      <c r="H4834" s="1" t="s">
        <v>4852</v>
      </c>
      <c r="I4834" s="1">
        <v>506</v>
      </c>
      <c r="J4834" s="1">
        <v>1668</v>
      </c>
      <c r="K4834" s="1">
        <v>7</v>
      </c>
      <c r="L4834" s="1">
        <v>4670.3999999999996</v>
      </c>
      <c r="M4834" s="1">
        <f>SalesData[[#This Row],[Price]]*SalesData[[#This Row],[Quantity]]</f>
        <v>11676</v>
      </c>
      <c r="N4834" s="6">
        <f>SalesData[[#This Row],[Sales Profit]]/SalesData[[#This Row],[Sales]]</f>
        <v>0.39999999999999997</v>
      </c>
    </row>
    <row r="4835" spans="1:14" x14ac:dyDescent="0.3">
      <c r="A4835" s="1" t="s">
        <v>35</v>
      </c>
      <c r="B4835" s="1" t="s">
        <v>18</v>
      </c>
      <c r="C4835" s="1" t="s">
        <v>48</v>
      </c>
      <c r="D4835" s="1">
        <v>81832</v>
      </c>
      <c r="E4835" s="2">
        <v>45563</v>
      </c>
      <c r="F4835" s="1" t="s">
        <v>61</v>
      </c>
      <c r="G4835" s="1">
        <v>410500</v>
      </c>
      <c r="H4835" s="1" t="s">
        <v>4853</v>
      </c>
      <c r="I4835" s="1">
        <v>390</v>
      </c>
      <c r="J4835" s="1">
        <v>2184</v>
      </c>
      <c r="K4835" s="1">
        <v>5</v>
      </c>
      <c r="L4835" s="1">
        <v>4368</v>
      </c>
      <c r="M4835" s="1">
        <f>SalesData[[#This Row],[Price]]*SalesData[[#This Row],[Quantity]]</f>
        <v>10920</v>
      </c>
      <c r="N4835" s="6">
        <f>SalesData[[#This Row],[Sales Profit]]/SalesData[[#This Row],[Sales]]</f>
        <v>0.4</v>
      </c>
    </row>
    <row r="4836" spans="1:14" x14ac:dyDescent="0.3">
      <c r="A4836" s="1" t="s">
        <v>52</v>
      </c>
      <c r="B4836" s="1" t="s">
        <v>23</v>
      </c>
      <c r="C4836" s="1" t="s">
        <v>100</v>
      </c>
      <c r="D4836" s="1">
        <v>56841</v>
      </c>
      <c r="E4836" s="2">
        <v>45364</v>
      </c>
      <c r="F4836" s="1" t="s">
        <v>29</v>
      </c>
      <c r="G4836" s="1">
        <v>445274</v>
      </c>
      <c r="H4836" s="1" t="s">
        <v>4854</v>
      </c>
      <c r="I4836" s="1">
        <v>410</v>
      </c>
      <c r="J4836" s="1">
        <v>2849</v>
      </c>
      <c r="K4836" s="1">
        <v>1</v>
      </c>
      <c r="L4836" s="1">
        <v>1139.5999999999999</v>
      </c>
      <c r="M4836" s="1">
        <f>SalesData[[#This Row],[Price]]*SalesData[[#This Row],[Quantity]]</f>
        <v>2849</v>
      </c>
      <c r="N4836" s="6">
        <f>SalesData[[#This Row],[Sales Profit]]/SalesData[[#This Row],[Sales]]</f>
        <v>0.39999999999999997</v>
      </c>
    </row>
    <row r="4837" spans="1:14" x14ac:dyDescent="0.3">
      <c r="A4837" s="1" t="s">
        <v>56</v>
      </c>
      <c r="B4837" s="1" t="s">
        <v>18</v>
      </c>
      <c r="C4837" s="1" t="s">
        <v>48</v>
      </c>
      <c r="D4837" s="1">
        <v>71964</v>
      </c>
      <c r="E4837" s="2">
        <v>45551</v>
      </c>
      <c r="F4837" s="1" t="s">
        <v>61</v>
      </c>
      <c r="G4837" s="1">
        <v>702071</v>
      </c>
      <c r="H4837" s="1" t="s">
        <v>4855</v>
      </c>
      <c r="I4837" s="1">
        <v>457</v>
      </c>
      <c r="J4837" s="1">
        <v>2659</v>
      </c>
      <c r="K4837" s="1">
        <v>7</v>
      </c>
      <c r="L4837" s="1">
        <v>7445.2</v>
      </c>
      <c r="M4837" s="1">
        <f>SalesData[[#This Row],[Price]]*SalesData[[#This Row],[Quantity]]</f>
        <v>18613</v>
      </c>
      <c r="N4837" s="6">
        <f>SalesData[[#This Row],[Sales Profit]]/SalesData[[#This Row],[Sales]]</f>
        <v>0.39999999999999997</v>
      </c>
    </row>
    <row r="4838" spans="1:14" x14ac:dyDescent="0.3">
      <c r="A4838" s="1" t="s">
        <v>56</v>
      </c>
      <c r="B4838" s="1" t="s">
        <v>18</v>
      </c>
      <c r="C4838" s="1" t="s">
        <v>33</v>
      </c>
      <c r="D4838" s="1">
        <v>35730</v>
      </c>
      <c r="E4838" s="2">
        <v>45440</v>
      </c>
      <c r="F4838" s="1" t="s">
        <v>49</v>
      </c>
      <c r="G4838" s="1">
        <v>993489</v>
      </c>
      <c r="H4838" s="1" t="s">
        <v>4856</v>
      </c>
      <c r="I4838" s="1">
        <v>631</v>
      </c>
      <c r="J4838" s="1">
        <v>1265</v>
      </c>
      <c r="K4838" s="1">
        <v>2</v>
      </c>
      <c r="L4838" s="1">
        <v>1012</v>
      </c>
      <c r="M4838" s="1">
        <f>SalesData[[#This Row],[Price]]*SalesData[[#This Row],[Quantity]]</f>
        <v>2530</v>
      </c>
      <c r="N4838" s="6">
        <f>SalesData[[#This Row],[Sales Profit]]/SalesData[[#This Row],[Sales]]</f>
        <v>0.4</v>
      </c>
    </row>
    <row r="4839" spans="1:14" x14ac:dyDescent="0.3">
      <c r="A4839" s="1" t="s">
        <v>27</v>
      </c>
      <c r="B4839" s="1" t="s">
        <v>18</v>
      </c>
      <c r="C4839" s="1" t="s">
        <v>100</v>
      </c>
      <c r="D4839" s="1">
        <v>15187</v>
      </c>
      <c r="E4839" s="2">
        <v>45475</v>
      </c>
      <c r="F4839" s="1" t="s">
        <v>45</v>
      </c>
      <c r="G4839" s="1">
        <v>363375</v>
      </c>
      <c r="H4839" s="1" t="s">
        <v>4857</v>
      </c>
      <c r="I4839" s="1">
        <v>645</v>
      </c>
      <c r="J4839" s="1">
        <v>2365</v>
      </c>
      <c r="K4839" s="1">
        <v>5</v>
      </c>
      <c r="L4839" s="1">
        <v>4730</v>
      </c>
      <c r="M4839" s="1">
        <f>SalesData[[#This Row],[Price]]*SalesData[[#This Row],[Quantity]]</f>
        <v>11825</v>
      </c>
      <c r="N4839" s="6">
        <f>SalesData[[#This Row],[Sales Profit]]/SalesData[[#This Row],[Sales]]</f>
        <v>0.4</v>
      </c>
    </row>
    <row r="4840" spans="1:14" x14ac:dyDescent="0.3">
      <c r="A4840" s="1" t="s">
        <v>35</v>
      </c>
      <c r="B4840" s="1" t="s">
        <v>18</v>
      </c>
      <c r="C4840" s="1" t="s">
        <v>19</v>
      </c>
      <c r="D4840" s="1">
        <v>83482</v>
      </c>
      <c r="E4840" s="2">
        <v>45497</v>
      </c>
      <c r="F4840" s="1" t="s">
        <v>45</v>
      </c>
      <c r="G4840" s="1">
        <v>849038</v>
      </c>
      <c r="H4840" s="1" t="s">
        <v>3264</v>
      </c>
      <c r="I4840" s="1">
        <v>262</v>
      </c>
      <c r="J4840" s="1">
        <v>2716</v>
      </c>
      <c r="K4840" s="1">
        <v>2</v>
      </c>
      <c r="L4840" s="1">
        <v>2172.8000000000002</v>
      </c>
      <c r="M4840" s="1">
        <f>SalesData[[#This Row],[Price]]*SalesData[[#This Row],[Quantity]]</f>
        <v>5432</v>
      </c>
      <c r="N4840" s="6">
        <f>SalesData[[#This Row],[Sales Profit]]/SalesData[[#This Row],[Sales]]</f>
        <v>0.4</v>
      </c>
    </row>
    <row r="4841" spans="1:14" x14ac:dyDescent="0.3">
      <c r="A4841" s="1" t="s">
        <v>27</v>
      </c>
      <c r="B4841" s="1" t="s">
        <v>13</v>
      </c>
      <c r="C4841" s="1" t="s">
        <v>48</v>
      </c>
      <c r="D4841" s="1">
        <v>76400</v>
      </c>
      <c r="E4841" s="2">
        <v>45374</v>
      </c>
      <c r="F4841" s="1" t="s">
        <v>29</v>
      </c>
      <c r="G4841" s="1">
        <v>584399</v>
      </c>
      <c r="H4841" s="1" t="s">
        <v>4858</v>
      </c>
      <c r="I4841" s="1">
        <v>835</v>
      </c>
      <c r="J4841" s="1">
        <v>1044</v>
      </c>
      <c r="K4841" s="1">
        <v>1</v>
      </c>
      <c r="L4841" s="1">
        <v>417.6</v>
      </c>
      <c r="M4841" s="1">
        <f>SalesData[[#This Row],[Price]]*SalesData[[#This Row],[Quantity]]</f>
        <v>1044</v>
      </c>
      <c r="N4841" s="6">
        <f>SalesData[[#This Row],[Sales Profit]]/SalesData[[#This Row],[Sales]]</f>
        <v>0.4</v>
      </c>
    </row>
    <row r="4842" spans="1:14" x14ac:dyDescent="0.3">
      <c r="A4842" s="1" t="s">
        <v>52</v>
      </c>
      <c r="B4842" s="1" t="s">
        <v>13</v>
      </c>
      <c r="C4842" s="1" t="s">
        <v>53</v>
      </c>
      <c r="D4842" s="1">
        <v>98537</v>
      </c>
      <c r="E4842" s="2">
        <v>45368</v>
      </c>
      <c r="F4842" s="1" t="s">
        <v>29</v>
      </c>
      <c r="G4842" s="1">
        <v>440574</v>
      </c>
      <c r="H4842" s="1" t="s">
        <v>763</v>
      </c>
      <c r="I4842" s="1">
        <v>304</v>
      </c>
      <c r="J4842" s="1">
        <v>2039</v>
      </c>
      <c r="K4842" s="1">
        <v>6</v>
      </c>
      <c r="L4842" s="1">
        <v>4893.6000000000004</v>
      </c>
      <c r="M4842" s="1">
        <f>SalesData[[#This Row],[Price]]*SalesData[[#This Row],[Quantity]]</f>
        <v>12234</v>
      </c>
      <c r="N4842" s="6">
        <f>SalesData[[#This Row],[Sales Profit]]/SalesData[[#This Row],[Sales]]</f>
        <v>0.4</v>
      </c>
    </row>
    <row r="4843" spans="1:14" x14ac:dyDescent="0.3">
      <c r="A4843" s="1" t="s">
        <v>56</v>
      </c>
      <c r="B4843" s="1" t="s">
        <v>18</v>
      </c>
      <c r="C4843" s="1" t="s">
        <v>14</v>
      </c>
      <c r="D4843" s="1">
        <v>54763</v>
      </c>
      <c r="E4843" s="2">
        <v>45351</v>
      </c>
      <c r="F4843" s="1" t="s">
        <v>43</v>
      </c>
      <c r="G4843" s="1">
        <v>881655</v>
      </c>
      <c r="H4843" s="1" t="s">
        <v>4859</v>
      </c>
      <c r="I4843" s="1">
        <v>293</v>
      </c>
      <c r="J4843" s="1">
        <v>2120</v>
      </c>
      <c r="K4843" s="1">
        <v>3</v>
      </c>
      <c r="L4843" s="1">
        <v>2544</v>
      </c>
      <c r="M4843" s="1">
        <f>SalesData[[#This Row],[Price]]*SalesData[[#This Row],[Quantity]]</f>
        <v>6360</v>
      </c>
      <c r="N4843" s="6">
        <f>SalesData[[#This Row],[Sales Profit]]/SalesData[[#This Row],[Sales]]</f>
        <v>0.4</v>
      </c>
    </row>
    <row r="4844" spans="1:14" x14ac:dyDescent="0.3">
      <c r="A4844" s="1" t="s">
        <v>22</v>
      </c>
      <c r="B4844" s="1" t="s">
        <v>23</v>
      </c>
      <c r="C4844" s="1" t="s">
        <v>24</v>
      </c>
      <c r="D4844" s="1">
        <v>25090</v>
      </c>
      <c r="E4844" s="2">
        <v>45349</v>
      </c>
      <c r="F4844" s="1" t="s">
        <v>43</v>
      </c>
      <c r="G4844" s="1">
        <v>433851</v>
      </c>
      <c r="H4844" s="1" t="s">
        <v>4860</v>
      </c>
      <c r="I4844" s="1">
        <v>749</v>
      </c>
      <c r="J4844" s="1">
        <v>2626</v>
      </c>
      <c r="K4844" s="1">
        <v>8</v>
      </c>
      <c r="L4844" s="1">
        <v>8403.2000000000007</v>
      </c>
      <c r="M4844" s="1">
        <f>SalesData[[#This Row],[Price]]*SalesData[[#This Row],[Quantity]]</f>
        <v>21008</v>
      </c>
      <c r="N4844" s="6">
        <f>SalesData[[#This Row],[Sales Profit]]/SalesData[[#This Row],[Sales]]</f>
        <v>0.4</v>
      </c>
    </row>
    <row r="4845" spans="1:14" x14ac:dyDescent="0.3">
      <c r="A4845" s="1" t="s">
        <v>35</v>
      </c>
      <c r="B4845" s="1" t="s">
        <v>18</v>
      </c>
      <c r="C4845" s="1" t="s">
        <v>100</v>
      </c>
      <c r="D4845" s="1">
        <v>18578</v>
      </c>
      <c r="E4845" s="2">
        <v>45354</v>
      </c>
      <c r="F4845" s="1" t="s">
        <v>29</v>
      </c>
      <c r="G4845" s="1">
        <v>197415</v>
      </c>
      <c r="H4845" s="1" t="s">
        <v>4861</v>
      </c>
      <c r="I4845" s="1">
        <v>389</v>
      </c>
      <c r="J4845" s="1">
        <v>1349</v>
      </c>
      <c r="K4845" s="1">
        <v>2</v>
      </c>
      <c r="L4845" s="1">
        <v>1079.2</v>
      </c>
      <c r="M4845" s="1">
        <f>SalesData[[#This Row],[Price]]*SalesData[[#This Row],[Quantity]]</f>
        <v>2698</v>
      </c>
      <c r="N4845" s="6">
        <f>SalesData[[#This Row],[Sales Profit]]/SalesData[[#This Row],[Sales]]</f>
        <v>0.4</v>
      </c>
    </row>
    <row r="4846" spans="1:14" x14ac:dyDescent="0.3">
      <c r="A4846" s="1" t="s">
        <v>12</v>
      </c>
      <c r="B4846" s="1" t="s">
        <v>18</v>
      </c>
      <c r="C4846" s="1" t="s">
        <v>14</v>
      </c>
      <c r="D4846" s="1">
        <v>23227</v>
      </c>
      <c r="E4846" s="2">
        <v>45456</v>
      </c>
      <c r="F4846" s="1" t="s">
        <v>20</v>
      </c>
      <c r="G4846" s="1">
        <v>286199</v>
      </c>
      <c r="H4846" s="1" t="s">
        <v>4862</v>
      </c>
      <c r="I4846" s="1">
        <v>258</v>
      </c>
      <c r="J4846" s="1">
        <v>534</v>
      </c>
      <c r="K4846" s="1">
        <v>7</v>
      </c>
      <c r="L4846" s="1">
        <v>1495.2</v>
      </c>
      <c r="M4846" s="1">
        <f>SalesData[[#This Row],[Price]]*SalesData[[#This Row],[Quantity]]</f>
        <v>3738</v>
      </c>
      <c r="N4846" s="6">
        <f>SalesData[[#This Row],[Sales Profit]]/SalesData[[#This Row],[Sales]]</f>
        <v>0.4</v>
      </c>
    </row>
    <row r="4847" spans="1:14" x14ac:dyDescent="0.3">
      <c r="A4847" s="1" t="s">
        <v>17</v>
      </c>
      <c r="B4847" s="1" t="s">
        <v>13</v>
      </c>
      <c r="C4847" s="1" t="s">
        <v>42</v>
      </c>
      <c r="D4847" s="1">
        <v>31582</v>
      </c>
      <c r="E4847" s="2">
        <v>45499</v>
      </c>
      <c r="F4847" s="1" t="s">
        <v>45</v>
      </c>
      <c r="G4847" s="1">
        <v>415917</v>
      </c>
      <c r="H4847" s="1" t="s">
        <v>4863</v>
      </c>
      <c r="I4847" s="1">
        <v>963</v>
      </c>
      <c r="J4847" s="1">
        <v>1989</v>
      </c>
      <c r="K4847" s="1">
        <v>8</v>
      </c>
      <c r="L4847" s="1">
        <v>6364.8</v>
      </c>
      <c r="M4847" s="1">
        <f>SalesData[[#This Row],[Price]]*SalesData[[#This Row],[Quantity]]</f>
        <v>15912</v>
      </c>
      <c r="N4847" s="6">
        <f>SalesData[[#This Row],[Sales Profit]]/SalesData[[#This Row],[Sales]]</f>
        <v>0.4</v>
      </c>
    </row>
    <row r="4848" spans="1:14" x14ac:dyDescent="0.3">
      <c r="A4848" s="1" t="s">
        <v>27</v>
      </c>
      <c r="B4848" s="1" t="s">
        <v>13</v>
      </c>
      <c r="C4848" s="1" t="s">
        <v>60</v>
      </c>
      <c r="D4848" s="1">
        <v>12764</v>
      </c>
      <c r="E4848" s="2">
        <v>45603</v>
      </c>
      <c r="F4848" s="1" t="s">
        <v>15</v>
      </c>
      <c r="G4848" s="1">
        <v>253783</v>
      </c>
      <c r="H4848" s="1" t="s">
        <v>4864</v>
      </c>
      <c r="I4848" s="1">
        <v>382</v>
      </c>
      <c r="J4848" s="1">
        <v>832</v>
      </c>
      <c r="K4848" s="1">
        <v>5</v>
      </c>
      <c r="L4848" s="1">
        <v>1664</v>
      </c>
      <c r="M4848" s="1">
        <f>SalesData[[#This Row],[Price]]*SalesData[[#This Row],[Quantity]]</f>
        <v>4160</v>
      </c>
      <c r="N4848" s="6">
        <f>SalesData[[#This Row],[Sales Profit]]/SalesData[[#This Row],[Sales]]</f>
        <v>0.4</v>
      </c>
    </row>
    <row r="4849" spans="1:14" x14ac:dyDescent="0.3">
      <c r="A4849" s="1" t="s">
        <v>12</v>
      </c>
      <c r="B4849" s="1" t="s">
        <v>13</v>
      </c>
      <c r="C4849" s="1" t="s">
        <v>19</v>
      </c>
      <c r="D4849" s="1">
        <v>79995</v>
      </c>
      <c r="E4849" s="2">
        <v>45460</v>
      </c>
      <c r="F4849" s="1" t="s">
        <v>20</v>
      </c>
      <c r="G4849" s="1">
        <v>992314</v>
      </c>
      <c r="H4849" s="1" t="s">
        <v>747</v>
      </c>
      <c r="I4849" s="1">
        <v>874</v>
      </c>
      <c r="J4849" s="1">
        <v>2534</v>
      </c>
      <c r="K4849" s="1">
        <v>8</v>
      </c>
      <c r="L4849" s="1">
        <v>8108.8</v>
      </c>
      <c r="M4849" s="1">
        <f>SalesData[[#This Row],[Price]]*SalesData[[#This Row],[Quantity]]</f>
        <v>20272</v>
      </c>
      <c r="N4849" s="6">
        <f>SalesData[[#This Row],[Sales Profit]]/SalesData[[#This Row],[Sales]]</f>
        <v>0.4</v>
      </c>
    </row>
    <row r="4850" spans="1:14" x14ac:dyDescent="0.3">
      <c r="A4850" s="1" t="s">
        <v>27</v>
      </c>
      <c r="B4850" s="1" t="s">
        <v>23</v>
      </c>
      <c r="C4850" s="1" t="s">
        <v>48</v>
      </c>
      <c r="D4850" s="1">
        <v>35737</v>
      </c>
      <c r="E4850" s="2">
        <v>45429</v>
      </c>
      <c r="F4850" s="1" t="s">
        <v>49</v>
      </c>
      <c r="G4850" s="1">
        <v>135105</v>
      </c>
      <c r="H4850" s="1" t="s">
        <v>4866</v>
      </c>
      <c r="I4850" s="1">
        <v>812</v>
      </c>
      <c r="J4850" s="1">
        <v>540</v>
      </c>
      <c r="K4850" s="1">
        <v>5</v>
      </c>
      <c r="L4850" s="1">
        <v>1080</v>
      </c>
      <c r="M4850" s="1">
        <f>SalesData[[#This Row],[Price]]*SalesData[[#This Row],[Quantity]]</f>
        <v>2700</v>
      </c>
      <c r="N4850" s="6">
        <f>SalesData[[#This Row],[Sales Profit]]/SalesData[[#This Row],[Sales]]</f>
        <v>0.4</v>
      </c>
    </row>
    <row r="4851" spans="1:14" x14ac:dyDescent="0.3">
      <c r="A4851" s="1" t="s">
        <v>66</v>
      </c>
      <c r="B4851" s="1" t="s">
        <v>13</v>
      </c>
      <c r="C4851" s="1" t="s">
        <v>60</v>
      </c>
      <c r="D4851" s="1">
        <v>34324</v>
      </c>
      <c r="E4851" s="2">
        <v>45622</v>
      </c>
      <c r="F4851" s="1" t="s">
        <v>15</v>
      </c>
      <c r="G4851" s="1">
        <v>604128</v>
      </c>
      <c r="H4851" s="1" t="s">
        <v>4868</v>
      </c>
      <c r="I4851" s="1">
        <v>716</v>
      </c>
      <c r="J4851" s="1">
        <v>1825</v>
      </c>
      <c r="K4851" s="1">
        <v>3</v>
      </c>
      <c r="L4851" s="1">
        <v>2190</v>
      </c>
      <c r="M4851" s="1">
        <f>SalesData[[#This Row],[Price]]*SalesData[[#This Row],[Quantity]]</f>
        <v>5475</v>
      </c>
      <c r="N4851" s="6">
        <f>SalesData[[#This Row],[Sales Profit]]/SalesData[[#This Row],[Sales]]</f>
        <v>0.4</v>
      </c>
    </row>
    <row r="4852" spans="1:14" x14ac:dyDescent="0.3">
      <c r="A4852" s="1" t="s">
        <v>17</v>
      </c>
      <c r="B4852" s="1" t="s">
        <v>23</v>
      </c>
      <c r="C4852" s="1" t="s">
        <v>100</v>
      </c>
      <c r="D4852" s="1">
        <v>34050</v>
      </c>
      <c r="E4852" s="2">
        <v>45476</v>
      </c>
      <c r="F4852" s="1" t="s">
        <v>45</v>
      </c>
      <c r="G4852" s="1">
        <v>802481</v>
      </c>
      <c r="H4852" s="1" t="s">
        <v>4869</v>
      </c>
      <c r="I4852" s="1">
        <v>349</v>
      </c>
      <c r="J4852" s="1">
        <v>1559</v>
      </c>
      <c r="K4852" s="1">
        <v>2</v>
      </c>
      <c r="L4852" s="1">
        <v>1247.2</v>
      </c>
      <c r="M4852" s="1">
        <f>SalesData[[#This Row],[Price]]*SalesData[[#This Row],[Quantity]]</f>
        <v>3118</v>
      </c>
      <c r="N4852" s="6">
        <f>SalesData[[#This Row],[Sales Profit]]/SalesData[[#This Row],[Sales]]</f>
        <v>0.4</v>
      </c>
    </row>
    <row r="4853" spans="1:14" x14ac:dyDescent="0.3">
      <c r="A4853" s="1" t="s">
        <v>12</v>
      </c>
      <c r="B4853" s="1" t="s">
        <v>18</v>
      </c>
      <c r="C4853" s="1" t="s">
        <v>100</v>
      </c>
      <c r="D4853" s="1">
        <v>95954</v>
      </c>
      <c r="E4853" s="2">
        <v>45419</v>
      </c>
      <c r="F4853" s="1" t="s">
        <v>49</v>
      </c>
      <c r="G4853" s="1">
        <v>290294</v>
      </c>
      <c r="H4853" s="1" t="s">
        <v>4870</v>
      </c>
      <c r="I4853" s="1">
        <v>826</v>
      </c>
      <c r="J4853" s="1">
        <v>1161</v>
      </c>
      <c r="K4853" s="1">
        <v>6</v>
      </c>
      <c r="L4853" s="1">
        <v>2786.4</v>
      </c>
      <c r="M4853" s="1">
        <f>SalesData[[#This Row],[Price]]*SalesData[[#This Row],[Quantity]]</f>
        <v>6966</v>
      </c>
      <c r="N4853" s="6">
        <f>SalesData[[#This Row],[Sales Profit]]/SalesData[[#This Row],[Sales]]</f>
        <v>0.4</v>
      </c>
    </row>
    <row r="4854" spans="1:14" x14ac:dyDescent="0.3">
      <c r="A4854" s="1" t="s">
        <v>35</v>
      </c>
      <c r="B4854" s="1" t="s">
        <v>18</v>
      </c>
      <c r="C4854" s="1" t="s">
        <v>53</v>
      </c>
      <c r="D4854" s="1">
        <v>52693</v>
      </c>
      <c r="E4854" s="2">
        <v>45443</v>
      </c>
      <c r="F4854" s="1" t="s">
        <v>49</v>
      </c>
      <c r="G4854" s="1">
        <v>676877</v>
      </c>
      <c r="H4854" s="1" t="s">
        <v>4871</v>
      </c>
      <c r="I4854" s="1">
        <v>572</v>
      </c>
      <c r="J4854" s="1">
        <v>2898</v>
      </c>
      <c r="K4854" s="1">
        <v>5</v>
      </c>
      <c r="L4854" s="1">
        <v>5796</v>
      </c>
      <c r="M4854" s="1">
        <f>SalesData[[#This Row],[Price]]*SalesData[[#This Row],[Quantity]]</f>
        <v>14490</v>
      </c>
      <c r="N4854" s="6">
        <f>SalesData[[#This Row],[Sales Profit]]/SalesData[[#This Row],[Sales]]</f>
        <v>0.4</v>
      </c>
    </row>
    <row r="4855" spans="1:14" x14ac:dyDescent="0.3">
      <c r="A4855" s="1" t="s">
        <v>27</v>
      </c>
      <c r="B4855" s="1" t="s">
        <v>23</v>
      </c>
      <c r="C4855" s="1" t="s">
        <v>19</v>
      </c>
      <c r="D4855" s="1">
        <v>26483</v>
      </c>
      <c r="E4855" s="2">
        <v>45418</v>
      </c>
      <c r="F4855" s="1" t="s">
        <v>49</v>
      </c>
      <c r="G4855" s="1">
        <v>906829</v>
      </c>
      <c r="H4855" s="1" t="s">
        <v>4872</v>
      </c>
      <c r="I4855" s="1">
        <v>976</v>
      </c>
      <c r="J4855" s="1">
        <v>2253</v>
      </c>
      <c r="K4855" s="1">
        <v>7</v>
      </c>
      <c r="L4855" s="1">
        <v>6308.4</v>
      </c>
      <c r="M4855" s="1">
        <f>SalesData[[#This Row],[Price]]*SalesData[[#This Row],[Quantity]]</f>
        <v>15771</v>
      </c>
      <c r="N4855" s="6">
        <f>SalesData[[#This Row],[Sales Profit]]/SalesData[[#This Row],[Sales]]</f>
        <v>0.39999999999999997</v>
      </c>
    </row>
    <row r="4856" spans="1:14" x14ac:dyDescent="0.3">
      <c r="A4856" s="1" t="s">
        <v>35</v>
      </c>
      <c r="B4856" s="1" t="s">
        <v>18</v>
      </c>
      <c r="C4856" s="1" t="s">
        <v>37</v>
      </c>
      <c r="D4856" s="1">
        <v>74987</v>
      </c>
      <c r="E4856" s="2">
        <v>45623</v>
      </c>
      <c r="F4856" s="1" t="s">
        <v>15</v>
      </c>
      <c r="G4856" s="1">
        <v>526538</v>
      </c>
      <c r="H4856" s="1" t="s">
        <v>4873</v>
      </c>
      <c r="I4856" s="1">
        <v>952</v>
      </c>
      <c r="J4856" s="1">
        <v>2941</v>
      </c>
      <c r="K4856" s="1">
        <v>2</v>
      </c>
      <c r="L4856" s="1">
        <v>2352.8000000000002</v>
      </c>
      <c r="M4856" s="1">
        <f>SalesData[[#This Row],[Price]]*SalesData[[#This Row],[Quantity]]</f>
        <v>5882</v>
      </c>
      <c r="N4856" s="6">
        <f>SalesData[[#This Row],[Sales Profit]]/SalesData[[#This Row],[Sales]]</f>
        <v>0.4</v>
      </c>
    </row>
    <row r="4857" spans="1:14" x14ac:dyDescent="0.3">
      <c r="A4857" s="1" t="s">
        <v>27</v>
      </c>
      <c r="B4857" s="1" t="s">
        <v>23</v>
      </c>
      <c r="C4857" s="1" t="s">
        <v>53</v>
      </c>
      <c r="D4857" s="1">
        <v>47186</v>
      </c>
      <c r="E4857" s="2">
        <v>45315</v>
      </c>
      <c r="F4857" s="1" t="s">
        <v>40</v>
      </c>
      <c r="G4857" s="1">
        <v>632863</v>
      </c>
      <c r="H4857" s="1" t="s">
        <v>2895</v>
      </c>
      <c r="I4857" s="1">
        <v>684</v>
      </c>
      <c r="J4857" s="1">
        <v>2912</v>
      </c>
      <c r="K4857" s="1">
        <v>5</v>
      </c>
      <c r="L4857" s="1">
        <v>5824</v>
      </c>
      <c r="M4857" s="1">
        <f>SalesData[[#This Row],[Price]]*SalesData[[#This Row],[Quantity]]</f>
        <v>14560</v>
      </c>
      <c r="N4857" s="6">
        <f>SalesData[[#This Row],[Sales Profit]]/SalesData[[#This Row],[Sales]]</f>
        <v>0.4</v>
      </c>
    </row>
    <row r="4858" spans="1:14" x14ac:dyDescent="0.3">
      <c r="A4858" s="1" t="s">
        <v>35</v>
      </c>
      <c r="B4858" s="1" t="s">
        <v>18</v>
      </c>
      <c r="C4858" s="1" t="s">
        <v>33</v>
      </c>
      <c r="D4858" s="1">
        <v>74190</v>
      </c>
      <c r="E4858" s="2">
        <v>45362</v>
      </c>
      <c r="F4858" s="1" t="s">
        <v>29</v>
      </c>
      <c r="G4858" s="1">
        <v>338480</v>
      </c>
      <c r="H4858" s="1" t="s">
        <v>4874</v>
      </c>
      <c r="I4858" s="1">
        <v>389</v>
      </c>
      <c r="J4858" s="1">
        <v>1791</v>
      </c>
      <c r="K4858" s="1">
        <v>5</v>
      </c>
      <c r="L4858" s="1">
        <v>3582</v>
      </c>
      <c r="M4858" s="1">
        <f>SalesData[[#This Row],[Price]]*SalesData[[#This Row],[Quantity]]</f>
        <v>8955</v>
      </c>
      <c r="N4858" s="6">
        <f>SalesData[[#This Row],[Sales Profit]]/SalesData[[#This Row],[Sales]]</f>
        <v>0.4</v>
      </c>
    </row>
    <row r="4859" spans="1:14" x14ac:dyDescent="0.3">
      <c r="A4859" s="1" t="s">
        <v>66</v>
      </c>
      <c r="B4859" s="1" t="s">
        <v>18</v>
      </c>
      <c r="C4859" s="1" t="s">
        <v>33</v>
      </c>
      <c r="D4859" s="1">
        <v>62102</v>
      </c>
      <c r="E4859" s="2">
        <v>45525</v>
      </c>
      <c r="F4859" s="1" t="s">
        <v>25</v>
      </c>
      <c r="G4859" s="1">
        <v>977750</v>
      </c>
      <c r="H4859" s="1" t="s">
        <v>4875</v>
      </c>
      <c r="I4859" s="1">
        <v>250</v>
      </c>
      <c r="J4859" s="1">
        <v>2515</v>
      </c>
      <c r="K4859" s="1">
        <v>1</v>
      </c>
      <c r="L4859" s="1">
        <v>1006</v>
      </c>
      <c r="M4859" s="1">
        <f>SalesData[[#This Row],[Price]]*SalesData[[#This Row],[Quantity]]</f>
        <v>2515</v>
      </c>
      <c r="N4859" s="6">
        <f>SalesData[[#This Row],[Sales Profit]]/SalesData[[#This Row],[Sales]]</f>
        <v>0.4</v>
      </c>
    </row>
    <row r="4860" spans="1:14" x14ac:dyDescent="0.3">
      <c r="A4860" s="1" t="s">
        <v>12</v>
      </c>
      <c r="B4860" s="1" t="s">
        <v>23</v>
      </c>
      <c r="C4860" s="1" t="s">
        <v>42</v>
      </c>
      <c r="D4860" s="1">
        <v>87545</v>
      </c>
      <c r="E4860" s="2">
        <v>45343</v>
      </c>
      <c r="F4860" s="1" t="s">
        <v>43</v>
      </c>
      <c r="G4860" s="1">
        <v>418578</v>
      </c>
      <c r="H4860" s="1" t="s">
        <v>1172</v>
      </c>
      <c r="I4860" s="1">
        <v>806</v>
      </c>
      <c r="J4860" s="1">
        <v>2246</v>
      </c>
      <c r="K4860" s="1">
        <v>6</v>
      </c>
      <c r="L4860" s="1">
        <v>5390.4</v>
      </c>
      <c r="M4860" s="1">
        <f>SalesData[[#This Row],[Price]]*SalesData[[#This Row],[Quantity]]</f>
        <v>13476</v>
      </c>
      <c r="N4860" s="6">
        <f>SalesData[[#This Row],[Sales Profit]]/SalesData[[#This Row],[Sales]]</f>
        <v>0.39999999999999997</v>
      </c>
    </row>
    <row r="4861" spans="1:14" x14ac:dyDescent="0.3">
      <c r="A4861" s="1" t="s">
        <v>52</v>
      </c>
      <c r="B4861" s="1" t="s">
        <v>18</v>
      </c>
      <c r="C4861" s="1" t="s">
        <v>39</v>
      </c>
      <c r="D4861" s="1">
        <v>27965</v>
      </c>
      <c r="E4861" s="2">
        <v>45414</v>
      </c>
      <c r="F4861" s="1" t="s">
        <v>49</v>
      </c>
      <c r="G4861" s="1">
        <v>838729</v>
      </c>
      <c r="H4861" s="1" t="s">
        <v>4876</v>
      </c>
      <c r="I4861" s="1">
        <v>299</v>
      </c>
      <c r="J4861" s="1">
        <v>2463</v>
      </c>
      <c r="K4861" s="1">
        <v>1</v>
      </c>
      <c r="L4861" s="1">
        <v>985.2</v>
      </c>
      <c r="M4861" s="1">
        <f>SalesData[[#This Row],[Price]]*SalesData[[#This Row],[Quantity]]</f>
        <v>2463</v>
      </c>
      <c r="N4861" s="6">
        <f>SalesData[[#This Row],[Sales Profit]]/SalesData[[#This Row],[Sales]]</f>
        <v>0.4</v>
      </c>
    </row>
    <row r="4862" spans="1:14" x14ac:dyDescent="0.3">
      <c r="A4862" s="1" t="s">
        <v>35</v>
      </c>
      <c r="B4862" s="1" t="s">
        <v>18</v>
      </c>
      <c r="C4862" s="1" t="s">
        <v>42</v>
      </c>
      <c r="D4862" s="1">
        <v>76271</v>
      </c>
      <c r="E4862" s="2">
        <v>45396</v>
      </c>
      <c r="F4862" s="1" t="s">
        <v>31</v>
      </c>
      <c r="G4862" s="1">
        <v>474934</v>
      </c>
      <c r="H4862" s="1" t="s">
        <v>4877</v>
      </c>
      <c r="I4862" s="1">
        <v>972</v>
      </c>
      <c r="J4862" s="1">
        <v>2935</v>
      </c>
      <c r="K4862" s="1">
        <v>1</v>
      </c>
      <c r="L4862" s="1">
        <v>1174</v>
      </c>
      <c r="M4862" s="1">
        <f>SalesData[[#This Row],[Price]]*SalesData[[#This Row],[Quantity]]</f>
        <v>2935</v>
      </c>
      <c r="N4862" s="6">
        <f>SalesData[[#This Row],[Sales Profit]]/SalesData[[#This Row],[Sales]]</f>
        <v>0.4</v>
      </c>
    </row>
    <row r="4863" spans="1:14" x14ac:dyDescent="0.3">
      <c r="A4863" s="1" t="s">
        <v>56</v>
      </c>
      <c r="B4863" s="1" t="s">
        <v>13</v>
      </c>
      <c r="C4863" s="1" t="s">
        <v>14</v>
      </c>
      <c r="D4863" s="1">
        <v>32238</v>
      </c>
      <c r="E4863" s="2">
        <v>45298</v>
      </c>
      <c r="F4863" s="1" t="s">
        <v>40</v>
      </c>
      <c r="G4863" s="1">
        <v>387466</v>
      </c>
      <c r="H4863" s="1" t="s">
        <v>4878</v>
      </c>
      <c r="I4863" s="1">
        <v>951</v>
      </c>
      <c r="J4863" s="1">
        <v>1291</v>
      </c>
      <c r="K4863" s="1">
        <v>1</v>
      </c>
      <c r="L4863" s="1">
        <v>516.4</v>
      </c>
      <c r="M4863" s="1">
        <f>SalesData[[#This Row],[Price]]*SalesData[[#This Row],[Quantity]]</f>
        <v>1291</v>
      </c>
      <c r="N4863" s="6">
        <f>SalesData[[#This Row],[Sales Profit]]/SalesData[[#This Row],[Sales]]</f>
        <v>0.39999999999999997</v>
      </c>
    </row>
    <row r="4864" spans="1:14" x14ac:dyDescent="0.3">
      <c r="A4864" s="1" t="s">
        <v>35</v>
      </c>
      <c r="B4864" s="1" t="s">
        <v>18</v>
      </c>
      <c r="C4864" s="1" t="s">
        <v>37</v>
      </c>
      <c r="D4864" s="1">
        <v>33521</v>
      </c>
      <c r="E4864" s="2">
        <v>45621</v>
      </c>
      <c r="F4864" s="1" t="s">
        <v>15</v>
      </c>
      <c r="G4864" s="1">
        <v>189419</v>
      </c>
      <c r="H4864" s="1" t="s">
        <v>4879</v>
      </c>
      <c r="I4864" s="1">
        <v>513</v>
      </c>
      <c r="J4864" s="1">
        <v>1111</v>
      </c>
      <c r="K4864" s="1">
        <v>8</v>
      </c>
      <c r="L4864" s="1">
        <v>3555.2</v>
      </c>
      <c r="M4864" s="1">
        <f>SalesData[[#This Row],[Price]]*SalesData[[#This Row],[Quantity]]</f>
        <v>8888</v>
      </c>
      <c r="N4864" s="6">
        <f>SalesData[[#This Row],[Sales Profit]]/SalesData[[#This Row],[Sales]]</f>
        <v>0.39999999999999997</v>
      </c>
    </row>
    <row r="4865" spans="1:14" x14ac:dyDescent="0.3">
      <c r="A4865" s="1" t="s">
        <v>17</v>
      </c>
      <c r="B4865" s="1" t="s">
        <v>18</v>
      </c>
      <c r="C4865" s="1" t="s">
        <v>14</v>
      </c>
      <c r="D4865" s="1">
        <v>39918</v>
      </c>
      <c r="E4865" s="2">
        <v>45333</v>
      </c>
      <c r="F4865" s="1" t="s">
        <v>43</v>
      </c>
      <c r="G4865" s="1">
        <v>817844</v>
      </c>
      <c r="H4865" s="1" t="s">
        <v>4880</v>
      </c>
      <c r="I4865" s="1">
        <v>640</v>
      </c>
      <c r="J4865" s="1">
        <v>2467</v>
      </c>
      <c r="K4865" s="1">
        <v>3</v>
      </c>
      <c r="L4865" s="1">
        <v>2960.4</v>
      </c>
      <c r="M4865" s="1">
        <f>SalesData[[#This Row],[Price]]*SalesData[[#This Row],[Quantity]]</f>
        <v>7401</v>
      </c>
      <c r="N4865" s="6">
        <f>SalesData[[#This Row],[Sales Profit]]/SalesData[[#This Row],[Sales]]</f>
        <v>0.4</v>
      </c>
    </row>
    <row r="4866" spans="1:14" x14ac:dyDescent="0.3">
      <c r="A4866" s="1" t="s">
        <v>27</v>
      </c>
      <c r="B4866" s="1" t="s">
        <v>13</v>
      </c>
      <c r="C4866" s="1" t="s">
        <v>100</v>
      </c>
      <c r="D4866" s="1">
        <v>63262</v>
      </c>
      <c r="E4866" s="2">
        <v>45524</v>
      </c>
      <c r="F4866" s="1" t="s">
        <v>25</v>
      </c>
      <c r="G4866" s="1">
        <v>396022</v>
      </c>
      <c r="H4866" s="1" t="s">
        <v>1613</v>
      </c>
      <c r="I4866" s="1">
        <v>848</v>
      </c>
      <c r="J4866" s="1">
        <v>825</v>
      </c>
      <c r="K4866" s="1">
        <v>7</v>
      </c>
      <c r="L4866" s="1">
        <v>2310</v>
      </c>
      <c r="M4866" s="1">
        <f>SalesData[[#This Row],[Price]]*SalesData[[#This Row],[Quantity]]</f>
        <v>5775</v>
      </c>
      <c r="N4866" s="6">
        <f>SalesData[[#This Row],[Sales Profit]]/SalesData[[#This Row],[Sales]]</f>
        <v>0.4</v>
      </c>
    </row>
    <row r="4867" spans="1:14" x14ac:dyDescent="0.3">
      <c r="A4867" s="1" t="s">
        <v>27</v>
      </c>
      <c r="B4867" s="1" t="s">
        <v>18</v>
      </c>
      <c r="C4867" s="1" t="s">
        <v>60</v>
      </c>
      <c r="D4867" s="1">
        <v>40473</v>
      </c>
      <c r="E4867" s="2">
        <v>45400</v>
      </c>
      <c r="F4867" s="1" t="s">
        <v>31</v>
      </c>
      <c r="G4867" s="1">
        <v>436448</v>
      </c>
      <c r="H4867" s="1" t="s">
        <v>4881</v>
      </c>
      <c r="I4867" s="1">
        <v>928</v>
      </c>
      <c r="J4867" s="1">
        <v>2235</v>
      </c>
      <c r="K4867" s="1">
        <v>6</v>
      </c>
      <c r="L4867" s="1">
        <v>5364</v>
      </c>
      <c r="M4867" s="1">
        <f>SalesData[[#This Row],[Price]]*SalesData[[#This Row],[Quantity]]</f>
        <v>13410</v>
      </c>
      <c r="N4867" s="6">
        <f>SalesData[[#This Row],[Sales Profit]]/SalesData[[#This Row],[Sales]]</f>
        <v>0.4</v>
      </c>
    </row>
    <row r="4868" spans="1:14" x14ac:dyDescent="0.3">
      <c r="A4868" s="1" t="s">
        <v>22</v>
      </c>
      <c r="B4868" s="1" t="s">
        <v>18</v>
      </c>
      <c r="C4868" s="1" t="s">
        <v>42</v>
      </c>
      <c r="D4868" s="1">
        <v>77557</v>
      </c>
      <c r="E4868" s="2">
        <v>45488</v>
      </c>
      <c r="F4868" s="1" t="s">
        <v>45</v>
      </c>
      <c r="G4868" s="1">
        <v>302561</v>
      </c>
      <c r="H4868" s="1" t="s">
        <v>4882</v>
      </c>
      <c r="I4868" s="1">
        <v>669</v>
      </c>
      <c r="J4868" s="1">
        <v>1564</v>
      </c>
      <c r="K4868" s="1">
        <v>6</v>
      </c>
      <c r="L4868" s="1">
        <v>3753.6</v>
      </c>
      <c r="M4868" s="1">
        <f>SalesData[[#This Row],[Price]]*SalesData[[#This Row],[Quantity]]</f>
        <v>9384</v>
      </c>
      <c r="N4868" s="6">
        <f>SalesData[[#This Row],[Sales Profit]]/SalesData[[#This Row],[Sales]]</f>
        <v>0.39999999999999997</v>
      </c>
    </row>
    <row r="4869" spans="1:14" x14ac:dyDescent="0.3">
      <c r="A4869" s="1" t="s">
        <v>22</v>
      </c>
      <c r="B4869" s="1" t="s">
        <v>13</v>
      </c>
      <c r="C4869" s="1" t="s">
        <v>14</v>
      </c>
      <c r="D4869" s="1">
        <v>71253</v>
      </c>
      <c r="E4869" s="2">
        <v>45597</v>
      </c>
      <c r="F4869" s="1" t="s">
        <v>15</v>
      </c>
      <c r="G4869" s="1">
        <v>350493</v>
      </c>
      <c r="H4869" s="1" t="s">
        <v>4883</v>
      </c>
      <c r="I4869" s="1">
        <v>646</v>
      </c>
      <c r="J4869" s="1">
        <v>2801</v>
      </c>
      <c r="K4869" s="1">
        <v>1</v>
      </c>
      <c r="L4869" s="1">
        <v>1120.4000000000001</v>
      </c>
      <c r="M4869" s="1">
        <f>SalesData[[#This Row],[Price]]*SalesData[[#This Row],[Quantity]]</f>
        <v>2801</v>
      </c>
      <c r="N4869" s="6">
        <f>SalesData[[#This Row],[Sales Profit]]/SalesData[[#This Row],[Sales]]</f>
        <v>0.4</v>
      </c>
    </row>
    <row r="4870" spans="1:14" x14ac:dyDescent="0.3">
      <c r="A4870" s="1" t="s">
        <v>66</v>
      </c>
      <c r="B4870" s="1" t="s">
        <v>18</v>
      </c>
      <c r="C4870" s="1" t="s">
        <v>53</v>
      </c>
      <c r="D4870" s="1">
        <v>77139</v>
      </c>
      <c r="E4870" s="2">
        <v>45530</v>
      </c>
      <c r="F4870" s="1" t="s">
        <v>25</v>
      </c>
      <c r="G4870" s="1">
        <v>580196</v>
      </c>
      <c r="H4870" s="1" t="s">
        <v>4884</v>
      </c>
      <c r="I4870" s="1">
        <v>642</v>
      </c>
      <c r="J4870" s="1">
        <v>2143</v>
      </c>
      <c r="K4870" s="1">
        <v>1</v>
      </c>
      <c r="L4870" s="1">
        <v>857.2</v>
      </c>
      <c r="M4870" s="1">
        <f>SalesData[[#This Row],[Price]]*SalesData[[#This Row],[Quantity]]</f>
        <v>2143</v>
      </c>
      <c r="N4870" s="6">
        <f>SalesData[[#This Row],[Sales Profit]]/SalesData[[#This Row],[Sales]]</f>
        <v>0.4</v>
      </c>
    </row>
    <row r="4871" spans="1:14" x14ac:dyDescent="0.3">
      <c r="A4871" s="1" t="s">
        <v>56</v>
      </c>
      <c r="B4871" s="1" t="s">
        <v>18</v>
      </c>
      <c r="C4871" s="1" t="s">
        <v>19</v>
      </c>
      <c r="D4871" s="1">
        <v>24332</v>
      </c>
      <c r="E4871" s="2">
        <v>45398</v>
      </c>
      <c r="F4871" s="1" t="s">
        <v>31</v>
      </c>
      <c r="G4871" s="1">
        <v>854368</v>
      </c>
      <c r="H4871" s="1" t="s">
        <v>4885</v>
      </c>
      <c r="I4871" s="1">
        <v>411</v>
      </c>
      <c r="J4871" s="1">
        <v>2866</v>
      </c>
      <c r="K4871" s="1">
        <v>2</v>
      </c>
      <c r="L4871" s="1">
        <v>2292.8000000000002</v>
      </c>
      <c r="M4871" s="1">
        <f>SalesData[[#This Row],[Price]]*SalesData[[#This Row],[Quantity]]</f>
        <v>5732</v>
      </c>
      <c r="N4871" s="6">
        <f>SalesData[[#This Row],[Sales Profit]]/SalesData[[#This Row],[Sales]]</f>
        <v>0.4</v>
      </c>
    </row>
    <row r="4872" spans="1:14" x14ac:dyDescent="0.3">
      <c r="A4872" s="1" t="s">
        <v>12</v>
      </c>
      <c r="B4872" s="1" t="s">
        <v>23</v>
      </c>
      <c r="C4872" s="1" t="s">
        <v>24</v>
      </c>
      <c r="D4872" s="1">
        <v>46453</v>
      </c>
      <c r="E4872" s="2">
        <v>45308</v>
      </c>
      <c r="F4872" s="1" t="s">
        <v>40</v>
      </c>
      <c r="G4872" s="1">
        <v>291741</v>
      </c>
      <c r="H4872" s="1" t="s">
        <v>4886</v>
      </c>
      <c r="I4872" s="1">
        <v>968</v>
      </c>
      <c r="J4872" s="1">
        <v>2128</v>
      </c>
      <c r="K4872" s="1">
        <v>4</v>
      </c>
      <c r="L4872" s="1">
        <v>3404.8</v>
      </c>
      <c r="M4872" s="1">
        <f>SalesData[[#This Row],[Price]]*SalesData[[#This Row],[Quantity]]</f>
        <v>8512</v>
      </c>
      <c r="N4872" s="6">
        <f>SalesData[[#This Row],[Sales Profit]]/SalesData[[#This Row],[Sales]]</f>
        <v>0.4</v>
      </c>
    </row>
    <row r="4873" spans="1:14" x14ac:dyDescent="0.3">
      <c r="A4873" s="1" t="s">
        <v>22</v>
      </c>
      <c r="B4873" s="1" t="s">
        <v>23</v>
      </c>
      <c r="C4873" s="1" t="s">
        <v>19</v>
      </c>
      <c r="D4873" s="1">
        <v>56672</v>
      </c>
      <c r="E4873" s="2">
        <v>45508</v>
      </c>
      <c r="F4873" s="1" t="s">
        <v>25</v>
      </c>
      <c r="G4873" s="1">
        <v>837120</v>
      </c>
      <c r="H4873" s="1" t="s">
        <v>1086</v>
      </c>
      <c r="I4873" s="1">
        <v>585</v>
      </c>
      <c r="J4873" s="1">
        <v>1801</v>
      </c>
      <c r="K4873" s="1">
        <v>8</v>
      </c>
      <c r="L4873" s="1">
        <v>5763.2</v>
      </c>
      <c r="M4873" s="1">
        <f>SalesData[[#This Row],[Price]]*SalesData[[#This Row],[Quantity]]</f>
        <v>14408</v>
      </c>
      <c r="N4873" s="6">
        <f>SalesData[[#This Row],[Sales Profit]]/SalesData[[#This Row],[Sales]]</f>
        <v>0.39999999999999997</v>
      </c>
    </row>
    <row r="4874" spans="1:14" x14ac:dyDescent="0.3">
      <c r="A4874" s="1" t="s">
        <v>27</v>
      </c>
      <c r="B4874" s="1" t="s">
        <v>13</v>
      </c>
      <c r="C4874" s="1" t="s">
        <v>48</v>
      </c>
      <c r="D4874" s="1">
        <v>51966</v>
      </c>
      <c r="E4874" s="2">
        <v>45498</v>
      </c>
      <c r="F4874" s="1" t="s">
        <v>45</v>
      </c>
      <c r="G4874" s="1">
        <v>833052</v>
      </c>
      <c r="H4874" s="1" t="s">
        <v>4887</v>
      </c>
      <c r="I4874" s="1">
        <v>286</v>
      </c>
      <c r="J4874" s="1">
        <v>2287</v>
      </c>
      <c r="K4874" s="1">
        <v>1</v>
      </c>
      <c r="L4874" s="1">
        <v>914.8</v>
      </c>
      <c r="M4874" s="1">
        <f>SalesData[[#This Row],[Price]]*SalesData[[#This Row],[Quantity]]</f>
        <v>2287</v>
      </c>
      <c r="N4874" s="6">
        <f>SalesData[[#This Row],[Sales Profit]]/SalesData[[#This Row],[Sales]]</f>
        <v>0.39999999999999997</v>
      </c>
    </row>
    <row r="4875" spans="1:14" x14ac:dyDescent="0.3">
      <c r="A4875" s="1" t="s">
        <v>22</v>
      </c>
      <c r="B4875" s="1" t="s">
        <v>23</v>
      </c>
      <c r="C4875" s="1" t="s">
        <v>14</v>
      </c>
      <c r="D4875" s="1">
        <v>28139</v>
      </c>
      <c r="E4875" s="2">
        <v>45429</v>
      </c>
      <c r="F4875" s="1" t="s">
        <v>49</v>
      </c>
      <c r="G4875" s="1">
        <v>583173</v>
      </c>
      <c r="H4875" s="1" t="s">
        <v>4888</v>
      </c>
      <c r="I4875" s="1">
        <v>330</v>
      </c>
      <c r="J4875" s="1">
        <v>2277</v>
      </c>
      <c r="K4875" s="1">
        <v>8</v>
      </c>
      <c r="L4875" s="1">
        <v>7286.4</v>
      </c>
      <c r="M4875" s="1">
        <f>SalesData[[#This Row],[Price]]*SalesData[[#This Row],[Quantity]]</f>
        <v>18216</v>
      </c>
      <c r="N4875" s="6">
        <f>SalesData[[#This Row],[Sales Profit]]/SalesData[[#This Row],[Sales]]</f>
        <v>0.39999999999999997</v>
      </c>
    </row>
    <row r="4876" spans="1:14" x14ac:dyDescent="0.3">
      <c r="A4876" s="1" t="s">
        <v>56</v>
      </c>
      <c r="B4876" s="1" t="s">
        <v>13</v>
      </c>
      <c r="C4876" s="1" t="s">
        <v>33</v>
      </c>
      <c r="D4876" s="1">
        <v>41764</v>
      </c>
      <c r="E4876" s="2">
        <v>45481</v>
      </c>
      <c r="F4876" s="1" t="s">
        <v>45</v>
      </c>
      <c r="G4876" s="1">
        <v>868485</v>
      </c>
      <c r="H4876" s="1" t="s">
        <v>4837</v>
      </c>
      <c r="I4876" s="1">
        <v>912</v>
      </c>
      <c r="J4876" s="1">
        <v>1318</v>
      </c>
      <c r="K4876" s="1">
        <v>6</v>
      </c>
      <c r="L4876" s="1">
        <v>3163.2</v>
      </c>
      <c r="M4876" s="1">
        <f>SalesData[[#This Row],[Price]]*SalesData[[#This Row],[Quantity]]</f>
        <v>7908</v>
      </c>
      <c r="N4876" s="6">
        <f>SalesData[[#This Row],[Sales Profit]]/SalesData[[#This Row],[Sales]]</f>
        <v>0.39999999999999997</v>
      </c>
    </row>
    <row r="4877" spans="1:14" x14ac:dyDescent="0.3">
      <c r="A4877" s="1" t="s">
        <v>66</v>
      </c>
      <c r="B4877" s="1" t="s">
        <v>13</v>
      </c>
      <c r="C4877" s="1" t="s">
        <v>14</v>
      </c>
      <c r="D4877" s="1">
        <v>55719</v>
      </c>
      <c r="E4877" s="2">
        <v>45581</v>
      </c>
      <c r="F4877" s="1" t="s">
        <v>54</v>
      </c>
      <c r="G4877" s="1">
        <v>242046</v>
      </c>
      <c r="H4877" s="1" t="s">
        <v>4889</v>
      </c>
      <c r="I4877" s="1">
        <v>888</v>
      </c>
      <c r="J4877" s="1">
        <v>1748</v>
      </c>
      <c r="K4877" s="1">
        <v>7</v>
      </c>
      <c r="L4877" s="1">
        <v>4894.3999999999996</v>
      </c>
      <c r="M4877" s="1">
        <f>SalesData[[#This Row],[Price]]*SalesData[[#This Row],[Quantity]]</f>
        <v>12236</v>
      </c>
      <c r="N4877" s="6">
        <f>SalesData[[#This Row],[Sales Profit]]/SalesData[[#This Row],[Sales]]</f>
        <v>0.39999999999999997</v>
      </c>
    </row>
    <row r="4878" spans="1:14" x14ac:dyDescent="0.3">
      <c r="A4878" s="1" t="s">
        <v>12</v>
      </c>
      <c r="B4878" s="1" t="s">
        <v>13</v>
      </c>
      <c r="C4878" s="1" t="s">
        <v>14</v>
      </c>
      <c r="D4878" s="1">
        <v>10211</v>
      </c>
      <c r="E4878" s="2">
        <v>45490</v>
      </c>
      <c r="F4878" s="1" t="s">
        <v>45</v>
      </c>
      <c r="G4878" s="1">
        <v>664600</v>
      </c>
      <c r="H4878" s="1" t="s">
        <v>236</v>
      </c>
      <c r="I4878" s="1">
        <v>421</v>
      </c>
      <c r="J4878" s="1">
        <v>2127</v>
      </c>
      <c r="K4878" s="1">
        <v>4</v>
      </c>
      <c r="L4878" s="1">
        <v>3403.2</v>
      </c>
      <c r="M4878" s="1">
        <f>SalesData[[#This Row],[Price]]*SalesData[[#This Row],[Quantity]]</f>
        <v>8508</v>
      </c>
      <c r="N4878" s="6">
        <f>SalesData[[#This Row],[Sales Profit]]/SalesData[[#This Row],[Sales]]</f>
        <v>0.39999999999999997</v>
      </c>
    </row>
    <row r="4879" spans="1:14" x14ac:dyDescent="0.3">
      <c r="A4879" s="1" t="s">
        <v>27</v>
      </c>
      <c r="B4879" s="1" t="s">
        <v>23</v>
      </c>
      <c r="C4879" s="1" t="s">
        <v>53</v>
      </c>
      <c r="D4879" s="1">
        <v>31624</v>
      </c>
      <c r="E4879" s="2">
        <v>45562</v>
      </c>
      <c r="F4879" s="1" t="s">
        <v>61</v>
      </c>
      <c r="G4879" s="1">
        <v>434375</v>
      </c>
      <c r="H4879" s="1" t="s">
        <v>4890</v>
      </c>
      <c r="I4879" s="1">
        <v>955</v>
      </c>
      <c r="J4879" s="1">
        <v>2864</v>
      </c>
      <c r="K4879" s="1">
        <v>5</v>
      </c>
      <c r="L4879" s="1">
        <v>5728</v>
      </c>
      <c r="M4879" s="1">
        <f>SalesData[[#This Row],[Price]]*SalesData[[#This Row],[Quantity]]</f>
        <v>14320</v>
      </c>
      <c r="N4879" s="6">
        <f>SalesData[[#This Row],[Sales Profit]]/SalesData[[#This Row],[Sales]]</f>
        <v>0.4</v>
      </c>
    </row>
    <row r="4880" spans="1:14" x14ac:dyDescent="0.3">
      <c r="A4880" s="1" t="s">
        <v>56</v>
      </c>
      <c r="B4880" s="1" t="s">
        <v>18</v>
      </c>
      <c r="C4880" s="1" t="s">
        <v>24</v>
      </c>
      <c r="D4880" s="1">
        <v>33763</v>
      </c>
      <c r="E4880" s="2">
        <v>45435</v>
      </c>
      <c r="F4880" s="1" t="s">
        <v>49</v>
      </c>
      <c r="G4880" s="1">
        <v>200098</v>
      </c>
      <c r="H4880" s="1" t="s">
        <v>1901</v>
      </c>
      <c r="I4880" s="1">
        <v>338</v>
      </c>
      <c r="J4880" s="1">
        <v>2373</v>
      </c>
      <c r="K4880" s="1">
        <v>7</v>
      </c>
      <c r="L4880" s="1">
        <v>6644.4</v>
      </c>
      <c r="M4880" s="1">
        <f>SalesData[[#This Row],[Price]]*SalesData[[#This Row],[Quantity]]</f>
        <v>16611</v>
      </c>
      <c r="N4880" s="6">
        <f>SalesData[[#This Row],[Sales Profit]]/SalesData[[#This Row],[Sales]]</f>
        <v>0.39999999999999997</v>
      </c>
    </row>
    <row r="4881" spans="1:14" x14ac:dyDescent="0.3">
      <c r="A4881" s="1" t="s">
        <v>12</v>
      </c>
      <c r="B4881" s="1" t="s">
        <v>13</v>
      </c>
      <c r="C4881" s="1" t="s">
        <v>24</v>
      </c>
      <c r="D4881" s="1">
        <v>92908</v>
      </c>
      <c r="E4881" s="2">
        <v>45317</v>
      </c>
      <c r="F4881" s="1" t="s">
        <v>40</v>
      </c>
      <c r="G4881" s="1">
        <v>608527</v>
      </c>
      <c r="H4881" s="1" t="s">
        <v>4415</v>
      </c>
      <c r="I4881" s="1">
        <v>541</v>
      </c>
      <c r="J4881" s="1">
        <v>1453</v>
      </c>
      <c r="K4881" s="1">
        <v>4</v>
      </c>
      <c r="L4881" s="1">
        <v>2324.8000000000002</v>
      </c>
      <c r="M4881" s="1">
        <f>SalesData[[#This Row],[Price]]*SalesData[[#This Row],[Quantity]]</f>
        <v>5812</v>
      </c>
      <c r="N4881" s="6">
        <f>SalesData[[#This Row],[Sales Profit]]/SalesData[[#This Row],[Sales]]</f>
        <v>0.4</v>
      </c>
    </row>
    <row r="4882" spans="1:14" x14ac:dyDescent="0.3">
      <c r="A4882" s="1" t="s">
        <v>17</v>
      </c>
      <c r="B4882" s="1" t="s">
        <v>23</v>
      </c>
      <c r="C4882" s="1" t="s">
        <v>42</v>
      </c>
      <c r="D4882" s="1">
        <v>55709</v>
      </c>
      <c r="E4882" s="2">
        <v>45472</v>
      </c>
      <c r="F4882" s="1" t="s">
        <v>20</v>
      </c>
      <c r="G4882" s="1">
        <v>442182</v>
      </c>
      <c r="H4882" s="1" t="s">
        <v>4891</v>
      </c>
      <c r="I4882" s="1">
        <v>483</v>
      </c>
      <c r="J4882" s="1">
        <v>2827</v>
      </c>
      <c r="K4882" s="1">
        <v>7</v>
      </c>
      <c r="L4882" s="1">
        <v>7915.6</v>
      </c>
      <c r="M4882" s="1">
        <f>SalesData[[#This Row],[Price]]*SalesData[[#This Row],[Quantity]]</f>
        <v>19789</v>
      </c>
      <c r="N4882" s="6">
        <f>SalesData[[#This Row],[Sales Profit]]/SalesData[[#This Row],[Sales]]</f>
        <v>0.4</v>
      </c>
    </row>
    <row r="4883" spans="1:14" x14ac:dyDescent="0.3">
      <c r="A4883" s="1" t="s">
        <v>35</v>
      </c>
      <c r="B4883" s="1" t="s">
        <v>13</v>
      </c>
      <c r="C4883" s="1" t="s">
        <v>39</v>
      </c>
      <c r="D4883" s="1">
        <v>89127</v>
      </c>
      <c r="E4883" s="2">
        <v>45556</v>
      </c>
      <c r="F4883" s="1" t="s">
        <v>61</v>
      </c>
      <c r="G4883" s="1">
        <v>126507</v>
      </c>
      <c r="H4883" s="1" t="s">
        <v>4892</v>
      </c>
      <c r="I4883" s="1">
        <v>336</v>
      </c>
      <c r="J4883" s="1">
        <v>519</v>
      </c>
      <c r="K4883" s="1">
        <v>8</v>
      </c>
      <c r="L4883" s="1">
        <v>1660.8</v>
      </c>
      <c r="M4883" s="1">
        <f>SalesData[[#This Row],[Price]]*SalesData[[#This Row],[Quantity]]</f>
        <v>4152</v>
      </c>
      <c r="N4883" s="6">
        <f>SalesData[[#This Row],[Sales Profit]]/SalesData[[#This Row],[Sales]]</f>
        <v>0.39999999999999997</v>
      </c>
    </row>
    <row r="4884" spans="1:14" x14ac:dyDescent="0.3">
      <c r="A4884" s="1" t="s">
        <v>22</v>
      </c>
      <c r="B4884" s="1" t="s">
        <v>13</v>
      </c>
      <c r="C4884" s="1" t="s">
        <v>48</v>
      </c>
      <c r="D4884" s="1">
        <v>54194</v>
      </c>
      <c r="E4884" s="2">
        <v>45596</v>
      </c>
      <c r="F4884" s="1" t="s">
        <v>54</v>
      </c>
      <c r="G4884" s="1">
        <v>605550</v>
      </c>
      <c r="H4884" s="1" t="s">
        <v>4893</v>
      </c>
      <c r="I4884" s="1">
        <v>940</v>
      </c>
      <c r="J4884" s="1">
        <v>1582</v>
      </c>
      <c r="K4884" s="1">
        <v>4</v>
      </c>
      <c r="L4884" s="1">
        <v>2531.1999999999998</v>
      </c>
      <c r="M4884" s="1">
        <f>SalesData[[#This Row],[Price]]*SalesData[[#This Row],[Quantity]]</f>
        <v>6328</v>
      </c>
      <c r="N4884" s="6">
        <f>SalesData[[#This Row],[Sales Profit]]/SalesData[[#This Row],[Sales]]</f>
        <v>0.39999999999999997</v>
      </c>
    </row>
    <row r="4885" spans="1:14" x14ac:dyDescent="0.3">
      <c r="A4885" s="1" t="s">
        <v>17</v>
      </c>
      <c r="B4885" s="1" t="s">
        <v>13</v>
      </c>
      <c r="C4885" s="1" t="s">
        <v>48</v>
      </c>
      <c r="D4885" s="1">
        <v>45138</v>
      </c>
      <c r="E4885" s="2">
        <v>45422</v>
      </c>
      <c r="F4885" s="1" t="s">
        <v>49</v>
      </c>
      <c r="G4885" s="1">
        <v>259289</v>
      </c>
      <c r="H4885" s="1" t="s">
        <v>4894</v>
      </c>
      <c r="I4885" s="1">
        <v>550</v>
      </c>
      <c r="J4885" s="1">
        <v>1544</v>
      </c>
      <c r="K4885" s="1">
        <v>6</v>
      </c>
      <c r="L4885" s="1">
        <v>3705.6</v>
      </c>
      <c r="M4885" s="1">
        <f>SalesData[[#This Row],[Price]]*SalesData[[#This Row],[Quantity]]</f>
        <v>9264</v>
      </c>
      <c r="N4885" s="6">
        <f>SalesData[[#This Row],[Sales Profit]]/SalesData[[#This Row],[Sales]]</f>
        <v>0.39999999999999997</v>
      </c>
    </row>
    <row r="4886" spans="1:14" x14ac:dyDescent="0.3">
      <c r="A4886" s="1" t="s">
        <v>66</v>
      </c>
      <c r="B4886" s="1" t="s">
        <v>23</v>
      </c>
      <c r="C4886" s="1" t="s">
        <v>19</v>
      </c>
      <c r="D4886" s="1">
        <v>47077</v>
      </c>
      <c r="E4886" s="2">
        <v>45414</v>
      </c>
      <c r="F4886" s="1" t="s">
        <v>49</v>
      </c>
      <c r="G4886" s="1">
        <v>834908</v>
      </c>
      <c r="H4886" s="1" t="s">
        <v>4895</v>
      </c>
      <c r="I4886" s="1">
        <v>785</v>
      </c>
      <c r="J4886" s="1">
        <v>975</v>
      </c>
      <c r="K4886" s="1">
        <v>6</v>
      </c>
      <c r="L4886" s="1">
        <v>2340</v>
      </c>
      <c r="M4886" s="1">
        <f>SalesData[[#This Row],[Price]]*SalesData[[#This Row],[Quantity]]</f>
        <v>5850</v>
      </c>
      <c r="N4886" s="6">
        <f>SalesData[[#This Row],[Sales Profit]]/SalesData[[#This Row],[Sales]]</f>
        <v>0.4</v>
      </c>
    </row>
    <row r="4887" spans="1:14" x14ac:dyDescent="0.3">
      <c r="A4887" s="1" t="s">
        <v>27</v>
      </c>
      <c r="B4887" s="1" t="s">
        <v>23</v>
      </c>
      <c r="C4887" s="1" t="s">
        <v>53</v>
      </c>
      <c r="D4887" s="1">
        <v>55465</v>
      </c>
      <c r="E4887" s="2">
        <v>45355</v>
      </c>
      <c r="F4887" s="1" t="s">
        <v>29</v>
      </c>
      <c r="G4887" s="1">
        <v>834737</v>
      </c>
      <c r="H4887" s="1" t="s">
        <v>4896</v>
      </c>
      <c r="I4887" s="1">
        <v>567</v>
      </c>
      <c r="J4887" s="1">
        <v>1957</v>
      </c>
      <c r="K4887" s="1">
        <v>2</v>
      </c>
      <c r="L4887" s="1">
        <v>1565.6</v>
      </c>
      <c r="M4887" s="1">
        <f>SalesData[[#This Row],[Price]]*SalesData[[#This Row],[Quantity]]</f>
        <v>3914</v>
      </c>
      <c r="N4887" s="6">
        <f>SalesData[[#This Row],[Sales Profit]]/SalesData[[#This Row],[Sales]]</f>
        <v>0.39999999999999997</v>
      </c>
    </row>
    <row r="4888" spans="1:14" x14ac:dyDescent="0.3">
      <c r="A4888" s="1" t="s">
        <v>12</v>
      </c>
      <c r="B4888" s="1" t="s">
        <v>23</v>
      </c>
      <c r="C4888" s="1" t="s">
        <v>53</v>
      </c>
      <c r="D4888" s="1">
        <v>62313</v>
      </c>
      <c r="E4888" s="2">
        <v>45548</v>
      </c>
      <c r="F4888" s="1" t="s">
        <v>61</v>
      </c>
      <c r="G4888" s="1">
        <v>936952</v>
      </c>
      <c r="H4888" s="1" t="s">
        <v>4897</v>
      </c>
      <c r="I4888" s="1">
        <v>573</v>
      </c>
      <c r="J4888" s="1">
        <v>870</v>
      </c>
      <c r="K4888" s="1">
        <v>8</v>
      </c>
      <c r="L4888" s="1">
        <v>2784</v>
      </c>
      <c r="M4888" s="1">
        <f>SalesData[[#This Row],[Price]]*SalesData[[#This Row],[Quantity]]</f>
        <v>6960</v>
      </c>
      <c r="N4888" s="6">
        <f>SalesData[[#This Row],[Sales Profit]]/SalesData[[#This Row],[Sales]]</f>
        <v>0.4</v>
      </c>
    </row>
    <row r="4889" spans="1:14" x14ac:dyDescent="0.3">
      <c r="A4889" s="1" t="s">
        <v>35</v>
      </c>
      <c r="B4889" s="1" t="s">
        <v>23</v>
      </c>
      <c r="C4889" s="1" t="s">
        <v>39</v>
      </c>
      <c r="D4889" s="1">
        <v>92851</v>
      </c>
      <c r="E4889" s="2">
        <v>45494</v>
      </c>
      <c r="F4889" s="1" t="s">
        <v>45</v>
      </c>
      <c r="G4889" s="1">
        <v>230781</v>
      </c>
      <c r="H4889" s="1" t="s">
        <v>2645</v>
      </c>
      <c r="I4889" s="1">
        <v>688</v>
      </c>
      <c r="J4889" s="1">
        <v>2974</v>
      </c>
      <c r="K4889" s="1">
        <v>5</v>
      </c>
      <c r="L4889" s="1">
        <v>5948</v>
      </c>
      <c r="M4889" s="1">
        <f>SalesData[[#This Row],[Price]]*SalesData[[#This Row],[Quantity]]</f>
        <v>14870</v>
      </c>
      <c r="N4889" s="6">
        <f>SalesData[[#This Row],[Sales Profit]]/SalesData[[#This Row],[Sales]]</f>
        <v>0.4</v>
      </c>
    </row>
    <row r="4890" spans="1:14" x14ac:dyDescent="0.3">
      <c r="A4890" s="1" t="s">
        <v>56</v>
      </c>
      <c r="B4890" s="1" t="s">
        <v>18</v>
      </c>
      <c r="C4890" s="1" t="s">
        <v>60</v>
      </c>
      <c r="D4890" s="1">
        <v>47641</v>
      </c>
      <c r="E4890" s="2">
        <v>45321</v>
      </c>
      <c r="F4890" s="1" t="s">
        <v>40</v>
      </c>
      <c r="G4890" s="1">
        <v>786607</v>
      </c>
      <c r="H4890" s="1" t="s">
        <v>4898</v>
      </c>
      <c r="I4890" s="1">
        <v>600</v>
      </c>
      <c r="J4890" s="1">
        <v>1540</v>
      </c>
      <c r="K4890" s="1">
        <v>2</v>
      </c>
      <c r="L4890" s="1">
        <v>1232</v>
      </c>
      <c r="M4890" s="1">
        <f>SalesData[[#This Row],[Price]]*SalesData[[#This Row],[Quantity]]</f>
        <v>3080</v>
      </c>
      <c r="N4890" s="6">
        <f>SalesData[[#This Row],[Sales Profit]]/SalesData[[#This Row],[Sales]]</f>
        <v>0.4</v>
      </c>
    </row>
    <row r="4891" spans="1:14" x14ac:dyDescent="0.3">
      <c r="A4891" s="1" t="s">
        <v>52</v>
      </c>
      <c r="B4891" s="1" t="s">
        <v>13</v>
      </c>
      <c r="C4891" s="1" t="s">
        <v>53</v>
      </c>
      <c r="D4891" s="1">
        <v>92151</v>
      </c>
      <c r="E4891" s="2">
        <v>45584</v>
      </c>
      <c r="F4891" s="1" t="s">
        <v>54</v>
      </c>
      <c r="G4891" s="1">
        <v>148641</v>
      </c>
      <c r="H4891" s="1" t="s">
        <v>4899</v>
      </c>
      <c r="I4891" s="1">
        <v>866</v>
      </c>
      <c r="J4891" s="1">
        <v>1058</v>
      </c>
      <c r="K4891" s="1">
        <v>5</v>
      </c>
      <c r="L4891" s="1">
        <v>2116</v>
      </c>
      <c r="M4891" s="1">
        <f>SalesData[[#This Row],[Price]]*SalesData[[#This Row],[Quantity]]</f>
        <v>5290</v>
      </c>
      <c r="N4891" s="6">
        <f>SalesData[[#This Row],[Sales Profit]]/SalesData[[#This Row],[Sales]]</f>
        <v>0.4</v>
      </c>
    </row>
    <row r="4892" spans="1:14" x14ac:dyDescent="0.3">
      <c r="A4892" s="1" t="s">
        <v>17</v>
      </c>
      <c r="B4892" s="1" t="s">
        <v>18</v>
      </c>
      <c r="C4892" s="1" t="s">
        <v>39</v>
      </c>
      <c r="D4892" s="1">
        <v>85078</v>
      </c>
      <c r="E4892" s="2">
        <v>45307</v>
      </c>
      <c r="F4892" s="1" t="s">
        <v>40</v>
      </c>
      <c r="G4892" s="1">
        <v>326687</v>
      </c>
      <c r="H4892" s="1" t="s">
        <v>4900</v>
      </c>
      <c r="I4892" s="1">
        <v>332</v>
      </c>
      <c r="J4892" s="1">
        <v>1181</v>
      </c>
      <c r="K4892" s="1">
        <v>3</v>
      </c>
      <c r="L4892" s="1">
        <v>1417.2</v>
      </c>
      <c r="M4892" s="1">
        <f>SalesData[[#This Row],[Price]]*SalesData[[#This Row],[Quantity]]</f>
        <v>3543</v>
      </c>
      <c r="N4892" s="6">
        <f>SalesData[[#This Row],[Sales Profit]]/SalesData[[#This Row],[Sales]]</f>
        <v>0.4</v>
      </c>
    </row>
    <row r="4893" spans="1:14" x14ac:dyDescent="0.3">
      <c r="A4893" s="1" t="s">
        <v>52</v>
      </c>
      <c r="B4893" s="1" t="s">
        <v>23</v>
      </c>
      <c r="C4893" s="1" t="s">
        <v>37</v>
      </c>
      <c r="D4893" s="1">
        <v>66320</v>
      </c>
      <c r="E4893" s="2">
        <v>45492</v>
      </c>
      <c r="F4893" s="1" t="s">
        <v>45</v>
      </c>
      <c r="G4893" s="1">
        <v>785504</v>
      </c>
      <c r="H4893" s="1" t="s">
        <v>3406</v>
      </c>
      <c r="I4893" s="1">
        <v>516</v>
      </c>
      <c r="J4893" s="1">
        <v>2596</v>
      </c>
      <c r="K4893" s="1">
        <v>5</v>
      </c>
      <c r="L4893" s="1">
        <v>5192</v>
      </c>
      <c r="M4893" s="1">
        <f>SalesData[[#This Row],[Price]]*SalesData[[#This Row],[Quantity]]</f>
        <v>12980</v>
      </c>
      <c r="N4893" s="6">
        <f>SalesData[[#This Row],[Sales Profit]]/SalesData[[#This Row],[Sales]]</f>
        <v>0.4</v>
      </c>
    </row>
    <row r="4894" spans="1:14" x14ac:dyDescent="0.3">
      <c r="A4894" s="1" t="s">
        <v>12</v>
      </c>
      <c r="B4894" s="1" t="s">
        <v>18</v>
      </c>
      <c r="C4894" s="1" t="s">
        <v>24</v>
      </c>
      <c r="D4894" s="1">
        <v>39159</v>
      </c>
      <c r="E4894" s="2">
        <v>45435</v>
      </c>
      <c r="F4894" s="1" t="s">
        <v>49</v>
      </c>
      <c r="G4894" s="1">
        <v>888619</v>
      </c>
      <c r="H4894" s="1" t="s">
        <v>4901</v>
      </c>
      <c r="I4894" s="1">
        <v>297</v>
      </c>
      <c r="J4894" s="1">
        <v>690</v>
      </c>
      <c r="K4894" s="1">
        <v>4</v>
      </c>
      <c r="L4894" s="1">
        <v>1104</v>
      </c>
      <c r="M4894" s="1">
        <f>SalesData[[#This Row],[Price]]*SalesData[[#This Row],[Quantity]]</f>
        <v>2760</v>
      </c>
      <c r="N4894" s="6">
        <f>SalesData[[#This Row],[Sales Profit]]/SalesData[[#This Row],[Sales]]</f>
        <v>0.4</v>
      </c>
    </row>
    <row r="4895" spans="1:14" x14ac:dyDescent="0.3">
      <c r="A4895" s="1" t="s">
        <v>22</v>
      </c>
      <c r="B4895" s="1" t="s">
        <v>23</v>
      </c>
      <c r="C4895" s="1" t="s">
        <v>33</v>
      </c>
      <c r="D4895" s="1">
        <v>62023</v>
      </c>
      <c r="E4895" s="2">
        <v>45380</v>
      </c>
      <c r="F4895" s="1" t="s">
        <v>29</v>
      </c>
      <c r="G4895" s="1">
        <v>947637</v>
      </c>
      <c r="H4895" s="1" t="s">
        <v>4902</v>
      </c>
      <c r="I4895" s="1">
        <v>857</v>
      </c>
      <c r="J4895" s="1">
        <v>917</v>
      </c>
      <c r="K4895" s="1">
        <v>1</v>
      </c>
      <c r="L4895" s="1">
        <v>366.8</v>
      </c>
      <c r="M4895" s="1">
        <f>SalesData[[#This Row],[Price]]*SalesData[[#This Row],[Quantity]]</f>
        <v>917</v>
      </c>
      <c r="N4895" s="6">
        <f>SalesData[[#This Row],[Sales Profit]]/SalesData[[#This Row],[Sales]]</f>
        <v>0.4</v>
      </c>
    </row>
    <row r="4896" spans="1:14" x14ac:dyDescent="0.3">
      <c r="A4896" s="1" t="s">
        <v>17</v>
      </c>
      <c r="B4896" s="1" t="s">
        <v>18</v>
      </c>
      <c r="C4896" s="1" t="s">
        <v>60</v>
      </c>
      <c r="D4896" s="1">
        <v>68595</v>
      </c>
      <c r="E4896" s="2">
        <v>45446</v>
      </c>
      <c r="F4896" s="1" t="s">
        <v>20</v>
      </c>
      <c r="G4896" s="1">
        <v>332661</v>
      </c>
      <c r="H4896" s="1" t="s">
        <v>4904</v>
      </c>
      <c r="I4896" s="1">
        <v>556</v>
      </c>
      <c r="J4896" s="1">
        <v>1200</v>
      </c>
      <c r="K4896" s="1">
        <v>3</v>
      </c>
      <c r="L4896" s="1">
        <v>1440</v>
      </c>
      <c r="M4896" s="1">
        <f>SalesData[[#This Row],[Price]]*SalesData[[#This Row],[Quantity]]</f>
        <v>3600</v>
      </c>
      <c r="N4896" s="6">
        <f>SalesData[[#This Row],[Sales Profit]]/SalesData[[#This Row],[Sales]]</f>
        <v>0.4</v>
      </c>
    </row>
    <row r="4897" spans="1:14" x14ac:dyDescent="0.3">
      <c r="A4897" s="1" t="s">
        <v>22</v>
      </c>
      <c r="B4897" s="1" t="s">
        <v>23</v>
      </c>
      <c r="C4897" s="1" t="s">
        <v>100</v>
      </c>
      <c r="D4897" s="1">
        <v>84313</v>
      </c>
      <c r="E4897" s="2">
        <v>45292</v>
      </c>
      <c r="F4897" s="1" t="s">
        <v>40</v>
      </c>
      <c r="G4897" s="1">
        <v>803882</v>
      </c>
      <c r="H4897" s="1" t="s">
        <v>4905</v>
      </c>
      <c r="I4897" s="1">
        <v>654</v>
      </c>
      <c r="J4897" s="1">
        <v>2785</v>
      </c>
      <c r="K4897" s="1">
        <v>7</v>
      </c>
      <c r="L4897" s="1">
        <v>7798</v>
      </c>
      <c r="M4897" s="1">
        <f>SalesData[[#This Row],[Price]]*SalesData[[#This Row],[Quantity]]</f>
        <v>19495</v>
      </c>
      <c r="N4897" s="6">
        <f>SalesData[[#This Row],[Sales Profit]]/SalesData[[#This Row],[Sales]]</f>
        <v>0.4</v>
      </c>
    </row>
    <row r="4898" spans="1:14" x14ac:dyDescent="0.3">
      <c r="A4898" s="1" t="s">
        <v>27</v>
      </c>
      <c r="B4898" s="1" t="s">
        <v>23</v>
      </c>
      <c r="C4898" s="1" t="s">
        <v>24</v>
      </c>
      <c r="D4898" s="1">
        <v>76589</v>
      </c>
      <c r="E4898" s="2">
        <v>45530</v>
      </c>
      <c r="F4898" s="1" t="s">
        <v>25</v>
      </c>
      <c r="G4898" s="1">
        <v>379926</v>
      </c>
      <c r="H4898" s="1" t="s">
        <v>4906</v>
      </c>
      <c r="I4898" s="1">
        <v>975</v>
      </c>
      <c r="J4898" s="1">
        <v>2488</v>
      </c>
      <c r="K4898" s="1">
        <v>5</v>
      </c>
      <c r="L4898" s="1">
        <v>4976</v>
      </c>
      <c r="M4898" s="1">
        <f>SalesData[[#This Row],[Price]]*SalesData[[#This Row],[Quantity]]</f>
        <v>12440</v>
      </c>
      <c r="N4898" s="6">
        <f>SalesData[[#This Row],[Sales Profit]]/SalesData[[#This Row],[Sales]]</f>
        <v>0.4</v>
      </c>
    </row>
    <row r="4899" spans="1:14" x14ac:dyDescent="0.3">
      <c r="A4899" s="1" t="s">
        <v>27</v>
      </c>
      <c r="B4899" s="1" t="s">
        <v>18</v>
      </c>
      <c r="C4899" s="1" t="s">
        <v>42</v>
      </c>
      <c r="D4899" s="1">
        <v>94144</v>
      </c>
      <c r="E4899" s="2">
        <v>45369</v>
      </c>
      <c r="F4899" s="1" t="s">
        <v>29</v>
      </c>
      <c r="G4899" s="1">
        <v>788504</v>
      </c>
      <c r="H4899" s="1" t="s">
        <v>4907</v>
      </c>
      <c r="I4899" s="1">
        <v>290</v>
      </c>
      <c r="J4899" s="1">
        <v>836</v>
      </c>
      <c r="K4899" s="1">
        <v>1</v>
      </c>
      <c r="L4899" s="1">
        <v>334.4</v>
      </c>
      <c r="M4899" s="1">
        <f>SalesData[[#This Row],[Price]]*SalesData[[#This Row],[Quantity]]</f>
        <v>836</v>
      </c>
      <c r="N4899" s="6">
        <f>SalesData[[#This Row],[Sales Profit]]/SalesData[[#This Row],[Sales]]</f>
        <v>0.39999999999999997</v>
      </c>
    </row>
    <row r="4900" spans="1:14" x14ac:dyDescent="0.3">
      <c r="A4900" s="1" t="s">
        <v>12</v>
      </c>
      <c r="B4900" s="1" t="s">
        <v>13</v>
      </c>
      <c r="C4900" s="1" t="s">
        <v>19</v>
      </c>
      <c r="D4900" s="1">
        <v>13473</v>
      </c>
      <c r="E4900" s="2">
        <v>45526</v>
      </c>
      <c r="F4900" s="1" t="s">
        <v>25</v>
      </c>
      <c r="G4900" s="1">
        <v>478188</v>
      </c>
      <c r="H4900" s="1" t="s">
        <v>4908</v>
      </c>
      <c r="I4900" s="1">
        <v>243</v>
      </c>
      <c r="J4900" s="1">
        <v>1518</v>
      </c>
      <c r="K4900" s="1">
        <v>3</v>
      </c>
      <c r="L4900" s="1">
        <v>1821.6</v>
      </c>
      <c r="M4900" s="1">
        <f>SalesData[[#This Row],[Price]]*SalesData[[#This Row],[Quantity]]</f>
        <v>4554</v>
      </c>
      <c r="N4900" s="6">
        <f>SalesData[[#This Row],[Sales Profit]]/SalesData[[#This Row],[Sales]]</f>
        <v>0.39999999999999997</v>
      </c>
    </row>
    <row r="4901" spans="1:14" x14ac:dyDescent="0.3">
      <c r="A4901" s="1" t="s">
        <v>12</v>
      </c>
      <c r="B4901" s="1" t="s">
        <v>23</v>
      </c>
      <c r="C4901" s="1" t="s">
        <v>100</v>
      </c>
      <c r="D4901" s="1">
        <v>39814</v>
      </c>
      <c r="E4901" s="2">
        <v>45308</v>
      </c>
      <c r="F4901" s="1" t="s">
        <v>40</v>
      </c>
      <c r="G4901" s="1">
        <v>703452</v>
      </c>
      <c r="H4901" s="1" t="s">
        <v>4909</v>
      </c>
      <c r="I4901" s="1">
        <v>366</v>
      </c>
      <c r="J4901" s="1">
        <v>1494</v>
      </c>
      <c r="K4901" s="1">
        <v>4</v>
      </c>
      <c r="L4901" s="1">
        <v>2390.4</v>
      </c>
      <c r="M4901" s="1">
        <f>SalesData[[#This Row],[Price]]*SalesData[[#This Row],[Quantity]]</f>
        <v>5976</v>
      </c>
      <c r="N4901" s="6">
        <f>SalesData[[#This Row],[Sales Profit]]/SalesData[[#This Row],[Sales]]</f>
        <v>0.4</v>
      </c>
    </row>
    <row r="4902" spans="1:14" x14ac:dyDescent="0.3">
      <c r="A4902" s="1" t="s">
        <v>56</v>
      </c>
      <c r="B4902" s="1" t="s">
        <v>18</v>
      </c>
      <c r="C4902" s="1" t="s">
        <v>60</v>
      </c>
      <c r="D4902" s="1">
        <v>96927</v>
      </c>
      <c r="E4902" s="2">
        <v>45325</v>
      </c>
      <c r="F4902" s="1" t="s">
        <v>43</v>
      </c>
      <c r="G4902" s="1">
        <v>246104</v>
      </c>
      <c r="H4902" s="1" t="s">
        <v>4910</v>
      </c>
      <c r="I4902" s="1">
        <v>259</v>
      </c>
      <c r="J4902" s="1">
        <v>2910</v>
      </c>
      <c r="K4902" s="1">
        <v>1</v>
      </c>
      <c r="L4902" s="1">
        <v>1164</v>
      </c>
      <c r="M4902" s="1">
        <f>SalesData[[#This Row],[Price]]*SalesData[[#This Row],[Quantity]]</f>
        <v>2910</v>
      </c>
      <c r="N4902" s="6">
        <f>SalesData[[#This Row],[Sales Profit]]/SalesData[[#This Row],[Sales]]</f>
        <v>0.4</v>
      </c>
    </row>
    <row r="4903" spans="1:14" x14ac:dyDescent="0.3">
      <c r="A4903" s="1" t="s">
        <v>56</v>
      </c>
      <c r="B4903" s="1" t="s">
        <v>23</v>
      </c>
      <c r="C4903" s="1" t="s">
        <v>39</v>
      </c>
      <c r="D4903" s="1">
        <v>68252</v>
      </c>
      <c r="E4903" s="2">
        <v>45521</v>
      </c>
      <c r="F4903" s="1" t="s">
        <v>25</v>
      </c>
      <c r="G4903" s="1">
        <v>269455</v>
      </c>
      <c r="H4903" s="1" t="s">
        <v>4911</v>
      </c>
      <c r="I4903" s="1">
        <v>714</v>
      </c>
      <c r="J4903" s="1">
        <v>742</v>
      </c>
      <c r="K4903" s="1">
        <v>6</v>
      </c>
      <c r="L4903" s="1">
        <v>1780.8</v>
      </c>
      <c r="M4903" s="1">
        <f>SalesData[[#This Row],[Price]]*SalesData[[#This Row],[Quantity]]</f>
        <v>4452</v>
      </c>
      <c r="N4903" s="6">
        <f>SalesData[[#This Row],[Sales Profit]]/SalesData[[#This Row],[Sales]]</f>
        <v>0.39999999999999997</v>
      </c>
    </row>
    <row r="4904" spans="1:14" x14ac:dyDescent="0.3">
      <c r="A4904" s="1" t="s">
        <v>35</v>
      </c>
      <c r="B4904" s="1" t="s">
        <v>18</v>
      </c>
      <c r="C4904" s="1" t="s">
        <v>100</v>
      </c>
      <c r="D4904" s="1">
        <v>86963</v>
      </c>
      <c r="E4904" s="2">
        <v>45532</v>
      </c>
      <c r="F4904" s="1" t="s">
        <v>25</v>
      </c>
      <c r="G4904" s="1">
        <v>867797</v>
      </c>
      <c r="H4904" s="1" t="s">
        <v>4912</v>
      </c>
      <c r="I4904" s="1">
        <v>962</v>
      </c>
      <c r="J4904" s="1">
        <v>2024</v>
      </c>
      <c r="K4904" s="1">
        <v>8</v>
      </c>
      <c r="L4904" s="1">
        <v>6476.8</v>
      </c>
      <c r="M4904" s="1">
        <f>SalesData[[#This Row],[Price]]*SalesData[[#This Row],[Quantity]]</f>
        <v>16192</v>
      </c>
      <c r="N4904" s="6">
        <f>SalesData[[#This Row],[Sales Profit]]/SalesData[[#This Row],[Sales]]</f>
        <v>0.4</v>
      </c>
    </row>
    <row r="4905" spans="1:14" x14ac:dyDescent="0.3">
      <c r="A4905" s="1" t="s">
        <v>56</v>
      </c>
      <c r="B4905" s="1" t="s">
        <v>18</v>
      </c>
      <c r="C4905" s="1" t="s">
        <v>42</v>
      </c>
      <c r="D4905" s="1">
        <v>12046</v>
      </c>
      <c r="E4905" s="2">
        <v>45557</v>
      </c>
      <c r="F4905" s="1" t="s">
        <v>61</v>
      </c>
      <c r="G4905" s="1">
        <v>989679</v>
      </c>
      <c r="H4905" s="1" t="s">
        <v>4913</v>
      </c>
      <c r="I4905" s="1">
        <v>973</v>
      </c>
      <c r="J4905" s="1">
        <v>527</v>
      </c>
      <c r="K4905" s="1">
        <v>1</v>
      </c>
      <c r="L4905" s="1">
        <v>210.8</v>
      </c>
      <c r="M4905" s="1">
        <f>SalesData[[#This Row],[Price]]*SalesData[[#This Row],[Quantity]]</f>
        <v>527</v>
      </c>
      <c r="N4905" s="6">
        <f>SalesData[[#This Row],[Sales Profit]]/SalesData[[#This Row],[Sales]]</f>
        <v>0.4</v>
      </c>
    </row>
    <row r="4906" spans="1:14" x14ac:dyDescent="0.3">
      <c r="A4906" s="1" t="s">
        <v>17</v>
      </c>
      <c r="B4906" s="1" t="s">
        <v>13</v>
      </c>
      <c r="C4906" s="1" t="s">
        <v>33</v>
      </c>
      <c r="D4906" s="1">
        <v>66642</v>
      </c>
      <c r="E4906" s="2">
        <v>45581</v>
      </c>
      <c r="F4906" s="1" t="s">
        <v>54</v>
      </c>
      <c r="G4906" s="1">
        <v>356951</v>
      </c>
      <c r="H4906" s="1" t="s">
        <v>4914</v>
      </c>
      <c r="I4906" s="1">
        <v>481</v>
      </c>
      <c r="J4906" s="1">
        <v>1938</v>
      </c>
      <c r="K4906" s="1">
        <v>4</v>
      </c>
      <c r="L4906" s="1">
        <v>3100.8</v>
      </c>
      <c r="M4906" s="1">
        <f>SalesData[[#This Row],[Price]]*SalesData[[#This Row],[Quantity]]</f>
        <v>7752</v>
      </c>
      <c r="N4906" s="6">
        <f>SalesData[[#This Row],[Sales Profit]]/SalesData[[#This Row],[Sales]]</f>
        <v>0.4</v>
      </c>
    </row>
    <row r="4907" spans="1:14" x14ac:dyDescent="0.3">
      <c r="A4907" s="1" t="s">
        <v>52</v>
      </c>
      <c r="B4907" s="1" t="s">
        <v>23</v>
      </c>
      <c r="C4907" s="1" t="s">
        <v>42</v>
      </c>
      <c r="D4907" s="1">
        <v>21934</v>
      </c>
      <c r="E4907" s="2">
        <v>45536</v>
      </c>
      <c r="F4907" s="1" t="s">
        <v>61</v>
      </c>
      <c r="G4907" s="1">
        <v>482565</v>
      </c>
      <c r="H4907" s="1" t="s">
        <v>4915</v>
      </c>
      <c r="I4907" s="1">
        <v>457</v>
      </c>
      <c r="J4907" s="1">
        <v>2590</v>
      </c>
      <c r="K4907" s="1">
        <v>3</v>
      </c>
      <c r="L4907" s="1">
        <v>3108</v>
      </c>
      <c r="M4907" s="1">
        <f>SalesData[[#This Row],[Price]]*SalesData[[#This Row],[Quantity]]</f>
        <v>7770</v>
      </c>
      <c r="N4907" s="6">
        <f>SalesData[[#This Row],[Sales Profit]]/SalesData[[#This Row],[Sales]]</f>
        <v>0.4</v>
      </c>
    </row>
    <row r="4908" spans="1:14" x14ac:dyDescent="0.3">
      <c r="A4908" s="1" t="s">
        <v>35</v>
      </c>
      <c r="B4908" s="1" t="s">
        <v>13</v>
      </c>
      <c r="C4908" s="1" t="s">
        <v>48</v>
      </c>
      <c r="D4908" s="1">
        <v>94661</v>
      </c>
      <c r="E4908" s="2">
        <v>45361</v>
      </c>
      <c r="F4908" s="1" t="s">
        <v>29</v>
      </c>
      <c r="G4908" s="1">
        <v>547792</v>
      </c>
      <c r="H4908" s="1" t="s">
        <v>4916</v>
      </c>
      <c r="I4908" s="1">
        <v>719</v>
      </c>
      <c r="J4908" s="1">
        <v>2652</v>
      </c>
      <c r="K4908" s="1">
        <v>6</v>
      </c>
      <c r="L4908" s="1">
        <v>6364.8</v>
      </c>
      <c r="M4908" s="1">
        <f>SalesData[[#This Row],[Price]]*SalesData[[#This Row],[Quantity]]</f>
        <v>15912</v>
      </c>
      <c r="N4908" s="6">
        <f>SalesData[[#This Row],[Sales Profit]]/SalesData[[#This Row],[Sales]]</f>
        <v>0.4</v>
      </c>
    </row>
    <row r="4909" spans="1:14" x14ac:dyDescent="0.3">
      <c r="A4909" s="1" t="s">
        <v>52</v>
      </c>
      <c r="B4909" s="1" t="s">
        <v>13</v>
      </c>
      <c r="C4909" s="1" t="s">
        <v>48</v>
      </c>
      <c r="D4909" s="1">
        <v>40837</v>
      </c>
      <c r="E4909" s="2">
        <v>45478</v>
      </c>
      <c r="F4909" s="1" t="s">
        <v>45</v>
      </c>
      <c r="G4909" s="1">
        <v>446875</v>
      </c>
      <c r="H4909" s="1" t="s">
        <v>88</v>
      </c>
      <c r="I4909" s="1">
        <v>540</v>
      </c>
      <c r="J4909" s="1">
        <v>2989</v>
      </c>
      <c r="K4909" s="1">
        <v>2</v>
      </c>
      <c r="L4909" s="1">
        <v>2391.1999999999998</v>
      </c>
      <c r="M4909" s="1">
        <f>SalesData[[#This Row],[Price]]*SalesData[[#This Row],[Quantity]]</f>
        <v>5978</v>
      </c>
      <c r="N4909" s="6">
        <f>SalesData[[#This Row],[Sales Profit]]/SalesData[[#This Row],[Sales]]</f>
        <v>0.39999999999999997</v>
      </c>
    </row>
    <row r="4910" spans="1:14" x14ac:dyDescent="0.3">
      <c r="A4910" s="1" t="s">
        <v>52</v>
      </c>
      <c r="B4910" s="1" t="s">
        <v>13</v>
      </c>
      <c r="C4910" s="1" t="s">
        <v>24</v>
      </c>
      <c r="D4910" s="1">
        <v>21036</v>
      </c>
      <c r="E4910" s="2">
        <v>45336</v>
      </c>
      <c r="F4910" s="1" t="s">
        <v>43</v>
      </c>
      <c r="G4910" s="1">
        <v>308452</v>
      </c>
      <c r="H4910" s="1" t="s">
        <v>4917</v>
      </c>
      <c r="I4910" s="1">
        <v>500</v>
      </c>
      <c r="J4910" s="1">
        <v>2387</v>
      </c>
      <c r="K4910" s="1">
        <v>3</v>
      </c>
      <c r="L4910" s="1">
        <v>2864.4</v>
      </c>
      <c r="M4910" s="1">
        <f>SalesData[[#This Row],[Price]]*SalesData[[#This Row],[Quantity]]</f>
        <v>7161</v>
      </c>
      <c r="N4910" s="6">
        <f>SalesData[[#This Row],[Sales Profit]]/SalesData[[#This Row],[Sales]]</f>
        <v>0.4</v>
      </c>
    </row>
    <row r="4911" spans="1:14" x14ac:dyDescent="0.3">
      <c r="A4911" s="1" t="s">
        <v>27</v>
      </c>
      <c r="B4911" s="1" t="s">
        <v>23</v>
      </c>
      <c r="C4911" s="1" t="s">
        <v>19</v>
      </c>
      <c r="D4911" s="1">
        <v>81337</v>
      </c>
      <c r="E4911" s="2">
        <v>45544</v>
      </c>
      <c r="F4911" s="1" t="s">
        <v>61</v>
      </c>
      <c r="G4911" s="1">
        <v>639329</v>
      </c>
      <c r="H4911" s="1" t="s">
        <v>4918</v>
      </c>
      <c r="I4911" s="1">
        <v>492</v>
      </c>
      <c r="J4911" s="1">
        <v>704</v>
      </c>
      <c r="K4911" s="1">
        <v>8</v>
      </c>
      <c r="L4911" s="1">
        <v>2252.8000000000002</v>
      </c>
      <c r="M4911" s="1">
        <f>SalesData[[#This Row],[Price]]*SalesData[[#This Row],[Quantity]]</f>
        <v>5632</v>
      </c>
      <c r="N4911" s="6">
        <f>SalesData[[#This Row],[Sales Profit]]/SalesData[[#This Row],[Sales]]</f>
        <v>0.4</v>
      </c>
    </row>
    <row r="4912" spans="1:14" x14ac:dyDescent="0.3">
      <c r="A4912" s="1" t="s">
        <v>56</v>
      </c>
      <c r="B4912" s="1" t="s">
        <v>13</v>
      </c>
      <c r="C4912" s="1" t="s">
        <v>60</v>
      </c>
      <c r="D4912" s="1">
        <v>83687</v>
      </c>
      <c r="E4912" s="2">
        <v>45384</v>
      </c>
      <c r="F4912" s="1" t="s">
        <v>31</v>
      </c>
      <c r="G4912" s="1">
        <v>544373</v>
      </c>
      <c r="H4912" s="1" t="s">
        <v>4919</v>
      </c>
      <c r="I4912" s="1">
        <v>603</v>
      </c>
      <c r="J4912" s="1">
        <v>1119</v>
      </c>
      <c r="K4912" s="1">
        <v>5</v>
      </c>
      <c r="L4912" s="1">
        <v>2238</v>
      </c>
      <c r="M4912" s="1">
        <f>SalesData[[#This Row],[Price]]*SalesData[[#This Row],[Quantity]]</f>
        <v>5595</v>
      </c>
      <c r="N4912" s="6">
        <f>SalesData[[#This Row],[Sales Profit]]/SalesData[[#This Row],[Sales]]</f>
        <v>0.4</v>
      </c>
    </row>
    <row r="4913" spans="1:14" x14ac:dyDescent="0.3">
      <c r="A4913" s="1" t="s">
        <v>12</v>
      </c>
      <c r="B4913" s="1" t="s">
        <v>13</v>
      </c>
      <c r="C4913" s="1" t="s">
        <v>60</v>
      </c>
      <c r="D4913" s="1">
        <v>39047</v>
      </c>
      <c r="E4913" s="2">
        <v>45468</v>
      </c>
      <c r="F4913" s="1" t="s">
        <v>20</v>
      </c>
      <c r="G4913" s="1">
        <v>912462</v>
      </c>
      <c r="H4913" s="1" t="s">
        <v>1567</v>
      </c>
      <c r="I4913" s="1">
        <v>680</v>
      </c>
      <c r="J4913" s="1">
        <v>2606</v>
      </c>
      <c r="K4913" s="1">
        <v>5</v>
      </c>
      <c r="L4913" s="1">
        <v>5212</v>
      </c>
      <c r="M4913" s="1">
        <f>SalesData[[#This Row],[Price]]*SalesData[[#This Row],[Quantity]]</f>
        <v>13030</v>
      </c>
      <c r="N4913" s="6">
        <f>SalesData[[#This Row],[Sales Profit]]/SalesData[[#This Row],[Sales]]</f>
        <v>0.4</v>
      </c>
    </row>
    <row r="4914" spans="1:14" x14ac:dyDescent="0.3">
      <c r="A4914" s="1" t="s">
        <v>12</v>
      </c>
      <c r="B4914" s="1" t="s">
        <v>18</v>
      </c>
      <c r="C4914" s="1" t="s">
        <v>48</v>
      </c>
      <c r="D4914" s="1">
        <v>77424</v>
      </c>
      <c r="E4914" s="2">
        <v>45424</v>
      </c>
      <c r="F4914" s="1" t="s">
        <v>49</v>
      </c>
      <c r="G4914" s="1">
        <v>489921</v>
      </c>
      <c r="H4914" s="1" t="s">
        <v>543</v>
      </c>
      <c r="I4914" s="1">
        <v>530</v>
      </c>
      <c r="J4914" s="1">
        <v>2679</v>
      </c>
      <c r="K4914" s="1">
        <v>1</v>
      </c>
      <c r="L4914" s="1">
        <v>1071.5999999999999</v>
      </c>
      <c r="M4914" s="1">
        <f>SalesData[[#This Row],[Price]]*SalesData[[#This Row],[Quantity]]</f>
        <v>2679</v>
      </c>
      <c r="N4914" s="6">
        <f>SalesData[[#This Row],[Sales Profit]]/SalesData[[#This Row],[Sales]]</f>
        <v>0.39999999999999997</v>
      </c>
    </row>
    <row r="4915" spans="1:14" x14ac:dyDescent="0.3">
      <c r="A4915" s="1" t="s">
        <v>12</v>
      </c>
      <c r="B4915" s="1" t="s">
        <v>18</v>
      </c>
      <c r="C4915" s="1" t="s">
        <v>48</v>
      </c>
      <c r="D4915" s="1">
        <v>19307</v>
      </c>
      <c r="E4915" s="2">
        <v>45579</v>
      </c>
      <c r="F4915" s="1" t="s">
        <v>54</v>
      </c>
      <c r="G4915" s="1">
        <v>970603</v>
      </c>
      <c r="H4915" s="1" t="s">
        <v>4920</v>
      </c>
      <c r="I4915" s="1">
        <v>283</v>
      </c>
      <c r="J4915" s="1">
        <v>2563</v>
      </c>
      <c r="K4915" s="1">
        <v>7</v>
      </c>
      <c r="L4915" s="1">
        <v>7176.4</v>
      </c>
      <c r="M4915" s="1">
        <f>SalesData[[#This Row],[Price]]*SalesData[[#This Row],[Quantity]]</f>
        <v>17941</v>
      </c>
      <c r="N4915" s="6">
        <f>SalesData[[#This Row],[Sales Profit]]/SalesData[[#This Row],[Sales]]</f>
        <v>0.39999999999999997</v>
      </c>
    </row>
    <row r="4916" spans="1:14" x14ac:dyDescent="0.3">
      <c r="A4916" s="1" t="s">
        <v>17</v>
      </c>
      <c r="B4916" s="1" t="s">
        <v>13</v>
      </c>
      <c r="C4916" s="1" t="s">
        <v>42</v>
      </c>
      <c r="D4916" s="1">
        <v>78557</v>
      </c>
      <c r="E4916" s="2">
        <v>45414</v>
      </c>
      <c r="F4916" s="1" t="s">
        <v>49</v>
      </c>
      <c r="G4916" s="1">
        <v>769947</v>
      </c>
      <c r="H4916" s="1" t="s">
        <v>4921</v>
      </c>
      <c r="I4916" s="1">
        <v>299</v>
      </c>
      <c r="J4916" s="1">
        <v>719</v>
      </c>
      <c r="K4916" s="1">
        <v>8</v>
      </c>
      <c r="L4916" s="1">
        <v>2300.8000000000002</v>
      </c>
      <c r="M4916" s="1">
        <f>SalesData[[#This Row],[Price]]*SalesData[[#This Row],[Quantity]]</f>
        <v>5752</v>
      </c>
      <c r="N4916" s="6">
        <f>SalesData[[#This Row],[Sales Profit]]/SalesData[[#This Row],[Sales]]</f>
        <v>0.4</v>
      </c>
    </row>
    <row r="4917" spans="1:14" x14ac:dyDescent="0.3">
      <c r="A4917" s="1" t="s">
        <v>52</v>
      </c>
      <c r="B4917" s="1" t="s">
        <v>23</v>
      </c>
      <c r="C4917" s="1" t="s">
        <v>39</v>
      </c>
      <c r="D4917" s="1">
        <v>56688</v>
      </c>
      <c r="E4917" s="2">
        <v>45359</v>
      </c>
      <c r="F4917" s="1" t="s">
        <v>29</v>
      </c>
      <c r="G4917" s="1">
        <v>578745</v>
      </c>
      <c r="H4917" s="1" t="s">
        <v>4922</v>
      </c>
      <c r="I4917" s="1">
        <v>283</v>
      </c>
      <c r="J4917" s="1">
        <v>2941</v>
      </c>
      <c r="K4917" s="1">
        <v>5</v>
      </c>
      <c r="L4917" s="1">
        <v>5882</v>
      </c>
      <c r="M4917" s="1">
        <f>SalesData[[#This Row],[Price]]*SalesData[[#This Row],[Quantity]]</f>
        <v>14705</v>
      </c>
      <c r="N4917" s="6">
        <f>SalesData[[#This Row],[Sales Profit]]/SalesData[[#This Row],[Sales]]</f>
        <v>0.4</v>
      </c>
    </row>
    <row r="4918" spans="1:14" x14ac:dyDescent="0.3">
      <c r="A4918" s="1" t="s">
        <v>22</v>
      </c>
      <c r="B4918" s="1" t="s">
        <v>13</v>
      </c>
      <c r="C4918" s="1" t="s">
        <v>33</v>
      </c>
      <c r="D4918" s="1">
        <v>27586</v>
      </c>
      <c r="E4918" s="2">
        <v>45341</v>
      </c>
      <c r="F4918" s="1" t="s">
        <v>43</v>
      </c>
      <c r="G4918" s="1">
        <v>830673</v>
      </c>
      <c r="H4918" s="1" t="s">
        <v>4923</v>
      </c>
      <c r="I4918" s="1">
        <v>542</v>
      </c>
      <c r="J4918" s="1">
        <v>2336</v>
      </c>
      <c r="K4918" s="1">
        <v>7</v>
      </c>
      <c r="L4918" s="1">
        <v>6540.8</v>
      </c>
      <c r="M4918" s="1">
        <f>SalesData[[#This Row],[Price]]*SalesData[[#This Row],[Quantity]]</f>
        <v>16352</v>
      </c>
      <c r="N4918" s="6">
        <f>SalesData[[#This Row],[Sales Profit]]/SalesData[[#This Row],[Sales]]</f>
        <v>0.4</v>
      </c>
    </row>
    <row r="4919" spans="1:14" x14ac:dyDescent="0.3">
      <c r="A4919" s="1" t="s">
        <v>22</v>
      </c>
      <c r="B4919" s="1" t="s">
        <v>23</v>
      </c>
      <c r="C4919" s="1" t="s">
        <v>14</v>
      </c>
      <c r="D4919" s="1">
        <v>67398</v>
      </c>
      <c r="E4919" s="2">
        <v>45489</v>
      </c>
      <c r="F4919" s="1" t="s">
        <v>45</v>
      </c>
      <c r="G4919" s="1">
        <v>190007</v>
      </c>
      <c r="H4919" s="1" t="s">
        <v>28</v>
      </c>
      <c r="I4919" s="1">
        <v>630</v>
      </c>
      <c r="J4919" s="1">
        <v>1285</v>
      </c>
      <c r="K4919" s="1">
        <v>4</v>
      </c>
      <c r="L4919" s="1">
        <v>2056</v>
      </c>
      <c r="M4919" s="1">
        <f>SalesData[[#This Row],[Price]]*SalesData[[#This Row],[Quantity]]</f>
        <v>5140</v>
      </c>
      <c r="N4919" s="6">
        <f>SalesData[[#This Row],[Sales Profit]]/SalesData[[#This Row],[Sales]]</f>
        <v>0.4</v>
      </c>
    </row>
    <row r="4920" spans="1:14" x14ac:dyDescent="0.3">
      <c r="A4920" s="1" t="s">
        <v>17</v>
      </c>
      <c r="B4920" s="1" t="s">
        <v>13</v>
      </c>
      <c r="C4920" s="1" t="s">
        <v>33</v>
      </c>
      <c r="D4920" s="1">
        <v>82413</v>
      </c>
      <c r="E4920" s="2">
        <v>45429</v>
      </c>
      <c r="F4920" s="1" t="s">
        <v>49</v>
      </c>
      <c r="G4920" s="1">
        <v>926618</v>
      </c>
      <c r="H4920" s="1" t="s">
        <v>4924</v>
      </c>
      <c r="I4920" s="1">
        <v>632</v>
      </c>
      <c r="J4920" s="1">
        <v>1558</v>
      </c>
      <c r="K4920" s="1">
        <v>8</v>
      </c>
      <c r="L4920" s="1">
        <v>4985.6000000000004</v>
      </c>
      <c r="M4920" s="1">
        <f>SalesData[[#This Row],[Price]]*SalesData[[#This Row],[Quantity]]</f>
        <v>12464</v>
      </c>
      <c r="N4920" s="6">
        <f>SalesData[[#This Row],[Sales Profit]]/SalesData[[#This Row],[Sales]]</f>
        <v>0.4</v>
      </c>
    </row>
    <row r="4921" spans="1:14" x14ac:dyDescent="0.3">
      <c r="A4921" s="1" t="s">
        <v>52</v>
      </c>
      <c r="B4921" s="1" t="s">
        <v>18</v>
      </c>
      <c r="C4921" s="1" t="s">
        <v>100</v>
      </c>
      <c r="D4921" s="1">
        <v>19853</v>
      </c>
      <c r="E4921" s="2">
        <v>45581</v>
      </c>
      <c r="F4921" s="1" t="s">
        <v>54</v>
      </c>
      <c r="G4921" s="1">
        <v>759737</v>
      </c>
      <c r="H4921" s="1" t="s">
        <v>4925</v>
      </c>
      <c r="I4921" s="1">
        <v>874</v>
      </c>
      <c r="J4921" s="1">
        <v>2246</v>
      </c>
      <c r="K4921" s="1">
        <v>1</v>
      </c>
      <c r="L4921" s="1">
        <v>898.4</v>
      </c>
      <c r="M4921" s="1">
        <f>SalesData[[#This Row],[Price]]*SalesData[[#This Row],[Quantity]]</f>
        <v>2246</v>
      </c>
      <c r="N4921" s="6">
        <f>SalesData[[#This Row],[Sales Profit]]/SalesData[[#This Row],[Sales]]</f>
        <v>0.39999999999999997</v>
      </c>
    </row>
    <row r="4922" spans="1:14" x14ac:dyDescent="0.3">
      <c r="A4922" s="1" t="s">
        <v>35</v>
      </c>
      <c r="B4922" s="1" t="s">
        <v>18</v>
      </c>
      <c r="C4922" s="1" t="s">
        <v>60</v>
      </c>
      <c r="D4922" s="1">
        <v>29628</v>
      </c>
      <c r="E4922" s="2">
        <v>45565</v>
      </c>
      <c r="F4922" s="1" t="s">
        <v>61</v>
      </c>
      <c r="G4922" s="1">
        <v>726156</v>
      </c>
      <c r="H4922" s="1" t="s">
        <v>4926</v>
      </c>
      <c r="I4922" s="1">
        <v>756</v>
      </c>
      <c r="J4922" s="1">
        <v>558</v>
      </c>
      <c r="K4922" s="1">
        <v>5</v>
      </c>
      <c r="L4922" s="1">
        <v>1116</v>
      </c>
      <c r="M4922" s="1">
        <f>SalesData[[#This Row],[Price]]*SalesData[[#This Row],[Quantity]]</f>
        <v>2790</v>
      </c>
      <c r="N4922" s="6">
        <f>SalesData[[#This Row],[Sales Profit]]/SalesData[[#This Row],[Sales]]</f>
        <v>0.4</v>
      </c>
    </row>
    <row r="4923" spans="1:14" x14ac:dyDescent="0.3">
      <c r="A4923" s="1" t="s">
        <v>22</v>
      </c>
      <c r="B4923" s="1" t="s">
        <v>23</v>
      </c>
      <c r="C4923" s="1" t="s">
        <v>14</v>
      </c>
      <c r="D4923" s="1">
        <v>76497</v>
      </c>
      <c r="E4923" s="2">
        <v>45376</v>
      </c>
      <c r="F4923" s="1" t="s">
        <v>29</v>
      </c>
      <c r="G4923" s="1">
        <v>635205</v>
      </c>
      <c r="H4923" s="1" t="s">
        <v>4927</v>
      </c>
      <c r="I4923" s="1">
        <v>631</v>
      </c>
      <c r="J4923" s="1">
        <v>539</v>
      </c>
      <c r="K4923" s="1">
        <v>5</v>
      </c>
      <c r="L4923" s="1">
        <v>1078</v>
      </c>
      <c r="M4923" s="1">
        <f>SalesData[[#This Row],[Price]]*SalesData[[#This Row],[Quantity]]</f>
        <v>2695</v>
      </c>
      <c r="N4923" s="6">
        <f>SalesData[[#This Row],[Sales Profit]]/SalesData[[#This Row],[Sales]]</f>
        <v>0.4</v>
      </c>
    </row>
    <row r="4924" spans="1:14" x14ac:dyDescent="0.3">
      <c r="A4924" s="1" t="s">
        <v>35</v>
      </c>
      <c r="B4924" s="1" t="s">
        <v>18</v>
      </c>
      <c r="C4924" s="1" t="s">
        <v>48</v>
      </c>
      <c r="D4924" s="1">
        <v>40013</v>
      </c>
      <c r="E4924" s="2">
        <v>45451</v>
      </c>
      <c r="F4924" s="1" t="s">
        <v>20</v>
      </c>
      <c r="G4924" s="1">
        <v>801646</v>
      </c>
      <c r="H4924" s="1" t="s">
        <v>4928</v>
      </c>
      <c r="I4924" s="1">
        <v>700</v>
      </c>
      <c r="J4924" s="1">
        <v>2162</v>
      </c>
      <c r="K4924" s="1">
        <v>4</v>
      </c>
      <c r="L4924" s="1">
        <v>3459.2</v>
      </c>
      <c r="M4924" s="1">
        <f>SalesData[[#This Row],[Price]]*SalesData[[#This Row],[Quantity]]</f>
        <v>8648</v>
      </c>
      <c r="N4924" s="6">
        <f>SalesData[[#This Row],[Sales Profit]]/SalesData[[#This Row],[Sales]]</f>
        <v>0.39999999999999997</v>
      </c>
    </row>
    <row r="4925" spans="1:14" x14ac:dyDescent="0.3">
      <c r="A4925" s="1" t="s">
        <v>66</v>
      </c>
      <c r="B4925" s="1" t="s">
        <v>18</v>
      </c>
      <c r="C4925" s="1" t="s">
        <v>42</v>
      </c>
      <c r="D4925" s="1">
        <v>79568</v>
      </c>
      <c r="E4925" s="2">
        <v>45325</v>
      </c>
      <c r="F4925" s="1" t="s">
        <v>43</v>
      </c>
      <c r="G4925" s="1">
        <v>830845</v>
      </c>
      <c r="H4925" s="1" t="s">
        <v>4929</v>
      </c>
      <c r="I4925" s="1">
        <v>777</v>
      </c>
      <c r="J4925" s="1">
        <v>2039</v>
      </c>
      <c r="K4925" s="1">
        <v>4</v>
      </c>
      <c r="L4925" s="1">
        <v>3262.4</v>
      </c>
      <c r="M4925" s="1">
        <f>SalesData[[#This Row],[Price]]*SalesData[[#This Row],[Quantity]]</f>
        <v>8156</v>
      </c>
      <c r="N4925" s="6">
        <f>SalesData[[#This Row],[Sales Profit]]/SalesData[[#This Row],[Sales]]</f>
        <v>0.4</v>
      </c>
    </row>
    <row r="4926" spans="1:14" x14ac:dyDescent="0.3">
      <c r="A4926" s="1" t="s">
        <v>22</v>
      </c>
      <c r="B4926" s="1" t="s">
        <v>18</v>
      </c>
      <c r="C4926" s="1" t="s">
        <v>48</v>
      </c>
      <c r="D4926" s="1">
        <v>60127</v>
      </c>
      <c r="E4926" s="2">
        <v>45510</v>
      </c>
      <c r="F4926" s="1" t="s">
        <v>25</v>
      </c>
      <c r="G4926" s="1">
        <v>402157</v>
      </c>
      <c r="H4926" s="1" t="s">
        <v>4931</v>
      </c>
      <c r="I4926" s="1">
        <v>971</v>
      </c>
      <c r="J4926" s="1">
        <v>2766</v>
      </c>
      <c r="K4926" s="1">
        <v>2</v>
      </c>
      <c r="L4926" s="1">
        <v>2212.8000000000002</v>
      </c>
      <c r="M4926" s="1">
        <f>SalesData[[#This Row],[Price]]*SalesData[[#This Row],[Quantity]]</f>
        <v>5532</v>
      </c>
      <c r="N4926" s="6">
        <f>SalesData[[#This Row],[Sales Profit]]/SalesData[[#This Row],[Sales]]</f>
        <v>0.4</v>
      </c>
    </row>
    <row r="4927" spans="1:14" x14ac:dyDescent="0.3">
      <c r="A4927" s="1" t="s">
        <v>66</v>
      </c>
      <c r="B4927" s="1" t="s">
        <v>13</v>
      </c>
      <c r="C4927" s="1" t="s">
        <v>24</v>
      </c>
      <c r="D4927" s="1">
        <v>39519</v>
      </c>
      <c r="E4927" s="2">
        <v>45386</v>
      </c>
      <c r="F4927" s="1" t="s">
        <v>31</v>
      </c>
      <c r="G4927" s="1">
        <v>366892</v>
      </c>
      <c r="H4927" s="1" t="s">
        <v>4932</v>
      </c>
      <c r="I4927" s="1">
        <v>243</v>
      </c>
      <c r="J4927" s="1">
        <v>1351</v>
      </c>
      <c r="K4927" s="1">
        <v>4</v>
      </c>
      <c r="L4927" s="1">
        <v>2161.6</v>
      </c>
      <c r="M4927" s="1">
        <f>SalesData[[#This Row],[Price]]*SalesData[[#This Row],[Quantity]]</f>
        <v>5404</v>
      </c>
      <c r="N4927" s="6">
        <f>SalesData[[#This Row],[Sales Profit]]/SalesData[[#This Row],[Sales]]</f>
        <v>0.39999999999999997</v>
      </c>
    </row>
    <row r="4928" spans="1:14" x14ac:dyDescent="0.3">
      <c r="A4928" s="1" t="s">
        <v>22</v>
      </c>
      <c r="B4928" s="1" t="s">
        <v>13</v>
      </c>
      <c r="C4928" s="1" t="s">
        <v>48</v>
      </c>
      <c r="D4928" s="1">
        <v>74136</v>
      </c>
      <c r="E4928" s="2">
        <v>45535</v>
      </c>
      <c r="F4928" s="1" t="s">
        <v>25</v>
      </c>
      <c r="G4928" s="1">
        <v>991945</v>
      </c>
      <c r="H4928" s="1" t="s">
        <v>4933</v>
      </c>
      <c r="I4928" s="1">
        <v>378</v>
      </c>
      <c r="J4928" s="1">
        <v>1310</v>
      </c>
      <c r="K4928" s="1">
        <v>7</v>
      </c>
      <c r="L4928" s="1">
        <v>3668</v>
      </c>
      <c r="M4928" s="1">
        <f>SalesData[[#This Row],[Price]]*SalesData[[#This Row],[Quantity]]</f>
        <v>9170</v>
      </c>
      <c r="N4928" s="6">
        <f>SalesData[[#This Row],[Sales Profit]]/SalesData[[#This Row],[Sales]]</f>
        <v>0.4</v>
      </c>
    </row>
    <row r="4929" spans="1:14" x14ac:dyDescent="0.3">
      <c r="A4929" s="1" t="s">
        <v>12</v>
      </c>
      <c r="B4929" s="1" t="s">
        <v>18</v>
      </c>
      <c r="C4929" s="1" t="s">
        <v>37</v>
      </c>
      <c r="D4929" s="1">
        <v>45024</v>
      </c>
      <c r="E4929" s="2">
        <v>45448</v>
      </c>
      <c r="F4929" s="1" t="s">
        <v>20</v>
      </c>
      <c r="G4929" s="1">
        <v>385209</v>
      </c>
      <c r="H4929" s="1" t="s">
        <v>4378</v>
      </c>
      <c r="I4929" s="1">
        <v>418</v>
      </c>
      <c r="J4929" s="1">
        <v>1115</v>
      </c>
      <c r="K4929" s="1">
        <v>6</v>
      </c>
      <c r="L4929" s="1">
        <v>2676</v>
      </c>
      <c r="M4929" s="1">
        <f>SalesData[[#This Row],[Price]]*SalesData[[#This Row],[Quantity]]</f>
        <v>6690</v>
      </c>
      <c r="N4929" s="6">
        <f>SalesData[[#This Row],[Sales Profit]]/SalesData[[#This Row],[Sales]]</f>
        <v>0.4</v>
      </c>
    </row>
    <row r="4930" spans="1:14" x14ac:dyDescent="0.3">
      <c r="A4930" s="1" t="s">
        <v>66</v>
      </c>
      <c r="B4930" s="1" t="s">
        <v>23</v>
      </c>
      <c r="C4930" s="1" t="s">
        <v>19</v>
      </c>
      <c r="D4930" s="1">
        <v>70972</v>
      </c>
      <c r="E4930" s="2">
        <v>45301</v>
      </c>
      <c r="F4930" s="1" t="s">
        <v>40</v>
      </c>
      <c r="G4930" s="1">
        <v>913171</v>
      </c>
      <c r="H4930" s="1" t="s">
        <v>4934</v>
      </c>
      <c r="I4930" s="1">
        <v>397</v>
      </c>
      <c r="J4930" s="1">
        <v>556</v>
      </c>
      <c r="K4930" s="1">
        <v>5</v>
      </c>
      <c r="L4930" s="1">
        <v>1112</v>
      </c>
      <c r="M4930" s="1">
        <f>SalesData[[#This Row],[Price]]*SalesData[[#This Row],[Quantity]]</f>
        <v>2780</v>
      </c>
      <c r="N4930" s="6">
        <f>SalesData[[#This Row],[Sales Profit]]/SalesData[[#This Row],[Sales]]</f>
        <v>0.4</v>
      </c>
    </row>
    <row r="4931" spans="1:14" x14ac:dyDescent="0.3">
      <c r="A4931" s="1" t="s">
        <v>22</v>
      </c>
      <c r="B4931" s="1" t="s">
        <v>13</v>
      </c>
      <c r="C4931" s="1" t="s">
        <v>19</v>
      </c>
      <c r="D4931" s="1">
        <v>22281</v>
      </c>
      <c r="E4931" s="2">
        <v>45473</v>
      </c>
      <c r="F4931" s="1" t="s">
        <v>20</v>
      </c>
      <c r="G4931" s="1">
        <v>533444</v>
      </c>
      <c r="H4931" s="1" t="s">
        <v>4935</v>
      </c>
      <c r="I4931" s="1">
        <v>552</v>
      </c>
      <c r="J4931" s="1">
        <v>2000</v>
      </c>
      <c r="K4931" s="1">
        <v>3</v>
      </c>
      <c r="L4931" s="1">
        <v>2400</v>
      </c>
      <c r="M4931" s="1">
        <f>SalesData[[#This Row],[Price]]*SalesData[[#This Row],[Quantity]]</f>
        <v>6000</v>
      </c>
      <c r="N4931" s="6">
        <f>SalesData[[#This Row],[Sales Profit]]/SalesData[[#This Row],[Sales]]</f>
        <v>0.4</v>
      </c>
    </row>
    <row r="4932" spans="1:14" x14ac:dyDescent="0.3">
      <c r="A4932" s="1" t="s">
        <v>17</v>
      </c>
      <c r="B4932" s="1" t="s">
        <v>18</v>
      </c>
      <c r="C4932" s="1" t="s">
        <v>42</v>
      </c>
      <c r="D4932" s="1">
        <v>68918</v>
      </c>
      <c r="E4932" s="2">
        <v>45335</v>
      </c>
      <c r="F4932" s="1" t="s">
        <v>43</v>
      </c>
      <c r="G4932" s="1">
        <v>386695</v>
      </c>
      <c r="H4932" s="1" t="s">
        <v>4878</v>
      </c>
      <c r="I4932" s="1">
        <v>550</v>
      </c>
      <c r="J4932" s="1">
        <v>781</v>
      </c>
      <c r="K4932" s="1">
        <v>2</v>
      </c>
      <c r="L4932" s="1">
        <v>624.79999999999995</v>
      </c>
      <c r="M4932" s="1">
        <f>SalesData[[#This Row],[Price]]*SalesData[[#This Row],[Quantity]]</f>
        <v>1562</v>
      </c>
      <c r="N4932" s="6">
        <f>SalesData[[#This Row],[Sales Profit]]/SalesData[[#This Row],[Sales]]</f>
        <v>0.39999999999999997</v>
      </c>
    </row>
    <row r="4933" spans="1:14" x14ac:dyDescent="0.3">
      <c r="A4933" s="1" t="s">
        <v>17</v>
      </c>
      <c r="B4933" s="1" t="s">
        <v>13</v>
      </c>
      <c r="C4933" s="1" t="s">
        <v>48</v>
      </c>
      <c r="D4933" s="1">
        <v>17009</v>
      </c>
      <c r="E4933" s="2">
        <v>45538</v>
      </c>
      <c r="F4933" s="1" t="s">
        <v>61</v>
      </c>
      <c r="G4933" s="1">
        <v>119190</v>
      </c>
      <c r="H4933" s="1" t="s">
        <v>4936</v>
      </c>
      <c r="I4933" s="1">
        <v>895</v>
      </c>
      <c r="J4933" s="1">
        <v>1156</v>
      </c>
      <c r="K4933" s="1">
        <v>1</v>
      </c>
      <c r="L4933" s="1">
        <v>462.4</v>
      </c>
      <c r="M4933" s="1">
        <f>SalesData[[#This Row],[Price]]*SalesData[[#This Row],[Quantity]]</f>
        <v>1156</v>
      </c>
      <c r="N4933" s="6">
        <f>SalesData[[#This Row],[Sales Profit]]/SalesData[[#This Row],[Sales]]</f>
        <v>0.39999999999999997</v>
      </c>
    </row>
    <row r="4934" spans="1:14" x14ac:dyDescent="0.3">
      <c r="A4934" s="1" t="s">
        <v>52</v>
      </c>
      <c r="B4934" s="1" t="s">
        <v>23</v>
      </c>
      <c r="C4934" s="1" t="s">
        <v>42</v>
      </c>
      <c r="D4934" s="1">
        <v>37978</v>
      </c>
      <c r="E4934" s="2">
        <v>45592</v>
      </c>
      <c r="F4934" s="1" t="s">
        <v>54</v>
      </c>
      <c r="G4934" s="1">
        <v>749898</v>
      </c>
      <c r="H4934" s="1" t="s">
        <v>2240</v>
      </c>
      <c r="I4934" s="1">
        <v>258</v>
      </c>
      <c r="J4934" s="1">
        <v>1144</v>
      </c>
      <c r="K4934" s="1">
        <v>5</v>
      </c>
      <c r="L4934" s="1">
        <v>2288</v>
      </c>
      <c r="M4934" s="1">
        <f>SalesData[[#This Row],[Price]]*SalesData[[#This Row],[Quantity]]</f>
        <v>5720</v>
      </c>
      <c r="N4934" s="6">
        <f>SalesData[[#This Row],[Sales Profit]]/SalesData[[#This Row],[Sales]]</f>
        <v>0.4</v>
      </c>
    </row>
    <row r="4935" spans="1:14" x14ac:dyDescent="0.3">
      <c r="A4935" s="1" t="s">
        <v>12</v>
      </c>
      <c r="B4935" s="1" t="s">
        <v>13</v>
      </c>
      <c r="C4935" s="1" t="s">
        <v>19</v>
      </c>
      <c r="D4935" s="1">
        <v>24554</v>
      </c>
      <c r="E4935" s="2">
        <v>45537</v>
      </c>
      <c r="F4935" s="1" t="s">
        <v>61</v>
      </c>
      <c r="G4935" s="1">
        <v>630040</v>
      </c>
      <c r="H4935" s="1" t="s">
        <v>4937</v>
      </c>
      <c r="I4935" s="1">
        <v>967</v>
      </c>
      <c r="J4935" s="1">
        <v>890</v>
      </c>
      <c r="K4935" s="1">
        <v>1</v>
      </c>
      <c r="L4935" s="1">
        <v>356</v>
      </c>
      <c r="M4935" s="1">
        <f>SalesData[[#This Row],[Price]]*SalesData[[#This Row],[Quantity]]</f>
        <v>890</v>
      </c>
      <c r="N4935" s="6">
        <f>SalesData[[#This Row],[Sales Profit]]/SalesData[[#This Row],[Sales]]</f>
        <v>0.4</v>
      </c>
    </row>
    <row r="4936" spans="1:14" x14ac:dyDescent="0.3">
      <c r="A4936" s="1" t="s">
        <v>56</v>
      </c>
      <c r="B4936" s="1" t="s">
        <v>18</v>
      </c>
      <c r="C4936" s="1" t="s">
        <v>19</v>
      </c>
      <c r="D4936" s="1">
        <v>20510</v>
      </c>
      <c r="E4936" s="2">
        <v>45381</v>
      </c>
      <c r="F4936" s="1" t="s">
        <v>29</v>
      </c>
      <c r="G4936" s="1">
        <v>927157</v>
      </c>
      <c r="H4936" s="1" t="s">
        <v>4938</v>
      </c>
      <c r="I4936" s="1">
        <v>877</v>
      </c>
      <c r="J4936" s="1">
        <v>1622</v>
      </c>
      <c r="K4936" s="1">
        <v>3</v>
      </c>
      <c r="L4936" s="1">
        <v>1946.4</v>
      </c>
      <c r="M4936" s="1">
        <f>SalesData[[#This Row],[Price]]*SalesData[[#This Row],[Quantity]]</f>
        <v>4866</v>
      </c>
      <c r="N4936" s="6">
        <f>SalesData[[#This Row],[Sales Profit]]/SalesData[[#This Row],[Sales]]</f>
        <v>0.4</v>
      </c>
    </row>
    <row r="4937" spans="1:14" x14ac:dyDescent="0.3">
      <c r="A4937" s="1" t="s">
        <v>66</v>
      </c>
      <c r="B4937" s="1" t="s">
        <v>13</v>
      </c>
      <c r="C4937" s="1" t="s">
        <v>33</v>
      </c>
      <c r="D4937" s="1">
        <v>50959</v>
      </c>
      <c r="E4937" s="2">
        <v>45321</v>
      </c>
      <c r="F4937" s="1" t="s">
        <v>40</v>
      </c>
      <c r="G4937" s="1">
        <v>694382</v>
      </c>
      <c r="H4937" s="1" t="s">
        <v>1079</v>
      </c>
      <c r="I4937" s="1">
        <v>667</v>
      </c>
      <c r="J4937" s="1">
        <v>2916</v>
      </c>
      <c r="K4937" s="1">
        <v>5</v>
      </c>
      <c r="L4937" s="1">
        <v>5832</v>
      </c>
      <c r="M4937" s="1">
        <f>SalesData[[#This Row],[Price]]*SalesData[[#This Row],[Quantity]]</f>
        <v>14580</v>
      </c>
      <c r="N4937" s="6">
        <f>SalesData[[#This Row],[Sales Profit]]/SalesData[[#This Row],[Sales]]</f>
        <v>0.4</v>
      </c>
    </row>
    <row r="4938" spans="1:14" x14ac:dyDescent="0.3">
      <c r="A4938" s="1" t="s">
        <v>17</v>
      </c>
      <c r="B4938" s="1" t="s">
        <v>23</v>
      </c>
      <c r="C4938" s="1" t="s">
        <v>39</v>
      </c>
      <c r="D4938" s="1">
        <v>55406</v>
      </c>
      <c r="E4938" s="2">
        <v>45293</v>
      </c>
      <c r="F4938" s="1" t="s">
        <v>40</v>
      </c>
      <c r="G4938" s="1">
        <v>721081</v>
      </c>
      <c r="H4938" s="1" t="s">
        <v>4939</v>
      </c>
      <c r="I4938" s="1">
        <v>653</v>
      </c>
      <c r="J4938" s="1">
        <v>2565</v>
      </c>
      <c r="K4938" s="1">
        <v>1</v>
      </c>
      <c r="L4938" s="1">
        <v>1026</v>
      </c>
      <c r="M4938" s="1">
        <f>SalesData[[#This Row],[Price]]*SalesData[[#This Row],[Quantity]]</f>
        <v>2565</v>
      </c>
      <c r="N4938" s="6">
        <f>SalesData[[#This Row],[Sales Profit]]/SalesData[[#This Row],[Sales]]</f>
        <v>0.4</v>
      </c>
    </row>
    <row r="4939" spans="1:14" x14ac:dyDescent="0.3">
      <c r="A4939" s="1" t="s">
        <v>35</v>
      </c>
      <c r="B4939" s="1" t="s">
        <v>23</v>
      </c>
      <c r="C4939" s="1" t="s">
        <v>14</v>
      </c>
      <c r="D4939" s="1">
        <v>96240</v>
      </c>
      <c r="E4939" s="2">
        <v>45427</v>
      </c>
      <c r="F4939" s="1" t="s">
        <v>49</v>
      </c>
      <c r="G4939" s="1">
        <v>483317</v>
      </c>
      <c r="H4939" s="1" t="s">
        <v>4940</v>
      </c>
      <c r="I4939" s="1">
        <v>817</v>
      </c>
      <c r="J4939" s="1">
        <v>531</v>
      </c>
      <c r="K4939" s="1">
        <v>3</v>
      </c>
      <c r="L4939" s="1">
        <v>637.20000000000005</v>
      </c>
      <c r="M4939" s="1">
        <f>SalesData[[#This Row],[Price]]*SalesData[[#This Row],[Quantity]]</f>
        <v>1593</v>
      </c>
      <c r="N4939" s="6">
        <f>SalesData[[#This Row],[Sales Profit]]/SalesData[[#This Row],[Sales]]</f>
        <v>0.4</v>
      </c>
    </row>
    <row r="4940" spans="1:14" x14ac:dyDescent="0.3">
      <c r="A4940" s="1" t="s">
        <v>17</v>
      </c>
      <c r="B4940" s="1" t="s">
        <v>23</v>
      </c>
      <c r="C4940" s="1" t="s">
        <v>24</v>
      </c>
      <c r="D4940" s="1">
        <v>48723</v>
      </c>
      <c r="E4940" s="2">
        <v>45587</v>
      </c>
      <c r="F4940" s="1" t="s">
        <v>54</v>
      </c>
      <c r="G4940" s="1">
        <v>306277</v>
      </c>
      <c r="H4940" s="1" t="s">
        <v>4941</v>
      </c>
      <c r="I4940" s="1">
        <v>505</v>
      </c>
      <c r="J4940" s="1">
        <v>1968</v>
      </c>
      <c r="K4940" s="1">
        <v>8</v>
      </c>
      <c r="L4940" s="1">
        <v>6297.6</v>
      </c>
      <c r="M4940" s="1">
        <f>SalesData[[#This Row],[Price]]*SalesData[[#This Row],[Quantity]]</f>
        <v>15744</v>
      </c>
      <c r="N4940" s="6">
        <f>SalesData[[#This Row],[Sales Profit]]/SalesData[[#This Row],[Sales]]</f>
        <v>0.4</v>
      </c>
    </row>
    <row r="4941" spans="1:14" x14ac:dyDescent="0.3">
      <c r="A4941" s="1" t="s">
        <v>12</v>
      </c>
      <c r="B4941" s="1" t="s">
        <v>18</v>
      </c>
      <c r="C4941" s="1" t="s">
        <v>37</v>
      </c>
      <c r="D4941" s="1">
        <v>53169</v>
      </c>
      <c r="E4941" s="2">
        <v>45349</v>
      </c>
      <c r="F4941" s="1" t="s">
        <v>43</v>
      </c>
      <c r="G4941" s="1">
        <v>781027</v>
      </c>
      <c r="H4941" s="1" t="s">
        <v>4942</v>
      </c>
      <c r="I4941" s="1">
        <v>784</v>
      </c>
      <c r="J4941" s="1">
        <v>1418</v>
      </c>
      <c r="K4941" s="1">
        <v>8</v>
      </c>
      <c r="L4941" s="1">
        <v>4537.6000000000004</v>
      </c>
      <c r="M4941" s="1">
        <f>SalesData[[#This Row],[Price]]*SalesData[[#This Row],[Quantity]]</f>
        <v>11344</v>
      </c>
      <c r="N4941" s="6">
        <f>SalesData[[#This Row],[Sales Profit]]/SalesData[[#This Row],[Sales]]</f>
        <v>0.4</v>
      </c>
    </row>
    <row r="4942" spans="1:14" x14ac:dyDescent="0.3">
      <c r="A4942" s="1" t="s">
        <v>12</v>
      </c>
      <c r="B4942" s="1" t="s">
        <v>23</v>
      </c>
      <c r="C4942" s="1" t="s">
        <v>14</v>
      </c>
      <c r="D4942" s="1">
        <v>61153</v>
      </c>
      <c r="E4942" s="2">
        <v>45613</v>
      </c>
      <c r="F4942" s="1" t="s">
        <v>15</v>
      </c>
      <c r="G4942" s="1">
        <v>738923</v>
      </c>
      <c r="H4942" s="1" t="s">
        <v>4943</v>
      </c>
      <c r="I4942" s="1">
        <v>872</v>
      </c>
      <c r="J4942" s="1">
        <v>850</v>
      </c>
      <c r="K4942" s="1">
        <v>1</v>
      </c>
      <c r="L4942" s="1">
        <v>340</v>
      </c>
      <c r="M4942" s="1">
        <f>SalesData[[#This Row],[Price]]*SalesData[[#This Row],[Quantity]]</f>
        <v>850</v>
      </c>
      <c r="N4942" s="6">
        <f>SalesData[[#This Row],[Sales Profit]]/SalesData[[#This Row],[Sales]]</f>
        <v>0.4</v>
      </c>
    </row>
    <row r="4943" spans="1:14" x14ac:dyDescent="0.3">
      <c r="A4943" s="1" t="s">
        <v>17</v>
      </c>
      <c r="B4943" s="1" t="s">
        <v>18</v>
      </c>
      <c r="C4943" s="1" t="s">
        <v>24</v>
      </c>
      <c r="D4943" s="1">
        <v>64654</v>
      </c>
      <c r="E4943" s="2">
        <v>45610</v>
      </c>
      <c r="F4943" s="1" t="s">
        <v>15</v>
      </c>
      <c r="G4943" s="1">
        <v>296446</v>
      </c>
      <c r="H4943" s="1" t="s">
        <v>4944</v>
      </c>
      <c r="I4943" s="1">
        <v>833</v>
      </c>
      <c r="J4943" s="1">
        <v>2512</v>
      </c>
      <c r="K4943" s="1">
        <v>7</v>
      </c>
      <c r="L4943" s="1">
        <v>7033.6</v>
      </c>
      <c r="M4943" s="1">
        <f>SalesData[[#This Row],[Price]]*SalesData[[#This Row],[Quantity]]</f>
        <v>17584</v>
      </c>
      <c r="N4943" s="6">
        <f>SalesData[[#This Row],[Sales Profit]]/SalesData[[#This Row],[Sales]]</f>
        <v>0.4</v>
      </c>
    </row>
    <row r="4944" spans="1:14" x14ac:dyDescent="0.3">
      <c r="A4944" s="1" t="s">
        <v>56</v>
      </c>
      <c r="B4944" s="1" t="s">
        <v>13</v>
      </c>
      <c r="C4944" s="1" t="s">
        <v>39</v>
      </c>
      <c r="D4944" s="1">
        <v>41586</v>
      </c>
      <c r="E4944" s="2">
        <v>45472</v>
      </c>
      <c r="F4944" s="1" t="s">
        <v>20</v>
      </c>
      <c r="G4944" s="1">
        <v>525047</v>
      </c>
      <c r="H4944" s="1" t="s">
        <v>4945</v>
      </c>
      <c r="I4944" s="1">
        <v>595</v>
      </c>
      <c r="J4944" s="1">
        <v>1667</v>
      </c>
      <c r="K4944" s="1">
        <v>6</v>
      </c>
      <c r="L4944" s="1">
        <v>4000.8</v>
      </c>
      <c r="M4944" s="1">
        <f>SalesData[[#This Row],[Price]]*SalesData[[#This Row],[Quantity]]</f>
        <v>10002</v>
      </c>
      <c r="N4944" s="6">
        <f>SalesData[[#This Row],[Sales Profit]]/SalesData[[#This Row],[Sales]]</f>
        <v>0.4</v>
      </c>
    </row>
    <row r="4945" spans="1:14" x14ac:dyDescent="0.3">
      <c r="A4945" s="1" t="s">
        <v>17</v>
      </c>
      <c r="B4945" s="1" t="s">
        <v>23</v>
      </c>
      <c r="C4945" s="1" t="s">
        <v>14</v>
      </c>
      <c r="D4945" s="1">
        <v>62715</v>
      </c>
      <c r="E4945" s="2">
        <v>45404</v>
      </c>
      <c r="F4945" s="1" t="s">
        <v>31</v>
      </c>
      <c r="G4945" s="1">
        <v>811516</v>
      </c>
      <c r="H4945" s="1" t="s">
        <v>4946</v>
      </c>
      <c r="I4945" s="1">
        <v>988</v>
      </c>
      <c r="J4945" s="1">
        <v>1579</v>
      </c>
      <c r="K4945" s="1">
        <v>4</v>
      </c>
      <c r="L4945" s="1">
        <v>2526.4</v>
      </c>
      <c r="M4945" s="1">
        <f>SalesData[[#This Row],[Price]]*SalesData[[#This Row],[Quantity]]</f>
        <v>6316</v>
      </c>
      <c r="N4945" s="6">
        <f>SalesData[[#This Row],[Sales Profit]]/SalesData[[#This Row],[Sales]]</f>
        <v>0.4</v>
      </c>
    </row>
    <row r="4946" spans="1:14" x14ac:dyDescent="0.3">
      <c r="A4946" s="1" t="s">
        <v>27</v>
      </c>
      <c r="B4946" s="1" t="s">
        <v>23</v>
      </c>
      <c r="C4946" s="1" t="s">
        <v>37</v>
      </c>
      <c r="D4946" s="1">
        <v>25539</v>
      </c>
      <c r="E4946" s="2">
        <v>45560</v>
      </c>
      <c r="F4946" s="1" t="s">
        <v>61</v>
      </c>
      <c r="G4946" s="1">
        <v>324749</v>
      </c>
      <c r="H4946" s="1" t="s">
        <v>4947</v>
      </c>
      <c r="I4946" s="1">
        <v>586</v>
      </c>
      <c r="J4946" s="1">
        <v>2724</v>
      </c>
      <c r="K4946" s="1">
        <v>3</v>
      </c>
      <c r="L4946" s="1">
        <v>3268.8</v>
      </c>
      <c r="M4946" s="1">
        <f>SalesData[[#This Row],[Price]]*SalesData[[#This Row],[Quantity]]</f>
        <v>8172</v>
      </c>
      <c r="N4946" s="6">
        <f>SalesData[[#This Row],[Sales Profit]]/SalesData[[#This Row],[Sales]]</f>
        <v>0.4</v>
      </c>
    </row>
    <row r="4947" spans="1:14" x14ac:dyDescent="0.3">
      <c r="A4947" s="1" t="s">
        <v>22</v>
      </c>
      <c r="B4947" s="1" t="s">
        <v>23</v>
      </c>
      <c r="C4947" s="1" t="s">
        <v>60</v>
      </c>
      <c r="D4947" s="1">
        <v>51325</v>
      </c>
      <c r="E4947" s="2">
        <v>45334</v>
      </c>
      <c r="F4947" s="1" t="s">
        <v>43</v>
      </c>
      <c r="G4947" s="1">
        <v>802910</v>
      </c>
      <c r="H4947" s="1" t="s">
        <v>2627</v>
      </c>
      <c r="I4947" s="1">
        <v>819</v>
      </c>
      <c r="J4947" s="1">
        <v>2518</v>
      </c>
      <c r="K4947" s="1">
        <v>2</v>
      </c>
      <c r="L4947" s="1">
        <v>2014.4</v>
      </c>
      <c r="M4947" s="1">
        <f>SalesData[[#This Row],[Price]]*SalesData[[#This Row],[Quantity]]</f>
        <v>5036</v>
      </c>
      <c r="N4947" s="6">
        <f>SalesData[[#This Row],[Sales Profit]]/SalesData[[#This Row],[Sales]]</f>
        <v>0.4</v>
      </c>
    </row>
    <row r="4948" spans="1:14" x14ac:dyDescent="0.3">
      <c r="A4948" s="1" t="s">
        <v>66</v>
      </c>
      <c r="B4948" s="1" t="s">
        <v>18</v>
      </c>
      <c r="C4948" s="1" t="s">
        <v>37</v>
      </c>
      <c r="D4948" s="1">
        <v>98285</v>
      </c>
      <c r="E4948" s="2">
        <v>45386</v>
      </c>
      <c r="F4948" s="1" t="s">
        <v>31</v>
      </c>
      <c r="G4948" s="1">
        <v>141246</v>
      </c>
      <c r="H4948" s="1" t="s">
        <v>4948</v>
      </c>
      <c r="I4948" s="1">
        <v>327</v>
      </c>
      <c r="J4948" s="1">
        <v>2989</v>
      </c>
      <c r="K4948" s="1">
        <v>8</v>
      </c>
      <c r="L4948" s="1">
        <v>9564.7999999999993</v>
      </c>
      <c r="M4948" s="1">
        <f>SalesData[[#This Row],[Price]]*SalesData[[#This Row],[Quantity]]</f>
        <v>23912</v>
      </c>
      <c r="N4948" s="6">
        <f>SalesData[[#This Row],[Sales Profit]]/SalesData[[#This Row],[Sales]]</f>
        <v>0.39999999999999997</v>
      </c>
    </row>
    <row r="4949" spans="1:14" x14ac:dyDescent="0.3">
      <c r="A4949" s="1" t="s">
        <v>35</v>
      </c>
      <c r="B4949" s="1" t="s">
        <v>18</v>
      </c>
      <c r="C4949" s="1" t="s">
        <v>24</v>
      </c>
      <c r="D4949" s="1">
        <v>33764</v>
      </c>
      <c r="E4949" s="2">
        <v>45433</v>
      </c>
      <c r="F4949" s="1" t="s">
        <v>49</v>
      </c>
      <c r="G4949" s="1">
        <v>463200</v>
      </c>
      <c r="H4949" s="1" t="s">
        <v>4949</v>
      </c>
      <c r="I4949" s="1">
        <v>544</v>
      </c>
      <c r="J4949" s="1">
        <v>1647</v>
      </c>
      <c r="K4949" s="1">
        <v>3</v>
      </c>
      <c r="L4949" s="1">
        <v>1976.4</v>
      </c>
      <c r="M4949" s="1">
        <f>SalesData[[#This Row],[Price]]*SalesData[[#This Row],[Quantity]]</f>
        <v>4941</v>
      </c>
      <c r="N4949" s="6">
        <f>SalesData[[#This Row],[Sales Profit]]/SalesData[[#This Row],[Sales]]</f>
        <v>0.4</v>
      </c>
    </row>
    <row r="4950" spans="1:14" x14ac:dyDescent="0.3">
      <c r="A4950" s="1" t="s">
        <v>56</v>
      </c>
      <c r="B4950" s="1" t="s">
        <v>13</v>
      </c>
      <c r="C4950" s="1" t="s">
        <v>37</v>
      </c>
      <c r="D4950" s="1">
        <v>94655</v>
      </c>
      <c r="E4950" s="2">
        <v>45568</v>
      </c>
      <c r="F4950" s="1" t="s">
        <v>54</v>
      </c>
      <c r="G4950" s="1">
        <v>115448</v>
      </c>
      <c r="H4950" s="1" t="s">
        <v>4950</v>
      </c>
      <c r="I4950" s="1">
        <v>816</v>
      </c>
      <c r="J4950" s="1">
        <v>2389</v>
      </c>
      <c r="K4950" s="1">
        <v>5</v>
      </c>
      <c r="L4950" s="1">
        <v>4778</v>
      </c>
      <c r="M4950" s="1">
        <f>SalesData[[#This Row],[Price]]*SalesData[[#This Row],[Quantity]]</f>
        <v>11945</v>
      </c>
      <c r="N4950" s="6">
        <f>SalesData[[#This Row],[Sales Profit]]/SalesData[[#This Row],[Sales]]</f>
        <v>0.4</v>
      </c>
    </row>
    <row r="4951" spans="1:14" x14ac:dyDescent="0.3">
      <c r="A4951" s="1" t="s">
        <v>17</v>
      </c>
      <c r="B4951" s="1" t="s">
        <v>23</v>
      </c>
      <c r="C4951" s="1" t="s">
        <v>100</v>
      </c>
      <c r="D4951" s="1">
        <v>59150</v>
      </c>
      <c r="E4951" s="2">
        <v>45557</v>
      </c>
      <c r="F4951" s="1" t="s">
        <v>61</v>
      </c>
      <c r="G4951" s="1">
        <v>459556</v>
      </c>
      <c r="H4951" s="1" t="s">
        <v>4951</v>
      </c>
      <c r="I4951" s="1">
        <v>634</v>
      </c>
      <c r="J4951" s="1">
        <v>2550</v>
      </c>
      <c r="K4951" s="1">
        <v>4</v>
      </c>
      <c r="L4951" s="1">
        <v>4080</v>
      </c>
      <c r="M4951" s="1">
        <f>SalesData[[#This Row],[Price]]*SalesData[[#This Row],[Quantity]]</f>
        <v>10200</v>
      </c>
      <c r="N4951" s="6">
        <f>SalesData[[#This Row],[Sales Profit]]/SalesData[[#This Row],[Sales]]</f>
        <v>0.4</v>
      </c>
    </row>
    <row r="4952" spans="1:14" x14ac:dyDescent="0.3">
      <c r="A4952" s="1" t="s">
        <v>27</v>
      </c>
      <c r="B4952" s="1" t="s">
        <v>18</v>
      </c>
      <c r="C4952" s="1" t="s">
        <v>100</v>
      </c>
      <c r="D4952" s="1">
        <v>68989</v>
      </c>
      <c r="E4952" s="2">
        <v>45352</v>
      </c>
      <c r="F4952" s="1" t="s">
        <v>29</v>
      </c>
      <c r="G4952" s="1">
        <v>205289</v>
      </c>
      <c r="H4952" s="1" t="s">
        <v>4952</v>
      </c>
      <c r="I4952" s="1">
        <v>842</v>
      </c>
      <c r="J4952" s="1">
        <v>1435</v>
      </c>
      <c r="K4952" s="1">
        <v>7</v>
      </c>
      <c r="L4952" s="1">
        <v>4018</v>
      </c>
      <c r="M4952" s="1">
        <f>SalesData[[#This Row],[Price]]*SalesData[[#This Row],[Quantity]]</f>
        <v>10045</v>
      </c>
      <c r="N4952" s="6">
        <f>SalesData[[#This Row],[Sales Profit]]/SalesData[[#This Row],[Sales]]</f>
        <v>0.4</v>
      </c>
    </row>
    <row r="4953" spans="1:14" x14ac:dyDescent="0.3">
      <c r="A4953" s="1" t="s">
        <v>66</v>
      </c>
      <c r="B4953" s="1" t="s">
        <v>13</v>
      </c>
      <c r="C4953" s="1" t="s">
        <v>60</v>
      </c>
      <c r="D4953" s="1">
        <v>87632</v>
      </c>
      <c r="E4953" s="2">
        <v>45455</v>
      </c>
      <c r="F4953" s="1" t="s">
        <v>20</v>
      </c>
      <c r="G4953" s="1">
        <v>367307</v>
      </c>
      <c r="H4953" s="1" t="s">
        <v>4953</v>
      </c>
      <c r="I4953" s="1">
        <v>559</v>
      </c>
      <c r="J4953" s="1">
        <v>2069</v>
      </c>
      <c r="K4953" s="1">
        <v>3</v>
      </c>
      <c r="L4953" s="1">
        <v>2482.8000000000002</v>
      </c>
      <c r="M4953" s="1">
        <f>SalesData[[#This Row],[Price]]*SalesData[[#This Row],[Quantity]]</f>
        <v>6207</v>
      </c>
      <c r="N4953" s="6">
        <f>SalesData[[#This Row],[Sales Profit]]/SalesData[[#This Row],[Sales]]</f>
        <v>0.4</v>
      </c>
    </row>
    <row r="4954" spans="1:14" x14ac:dyDescent="0.3">
      <c r="A4954" s="1" t="s">
        <v>66</v>
      </c>
      <c r="B4954" s="1" t="s">
        <v>13</v>
      </c>
      <c r="C4954" s="1" t="s">
        <v>53</v>
      </c>
      <c r="D4954" s="1">
        <v>63729</v>
      </c>
      <c r="E4954" s="2">
        <v>45600</v>
      </c>
      <c r="F4954" s="1" t="s">
        <v>15</v>
      </c>
      <c r="G4954" s="1">
        <v>202052</v>
      </c>
      <c r="H4954" s="1" t="s">
        <v>4955</v>
      </c>
      <c r="I4954" s="1">
        <v>520</v>
      </c>
      <c r="J4954" s="1">
        <v>1725</v>
      </c>
      <c r="K4954" s="1">
        <v>6</v>
      </c>
      <c r="L4954" s="1">
        <v>4140</v>
      </c>
      <c r="M4954" s="1">
        <f>SalesData[[#This Row],[Price]]*SalesData[[#This Row],[Quantity]]</f>
        <v>10350</v>
      </c>
      <c r="N4954" s="6">
        <f>SalesData[[#This Row],[Sales Profit]]/SalesData[[#This Row],[Sales]]</f>
        <v>0.4</v>
      </c>
    </row>
    <row r="4955" spans="1:14" x14ac:dyDescent="0.3">
      <c r="A4955" s="1" t="s">
        <v>35</v>
      </c>
      <c r="B4955" s="1" t="s">
        <v>23</v>
      </c>
      <c r="C4955" s="1" t="s">
        <v>60</v>
      </c>
      <c r="D4955" s="1">
        <v>27342</v>
      </c>
      <c r="E4955" s="2">
        <v>45499</v>
      </c>
      <c r="F4955" s="1" t="s">
        <v>45</v>
      </c>
      <c r="G4955" s="1">
        <v>651306</v>
      </c>
      <c r="H4955" s="1" t="s">
        <v>4740</v>
      </c>
      <c r="I4955" s="1">
        <v>693</v>
      </c>
      <c r="J4955" s="1">
        <v>1411</v>
      </c>
      <c r="K4955" s="1">
        <v>5</v>
      </c>
      <c r="L4955" s="1">
        <v>2822</v>
      </c>
      <c r="M4955" s="1">
        <f>SalesData[[#This Row],[Price]]*SalesData[[#This Row],[Quantity]]</f>
        <v>7055</v>
      </c>
      <c r="N4955" s="6">
        <f>SalesData[[#This Row],[Sales Profit]]/SalesData[[#This Row],[Sales]]</f>
        <v>0.4</v>
      </c>
    </row>
    <row r="4956" spans="1:14" x14ac:dyDescent="0.3">
      <c r="A4956" s="1" t="s">
        <v>35</v>
      </c>
      <c r="B4956" s="1" t="s">
        <v>18</v>
      </c>
      <c r="C4956" s="1" t="s">
        <v>14</v>
      </c>
      <c r="D4956" s="1">
        <v>33962</v>
      </c>
      <c r="E4956" s="2">
        <v>45530</v>
      </c>
      <c r="F4956" s="1" t="s">
        <v>25</v>
      </c>
      <c r="G4956" s="1">
        <v>387794</v>
      </c>
      <c r="H4956" s="1" t="s">
        <v>4956</v>
      </c>
      <c r="I4956" s="1">
        <v>876</v>
      </c>
      <c r="J4956" s="1">
        <v>2293</v>
      </c>
      <c r="K4956" s="1">
        <v>8</v>
      </c>
      <c r="L4956" s="1">
        <v>7337.6</v>
      </c>
      <c r="M4956" s="1">
        <f>SalesData[[#This Row],[Price]]*SalesData[[#This Row],[Quantity]]</f>
        <v>18344</v>
      </c>
      <c r="N4956" s="6">
        <f>SalesData[[#This Row],[Sales Profit]]/SalesData[[#This Row],[Sales]]</f>
        <v>0.4</v>
      </c>
    </row>
    <row r="4957" spans="1:14" x14ac:dyDescent="0.3">
      <c r="A4957" s="1" t="s">
        <v>22</v>
      </c>
      <c r="B4957" s="1" t="s">
        <v>23</v>
      </c>
      <c r="C4957" s="1" t="s">
        <v>48</v>
      </c>
      <c r="D4957" s="1">
        <v>61476</v>
      </c>
      <c r="E4957" s="2">
        <v>45629</v>
      </c>
      <c r="F4957" s="1" t="s">
        <v>78</v>
      </c>
      <c r="G4957" s="1">
        <v>256691</v>
      </c>
      <c r="H4957" s="1" t="s">
        <v>4957</v>
      </c>
      <c r="I4957" s="1">
        <v>611</v>
      </c>
      <c r="J4957" s="1">
        <v>508</v>
      </c>
      <c r="K4957" s="1">
        <v>6</v>
      </c>
      <c r="L4957" s="1">
        <v>1219.2</v>
      </c>
      <c r="M4957" s="1">
        <f>SalesData[[#This Row],[Price]]*SalesData[[#This Row],[Quantity]]</f>
        <v>3048</v>
      </c>
      <c r="N4957" s="6">
        <f>SalesData[[#This Row],[Sales Profit]]/SalesData[[#This Row],[Sales]]</f>
        <v>0.4</v>
      </c>
    </row>
    <row r="4958" spans="1:14" x14ac:dyDescent="0.3">
      <c r="A4958" s="1" t="s">
        <v>66</v>
      </c>
      <c r="B4958" s="1" t="s">
        <v>18</v>
      </c>
      <c r="C4958" s="1" t="s">
        <v>60</v>
      </c>
      <c r="D4958" s="1">
        <v>80421</v>
      </c>
      <c r="E4958" s="2">
        <v>45396</v>
      </c>
      <c r="F4958" s="1" t="s">
        <v>31</v>
      </c>
      <c r="G4958" s="1">
        <v>247357</v>
      </c>
      <c r="H4958" s="1" t="s">
        <v>4958</v>
      </c>
      <c r="I4958" s="1">
        <v>827</v>
      </c>
      <c r="J4958" s="1">
        <v>1171</v>
      </c>
      <c r="K4958" s="1">
        <v>7</v>
      </c>
      <c r="L4958" s="1">
        <v>3278.8</v>
      </c>
      <c r="M4958" s="1">
        <f>SalesData[[#This Row],[Price]]*SalesData[[#This Row],[Quantity]]</f>
        <v>8197</v>
      </c>
      <c r="N4958" s="6">
        <f>SalesData[[#This Row],[Sales Profit]]/SalesData[[#This Row],[Sales]]</f>
        <v>0.4</v>
      </c>
    </row>
    <row r="4959" spans="1:14" x14ac:dyDescent="0.3">
      <c r="A4959" s="1" t="s">
        <v>56</v>
      </c>
      <c r="B4959" s="1" t="s">
        <v>18</v>
      </c>
      <c r="C4959" s="1" t="s">
        <v>39</v>
      </c>
      <c r="D4959" s="1">
        <v>80858</v>
      </c>
      <c r="E4959" s="2">
        <v>45615</v>
      </c>
      <c r="F4959" s="1" t="s">
        <v>15</v>
      </c>
      <c r="G4959" s="1">
        <v>187248</v>
      </c>
      <c r="H4959" s="1" t="s">
        <v>4959</v>
      </c>
      <c r="I4959" s="1">
        <v>347</v>
      </c>
      <c r="J4959" s="1">
        <v>2646</v>
      </c>
      <c r="K4959" s="1">
        <v>6</v>
      </c>
      <c r="L4959" s="1">
        <v>6350.4</v>
      </c>
      <c r="M4959" s="1">
        <f>SalesData[[#This Row],[Price]]*SalesData[[#This Row],[Quantity]]</f>
        <v>15876</v>
      </c>
      <c r="N4959" s="6">
        <f>SalesData[[#This Row],[Sales Profit]]/SalesData[[#This Row],[Sales]]</f>
        <v>0.39999999999999997</v>
      </c>
    </row>
    <row r="4960" spans="1:14" x14ac:dyDescent="0.3">
      <c r="A4960" s="1" t="s">
        <v>35</v>
      </c>
      <c r="B4960" s="1" t="s">
        <v>23</v>
      </c>
      <c r="C4960" s="1" t="s">
        <v>42</v>
      </c>
      <c r="D4960" s="1">
        <v>64746</v>
      </c>
      <c r="E4960" s="2">
        <v>45309</v>
      </c>
      <c r="F4960" s="1" t="s">
        <v>40</v>
      </c>
      <c r="G4960" s="1">
        <v>149589</v>
      </c>
      <c r="H4960" s="1" t="s">
        <v>4960</v>
      </c>
      <c r="I4960" s="1">
        <v>266</v>
      </c>
      <c r="J4960" s="1">
        <v>2483</v>
      </c>
      <c r="K4960" s="1">
        <v>7</v>
      </c>
      <c r="L4960" s="1">
        <v>6952.4</v>
      </c>
      <c r="M4960" s="1">
        <f>SalesData[[#This Row],[Price]]*SalesData[[#This Row],[Quantity]]</f>
        <v>17381</v>
      </c>
      <c r="N4960" s="6">
        <f>SalesData[[#This Row],[Sales Profit]]/SalesData[[#This Row],[Sales]]</f>
        <v>0.39999999999999997</v>
      </c>
    </row>
    <row r="4961" spans="1:14" x14ac:dyDescent="0.3">
      <c r="A4961" s="1" t="s">
        <v>56</v>
      </c>
      <c r="B4961" s="1" t="s">
        <v>13</v>
      </c>
      <c r="C4961" s="1" t="s">
        <v>37</v>
      </c>
      <c r="D4961" s="1">
        <v>94156</v>
      </c>
      <c r="E4961" s="2">
        <v>45332</v>
      </c>
      <c r="F4961" s="1" t="s">
        <v>43</v>
      </c>
      <c r="G4961" s="1">
        <v>816895</v>
      </c>
      <c r="H4961" s="1" t="s">
        <v>2391</v>
      </c>
      <c r="I4961" s="1">
        <v>497</v>
      </c>
      <c r="J4961" s="1">
        <v>1852</v>
      </c>
      <c r="K4961" s="1">
        <v>7</v>
      </c>
      <c r="L4961" s="1">
        <v>5185.6000000000004</v>
      </c>
      <c r="M4961" s="1">
        <f>SalesData[[#This Row],[Price]]*SalesData[[#This Row],[Quantity]]</f>
        <v>12964</v>
      </c>
      <c r="N4961" s="6">
        <f>SalesData[[#This Row],[Sales Profit]]/SalesData[[#This Row],[Sales]]</f>
        <v>0.4</v>
      </c>
    </row>
    <row r="4962" spans="1:14" x14ac:dyDescent="0.3">
      <c r="A4962" s="1" t="s">
        <v>56</v>
      </c>
      <c r="B4962" s="1" t="s">
        <v>23</v>
      </c>
      <c r="C4962" s="1" t="s">
        <v>48</v>
      </c>
      <c r="D4962" s="1">
        <v>23495</v>
      </c>
      <c r="E4962" s="2">
        <v>45562</v>
      </c>
      <c r="F4962" s="1" t="s">
        <v>61</v>
      </c>
      <c r="G4962" s="1">
        <v>148749</v>
      </c>
      <c r="H4962" s="1" t="s">
        <v>4962</v>
      </c>
      <c r="I4962" s="1">
        <v>685</v>
      </c>
      <c r="J4962" s="1">
        <v>2459</v>
      </c>
      <c r="K4962" s="1">
        <v>5</v>
      </c>
      <c r="L4962" s="1">
        <v>4918</v>
      </c>
      <c r="M4962" s="1">
        <f>SalesData[[#This Row],[Price]]*SalesData[[#This Row],[Quantity]]</f>
        <v>12295</v>
      </c>
      <c r="N4962" s="6">
        <f>SalesData[[#This Row],[Sales Profit]]/SalesData[[#This Row],[Sales]]</f>
        <v>0.4</v>
      </c>
    </row>
    <row r="4963" spans="1:14" x14ac:dyDescent="0.3">
      <c r="A4963" s="1" t="s">
        <v>35</v>
      </c>
      <c r="B4963" s="1" t="s">
        <v>18</v>
      </c>
      <c r="C4963" s="1" t="s">
        <v>42</v>
      </c>
      <c r="D4963" s="1">
        <v>99776</v>
      </c>
      <c r="E4963" s="2">
        <v>45396</v>
      </c>
      <c r="F4963" s="1" t="s">
        <v>31</v>
      </c>
      <c r="G4963" s="1">
        <v>802835</v>
      </c>
      <c r="H4963" s="1" t="s">
        <v>4963</v>
      </c>
      <c r="I4963" s="1">
        <v>540</v>
      </c>
      <c r="J4963" s="1">
        <v>1414</v>
      </c>
      <c r="K4963" s="1">
        <v>2</v>
      </c>
      <c r="L4963" s="1">
        <v>1131.2</v>
      </c>
      <c r="M4963" s="1">
        <f>SalesData[[#This Row],[Price]]*SalesData[[#This Row],[Quantity]]</f>
        <v>2828</v>
      </c>
      <c r="N4963" s="6">
        <f>SalesData[[#This Row],[Sales Profit]]/SalesData[[#This Row],[Sales]]</f>
        <v>0.4</v>
      </c>
    </row>
    <row r="4964" spans="1:14" x14ac:dyDescent="0.3">
      <c r="A4964" s="1" t="s">
        <v>22</v>
      </c>
      <c r="B4964" s="1" t="s">
        <v>18</v>
      </c>
      <c r="C4964" s="1" t="s">
        <v>19</v>
      </c>
      <c r="D4964" s="1">
        <v>95154</v>
      </c>
      <c r="E4964" s="2">
        <v>45542</v>
      </c>
      <c r="F4964" s="1" t="s">
        <v>61</v>
      </c>
      <c r="G4964" s="1">
        <v>207583</v>
      </c>
      <c r="H4964" s="1" t="s">
        <v>4964</v>
      </c>
      <c r="I4964" s="1">
        <v>723</v>
      </c>
      <c r="J4964" s="1">
        <v>2195</v>
      </c>
      <c r="K4964" s="1">
        <v>1</v>
      </c>
      <c r="L4964" s="1">
        <v>878</v>
      </c>
      <c r="M4964" s="1">
        <f>SalesData[[#This Row],[Price]]*SalesData[[#This Row],[Quantity]]</f>
        <v>2195</v>
      </c>
      <c r="N4964" s="6">
        <f>SalesData[[#This Row],[Sales Profit]]/SalesData[[#This Row],[Sales]]</f>
        <v>0.4</v>
      </c>
    </row>
    <row r="4965" spans="1:14" x14ac:dyDescent="0.3">
      <c r="A4965" s="1" t="s">
        <v>12</v>
      </c>
      <c r="B4965" s="1" t="s">
        <v>23</v>
      </c>
      <c r="C4965" s="1" t="s">
        <v>100</v>
      </c>
      <c r="D4965" s="1">
        <v>38564</v>
      </c>
      <c r="E4965" s="2">
        <v>45608</v>
      </c>
      <c r="F4965" s="1" t="s">
        <v>15</v>
      </c>
      <c r="G4965" s="1">
        <v>158457</v>
      </c>
      <c r="H4965" s="1" t="s">
        <v>4965</v>
      </c>
      <c r="I4965" s="1">
        <v>274</v>
      </c>
      <c r="J4965" s="1">
        <v>2164</v>
      </c>
      <c r="K4965" s="1">
        <v>6</v>
      </c>
      <c r="L4965" s="1">
        <v>5193.6000000000004</v>
      </c>
      <c r="M4965" s="1">
        <f>SalesData[[#This Row],[Price]]*SalesData[[#This Row],[Quantity]]</f>
        <v>12984</v>
      </c>
      <c r="N4965" s="6">
        <f>SalesData[[#This Row],[Sales Profit]]/SalesData[[#This Row],[Sales]]</f>
        <v>0.4</v>
      </c>
    </row>
    <row r="4966" spans="1:14" x14ac:dyDescent="0.3">
      <c r="A4966" s="1" t="s">
        <v>52</v>
      </c>
      <c r="B4966" s="1" t="s">
        <v>13</v>
      </c>
      <c r="C4966" s="1" t="s">
        <v>33</v>
      </c>
      <c r="D4966" s="1">
        <v>99689</v>
      </c>
      <c r="E4966" s="2">
        <v>45402</v>
      </c>
      <c r="F4966" s="1" t="s">
        <v>31</v>
      </c>
      <c r="G4966" s="1">
        <v>838245</v>
      </c>
      <c r="H4966" s="1" t="s">
        <v>1385</v>
      </c>
      <c r="I4966" s="1">
        <v>503</v>
      </c>
      <c r="J4966" s="1">
        <v>1990</v>
      </c>
      <c r="K4966" s="1">
        <v>8</v>
      </c>
      <c r="L4966" s="1">
        <v>6368</v>
      </c>
      <c r="M4966" s="1">
        <f>SalesData[[#This Row],[Price]]*SalesData[[#This Row],[Quantity]]</f>
        <v>15920</v>
      </c>
      <c r="N4966" s="6">
        <f>SalesData[[#This Row],[Sales Profit]]/SalesData[[#This Row],[Sales]]</f>
        <v>0.4</v>
      </c>
    </row>
    <row r="4967" spans="1:14" x14ac:dyDescent="0.3">
      <c r="A4967" s="1" t="s">
        <v>56</v>
      </c>
      <c r="B4967" s="1" t="s">
        <v>18</v>
      </c>
      <c r="C4967" s="1" t="s">
        <v>48</v>
      </c>
      <c r="D4967" s="1">
        <v>32601</v>
      </c>
      <c r="E4967" s="2">
        <v>45525</v>
      </c>
      <c r="F4967" s="1" t="s">
        <v>25</v>
      </c>
      <c r="G4967" s="1">
        <v>678724</v>
      </c>
      <c r="H4967" s="1" t="s">
        <v>4966</v>
      </c>
      <c r="I4967" s="1">
        <v>692</v>
      </c>
      <c r="J4967" s="1">
        <v>2190</v>
      </c>
      <c r="K4967" s="1">
        <v>3</v>
      </c>
      <c r="L4967" s="1">
        <v>2628</v>
      </c>
      <c r="M4967" s="1">
        <f>SalesData[[#This Row],[Price]]*SalesData[[#This Row],[Quantity]]</f>
        <v>6570</v>
      </c>
      <c r="N4967" s="6">
        <f>SalesData[[#This Row],[Sales Profit]]/SalesData[[#This Row],[Sales]]</f>
        <v>0.4</v>
      </c>
    </row>
    <row r="4968" spans="1:14" x14ac:dyDescent="0.3">
      <c r="A4968" s="1" t="s">
        <v>27</v>
      </c>
      <c r="B4968" s="1" t="s">
        <v>18</v>
      </c>
      <c r="C4968" s="1" t="s">
        <v>19</v>
      </c>
      <c r="D4968" s="1">
        <v>25960</v>
      </c>
      <c r="E4968" s="2">
        <v>45447</v>
      </c>
      <c r="F4968" s="1" t="s">
        <v>20</v>
      </c>
      <c r="G4968" s="1">
        <v>842754</v>
      </c>
      <c r="H4968" s="1" t="s">
        <v>4967</v>
      </c>
      <c r="I4968" s="1">
        <v>321</v>
      </c>
      <c r="J4968" s="1">
        <v>1345</v>
      </c>
      <c r="K4968" s="1">
        <v>2</v>
      </c>
      <c r="L4968" s="1">
        <v>1076</v>
      </c>
      <c r="M4968" s="1">
        <f>SalesData[[#This Row],[Price]]*SalesData[[#This Row],[Quantity]]</f>
        <v>2690</v>
      </c>
      <c r="N4968" s="6">
        <f>SalesData[[#This Row],[Sales Profit]]/SalesData[[#This Row],[Sales]]</f>
        <v>0.4</v>
      </c>
    </row>
    <row r="4969" spans="1:14" x14ac:dyDescent="0.3">
      <c r="A4969" s="1" t="s">
        <v>35</v>
      </c>
      <c r="B4969" s="1" t="s">
        <v>13</v>
      </c>
      <c r="C4969" s="1" t="s">
        <v>14</v>
      </c>
      <c r="D4969" s="1">
        <v>80265</v>
      </c>
      <c r="E4969" s="2">
        <v>45314</v>
      </c>
      <c r="F4969" s="1" t="s">
        <v>40</v>
      </c>
      <c r="G4969" s="1">
        <v>836753</v>
      </c>
      <c r="H4969" s="1" t="s">
        <v>4968</v>
      </c>
      <c r="I4969" s="1">
        <v>447</v>
      </c>
      <c r="J4969" s="1">
        <v>984</v>
      </c>
      <c r="K4969" s="1">
        <v>1</v>
      </c>
      <c r="L4969" s="1">
        <v>393.6</v>
      </c>
      <c r="M4969" s="1">
        <f>SalesData[[#This Row],[Price]]*SalesData[[#This Row],[Quantity]]</f>
        <v>984</v>
      </c>
      <c r="N4969" s="6">
        <f>SalesData[[#This Row],[Sales Profit]]/SalesData[[#This Row],[Sales]]</f>
        <v>0.4</v>
      </c>
    </row>
    <row r="4970" spans="1:14" x14ac:dyDescent="0.3">
      <c r="A4970" s="1" t="s">
        <v>66</v>
      </c>
      <c r="B4970" s="1" t="s">
        <v>18</v>
      </c>
      <c r="C4970" s="1" t="s">
        <v>24</v>
      </c>
      <c r="D4970" s="1">
        <v>15283</v>
      </c>
      <c r="E4970" s="2">
        <v>45571</v>
      </c>
      <c r="F4970" s="1" t="s">
        <v>54</v>
      </c>
      <c r="G4970" s="1">
        <v>262635</v>
      </c>
      <c r="H4970" s="1" t="s">
        <v>4969</v>
      </c>
      <c r="I4970" s="1">
        <v>631</v>
      </c>
      <c r="J4970" s="1">
        <v>2564</v>
      </c>
      <c r="K4970" s="1">
        <v>7</v>
      </c>
      <c r="L4970" s="1">
        <v>7179.2</v>
      </c>
      <c r="M4970" s="1">
        <f>SalesData[[#This Row],[Price]]*SalesData[[#This Row],[Quantity]]</f>
        <v>17948</v>
      </c>
      <c r="N4970" s="6">
        <f>SalesData[[#This Row],[Sales Profit]]/SalesData[[#This Row],[Sales]]</f>
        <v>0.39999999999999997</v>
      </c>
    </row>
    <row r="4971" spans="1:14" x14ac:dyDescent="0.3">
      <c r="A4971" s="1" t="s">
        <v>52</v>
      </c>
      <c r="B4971" s="1" t="s">
        <v>23</v>
      </c>
      <c r="C4971" s="1" t="s">
        <v>14</v>
      </c>
      <c r="D4971" s="1">
        <v>98468</v>
      </c>
      <c r="E4971" s="2">
        <v>45566</v>
      </c>
      <c r="F4971" s="1" t="s">
        <v>54</v>
      </c>
      <c r="G4971" s="1">
        <v>970050</v>
      </c>
      <c r="H4971" s="1" t="s">
        <v>3819</v>
      </c>
      <c r="I4971" s="1">
        <v>972</v>
      </c>
      <c r="J4971" s="1">
        <v>2174</v>
      </c>
      <c r="K4971" s="1">
        <v>8</v>
      </c>
      <c r="L4971" s="1">
        <v>6956.8</v>
      </c>
      <c r="M4971" s="1">
        <f>SalesData[[#This Row],[Price]]*SalesData[[#This Row],[Quantity]]</f>
        <v>17392</v>
      </c>
      <c r="N4971" s="6">
        <f>SalesData[[#This Row],[Sales Profit]]/SalesData[[#This Row],[Sales]]</f>
        <v>0.4</v>
      </c>
    </row>
    <row r="4972" spans="1:14" x14ac:dyDescent="0.3">
      <c r="A4972" s="1" t="s">
        <v>56</v>
      </c>
      <c r="B4972" s="1" t="s">
        <v>18</v>
      </c>
      <c r="C4972" s="1" t="s">
        <v>53</v>
      </c>
      <c r="D4972" s="1">
        <v>81858</v>
      </c>
      <c r="E4972" s="2">
        <v>45412</v>
      </c>
      <c r="F4972" s="1" t="s">
        <v>31</v>
      </c>
      <c r="G4972" s="1">
        <v>209377</v>
      </c>
      <c r="H4972" s="1" t="s">
        <v>4970</v>
      </c>
      <c r="I4972" s="1">
        <v>892</v>
      </c>
      <c r="J4972" s="1">
        <v>2717</v>
      </c>
      <c r="K4972" s="1">
        <v>1</v>
      </c>
      <c r="L4972" s="1">
        <v>1086.8</v>
      </c>
      <c r="M4972" s="1">
        <f>SalesData[[#This Row],[Price]]*SalesData[[#This Row],[Quantity]]</f>
        <v>2717</v>
      </c>
      <c r="N4972" s="6">
        <f>SalesData[[#This Row],[Sales Profit]]/SalesData[[#This Row],[Sales]]</f>
        <v>0.39999999999999997</v>
      </c>
    </row>
    <row r="4973" spans="1:14" x14ac:dyDescent="0.3">
      <c r="A4973" s="1" t="s">
        <v>66</v>
      </c>
      <c r="B4973" s="1" t="s">
        <v>23</v>
      </c>
      <c r="C4973" s="1" t="s">
        <v>19</v>
      </c>
      <c r="D4973" s="1">
        <v>54962</v>
      </c>
      <c r="E4973" s="2">
        <v>45482</v>
      </c>
      <c r="F4973" s="1" t="s">
        <v>45</v>
      </c>
      <c r="G4973" s="1">
        <v>696860</v>
      </c>
      <c r="H4973" s="1" t="s">
        <v>1085</v>
      </c>
      <c r="I4973" s="1">
        <v>623</v>
      </c>
      <c r="J4973" s="1">
        <v>910</v>
      </c>
      <c r="K4973" s="1">
        <v>7</v>
      </c>
      <c r="L4973" s="1">
        <v>2548</v>
      </c>
      <c r="M4973" s="1">
        <f>SalesData[[#This Row],[Price]]*SalesData[[#This Row],[Quantity]]</f>
        <v>6370</v>
      </c>
      <c r="N4973" s="6">
        <f>SalesData[[#This Row],[Sales Profit]]/SalesData[[#This Row],[Sales]]</f>
        <v>0.4</v>
      </c>
    </row>
    <row r="4974" spans="1:14" x14ac:dyDescent="0.3">
      <c r="A4974" s="1" t="s">
        <v>52</v>
      </c>
      <c r="B4974" s="1" t="s">
        <v>13</v>
      </c>
      <c r="C4974" s="1" t="s">
        <v>37</v>
      </c>
      <c r="D4974" s="1">
        <v>82519</v>
      </c>
      <c r="E4974" s="2">
        <v>45404</v>
      </c>
      <c r="F4974" s="1" t="s">
        <v>31</v>
      </c>
      <c r="G4974" s="1">
        <v>309428</v>
      </c>
      <c r="H4974" s="1" t="s">
        <v>4971</v>
      </c>
      <c r="I4974" s="1">
        <v>400</v>
      </c>
      <c r="J4974" s="1">
        <v>2492</v>
      </c>
      <c r="K4974" s="1">
        <v>7</v>
      </c>
      <c r="L4974" s="1">
        <v>6977.6</v>
      </c>
      <c r="M4974" s="1">
        <f>SalesData[[#This Row],[Price]]*SalesData[[#This Row],[Quantity]]</f>
        <v>17444</v>
      </c>
      <c r="N4974" s="6">
        <f>SalesData[[#This Row],[Sales Profit]]/SalesData[[#This Row],[Sales]]</f>
        <v>0.4</v>
      </c>
    </row>
    <row r="4975" spans="1:14" x14ac:dyDescent="0.3">
      <c r="A4975" s="1" t="s">
        <v>27</v>
      </c>
      <c r="B4975" s="1" t="s">
        <v>18</v>
      </c>
      <c r="C4975" s="1" t="s">
        <v>24</v>
      </c>
      <c r="D4975" s="1">
        <v>97312</v>
      </c>
      <c r="E4975" s="2">
        <v>45603</v>
      </c>
      <c r="F4975" s="1" t="s">
        <v>15</v>
      </c>
      <c r="G4975" s="1">
        <v>180709</v>
      </c>
      <c r="H4975" s="1" t="s">
        <v>4972</v>
      </c>
      <c r="I4975" s="1">
        <v>721</v>
      </c>
      <c r="J4975" s="1">
        <v>634</v>
      </c>
      <c r="K4975" s="1">
        <v>1</v>
      </c>
      <c r="L4975" s="1">
        <v>253.6</v>
      </c>
      <c r="M4975" s="1">
        <f>SalesData[[#This Row],[Price]]*SalesData[[#This Row],[Quantity]]</f>
        <v>634</v>
      </c>
      <c r="N4975" s="6">
        <f>SalesData[[#This Row],[Sales Profit]]/SalesData[[#This Row],[Sales]]</f>
        <v>0.39999999999999997</v>
      </c>
    </row>
    <row r="4976" spans="1:14" x14ac:dyDescent="0.3">
      <c r="A4976" s="1" t="s">
        <v>35</v>
      </c>
      <c r="B4976" s="1" t="s">
        <v>23</v>
      </c>
      <c r="C4976" s="1" t="s">
        <v>42</v>
      </c>
      <c r="D4976" s="1">
        <v>38493</v>
      </c>
      <c r="E4976" s="2">
        <v>45512</v>
      </c>
      <c r="F4976" s="1" t="s">
        <v>25</v>
      </c>
      <c r="G4976" s="1">
        <v>835378</v>
      </c>
      <c r="H4976" s="1" t="s">
        <v>4973</v>
      </c>
      <c r="I4976" s="1">
        <v>888</v>
      </c>
      <c r="J4976" s="1">
        <v>860</v>
      </c>
      <c r="K4976" s="1">
        <v>2</v>
      </c>
      <c r="L4976" s="1">
        <v>688</v>
      </c>
      <c r="M4976" s="1">
        <f>SalesData[[#This Row],[Price]]*SalesData[[#This Row],[Quantity]]</f>
        <v>1720</v>
      </c>
      <c r="N4976" s="6">
        <f>SalesData[[#This Row],[Sales Profit]]/SalesData[[#This Row],[Sales]]</f>
        <v>0.4</v>
      </c>
    </row>
    <row r="4977" spans="1:14" x14ac:dyDescent="0.3">
      <c r="A4977" s="1" t="s">
        <v>66</v>
      </c>
      <c r="B4977" s="1" t="s">
        <v>13</v>
      </c>
      <c r="C4977" s="1" t="s">
        <v>37</v>
      </c>
      <c r="D4977" s="1">
        <v>96063</v>
      </c>
      <c r="E4977" s="2">
        <v>45559</v>
      </c>
      <c r="F4977" s="1" t="s">
        <v>61</v>
      </c>
      <c r="G4977" s="1">
        <v>978144</v>
      </c>
      <c r="H4977" s="1" t="s">
        <v>4974</v>
      </c>
      <c r="I4977" s="1">
        <v>221</v>
      </c>
      <c r="J4977" s="1">
        <v>1811</v>
      </c>
      <c r="K4977" s="1">
        <v>7</v>
      </c>
      <c r="L4977" s="1">
        <v>5070.8</v>
      </c>
      <c r="M4977" s="1">
        <f>SalesData[[#This Row],[Price]]*SalesData[[#This Row],[Quantity]]</f>
        <v>12677</v>
      </c>
      <c r="N4977" s="6">
        <f>SalesData[[#This Row],[Sales Profit]]/SalesData[[#This Row],[Sales]]</f>
        <v>0.4</v>
      </c>
    </row>
    <row r="4978" spans="1:14" x14ac:dyDescent="0.3">
      <c r="A4978" s="1" t="s">
        <v>56</v>
      </c>
      <c r="B4978" s="1" t="s">
        <v>18</v>
      </c>
      <c r="C4978" s="1" t="s">
        <v>33</v>
      </c>
      <c r="D4978" s="1">
        <v>65109</v>
      </c>
      <c r="E4978" s="2">
        <v>45557</v>
      </c>
      <c r="F4978" s="1" t="s">
        <v>61</v>
      </c>
      <c r="G4978" s="1">
        <v>287763</v>
      </c>
      <c r="H4978" s="1" t="s">
        <v>4975</v>
      </c>
      <c r="I4978" s="1">
        <v>427</v>
      </c>
      <c r="J4978" s="1">
        <v>2498</v>
      </c>
      <c r="K4978" s="1">
        <v>3</v>
      </c>
      <c r="L4978" s="1">
        <v>2997.6</v>
      </c>
      <c r="M4978" s="1">
        <f>SalesData[[#This Row],[Price]]*SalesData[[#This Row],[Quantity]]</f>
        <v>7494</v>
      </c>
      <c r="N4978" s="6">
        <f>SalesData[[#This Row],[Sales Profit]]/SalesData[[#This Row],[Sales]]</f>
        <v>0.39999999999999997</v>
      </c>
    </row>
    <row r="4979" spans="1:14" x14ac:dyDescent="0.3">
      <c r="A4979" s="1" t="s">
        <v>12</v>
      </c>
      <c r="B4979" s="1" t="s">
        <v>18</v>
      </c>
      <c r="C4979" s="1" t="s">
        <v>24</v>
      </c>
      <c r="D4979" s="1">
        <v>89606</v>
      </c>
      <c r="E4979" s="2">
        <v>45319</v>
      </c>
      <c r="F4979" s="1" t="s">
        <v>40</v>
      </c>
      <c r="G4979" s="1">
        <v>595142</v>
      </c>
      <c r="H4979" s="1" t="s">
        <v>4976</v>
      </c>
      <c r="I4979" s="1">
        <v>870</v>
      </c>
      <c r="J4979" s="1">
        <v>1913</v>
      </c>
      <c r="K4979" s="1">
        <v>6</v>
      </c>
      <c r="L4979" s="1">
        <v>4591.2</v>
      </c>
      <c r="M4979" s="1">
        <f>SalesData[[#This Row],[Price]]*SalesData[[#This Row],[Quantity]]</f>
        <v>11478</v>
      </c>
      <c r="N4979" s="6">
        <f>SalesData[[#This Row],[Sales Profit]]/SalesData[[#This Row],[Sales]]</f>
        <v>0.39999999999999997</v>
      </c>
    </row>
    <row r="4980" spans="1:14" x14ac:dyDescent="0.3">
      <c r="A4980" s="1" t="s">
        <v>35</v>
      </c>
      <c r="B4980" s="1" t="s">
        <v>23</v>
      </c>
      <c r="C4980" s="1" t="s">
        <v>100</v>
      </c>
      <c r="D4980" s="1">
        <v>23029</v>
      </c>
      <c r="E4980" s="2">
        <v>45376</v>
      </c>
      <c r="F4980" s="1" t="s">
        <v>29</v>
      </c>
      <c r="G4980" s="1">
        <v>669339</v>
      </c>
      <c r="H4980" s="1" t="s">
        <v>4977</v>
      </c>
      <c r="I4980" s="1">
        <v>942</v>
      </c>
      <c r="J4980" s="1">
        <v>2847</v>
      </c>
      <c r="K4980" s="1">
        <v>3</v>
      </c>
      <c r="L4980" s="1">
        <v>3416.4</v>
      </c>
      <c r="M4980" s="1">
        <f>SalesData[[#This Row],[Price]]*SalesData[[#This Row],[Quantity]]</f>
        <v>8541</v>
      </c>
      <c r="N4980" s="6">
        <f>SalesData[[#This Row],[Sales Profit]]/SalesData[[#This Row],[Sales]]</f>
        <v>0.4</v>
      </c>
    </row>
    <row r="4981" spans="1:14" x14ac:dyDescent="0.3">
      <c r="A4981" s="1" t="s">
        <v>12</v>
      </c>
      <c r="B4981" s="1" t="s">
        <v>23</v>
      </c>
      <c r="C4981" s="1" t="s">
        <v>100</v>
      </c>
      <c r="D4981" s="1">
        <v>95741</v>
      </c>
      <c r="E4981" s="2">
        <v>45305</v>
      </c>
      <c r="F4981" s="1" t="s">
        <v>40</v>
      </c>
      <c r="G4981" s="1">
        <v>301925</v>
      </c>
      <c r="H4981" s="1" t="s">
        <v>4978</v>
      </c>
      <c r="I4981" s="1">
        <v>611</v>
      </c>
      <c r="J4981" s="1">
        <v>2150</v>
      </c>
      <c r="K4981" s="1">
        <v>1</v>
      </c>
      <c r="L4981" s="1">
        <v>860</v>
      </c>
      <c r="M4981" s="1">
        <f>SalesData[[#This Row],[Price]]*SalesData[[#This Row],[Quantity]]</f>
        <v>2150</v>
      </c>
      <c r="N4981" s="6">
        <f>SalesData[[#This Row],[Sales Profit]]/SalesData[[#This Row],[Sales]]</f>
        <v>0.4</v>
      </c>
    </row>
    <row r="4982" spans="1:14" x14ac:dyDescent="0.3">
      <c r="A4982" s="1" t="s">
        <v>27</v>
      </c>
      <c r="B4982" s="1" t="s">
        <v>23</v>
      </c>
      <c r="C4982" s="1" t="s">
        <v>53</v>
      </c>
      <c r="D4982" s="1">
        <v>41303</v>
      </c>
      <c r="E4982" s="2">
        <v>45400</v>
      </c>
      <c r="F4982" s="1" t="s">
        <v>31</v>
      </c>
      <c r="G4982" s="1">
        <v>112714</v>
      </c>
      <c r="H4982" s="1" t="s">
        <v>4979</v>
      </c>
      <c r="I4982" s="1">
        <v>427</v>
      </c>
      <c r="J4982" s="1">
        <v>1709</v>
      </c>
      <c r="K4982" s="1">
        <v>7</v>
      </c>
      <c r="L4982" s="1">
        <v>4785.2</v>
      </c>
      <c r="M4982" s="1">
        <f>SalesData[[#This Row],[Price]]*SalesData[[#This Row],[Quantity]]</f>
        <v>11963</v>
      </c>
      <c r="N4982" s="6">
        <f>SalesData[[#This Row],[Sales Profit]]/SalesData[[#This Row],[Sales]]</f>
        <v>0.39999999999999997</v>
      </c>
    </row>
    <row r="4983" spans="1:14" x14ac:dyDescent="0.3">
      <c r="A4983" s="1" t="s">
        <v>66</v>
      </c>
      <c r="B4983" s="1" t="s">
        <v>23</v>
      </c>
      <c r="C4983" s="1" t="s">
        <v>19</v>
      </c>
      <c r="D4983" s="1">
        <v>46031</v>
      </c>
      <c r="E4983" s="2">
        <v>45401</v>
      </c>
      <c r="F4983" s="1" t="s">
        <v>31</v>
      </c>
      <c r="G4983" s="1">
        <v>341232</v>
      </c>
      <c r="H4983" s="1" t="s">
        <v>3799</v>
      </c>
      <c r="I4983" s="1">
        <v>596</v>
      </c>
      <c r="J4983" s="1">
        <v>1676</v>
      </c>
      <c r="K4983" s="1">
        <v>3</v>
      </c>
      <c r="L4983" s="1">
        <v>2011.2</v>
      </c>
      <c r="M4983" s="1">
        <f>SalesData[[#This Row],[Price]]*SalesData[[#This Row],[Quantity]]</f>
        <v>5028</v>
      </c>
      <c r="N4983" s="6">
        <f>SalesData[[#This Row],[Sales Profit]]/SalesData[[#This Row],[Sales]]</f>
        <v>0.4</v>
      </c>
    </row>
    <row r="4984" spans="1:14" x14ac:dyDescent="0.3">
      <c r="A4984" s="1" t="s">
        <v>12</v>
      </c>
      <c r="B4984" s="1" t="s">
        <v>23</v>
      </c>
      <c r="C4984" s="1" t="s">
        <v>14</v>
      </c>
      <c r="D4984" s="1">
        <v>74471</v>
      </c>
      <c r="E4984" s="2">
        <v>45618</v>
      </c>
      <c r="F4984" s="1" t="s">
        <v>15</v>
      </c>
      <c r="G4984" s="1">
        <v>467644</v>
      </c>
      <c r="H4984" s="1" t="s">
        <v>1982</v>
      </c>
      <c r="I4984" s="1">
        <v>715</v>
      </c>
      <c r="J4984" s="1">
        <v>2004</v>
      </c>
      <c r="K4984" s="1">
        <v>6</v>
      </c>
      <c r="L4984" s="1">
        <v>4809.6000000000004</v>
      </c>
      <c r="M4984" s="1">
        <f>SalesData[[#This Row],[Price]]*SalesData[[#This Row],[Quantity]]</f>
        <v>12024</v>
      </c>
      <c r="N4984" s="6">
        <f>SalesData[[#This Row],[Sales Profit]]/SalesData[[#This Row],[Sales]]</f>
        <v>0.4</v>
      </c>
    </row>
    <row r="4985" spans="1:14" x14ac:dyDescent="0.3">
      <c r="A4985" s="1" t="s">
        <v>22</v>
      </c>
      <c r="B4985" s="1" t="s">
        <v>23</v>
      </c>
      <c r="C4985" s="1" t="s">
        <v>39</v>
      </c>
      <c r="D4985" s="1">
        <v>46748</v>
      </c>
      <c r="E4985" s="2">
        <v>45362</v>
      </c>
      <c r="F4985" s="1" t="s">
        <v>29</v>
      </c>
      <c r="G4985" s="1">
        <v>234399</v>
      </c>
      <c r="H4985" s="1" t="s">
        <v>4981</v>
      </c>
      <c r="I4985" s="1">
        <v>399</v>
      </c>
      <c r="J4985" s="1">
        <v>2318</v>
      </c>
      <c r="K4985" s="1">
        <v>8</v>
      </c>
      <c r="L4985" s="1">
        <v>7417.6</v>
      </c>
      <c r="M4985" s="1">
        <f>SalesData[[#This Row],[Price]]*SalesData[[#This Row],[Quantity]]</f>
        <v>18544</v>
      </c>
      <c r="N4985" s="6">
        <f>SalesData[[#This Row],[Sales Profit]]/SalesData[[#This Row],[Sales]]</f>
        <v>0.4</v>
      </c>
    </row>
    <row r="4986" spans="1:14" x14ac:dyDescent="0.3">
      <c r="A4986" s="1" t="s">
        <v>35</v>
      </c>
      <c r="B4986" s="1" t="s">
        <v>13</v>
      </c>
      <c r="C4986" s="1" t="s">
        <v>60</v>
      </c>
      <c r="D4986" s="1">
        <v>47075</v>
      </c>
      <c r="E4986" s="2">
        <v>45612</v>
      </c>
      <c r="F4986" s="1" t="s">
        <v>15</v>
      </c>
      <c r="G4986" s="1">
        <v>124229</v>
      </c>
      <c r="H4986" s="1" t="s">
        <v>4982</v>
      </c>
      <c r="I4986" s="1">
        <v>987</v>
      </c>
      <c r="J4986" s="1">
        <v>2823</v>
      </c>
      <c r="K4986" s="1">
        <v>3</v>
      </c>
      <c r="L4986" s="1">
        <v>3387.6</v>
      </c>
      <c r="M4986" s="1">
        <f>SalesData[[#This Row],[Price]]*SalesData[[#This Row],[Quantity]]</f>
        <v>8469</v>
      </c>
      <c r="N4986" s="6">
        <f>SalesData[[#This Row],[Sales Profit]]/SalesData[[#This Row],[Sales]]</f>
        <v>0.39999999999999997</v>
      </c>
    </row>
    <row r="4987" spans="1:14" x14ac:dyDescent="0.3">
      <c r="A4987" s="1" t="s">
        <v>35</v>
      </c>
      <c r="B4987" s="1" t="s">
        <v>18</v>
      </c>
      <c r="C4987" s="1" t="s">
        <v>33</v>
      </c>
      <c r="D4987" s="1">
        <v>85892</v>
      </c>
      <c r="E4987" s="2">
        <v>45512</v>
      </c>
      <c r="F4987" s="1" t="s">
        <v>25</v>
      </c>
      <c r="G4987" s="1">
        <v>919562</v>
      </c>
      <c r="H4987" s="1" t="s">
        <v>4983</v>
      </c>
      <c r="I4987" s="1">
        <v>332</v>
      </c>
      <c r="J4987" s="1">
        <v>963</v>
      </c>
      <c r="K4987" s="1">
        <v>6</v>
      </c>
      <c r="L4987" s="1">
        <v>2311.1999999999998</v>
      </c>
      <c r="M4987" s="1">
        <f>SalesData[[#This Row],[Price]]*SalesData[[#This Row],[Quantity]]</f>
        <v>5778</v>
      </c>
      <c r="N4987" s="6">
        <f>SalesData[[#This Row],[Sales Profit]]/SalesData[[#This Row],[Sales]]</f>
        <v>0.39999999999999997</v>
      </c>
    </row>
    <row r="4988" spans="1:14" x14ac:dyDescent="0.3">
      <c r="A4988" s="1" t="s">
        <v>17</v>
      </c>
      <c r="B4988" s="1" t="s">
        <v>18</v>
      </c>
      <c r="C4988" s="1" t="s">
        <v>14</v>
      </c>
      <c r="D4988" s="1">
        <v>44581</v>
      </c>
      <c r="E4988" s="2">
        <v>45335</v>
      </c>
      <c r="F4988" s="1" t="s">
        <v>43</v>
      </c>
      <c r="G4988" s="1">
        <v>615243</v>
      </c>
      <c r="H4988" s="1" t="s">
        <v>4984</v>
      </c>
      <c r="I4988" s="1">
        <v>728</v>
      </c>
      <c r="J4988" s="1">
        <v>1555</v>
      </c>
      <c r="K4988" s="1">
        <v>8</v>
      </c>
      <c r="L4988" s="1">
        <v>4976</v>
      </c>
      <c r="M4988" s="1">
        <f>SalesData[[#This Row],[Price]]*SalesData[[#This Row],[Quantity]]</f>
        <v>12440</v>
      </c>
      <c r="N4988" s="6">
        <f>SalesData[[#This Row],[Sales Profit]]/SalesData[[#This Row],[Sales]]</f>
        <v>0.4</v>
      </c>
    </row>
    <row r="4989" spans="1:14" x14ac:dyDescent="0.3">
      <c r="A4989" s="1" t="s">
        <v>27</v>
      </c>
      <c r="B4989" s="1" t="s">
        <v>18</v>
      </c>
      <c r="C4989" s="1" t="s">
        <v>19</v>
      </c>
      <c r="D4989" s="1">
        <v>11996</v>
      </c>
      <c r="E4989" s="2">
        <v>45391</v>
      </c>
      <c r="F4989" s="1" t="s">
        <v>31</v>
      </c>
      <c r="G4989" s="1">
        <v>650906</v>
      </c>
      <c r="H4989" s="1" t="s">
        <v>4985</v>
      </c>
      <c r="I4989" s="1">
        <v>991</v>
      </c>
      <c r="J4989" s="1">
        <v>764</v>
      </c>
      <c r="K4989" s="1">
        <v>6</v>
      </c>
      <c r="L4989" s="1">
        <v>1833.6</v>
      </c>
      <c r="M4989" s="1">
        <f>SalesData[[#This Row],[Price]]*SalesData[[#This Row],[Quantity]]</f>
        <v>4584</v>
      </c>
      <c r="N4989" s="6">
        <f>SalesData[[#This Row],[Sales Profit]]/SalesData[[#This Row],[Sales]]</f>
        <v>0.39999999999999997</v>
      </c>
    </row>
    <row r="4990" spans="1:14" x14ac:dyDescent="0.3">
      <c r="A4990" s="1" t="s">
        <v>17</v>
      </c>
      <c r="B4990" s="1" t="s">
        <v>18</v>
      </c>
      <c r="C4990" s="1" t="s">
        <v>53</v>
      </c>
      <c r="D4990" s="1">
        <v>38400</v>
      </c>
      <c r="E4990" s="2">
        <v>45626</v>
      </c>
      <c r="F4990" s="1" t="s">
        <v>15</v>
      </c>
      <c r="G4990" s="1">
        <v>817190</v>
      </c>
      <c r="H4990" s="1" t="s">
        <v>4986</v>
      </c>
      <c r="I4990" s="1">
        <v>390</v>
      </c>
      <c r="J4990" s="1">
        <v>1156</v>
      </c>
      <c r="K4990" s="1">
        <v>2</v>
      </c>
      <c r="L4990" s="1">
        <v>924.8</v>
      </c>
      <c r="M4990" s="1">
        <f>SalesData[[#This Row],[Price]]*SalesData[[#This Row],[Quantity]]</f>
        <v>2312</v>
      </c>
      <c r="N4990" s="6">
        <f>SalesData[[#This Row],[Sales Profit]]/SalesData[[#This Row],[Sales]]</f>
        <v>0.39999999999999997</v>
      </c>
    </row>
    <row r="4991" spans="1:14" x14ac:dyDescent="0.3">
      <c r="A4991" s="1" t="s">
        <v>22</v>
      </c>
      <c r="B4991" s="1" t="s">
        <v>18</v>
      </c>
      <c r="C4991" s="1" t="s">
        <v>60</v>
      </c>
      <c r="D4991" s="1">
        <v>85891</v>
      </c>
      <c r="E4991" s="2">
        <v>45542</v>
      </c>
      <c r="F4991" s="1" t="s">
        <v>61</v>
      </c>
      <c r="G4991" s="1">
        <v>118018</v>
      </c>
      <c r="H4991" s="1" t="s">
        <v>4987</v>
      </c>
      <c r="I4991" s="1">
        <v>700</v>
      </c>
      <c r="J4991" s="1">
        <v>2401</v>
      </c>
      <c r="K4991" s="1">
        <v>4</v>
      </c>
      <c r="L4991" s="1">
        <v>3841.6</v>
      </c>
      <c r="M4991" s="1">
        <f>SalesData[[#This Row],[Price]]*SalesData[[#This Row],[Quantity]]</f>
        <v>9604</v>
      </c>
      <c r="N4991" s="6">
        <f>SalesData[[#This Row],[Sales Profit]]/SalesData[[#This Row],[Sales]]</f>
        <v>0.39999999999999997</v>
      </c>
    </row>
    <row r="4992" spans="1:14" x14ac:dyDescent="0.3">
      <c r="A4992" s="1" t="s">
        <v>12</v>
      </c>
      <c r="B4992" s="1" t="s">
        <v>23</v>
      </c>
      <c r="C4992" s="1" t="s">
        <v>42</v>
      </c>
      <c r="D4992" s="1">
        <v>69314</v>
      </c>
      <c r="E4992" s="2">
        <v>45558</v>
      </c>
      <c r="F4992" s="1" t="s">
        <v>61</v>
      </c>
      <c r="G4992" s="1">
        <v>874363</v>
      </c>
      <c r="H4992" s="1" t="s">
        <v>4988</v>
      </c>
      <c r="I4992" s="1">
        <v>909</v>
      </c>
      <c r="J4992" s="1">
        <v>2447</v>
      </c>
      <c r="K4992" s="1">
        <v>3</v>
      </c>
      <c r="L4992" s="1">
        <v>2936.4</v>
      </c>
      <c r="M4992" s="1">
        <f>SalesData[[#This Row],[Price]]*SalesData[[#This Row],[Quantity]]</f>
        <v>7341</v>
      </c>
      <c r="N4992" s="6">
        <f>SalesData[[#This Row],[Sales Profit]]/SalesData[[#This Row],[Sales]]</f>
        <v>0.4</v>
      </c>
    </row>
    <row r="4993" spans="1:14" x14ac:dyDescent="0.3">
      <c r="A4993" s="1" t="s">
        <v>27</v>
      </c>
      <c r="B4993" s="1" t="s">
        <v>13</v>
      </c>
      <c r="C4993" s="1" t="s">
        <v>33</v>
      </c>
      <c r="D4993" s="1">
        <v>78276</v>
      </c>
      <c r="E4993" s="2">
        <v>45374</v>
      </c>
      <c r="F4993" s="1" t="s">
        <v>29</v>
      </c>
      <c r="G4993" s="1">
        <v>468356</v>
      </c>
      <c r="H4993" s="1" t="s">
        <v>4271</v>
      </c>
      <c r="I4993" s="1">
        <v>713</v>
      </c>
      <c r="J4993" s="1">
        <v>2723</v>
      </c>
      <c r="K4993" s="1">
        <v>2</v>
      </c>
      <c r="L4993" s="1">
        <v>2178.4</v>
      </c>
      <c r="M4993" s="1">
        <f>SalesData[[#This Row],[Price]]*SalesData[[#This Row],[Quantity]]</f>
        <v>5446</v>
      </c>
      <c r="N4993" s="6">
        <f>SalesData[[#This Row],[Sales Profit]]/SalesData[[#This Row],[Sales]]</f>
        <v>0.4</v>
      </c>
    </row>
    <row r="4994" spans="1:14" x14ac:dyDescent="0.3">
      <c r="A4994" s="1" t="s">
        <v>56</v>
      </c>
      <c r="B4994" s="1" t="s">
        <v>18</v>
      </c>
      <c r="C4994" s="1" t="s">
        <v>100</v>
      </c>
      <c r="D4994" s="1">
        <v>53162</v>
      </c>
      <c r="E4994" s="2">
        <v>45396</v>
      </c>
      <c r="F4994" s="1" t="s">
        <v>31</v>
      </c>
      <c r="G4994" s="1">
        <v>808343</v>
      </c>
      <c r="H4994" s="1" t="s">
        <v>4989</v>
      </c>
      <c r="I4994" s="1">
        <v>838</v>
      </c>
      <c r="J4994" s="1">
        <v>2607</v>
      </c>
      <c r="K4994" s="1">
        <v>7</v>
      </c>
      <c r="L4994" s="1">
        <v>7299.6</v>
      </c>
      <c r="M4994" s="1">
        <f>SalesData[[#This Row],[Price]]*SalesData[[#This Row],[Quantity]]</f>
        <v>18249</v>
      </c>
      <c r="N4994" s="6">
        <f>SalesData[[#This Row],[Sales Profit]]/SalesData[[#This Row],[Sales]]</f>
        <v>0.4</v>
      </c>
    </row>
    <row r="4995" spans="1:14" x14ac:dyDescent="0.3">
      <c r="A4995" s="1" t="s">
        <v>22</v>
      </c>
      <c r="B4995" s="1" t="s">
        <v>23</v>
      </c>
      <c r="C4995" s="1" t="s">
        <v>48</v>
      </c>
      <c r="D4995" s="1">
        <v>34751</v>
      </c>
      <c r="E4995" s="2">
        <v>45324</v>
      </c>
      <c r="F4995" s="1" t="s">
        <v>43</v>
      </c>
      <c r="G4995" s="1">
        <v>448824</v>
      </c>
      <c r="H4995" s="1" t="s">
        <v>4991</v>
      </c>
      <c r="I4995" s="1">
        <v>770</v>
      </c>
      <c r="J4995" s="1">
        <v>1905</v>
      </c>
      <c r="K4995" s="1">
        <v>5</v>
      </c>
      <c r="L4995" s="1">
        <v>3810</v>
      </c>
      <c r="M4995" s="1">
        <f>SalesData[[#This Row],[Price]]*SalesData[[#This Row],[Quantity]]</f>
        <v>9525</v>
      </c>
      <c r="N4995" s="6">
        <f>SalesData[[#This Row],[Sales Profit]]/SalesData[[#This Row],[Sales]]</f>
        <v>0.4</v>
      </c>
    </row>
    <row r="4996" spans="1:14" x14ac:dyDescent="0.3">
      <c r="A4996" s="1" t="s">
        <v>52</v>
      </c>
      <c r="B4996" s="1" t="s">
        <v>18</v>
      </c>
      <c r="C4996" s="1" t="s">
        <v>39</v>
      </c>
      <c r="D4996" s="1">
        <v>23443</v>
      </c>
      <c r="E4996" s="2">
        <v>45538</v>
      </c>
      <c r="F4996" s="1" t="s">
        <v>61</v>
      </c>
      <c r="G4996" s="1">
        <v>101952</v>
      </c>
      <c r="H4996" s="1" t="s">
        <v>4992</v>
      </c>
      <c r="I4996" s="1">
        <v>664</v>
      </c>
      <c r="J4996" s="1">
        <v>1986</v>
      </c>
      <c r="K4996" s="1">
        <v>8</v>
      </c>
      <c r="L4996" s="1">
        <v>6355.2</v>
      </c>
      <c r="M4996" s="1">
        <f>SalesData[[#This Row],[Price]]*SalesData[[#This Row],[Quantity]]</f>
        <v>15888</v>
      </c>
      <c r="N4996" s="6">
        <f>SalesData[[#This Row],[Sales Profit]]/SalesData[[#This Row],[Sales]]</f>
        <v>0.39999999999999997</v>
      </c>
    </row>
    <row r="4997" spans="1:14" x14ac:dyDescent="0.3">
      <c r="A4997" s="1" t="s">
        <v>17</v>
      </c>
      <c r="B4997" s="1" t="s">
        <v>23</v>
      </c>
      <c r="C4997" s="1" t="s">
        <v>19</v>
      </c>
      <c r="D4997" s="1">
        <v>15242</v>
      </c>
      <c r="E4997" s="2">
        <v>45382</v>
      </c>
      <c r="F4997" s="1" t="s">
        <v>29</v>
      </c>
      <c r="G4997" s="1">
        <v>992502</v>
      </c>
      <c r="H4997" s="1" t="s">
        <v>4993</v>
      </c>
      <c r="I4997" s="1">
        <v>639</v>
      </c>
      <c r="J4997" s="1">
        <v>2054</v>
      </c>
      <c r="K4997" s="1">
        <v>5</v>
      </c>
      <c r="L4997" s="1">
        <v>4108</v>
      </c>
      <c r="M4997" s="1">
        <f>SalesData[[#This Row],[Price]]*SalesData[[#This Row],[Quantity]]</f>
        <v>10270</v>
      </c>
      <c r="N4997" s="6">
        <f>SalesData[[#This Row],[Sales Profit]]/SalesData[[#This Row],[Sales]]</f>
        <v>0.4</v>
      </c>
    </row>
    <row r="4998" spans="1:14" x14ac:dyDescent="0.3">
      <c r="A4998" s="1" t="s">
        <v>52</v>
      </c>
      <c r="B4998" s="1" t="s">
        <v>13</v>
      </c>
      <c r="C4998" s="1" t="s">
        <v>42</v>
      </c>
      <c r="D4998" s="1">
        <v>97726</v>
      </c>
      <c r="E4998" s="2">
        <v>45347</v>
      </c>
      <c r="F4998" s="1" t="s">
        <v>43</v>
      </c>
      <c r="G4998" s="1">
        <v>474945</v>
      </c>
      <c r="H4998" s="1" t="s">
        <v>4994</v>
      </c>
      <c r="I4998" s="1">
        <v>970</v>
      </c>
      <c r="J4998" s="1">
        <v>1989</v>
      </c>
      <c r="K4998" s="1">
        <v>1</v>
      </c>
      <c r="L4998" s="1">
        <v>795.6</v>
      </c>
      <c r="M4998" s="1">
        <f>SalesData[[#This Row],[Price]]*SalesData[[#This Row],[Quantity]]</f>
        <v>1989</v>
      </c>
      <c r="N4998" s="6">
        <f>SalesData[[#This Row],[Sales Profit]]/SalesData[[#This Row],[Sales]]</f>
        <v>0.4</v>
      </c>
    </row>
    <row r="4999" spans="1:14" x14ac:dyDescent="0.3">
      <c r="A4999" s="1" t="s">
        <v>66</v>
      </c>
      <c r="B4999" s="1" t="s">
        <v>23</v>
      </c>
      <c r="C4999" s="1" t="s">
        <v>33</v>
      </c>
      <c r="D4999" s="1">
        <v>38834</v>
      </c>
      <c r="E4999" s="2">
        <v>45555</v>
      </c>
      <c r="F4999" s="1" t="s">
        <v>61</v>
      </c>
      <c r="G4999" s="1">
        <v>891036</v>
      </c>
      <c r="H4999" s="1" t="s">
        <v>4995</v>
      </c>
      <c r="I4999" s="1">
        <v>605</v>
      </c>
      <c r="J4999" s="1">
        <v>1232</v>
      </c>
      <c r="K4999" s="1">
        <v>2</v>
      </c>
      <c r="L4999" s="1">
        <v>985.6</v>
      </c>
      <c r="M4999" s="1">
        <f>SalesData[[#This Row],[Price]]*SalesData[[#This Row],[Quantity]]</f>
        <v>2464</v>
      </c>
      <c r="N4999" s="6">
        <f>SalesData[[#This Row],[Sales Profit]]/SalesData[[#This Row],[Sales]]</f>
        <v>0.4</v>
      </c>
    </row>
    <row r="5000" spans="1:14" x14ac:dyDescent="0.3">
      <c r="A5000" s="1" t="s">
        <v>66</v>
      </c>
      <c r="B5000" s="1" t="s">
        <v>13</v>
      </c>
      <c r="C5000" s="1" t="s">
        <v>24</v>
      </c>
      <c r="D5000" s="1">
        <v>57429</v>
      </c>
      <c r="E5000" s="2">
        <v>45520</v>
      </c>
      <c r="F5000" s="1" t="s">
        <v>25</v>
      </c>
      <c r="G5000" s="1">
        <v>944989</v>
      </c>
      <c r="H5000" s="1" t="s">
        <v>4996</v>
      </c>
      <c r="I5000" s="1">
        <v>517</v>
      </c>
      <c r="J5000" s="1">
        <v>1753</v>
      </c>
      <c r="K5000" s="1">
        <v>4</v>
      </c>
      <c r="L5000" s="1">
        <v>2804.8</v>
      </c>
      <c r="M5000" s="1">
        <f>SalesData[[#This Row],[Price]]*SalesData[[#This Row],[Quantity]]</f>
        <v>7012</v>
      </c>
      <c r="N5000" s="6">
        <f>SalesData[[#This Row],[Sales Profit]]/SalesData[[#This Row],[Sales]]</f>
        <v>0.4</v>
      </c>
    </row>
    <row r="5001" spans="1:14" x14ac:dyDescent="0.3">
      <c r="A5001" s="1" t="s">
        <v>12</v>
      </c>
      <c r="B5001" s="1" t="s">
        <v>13</v>
      </c>
      <c r="C5001" s="1" t="s">
        <v>100</v>
      </c>
      <c r="D5001" s="1">
        <v>25885</v>
      </c>
      <c r="E5001" s="2">
        <v>45426</v>
      </c>
      <c r="F5001" s="1" t="s">
        <v>49</v>
      </c>
      <c r="G5001" s="1">
        <v>307183</v>
      </c>
      <c r="H5001" s="1" t="s">
        <v>4997</v>
      </c>
      <c r="I5001" s="1">
        <v>838</v>
      </c>
      <c r="J5001" s="1">
        <v>2278</v>
      </c>
      <c r="K5001" s="1">
        <v>7</v>
      </c>
      <c r="L5001" s="1">
        <v>6378.4</v>
      </c>
      <c r="M5001" s="1">
        <f>SalesData[[#This Row],[Price]]*SalesData[[#This Row],[Quantity]]</f>
        <v>15946</v>
      </c>
      <c r="N5001" s="6">
        <f>SalesData[[#This Row],[Sales Profit]]/SalesData[[#This Row],[Sales]]</f>
        <v>0.39999999999999997</v>
      </c>
    </row>
    <row r="5002" spans="1:14" x14ac:dyDescent="0.3">
      <c r="A5002" s="1" t="s">
        <v>27</v>
      </c>
      <c r="B5002" s="1" t="s">
        <v>23</v>
      </c>
      <c r="C5002" s="1" t="s">
        <v>24</v>
      </c>
      <c r="D5002" s="1">
        <v>29193</v>
      </c>
      <c r="E5002" s="2">
        <v>45464</v>
      </c>
      <c r="F5002" s="1" t="s">
        <v>20</v>
      </c>
      <c r="G5002" s="1">
        <v>891313</v>
      </c>
      <c r="H5002" s="1" t="s">
        <v>4035</v>
      </c>
      <c r="I5002" s="1">
        <v>780</v>
      </c>
      <c r="J5002" s="1">
        <v>1147</v>
      </c>
      <c r="K5002" s="1">
        <v>8</v>
      </c>
      <c r="L5002" s="1">
        <v>3670.4</v>
      </c>
      <c r="M5002" s="1">
        <f>SalesData[[#This Row],[Price]]*SalesData[[#This Row],[Quantity]]</f>
        <v>9176</v>
      </c>
      <c r="N5002" s="6">
        <f>SalesData[[#This Row],[Sales Profit]]/SalesData[[#This Row],[Sales]]</f>
        <v>0.4</v>
      </c>
    </row>
    <row r="5003" spans="1:14" x14ac:dyDescent="0.3">
      <c r="A5003" s="1" t="s">
        <v>27</v>
      </c>
      <c r="B5003" s="1" t="s">
        <v>13</v>
      </c>
      <c r="C5003" s="1" t="s">
        <v>100</v>
      </c>
      <c r="D5003" s="1">
        <v>44455</v>
      </c>
      <c r="E5003" s="2">
        <v>45604</v>
      </c>
      <c r="F5003" s="1" t="s">
        <v>15</v>
      </c>
      <c r="G5003" s="1">
        <v>655401</v>
      </c>
      <c r="H5003" s="1" t="s">
        <v>4998</v>
      </c>
      <c r="I5003" s="1">
        <v>244</v>
      </c>
      <c r="J5003" s="1">
        <v>1111</v>
      </c>
      <c r="K5003" s="1">
        <v>4</v>
      </c>
      <c r="L5003" s="1">
        <v>1777.6</v>
      </c>
      <c r="M5003" s="1">
        <f>SalesData[[#This Row],[Price]]*SalesData[[#This Row],[Quantity]]</f>
        <v>4444</v>
      </c>
      <c r="N5003" s="6">
        <f>SalesData[[#This Row],[Sales Profit]]/SalesData[[#This Row],[Sales]]</f>
        <v>0.39999999999999997</v>
      </c>
    </row>
    <row r="5004" spans="1:14" x14ac:dyDescent="0.3">
      <c r="A5004" s="1" t="s">
        <v>52</v>
      </c>
      <c r="B5004" s="1" t="s">
        <v>23</v>
      </c>
      <c r="C5004" s="1" t="s">
        <v>39</v>
      </c>
      <c r="D5004" s="1">
        <v>18727</v>
      </c>
      <c r="E5004" s="2">
        <v>45626</v>
      </c>
      <c r="F5004" s="1" t="s">
        <v>15</v>
      </c>
      <c r="G5004" s="1">
        <v>282528</v>
      </c>
      <c r="H5004" s="1" t="s">
        <v>4999</v>
      </c>
      <c r="I5004" s="1">
        <v>872</v>
      </c>
      <c r="J5004" s="1">
        <v>942</v>
      </c>
      <c r="K5004" s="1">
        <v>3</v>
      </c>
      <c r="L5004" s="1">
        <v>1130.4000000000001</v>
      </c>
      <c r="M5004" s="1">
        <f>SalesData[[#This Row],[Price]]*SalesData[[#This Row],[Quantity]]</f>
        <v>2826</v>
      </c>
      <c r="N5004" s="6">
        <f>SalesData[[#This Row],[Sales Profit]]/SalesData[[#This Row],[Sales]]</f>
        <v>0.4</v>
      </c>
    </row>
    <row r="5005" spans="1:14" x14ac:dyDescent="0.3">
      <c r="A5005" s="1" t="s">
        <v>66</v>
      </c>
      <c r="B5005" s="1" t="s">
        <v>13</v>
      </c>
      <c r="C5005" s="1" t="s">
        <v>48</v>
      </c>
      <c r="D5005" s="1">
        <v>97173</v>
      </c>
      <c r="E5005" s="2">
        <v>45302</v>
      </c>
      <c r="F5005" s="1" t="s">
        <v>40</v>
      </c>
      <c r="G5005" s="1">
        <v>515726</v>
      </c>
      <c r="H5005" s="1" t="s">
        <v>5000</v>
      </c>
      <c r="I5005" s="1">
        <v>684</v>
      </c>
      <c r="J5005" s="1">
        <v>1574</v>
      </c>
      <c r="K5005" s="1">
        <v>3</v>
      </c>
      <c r="L5005" s="1">
        <v>1888.8</v>
      </c>
      <c r="M5005" s="1">
        <f>SalesData[[#This Row],[Price]]*SalesData[[#This Row],[Quantity]]</f>
        <v>4722</v>
      </c>
      <c r="N5005" s="6">
        <f>SalesData[[#This Row],[Sales Profit]]/SalesData[[#This Row],[Sales]]</f>
        <v>0.39999999999999997</v>
      </c>
    </row>
    <row r="5006" spans="1:14" x14ac:dyDescent="0.3">
      <c r="A5006" s="1" t="s">
        <v>17</v>
      </c>
      <c r="B5006" s="1" t="s">
        <v>13</v>
      </c>
      <c r="C5006" s="1" t="s">
        <v>37</v>
      </c>
      <c r="D5006" s="1">
        <v>13088</v>
      </c>
      <c r="E5006" s="2">
        <v>45560</v>
      </c>
      <c r="F5006" s="1" t="s">
        <v>61</v>
      </c>
      <c r="G5006" s="1">
        <v>772662</v>
      </c>
      <c r="H5006" s="1" t="s">
        <v>5001</v>
      </c>
      <c r="I5006" s="1">
        <v>692</v>
      </c>
      <c r="J5006" s="1">
        <v>1528</v>
      </c>
      <c r="K5006" s="1">
        <v>7</v>
      </c>
      <c r="L5006" s="1">
        <v>4278.3999999999996</v>
      </c>
      <c r="M5006" s="1">
        <f>SalesData[[#This Row],[Price]]*SalesData[[#This Row],[Quantity]]</f>
        <v>10696</v>
      </c>
      <c r="N5006" s="6">
        <f>SalesData[[#This Row],[Sales Profit]]/SalesData[[#This Row],[Sales]]</f>
        <v>0.39999999999999997</v>
      </c>
    </row>
    <row r="5007" spans="1:14" x14ac:dyDescent="0.3">
      <c r="A5007" s="1" t="s">
        <v>12</v>
      </c>
      <c r="B5007" s="1" t="s">
        <v>23</v>
      </c>
      <c r="C5007" s="1" t="s">
        <v>39</v>
      </c>
      <c r="D5007" s="1">
        <v>62802</v>
      </c>
      <c r="E5007" s="2">
        <v>45459</v>
      </c>
      <c r="F5007" s="1" t="s">
        <v>20</v>
      </c>
      <c r="G5007" s="1">
        <v>206898</v>
      </c>
      <c r="H5007" s="1" t="s">
        <v>5002</v>
      </c>
      <c r="I5007" s="1">
        <v>948</v>
      </c>
      <c r="J5007" s="1">
        <v>2286</v>
      </c>
      <c r="K5007" s="1">
        <v>8</v>
      </c>
      <c r="L5007" s="1">
        <v>7315.2</v>
      </c>
      <c r="M5007" s="1">
        <f>SalesData[[#This Row],[Price]]*SalesData[[#This Row],[Quantity]]</f>
        <v>18288</v>
      </c>
      <c r="N5007" s="6">
        <f>SalesData[[#This Row],[Sales Profit]]/SalesData[[#This Row],[Sales]]</f>
        <v>0.39999999999999997</v>
      </c>
    </row>
    <row r="5008" spans="1:14" x14ac:dyDescent="0.3">
      <c r="A5008" s="1" t="s">
        <v>22</v>
      </c>
      <c r="B5008" s="1" t="s">
        <v>18</v>
      </c>
      <c r="C5008" s="1" t="s">
        <v>60</v>
      </c>
      <c r="D5008" s="1">
        <v>58671</v>
      </c>
      <c r="E5008" s="2">
        <v>45560</v>
      </c>
      <c r="F5008" s="1" t="s">
        <v>61</v>
      </c>
      <c r="G5008" s="1">
        <v>513451</v>
      </c>
      <c r="H5008" s="1" t="s">
        <v>5003</v>
      </c>
      <c r="I5008" s="1">
        <v>509</v>
      </c>
      <c r="J5008" s="1">
        <v>1039</v>
      </c>
      <c r="K5008" s="1">
        <v>7</v>
      </c>
      <c r="L5008" s="1">
        <v>2909.2</v>
      </c>
      <c r="M5008" s="1">
        <f>SalesData[[#This Row],[Price]]*SalesData[[#This Row],[Quantity]]</f>
        <v>7273</v>
      </c>
      <c r="N5008" s="6">
        <f>SalesData[[#This Row],[Sales Profit]]/SalesData[[#This Row],[Sales]]</f>
        <v>0.39999999999999997</v>
      </c>
    </row>
    <row r="5009" spans="1:14" x14ac:dyDescent="0.3">
      <c r="A5009" s="1" t="s">
        <v>22</v>
      </c>
      <c r="B5009" s="1" t="s">
        <v>18</v>
      </c>
      <c r="C5009" s="1" t="s">
        <v>24</v>
      </c>
      <c r="D5009" s="1">
        <v>43631</v>
      </c>
      <c r="E5009" s="2">
        <v>45611</v>
      </c>
      <c r="F5009" s="1" t="s">
        <v>15</v>
      </c>
      <c r="G5009" s="1">
        <v>261181</v>
      </c>
      <c r="H5009" s="1" t="s">
        <v>3072</v>
      </c>
      <c r="I5009" s="1">
        <v>421</v>
      </c>
      <c r="J5009" s="1">
        <v>2723</v>
      </c>
      <c r="K5009" s="1">
        <v>2</v>
      </c>
      <c r="L5009" s="1">
        <v>2178.4</v>
      </c>
      <c r="M5009" s="1">
        <f>SalesData[[#This Row],[Price]]*SalesData[[#This Row],[Quantity]]</f>
        <v>5446</v>
      </c>
      <c r="N5009" s="6">
        <f>SalesData[[#This Row],[Sales Profit]]/SalesData[[#This Row],[Sales]]</f>
        <v>0.4</v>
      </c>
    </row>
    <row r="5010" spans="1:14" x14ac:dyDescent="0.3">
      <c r="A5010" s="1" t="s">
        <v>27</v>
      </c>
      <c r="B5010" s="1" t="s">
        <v>23</v>
      </c>
      <c r="C5010" s="1" t="s">
        <v>19</v>
      </c>
      <c r="D5010" s="1">
        <v>88420</v>
      </c>
      <c r="E5010" s="2">
        <v>45333</v>
      </c>
      <c r="F5010" s="1" t="s">
        <v>43</v>
      </c>
      <c r="G5010" s="1">
        <v>691402</v>
      </c>
      <c r="H5010" s="1" t="s">
        <v>5004</v>
      </c>
      <c r="I5010" s="1">
        <v>693</v>
      </c>
      <c r="J5010" s="1">
        <v>861</v>
      </c>
      <c r="K5010" s="1">
        <v>7</v>
      </c>
      <c r="L5010" s="1">
        <v>2410.8000000000002</v>
      </c>
      <c r="M5010" s="1">
        <f>SalesData[[#This Row],[Price]]*SalesData[[#This Row],[Quantity]]</f>
        <v>6027</v>
      </c>
      <c r="N5010" s="6">
        <f>SalesData[[#This Row],[Sales Profit]]/SalesData[[#This Row],[Sales]]</f>
        <v>0.4</v>
      </c>
    </row>
    <row r="5011" spans="1:14" x14ac:dyDescent="0.3">
      <c r="A5011" s="1" t="s">
        <v>12</v>
      </c>
      <c r="B5011" s="1" t="s">
        <v>18</v>
      </c>
      <c r="C5011" s="1" t="s">
        <v>48</v>
      </c>
      <c r="D5011" s="1">
        <v>97622</v>
      </c>
      <c r="E5011" s="2">
        <v>45441</v>
      </c>
      <c r="F5011" s="1" t="s">
        <v>49</v>
      </c>
      <c r="G5011" s="1">
        <v>645778</v>
      </c>
      <c r="H5011" s="1" t="s">
        <v>5005</v>
      </c>
      <c r="I5011" s="1">
        <v>408</v>
      </c>
      <c r="J5011" s="1">
        <v>869</v>
      </c>
      <c r="K5011" s="1">
        <v>3</v>
      </c>
      <c r="L5011" s="1">
        <v>1042.8</v>
      </c>
      <c r="M5011" s="1">
        <f>SalesData[[#This Row],[Price]]*SalesData[[#This Row],[Quantity]]</f>
        <v>2607</v>
      </c>
      <c r="N5011" s="6">
        <f>SalesData[[#This Row],[Sales Profit]]/SalesData[[#This Row],[Sales]]</f>
        <v>0.39999999999999997</v>
      </c>
    </row>
    <row r="5012" spans="1:14" x14ac:dyDescent="0.3">
      <c r="A5012" s="1" t="s">
        <v>56</v>
      </c>
      <c r="B5012" s="1" t="s">
        <v>13</v>
      </c>
      <c r="C5012" s="1" t="s">
        <v>48</v>
      </c>
      <c r="D5012" s="1">
        <v>99205</v>
      </c>
      <c r="E5012" s="2">
        <v>45441</v>
      </c>
      <c r="F5012" s="1" t="s">
        <v>49</v>
      </c>
      <c r="G5012" s="1">
        <v>469769</v>
      </c>
      <c r="H5012" s="1" t="s">
        <v>5006</v>
      </c>
      <c r="I5012" s="1">
        <v>736</v>
      </c>
      <c r="J5012" s="1">
        <v>1582</v>
      </c>
      <c r="K5012" s="1">
        <v>1</v>
      </c>
      <c r="L5012" s="1">
        <v>632.79999999999995</v>
      </c>
      <c r="M5012" s="1">
        <f>SalesData[[#This Row],[Price]]*SalesData[[#This Row],[Quantity]]</f>
        <v>1582</v>
      </c>
      <c r="N5012" s="6">
        <f>SalesData[[#This Row],[Sales Profit]]/SalesData[[#This Row],[Sales]]</f>
        <v>0.39999999999999997</v>
      </c>
    </row>
    <row r="5013" spans="1:14" x14ac:dyDescent="0.3">
      <c r="A5013" s="1" t="s">
        <v>52</v>
      </c>
      <c r="B5013" s="1" t="s">
        <v>23</v>
      </c>
      <c r="C5013" s="1" t="s">
        <v>37</v>
      </c>
      <c r="D5013" s="1">
        <v>13592</v>
      </c>
      <c r="E5013" s="2">
        <v>45626</v>
      </c>
      <c r="F5013" s="1" t="s">
        <v>15</v>
      </c>
      <c r="G5013" s="1">
        <v>944613</v>
      </c>
      <c r="H5013" s="1" t="s">
        <v>5007</v>
      </c>
      <c r="I5013" s="1">
        <v>477</v>
      </c>
      <c r="J5013" s="1">
        <v>1675</v>
      </c>
      <c r="K5013" s="1">
        <v>1</v>
      </c>
      <c r="L5013" s="1">
        <v>670</v>
      </c>
      <c r="M5013" s="1">
        <f>SalesData[[#This Row],[Price]]*SalesData[[#This Row],[Quantity]]</f>
        <v>1675</v>
      </c>
      <c r="N5013" s="6">
        <f>SalesData[[#This Row],[Sales Profit]]/SalesData[[#This Row],[Sales]]</f>
        <v>0.4</v>
      </c>
    </row>
    <row r="5014" spans="1:14" x14ac:dyDescent="0.3">
      <c r="A5014" s="1" t="s">
        <v>22</v>
      </c>
      <c r="B5014" s="1" t="s">
        <v>13</v>
      </c>
      <c r="C5014" s="1" t="s">
        <v>60</v>
      </c>
      <c r="D5014" s="1">
        <v>51497</v>
      </c>
      <c r="E5014" s="2">
        <v>45527</v>
      </c>
      <c r="F5014" s="1" t="s">
        <v>25</v>
      </c>
      <c r="G5014" s="1">
        <v>278257</v>
      </c>
      <c r="H5014" s="1" t="s">
        <v>5008</v>
      </c>
      <c r="I5014" s="1">
        <v>909</v>
      </c>
      <c r="J5014" s="1">
        <v>2524</v>
      </c>
      <c r="K5014" s="1">
        <v>5</v>
      </c>
      <c r="L5014" s="1">
        <v>5048</v>
      </c>
      <c r="M5014" s="1">
        <f>SalesData[[#This Row],[Price]]*SalesData[[#This Row],[Quantity]]</f>
        <v>12620</v>
      </c>
      <c r="N5014" s="6">
        <f>SalesData[[#This Row],[Sales Profit]]/SalesData[[#This Row],[Sales]]</f>
        <v>0.4</v>
      </c>
    </row>
    <row r="5015" spans="1:14" x14ac:dyDescent="0.3">
      <c r="A5015" s="1" t="s">
        <v>52</v>
      </c>
      <c r="B5015" s="1" t="s">
        <v>18</v>
      </c>
      <c r="C5015" s="1" t="s">
        <v>33</v>
      </c>
      <c r="D5015" s="1">
        <v>85151</v>
      </c>
      <c r="E5015" s="2">
        <v>45338</v>
      </c>
      <c r="F5015" s="1" t="s">
        <v>43</v>
      </c>
      <c r="G5015" s="1">
        <v>497257</v>
      </c>
      <c r="H5015" s="1" t="s">
        <v>5009</v>
      </c>
      <c r="I5015" s="1">
        <v>240</v>
      </c>
      <c r="J5015" s="1">
        <v>2607</v>
      </c>
      <c r="K5015" s="1">
        <v>2</v>
      </c>
      <c r="L5015" s="1">
        <v>2085.6</v>
      </c>
      <c r="M5015" s="1">
        <f>SalesData[[#This Row],[Price]]*SalesData[[#This Row],[Quantity]]</f>
        <v>5214</v>
      </c>
      <c r="N5015" s="6">
        <f>SalesData[[#This Row],[Sales Profit]]/SalesData[[#This Row],[Sales]]</f>
        <v>0.39999999999999997</v>
      </c>
    </row>
    <row r="5016" spans="1:14" x14ac:dyDescent="0.3">
      <c r="A5016" s="1" t="s">
        <v>12</v>
      </c>
      <c r="B5016" s="1" t="s">
        <v>13</v>
      </c>
      <c r="C5016" s="1" t="s">
        <v>60</v>
      </c>
      <c r="D5016" s="1">
        <v>67840</v>
      </c>
      <c r="E5016" s="2">
        <v>45577</v>
      </c>
      <c r="F5016" s="1" t="s">
        <v>54</v>
      </c>
      <c r="G5016" s="1">
        <v>792270</v>
      </c>
      <c r="H5016" s="1" t="s">
        <v>5010</v>
      </c>
      <c r="I5016" s="1">
        <v>226</v>
      </c>
      <c r="J5016" s="1">
        <v>2066</v>
      </c>
      <c r="K5016" s="1">
        <v>5</v>
      </c>
      <c r="L5016" s="1">
        <v>4132</v>
      </c>
      <c r="M5016" s="1">
        <f>SalesData[[#This Row],[Price]]*SalesData[[#This Row],[Quantity]]</f>
        <v>10330</v>
      </c>
      <c r="N5016" s="6">
        <f>SalesData[[#This Row],[Sales Profit]]/SalesData[[#This Row],[Sales]]</f>
        <v>0.4</v>
      </c>
    </row>
    <row r="5017" spans="1:14" x14ac:dyDescent="0.3">
      <c r="A5017" s="1" t="s">
        <v>52</v>
      </c>
      <c r="B5017" s="1" t="s">
        <v>18</v>
      </c>
      <c r="C5017" s="1" t="s">
        <v>37</v>
      </c>
      <c r="D5017" s="1">
        <v>44167</v>
      </c>
      <c r="E5017" s="2">
        <v>45315</v>
      </c>
      <c r="F5017" s="1" t="s">
        <v>40</v>
      </c>
      <c r="G5017" s="1">
        <v>762142</v>
      </c>
      <c r="H5017" s="1" t="s">
        <v>5011</v>
      </c>
      <c r="I5017" s="1">
        <v>956</v>
      </c>
      <c r="J5017" s="1">
        <v>1389</v>
      </c>
      <c r="K5017" s="1">
        <v>7</v>
      </c>
      <c r="L5017" s="1">
        <v>3889.2</v>
      </c>
      <c r="M5017" s="1">
        <f>SalesData[[#This Row],[Price]]*SalesData[[#This Row],[Quantity]]</f>
        <v>9723</v>
      </c>
      <c r="N5017" s="6">
        <f>SalesData[[#This Row],[Sales Profit]]/SalesData[[#This Row],[Sales]]</f>
        <v>0.39999999999999997</v>
      </c>
    </row>
    <row r="5018" spans="1:14" x14ac:dyDescent="0.3">
      <c r="A5018" s="1" t="s">
        <v>56</v>
      </c>
      <c r="B5018" s="1" t="s">
        <v>18</v>
      </c>
      <c r="C5018" s="1" t="s">
        <v>42</v>
      </c>
      <c r="D5018" s="1">
        <v>11545</v>
      </c>
      <c r="E5018" s="2">
        <v>45390</v>
      </c>
      <c r="F5018" s="1" t="s">
        <v>31</v>
      </c>
      <c r="G5018" s="1">
        <v>966222</v>
      </c>
      <c r="H5018" s="1" t="s">
        <v>4438</v>
      </c>
      <c r="I5018" s="1">
        <v>271</v>
      </c>
      <c r="J5018" s="1">
        <v>2593</v>
      </c>
      <c r="K5018" s="1">
        <v>8</v>
      </c>
      <c r="L5018" s="1">
        <v>8297.6</v>
      </c>
      <c r="M5018" s="1">
        <f>SalesData[[#This Row],[Price]]*SalesData[[#This Row],[Quantity]]</f>
        <v>20744</v>
      </c>
      <c r="N5018" s="6">
        <f>SalesData[[#This Row],[Sales Profit]]/SalesData[[#This Row],[Sales]]</f>
        <v>0.4</v>
      </c>
    </row>
    <row r="5019" spans="1:14" x14ac:dyDescent="0.3">
      <c r="A5019" s="1" t="s">
        <v>52</v>
      </c>
      <c r="B5019" s="1" t="s">
        <v>23</v>
      </c>
      <c r="C5019" s="1" t="s">
        <v>42</v>
      </c>
      <c r="D5019" s="1">
        <v>50603</v>
      </c>
      <c r="E5019" s="2">
        <v>45476</v>
      </c>
      <c r="F5019" s="1" t="s">
        <v>45</v>
      </c>
      <c r="G5019" s="1">
        <v>824229</v>
      </c>
      <c r="H5019" s="1" t="s">
        <v>5012</v>
      </c>
      <c r="I5019" s="1">
        <v>412</v>
      </c>
      <c r="J5019" s="1">
        <v>617</v>
      </c>
      <c r="K5019" s="1">
        <v>2</v>
      </c>
      <c r="L5019" s="1">
        <v>493.6</v>
      </c>
      <c r="M5019" s="1">
        <f>SalesData[[#This Row],[Price]]*SalesData[[#This Row],[Quantity]]</f>
        <v>1234</v>
      </c>
      <c r="N5019" s="6">
        <f>SalesData[[#This Row],[Sales Profit]]/SalesData[[#This Row],[Sales]]</f>
        <v>0.4</v>
      </c>
    </row>
    <row r="5020" spans="1:14" x14ac:dyDescent="0.3">
      <c r="A5020" s="1" t="s">
        <v>17</v>
      </c>
      <c r="B5020" s="1" t="s">
        <v>18</v>
      </c>
      <c r="C5020" s="1" t="s">
        <v>53</v>
      </c>
      <c r="D5020" s="1">
        <v>99849</v>
      </c>
      <c r="E5020" s="2">
        <v>45391</v>
      </c>
      <c r="F5020" s="1" t="s">
        <v>31</v>
      </c>
      <c r="G5020" s="1">
        <v>253994</v>
      </c>
      <c r="H5020" s="1" t="s">
        <v>5014</v>
      </c>
      <c r="I5020" s="1">
        <v>553</v>
      </c>
      <c r="J5020" s="1">
        <v>1993</v>
      </c>
      <c r="K5020" s="1">
        <v>5</v>
      </c>
      <c r="L5020" s="1">
        <v>3986</v>
      </c>
      <c r="M5020" s="1">
        <f>SalesData[[#This Row],[Price]]*SalesData[[#This Row],[Quantity]]</f>
        <v>9965</v>
      </c>
      <c r="N5020" s="6">
        <f>SalesData[[#This Row],[Sales Profit]]/SalesData[[#This Row],[Sales]]</f>
        <v>0.4</v>
      </c>
    </row>
    <row r="5021" spans="1:14" x14ac:dyDescent="0.3">
      <c r="A5021" s="1" t="s">
        <v>27</v>
      </c>
      <c r="B5021" s="1" t="s">
        <v>18</v>
      </c>
      <c r="C5021" s="1" t="s">
        <v>48</v>
      </c>
      <c r="D5021" s="1">
        <v>99406</v>
      </c>
      <c r="E5021" s="2">
        <v>45431</v>
      </c>
      <c r="F5021" s="1" t="s">
        <v>49</v>
      </c>
      <c r="G5021" s="1">
        <v>514724</v>
      </c>
      <c r="H5021" s="1" t="s">
        <v>5015</v>
      </c>
      <c r="I5021" s="1">
        <v>540</v>
      </c>
      <c r="J5021" s="1">
        <v>1315</v>
      </c>
      <c r="K5021" s="1">
        <v>8</v>
      </c>
      <c r="L5021" s="1">
        <v>4208</v>
      </c>
      <c r="M5021" s="1">
        <f>SalesData[[#This Row],[Price]]*SalesData[[#This Row],[Quantity]]</f>
        <v>10520</v>
      </c>
      <c r="N5021" s="6">
        <f>SalesData[[#This Row],[Sales Profit]]/SalesData[[#This Row],[Sales]]</f>
        <v>0.4</v>
      </c>
    </row>
    <row r="5022" spans="1:14" x14ac:dyDescent="0.3">
      <c r="A5022" s="1" t="s">
        <v>56</v>
      </c>
      <c r="B5022" s="1" t="s">
        <v>23</v>
      </c>
      <c r="C5022" s="1" t="s">
        <v>60</v>
      </c>
      <c r="D5022" s="1">
        <v>31587</v>
      </c>
      <c r="E5022" s="2">
        <v>45408</v>
      </c>
      <c r="F5022" s="1" t="s">
        <v>31</v>
      </c>
      <c r="G5022" s="1">
        <v>833601</v>
      </c>
      <c r="H5022" s="1" t="s">
        <v>5016</v>
      </c>
      <c r="I5022" s="1">
        <v>970</v>
      </c>
      <c r="J5022" s="1">
        <v>2321</v>
      </c>
      <c r="K5022" s="1">
        <v>3</v>
      </c>
      <c r="L5022" s="1">
        <v>2785.2</v>
      </c>
      <c r="M5022" s="1">
        <f>SalesData[[#This Row],[Price]]*SalesData[[#This Row],[Quantity]]</f>
        <v>6963</v>
      </c>
      <c r="N5022" s="6">
        <f>SalesData[[#This Row],[Sales Profit]]/SalesData[[#This Row],[Sales]]</f>
        <v>0.39999999999999997</v>
      </c>
    </row>
    <row r="5023" spans="1:14" x14ac:dyDescent="0.3">
      <c r="A5023" s="1" t="s">
        <v>52</v>
      </c>
      <c r="B5023" s="1" t="s">
        <v>23</v>
      </c>
      <c r="C5023" s="1" t="s">
        <v>48</v>
      </c>
      <c r="D5023" s="1">
        <v>97036</v>
      </c>
      <c r="E5023" s="2">
        <v>45556</v>
      </c>
      <c r="F5023" s="1" t="s">
        <v>61</v>
      </c>
      <c r="G5023" s="1">
        <v>391421</v>
      </c>
      <c r="H5023" s="1" t="s">
        <v>5017</v>
      </c>
      <c r="I5023" s="1">
        <v>379</v>
      </c>
      <c r="J5023" s="1">
        <v>1977</v>
      </c>
      <c r="K5023" s="1">
        <v>7</v>
      </c>
      <c r="L5023" s="1">
        <v>5535.6</v>
      </c>
      <c r="M5023" s="1">
        <f>SalesData[[#This Row],[Price]]*SalesData[[#This Row],[Quantity]]</f>
        <v>13839</v>
      </c>
      <c r="N5023" s="6">
        <f>SalesData[[#This Row],[Sales Profit]]/SalesData[[#This Row],[Sales]]</f>
        <v>0.4</v>
      </c>
    </row>
    <row r="5024" spans="1:14" x14ac:dyDescent="0.3">
      <c r="A5024" s="1" t="s">
        <v>66</v>
      </c>
      <c r="B5024" s="1" t="s">
        <v>18</v>
      </c>
      <c r="C5024" s="1" t="s">
        <v>60</v>
      </c>
      <c r="D5024" s="1">
        <v>75220</v>
      </c>
      <c r="E5024" s="2">
        <v>45403</v>
      </c>
      <c r="F5024" s="1" t="s">
        <v>31</v>
      </c>
      <c r="G5024" s="1">
        <v>745745</v>
      </c>
      <c r="H5024" s="1" t="s">
        <v>5018</v>
      </c>
      <c r="I5024" s="1">
        <v>859</v>
      </c>
      <c r="J5024" s="1">
        <v>2744</v>
      </c>
      <c r="K5024" s="1">
        <v>5</v>
      </c>
      <c r="L5024" s="1">
        <v>5488</v>
      </c>
      <c r="M5024" s="1">
        <f>SalesData[[#This Row],[Price]]*SalesData[[#This Row],[Quantity]]</f>
        <v>13720</v>
      </c>
      <c r="N5024" s="6">
        <f>SalesData[[#This Row],[Sales Profit]]/SalesData[[#This Row],[Sales]]</f>
        <v>0.4</v>
      </c>
    </row>
    <row r="5025" spans="1:14" x14ac:dyDescent="0.3">
      <c r="A5025" s="1" t="s">
        <v>52</v>
      </c>
      <c r="B5025" s="1" t="s">
        <v>18</v>
      </c>
      <c r="C5025" s="1" t="s">
        <v>39</v>
      </c>
      <c r="D5025" s="1">
        <v>84651</v>
      </c>
      <c r="E5025" s="2">
        <v>45327</v>
      </c>
      <c r="F5025" s="1" t="s">
        <v>43</v>
      </c>
      <c r="G5025" s="1">
        <v>600108</v>
      </c>
      <c r="H5025" s="1" t="s">
        <v>5019</v>
      </c>
      <c r="I5025" s="1">
        <v>265</v>
      </c>
      <c r="J5025" s="1">
        <v>1504</v>
      </c>
      <c r="K5025" s="1">
        <v>3</v>
      </c>
      <c r="L5025" s="1">
        <v>1804.8</v>
      </c>
      <c r="M5025" s="1">
        <f>SalesData[[#This Row],[Price]]*SalesData[[#This Row],[Quantity]]</f>
        <v>4512</v>
      </c>
      <c r="N5025" s="6">
        <f>SalesData[[#This Row],[Sales Profit]]/SalesData[[#This Row],[Sales]]</f>
        <v>0.39999999999999997</v>
      </c>
    </row>
    <row r="5026" spans="1:14" x14ac:dyDescent="0.3">
      <c r="A5026" s="1" t="s">
        <v>17</v>
      </c>
      <c r="B5026" s="1" t="s">
        <v>18</v>
      </c>
      <c r="C5026" s="1" t="s">
        <v>48</v>
      </c>
      <c r="D5026" s="1">
        <v>18670</v>
      </c>
      <c r="E5026" s="2">
        <v>45511</v>
      </c>
      <c r="F5026" s="1" t="s">
        <v>25</v>
      </c>
      <c r="G5026" s="1">
        <v>810216</v>
      </c>
      <c r="H5026" s="1" t="s">
        <v>5020</v>
      </c>
      <c r="I5026" s="1">
        <v>210</v>
      </c>
      <c r="J5026" s="1">
        <v>1640</v>
      </c>
      <c r="K5026" s="1">
        <v>7</v>
      </c>
      <c r="L5026" s="1">
        <v>4592</v>
      </c>
      <c r="M5026" s="1">
        <f>SalesData[[#This Row],[Price]]*SalesData[[#This Row],[Quantity]]</f>
        <v>11480</v>
      </c>
      <c r="N5026" s="6">
        <f>SalesData[[#This Row],[Sales Profit]]/SalesData[[#This Row],[Sales]]</f>
        <v>0.4</v>
      </c>
    </row>
    <row r="5027" spans="1:14" x14ac:dyDescent="0.3">
      <c r="A5027" s="1" t="s">
        <v>22</v>
      </c>
      <c r="B5027" s="1" t="s">
        <v>18</v>
      </c>
      <c r="C5027" s="1" t="s">
        <v>48</v>
      </c>
      <c r="D5027" s="1">
        <v>18307</v>
      </c>
      <c r="E5027" s="2">
        <v>45611</v>
      </c>
      <c r="F5027" s="1" t="s">
        <v>15</v>
      </c>
      <c r="G5027" s="1">
        <v>760292</v>
      </c>
      <c r="H5027" s="1" t="s">
        <v>5021</v>
      </c>
      <c r="I5027" s="1">
        <v>490</v>
      </c>
      <c r="J5027" s="1">
        <v>1478</v>
      </c>
      <c r="K5027" s="1">
        <v>3</v>
      </c>
      <c r="L5027" s="1">
        <v>1773.6</v>
      </c>
      <c r="M5027" s="1">
        <f>SalesData[[#This Row],[Price]]*SalesData[[#This Row],[Quantity]]</f>
        <v>4434</v>
      </c>
      <c r="N5027" s="6">
        <f>SalesData[[#This Row],[Sales Profit]]/SalesData[[#This Row],[Sales]]</f>
        <v>0.39999999999999997</v>
      </c>
    </row>
    <row r="5028" spans="1:14" x14ac:dyDescent="0.3">
      <c r="A5028" s="1" t="s">
        <v>56</v>
      </c>
      <c r="B5028" s="1" t="s">
        <v>13</v>
      </c>
      <c r="C5028" s="1" t="s">
        <v>33</v>
      </c>
      <c r="D5028" s="1">
        <v>88139</v>
      </c>
      <c r="E5028" s="2">
        <v>45320</v>
      </c>
      <c r="F5028" s="1" t="s">
        <v>40</v>
      </c>
      <c r="G5028" s="1">
        <v>425399</v>
      </c>
      <c r="H5028" s="1" t="s">
        <v>5022</v>
      </c>
      <c r="I5028" s="1">
        <v>573</v>
      </c>
      <c r="J5028" s="1">
        <v>981</v>
      </c>
      <c r="K5028" s="1">
        <v>7</v>
      </c>
      <c r="L5028" s="1">
        <v>2746.8</v>
      </c>
      <c r="M5028" s="1">
        <f>SalesData[[#This Row],[Price]]*SalesData[[#This Row],[Quantity]]</f>
        <v>6867</v>
      </c>
      <c r="N5028" s="6">
        <f>SalesData[[#This Row],[Sales Profit]]/SalesData[[#This Row],[Sales]]</f>
        <v>0.4</v>
      </c>
    </row>
    <row r="5029" spans="1:14" x14ac:dyDescent="0.3">
      <c r="A5029" s="1" t="s">
        <v>66</v>
      </c>
      <c r="B5029" s="1" t="s">
        <v>23</v>
      </c>
      <c r="C5029" s="1" t="s">
        <v>39</v>
      </c>
      <c r="D5029" s="1">
        <v>18155</v>
      </c>
      <c r="E5029" s="2">
        <v>45519</v>
      </c>
      <c r="F5029" s="1" t="s">
        <v>25</v>
      </c>
      <c r="G5029" s="1">
        <v>773408</v>
      </c>
      <c r="H5029" s="1" t="s">
        <v>4352</v>
      </c>
      <c r="I5029" s="1">
        <v>685</v>
      </c>
      <c r="J5029" s="1">
        <v>2918</v>
      </c>
      <c r="K5029" s="1">
        <v>8</v>
      </c>
      <c r="L5029" s="1">
        <v>9337.6</v>
      </c>
      <c r="M5029" s="1">
        <f>SalesData[[#This Row],[Price]]*SalesData[[#This Row],[Quantity]]</f>
        <v>23344</v>
      </c>
      <c r="N5029" s="6">
        <f>SalesData[[#This Row],[Sales Profit]]/SalesData[[#This Row],[Sales]]</f>
        <v>0.4</v>
      </c>
    </row>
    <row r="5030" spans="1:14" x14ac:dyDescent="0.3">
      <c r="A5030" s="1" t="s">
        <v>17</v>
      </c>
      <c r="B5030" s="1" t="s">
        <v>13</v>
      </c>
      <c r="C5030" s="1" t="s">
        <v>19</v>
      </c>
      <c r="D5030" s="1">
        <v>67109</v>
      </c>
      <c r="E5030" s="2">
        <v>45367</v>
      </c>
      <c r="F5030" s="1" t="s">
        <v>29</v>
      </c>
      <c r="G5030" s="1">
        <v>947136</v>
      </c>
      <c r="H5030" s="1" t="s">
        <v>5023</v>
      </c>
      <c r="I5030" s="1">
        <v>386</v>
      </c>
      <c r="J5030" s="1">
        <v>601</v>
      </c>
      <c r="K5030" s="1">
        <v>7</v>
      </c>
      <c r="L5030" s="1">
        <v>1682.8</v>
      </c>
      <c r="M5030" s="1">
        <f>SalesData[[#This Row],[Price]]*SalesData[[#This Row],[Quantity]]</f>
        <v>4207</v>
      </c>
      <c r="N5030" s="6">
        <f>SalesData[[#This Row],[Sales Profit]]/SalesData[[#This Row],[Sales]]</f>
        <v>0.39999999999999997</v>
      </c>
    </row>
    <row r="5031" spans="1:14" x14ac:dyDescent="0.3">
      <c r="A5031" s="1" t="s">
        <v>56</v>
      </c>
      <c r="B5031" s="1" t="s">
        <v>23</v>
      </c>
      <c r="C5031" s="1" t="s">
        <v>33</v>
      </c>
      <c r="D5031" s="1">
        <v>15123</v>
      </c>
      <c r="E5031" s="2">
        <v>45429</v>
      </c>
      <c r="F5031" s="1" t="s">
        <v>49</v>
      </c>
      <c r="G5031" s="1">
        <v>923858</v>
      </c>
      <c r="H5031" s="1" t="s">
        <v>5024</v>
      </c>
      <c r="I5031" s="1">
        <v>258</v>
      </c>
      <c r="J5031" s="1">
        <v>2110</v>
      </c>
      <c r="K5031" s="1">
        <v>5</v>
      </c>
      <c r="L5031" s="1">
        <v>4220</v>
      </c>
      <c r="M5031" s="1">
        <f>SalesData[[#This Row],[Price]]*SalesData[[#This Row],[Quantity]]</f>
        <v>10550</v>
      </c>
      <c r="N5031" s="6">
        <f>SalesData[[#This Row],[Sales Profit]]/SalesData[[#This Row],[Sales]]</f>
        <v>0.4</v>
      </c>
    </row>
    <row r="5032" spans="1:14" x14ac:dyDescent="0.3">
      <c r="A5032" s="1" t="s">
        <v>27</v>
      </c>
      <c r="B5032" s="1" t="s">
        <v>13</v>
      </c>
      <c r="C5032" s="1" t="s">
        <v>100</v>
      </c>
      <c r="D5032" s="1">
        <v>33656</v>
      </c>
      <c r="E5032" s="2">
        <v>45443</v>
      </c>
      <c r="F5032" s="1" t="s">
        <v>49</v>
      </c>
      <c r="G5032" s="1">
        <v>837150</v>
      </c>
      <c r="H5032" s="1" t="s">
        <v>5025</v>
      </c>
      <c r="I5032" s="1">
        <v>747</v>
      </c>
      <c r="J5032" s="1">
        <v>2980</v>
      </c>
      <c r="K5032" s="1">
        <v>1</v>
      </c>
      <c r="L5032" s="1">
        <v>1192</v>
      </c>
      <c r="M5032" s="1">
        <f>SalesData[[#This Row],[Price]]*SalesData[[#This Row],[Quantity]]</f>
        <v>2980</v>
      </c>
      <c r="N5032" s="6">
        <f>SalesData[[#This Row],[Sales Profit]]/SalesData[[#This Row],[Sales]]</f>
        <v>0.4</v>
      </c>
    </row>
    <row r="5033" spans="1:14" x14ac:dyDescent="0.3">
      <c r="A5033" s="1" t="s">
        <v>66</v>
      </c>
      <c r="B5033" s="1" t="s">
        <v>13</v>
      </c>
      <c r="C5033" s="1" t="s">
        <v>39</v>
      </c>
      <c r="D5033" s="1">
        <v>32868</v>
      </c>
      <c r="E5033" s="2">
        <v>45610</v>
      </c>
      <c r="F5033" s="1" t="s">
        <v>15</v>
      </c>
      <c r="G5033" s="1">
        <v>548474</v>
      </c>
      <c r="H5033" s="1" t="s">
        <v>5026</v>
      </c>
      <c r="I5033" s="1">
        <v>919</v>
      </c>
      <c r="J5033" s="1">
        <v>2171</v>
      </c>
      <c r="K5033" s="1">
        <v>6</v>
      </c>
      <c r="L5033" s="1">
        <v>5210.3999999999996</v>
      </c>
      <c r="M5033" s="1">
        <f>SalesData[[#This Row],[Price]]*SalesData[[#This Row],[Quantity]]</f>
        <v>13026</v>
      </c>
      <c r="N5033" s="6">
        <f>SalesData[[#This Row],[Sales Profit]]/SalesData[[#This Row],[Sales]]</f>
        <v>0.39999999999999997</v>
      </c>
    </row>
    <row r="5034" spans="1:14" x14ac:dyDescent="0.3">
      <c r="A5034" s="1" t="s">
        <v>27</v>
      </c>
      <c r="B5034" s="1" t="s">
        <v>13</v>
      </c>
      <c r="C5034" s="1" t="s">
        <v>33</v>
      </c>
      <c r="D5034" s="1">
        <v>77311</v>
      </c>
      <c r="E5034" s="2">
        <v>45340</v>
      </c>
      <c r="F5034" s="1" t="s">
        <v>43</v>
      </c>
      <c r="G5034" s="1">
        <v>947754</v>
      </c>
      <c r="H5034" s="1" t="s">
        <v>5027</v>
      </c>
      <c r="I5034" s="1">
        <v>375</v>
      </c>
      <c r="J5034" s="1">
        <v>2638</v>
      </c>
      <c r="K5034" s="1">
        <v>4</v>
      </c>
      <c r="L5034" s="1">
        <v>4220.8</v>
      </c>
      <c r="M5034" s="1">
        <f>SalesData[[#This Row],[Price]]*SalesData[[#This Row],[Quantity]]</f>
        <v>10552</v>
      </c>
      <c r="N5034" s="6">
        <f>SalesData[[#This Row],[Sales Profit]]/SalesData[[#This Row],[Sales]]</f>
        <v>0.4</v>
      </c>
    </row>
    <row r="5035" spans="1:14" x14ac:dyDescent="0.3">
      <c r="A5035" s="1" t="s">
        <v>66</v>
      </c>
      <c r="B5035" s="1" t="s">
        <v>23</v>
      </c>
      <c r="C5035" s="1" t="s">
        <v>48</v>
      </c>
      <c r="D5035" s="1">
        <v>79330</v>
      </c>
      <c r="E5035" s="2">
        <v>45452</v>
      </c>
      <c r="F5035" s="1" t="s">
        <v>20</v>
      </c>
      <c r="G5035" s="1">
        <v>468166</v>
      </c>
      <c r="H5035" s="1" t="s">
        <v>5028</v>
      </c>
      <c r="I5035" s="1">
        <v>825</v>
      </c>
      <c r="J5035" s="1">
        <v>1376</v>
      </c>
      <c r="K5035" s="1">
        <v>8</v>
      </c>
      <c r="L5035" s="1">
        <v>4403.2</v>
      </c>
      <c r="M5035" s="1">
        <f>SalesData[[#This Row],[Price]]*SalesData[[#This Row],[Quantity]]</f>
        <v>11008</v>
      </c>
      <c r="N5035" s="6">
        <f>SalesData[[#This Row],[Sales Profit]]/SalesData[[#This Row],[Sales]]</f>
        <v>0.39999999999999997</v>
      </c>
    </row>
    <row r="5036" spans="1:14" x14ac:dyDescent="0.3">
      <c r="A5036" s="1" t="s">
        <v>56</v>
      </c>
      <c r="B5036" s="1" t="s">
        <v>13</v>
      </c>
      <c r="C5036" s="1" t="s">
        <v>37</v>
      </c>
      <c r="D5036" s="1">
        <v>89839</v>
      </c>
      <c r="E5036" s="2">
        <v>45326</v>
      </c>
      <c r="F5036" s="1" t="s">
        <v>43</v>
      </c>
      <c r="G5036" s="1">
        <v>280123</v>
      </c>
      <c r="H5036" s="1" t="s">
        <v>5029</v>
      </c>
      <c r="I5036" s="1">
        <v>785</v>
      </c>
      <c r="J5036" s="1">
        <v>1316</v>
      </c>
      <c r="K5036" s="1">
        <v>6</v>
      </c>
      <c r="L5036" s="1">
        <v>3158.4</v>
      </c>
      <c r="M5036" s="1">
        <f>SalesData[[#This Row],[Price]]*SalesData[[#This Row],[Quantity]]</f>
        <v>7896</v>
      </c>
      <c r="N5036" s="6">
        <f>SalesData[[#This Row],[Sales Profit]]/SalesData[[#This Row],[Sales]]</f>
        <v>0.4</v>
      </c>
    </row>
    <row r="5037" spans="1:14" x14ac:dyDescent="0.3">
      <c r="A5037" s="1" t="s">
        <v>52</v>
      </c>
      <c r="B5037" s="1" t="s">
        <v>13</v>
      </c>
      <c r="C5037" s="1" t="s">
        <v>100</v>
      </c>
      <c r="D5037" s="1">
        <v>43377</v>
      </c>
      <c r="E5037" s="2">
        <v>45515</v>
      </c>
      <c r="F5037" s="1" t="s">
        <v>25</v>
      </c>
      <c r="G5037" s="1">
        <v>789909</v>
      </c>
      <c r="H5037" s="1" t="s">
        <v>5030</v>
      </c>
      <c r="I5037" s="1">
        <v>730</v>
      </c>
      <c r="J5037" s="1">
        <v>1788</v>
      </c>
      <c r="K5037" s="1">
        <v>1</v>
      </c>
      <c r="L5037" s="1">
        <v>715.2</v>
      </c>
      <c r="M5037" s="1">
        <f>SalesData[[#This Row],[Price]]*SalesData[[#This Row],[Quantity]]</f>
        <v>1788</v>
      </c>
      <c r="N5037" s="6">
        <f>SalesData[[#This Row],[Sales Profit]]/SalesData[[#This Row],[Sales]]</f>
        <v>0.4</v>
      </c>
    </row>
    <row r="5038" spans="1:14" x14ac:dyDescent="0.3">
      <c r="A5038" s="1" t="s">
        <v>35</v>
      </c>
      <c r="B5038" s="1" t="s">
        <v>13</v>
      </c>
      <c r="C5038" s="1" t="s">
        <v>60</v>
      </c>
      <c r="D5038" s="1">
        <v>23840</v>
      </c>
      <c r="E5038" s="2">
        <v>45390</v>
      </c>
      <c r="F5038" s="1" t="s">
        <v>31</v>
      </c>
      <c r="G5038" s="1">
        <v>689497</v>
      </c>
      <c r="H5038" s="1" t="s">
        <v>5031</v>
      </c>
      <c r="I5038" s="1">
        <v>914</v>
      </c>
      <c r="J5038" s="1">
        <v>2677</v>
      </c>
      <c r="K5038" s="1">
        <v>6</v>
      </c>
      <c r="L5038" s="1">
        <v>6424.8</v>
      </c>
      <c r="M5038" s="1">
        <f>SalesData[[#This Row],[Price]]*SalesData[[#This Row],[Quantity]]</f>
        <v>16062</v>
      </c>
      <c r="N5038" s="6">
        <f>SalesData[[#This Row],[Sales Profit]]/SalesData[[#This Row],[Sales]]</f>
        <v>0.4</v>
      </c>
    </row>
    <row r="5039" spans="1:14" x14ac:dyDescent="0.3">
      <c r="A5039" s="1" t="s">
        <v>56</v>
      </c>
      <c r="B5039" s="1" t="s">
        <v>23</v>
      </c>
      <c r="C5039" s="1" t="s">
        <v>100</v>
      </c>
      <c r="D5039" s="1">
        <v>63440</v>
      </c>
      <c r="E5039" s="2">
        <v>45347</v>
      </c>
      <c r="F5039" s="1" t="s">
        <v>43</v>
      </c>
      <c r="G5039" s="1">
        <v>498685</v>
      </c>
      <c r="H5039" s="1" t="s">
        <v>5032</v>
      </c>
      <c r="I5039" s="1">
        <v>974</v>
      </c>
      <c r="J5039" s="1">
        <v>1129</v>
      </c>
      <c r="K5039" s="1">
        <v>1</v>
      </c>
      <c r="L5039" s="1">
        <v>451.6</v>
      </c>
      <c r="M5039" s="1">
        <f>SalesData[[#This Row],[Price]]*SalesData[[#This Row],[Quantity]]</f>
        <v>1129</v>
      </c>
      <c r="N5039" s="6">
        <f>SalesData[[#This Row],[Sales Profit]]/SalesData[[#This Row],[Sales]]</f>
        <v>0.4</v>
      </c>
    </row>
    <row r="5040" spans="1:14" x14ac:dyDescent="0.3">
      <c r="A5040" s="1" t="s">
        <v>52</v>
      </c>
      <c r="B5040" s="1" t="s">
        <v>18</v>
      </c>
      <c r="C5040" s="1" t="s">
        <v>39</v>
      </c>
      <c r="D5040" s="1">
        <v>47964</v>
      </c>
      <c r="E5040" s="2">
        <v>45363</v>
      </c>
      <c r="F5040" s="1" t="s">
        <v>29</v>
      </c>
      <c r="G5040" s="1">
        <v>869641</v>
      </c>
      <c r="H5040" s="1" t="s">
        <v>5033</v>
      </c>
      <c r="I5040" s="1">
        <v>669</v>
      </c>
      <c r="J5040" s="1">
        <v>2966</v>
      </c>
      <c r="K5040" s="1">
        <v>6</v>
      </c>
      <c r="L5040" s="1">
        <v>7118.4</v>
      </c>
      <c r="M5040" s="1">
        <f>SalesData[[#This Row],[Price]]*SalesData[[#This Row],[Quantity]]</f>
        <v>17796</v>
      </c>
      <c r="N5040" s="6">
        <f>SalesData[[#This Row],[Sales Profit]]/SalesData[[#This Row],[Sales]]</f>
        <v>0.39999999999999997</v>
      </c>
    </row>
    <row r="5041" spans="1:14" x14ac:dyDescent="0.3">
      <c r="A5041" s="1" t="s">
        <v>27</v>
      </c>
      <c r="B5041" s="1" t="s">
        <v>18</v>
      </c>
      <c r="C5041" s="1" t="s">
        <v>37</v>
      </c>
      <c r="D5041" s="1">
        <v>57592</v>
      </c>
      <c r="E5041" s="2">
        <v>45531</v>
      </c>
      <c r="F5041" s="1" t="s">
        <v>25</v>
      </c>
      <c r="G5041" s="1">
        <v>502546</v>
      </c>
      <c r="H5041" s="1" t="s">
        <v>5034</v>
      </c>
      <c r="I5041" s="1">
        <v>252</v>
      </c>
      <c r="J5041" s="1">
        <v>1542</v>
      </c>
      <c r="K5041" s="1">
        <v>2</v>
      </c>
      <c r="L5041" s="1">
        <v>1233.5999999999999</v>
      </c>
      <c r="M5041" s="1">
        <f>SalesData[[#This Row],[Price]]*SalesData[[#This Row],[Quantity]]</f>
        <v>3084</v>
      </c>
      <c r="N5041" s="6">
        <f>SalesData[[#This Row],[Sales Profit]]/SalesData[[#This Row],[Sales]]</f>
        <v>0.39999999999999997</v>
      </c>
    </row>
    <row r="5042" spans="1:14" x14ac:dyDescent="0.3">
      <c r="A5042" s="1" t="s">
        <v>66</v>
      </c>
      <c r="B5042" s="1" t="s">
        <v>23</v>
      </c>
      <c r="C5042" s="1" t="s">
        <v>24</v>
      </c>
      <c r="D5042" s="1">
        <v>24085</v>
      </c>
      <c r="E5042" s="2">
        <v>45431</v>
      </c>
      <c r="F5042" s="1" t="s">
        <v>49</v>
      </c>
      <c r="G5042" s="1">
        <v>408082</v>
      </c>
      <c r="H5042" s="1" t="s">
        <v>5035</v>
      </c>
      <c r="I5042" s="1">
        <v>934</v>
      </c>
      <c r="J5042" s="1">
        <v>2723</v>
      </c>
      <c r="K5042" s="1">
        <v>4</v>
      </c>
      <c r="L5042" s="1">
        <v>4356.8</v>
      </c>
      <c r="M5042" s="1">
        <f>SalesData[[#This Row],[Price]]*SalesData[[#This Row],[Quantity]]</f>
        <v>10892</v>
      </c>
      <c r="N5042" s="6">
        <f>SalesData[[#This Row],[Sales Profit]]/SalesData[[#This Row],[Sales]]</f>
        <v>0.4</v>
      </c>
    </row>
    <row r="5043" spans="1:14" x14ac:dyDescent="0.3">
      <c r="A5043" s="1" t="s">
        <v>12</v>
      </c>
      <c r="B5043" s="1" t="s">
        <v>18</v>
      </c>
      <c r="C5043" s="1" t="s">
        <v>19</v>
      </c>
      <c r="D5043" s="1">
        <v>76060</v>
      </c>
      <c r="E5043" s="2">
        <v>45408</v>
      </c>
      <c r="F5043" s="1" t="s">
        <v>31</v>
      </c>
      <c r="G5043" s="1">
        <v>511431</v>
      </c>
      <c r="H5043" s="1" t="s">
        <v>5036</v>
      </c>
      <c r="I5043" s="1">
        <v>242</v>
      </c>
      <c r="J5043" s="1">
        <v>533</v>
      </c>
      <c r="K5043" s="1">
        <v>8</v>
      </c>
      <c r="L5043" s="1">
        <v>1705.6</v>
      </c>
      <c r="M5043" s="1">
        <f>SalesData[[#This Row],[Price]]*SalesData[[#This Row],[Quantity]]</f>
        <v>4264</v>
      </c>
      <c r="N5043" s="6">
        <f>SalesData[[#This Row],[Sales Profit]]/SalesData[[#This Row],[Sales]]</f>
        <v>0.39999999999999997</v>
      </c>
    </row>
    <row r="5044" spans="1:14" x14ac:dyDescent="0.3">
      <c r="A5044" s="1" t="s">
        <v>66</v>
      </c>
      <c r="B5044" s="1" t="s">
        <v>18</v>
      </c>
      <c r="C5044" s="1" t="s">
        <v>100</v>
      </c>
      <c r="D5044" s="1">
        <v>63279</v>
      </c>
      <c r="E5044" s="2">
        <v>45320</v>
      </c>
      <c r="F5044" s="1" t="s">
        <v>40</v>
      </c>
      <c r="G5044" s="1">
        <v>964123</v>
      </c>
      <c r="H5044" s="1" t="s">
        <v>5037</v>
      </c>
      <c r="I5044" s="1">
        <v>524</v>
      </c>
      <c r="J5044" s="1">
        <v>1840</v>
      </c>
      <c r="K5044" s="1">
        <v>1</v>
      </c>
      <c r="L5044" s="1">
        <v>736</v>
      </c>
      <c r="M5044" s="1">
        <f>SalesData[[#This Row],[Price]]*SalesData[[#This Row],[Quantity]]</f>
        <v>1840</v>
      </c>
      <c r="N5044" s="6">
        <f>SalesData[[#This Row],[Sales Profit]]/SalesData[[#This Row],[Sales]]</f>
        <v>0.4</v>
      </c>
    </row>
    <row r="5045" spans="1:14" x14ac:dyDescent="0.3">
      <c r="A5045" s="1" t="s">
        <v>66</v>
      </c>
      <c r="B5045" s="1" t="s">
        <v>18</v>
      </c>
      <c r="C5045" s="1" t="s">
        <v>48</v>
      </c>
      <c r="D5045" s="1">
        <v>62257</v>
      </c>
      <c r="E5045" s="2">
        <v>45409</v>
      </c>
      <c r="F5045" s="1" t="s">
        <v>31</v>
      </c>
      <c r="G5045" s="1">
        <v>108976</v>
      </c>
      <c r="H5045" s="1" t="s">
        <v>5038</v>
      </c>
      <c r="I5045" s="1">
        <v>831</v>
      </c>
      <c r="J5045" s="1">
        <v>2576</v>
      </c>
      <c r="K5045" s="1">
        <v>8</v>
      </c>
      <c r="L5045" s="1">
        <v>8243.2000000000007</v>
      </c>
      <c r="M5045" s="1">
        <f>SalesData[[#This Row],[Price]]*SalesData[[#This Row],[Quantity]]</f>
        <v>20608</v>
      </c>
      <c r="N5045" s="6">
        <f>SalesData[[#This Row],[Sales Profit]]/SalesData[[#This Row],[Sales]]</f>
        <v>0.4</v>
      </c>
    </row>
    <row r="5046" spans="1:14" x14ac:dyDescent="0.3">
      <c r="A5046" s="1" t="s">
        <v>66</v>
      </c>
      <c r="B5046" s="1" t="s">
        <v>23</v>
      </c>
      <c r="C5046" s="1" t="s">
        <v>39</v>
      </c>
      <c r="D5046" s="1">
        <v>37970</v>
      </c>
      <c r="E5046" s="2">
        <v>45573</v>
      </c>
      <c r="F5046" s="1" t="s">
        <v>54</v>
      </c>
      <c r="G5046" s="1">
        <v>616154</v>
      </c>
      <c r="H5046" s="1" t="s">
        <v>5039</v>
      </c>
      <c r="I5046" s="1">
        <v>684</v>
      </c>
      <c r="J5046" s="1">
        <v>1330</v>
      </c>
      <c r="K5046" s="1">
        <v>7</v>
      </c>
      <c r="L5046" s="1">
        <v>3724</v>
      </c>
      <c r="M5046" s="1">
        <f>SalesData[[#This Row],[Price]]*SalesData[[#This Row],[Quantity]]</f>
        <v>9310</v>
      </c>
      <c r="N5046" s="6">
        <f>SalesData[[#This Row],[Sales Profit]]/SalesData[[#This Row],[Sales]]</f>
        <v>0.4</v>
      </c>
    </row>
    <row r="5047" spans="1:14" x14ac:dyDescent="0.3">
      <c r="A5047" s="1" t="s">
        <v>52</v>
      </c>
      <c r="B5047" s="1" t="s">
        <v>18</v>
      </c>
      <c r="C5047" s="1" t="s">
        <v>60</v>
      </c>
      <c r="D5047" s="1">
        <v>90591</v>
      </c>
      <c r="E5047" s="2">
        <v>45445</v>
      </c>
      <c r="F5047" s="1" t="s">
        <v>20</v>
      </c>
      <c r="G5047" s="1">
        <v>677761</v>
      </c>
      <c r="H5047" s="1" t="s">
        <v>5040</v>
      </c>
      <c r="I5047" s="1">
        <v>726</v>
      </c>
      <c r="J5047" s="1">
        <v>630</v>
      </c>
      <c r="K5047" s="1">
        <v>5</v>
      </c>
      <c r="L5047" s="1">
        <v>1260</v>
      </c>
      <c r="M5047" s="1">
        <f>SalesData[[#This Row],[Price]]*SalesData[[#This Row],[Quantity]]</f>
        <v>3150</v>
      </c>
      <c r="N5047" s="6">
        <f>SalesData[[#This Row],[Sales Profit]]/SalesData[[#This Row],[Sales]]</f>
        <v>0.4</v>
      </c>
    </row>
    <row r="5048" spans="1:14" x14ac:dyDescent="0.3">
      <c r="A5048" s="1" t="s">
        <v>66</v>
      </c>
      <c r="B5048" s="1" t="s">
        <v>18</v>
      </c>
      <c r="C5048" s="1" t="s">
        <v>100</v>
      </c>
      <c r="D5048" s="1">
        <v>39354</v>
      </c>
      <c r="E5048" s="2">
        <v>45334</v>
      </c>
      <c r="F5048" s="1" t="s">
        <v>43</v>
      </c>
      <c r="G5048" s="1">
        <v>535722</v>
      </c>
      <c r="H5048" s="1" t="s">
        <v>5042</v>
      </c>
      <c r="I5048" s="1">
        <v>602</v>
      </c>
      <c r="J5048" s="1">
        <v>1668</v>
      </c>
      <c r="K5048" s="1">
        <v>7</v>
      </c>
      <c r="L5048" s="1">
        <v>4670.3999999999996</v>
      </c>
      <c r="M5048" s="1">
        <f>SalesData[[#This Row],[Price]]*SalesData[[#This Row],[Quantity]]</f>
        <v>11676</v>
      </c>
      <c r="N5048" s="6">
        <f>SalesData[[#This Row],[Sales Profit]]/SalesData[[#This Row],[Sales]]</f>
        <v>0.39999999999999997</v>
      </c>
    </row>
    <row r="5049" spans="1:14" x14ac:dyDescent="0.3">
      <c r="A5049" s="1" t="s">
        <v>66</v>
      </c>
      <c r="B5049" s="1" t="s">
        <v>13</v>
      </c>
      <c r="C5049" s="1" t="s">
        <v>37</v>
      </c>
      <c r="D5049" s="1">
        <v>39514</v>
      </c>
      <c r="E5049" s="2">
        <v>45625</v>
      </c>
      <c r="F5049" s="1" t="s">
        <v>15</v>
      </c>
      <c r="G5049" s="1">
        <v>988138</v>
      </c>
      <c r="H5049" s="1" t="s">
        <v>5043</v>
      </c>
      <c r="I5049" s="1">
        <v>605</v>
      </c>
      <c r="J5049" s="1">
        <v>1769</v>
      </c>
      <c r="K5049" s="1">
        <v>6</v>
      </c>
      <c r="L5049" s="1">
        <v>4245.6000000000004</v>
      </c>
      <c r="M5049" s="1">
        <f>SalesData[[#This Row],[Price]]*SalesData[[#This Row],[Quantity]]</f>
        <v>10614</v>
      </c>
      <c r="N5049" s="6">
        <f>SalesData[[#This Row],[Sales Profit]]/SalesData[[#This Row],[Sales]]</f>
        <v>0.4</v>
      </c>
    </row>
    <row r="5050" spans="1:14" x14ac:dyDescent="0.3">
      <c r="A5050" s="1" t="s">
        <v>35</v>
      </c>
      <c r="B5050" s="1" t="s">
        <v>18</v>
      </c>
      <c r="C5050" s="1" t="s">
        <v>53</v>
      </c>
      <c r="D5050" s="1">
        <v>36854</v>
      </c>
      <c r="E5050" s="2">
        <v>45370</v>
      </c>
      <c r="F5050" s="1" t="s">
        <v>29</v>
      </c>
      <c r="G5050" s="1">
        <v>160096</v>
      </c>
      <c r="H5050" s="1" t="s">
        <v>2366</v>
      </c>
      <c r="I5050" s="1">
        <v>461</v>
      </c>
      <c r="J5050" s="1">
        <v>2261</v>
      </c>
      <c r="K5050" s="1">
        <v>2</v>
      </c>
      <c r="L5050" s="1">
        <v>1808.8</v>
      </c>
      <c r="M5050" s="1">
        <f>SalesData[[#This Row],[Price]]*SalesData[[#This Row],[Quantity]]</f>
        <v>4522</v>
      </c>
      <c r="N5050" s="6">
        <f>SalesData[[#This Row],[Sales Profit]]/SalesData[[#This Row],[Sales]]</f>
        <v>0.39999999999999997</v>
      </c>
    </row>
    <row r="5051" spans="1:14" x14ac:dyDescent="0.3">
      <c r="A5051" s="1" t="s">
        <v>27</v>
      </c>
      <c r="B5051" s="1" t="s">
        <v>23</v>
      </c>
      <c r="C5051" s="1" t="s">
        <v>53</v>
      </c>
      <c r="D5051" s="1">
        <v>10320</v>
      </c>
      <c r="E5051" s="2">
        <v>45567</v>
      </c>
      <c r="F5051" s="1" t="s">
        <v>54</v>
      </c>
      <c r="G5051" s="1">
        <v>425857</v>
      </c>
      <c r="H5051" s="1" t="s">
        <v>5044</v>
      </c>
      <c r="I5051" s="1">
        <v>458</v>
      </c>
      <c r="J5051" s="1">
        <v>2991</v>
      </c>
      <c r="K5051" s="1">
        <v>3</v>
      </c>
      <c r="L5051" s="1">
        <v>3589.2</v>
      </c>
      <c r="M5051" s="1">
        <f>SalesData[[#This Row],[Price]]*SalesData[[#This Row],[Quantity]]</f>
        <v>8973</v>
      </c>
      <c r="N5051" s="6">
        <f>SalesData[[#This Row],[Sales Profit]]/SalesData[[#This Row],[Sales]]</f>
        <v>0.39999999999999997</v>
      </c>
    </row>
    <row r="5052" spans="1:14" x14ac:dyDescent="0.3">
      <c r="A5052" s="1" t="s">
        <v>66</v>
      </c>
      <c r="B5052" s="1" t="s">
        <v>18</v>
      </c>
      <c r="C5052" s="1" t="s">
        <v>60</v>
      </c>
      <c r="D5052" s="1">
        <v>67425</v>
      </c>
      <c r="E5052" s="2">
        <v>45486</v>
      </c>
      <c r="F5052" s="1" t="s">
        <v>45</v>
      </c>
      <c r="G5052" s="1">
        <v>766549</v>
      </c>
      <c r="H5052" s="1" t="s">
        <v>5045</v>
      </c>
      <c r="I5052" s="1">
        <v>757</v>
      </c>
      <c r="J5052" s="1">
        <v>1567</v>
      </c>
      <c r="K5052" s="1">
        <v>1</v>
      </c>
      <c r="L5052" s="1">
        <v>626.79999999999995</v>
      </c>
      <c r="M5052" s="1">
        <f>SalesData[[#This Row],[Price]]*SalesData[[#This Row],[Quantity]]</f>
        <v>1567</v>
      </c>
      <c r="N5052" s="6">
        <f>SalesData[[#This Row],[Sales Profit]]/SalesData[[#This Row],[Sales]]</f>
        <v>0.39999999999999997</v>
      </c>
    </row>
    <row r="5053" spans="1:14" x14ac:dyDescent="0.3">
      <c r="A5053" s="1" t="s">
        <v>22</v>
      </c>
      <c r="B5053" s="1" t="s">
        <v>13</v>
      </c>
      <c r="C5053" s="1" t="s">
        <v>37</v>
      </c>
      <c r="D5053" s="1">
        <v>75486</v>
      </c>
      <c r="E5053" s="2">
        <v>45295</v>
      </c>
      <c r="F5053" s="1" t="s">
        <v>40</v>
      </c>
      <c r="G5053" s="1">
        <v>365009</v>
      </c>
      <c r="H5053" s="1" t="s">
        <v>5046</v>
      </c>
      <c r="I5053" s="1">
        <v>344</v>
      </c>
      <c r="J5053" s="1">
        <v>2500</v>
      </c>
      <c r="K5053" s="1">
        <v>6</v>
      </c>
      <c r="L5053" s="1">
        <v>6000</v>
      </c>
      <c r="M5053" s="1">
        <f>SalesData[[#This Row],[Price]]*SalesData[[#This Row],[Quantity]]</f>
        <v>15000</v>
      </c>
      <c r="N5053" s="6">
        <f>SalesData[[#This Row],[Sales Profit]]/SalesData[[#This Row],[Sales]]</f>
        <v>0.4</v>
      </c>
    </row>
    <row r="5054" spans="1:14" x14ac:dyDescent="0.3">
      <c r="A5054" s="1" t="s">
        <v>35</v>
      </c>
      <c r="B5054" s="1" t="s">
        <v>23</v>
      </c>
      <c r="C5054" s="1" t="s">
        <v>42</v>
      </c>
      <c r="D5054" s="1">
        <v>18162</v>
      </c>
      <c r="E5054" s="2">
        <v>45568</v>
      </c>
      <c r="F5054" s="1" t="s">
        <v>54</v>
      </c>
      <c r="G5054" s="1">
        <v>547898</v>
      </c>
      <c r="H5054" s="1" t="s">
        <v>5047</v>
      </c>
      <c r="I5054" s="1">
        <v>620</v>
      </c>
      <c r="J5054" s="1">
        <v>2461</v>
      </c>
      <c r="K5054" s="1">
        <v>2</v>
      </c>
      <c r="L5054" s="1">
        <v>1968.8</v>
      </c>
      <c r="M5054" s="1">
        <f>SalesData[[#This Row],[Price]]*SalesData[[#This Row],[Quantity]]</f>
        <v>4922</v>
      </c>
      <c r="N5054" s="6">
        <f>SalesData[[#This Row],[Sales Profit]]/SalesData[[#This Row],[Sales]]</f>
        <v>0.39999999999999997</v>
      </c>
    </row>
    <row r="5055" spans="1:14" x14ac:dyDescent="0.3">
      <c r="A5055" s="1" t="s">
        <v>66</v>
      </c>
      <c r="B5055" s="1" t="s">
        <v>13</v>
      </c>
      <c r="C5055" s="1" t="s">
        <v>100</v>
      </c>
      <c r="D5055" s="1">
        <v>93070</v>
      </c>
      <c r="E5055" s="2">
        <v>45383</v>
      </c>
      <c r="F5055" s="1" t="s">
        <v>31</v>
      </c>
      <c r="G5055" s="1">
        <v>431945</v>
      </c>
      <c r="H5055" s="1" t="s">
        <v>5048</v>
      </c>
      <c r="I5055" s="1">
        <v>785</v>
      </c>
      <c r="J5055" s="1">
        <v>970</v>
      </c>
      <c r="K5055" s="1">
        <v>7</v>
      </c>
      <c r="L5055" s="1">
        <v>2716</v>
      </c>
      <c r="M5055" s="1">
        <f>SalesData[[#This Row],[Price]]*SalesData[[#This Row],[Quantity]]</f>
        <v>6790</v>
      </c>
      <c r="N5055" s="6">
        <f>SalesData[[#This Row],[Sales Profit]]/SalesData[[#This Row],[Sales]]</f>
        <v>0.4</v>
      </c>
    </row>
    <row r="5056" spans="1:14" x14ac:dyDescent="0.3">
      <c r="A5056" s="1" t="s">
        <v>56</v>
      </c>
      <c r="B5056" s="1" t="s">
        <v>23</v>
      </c>
      <c r="C5056" s="1" t="s">
        <v>42</v>
      </c>
      <c r="D5056" s="1">
        <v>82731</v>
      </c>
      <c r="E5056" s="2">
        <v>45524</v>
      </c>
      <c r="F5056" s="1" t="s">
        <v>25</v>
      </c>
      <c r="G5056" s="1">
        <v>488683</v>
      </c>
      <c r="H5056" s="1" t="s">
        <v>5049</v>
      </c>
      <c r="I5056" s="1">
        <v>325</v>
      </c>
      <c r="J5056" s="1">
        <v>880</v>
      </c>
      <c r="K5056" s="1">
        <v>7</v>
      </c>
      <c r="L5056" s="1">
        <v>2464</v>
      </c>
      <c r="M5056" s="1">
        <f>SalesData[[#This Row],[Price]]*SalesData[[#This Row],[Quantity]]</f>
        <v>6160</v>
      </c>
      <c r="N5056" s="6">
        <f>SalesData[[#This Row],[Sales Profit]]/SalesData[[#This Row],[Sales]]</f>
        <v>0.4</v>
      </c>
    </row>
    <row r="5057" spans="1:14" x14ac:dyDescent="0.3">
      <c r="A5057" s="1" t="s">
        <v>17</v>
      </c>
      <c r="B5057" s="1" t="s">
        <v>18</v>
      </c>
      <c r="C5057" s="1" t="s">
        <v>37</v>
      </c>
      <c r="D5057" s="1">
        <v>50733</v>
      </c>
      <c r="E5057" s="2">
        <v>45308</v>
      </c>
      <c r="F5057" s="1" t="s">
        <v>40</v>
      </c>
      <c r="G5057" s="1">
        <v>653510</v>
      </c>
      <c r="H5057" s="1" t="s">
        <v>5050</v>
      </c>
      <c r="I5057" s="1">
        <v>506</v>
      </c>
      <c r="J5057" s="1">
        <v>1263</v>
      </c>
      <c r="K5057" s="1">
        <v>6</v>
      </c>
      <c r="L5057" s="1">
        <v>3031.2</v>
      </c>
      <c r="M5057" s="1">
        <f>SalesData[[#This Row],[Price]]*SalesData[[#This Row],[Quantity]]</f>
        <v>7578</v>
      </c>
      <c r="N5057" s="6">
        <f>SalesData[[#This Row],[Sales Profit]]/SalesData[[#This Row],[Sales]]</f>
        <v>0.39999999999999997</v>
      </c>
    </row>
    <row r="5058" spans="1:14" x14ac:dyDescent="0.3">
      <c r="A5058" s="1" t="s">
        <v>66</v>
      </c>
      <c r="B5058" s="1" t="s">
        <v>23</v>
      </c>
      <c r="C5058" s="1" t="s">
        <v>24</v>
      </c>
      <c r="D5058" s="1">
        <v>27067</v>
      </c>
      <c r="E5058" s="2">
        <v>45457</v>
      </c>
      <c r="F5058" s="1" t="s">
        <v>20</v>
      </c>
      <c r="G5058" s="1">
        <v>479229</v>
      </c>
      <c r="H5058" s="1" t="s">
        <v>5051</v>
      </c>
      <c r="I5058" s="1">
        <v>262</v>
      </c>
      <c r="J5058" s="1">
        <v>2752</v>
      </c>
      <c r="K5058" s="1">
        <v>8</v>
      </c>
      <c r="L5058" s="1">
        <v>8806.4</v>
      </c>
      <c r="M5058" s="1">
        <f>SalesData[[#This Row],[Price]]*SalesData[[#This Row],[Quantity]]</f>
        <v>22016</v>
      </c>
      <c r="N5058" s="6">
        <f>SalesData[[#This Row],[Sales Profit]]/SalesData[[#This Row],[Sales]]</f>
        <v>0.39999999999999997</v>
      </c>
    </row>
    <row r="5059" spans="1:14" x14ac:dyDescent="0.3">
      <c r="A5059" s="1" t="s">
        <v>17</v>
      </c>
      <c r="B5059" s="1" t="s">
        <v>18</v>
      </c>
      <c r="C5059" s="1" t="s">
        <v>37</v>
      </c>
      <c r="D5059" s="1">
        <v>60894</v>
      </c>
      <c r="E5059" s="2">
        <v>45396</v>
      </c>
      <c r="F5059" s="1" t="s">
        <v>31</v>
      </c>
      <c r="G5059" s="1">
        <v>626339</v>
      </c>
      <c r="H5059" s="1" t="s">
        <v>5052</v>
      </c>
      <c r="I5059" s="1">
        <v>258</v>
      </c>
      <c r="J5059" s="1">
        <v>1387</v>
      </c>
      <c r="K5059" s="1">
        <v>6</v>
      </c>
      <c r="L5059" s="1">
        <v>3328.8</v>
      </c>
      <c r="M5059" s="1">
        <f>SalesData[[#This Row],[Price]]*SalesData[[#This Row],[Quantity]]</f>
        <v>8322</v>
      </c>
      <c r="N5059" s="6">
        <f>SalesData[[#This Row],[Sales Profit]]/SalesData[[#This Row],[Sales]]</f>
        <v>0.4</v>
      </c>
    </row>
    <row r="5060" spans="1:14" x14ac:dyDescent="0.3">
      <c r="A5060" s="1" t="s">
        <v>12</v>
      </c>
      <c r="B5060" s="1" t="s">
        <v>18</v>
      </c>
      <c r="C5060" s="1" t="s">
        <v>39</v>
      </c>
      <c r="D5060" s="1">
        <v>78730</v>
      </c>
      <c r="E5060" s="2">
        <v>45421</v>
      </c>
      <c r="F5060" s="1" t="s">
        <v>49</v>
      </c>
      <c r="G5060" s="1">
        <v>758246</v>
      </c>
      <c r="H5060" s="1" t="s">
        <v>5053</v>
      </c>
      <c r="I5060" s="1">
        <v>900</v>
      </c>
      <c r="J5060" s="1">
        <v>889</v>
      </c>
      <c r="K5060" s="1">
        <v>1</v>
      </c>
      <c r="L5060" s="1">
        <v>355.6</v>
      </c>
      <c r="M5060" s="1">
        <f>SalesData[[#This Row],[Price]]*SalesData[[#This Row],[Quantity]]</f>
        <v>889</v>
      </c>
      <c r="N5060" s="6">
        <f>SalesData[[#This Row],[Sales Profit]]/SalesData[[#This Row],[Sales]]</f>
        <v>0.4</v>
      </c>
    </row>
    <row r="5061" spans="1:14" x14ac:dyDescent="0.3">
      <c r="A5061" s="1" t="s">
        <v>12</v>
      </c>
      <c r="B5061" s="1" t="s">
        <v>18</v>
      </c>
      <c r="C5061" s="1" t="s">
        <v>42</v>
      </c>
      <c r="D5061" s="1">
        <v>48908</v>
      </c>
      <c r="E5061" s="2">
        <v>45431</v>
      </c>
      <c r="F5061" s="1" t="s">
        <v>49</v>
      </c>
      <c r="G5061" s="1">
        <v>296141</v>
      </c>
      <c r="H5061" s="1" t="s">
        <v>5054</v>
      </c>
      <c r="I5061" s="1">
        <v>633</v>
      </c>
      <c r="J5061" s="1">
        <v>755</v>
      </c>
      <c r="K5061" s="1">
        <v>1</v>
      </c>
      <c r="L5061" s="1">
        <v>302</v>
      </c>
      <c r="M5061" s="1">
        <f>SalesData[[#This Row],[Price]]*SalesData[[#This Row],[Quantity]]</f>
        <v>755</v>
      </c>
      <c r="N5061" s="6">
        <f>SalesData[[#This Row],[Sales Profit]]/SalesData[[#This Row],[Sales]]</f>
        <v>0.4</v>
      </c>
    </row>
    <row r="5062" spans="1:14" x14ac:dyDescent="0.3">
      <c r="A5062" s="1" t="s">
        <v>22</v>
      </c>
      <c r="B5062" s="1" t="s">
        <v>18</v>
      </c>
      <c r="C5062" s="1" t="s">
        <v>42</v>
      </c>
      <c r="D5062" s="1">
        <v>97756</v>
      </c>
      <c r="E5062" s="2">
        <v>45576</v>
      </c>
      <c r="F5062" s="1" t="s">
        <v>54</v>
      </c>
      <c r="G5062" s="1">
        <v>300186</v>
      </c>
      <c r="H5062" s="1" t="s">
        <v>5055</v>
      </c>
      <c r="I5062" s="1">
        <v>983</v>
      </c>
      <c r="J5062" s="1">
        <v>2892</v>
      </c>
      <c r="K5062" s="1">
        <v>1</v>
      </c>
      <c r="L5062" s="1">
        <v>1156.8</v>
      </c>
      <c r="M5062" s="1">
        <f>SalesData[[#This Row],[Price]]*SalesData[[#This Row],[Quantity]]</f>
        <v>2892</v>
      </c>
      <c r="N5062" s="6">
        <f>SalesData[[#This Row],[Sales Profit]]/SalesData[[#This Row],[Sales]]</f>
        <v>0.39999999999999997</v>
      </c>
    </row>
    <row r="5063" spans="1:14" x14ac:dyDescent="0.3">
      <c r="A5063" s="1" t="s">
        <v>17</v>
      </c>
      <c r="B5063" s="1" t="s">
        <v>23</v>
      </c>
      <c r="C5063" s="1" t="s">
        <v>24</v>
      </c>
      <c r="D5063" s="1">
        <v>88190</v>
      </c>
      <c r="E5063" s="2">
        <v>45464</v>
      </c>
      <c r="F5063" s="1" t="s">
        <v>20</v>
      </c>
      <c r="G5063" s="1">
        <v>698381</v>
      </c>
      <c r="H5063" s="1" t="s">
        <v>5056</v>
      </c>
      <c r="I5063" s="1">
        <v>447</v>
      </c>
      <c r="J5063" s="1">
        <v>2389</v>
      </c>
      <c r="K5063" s="1">
        <v>5</v>
      </c>
      <c r="L5063" s="1">
        <v>4778</v>
      </c>
      <c r="M5063" s="1">
        <f>SalesData[[#This Row],[Price]]*SalesData[[#This Row],[Quantity]]</f>
        <v>11945</v>
      </c>
      <c r="N5063" s="6">
        <f>SalesData[[#This Row],[Sales Profit]]/SalesData[[#This Row],[Sales]]</f>
        <v>0.4</v>
      </c>
    </row>
    <row r="5064" spans="1:14" x14ac:dyDescent="0.3">
      <c r="A5064" s="1" t="s">
        <v>66</v>
      </c>
      <c r="B5064" s="1" t="s">
        <v>23</v>
      </c>
      <c r="C5064" s="1" t="s">
        <v>14</v>
      </c>
      <c r="D5064" s="1">
        <v>81083</v>
      </c>
      <c r="E5064" s="2">
        <v>45523</v>
      </c>
      <c r="F5064" s="1" t="s">
        <v>25</v>
      </c>
      <c r="G5064" s="1">
        <v>537114</v>
      </c>
      <c r="H5064" s="1" t="s">
        <v>5057</v>
      </c>
      <c r="I5064" s="1">
        <v>230</v>
      </c>
      <c r="J5064" s="1">
        <v>2839</v>
      </c>
      <c r="K5064" s="1">
        <v>1</v>
      </c>
      <c r="L5064" s="1">
        <v>1135.5999999999999</v>
      </c>
      <c r="M5064" s="1">
        <f>SalesData[[#This Row],[Price]]*SalesData[[#This Row],[Quantity]]</f>
        <v>2839</v>
      </c>
      <c r="N5064" s="6">
        <f>SalesData[[#This Row],[Sales Profit]]/SalesData[[#This Row],[Sales]]</f>
        <v>0.39999999999999997</v>
      </c>
    </row>
    <row r="5065" spans="1:14" x14ac:dyDescent="0.3">
      <c r="A5065" s="1" t="s">
        <v>17</v>
      </c>
      <c r="B5065" s="1" t="s">
        <v>23</v>
      </c>
      <c r="C5065" s="1" t="s">
        <v>48</v>
      </c>
      <c r="D5065" s="1">
        <v>75670</v>
      </c>
      <c r="E5065" s="2">
        <v>45393</v>
      </c>
      <c r="F5065" s="1" t="s">
        <v>31</v>
      </c>
      <c r="G5065" s="1">
        <v>736417</v>
      </c>
      <c r="H5065" s="1" t="s">
        <v>5058</v>
      </c>
      <c r="I5065" s="1">
        <v>426</v>
      </c>
      <c r="J5065" s="1">
        <v>1862</v>
      </c>
      <c r="K5065" s="1">
        <v>7</v>
      </c>
      <c r="L5065" s="1">
        <v>5213.6000000000004</v>
      </c>
      <c r="M5065" s="1">
        <f>SalesData[[#This Row],[Price]]*SalesData[[#This Row],[Quantity]]</f>
        <v>13034</v>
      </c>
      <c r="N5065" s="6">
        <f>SalesData[[#This Row],[Sales Profit]]/SalesData[[#This Row],[Sales]]</f>
        <v>0.4</v>
      </c>
    </row>
    <row r="5066" spans="1:14" x14ac:dyDescent="0.3">
      <c r="A5066" s="1" t="s">
        <v>52</v>
      </c>
      <c r="B5066" s="1" t="s">
        <v>13</v>
      </c>
      <c r="C5066" s="1" t="s">
        <v>48</v>
      </c>
      <c r="D5066" s="1">
        <v>56676</v>
      </c>
      <c r="E5066" s="2">
        <v>45487</v>
      </c>
      <c r="F5066" s="1" t="s">
        <v>45</v>
      </c>
      <c r="G5066" s="1">
        <v>580727</v>
      </c>
      <c r="H5066" s="1" t="s">
        <v>5059</v>
      </c>
      <c r="I5066" s="1">
        <v>275</v>
      </c>
      <c r="J5066" s="1">
        <v>1698</v>
      </c>
      <c r="K5066" s="1">
        <v>8</v>
      </c>
      <c r="L5066" s="1">
        <v>5433.6</v>
      </c>
      <c r="M5066" s="1">
        <f>SalesData[[#This Row],[Price]]*SalesData[[#This Row],[Quantity]]</f>
        <v>13584</v>
      </c>
      <c r="N5066" s="6">
        <f>SalesData[[#This Row],[Sales Profit]]/SalesData[[#This Row],[Sales]]</f>
        <v>0.4</v>
      </c>
    </row>
    <row r="5067" spans="1:14" x14ac:dyDescent="0.3">
      <c r="A5067" s="1" t="s">
        <v>35</v>
      </c>
      <c r="B5067" s="1" t="s">
        <v>13</v>
      </c>
      <c r="C5067" s="1" t="s">
        <v>60</v>
      </c>
      <c r="D5067" s="1">
        <v>37697</v>
      </c>
      <c r="E5067" s="2">
        <v>45325</v>
      </c>
      <c r="F5067" s="1" t="s">
        <v>43</v>
      </c>
      <c r="G5067" s="1">
        <v>744828</v>
      </c>
      <c r="H5067" s="1" t="s">
        <v>5060</v>
      </c>
      <c r="I5067" s="1">
        <v>887</v>
      </c>
      <c r="J5067" s="1">
        <v>1561</v>
      </c>
      <c r="K5067" s="1">
        <v>7</v>
      </c>
      <c r="L5067" s="1">
        <v>4370.8</v>
      </c>
      <c r="M5067" s="1">
        <f>SalesData[[#This Row],[Price]]*SalesData[[#This Row],[Quantity]]</f>
        <v>10927</v>
      </c>
      <c r="N5067" s="6">
        <f>SalesData[[#This Row],[Sales Profit]]/SalesData[[#This Row],[Sales]]</f>
        <v>0.4</v>
      </c>
    </row>
    <row r="5068" spans="1:14" x14ac:dyDescent="0.3">
      <c r="A5068" s="1" t="s">
        <v>27</v>
      </c>
      <c r="B5068" s="1" t="s">
        <v>13</v>
      </c>
      <c r="C5068" s="1" t="s">
        <v>33</v>
      </c>
      <c r="D5068" s="1">
        <v>45171</v>
      </c>
      <c r="E5068" s="2">
        <v>45339</v>
      </c>
      <c r="F5068" s="1" t="s">
        <v>43</v>
      </c>
      <c r="G5068" s="1">
        <v>645784</v>
      </c>
      <c r="H5068" s="1" t="s">
        <v>5061</v>
      </c>
      <c r="I5068" s="1">
        <v>557</v>
      </c>
      <c r="J5068" s="1">
        <v>514</v>
      </c>
      <c r="K5068" s="1">
        <v>1</v>
      </c>
      <c r="L5068" s="1">
        <v>205.6</v>
      </c>
      <c r="M5068" s="1">
        <f>SalesData[[#This Row],[Price]]*SalesData[[#This Row],[Quantity]]</f>
        <v>514</v>
      </c>
      <c r="N5068" s="6">
        <f>SalesData[[#This Row],[Sales Profit]]/SalesData[[#This Row],[Sales]]</f>
        <v>0.39999999999999997</v>
      </c>
    </row>
    <row r="5069" spans="1:14" x14ac:dyDescent="0.3">
      <c r="A5069" s="1" t="s">
        <v>17</v>
      </c>
      <c r="B5069" s="1" t="s">
        <v>23</v>
      </c>
      <c r="C5069" s="1" t="s">
        <v>33</v>
      </c>
      <c r="D5069" s="1">
        <v>30917</v>
      </c>
      <c r="E5069" s="2">
        <v>45292</v>
      </c>
      <c r="F5069" s="1" t="s">
        <v>40</v>
      </c>
      <c r="G5069" s="1">
        <v>241950</v>
      </c>
      <c r="H5069" s="1" t="s">
        <v>4086</v>
      </c>
      <c r="I5069" s="1">
        <v>298</v>
      </c>
      <c r="J5069" s="1">
        <v>1403</v>
      </c>
      <c r="K5069" s="1">
        <v>3</v>
      </c>
      <c r="L5069" s="1">
        <v>1683.6</v>
      </c>
      <c r="M5069" s="1">
        <f>SalesData[[#This Row],[Price]]*SalesData[[#This Row],[Quantity]]</f>
        <v>4209</v>
      </c>
      <c r="N5069" s="6">
        <f>SalesData[[#This Row],[Sales Profit]]/SalesData[[#This Row],[Sales]]</f>
        <v>0.39999999999999997</v>
      </c>
    </row>
    <row r="5070" spans="1:14" x14ac:dyDescent="0.3">
      <c r="A5070" s="1" t="s">
        <v>27</v>
      </c>
      <c r="B5070" s="1" t="s">
        <v>18</v>
      </c>
      <c r="C5070" s="1" t="s">
        <v>100</v>
      </c>
      <c r="D5070" s="1">
        <v>93555</v>
      </c>
      <c r="E5070" s="2">
        <v>45475</v>
      </c>
      <c r="F5070" s="1" t="s">
        <v>45</v>
      </c>
      <c r="G5070" s="1">
        <v>814632</v>
      </c>
      <c r="H5070" s="1" t="s">
        <v>5062</v>
      </c>
      <c r="I5070" s="1">
        <v>236</v>
      </c>
      <c r="J5070" s="1">
        <v>2473</v>
      </c>
      <c r="K5070" s="1">
        <v>7</v>
      </c>
      <c r="L5070" s="1">
        <v>6924.4</v>
      </c>
      <c r="M5070" s="1">
        <f>SalesData[[#This Row],[Price]]*SalesData[[#This Row],[Quantity]]</f>
        <v>17311</v>
      </c>
      <c r="N5070" s="6">
        <f>SalesData[[#This Row],[Sales Profit]]/SalesData[[#This Row],[Sales]]</f>
        <v>0.39999999999999997</v>
      </c>
    </row>
    <row r="5071" spans="1:14" x14ac:dyDescent="0.3">
      <c r="A5071" s="1" t="s">
        <v>52</v>
      </c>
      <c r="B5071" s="1" t="s">
        <v>23</v>
      </c>
      <c r="C5071" s="1" t="s">
        <v>24</v>
      </c>
      <c r="D5071" s="1">
        <v>52344</v>
      </c>
      <c r="E5071" s="2">
        <v>45317</v>
      </c>
      <c r="F5071" s="1" t="s">
        <v>40</v>
      </c>
      <c r="G5071" s="1">
        <v>845517</v>
      </c>
      <c r="H5071" s="1" t="s">
        <v>2027</v>
      </c>
      <c r="I5071" s="1">
        <v>465</v>
      </c>
      <c r="J5071" s="1">
        <v>1834</v>
      </c>
      <c r="K5071" s="1">
        <v>1</v>
      </c>
      <c r="L5071" s="1">
        <v>733.6</v>
      </c>
      <c r="M5071" s="1">
        <f>SalesData[[#This Row],[Price]]*SalesData[[#This Row],[Quantity]]</f>
        <v>1834</v>
      </c>
      <c r="N5071" s="6">
        <f>SalesData[[#This Row],[Sales Profit]]/SalesData[[#This Row],[Sales]]</f>
        <v>0.4</v>
      </c>
    </row>
    <row r="5072" spans="1:14" x14ac:dyDescent="0.3">
      <c r="A5072" s="1" t="s">
        <v>12</v>
      </c>
      <c r="B5072" s="1" t="s">
        <v>13</v>
      </c>
      <c r="C5072" s="1" t="s">
        <v>42</v>
      </c>
      <c r="D5072" s="1">
        <v>52870</v>
      </c>
      <c r="E5072" s="2">
        <v>45420</v>
      </c>
      <c r="F5072" s="1" t="s">
        <v>49</v>
      </c>
      <c r="G5072" s="1">
        <v>369496</v>
      </c>
      <c r="H5072" s="1" t="s">
        <v>5063</v>
      </c>
      <c r="I5072" s="1">
        <v>734</v>
      </c>
      <c r="J5072" s="1">
        <v>1212</v>
      </c>
      <c r="K5072" s="1">
        <v>8</v>
      </c>
      <c r="L5072" s="1">
        <v>3878.4</v>
      </c>
      <c r="M5072" s="1">
        <f>SalesData[[#This Row],[Price]]*SalesData[[#This Row],[Quantity]]</f>
        <v>9696</v>
      </c>
      <c r="N5072" s="6">
        <f>SalesData[[#This Row],[Sales Profit]]/SalesData[[#This Row],[Sales]]</f>
        <v>0.4</v>
      </c>
    </row>
    <row r="5073" spans="1:14" x14ac:dyDescent="0.3">
      <c r="A5073" s="1" t="s">
        <v>66</v>
      </c>
      <c r="B5073" s="1" t="s">
        <v>23</v>
      </c>
      <c r="C5073" s="1" t="s">
        <v>60</v>
      </c>
      <c r="D5073" s="1">
        <v>25758</v>
      </c>
      <c r="E5073" s="2">
        <v>45303</v>
      </c>
      <c r="F5073" s="1" t="s">
        <v>40</v>
      </c>
      <c r="G5073" s="1">
        <v>930851</v>
      </c>
      <c r="H5073" s="1" t="s">
        <v>5064</v>
      </c>
      <c r="I5073" s="1">
        <v>455</v>
      </c>
      <c r="J5073" s="1">
        <v>2947</v>
      </c>
      <c r="K5073" s="1">
        <v>3</v>
      </c>
      <c r="L5073" s="1">
        <v>3536.4</v>
      </c>
      <c r="M5073" s="1">
        <f>SalesData[[#This Row],[Price]]*SalesData[[#This Row],[Quantity]]</f>
        <v>8841</v>
      </c>
      <c r="N5073" s="6">
        <f>SalesData[[#This Row],[Sales Profit]]/SalesData[[#This Row],[Sales]]</f>
        <v>0.4</v>
      </c>
    </row>
    <row r="5074" spans="1:14" x14ac:dyDescent="0.3">
      <c r="A5074" s="1" t="s">
        <v>12</v>
      </c>
      <c r="B5074" s="1" t="s">
        <v>18</v>
      </c>
      <c r="C5074" s="1" t="s">
        <v>39</v>
      </c>
      <c r="D5074" s="1">
        <v>90354</v>
      </c>
      <c r="E5074" s="2">
        <v>45292</v>
      </c>
      <c r="F5074" s="1" t="s">
        <v>40</v>
      </c>
      <c r="G5074" s="1">
        <v>257292</v>
      </c>
      <c r="H5074" s="1" t="s">
        <v>5065</v>
      </c>
      <c r="I5074" s="1">
        <v>380</v>
      </c>
      <c r="J5074" s="1">
        <v>2264</v>
      </c>
      <c r="K5074" s="1">
        <v>6</v>
      </c>
      <c r="L5074" s="1">
        <v>5433.6</v>
      </c>
      <c r="M5074" s="1">
        <f>SalesData[[#This Row],[Price]]*SalesData[[#This Row],[Quantity]]</f>
        <v>13584</v>
      </c>
      <c r="N5074" s="6">
        <f>SalesData[[#This Row],[Sales Profit]]/SalesData[[#This Row],[Sales]]</f>
        <v>0.4</v>
      </c>
    </row>
    <row r="5075" spans="1:14" x14ac:dyDescent="0.3">
      <c r="A5075" s="1" t="s">
        <v>56</v>
      </c>
      <c r="B5075" s="1" t="s">
        <v>23</v>
      </c>
      <c r="C5075" s="1" t="s">
        <v>33</v>
      </c>
      <c r="D5075" s="1">
        <v>89142</v>
      </c>
      <c r="E5075" s="2">
        <v>45554</v>
      </c>
      <c r="F5075" s="1" t="s">
        <v>61</v>
      </c>
      <c r="G5075" s="1">
        <v>488812</v>
      </c>
      <c r="H5075" s="1" t="s">
        <v>5066</v>
      </c>
      <c r="I5075" s="1">
        <v>612</v>
      </c>
      <c r="J5075" s="1">
        <v>1629</v>
      </c>
      <c r="K5075" s="1">
        <v>7</v>
      </c>
      <c r="L5075" s="1">
        <v>4561.2</v>
      </c>
      <c r="M5075" s="1">
        <f>SalesData[[#This Row],[Price]]*SalesData[[#This Row],[Quantity]]</f>
        <v>11403</v>
      </c>
      <c r="N5075" s="6">
        <f>SalesData[[#This Row],[Sales Profit]]/SalesData[[#This Row],[Sales]]</f>
        <v>0.39999999999999997</v>
      </c>
    </row>
    <row r="5076" spans="1:14" x14ac:dyDescent="0.3">
      <c r="A5076" s="1" t="s">
        <v>17</v>
      </c>
      <c r="B5076" s="1" t="s">
        <v>18</v>
      </c>
      <c r="C5076" s="1" t="s">
        <v>100</v>
      </c>
      <c r="D5076" s="1">
        <v>80619</v>
      </c>
      <c r="E5076" s="2">
        <v>45553</v>
      </c>
      <c r="F5076" s="1" t="s">
        <v>61</v>
      </c>
      <c r="G5076" s="1">
        <v>782648</v>
      </c>
      <c r="H5076" s="1" t="s">
        <v>5067</v>
      </c>
      <c r="I5076" s="1">
        <v>777</v>
      </c>
      <c r="J5076" s="1">
        <v>1552</v>
      </c>
      <c r="K5076" s="1">
        <v>7</v>
      </c>
      <c r="L5076" s="1">
        <v>4345.6000000000004</v>
      </c>
      <c r="M5076" s="1">
        <f>SalesData[[#This Row],[Price]]*SalesData[[#This Row],[Quantity]]</f>
        <v>10864</v>
      </c>
      <c r="N5076" s="6">
        <f>SalesData[[#This Row],[Sales Profit]]/SalesData[[#This Row],[Sales]]</f>
        <v>0.4</v>
      </c>
    </row>
    <row r="5077" spans="1:14" x14ac:dyDescent="0.3">
      <c r="A5077" s="1" t="s">
        <v>35</v>
      </c>
      <c r="B5077" s="1" t="s">
        <v>18</v>
      </c>
      <c r="C5077" s="1" t="s">
        <v>100</v>
      </c>
      <c r="D5077" s="1">
        <v>56144</v>
      </c>
      <c r="E5077" s="2">
        <v>45355</v>
      </c>
      <c r="F5077" s="1" t="s">
        <v>29</v>
      </c>
      <c r="G5077" s="1">
        <v>987792</v>
      </c>
      <c r="H5077" s="1" t="s">
        <v>5068</v>
      </c>
      <c r="I5077" s="1">
        <v>207</v>
      </c>
      <c r="J5077" s="1">
        <v>2092</v>
      </c>
      <c r="K5077" s="1">
        <v>1</v>
      </c>
      <c r="L5077" s="1">
        <v>836.8</v>
      </c>
      <c r="M5077" s="1">
        <f>SalesData[[#This Row],[Price]]*SalesData[[#This Row],[Quantity]]</f>
        <v>2092</v>
      </c>
      <c r="N5077" s="6">
        <f>SalesData[[#This Row],[Sales Profit]]/SalesData[[#This Row],[Sales]]</f>
        <v>0.39999999999999997</v>
      </c>
    </row>
    <row r="5078" spans="1:14" x14ac:dyDescent="0.3">
      <c r="A5078" s="1" t="s">
        <v>66</v>
      </c>
      <c r="B5078" s="1" t="s">
        <v>23</v>
      </c>
      <c r="C5078" s="1" t="s">
        <v>39</v>
      </c>
      <c r="D5078" s="1">
        <v>89368</v>
      </c>
      <c r="E5078" s="2">
        <v>45315</v>
      </c>
      <c r="F5078" s="1" t="s">
        <v>40</v>
      </c>
      <c r="G5078" s="1">
        <v>496540</v>
      </c>
      <c r="H5078" s="1" t="s">
        <v>5069</v>
      </c>
      <c r="I5078" s="1">
        <v>375</v>
      </c>
      <c r="J5078" s="1">
        <v>828</v>
      </c>
      <c r="K5078" s="1">
        <v>4</v>
      </c>
      <c r="L5078" s="1">
        <v>1324.8</v>
      </c>
      <c r="M5078" s="1">
        <f>SalesData[[#This Row],[Price]]*SalesData[[#This Row],[Quantity]]</f>
        <v>3312</v>
      </c>
      <c r="N5078" s="6">
        <f>SalesData[[#This Row],[Sales Profit]]/SalesData[[#This Row],[Sales]]</f>
        <v>0.39999999999999997</v>
      </c>
    </row>
    <row r="5079" spans="1:14" x14ac:dyDescent="0.3">
      <c r="A5079" s="1" t="s">
        <v>27</v>
      </c>
      <c r="B5079" s="1" t="s">
        <v>23</v>
      </c>
      <c r="C5079" s="1" t="s">
        <v>37</v>
      </c>
      <c r="D5079" s="1">
        <v>41965</v>
      </c>
      <c r="E5079" s="2">
        <v>45459</v>
      </c>
      <c r="F5079" s="1" t="s">
        <v>20</v>
      </c>
      <c r="G5079" s="1">
        <v>860830</v>
      </c>
      <c r="H5079" s="1" t="s">
        <v>5070</v>
      </c>
      <c r="I5079" s="1">
        <v>979</v>
      </c>
      <c r="J5079" s="1">
        <v>1323</v>
      </c>
      <c r="K5079" s="1">
        <v>1</v>
      </c>
      <c r="L5079" s="1">
        <v>529.20000000000005</v>
      </c>
      <c r="M5079" s="1">
        <f>SalesData[[#This Row],[Price]]*SalesData[[#This Row],[Quantity]]</f>
        <v>1323</v>
      </c>
      <c r="N5079" s="6">
        <f>SalesData[[#This Row],[Sales Profit]]/SalesData[[#This Row],[Sales]]</f>
        <v>0.4</v>
      </c>
    </row>
    <row r="5080" spans="1:14" x14ac:dyDescent="0.3">
      <c r="A5080" s="1" t="s">
        <v>17</v>
      </c>
      <c r="B5080" s="1" t="s">
        <v>18</v>
      </c>
      <c r="C5080" s="1" t="s">
        <v>53</v>
      </c>
      <c r="D5080" s="1">
        <v>85138</v>
      </c>
      <c r="E5080" s="2">
        <v>45615</v>
      </c>
      <c r="F5080" s="1" t="s">
        <v>15</v>
      </c>
      <c r="G5080" s="1">
        <v>692328</v>
      </c>
      <c r="H5080" s="1" t="s">
        <v>5071</v>
      </c>
      <c r="I5080" s="1">
        <v>923</v>
      </c>
      <c r="J5080" s="1">
        <v>2908</v>
      </c>
      <c r="K5080" s="1">
        <v>6</v>
      </c>
      <c r="L5080" s="1">
        <v>6979.2</v>
      </c>
      <c r="M5080" s="1">
        <f>SalesData[[#This Row],[Price]]*SalesData[[#This Row],[Quantity]]</f>
        <v>17448</v>
      </c>
      <c r="N5080" s="6">
        <f>SalesData[[#This Row],[Sales Profit]]/SalesData[[#This Row],[Sales]]</f>
        <v>0.39999999999999997</v>
      </c>
    </row>
    <row r="5081" spans="1:14" x14ac:dyDescent="0.3">
      <c r="A5081" s="1" t="s">
        <v>66</v>
      </c>
      <c r="B5081" s="1" t="s">
        <v>23</v>
      </c>
      <c r="C5081" s="1" t="s">
        <v>33</v>
      </c>
      <c r="D5081" s="1">
        <v>46160</v>
      </c>
      <c r="E5081" s="2">
        <v>45375</v>
      </c>
      <c r="F5081" s="1" t="s">
        <v>29</v>
      </c>
      <c r="G5081" s="1">
        <v>104641</v>
      </c>
      <c r="H5081" s="1" t="s">
        <v>5072</v>
      </c>
      <c r="I5081" s="1">
        <v>352</v>
      </c>
      <c r="J5081" s="1">
        <v>2546</v>
      </c>
      <c r="K5081" s="1">
        <v>4</v>
      </c>
      <c r="L5081" s="1">
        <v>4073.6</v>
      </c>
      <c r="M5081" s="1">
        <f>SalesData[[#This Row],[Price]]*SalesData[[#This Row],[Quantity]]</f>
        <v>10184</v>
      </c>
      <c r="N5081" s="6">
        <f>SalesData[[#This Row],[Sales Profit]]/SalesData[[#This Row],[Sales]]</f>
        <v>0.39999999999999997</v>
      </c>
    </row>
    <row r="5082" spans="1:14" x14ac:dyDescent="0.3">
      <c r="A5082" s="1" t="s">
        <v>56</v>
      </c>
      <c r="B5082" s="1" t="s">
        <v>13</v>
      </c>
      <c r="C5082" s="1" t="s">
        <v>39</v>
      </c>
      <c r="D5082" s="1">
        <v>73326</v>
      </c>
      <c r="E5082" s="2">
        <v>45292</v>
      </c>
      <c r="F5082" s="1" t="s">
        <v>40</v>
      </c>
      <c r="G5082" s="1">
        <v>164853</v>
      </c>
      <c r="H5082" s="1" t="s">
        <v>5073</v>
      </c>
      <c r="I5082" s="1">
        <v>710</v>
      </c>
      <c r="J5082" s="1">
        <v>1003</v>
      </c>
      <c r="K5082" s="1">
        <v>4</v>
      </c>
      <c r="L5082" s="1">
        <v>1604.8</v>
      </c>
      <c r="M5082" s="1">
        <f>SalesData[[#This Row],[Price]]*SalesData[[#This Row],[Quantity]]</f>
        <v>4012</v>
      </c>
      <c r="N5082" s="6">
        <f>SalesData[[#This Row],[Sales Profit]]/SalesData[[#This Row],[Sales]]</f>
        <v>0.39999999999999997</v>
      </c>
    </row>
    <row r="5083" spans="1:14" x14ac:dyDescent="0.3">
      <c r="A5083" s="1" t="s">
        <v>22</v>
      </c>
      <c r="B5083" s="1" t="s">
        <v>13</v>
      </c>
      <c r="C5083" s="1" t="s">
        <v>60</v>
      </c>
      <c r="D5083" s="1">
        <v>31448</v>
      </c>
      <c r="E5083" s="2">
        <v>45382</v>
      </c>
      <c r="F5083" s="1" t="s">
        <v>29</v>
      </c>
      <c r="G5083" s="1">
        <v>193614</v>
      </c>
      <c r="H5083" s="1" t="s">
        <v>5074</v>
      </c>
      <c r="I5083" s="1">
        <v>792</v>
      </c>
      <c r="J5083" s="1">
        <v>694</v>
      </c>
      <c r="K5083" s="1">
        <v>7</v>
      </c>
      <c r="L5083" s="1">
        <v>1943.2</v>
      </c>
      <c r="M5083" s="1">
        <f>SalesData[[#This Row],[Price]]*SalesData[[#This Row],[Quantity]]</f>
        <v>4858</v>
      </c>
      <c r="N5083" s="6">
        <f>SalesData[[#This Row],[Sales Profit]]/SalesData[[#This Row],[Sales]]</f>
        <v>0.4</v>
      </c>
    </row>
    <row r="5084" spans="1:14" x14ac:dyDescent="0.3">
      <c r="A5084" s="1" t="s">
        <v>22</v>
      </c>
      <c r="B5084" s="1" t="s">
        <v>18</v>
      </c>
      <c r="C5084" s="1" t="s">
        <v>42</v>
      </c>
      <c r="D5084" s="1">
        <v>40774</v>
      </c>
      <c r="E5084" s="2">
        <v>45509</v>
      </c>
      <c r="F5084" s="1" t="s">
        <v>25</v>
      </c>
      <c r="G5084" s="1">
        <v>606492</v>
      </c>
      <c r="H5084" s="1" t="s">
        <v>5075</v>
      </c>
      <c r="I5084" s="1">
        <v>412</v>
      </c>
      <c r="J5084" s="1">
        <v>1410</v>
      </c>
      <c r="K5084" s="1">
        <v>6</v>
      </c>
      <c r="L5084" s="1">
        <v>3384</v>
      </c>
      <c r="M5084" s="1">
        <f>SalesData[[#This Row],[Price]]*SalesData[[#This Row],[Quantity]]</f>
        <v>8460</v>
      </c>
      <c r="N5084" s="6">
        <f>SalesData[[#This Row],[Sales Profit]]/SalesData[[#This Row],[Sales]]</f>
        <v>0.4</v>
      </c>
    </row>
    <row r="5085" spans="1:14" x14ac:dyDescent="0.3">
      <c r="A5085" s="1" t="s">
        <v>35</v>
      </c>
      <c r="B5085" s="1" t="s">
        <v>23</v>
      </c>
      <c r="C5085" s="1" t="s">
        <v>24</v>
      </c>
      <c r="D5085" s="1">
        <v>62242</v>
      </c>
      <c r="E5085" s="2">
        <v>45351</v>
      </c>
      <c r="F5085" s="1" t="s">
        <v>43</v>
      </c>
      <c r="G5085" s="1">
        <v>161367</v>
      </c>
      <c r="H5085" s="1" t="s">
        <v>5076</v>
      </c>
      <c r="I5085" s="1">
        <v>244</v>
      </c>
      <c r="J5085" s="1">
        <v>2257</v>
      </c>
      <c r="K5085" s="1">
        <v>4</v>
      </c>
      <c r="L5085" s="1">
        <v>3611.2</v>
      </c>
      <c r="M5085" s="1">
        <f>SalesData[[#This Row],[Price]]*SalesData[[#This Row],[Quantity]]</f>
        <v>9028</v>
      </c>
      <c r="N5085" s="6">
        <f>SalesData[[#This Row],[Sales Profit]]/SalesData[[#This Row],[Sales]]</f>
        <v>0.39999999999999997</v>
      </c>
    </row>
    <row r="5086" spans="1:14" x14ac:dyDescent="0.3">
      <c r="A5086" s="1" t="s">
        <v>22</v>
      </c>
      <c r="B5086" s="1" t="s">
        <v>13</v>
      </c>
      <c r="C5086" s="1" t="s">
        <v>37</v>
      </c>
      <c r="D5086" s="1">
        <v>99548</v>
      </c>
      <c r="E5086" s="2">
        <v>45574</v>
      </c>
      <c r="F5086" s="1" t="s">
        <v>54</v>
      </c>
      <c r="G5086" s="1">
        <v>833302</v>
      </c>
      <c r="H5086" s="1" t="s">
        <v>5077</v>
      </c>
      <c r="I5086" s="1">
        <v>799</v>
      </c>
      <c r="J5086" s="1">
        <v>2045</v>
      </c>
      <c r="K5086" s="1">
        <v>7</v>
      </c>
      <c r="L5086" s="1">
        <v>5726</v>
      </c>
      <c r="M5086" s="1">
        <f>SalesData[[#This Row],[Price]]*SalesData[[#This Row],[Quantity]]</f>
        <v>14315</v>
      </c>
      <c r="N5086" s="6">
        <f>SalesData[[#This Row],[Sales Profit]]/SalesData[[#This Row],[Sales]]</f>
        <v>0.4</v>
      </c>
    </row>
    <row r="5087" spans="1:14" x14ac:dyDescent="0.3">
      <c r="A5087" s="1" t="s">
        <v>66</v>
      </c>
      <c r="B5087" s="1" t="s">
        <v>13</v>
      </c>
      <c r="C5087" s="1" t="s">
        <v>24</v>
      </c>
      <c r="D5087" s="1">
        <v>35669</v>
      </c>
      <c r="E5087" s="2">
        <v>45531</v>
      </c>
      <c r="F5087" s="1" t="s">
        <v>25</v>
      </c>
      <c r="G5087" s="1">
        <v>100153</v>
      </c>
      <c r="H5087" s="1" t="s">
        <v>5078</v>
      </c>
      <c r="I5087" s="1">
        <v>404</v>
      </c>
      <c r="J5087" s="1">
        <v>654</v>
      </c>
      <c r="K5087" s="1">
        <v>1</v>
      </c>
      <c r="L5087" s="1">
        <v>261.60000000000002</v>
      </c>
      <c r="M5087" s="1">
        <f>SalesData[[#This Row],[Price]]*SalesData[[#This Row],[Quantity]]</f>
        <v>654</v>
      </c>
      <c r="N5087" s="6">
        <f>SalesData[[#This Row],[Sales Profit]]/SalesData[[#This Row],[Sales]]</f>
        <v>0.4</v>
      </c>
    </row>
    <row r="5088" spans="1:14" x14ac:dyDescent="0.3">
      <c r="A5088" s="1" t="s">
        <v>56</v>
      </c>
      <c r="B5088" s="1" t="s">
        <v>23</v>
      </c>
      <c r="C5088" s="1" t="s">
        <v>19</v>
      </c>
      <c r="D5088" s="1">
        <v>18204</v>
      </c>
      <c r="E5088" s="2">
        <v>45422</v>
      </c>
      <c r="F5088" s="1" t="s">
        <v>49</v>
      </c>
      <c r="G5088" s="1">
        <v>808608</v>
      </c>
      <c r="H5088" s="1" t="s">
        <v>5079</v>
      </c>
      <c r="I5088" s="1">
        <v>745</v>
      </c>
      <c r="J5088" s="1">
        <v>1793</v>
      </c>
      <c r="K5088" s="1">
        <v>1</v>
      </c>
      <c r="L5088" s="1">
        <v>717.2</v>
      </c>
      <c r="M5088" s="1">
        <f>SalesData[[#This Row],[Price]]*SalesData[[#This Row],[Quantity]]</f>
        <v>1793</v>
      </c>
      <c r="N5088" s="6">
        <f>SalesData[[#This Row],[Sales Profit]]/SalesData[[#This Row],[Sales]]</f>
        <v>0.4</v>
      </c>
    </row>
    <row r="5089" spans="1:14" x14ac:dyDescent="0.3">
      <c r="A5089" s="1" t="s">
        <v>52</v>
      </c>
      <c r="B5089" s="1" t="s">
        <v>13</v>
      </c>
      <c r="C5089" s="1" t="s">
        <v>39</v>
      </c>
      <c r="D5089" s="1">
        <v>86670</v>
      </c>
      <c r="E5089" s="2">
        <v>45582</v>
      </c>
      <c r="F5089" s="1" t="s">
        <v>54</v>
      </c>
      <c r="G5089" s="1">
        <v>696241</v>
      </c>
      <c r="H5089" s="1" t="s">
        <v>3341</v>
      </c>
      <c r="I5089" s="1">
        <v>206</v>
      </c>
      <c r="J5089" s="1">
        <v>1694</v>
      </c>
      <c r="K5089" s="1">
        <v>7</v>
      </c>
      <c r="L5089" s="1">
        <v>4743.2</v>
      </c>
      <c r="M5089" s="1">
        <f>SalesData[[#This Row],[Price]]*SalesData[[#This Row],[Quantity]]</f>
        <v>11858</v>
      </c>
      <c r="N5089" s="6">
        <f>SalesData[[#This Row],[Sales Profit]]/SalesData[[#This Row],[Sales]]</f>
        <v>0.39999999999999997</v>
      </c>
    </row>
    <row r="5090" spans="1:14" x14ac:dyDescent="0.3">
      <c r="A5090" s="1" t="s">
        <v>66</v>
      </c>
      <c r="B5090" s="1" t="s">
        <v>13</v>
      </c>
      <c r="C5090" s="1" t="s">
        <v>42</v>
      </c>
      <c r="D5090" s="1">
        <v>17070</v>
      </c>
      <c r="E5090" s="2">
        <v>45593</v>
      </c>
      <c r="F5090" s="1" t="s">
        <v>54</v>
      </c>
      <c r="G5090" s="1">
        <v>651660</v>
      </c>
      <c r="H5090" s="1" t="s">
        <v>5080</v>
      </c>
      <c r="I5090" s="1">
        <v>568</v>
      </c>
      <c r="J5090" s="1">
        <v>1424</v>
      </c>
      <c r="K5090" s="1">
        <v>1</v>
      </c>
      <c r="L5090" s="1">
        <v>569.6</v>
      </c>
      <c r="M5090" s="1">
        <f>SalesData[[#This Row],[Price]]*SalesData[[#This Row],[Quantity]]</f>
        <v>1424</v>
      </c>
      <c r="N5090" s="6">
        <f>SalesData[[#This Row],[Sales Profit]]/SalesData[[#This Row],[Sales]]</f>
        <v>0.4</v>
      </c>
    </row>
    <row r="5091" spans="1:14" x14ac:dyDescent="0.3">
      <c r="A5091" s="1" t="s">
        <v>56</v>
      </c>
      <c r="B5091" s="1" t="s">
        <v>13</v>
      </c>
      <c r="C5091" s="1" t="s">
        <v>48</v>
      </c>
      <c r="D5091" s="1">
        <v>49740</v>
      </c>
      <c r="E5091" s="2">
        <v>45534</v>
      </c>
      <c r="F5091" s="1" t="s">
        <v>25</v>
      </c>
      <c r="G5091" s="1">
        <v>930203</v>
      </c>
      <c r="H5091" s="1" t="s">
        <v>5081</v>
      </c>
      <c r="I5091" s="1">
        <v>884</v>
      </c>
      <c r="J5091" s="1">
        <v>2240</v>
      </c>
      <c r="K5091" s="1">
        <v>4</v>
      </c>
      <c r="L5091" s="1">
        <v>3584</v>
      </c>
      <c r="M5091" s="1">
        <f>SalesData[[#This Row],[Price]]*SalesData[[#This Row],[Quantity]]</f>
        <v>8960</v>
      </c>
      <c r="N5091" s="6">
        <f>SalesData[[#This Row],[Sales Profit]]/SalesData[[#This Row],[Sales]]</f>
        <v>0.4</v>
      </c>
    </row>
    <row r="5092" spans="1:14" x14ac:dyDescent="0.3">
      <c r="A5092" s="1" t="s">
        <v>17</v>
      </c>
      <c r="B5092" s="1" t="s">
        <v>13</v>
      </c>
      <c r="C5092" s="1" t="s">
        <v>33</v>
      </c>
      <c r="D5092" s="1">
        <v>82195</v>
      </c>
      <c r="E5092" s="2">
        <v>45619</v>
      </c>
      <c r="F5092" s="1" t="s">
        <v>15</v>
      </c>
      <c r="G5092" s="1">
        <v>303553</v>
      </c>
      <c r="H5092" s="1" t="s">
        <v>5082</v>
      </c>
      <c r="I5092" s="1">
        <v>212</v>
      </c>
      <c r="J5092" s="1">
        <v>2740</v>
      </c>
      <c r="K5092" s="1">
        <v>7</v>
      </c>
      <c r="L5092" s="1">
        <v>7672</v>
      </c>
      <c r="M5092" s="1">
        <f>SalesData[[#This Row],[Price]]*SalesData[[#This Row],[Quantity]]</f>
        <v>19180</v>
      </c>
      <c r="N5092" s="6">
        <f>SalesData[[#This Row],[Sales Profit]]/SalesData[[#This Row],[Sales]]</f>
        <v>0.4</v>
      </c>
    </row>
    <row r="5093" spans="1:14" x14ac:dyDescent="0.3">
      <c r="A5093" s="1" t="s">
        <v>52</v>
      </c>
      <c r="B5093" s="1" t="s">
        <v>13</v>
      </c>
      <c r="C5093" s="1" t="s">
        <v>53</v>
      </c>
      <c r="D5093" s="1">
        <v>28676</v>
      </c>
      <c r="E5093" s="2">
        <v>45343</v>
      </c>
      <c r="F5093" s="1" t="s">
        <v>43</v>
      </c>
      <c r="G5093" s="1">
        <v>336139</v>
      </c>
      <c r="H5093" s="1" t="s">
        <v>5083</v>
      </c>
      <c r="I5093" s="1">
        <v>241</v>
      </c>
      <c r="J5093" s="1">
        <v>2243</v>
      </c>
      <c r="K5093" s="1">
        <v>8</v>
      </c>
      <c r="L5093" s="1">
        <v>7177.6</v>
      </c>
      <c r="M5093" s="1">
        <f>SalesData[[#This Row],[Price]]*SalesData[[#This Row],[Quantity]]</f>
        <v>17944</v>
      </c>
      <c r="N5093" s="6">
        <f>SalesData[[#This Row],[Sales Profit]]/SalesData[[#This Row],[Sales]]</f>
        <v>0.4</v>
      </c>
    </row>
    <row r="5094" spans="1:14" x14ac:dyDescent="0.3">
      <c r="A5094" s="1" t="s">
        <v>56</v>
      </c>
      <c r="B5094" s="1" t="s">
        <v>23</v>
      </c>
      <c r="C5094" s="1" t="s">
        <v>19</v>
      </c>
      <c r="D5094" s="1">
        <v>92112</v>
      </c>
      <c r="E5094" s="2">
        <v>45332</v>
      </c>
      <c r="F5094" s="1" t="s">
        <v>43</v>
      </c>
      <c r="G5094" s="1">
        <v>687260</v>
      </c>
      <c r="H5094" s="1" t="s">
        <v>5084</v>
      </c>
      <c r="I5094" s="1">
        <v>236</v>
      </c>
      <c r="J5094" s="1">
        <v>614</v>
      </c>
      <c r="K5094" s="1">
        <v>5</v>
      </c>
      <c r="L5094" s="1">
        <v>1228</v>
      </c>
      <c r="M5094" s="1">
        <f>SalesData[[#This Row],[Price]]*SalesData[[#This Row],[Quantity]]</f>
        <v>3070</v>
      </c>
      <c r="N5094" s="6">
        <f>SalesData[[#This Row],[Sales Profit]]/SalesData[[#This Row],[Sales]]</f>
        <v>0.4</v>
      </c>
    </row>
    <row r="5095" spans="1:14" x14ac:dyDescent="0.3">
      <c r="A5095" s="1" t="s">
        <v>35</v>
      </c>
      <c r="B5095" s="1" t="s">
        <v>13</v>
      </c>
      <c r="C5095" s="1" t="s">
        <v>53</v>
      </c>
      <c r="D5095" s="1">
        <v>24222</v>
      </c>
      <c r="E5095" s="2">
        <v>45405</v>
      </c>
      <c r="F5095" s="1" t="s">
        <v>31</v>
      </c>
      <c r="G5095" s="1">
        <v>149311</v>
      </c>
      <c r="H5095" s="1" t="s">
        <v>5085</v>
      </c>
      <c r="I5095" s="1">
        <v>847</v>
      </c>
      <c r="J5095" s="1">
        <v>2731</v>
      </c>
      <c r="K5095" s="1">
        <v>8</v>
      </c>
      <c r="L5095" s="1">
        <v>8739.2000000000007</v>
      </c>
      <c r="M5095" s="1">
        <f>SalesData[[#This Row],[Price]]*SalesData[[#This Row],[Quantity]]</f>
        <v>21848</v>
      </c>
      <c r="N5095" s="6">
        <f>SalesData[[#This Row],[Sales Profit]]/SalesData[[#This Row],[Sales]]</f>
        <v>0.4</v>
      </c>
    </row>
    <row r="5096" spans="1:14" x14ac:dyDescent="0.3">
      <c r="A5096" s="1" t="s">
        <v>52</v>
      </c>
      <c r="B5096" s="1" t="s">
        <v>13</v>
      </c>
      <c r="C5096" s="1" t="s">
        <v>100</v>
      </c>
      <c r="D5096" s="1">
        <v>68960</v>
      </c>
      <c r="E5096" s="2">
        <v>45295</v>
      </c>
      <c r="F5096" s="1" t="s">
        <v>40</v>
      </c>
      <c r="G5096" s="1">
        <v>996116</v>
      </c>
      <c r="H5096" s="1" t="s">
        <v>5086</v>
      </c>
      <c r="I5096" s="1">
        <v>783</v>
      </c>
      <c r="J5096" s="1">
        <v>2826</v>
      </c>
      <c r="K5096" s="1">
        <v>1</v>
      </c>
      <c r="L5096" s="1">
        <v>1130.4000000000001</v>
      </c>
      <c r="M5096" s="1">
        <f>SalesData[[#This Row],[Price]]*SalesData[[#This Row],[Quantity]]</f>
        <v>2826</v>
      </c>
      <c r="N5096" s="6">
        <f>SalesData[[#This Row],[Sales Profit]]/SalesData[[#This Row],[Sales]]</f>
        <v>0.4</v>
      </c>
    </row>
    <row r="5097" spans="1:14" x14ac:dyDescent="0.3">
      <c r="A5097" s="1" t="s">
        <v>27</v>
      </c>
      <c r="B5097" s="1" t="s">
        <v>13</v>
      </c>
      <c r="C5097" s="1" t="s">
        <v>39</v>
      </c>
      <c r="D5097" s="1">
        <v>90409</v>
      </c>
      <c r="E5097" s="2">
        <v>45605</v>
      </c>
      <c r="F5097" s="1" t="s">
        <v>15</v>
      </c>
      <c r="G5097" s="1">
        <v>299625</v>
      </c>
      <c r="H5097" s="1" t="s">
        <v>5087</v>
      </c>
      <c r="I5097" s="1">
        <v>432</v>
      </c>
      <c r="J5097" s="1">
        <v>1956</v>
      </c>
      <c r="K5097" s="1">
        <v>7</v>
      </c>
      <c r="L5097" s="1">
        <v>5476.8</v>
      </c>
      <c r="M5097" s="1">
        <f>SalesData[[#This Row],[Price]]*SalesData[[#This Row],[Quantity]]</f>
        <v>13692</v>
      </c>
      <c r="N5097" s="6">
        <f>SalesData[[#This Row],[Sales Profit]]/SalesData[[#This Row],[Sales]]</f>
        <v>0.4</v>
      </c>
    </row>
    <row r="5098" spans="1:14" x14ac:dyDescent="0.3">
      <c r="A5098" s="1" t="s">
        <v>52</v>
      </c>
      <c r="B5098" s="1" t="s">
        <v>18</v>
      </c>
      <c r="C5098" s="1" t="s">
        <v>42</v>
      </c>
      <c r="D5098" s="1">
        <v>82503</v>
      </c>
      <c r="E5098" s="2">
        <v>45515</v>
      </c>
      <c r="F5098" s="1" t="s">
        <v>25</v>
      </c>
      <c r="G5098" s="1">
        <v>169771</v>
      </c>
      <c r="H5098" s="1" t="s">
        <v>98</v>
      </c>
      <c r="I5098" s="1">
        <v>866</v>
      </c>
      <c r="J5098" s="1">
        <v>1064</v>
      </c>
      <c r="K5098" s="1">
        <v>5</v>
      </c>
      <c r="L5098" s="1">
        <v>2128</v>
      </c>
      <c r="M5098" s="1">
        <f>SalesData[[#This Row],[Price]]*SalesData[[#This Row],[Quantity]]</f>
        <v>5320</v>
      </c>
      <c r="N5098" s="6">
        <f>SalesData[[#This Row],[Sales Profit]]/SalesData[[#This Row],[Sales]]</f>
        <v>0.4</v>
      </c>
    </row>
    <row r="5099" spans="1:14" x14ac:dyDescent="0.3">
      <c r="A5099" s="1" t="s">
        <v>27</v>
      </c>
      <c r="B5099" s="1" t="s">
        <v>23</v>
      </c>
      <c r="C5099" s="1" t="s">
        <v>14</v>
      </c>
      <c r="D5099" s="1">
        <v>30779</v>
      </c>
      <c r="E5099" s="2">
        <v>45510</v>
      </c>
      <c r="F5099" s="1" t="s">
        <v>25</v>
      </c>
      <c r="G5099" s="1">
        <v>581462</v>
      </c>
      <c r="H5099" s="1" t="s">
        <v>5088</v>
      </c>
      <c r="I5099" s="1">
        <v>371</v>
      </c>
      <c r="J5099" s="1">
        <v>1550</v>
      </c>
      <c r="K5099" s="1">
        <v>5</v>
      </c>
      <c r="L5099" s="1">
        <v>3100</v>
      </c>
      <c r="M5099" s="1">
        <f>SalesData[[#This Row],[Price]]*SalesData[[#This Row],[Quantity]]</f>
        <v>7750</v>
      </c>
      <c r="N5099" s="6">
        <f>SalesData[[#This Row],[Sales Profit]]/SalesData[[#This Row],[Sales]]</f>
        <v>0.4</v>
      </c>
    </row>
    <row r="5100" spans="1:14" x14ac:dyDescent="0.3">
      <c r="A5100" s="1" t="s">
        <v>66</v>
      </c>
      <c r="B5100" s="1" t="s">
        <v>23</v>
      </c>
      <c r="C5100" s="1" t="s">
        <v>19</v>
      </c>
      <c r="D5100" s="1">
        <v>73970</v>
      </c>
      <c r="E5100" s="2">
        <v>45355</v>
      </c>
      <c r="F5100" s="1" t="s">
        <v>29</v>
      </c>
      <c r="G5100" s="1">
        <v>357788</v>
      </c>
      <c r="H5100" s="1" t="s">
        <v>5089</v>
      </c>
      <c r="I5100" s="1">
        <v>714</v>
      </c>
      <c r="J5100" s="1">
        <v>1689</v>
      </c>
      <c r="K5100" s="1">
        <v>6</v>
      </c>
      <c r="L5100" s="1">
        <v>4053.6</v>
      </c>
      <c r="M5100" s="1">
        <f>SalesData[[#This Row],[Price]]*SalesData[[#This Row],[Quantity]]</f>
        <v>10134</v>
      </c>
      <c r="N5100" s="6">
        <f>SalesData[[#This Row],[Sales Profit]]/SalesData[[#This Row],[Sales]]</f>
        <v>0.39999999999999997</v>
      </c>
    </row>
    <row r="5101" spans="1:14" x14ac:dyDescent="0.3">
      <c r="A5101" s="1" t="s">
        <v>56</v>
      </c>
      <c r="B5101" s="1" t="s">
        <v>13</v>
      </c>
      <c r="C5101" s="1" t="s">
        <v>48</v>
      </c>
      <c r="D5101" s="1">
        <v>74840</v>
      </c>
      <c r="E5101" s="2">
        <v>45578</v>
      </c>
      <c r="F5101" s="1" t="s">
        <v>54</v>
      </c>
      <c r="G5101" s="1">
        <v>772580</v>
      </c>
      <c r="H5101" s="1" t="s">
        <v>5090</v>
      </c>
      <c r="I5101" s="1">
        <v>957</v>
      </c>
      <c r="J5101" s="1">
        <v>1351</v>
      </c>
      <c r="K5101" s="1">
        <v>5</v>
      </c>
      <c r="L5101" s="1">
        <v>2702</v>
      </c>
      <c r="M5101" s="1">
        <f>SalesData[[#This Row],[Price]]*SalesData[[#This Row],[Quantity]]</f>
        <v>6755</v>
      </c>
      <c r="N5101" s="6">
        <f>SalesData[[#This Row],[Sales Profit]]/SalesData[[#This Row],[Sales]]</f>
        <v>0.4</v>
      </c>
    </row>
    <row r="5102" spans="1:14" x14ac:dyDescent="0.3">
      <c r="A5102" s="1" t="s">
        <v>17</v>
      </c>
      <c r="B5102" s="1" t="s">
        <v>13</v>
      </c>
      <c r="C5102" s="1" t="s">
        <v>19</v>
      </c>
      <c r="D5102" s="1">
        <v>70460</v>
      </c>
      <c r="E5102" s="2">
        <v>45443</v>
      </c>
      <c r="F5102" s="1" t="s">
        <v>49</v>
      </c>
      <c r="G5102" s="1">
        <v>423326</v>
      </c>
      <c r="H5102" s="1" t="s">
        <v>5091</v>
      </c>
      <c r="I5102" s="1">
        <v>408</v>
      </c>
      <c r="J5102" s="1">
        <v>1773</v>
      </c>
      <c r="K5102" s="1">
        <v>1</v>
      </c>
      <c r="L5102" s="1">
        <v>709.2</v>
      </c>
      <c r="M5102" s="1">
        <f>SalesData[[#This Row],[Price]]*SalesData[[#This Row],[Quantity]]</f>
        <v>1773</v>
      </c>
      <c r="N5102" s="6">
        <f>SalesData[[#This Row],[Sales Profit]]/SalesData[[#This Row],[Sales]]</f>
        <v>0.4</v>
      </c>
    </row>
    <row r="5103" spans="1:14" x14ac:dyDescent="0.3">
      <c r="A5103" s="1" t="s">
        <v>56</v>
      </c>
      <c r="B5103" s="1" t="s">
        <v>13</v>
      </c>
      <c r="C5103" s="1" t="s">
        <v>39</v>
      </c>
      <c r="D5103" s="1">
        <v>37054</v>
      </c>
      <c r="E5103" s="2">
        <v>45590</v>
      </c>
      <c r="F5103" s="1" t="s">
        <v>54</v>
      </c>
      <c r="G5103" s="1">
        <v>688110</v>
      </c>
      <c r="H5103" s="1" t="s">
        <v>5092</v>
      </c>
      <c r="I5103" s="1">
        <v>716</v>
      </c>
      <c r="J5103" s="1">
        <v>2117</v>
      </c>
      <c r="K5103" s="1">
        <v>5</v>
      </c>
      <c r="L5103" s="1">
        <v>4234</v>
      </c>
      <c r="M5103" s="1">
        <f>SalesData[[#This Row],[Price]]*SalesData[[#This Row],[Quantity]]</f>
        <v>10585</v>
      </c>
      <c r="N5103" s="6">
        <f>SalesData[[#This Row],[Sales Profit]]/SalesData[[#This Row],[Sales]]</f>
        <v>0.4</v>
      </c>
    </row>
    <row r="5104" spans="1:14" x14ac:dyDescent="0.3">
      <c r="A5104" s="1" t="s">
        <v>52</v>
      </c>
      <c r="B5104" s="1" t="s">
        <v>18</v>
      </c>
      <c r="C5104" s="1" t="s">
        <v>19</v>
      </c>
      <c r="D5104" s="1">
        <v>68861</v>
      </c>
      <c r="E5104" s="2">
        <v>45340</v>
      </c>
      <c r="F5104" s="1" t="s">
        <v>43</v>
      </c>
      <c r="G5104" s="1">
        <v>767494</v>
      </c>
      <c r="H5104" s="1" t="s">
        <v>5093</v>
      </c>
      <c r="I5104" s="1">
        <v>814</v>
      </c>
      <c r="J5104" s="1">
        <v>2870</v>
      </c>
      <c r="K5104" s="1">
        <v>8</v>
      </c>
      <c r="L5104" s="1">
        <v>9184</v>
      </c>
      <c r="M5104" s="1">
        <f>SalesData[[#This Row],[Price]]*SalesData[[#This Row],[Quantity]]</f>
        <v>22960</v>
      </c>
      <c r="N5104" s="6">
        <f>SalesData[[#This Row],[Sales Profit]]/SalesData[[#This Row],[Sales]]</f>
        <v>0.4</v>
      </c>
    </row>
    <row r="5105" spans="1:14" x14ac:dyDescent="0.3">
      <c r="A5105" s="1" t="s">
        <v>22</v>
      </c>
      <c r="B5105" s="1" t="s">
        <v>13</v>
      </c>
      <c r="C5105" s="1" t="s">
        <v>24</v>
      </c>
      <c r="D5105" s="1">
        <v>80989</v>
      </c>
      <c r="E5105" s="2">
        <v>45626</v>
      </c>
      <c r="F5105" s="1" t="s">
        <v>15</v>
      </c>
      <c r="G5105" s="1">
        <v>746123</v>
      </c>
      <c r="H5105" s="1" t="s">
        <v>5094</v>
      </c>
      <c r="I5105" s="1">
        <v>846</v>
      </c>
      <c r="J5105" s="1">
        <v>1983</v>
      </c>
      <c r="K5105" s="1">
        <v>3</v>
      </c>
      <c r="L5105" s="1">
        <v>2379.6</v>
      </c>
      <c r="M5105" s="1">
        <f>SalesData[[#This Row],[Price]]*SalesData[[#This Row],[Quantity]]</f>
        <v>5949</v>
      </c>
      <c r="N5105" s="6">
        <f>SalesData[[#This Row],[Sales Profit]]/SalesData[[#This Row],[Sales]]</f>
        <v>0.39999999999999997</v>
      </c>
    </row>
    <row r="5106" spans="1:14" x14ac:dyDescent="0.3">
      <c r="A5106" s="1" t="s">
        <v>27</v>
      </c>
      <c r="B5106" s="1" t="s">
        <v>23</v>
      </c>
      <c r="C5106" s="1" t="s">
        <v>24</v>
      </c>
      <c r="D5106" s="1">
        <v>97224</v>
      </c>
      <c r="E5106" s="2">
        <v>45346</v>
      </c>
      <c r="F5106" s="1" t="s">
        <v>43</v>
      </c>
      <c r="G5106" s="1">
        <v>612865</v>
      </c>
      <c r="H5106" s="1" t="s">
        <v>5095</v>
      </c>
      <c r="I5106" s="1">
        <v>860</v>
      </c>
      <c r="J5106" s="1">
        <v>1971</v>
      </c>
      <c r="K5106" s="1">
        <v>3</v>
      </c>
      <c r="L5106" s="1">
        <v>2365.1999999999998</v>
      </c>
      <c r="M5106" s="1">
        <f>SalesData[[#This Row],[Price]]*SalesData[[#This Row],[Quantity]]</f>
        <v>5913</v>
      </c>
      <c r="N5106" s="6">
        <f>SalesData[[#This Row],[Sales Profit]]/SalesData[[#This Row],[Sales]]</f>
        <v>0.39999999999999997</v>
      </c>
    </row>
    <row r="5107" spans="1:14" x14ac:dyDescent="0.3">
      <c r="A5107" s="1" t="s">
        <v>35</v>
      </c>
      <c r="B5107" s="1" t="s">
        <v>18</v>
      </c>
      <c r="C5107" s="1" t="s">
        <v>60</v>
      </c>
      <c r="D5107" s="1">
        <v>87460</v>
      </c>
      <c r="E5107" s="2">
        <v>45595</v>
      </c>
      <c r="F5107" s="1" t="s">
        <v>54</v>
      </c>
      <c r="G5107" s="1">
        <v>400241</v>
      </c>
      <c r="H5107" s="1" t="s">
        <v>4748</v>
      </c>
      <c r="I5107" s="1">
        <v>555</v>
      </c>
      <c r="J5107" s="1">
        <v>2780</v>
      </c>
      <c r="K5107" s="1">
        <v>7</v>
      </c>
      <c r="L5107" s="1">
        <v>7784</v>
      </c>
      <c r="M5107" s="1">
        <f>SalesData[[#This Row],[Price]]*SalesData[[#This Row],[Quantity]]</f>
        <v>19460</v>
      </c>
      <c r="N5107" s="6">
        <f>SalesData[[#This Row],[Sales Profit]]/SalesData[[#This Row],[Sales]]</f>
        <v>0.4</v>
      </c>
    </row>
    <row r="5108" spans="1:14" x14ac:dyDescent="0.3">
      <c r="A5108" s="1" t="s">
        <v>56</v>
      </c>
      <c r="B5108" s="1" t="s">
        <v>13</v>
      </c>
      <c r="C5108" s="1" t="s">
        <v>60</v>
      </c>
      <c r="D5108" s="1">
        <v>97955</v>
      </c>
      <c r="E5108" s="2">
        <v>45495</v>
      </c>
      <c r="F5108" s="1" t="s">
        <v>45</v>
      </c>
      <c r="G5108" s="1">
        <v>653667</v>
      </c>
      <c r="H5108" s="1" t="s">
        <v>5096</v>
      </c>
      <c r="I5108" s="1">
        <v>771</v>
      </c>
      <c r="J5108" s="1">
        <v>2229</v>
      </c>
      <c r="K5108" s="1">
        <v>8</v>
      </c>
      <c r="L5108" s="1">
        <v>7132.8</v>
      </c>
      <c r="M5108" s="1">
        <f>SalesData[[#This Row],[Price]]*SalesData[[#This Row],[Quantity]]</f>
        <v>17832</v>
      </c>
      <c r="N5108" s="6">
        <f>SalesData[[#This Row],[Sales Profit]]/SalesData[[#This Row],[Sales]]</f>
        <v>0.4</v>
      </c>
    </row>
    <row r="5109" spans="1:14" x14ac:dyDescent="0.3">
      <c r="A5109" s="1" t="s">
        <v>35</v>
      </c>
      <c r="B5109" s="1" t="s">
        <v>23</v>
      </c>
      <c r="C5109" s="1" t="s">
        <v>42</v>
      </c>
      <c r="D5109" s="1">
        <v>43867</v>
      </c>
      <c r="E5109" s="2">
        <v>45412</v>
      </c>
      <c r="F5109" s="1" t="s">
        <v>31</v>
      </c>
      <c r="G5109" s="1">
        <v>149655</v>
      </c>
      <c r="H5109" s="1" t="s">
        <v>2377</v>
      </c>
      <c r="I5109" s="1">
        <v>343</v>
      </c>
      <c r="J5109" s="1">
        <v>1561</v>
      </c>
      <c r="K5109" s="1">
        <v>6</v>
      </c>
      <c r="L5109" s="1">
        <v>3746.4</v>
      </c>
      <c r="M5109" s="1">
        <f>SalesData[[#This Row],[Price]]*SalesData[[#This Row],[Quantity]]</f>
        <v>9366</v>
      </c>
      <c r="N5109" s="6">
        <f>SalesData[[#This Row],[Sales Profit]]/SalesData[[#This Row],[Sales]]</f>
        <v>0.4</v>
      </c>
    </row>
    <row r="5110" spans="1:14" x14ac:dyDescent="0.3">
      <c r="A5110" s="1" t="s">
        <v>35</v>
      </c>
      <c r="B5110" s="1" t="s">
        <v>18</v>
      </c>
      <c r="C5110" s="1" t="s">
        <v>39</v>
      </c>
      <c r="D5110" s="1">
        <v>67911</v>
      </c>
      <c r="E5110" s="2">
        <v>45475</v>
      </c>
      <c r="F5110" s="1" t="s">
        <v>45</v>
      </c>
      <c r="G5110" s="1">
        <v>858808</v>
      </c>
      <c r="H5110" s="1" t="s">
        <v>5097</v>
      </c>
      <c r="I5110" s="1">
        <v>901</v>
      </c>
      <c r="J5110" s="1">
        <v>2795</v>
      </c>
      <c r="K5110" s="1">
        <v>8</v>
      </c>
      <c r="L5110" s="1">
        <v>8944</v>
      </c>
      <c r="M5110" s="1">
        <f>SalesData[[#This Row],[Price]]*SalesData[[#This Row],[Quantity]]</f>
        <v>22360</v>
      </c>
      <c r="N5110" s="6">
        <f>SalesData[[#This Row],[Sales Profit]]/SalesData[[#This Row],[Sales]]</f>
        <v>0.4</v>
      </c>
    </row>
    <row r="5111" spans="1:14" x14ac:dyDescent="0.3">
      <c r="A5111" s="1" t="s">
        <v>17</v>
      </c>
      <c r="B5111" s="1" t="s">
        <v>18</v>
      </c>
      <c r="C5111" s="1" t="s">
        <v>39</v>
      </c>
      <c r="D5111" s="1">
        <v>32947</v>
      </c>
      <c r="E5111" s="2">
        <v>45396</v>
      </c>
      <c r="F5111" s="1" t="s">
        <v>31</v>
      </c>
      <c r="G5111" s="1">
        <v>735813</v>
      </c>
      <c r="H5111" s="1" t="s">
        <v>2572</v>
      </c>
      <c r="I5111" s="1">
        <v>821</v>
      </c>
      <c r="J5111" s="1">
        <v>1514</v>
      </c>
      <c r="K5111" s="1">
        <v>2</v>
      </c>
      <c r="L5111" s="1">
        <v>1211.2</v>
      </c>
      <c r="M5111" s="1">
        <f>SalesData[[#This Row],[Price]]*SalesData[[#This Row],[Quantity]]</f>
        <v>3028</v>
      </c>
      <c r="N5111" s="6">
        <f>SalesData[[#This Row],[Sales Profit]]/SalesData[[#This Row],[Sales]]</f>
        <v>0.4</v>
      </c>
    </row>
    <row r="5112" spans="1:14" x14ac:dyDescent="0.3">
      <c r="A5112" s="1" t="s">
        <v>52</v>
      </c>
      <c r="B5112" s="1" t="s">
        <v>18</v>
      </c>
      <c r="C5112" s="1" t="s">
        <v>33</v>
      </c>
      <c r="D5112" s="1">
        <v>56170</v>
      </c>
      <c r="E5112" s="2">
        <v>45501</v>
      </c>
      <c r="F5112" s="1" t="s">
        <v>45</v>
      </c>
      <c r="G5112" s="1">
        <v>768663</v>
      </c>
      <c r="H5112" s="1" t="s">
        <v>5098</v>
      </c>
      <c r="I5112" s="1">
        <v>768</v>
      </c>
      <c r="J5112" s="1">
        <v>1657</v>
      </c>
      <c r="K5112" s="1">
        <v>1</v>
      </c>
      <c r="L5112" s="1">
        <v>662.8</v>
      </c>
      <c r="M5112" s="1">
        <f>SalesData[[#This Row],[Price]]*SalesData[[#This Row],[Quantity]]</f>
        <v>1657</v>
      </c>
      <c r="N5112" s="6">
        <f>SalesData[[#This Row],[Sales Profit]]/SalesData[[#This Row],[Sales]]</f>
        <v>0.39999999999999997</v>
      </c>
    </row>
    <row r="5113" spans="1:14" x14ac:dyDescent="0.3">
      <c r="A5113" s="1" t="s">
        <v>52</v>
      </c>
      <c r="B5113" s="1" t="s">
        <v>18</v>
      </c>
      <c r="C5113" s="1" t="s">
        <v>60</v>
      </c>
      <c r="D5113" s="1">
        <v>33821</v>
      </c>
      <c r="E5113" s="2">
        <v>45577</v>
      </c>
      <c r="F5113" s="1" t="s">
        <v>54</v>
      </c>
      <c r="G5113" s="1">
        <v>180390</v>
      </c>
      <c r="H5113" s="1" t="s">
        <v>5099</v>
      </c>
      <c r="I5113" s="1">
        <v>589</v>
      </c>
      <c r="J5113" s="1">
        <v>2201</v>
      </c>
      <c r="K5113" s="1">
        <v>6</v>
      </c>
      <c r="L5113" s="1">
        <v>5282.4</v>
      </c>
      <c r="M5113" s="1">
        <f>SalesData[[#This Row],[Price]]*SalesData[[#This Row],[Quantity]]</f>
        <v>13206</v>
      </c>
      <c r="N5113" s="6">
        <f>SalesData[[#This Row],[Sales Profit]]/SalesData[[#This Row],[Sales]]</f>
        <v>0.39999999999999997</v>
      </c>
    </row>
    <row r="5114" spans="1:14" x14ac:dyDescent="0.3">
      <c r="A5114" s="1" t="s">
        <v>66</v>
      </c>
      <c r="B5114" s="1" t="s">
        <v>13</v>
      </c>
      <c r="C5114" s="1" t="s">
        <v>37</v>
      </c>
      <c r="D5114" s="1">
        <v>72113</v>
      </c>
      <c r="E5114" s="2">
        <v>45354</v>
      </c>
      <c r="F5114" s="1" t="s">
        <v>29</v>
      </c>
      <c r="G5114" s="1">
        <v>533713</v>
      </c>
      <c r="H5114" s="1" t="s">
        <v>5100</v>
      </c>
      <c r="I5114" s="1">
        <v>780</v>
      </c>
      <c r="J5114" s="1">
        <v>1979</v>
      </c>
      <c r="K5114" s="1">
        <v>2</v>
      </c>
      <c r="L5114" s="1">
        <v>1583.2</v>
      </c>
      <c r="M5114" s="1">
        <f>SalesData[[#This Row],[Price]]*SalesData[[#This Row],[Quantity]]</f>
        <v>3958</v>
      </c>
      <c r="N5114" s="6">
        <f>SalesData[[#This Row],[Sales Profit]]/SalesData[[#This Row],[Sales]]</f>
        <v>0.4</v>
      </c>
    </row>
    <row r="5115" spans="1:14" x14ac:dyDescent="0.3">
      <c r="A5115" s="1" t="s">
        <v>66</v>
      </c>
      <c r="B5115" s="1" t="s">
        <v>23</v>
      </c>
      <c r="C5115" s="1" t="s">
        <v>60</v>
      </c>
      <c r="D5115" s="1">
        <v>35931</v>
      </c>
      <c r="E5115" s="2">
        <v>45450</v>
      </c>
      <c r="F5115" s="1" t="s">
        <v>20</v>
      </c>
      <c r="G5115" s="1">
        <v>180580</v>
      </c>
      <c r="H5115" s="1" t="s">
        <v>5101</v>
      </c>
      <c r="I5115" s="1">
        <v>617</v>
      </c>
      <c r="J5115" s="1">
        <v>505</v>
      </c>
      <c r="K5115" s="1">
        <v>7</v>
      </c>
      <c r="L5115" s="1">
        <v>1414</v>
      </c>
      <c r="M5115" s="1">
        <f>SalesData[[#This Row],[Price]]*SalesData[[#This Row],[Quantity]]</f>
        <v>3535</v>
      </c>
      <c r="N5115" s="6">
        <f>SalesData[[#This Row],[Sales Profit]]/SalesData[[#This Row],[Sales]]</f>
        <v>0.4</v>
      </c>
    </row>
    <row r="5116" spans="1:14" x14ac:dyDescent="0.3">
      <c r="A5116" s="1" t="s">
        <v>17</v>
      </c>
      <c r="B5116" s="1" t="s">
        <v>13</v>
      </c>
      <c r="C5116" s="1" t="s">
        <v>60</v>
      </c>
      <c r="D5116" s="1">
        <v>35088</v>
      </c>
      <c r="E5116" s="2">
        <v>45399</v>
      </c>
      <c r="F5116" s="1" t="s">
        <v>31</v>
      </c>
      <c r="G5116" s="1">
        <v>634065</v>
      </c>
      <c r="H5116" s="1" t="s">
        <v>5102</v>
      </c>
      <c r="I5116" s="1">
        <v>777</v>
      </c>
      <c r="J5116" s="1">
        <v>780</v>
      </c>
      <c r="K5116" s="1">
        <v>2</v>
      </c>
      <c r="L5116" s="1">
        <v>624</v>
      </c>
      <c r="M5116" s="1">
        <f>SalesData[[#This Row],[Price]]*SalesData[[#This Row],[Quantity]]</f>
        <v>1560</v>
      </c>
      <c r="N5116" s="6">
        <f>SalesData[[#This Row],[Sales Profit]]/SalesData[[#This Row],[Sales]]</f>
        <v>0.4</v>
      </c>
    </row>
    <row r="5117" spans="1:14" x14ac:dyDescent="0.3">
      <c r="A5117" s="1" t="s">
        <v>22</v>
      </c>
      <c r="B5117" s="1" t="s">
        <v>18</v>
      </c>
      <c r="C5117" s="1" t="s">
        <v>33</v>
      </c>
      <c r="D5117" s="1">
        <v>10263</v>
      </c>
      <c r="E5117" s="2">
        <v>45358</v>
      </c>
      <c r="F5117" s="1" t="s">
        <v>29</v>
      </c>
      <c r="G5117" s="1">
        <v>863665</v>
      </c>
      <c r="H5117" s="1" t="s">
        <v>5103</v>
      </c>
      <c r="I5117" s="1">
        <v>381</v>
      </c>
      <c r="J5117" s="1">
        <v>2294</v>
      </c>
      <c r="K5117" s="1">
        <v>4</v>
      </c>
      <c r="L5117" s="1">
        <v>3670.4</v>
      </c>
      <c r="M5117" s="1">
        <f>SalesData[[#This Row],[Price]]*SalesData[[#This Row],[Quantity]]</f>
        <v>9176</v>
      </c>
      <c r="N5117" s="6">
        <f>SalesData[[#This Row],[Sales Profit]]/SalesData[[#This Row],[Sales]]</f>
        <v>0.4</v>
      </c>
    </row>
    <row r="5118" spans="1:14" x14ac:dyDescent="0.3">
      <c r="A5118" s="1" t="s">
        <v>12</v>
      </c>
      <c r="B5118" s="1" t="s">
        <v>18</v>
      </c>
      <c r="C5118" s="1" t="s">
        <v>60</v>
      </c>
      <c r="D5118" s="1">
        <v>72760</v>
      </c>
      <c r="E5118" s="2">
        <v>45426</v>
      </c>
      <c r="F5118" s="1" t="s">
        <v>49</v>
      </c>
      <c r="G5118" s="1">
        <v>482516</v>
      </c>
      <c r="H5118" s="1" t="s">
        <v>5104</v>
      </c>
      <c r="I5118" s="1">
        <v>257</v>
      </c>
      <c r="J5118" s="1">
        <v>1094</v>
      </c>
      <c r="K5118" s="1">
        <v>3</v>
      </c>
      <c r="L5118" s="1">
        <v>1312.8</v>
      </c>
      <c r="M5118" s="1">
        <f>SalesData[[#This Row],[Price]]*SalesData[[#This Row],[Quantity]]</f>
        <v>3282</v>
      </c>
      <c r="N5118" s="6">
        <f>SalesData[[#This Row],[Sales Profit]]/SalesData[[#This Row],[Sales]]</f>
        <v>0.39999999999999997</v>
      </c>
    </row>
    <row r="5119" spans="1:14" x14ac:dyDescent="0.3">
      <c r="A5119" s="1" t="s">
        <v>66</v>
      </c>
      <c r="B5119" s="1" t="s">
        <v>18</v>
      </c>
      <c r="C5119" s="1" t="s">
        <v>24</v>
      </c>
      <c r="D5119" s="1">
        <v>86379</v>
      </c>
      <c r="E5119" s="2">
        <v>45572</v>
      </c>
      <c r="F5119" s="1" t="s">
        <v>54</v>
      </c>
      <c r="G5119" s="1">
        <v>570675</v>
      </c>
      <c r="H5119" s="1" t="s">
        <v>5105</v>
      </c>
      <c r="I5119" s="1">
        <v>639</v>
      </c>
      <c r="J5119" s="1">
        <v>1630</v>
      </c>
      <c r="K5119" s="1">
        <v>8</v>
      </c>
      <c r="L5119" s="1">
        <v>5216</v>
      </c>
      <c r="M5119" s="1">
        <f>SalesData[[#This Row],[Price]]*SalesData[[#This Row],[Quantity]]</f>
        <v>13040</v>
      </c>
      <c r="N5119" s="6">
        <f>SalesData[[#This Row],[Sales Profit]]/SalesData[[#This Row],[Sales]]</f>
        <v>0.4</v>
      </c>
    </row>
    <row r="5120" spans="1:14" x14ac:dyDescent="0.3">
      <c r="A5120" s="1" t="s">
        <v>27</v>
      </c>
      <c r="B5120" s="1" t="s">
        <v>18</v>
      </c>
      <c r="C5120" s="1" t="s">
        <v>33</v>
      </c>
      <c r="D5120" s="1">
        <v>23477</v>
      </c>
      <c r="E5120" s="2">
        <v>45428</v>
      </c>
      <c r="F5120" s="1" t="s">
        <v>49</v>
      </c>
      <c r="G5120" s="1">
        <v>688880</v>
      </c>
      <c r="H5120" s="1" t="s">
        <v>5106</v>
      </c>
      <c r="I5120" s="1">
        <v>409</v>
      </c>
      <c r="J5120" s="1">
        <v>717</v>
      </c>
      <c r="K5120" s="1">
        <v>8</v>
      </c>
      <c r="L5120" s="1">
        <v>2294.4</v>
      </c>
      <c r="M5120" s="1">
        <f>SalesData[[#This Row],[Price]]*SalesData[[#This Row],[Quantity]]</f>
        <v>5736</v>
      </c>
      <c r="N5120" s="6">
        <f>SalesData[[#This Row],[Sales Profit]]/SalesData[[#This Row],[Sales]]</f>
        <v>0.4</v>
      </c>
    </row>
    <row r="5121" spans="1:14" x14ac:dyDescent="0.3">
      <c r="A5121" s="1" t="s">
        <v>27</v>
      </c>
      <c r="B5121" s="1" t="s">
        <v>23</v>
      </c>
      <c r="C5121" s="1" t="s">
        <v>60</v>
      </c>
      <c r="D5121" s="1">
        <v>61128</v>
      </c>
      <c r="E5121" s="2">
        <v>45532</v>
      </c>
      <c r="F5121" s="1" t="s">
        <v>25</v>
      </c>
      <c r="G5121" s="1">
        <v>821107</v>
      </c>
      <c r="H5121" s="1" t="s">
        <v>5107</v>
      </c>
      <c r="I5121" s="1">
        <v>914</v>
      </c>
      <c r="J5121" s="1">
        <v>1515</v>
      </c>
      <c r="K5121" s="1">
        <v>4</v>
      </c>
      <c r="L5121" s="1">
        <v>2424</v>
      </c>
      <c r="M5121" s="1">
        <f>SalesData[[#This Row],[Price]]*SalesData[[#This Row],[Quantity]]</f>
        <v>6060</v>
      </c>
      <c r="N5121" s="6">
        <f>SalesData[[#This Row],[Sales Profit]]/SalesData[[#This Row],[Sales]]</f>
        <v>0.4</v>
      </c>
    </row>
    <row r="5122" spans="1:14" x14ac:dyDescent="0.3">
      <c r="A5122" s="1" t="s">
        <v>12</v>
      </c>
      <c r="B5122" s="1" t="s">
        <v>18</v>
      </c>
      <c r="C5122" s="1" t="s">
        <v>33</v>
      </c>
      <c r="D5122" s="1">
        <v>62115</v>
      </c>
      <c r="E5122" s="2">
        <v>45307</v>
      </c>
      <c r="F5122" s="1" t="s">
        <v>40</v>
      </c>
      <c r="G5122" s="1">
        <v>202932</v>
      </c>
      <c r="H5122" s="1" t="s">
        <v>5108</v>
      </c>
      <c r="I5122" s="1">
        <v>676</v>
      </c>
      <c r="J5122" s="1">
        <v>967</v>
      </c>
      <c r="K5122" s="1">
        <v>2</v>
      </c>
      <c r="L5122" s="1">
        <v>773.6</v>
      </c>
      <c r="M5122" s="1">
        <f>SalesData[[#This Row],[Price]]*SalesData[[#This Row],[Quantity]]</f>
        <v>1934</v>
      </c>
      <c r="N5122" s="6">
        <f>SalesData[[#This Row],[Sales Profit]]/SalesData[[#This Row],[Sales]]</f>
        <v>0.4</v>
      </c>
    </row>
    <row r="5123" spans="1:14" x14ac:dyDescent="0.3">
      <c r="A5123" s="1" t="s">
        <v>12</v>
      </c>
      <c r="B5123" s="1" t="s">
        <v>13</v>
      </c>
      <c r="C5123" s="1" t="s">
        <v>39</v>
      </c>
      <c r="D5123" s="1">
        <v>38373</v>
      </c>
      <c r="E5123" s="2">
        <v>45438</v>
      </c>
      <c r="F5123" s="1" t="s">
        <v>49</v>
      </c>
      <c r="G5123" s="1">
        <v>378859</v>
      </c>
      <c r="H5123" s="1" t="s">
        <v>5109</v>
      </c>
      <c r="I5123" s="1">
        <v>436</v>
      </c>
      <c r="J5123" s="1">
        <v>2541</v>
      </c>
      <c r="K5123" s="1">
        <v>5</v>
      </c>
      <c r="L5123" s="1">
        <v>5082</v>
      </c>
      <c r="M5123" s="1">
        <f>SalesData[[#This Row],[Price]]*SalesData[[#This Row],[Quantity]]</f>
        <v>12705</v>
      </c>
      <c r="N5123" s="6">
        <f>SalesData[[#This Row],[Sales Profit]]/SalesData[[#This Row],[Sales]]</f>
        <v>0.4</v>
      </c>
    </row>
    <row r="5124" spans="1:14" x14ac:dyDescent="0.3">
      <c r="A5124" s="1" t="s">
        <v>12</v>
      </c>
      <c r="B5124" s="1" t="s">
        <v>18</v>
      </c>
      <c r="C5124" s="1" t="s">
        <v>42</v>
      </c>
      <c r="D5124" s="1">
        <v>37763</v>
      </c>
      <c r="E5124" s="2">
        <v>45400</v>
      </c>
      <c r="F5124" s="1" t="s">
        <v>31</v>
      </c>
      <c r="G5124" s="1">
        <v>418616</v>
      </c>
      <c r="H5124" s="1" t="s">
        <v>5110</v>
      </c>
      <c r="I5124" s="1">
        <v>249</v>
      </c>
      <c r="J5124" s="1">
        <v>2592</v>
      </c>
      <c r="K5124" s="1">
        <v>6</v>
      </c>
      <c r="L5124" s="1">
        <v>6220.8</v>
      </c>
      <c r="M5124" s="1">
        <f>SalesData[[#This Row],[Price]]*SalesData[[#This Row],[Quantity]]</f>
        <v>15552</v>
      </c>
      <c r="N5124" s="6">
        <f>SalesData[[#This Row],[Sales Profit]]/SalesData[[#This Row],[Sales]]</f>
        <v>0.4</v>
      </c>
    </row>
    <row r="5125" spans="1:14" x14ac:dyDescent="0.3">
      <c r="A5125" s="1" t="s">
        <v>17</v>
      </c>
      <c r="B5125" s="1" t="s">
        <v>13</v>
      </c>
      <c r="C5125" s="1" t="s">
        <v>37</v>
      </c>
      <c r="D5125" s="1">
        <v>12929</v>
      </c>
      <c r="E5125" s="2">
        <v>45506</v>
      </c>
      <c r="F5125" s="1" t="s">
        <v>25</v>
      </c>
      <c r="G5125" s="1">
        <v>568931</v>
      </c>
      <c r="H5125" s="1" t="s">
        <v>5111</v>
      </c>
      <c r="I5125" s="1">
        <v>682</v>
      </c>
      <c r="J5125" s="1">
        <v>1008</v>
      </c>
      <c r="K5125" s="1">
        <v>7</v>
      </c>
      <c r="L5125" s="1">
        <v>2822.4</v>
      </c>
      <c r="M5125" s="1">
        <f>SalesData[[#This Row],[Price]]*SalesData[[#This Row],[Quantity]]</f>
        <v>7056</v>
      </c>
      <c r="N5125" s="6">
        <f>SalesData[[#This Row],[Sales Profit]]/SalesData[[#This Row],[Sales]]</f>
        <v>0.4</v>
      </c>
    </row>
    <row r="5126" spans="1:14" x14ac:dyDescent="0.3">
      <c r="A5126" s="1" t="s">
        <v>12</v>
      </c>
      <c r="B5126" s="1" t="s">
        <v>18</v>
      </c>
      <c r="C5126" s="1" t="s">
        <v>14</v>
      </c>
      <c r="D5126" s="1">
        <v>55308</v>
      </c>
      <c r="E5126" s="2">
        <v>45324</v>
      </c>
      <c r="F5126" s="1" t="s">
        <v>43</v>
      </c>
      <c r="G5126" s="1">
        <v>951408</v>
      </c>
      <c r="H5126" s="1" t="s">
        <v>5112</v>
      </c>
      <c r="I5126" s="1">
        <v>896</v>
      </c>
      <c r="J5126" s="1">
        <v>906</v>
      </c>
      <c r="K5126" s="1">
        <v>6</v>
      </c>
      <c r="L5126" s="1">
        <v>2174.4</v>
      </c>
      <c r="M5126" s="1">
        <f>SalesData[[#This Row],[Price]]*SalesData[[#This Row],[Quantity]]</f>
        <v>5436</v>
      </c>
      <c r="N5126" s="6">
        <f>SalesData[[#This Row],[Sales Profit]]/SalesData[[#This Row],[Sales]]</f>
        <v>0.4</v>
      </c>
    </row>
    <row r="5127" spans="1:14" x14ac:dyDescent="0.3">
      <c r="A5127" s="1" t="s">
        <v>17</v>
      </c>
      <c r="B5127" s="1" t="s">
        <v>13</v>
      </c>
      <c r="C5127" s="1" t="s">
        <v>14</v>
      </c>
      <c r="D5127" s="1">
        <v>85488</v>
      </c>
      <c r="E5127" s="2">
        <v>45502</v>
      </c>
      <c r="F5127" s="1" t="s">
        <v>45</v>
      </c>
      <c r="G5127" s="1">
        <v>138355</v>
      </c>
      <c r="H5127" s="1" t="s">
        <v>5113</v>
      </c>
      <c r="I5127" s="1">
        <v>412</v>
      </c>
      <c r="J5127" s="1">
        <v>668</v>
      </c>
      <c r="K5127" s="1">
        <v>3</v>
      </c>
      <c r="L5127" s="1">
        <v>801.6</v>
      </c>
      <c r="M5127" s="1">
        <f>SalesData[[#This Row],[Price]]*SalesData[[#This Row],[Quantity]]</f>
        <v>2004</v>
      </c>
      <c r="N5127" s="6">
        <f>SalesData[[#This Row],[Sales Profit]]/SalesData[[#This Row],[Sales]]</f>
        <v>0.4</v>
      </c>
    </row>
    <row r="5128" spans="1:14" x14ac:dyDescent="0.3">
      <c r="A5128" s="1" t="s">
        <v>52</v>
      </c>
      <c r="B5128" s="1" t="s">
        <v>13</v>
      </c>
      <c r="C5128" s="1" t="s">
        <v>53</v>
      </c>
      <c r="D5128" s="1">
        <v>24360</v>
      </c>
      <c r="E5128" s="2">
        <v>45484</v>
      </c>
      <c r="F5128" s="1" t="s">
        <v>45</v>
      </c>
      <c r="G5128" s="1">
        <v>124673</v>
      </c>
      <c r="H5128" s="1" t="s">
        <v>5114</v>
      </c>
      <c r="I5128" s="1">
        <v>414</v>
      </c>
      <c r="J5128" s="1">
        <v>1297</v>
      </c>
      <c r="K5128" s="1">
        <v>8</v>
      </c>
      <c r="L5128" s="1">
        <v>4150.3999999999996</v>
      </c>
      <c r="M5128" s="1">
        <f>SalesData[[#This Row],[Price]]*SalesData[[#This Row],[Quantity]]</f>
        <v>10376</v>
      </c>
      <c r="N5128" s="6">
        <f>SalesData[[#This Row],[Sales Profit]]/SalesData[[#This Row],[Sales]]</f>
        <v>0.39999999999999997</v>
      </c>
    </row>
    <row r="5129" spans="1:14" x14ac:dyDescent="0.3">
      <c r="A5129" s="1" t="s">
        <v>22</v>
      </c>
      <c r="B5129" s="1" t="s">
        <v>23</v>
      </c>
      <c r="C5129" s="1" t="s">
        <v>53</v>
      </c>
      <c r="D5129" s="1">
        <v>21097</v>
      </c>
      <c r="E5129" s="2">
        <v>45385</v>
      </c>
      <c r="F5129" s="1" t="s">
        <v>31</v>
      </c>
      <c r="G5129" s="1">
        <v>421231</v>
      </c>
      <c r="H5129" s="1" t="s">
        <v>5116</v>
      </c>
      <c r="I5129" s="1">
        <v>683</v>
      </c>
      <c r="J5129" s="1">
        <v>927</v>
      </c>
      <c r="K5129" s="1">
        <v>8</v>
      </c>
      <c r="L5129" s="1">
        <v>2966.4</v>
      </c>
      <c r="M5129" s="1">
        <f>SalesData[[#This Row],[Price]]*SalesData[[#This Row],[Quantity]]</f>
        <v>7416</v>
      </c>
      <c r="N5129" s="6">
        <f>SalesData[[#This Row],[Sales Profit]]/SalesData[[#This Row],[Sales]]</f>
        <v>0.4</v>
      </c>
    </row>
    <row r="5130" spans="1:14" x14ac:dyDescent="0.3">
      <c r="A5130" s="1" t="s">
        <v>56</v>
      </c>
      <c r="B5130" s="1" t="s">
        <v>23</v>
      </c>
      <c r="C5130" s="1" t="s">
        <v>60</v>
      </c>
      <c r="D5130" s="1">
        <v>64118</v>
      </c>
      <c r="E5130" s="2">
        <v>45358</v>
      </c>
      <c r="F5130" s="1" t="s">
        <v>29</v>
      </c>
      <c r="G5130" s="1">
        <v>702184</v>
      </c>
      <c r="H5130" s="1" t="s">
        <v>5117</v>
      </c>
      <c r="I5130" s="1">
        <v>578</v>
      </c>
      <c r="J5130" s="1">
        <v>516</v>
      </c>
      <c r="K5130" s="1">
        <v>8</v>
      </c>
      <c r="L5130" s="1">
        <v>1651.2</v>
      </c>
      <c r="M5130" s="1">
        <f>SalesData[[#This Row],[Price]]*SalesData[[#This Row],[Quantity]]</f>
        <v>4128</v>
      </c>
      <c r="N5130" s="6">
        <f>SalesData[[#This Row],[Sales Profit]]/SalesData[[#This Row],[Sales]]</f>
        <v>0.4</v>
      </c>
    </row>
    <row r="5131" spans="1:14" x14ac:dyDescent="0.3">
      <c r="A5131" s="1" t="s">
        <v>66</v>
      </c>
      <c r="B5131" s="1" t="s">
        <v>13</v>
      </c>
      <c r="C5131" s="1" t="s">
        <v>48</v>
      </c>
      <c r="D5131" s="1">
        <v>47331</v>
      </c>
      <c r="E5131" s="2">
        <v>45322</v>
      </c>
      <c r="F5131" s="1" t="s">
        <v>40</v>
      </c>
      <c r="G5131" s="1">
        <v>743858</v>
      </c>
      <c r="H5131" s="1" t="s">
        <v>5118</v>
      </c>
      <c r="I5131" s="1">
        <v>485</v>
      </c>
      <c r="J5131" s="1">
        <v>1211</v>
      </c>
      <c r="K5131" s="1">
        <v>3</v>
      </c>
      <c r="L5131" s="1">
        <v>1453.2</v>
      </c>
      <c r="M5131" s="1">
        <f>SalesData[[#This Row],[Price]]*SalesData[[#This Row],[Quantity]]</f>
        <v>3633</v>
      </c>
      <c r="N5131" s="6">
        <f>SalesData[[#This Row],[Sales Profit]]/SalesData[[#This Row],[Sales]]</f>
        <v>0.4</v>
      </c>
    </row>
    <row r="5132" spans="1:14" x14ac:dyDescent="0.3">
      <c r="A5132" s="1" t="s">
        <v>12</v>
      </c>
      <c r="B5132" s="1" t="s">
        <v>13</v>
      </c>
      <c r="C5132" s="1" t="s">
        <v>60</v>
      </c>
      <c r="D5132" s="1">
        <v>58882</v>
      </c>
      <c r="E5132" s="2">
        <v>45407</v>
      </c>
      <c r="F5132" s="1" t="s">
        <v>31</v>
      </c>
      <c r="G5132" s="1">
        <v>769913</v>
      </c>
      <c r="H5132" s="1" t="s">
        <v>5119</v>
      </c>
      <c r="I5132" s="1">
        <v>814</v>
      </c>
      <c r="J5132" s="1">
        <v>2282</v>
      </c>
      <c r="K5132" s="1">
        <v>5</v>
      </c>
      <c r="L5132" s="1">
        <v>4564</v>
      </c>
      <c r="M5132" s="1">
        <f>SalesData[[#This Row],[Price]]*SalesData[[#This Row],[Quantity]]</f>
        <v>11410</v>
      </c>
      <c r="N5132" s="6">
        <f>SalesData[[#This Row],[Sales Profit]]/SalesData[[#This Row],[Sales]]</f>
        <v>0.4</v>
      </c>
    </row>
    <row r="5133" spans="1:14" x14ac:dyDescent="0.3">
      <c r="A5133" s="1" t="s">
        <v>52</v>
      </c>
      <c r="B5133" s="1" t="s">
        <v>23</v>
      </c>
      <c r="C5133" s="1" t="s">
        <v>37</v>
      </c>
      <c r="D5133" s="1">
        <v>60744</v>
      </c>
      <c r="E5133" s="2">
        <v>45312</v>
      </c>
      <c r="F5133" s="1" t="s">
        <v>40</v>
      </c>
      <c r="G5133" s="1">
        <v>460584</v>
      </c>
      <c r="H5133" s="1" t="s">
        <v>5120</v>
      </c>
      <c r="I5133" s="1">
        <v>852</v>
      </c>
      <c r="J5133" s="1">
        <v>810</v>
      </c>
      <c r="K5133" s="1">
        <v>6</v>
      </c>
      <c r="L5133" s="1">
        <v>1944</v>
      </c>
      <c r="M5133" s="1">
        <f>SalesData[[#This Row],[Price]]*SalesData[[#This Row],[Quantity]]</f>
        <v>4860</v>
      </c>
      <c r="N5133" s="6">
        <f>SalesData[[#This Row],[Sales Profit]]/SalesData[[#This Row],[Sales]]</f>
        <v>0.4</v>
      </c>
    </row>
    <row r="5134" spans="1:14" x14ac:dyDescent="0.3">
      <c r="A5134" s="1" t="s">
        <v>35</v>
      </c>
      <c r="B5134" s="1" t="s">
        <v>13</v>
      </c>
      <c r="C5134" s="1" t="s">
        <v>14</v>
      </c>
      <c r="D5134" s="1">
        <v>83437</v>
      </c>
      <c r="E5134" s="2">
        <v>45487</v>
      </c>
      <c r="F5134" s="1" t="s">
        <v>45</v>
      </c>
      <c r="G5134" s="1">
        <v>530222</v>
      </c>
      <c r="H5134" s="1" t="s">
        <v>5121</v>
      </c>
      <c r="I5134" s="1">
        <v>384</v>
      </c>
      <c r="J5134" s="1">
        <v>1030</v>
      </c>
      <c r="K5134" s="1">
        <v>4</v>
      </c>
      <c r="L5134" s="1">
        <v>1648</v>
      </c>
      <c r="M5134" s="1">
        <f>SalesData[[#This Row],[Price]]*SalesData[[#This Row],[Quantity]]</f>
        <v>4120</v>
      </c>
      <c r="N5134" s="6">
        <f>SalesData[[#This Row],[Sales Profit]]/SalesData[[#This Row],[Sales]]</f>
        <v>0.4</v>
      </c>
    </row>
    <row r="5135" spans="1:14" x14ac:dyDescent="0.3">
      <c r="A5135" s="1" t="s">
        <v>66</v>
      </c>
      <c r="B5135" s="1" t="s">
        <v>18</v>
      </c>
      <c r="C5135" s="1" t="s">
        <v>37</v>
      </c>
      <c r="D5135" s="1">
        <v>72667</v>
      </c>
      <c r="E5135" s="2">
        <v>45402</v>
      </c>
      <c r="F5135" s="1" t="s">
        <v>31</v>
      </c>
      <c r="G5135" s="1">
        <v>848232</v>
      </c>
      <c r="H5135" s="1" t="s">
        <v>5122</v>
      </c>
      <c r="I5135" s="1">
        <v>848</v>
      </c>
      <c r="J5135" s="1">
        <v>995</v>
      </c>
      <c r="K5135" s="1">
        <v>7</v>
      </c>
      <c r="L5135" s="1">
        <v>2786</v>
      </c>
      <c r="M5135" s="1">
        <f>SalesData[[#This Row],[Price]]*SalesData[[#This Row],[Quantity]]</f>
        <v>6965</v>
      </c>
      <c r="N5135" s="6">
        <f>SalesData[[#This Row],[Sales Profit]]/SalesData[[#This Row],[Sales]]</f>
        <v>0.4</v>
      </c>
    </row>
    <row r="5136" spans="1:14" x14ac:dyDescent="0.3">
      <c r="A5136" s="1" t="s">
        <v>12</v>
      </c>
      <c r="B5136" s="1" t="s">
        <v>23</v>
      </c>
      <c r="C5136" s="1" t="s">
        <v>33</v>
      </c>
      <c r="D5136" s="1">
        <v>15488</v>
      </c>
      <c r="E5136" s="2">
        <v>45464</v>
      </c>
      <c r="F5136" s="1" t="s">
        <v>20</v>
      </c>
      <c r="G5136" s="1">
        <v>606934</v>
      </c>
      <c r="H5136" s="1" t="s">
        <v>5123</v>
      </c>
      <c r="I5136" s="1">
        <v>702</v>
      </c>
      <c r="J5136" s="1">
        <v>778</v>
      </c>
      <c r="K5136" s="1">
        <v>2</v>
      </c>
      <c r="L5136" s="1">
        <v>622.4</v>
      </c>
      <c r="M5136" s="1">
        <f>SalesData[[#This Row],[Price]]*SalesData[[#This Row],[Quantity]]</f>
        <v>1556</v>
      </c>
      <c r="N5136" s="6">
        <f>SalesData[[#This Row],[Sales Profit]]/SalesData[[#This Row],[Sales]]</f>
        <v>0.39999999999999997</v>
      </c>
    </row>
    <row r="5137" spans="1:14" x14ac:dyDescent="0.3">
      <c r="A5137" s="1" t="s">
        <v>56</v>
      </c>
      <c r="B5137" s="1" t="s">
        <v>18</v>
      </c>
      <c r="C5137" s="1" t="s">
        <v>48</v>
      </c>
      <c r="D5137" s="1">
        <v>63330</v>
      </c>
      <c r="E5137" s="2">
        <v>45584</v>
      </c>
      <c r="F5137" s="1" t="s">
        <v>54</v>
      </c>
      <c r="G5137" s="1">
        <v>579551</v>
      </c>
      <c r="H5137" s="1" t="s">
        <v>4954</v>
      </c>
      <c r="I5137" s="1">
        <v>735</v>
      </c>
      <c r="J5137" s="1">
        <v>2701</v>
      </c>
      <c r="K5137" s="1">
        <v>2</v>
      </c>
      <c r="L5137" s="1">
        <v>2160.8000000000002</v>
      </c>
      <c r="M5137" s="1">
        <f>SalesData[[#This Row],[Price]]*SalesData[[#This Row],[Quantity]]</f>
        <v>5402</v>
      </c>
      <c r="N5137" s="6">
        <f>SalesData[[#This Row],[Sales Profit]]/SalesData[[#This Row],[Sales]]</f>
        <v>0.4</v>
      </c>
    </row>
    <row r="5138" spans="1:14" x14ac:dyDescent="0.3">
      <c r="A5138" s="1" t="s">
        <v>56</v>
      </c>
      <c r="B5138" s="1" t="s">
        <v>23</v>
      </c>
      <c r="C5138" s="1" t="s">
        <v>48</v>
      </c>
      <c r="D5138" s="1">
        <v>77404</v>
      </c>
      <c r="E5138" s="2">
        <v>45364</v>
      </c>
      <c r="F5138" s="1" t="s">
        <v>29</v>
      </c>
      <c r="G5138" s="1">
        <v>795909</v>
      </c>
      <c r="H5138" s="1" t="s">
        <v>5124</v>
      </c>
      <c r="I5138" s="1">
        <v>467</v>
      </c>
      <c r="J5138" s="1">
        <v>2211</v>
      </c>
      <c r="K5138" s="1">
        <v>4</v>
      </c>
      <c r="L5138" s="1">
        <v>3537.6</v>
      </c>
      <c r="M5138" s="1">
        <f>SalesData[[#This Row],[Price]]*SalesData[[#This Row],[Quantity]]</f>
        <v>8844</v>
      </c>
      <c r="N5138" s="6">
        <f>SalesData[[#This Row],[Sales Profit]]/SalesData[[#This Row],[Sales]]</f>
        <v>0.39999999999999997</v>
      </c>
    </row>
    <row r="5139" spans="1:14" x14ac:dyDescent="0.3">
      <c r="A5139" s="1" t="s">
        <v>56</v>
      </c>
      <c r="B5139" s="1" t="s">
        <v>13</v>
      </c>
      <c r="C5139" s="1" t="s">
        <v>39</v>
      </c>
      <c r="D5139" s="1">
        <v>90798</v>
      </c>
      <c r="E5139" s="2">
        <v>45464</v>
      </c>
      <c r="F5139" s="1" t="s">
        <v>20</v>
      </c>
      <c r="G5139" s="1">
        <v>889630</v>
      </c>
      <c r="H5139" s="1" t="s">
        <v>5125</v>
      </c>
      <c r="I5139" s="1">
        <v>899</v>
      </c>
      <c r="J5139" s="1">
        <v>2717</v>
      </c>
      <c r="K5139" s="1">
        <v>3</v>
      </c>
      <c r="L5139" s="1">
        <v>3260.4</v>
      </c>
      <c r="M5139" s="1">
        <f>SalesData[[#This Row],[Price]]*SalesData[[#This Row],[Quantity]]</f>
        <v>8151</v>
      </c>
      <c r="N5139" s="6">
        <f>SalesData[[#This Row],[Sales Profit]]/SalesData[[#This Row],[Sales]]</f>
        <v>0.4</v>
      </c>
    </row>
    <row r="5140" spans="1:14" x14ac:dyDescent="0.3">
      <c r="A5140" s="1" t="s">
        <v>17</v>
      </c>
      <c r="B5140" s="1" t="s">
        <v>23</v>
      </c>
      <c r="C5140" s="1" t="s">
        <v>14</v>
      </c>
      <c r="D5140" s="1">
        <v>60728</v>
      </c>
      <c r="E5140" s="2">
        <v>45453</v>
      </c>
      <c r="F5140" s="1" t="s">
        <v>20</v>
      </c>
      <c r="G5140" s="1">
        <v>179636</v>
      </c>
      <c r="H5140" s="1" t="s">
        <v>5126</v>
      </c>
      <c r="I5140" s="1">
        <v>780</v>
      </c>
      <c r="J5140" s="1">
        <v>846</v>
      </c>
      <c r="K5140" s="1">
        <v>4</v>
      </c>
      <c r="L5140" s="1">
        <v>1353.6</v>
      </c>
      <c r="M5140" s="1">
        <f>SalesData[[#This Row],[Price]]*SalesData[[#This Row],[Quantity]]</f>
        <v>3384</v>
      </c>
      <c r="N5140" s="6">
        <f>SalesData[[#This Row],[Sales Profit]]/SalesData[[#This Row],[Sales]]</f>
        <v>0.39999999999999997</v>
      </c>
    </row>
    <row r="5141" spans="1:14" x14ac:dyDescent="0.3">
      <c r="A5141" s="1" t="s">
        <v>56</v>
      </c>
      <c r="B5141" s="1" t="s">
        <v>18</v>
      </c>
      <c r="C5141" s="1" t="s">
        <v>39</v>
      </c>
      <c r="D5141" s="1">
        <v>40087</v>
      </c>
      <c r="E5141" s="2">
        <v>45451</v>
      </c>
      <c r="F5141" s="1" t="s">
        <v>20</v>
      </c>
      <c r="G5141" s="1">
        <v>737242</v>
      </c>
      <c r="H5141" s="1" t="s">
        <v>5127</v>
      </c>
      <c r="I5141" s="1">
        <v>223</v>
      </c>
      <c r="J5141" s="1">
        <v>2818</v>
      </c>
      <c r="K5141" s="1">
        <v>4</v>
      </c>
      <c r="L5141" s="1">
        <v>4508.8</v>
      </c>
      <c r="M5141" s="1">
        <f>SalesData[[#This Row],[Price]]*SalesData[[#This Row],[Quantity]]</f>
        <v>11272</v>
      </c>
      <c r="N5141" s="6">
        <f>SalesData[[#This Row],[Sales Profit]]/SalesData[[#This Row],[Sales]]</f>
        <v>0.4</v>
      </c>
    </row>
    <row r="5142" spans="1:14" x14ac:dyDescent="0.3">
      <c r="A5142" s="1" t="s">
        <v>12</v>
      </c>
      <c r="B5142" s="1" t="s">
        <v>13</v>
      </c>
      <c r="C5142" s="1" t="s">
        <v>48</v>
      </c>
      <c r="D5142" s="1">
        <v>52724</v>
      </c>
      <c r="E5142" s="2">
        <v>45514</v>
      </c>
      <c r="F5142" s="1" t="s">
        <v>25</v>
      </c>
      <c r="G5142" s="1">
        <v>396806</v>
      </c>
      <c r="H5142" s="1" t="s">
        <v>5128</v>
      </c>
      <c r="I5142" s="1">
        <v>925</v>
      </c>
      <c r="J5142" s="1">
        <v>1605</v>
      </c>
      <c r="K5142" s="1">
        <v>3</v>
      </c>
      <c r="L5142" s="1">
        <v>1926</v>
      </c>
      <c r="M5142" s="1">
        <f>SalesData[[#This Row],[Price]]*SalesData[[#This Row],[Quantity]]</f>
        <v>4815</v>
      </c>
      <c r="N5142" s="6">
        <f>SalesData[[#This Row],[Sales Profit]]/SalesData[[#This Row],[Sales]]</f>
        <v>0.4</v>
      </c>
    </row>
    <row r="5143" spans="1:14" x14ac:dyDescent="0.3">
      <c r="A5143" s="1" t="s">
        <v>56</v>
      </c>
      <c r="B5143" s="1" t="s">
        <v>23</v>
      </c>
      <c r="C5143" s="1" t="s">
        <v>60</v>
      </c>
      <c r="D5143" s="1">
        <v>74746</v>
      </c>
      <c r="E5143" s="2">
        <v>45360</v>
      </c>
      <c r="F5143" s="1" t="s">
        <v>29</v>
      </c>
      <c r="G5143" s="1">
        <v>995228</v>
      </c>
      <c r="H5143" s="1" t="s">
        <v>5129</v>
      </c>
      <c r="I5143" s="1">
        <v>401</v>
      </c>
      <c r="J5143" s="1">
        <v>1231</v>
      </c>
      <c r="K5143" s="1">
        <v>6</v>
      </c>
      <c r="L5143" s="1">
        <v>2954.4</v>
      </c>
      <c r="M5143" s="1">
        <f>SalesData[[#This Row],[Price]]*SalesData[[#This Row],[Quantity]]</f>
        <v>7386</v>
      </c>
      <c r="N5143" s="6">
        <f>SalesData[[#This Row],[Sales Profit]]/SalesData[[#This Row],[Sales]]</f>
        <v>0.4</v>
      </c>
    </row>
    <row r="5144" spans="1:14" x14ac:dyDescent="0.3">
      <c r="A5144" s="1" t="s">
        <v>56</v>
      </c>
      <c r="B5144" s="1" t="s">
        <v>18</v>
      </c>
      <c r="C5144" s="1" t="s">
        <v>42</v>
      </c>
      <c r="D5144" s="1">
        <v>73587</v>
      </c>
      <c r="E5144" s="2">
        <v>45596</v>
      </c>
      <c r="F5144" s="1" t="s">
        <v>54</v>
      </c>
      <c r="G5144" s="1">
        <v>572045</v>
      </c>
      <c r="H5144" s="1" t="s">
        <v>5130</v>
      </c>
      <c r="I5144" s="1">
        <v>866</v>
      </c>
      <c r="J5144" s="1">
        <v>1037</v>
      </c>
      <c r="K5144" s="1">
        <v>6</v>
      </c>
      <c r="L5144" s="1">
        <v>2488.8000000000002</v>
      </c>
      <c r="M5144" s="1">
        <f>SalesData[[#This Row],[Price]]*SalesData[[#This Row],[Quantity]]</f>
        <v>6222</v>
      </c>
      <c r="N5144" s="6">
        <f>SalesData[[#This Row],[Sales Profit]]/SalesData[[#This Row],[Sales]]</f>
        <v>0.4</v>
      </c>
    </row>
    <row r="5145" spans="1:14" x14ac:dyDescent="0.3">
      <c r="A5145" s="1" t="s">
        <v>52</v>
      </c>
      <c r="B5145" s="1" t="s">
        <v>23</v>
      </c>
      <c r="C5145" s="1" t="s">
        <v>39</v>
      </c>
      <c r="D5145" s="1">
        <v>89352</v>
      </c>
      <c r="E5145" s="2">
        <v>45442</v>
      </c>
      <c r="F5145" s="1" t="s">
        <v>49</v>
      </c>
      <c r="G5145" s="1">
        <v>578897</v>
      </c>
      <c r="H5145" s="1" t="s">
        <v>5131</v>
      </c>
      <c r="I5145" s="1">
        <v>752</v>
      </c>
      <c r="J5145" s="1">
        <v>698</v>
      </c>
      <c r="K5145" s="1">
        <v>6</v>
      </c>
      <c r="L5145" s="1">
        <v>1675.2</v>
      </c>
      <c r="M5145" s="1">
        <f>SalesData[[#This Row],[Price]]*SalesData[[#This Row],[Quantity]]</f>
        <v>4188</v>
      </c>
      <c r="N5145" s="6">
        <f>SalesData[[#This Row],[Sales Profit]]/SalesData[[#This Row],[Sales]]</f>
        <v>0.4</v>
      </c>
    </row>
    <row r="5146" spans="1:14" x14ac:dyDescent="0.3">
      <c r="A5146" s="1" t="s">
        <v>56</v>
      </c>
      <c r="B5146" s="1" t="s">
        <v>23</v>
      </c>
      <c r="C5146" s="1" t="s">
        <v>60</v>
      </c>
      <c r="D5146" s="1">
        <v>12661</v>
      </c>
      <c r="E5146" s="2">
        <v>45601</v>
      </c>
      <c r="F5146" s="1" t="s">
        <v>15</v>
      </c>
      <c r="G5146" s="1">
        <v>783853</v>
      </c>
      <c r="H5146" s="1" t="s">
        <v>5132</v>
      </c>
      <c r="I5146" s="1">
        <v>646</v>
      </c>
      <c r="J5146" s="1">
        <v>2588</v>
      </c>
      <c r="K5146" s="1">
        <v>4</v>
      </c>
      <c r="L5146" s="1">
        <v>4140.8</v>
      </c>
      <c r="M5146" s="1">
        <f>SalesData[[#This Row],[Price]]*SalesData[[#This Row],[Quantity]]</f>
        <v>10352</v>
      </c>
      <c r="N5146" s="6">
        <f>SalesData[[#This Row],[Sales Profit]]/SalesData[[#This Row],[Sales]]</f>
        <v>0.4</v>
      </c>
    </row>
    <row r="5147" spans="1:14" x14ac:dyDescent="0.3">
      <c r="A5147" s="1" t="s">
        <v>35</v>
      </c>
      <c r="B5147" s="1" t="s">
        <v>13</v>
      </c>
      <c r="C5147" s="1" t="s">
        <v>24</v>
      </c>
      <c r="D5147" s="1">
        <v>25588</v>
      </c>
      <c r="E5147" s="2">
        <v>45389</v>
      </c>
      <c r="F5147" s="1" t="s">
        <v>31</v>
      </c>
      <c r="G5147" s="1">
        <v>963210</v>
      </c>
      <c r="H5147" s="1" t="s">
        <v>5134</v>
      </c>
      <c r="I5147" s="1">
        <v>918</v>
      </c>
      <c r="J5147" s="1">
        <v>1539</v>
      </c>
      <c r="K5147" s="1">
        <v>8</v>
      </c>
      <c r="L5147" s="1">
        <v>4924.8</v>
      </c>
      <c r="M5147" s="1">
        <f>SalesData[[#This Row],[Price]]*SalesData[[#This Row],[Quantity]]</f>
        <v>12312</v>
      </c>
      <c r="N5147" s="6">
        <f>SalesData[[#This Row],[Sales Profit]]/SalesData[[#This Row],[Sales]]</f>
        <v>0.4</v>
      </c>
    </row>
    <row r="5148" spans="1:14" x14ac:dyDescent="0.3">
      <c r="A5148" s="1" t="s">
        <v>17</v>
      </c>
      <c r="B5148" s="1" t="s">
        <v>23</v>
      </c>
      <c r="C5148" s="1" t="s">
        <v>37</v>
      </c>
      <c r="D5148" s="1">
        <v>87811</v>
      </c>
      <c r="E5148" s="2">
        <v>45421</v>
      </c>
      <c r="F5148" s="1" t="s">
        <v>49</v>
      </c>
      <c r="G5148" s="1">
        <v>576086</v>
      </c>
      <c r="H5148" s="1" t="s">
        <v>5135</v>
      </c>
      <c r="I5148" s="1">
        <v>403</v>
      </c>
      <c r="J5148" s="1">
        <v>1813</v>
      </c>
      <c r="K5148" s="1">
        <v>2</v>
      </c>
      <c r="L5148" s="1">
        <v>1450.4</v>
      </c>
      <c r="M5148" s="1">
        <f>SalesData[[#This Row],[Price]]*SalesData[[#This Row],[Quantity]]</f>
        <v>3626</v>
      </c>
      <c r="N5148" s="6">
        <f>SalesData[[#This Row],[Sales Profit]]/SalesData[[#This Row],[Sales]]</f>
        <v>0.4</v>
      </c>
    </row>
    <row r="5149" spans="1:14" x14ac:dyDescent="0.3">
      <c r="A5149" s="1" t="s">
        <v>17</v>
      </c>
      <c r="B5149" s="1" t="s">
        <v>18</v>
      </c>
      <c r="C5149" s="1" t="s">
        <v>42</v>
      </c>
      <c r="D5149" s="1">
        <v>68822</v>
      </c>
      <c r="E5149" s="2">
        <v>45526</v>
      </c>
      <c r="F5149" s="1" t="s">
        <v>25</v>
      </c>
      <c r="G5149" s="1">
        <v>534115</v>
      </c>
      <c r="H5149" s="1" t="s">
        <v>5136</v>
      </c>
      <c r="I5149" s="1">
        <v>380</v>
      </c>
      <c r="J5149" s="1">
        <v>2778</v>
      </c>
      <c r="K5149" s="1">
        <v>7</v>
      </c>
      <c r="L5149" s="1">
        <v>7778.4</v>
      </c>
      <c r="M5149" s="1">
        <f>SalesData[[#This Row],[Price]]*SalesData[[#This Row],[Quantity]]</f>
        <v>19446</v>
      </c>
      <c r="N5149" s="6">
        <f>SalesData[[#This Row],[Sales Profit]]/SalesData[[#This Row],[Sales]]</f>
        <v>0.39999999999999997</v>
      </c>
    </row>
    <row r="5150" spans="1:14" x14ac:dyDescent="0.3">
      <c r="A5150" s="1" t="s">
        <v>66</v>
      </c>
      <c r="B5150" s="1" t="s">
        <v>23</v>
      </c>
      <c r="C5150" s="1" t="s">
        <v>19</v>
      </c>
      <c r="D5150" s="1">
        <v>70909</v>
      </c>
      <c r="E5150" s="2">
        <v>45524</v>
      </c>
      <c r="F5150" s="1" t="s">
        <v>25</v>
      </c>
      <c r="G5150" s="1">
        <v>745106</v>
      </c>
      <c r="H5150" s="1" t="s">
        <v>5137</v>
      </c>
      <c r="I5150" s="1">
        <v>793</v>
      </c>
      <c r="J5150" s="1">
        <v>2403</v>
      </c>
      <c r="K5150" s="1">
        <v>1</v>
      </c>
      <c r="L5150" s="1">
        <v>961.2</v>
      </c>
      <c r="M5150" s="1">
        <f>SalesData[[#This Row],[Price]]*SalesData[[#This Row],[Quantity]]</f>
        <v>2403</v>
      </c>
      <c r="N5150" s="6">
        <f>SalesData[[#This Row],[Sales Profit]]/SalesData[[#This Row],[Sales]]</f>
        <v>0.4</v>
      </c>
    </row>
    <row r="5151" spans="1:14" x14ac:dyDescent="0.3">
      <c r="A5151" s="1" t="s">
        <v>52</v>
      </c>
      <c r="B5151" s="1" t="s">
        <v>18</v>
      </c>
      <c r="C5151" s="1" t="s">
        <v>37</v>
      </c>
      <c r="D5151" s="1">
        <v>30634</v>
      </c>
      <c r="E5151" s="2">
        <v>45309</v>
      </c>
      <c r="F5151" s="1" t="s">
        <v>40</v>
      </c>
      <c r="G5151" s="1">
        <v>925153</v>
      </c>
      <c r="H5151" s="1" t="s">
        <v>5138</v>
      </c>
      <c r="I5151" s="1">
        <v>468</v>
      </c>
      <c r="J5151" s="1">
        <v>1187</v>
      </c>
      <c r="K5151" s="1">
        <v>2</v>
      </c>
      <c r="L5151" s="1">
        <v>949.6</v>
      </c>
      <c r="M5151" s="1">
        <f>SalesData[[#This Row],[Price]]*SalesData[[#This Row],[Quantity]]</f>
        <v>2374</v>
      </c>
      <c r="N5151" s="6">
        <f>SalesData[[#This Row],[Sales Profit]]/SalesData[[#This Row],[Sales]]</f>
        <v>0.4</v>
      </c>
    </row>
    <row r="5152" spans="1:14" x14ac:dyDescent="0.3">
      <c r="A5152" s="1" t="s">
        <v>22</v>
      </c>
      <c r="B5152" s="1" t="s">
        <v>13</v>
      </c>
      <c r="C5152" s="1" t="s">
        <v>24</v>
      </c>
      <c r="D5152" s="1">
        <v>64265</v>
      </c>
      <c r="E5152" s="2">
        <v>45360</v>
      </c>
      <c r="F5152" s="1" t="s">
        <v>29</v>
      </c>
      <c r="G5152" s="1">
        <v>672434</v>
      </c>
      <c r="H5152" s="1" t="s">
        <v>5139</v>
      </c>
      <c r="I5152" s="1">
        <v>893</v>
      </c>
      <c r="J5152" s="1">
        <v>1840</v>
      </c>
      <c r="K5152" s="1">
        <v>3</v>
      </c>
      <c r="L5152" s="1">
        <v>2208</v>
      </c>
      <c r="M5152" s="1">
        <f>SalesData[[#This Row],[Price]]*SalesData[[#This Row],[Quantity]]</f>
        <v>5520</v>
      </c>
      <c r="N5152" s="6">
        <f>SalesData[[#This Row],[Sales Profit]]/SalesData[[#This Row],[Sales]]</f>
        <v>0.4</v>
      </c>
    </row>
    <row r="5153" spans="1:14" x14ac:dyDescent="0.3">
      <c r="A5153" s="1" t="s">
        <v>12</v>
      </c>
      <c r="B5153" s="1" t="s">
        <v>13</v>
      </c>
      <c r="C5153" s="1" t="s">
        <v>53</v>
      </c>
      <c r="D5153" s="1">
        <v>77487</v>
      </c>
      <c r="E5153" s="2">
        <v>45612</v>
      </c>
      <c r="F5153" s="1" t="s">
        <v>15</v>
      </c>
      <c r="G5153" s="1">
        <v>280724</v>
      </c>
      <c r="H5153" s="1" t="s">
        <v>5140</v>
      </c>
      <c r="I5153" s="1">
        <v>879</v>
      </c>
      <c r="J5153" s="1">
        <v>1842</v>
      </c>
      <c r="K5153" s="1">
        <v>7</v>
      </c>
      <c r="L5153" s="1">
        <v>5157.6000000000004</v>
      </c>
      <c r="M5153" s="1">
        <f>SalesData[[#This Row],[Price]]*SalesData[[#This Row],[Quantity]]</f>
        <v>12894</v>
      </c>
      <c r="N5153" s="6">
        <f>SalesData[[#This Row],[Sales Profit]]/SalesData[[#This Row],[Sales]]</f>
        <v>0.4</v>
      </c>
    </row>
    <row r="5154" spans="1:14" x14ac:dyDescent="0.3">
      <c r="A5154" s="1" t="s">
        <v>17</v>
      </c>
      <c r="B5154" s="1" t="s">
        <v>13</v>
      </c>
      <c r="C5154" s="1" t="s">
        <v>60</v>
      </c>
      <c r="D5154" s="1">
        <v>95250</v>
      </c>
      <c r="E5154" s="2">
        <v>45376</v>
      </c>
      <c r="F5154" s="1" t="s">
        <v>29</v>
      </c>
      <c r="G5154" s="1">
        <v>944364</v>
      </c>
      <c r="H5154" s="1" t="s">
        <v>5141</v>
      </c>
      <c r="I5154" s="1">
        <v>251</v>
      </c>
      <c r="J5154" s="1">
        <v>2429</v>
      </c>
      <c r="K5154" s="1">
        <v>1</v>
      </c>
      <c r="L5154" s="1">
        <v>971.6</v>
      </c>
      <c r="M5154" s="1">
        <f>SalesData[[#This Row],[Price]]*SalesData[[#This Row],[Quantity]]</f>
        <v>2429</v>
      </c>
      <c r="N5154" s="6">
        <f>SalesData[[#This Row],[Sales Profit]]/SalesData[[#This Row],[Sales]]</f>
        <v>0.4</v>
      </c>
    </row>
    <row r="5155" spans="1:14" x14ac:dyDescent="0.3">
      <c r="A5155" s="1" t="s">
        <v>56</v>
      </c>
      <c r="B5155" s="1" t="s">
        <v>18</v>
      </c>
      <c r="C5155" s="1" t="s">
        <v>100</v>
      </c>
      <c r="D5155" s="1">
        <v>49786</v>
      </c>
      <c r="E5155" s="2">
        <v>45405</v>
      </c>
      <c r="F5155" s="1" t="s">
        <v>31</v>
      </c>
      <c r="G5155" s="1">
        <v>231384</v>
      </c>
      <c r="H5155" s="1" t="s">
        <v>5142</v>
      </c>
      <c r="I5155" s="1">
        <v>204</v>
      </c>
      <c r="J5155" s="1">
        <v>1099</v>
      </c>
      <c r="K5155" s="1">
        <v>2</v>
      </c>
      <c r="L5155" s="1">
        <v>879.2</v>
      </c>
      <c r="M5155" s="1">
        <f>SalesData[[#This Row],[Price]]*SalesData[[#This Row],[Quantity]]</f>
        <v>2198</v>
      </c>
      <c r="N5155" s="6">
        <f>SalesData[[#This Row],[Sales Profit]]/SalesData[[#This Row],[Sales]]</f>
        <v>0.4</v>
      </c>
    </row>
    <row r="5156" spans="1:14" x14ac:dyDescent="0.3">
      <c r="A5156" s="1" t="s">
        <v>17</v>
      </c>
      <c r="B5156" s="1" t="s">
        <v>13</v>
      </c>
      <c r="C5156" s="1" t="s">
        <v>39</v>
      </c>
      <c r="D5156" s="1">
        <v>94410</v>
      </c>
      <c r="E5156" s="2">
        <v>45536</v>
      </c>
      <c r="F5156" s="1" t="s">
        <v>61</v>
      </c>
      <c r="G5156" s="1">
        <v>845668</v>
      </c>
      <c r="H5156" s="1" t="s">
        <v>5143</v>
      </c>
      <c r="I5156" s="1">
        <v>735</v>
      </c>
      <c r="J5156" s="1">
        <v>1984</v>
      </c>
      <c r="K5156" s="1">
        <v>8</v>
      </c>
      <c r="L5156" s="1">
        <v>6348.8</v>
      </c>
      <c r="M5156" s="1">
        <f>SalesData[[#This Row],[Price]]*SalesData[[#This Row],[Quantity]]</f>
        <v>15872</v>
      </c>
      <c r="N5156" s="6">
        <f>SalesData[[#This Row],[Sales Profit]]/SalesData[[#This Row],[Sales]]</f>
        <v>0.4</v>
      </c>
    </row>
    <row r="5157" spans="1:14" x14ac:dyDescent="0.3">
      <c r="A5157" s="1" t="s">
        <v>52</v>
      </c>
      <c r="B5157" s="1" t="s">
        <v>18</v>
      </c>
      <c r="C5157" s="1" t="s">
        <v>53</v>
      </c>
      <c r="D5157" s="1">
        <v>29310</v>
      </c>
      <c r="E5157" s="2">
        <v>45366</v>
      </c>
      <c r="F5157" s="1" t="s">
        <v>29</v>
      </c>
      <c r="G5157" s="1">
        <v>854275</v>
      </c>
      <c r="H5157" s="1" t="s">
        <v>5144</v>
      </c>
      <c r="I5157" s="1">
        <v>438</v>
      </c>
      <c r="J5157" s="1">
        <v>2265</v>
      </c>
      <c r="K5157" s="1">
        <v>7</v>
      </c>
      <c r="L5157" s="1">
        <v>6342</v>
      </c>
      <c r="M5157" s="1">
        <f>SalesData[[#This Row],[Price]]*SalesData[[#This Row],[Quantity]]</f>
        <v>15855</v>
      </c>
      <c r="N5157" s="6">
        <f>SalesData[[#This Row],[Sales Profit]]/SalesData[[#This Row],[Sales]]</f>
        <v>0.4</v>
      </c>
    </row>
    <row r="5158" spans="1:14" x14ac:dyDescent="0.3">
      <c r="A5158" s="1" t="s">
        <v>17</v>
      </c>
      <c r="B5158" s="1" t="s">
        <v>18</v>
      </c>
      <c r="C5158" s="1" t="s">
        <v>19</v>
      </c>
      <c r="D5158" s="1">
        <v>84696</v>
      </c>
      <c r="E5158" s="2">
        <v>45603</v>
      </c>
      <c r="F5158" s="1" t="s">
        <v>15</v>
      </c>
      <c r="G5158" s="1">
        <v>229844</v>
      </c>
      <c r="H5158" s="1" t="s">
        <v>5145</v>
      </c>
      <c r="I5158" s="1">
        <v>944</v>
      </c>
      <c r="J5158" s="1">
        <v>1913</v>
      </c>
      <c r="K5158" s="1">
        <v>3</v>
      </c>
      <c r="L5158" s="1">
        <v>2295.6</v>
      </c>
      <c r="M5158" s="1">
        <f>SalesData[[#This Row],[Price]]*SalesData[[#This Row],[Quantity]]</f>
        <v>5739</v>
      </c>
      <c r="N5158" s="6">
        <f>SalesData[[#This Row],[Sales Profit]]/SalesData[[#This Row],[Sales]]</f>
        <v>0.39999999999999997</v>
      </c>
    </row>
    <row r="5159" spans="1:14" x14ac:dyDescent="0.3">
      <c r="A5159" s="1" t="s">
        <v>52</v>
      </c>
      <c r="B5159" s="1" t="s">
        <v>18</v>
      </c>
      <c r="C5159" s="1" t="s">
        <v>39</v>
      </c>
      <c r="D5159" s="1">
        <v>61864</v>
      </c>
      <c r="E5159" s="2">
        <v>45485</v>
      </c>
      <c r="F5159" s="1" t="s">
        <v>45</v>
      </c>
      <c r="G5159" s="1">
        <v>224777</v>
      </c>
      <c r="H5159" s="1" t="s">
        <v>5146</v>
      </c>
      <c r="I5159" s="1">
        <v>947</v>
      </c>
      <c r="J5159" s="1">
        <v>1017</v>
      </c>
      <c r="K5159" s="1">
        <v>6</v>
      </c>
      <c r="L5159" s="1">
        <v>2440.8000000000002</v>
      </c>
      <c r="M5159" s="1">
        <f>SalesData[[#This Row],[Price]]*SalesData[[#This Row],[Quantity]]</f>
        <v>6102</v>
      </c>
      <c r="N5159" s="6">
        <f>SalesData[[#This Row],[Sales Profit]]/SalesData[[#This Row],[Sales]]</f>
        <v>0.4</v>
      </c>
    </row>
    <row r="5160" spans="1:14" x14ac:dyDescent="0.3">
      <c r="A5160" s="1" t="s">
        <v>12</v>
      </c>
      <c r="B5160" s="1" t="s">
        <v>18</v>
      </c>
      <c r="C5160" s="1" t="s">
        <v>100</v>
      </c>
      <c r="D5160" s="1">
        <v>55506</v>
      </c>
      <c r="E5160" s="2">
        <v>45568</v>
      </c>
      <c r="F5160" s="1" t="s">
        <v>54</v>
      </c>
      <c r="G5160" s="1">
        <v>500703</v>
      </c>
      <c r="H5160" s="1" t="s">
        <v>5147</v>
      </c>
      <c r="I5160" s="1">
        <v>570</v>
      </c>
      <c r="J5160" s="1">
        <v>2595</v>
      </c>
      <c r="K5160" s="1">
        <v>1</v>
      </c>
      <c r="L5160" s="1">
        <v>1038</v>
      </c>
      <c r="M5160" s="1">
        <f>SalesData[[#This Row],[Price]]*SalesData[[#This Row],[Quantity]]</f>
        <v>2595</v>
      </c>
      <c r="N5160" s="6">
        <f>SalesData[[#This Row],[Sales Profit]]/SalesData[[#This Row],[Sales]]</f>
        <v>0.4</v>
      </c>
    </row>
    <row r="5161" spans="1:14" x14ac:dyDescent="0.3">
      <c r="A5161" s="1" t="s">
        <v>66</v>
      </c>
      <c r="B5161" s="1" t="s">
        <v>13</v>
      </c>
      <c r="C5161" s="1" t="s">
        <v>100</v>
      </c>
      <c r="D5161" s="1">
        <v>62670</v>
      </c>
      <c r="E5161" s="2">
        <v>45415</v>
      </c>
      <c r="F5161" s="1" t="s">
        <v>49</v>
      </c>
      <c r="G5161" s="1">
        <v>106004</v>
      </c>
      <c r="H5161" s="1" t="s">
        <v>5148</v>
      </c>
      <c r="I5161" s="1">
        <v>593</v>
      </c>
      <c r="J5161" s="1">
        <v>2429</v>
      </c>
      <c r="K5161" s="1">
        <v>5</v>
      </c>
      <c r="L5161" s="1">
        <v>4858</v>
      </c>
      <c r="M5161" s="1">
        <f>SalesData[[#This Row],[Price]]*SalesData[[#This Row],[Quantity]]</f>
        <v>12145</v>
      </c>
      <c r="N5161" s="6">
        <f>SalesData[[#This Row],[Sales Profit]]/SalesData[[#This Row],[Sales]]</f>
        <v>0.4</v>
      </c>
    </row>
    <row r="5162" spans="1:14" x14ac:dyDescent="0.3">
      <c r="A5162" s="1" t="s">
        <v>17</v>
      </c>
      <c r="B5162" s="1" t="s">
        <v>13</v>
      </c>
      <c r="C5162" s="1" t="s">
        <v>100</v>
      </c>
      <c r="D5162" s="1">
        <v>74080</v>
      </c>
      <c r="E5162" s="2">
        <v>45611</v>
      </c>
      <c r="F5162" s="1" t="s">
        <v>15</v>
      </c>
      <c r="G5162" s="1">
        <v>593286</v>
      </c>
      <c r="H5162" s="1" t="s">
        <v>5149</v>
      </c>
      <c r="I5162" s="1">
        <v>649</v>
      </c>
      <c r="J5162" s="1">
        <v>2559</v>
      </c>
      <c r="K5162" s="1">
        <v>6</v>
      </c>
      <c r="L5162" s="1">
        <v>6141.6</v>
      </c>
      <c r="M5162" s="1">
        <f>SalesData[[#This Row],[Price]]*SalesData[[#This Row],[Quantity]]</f>
        <v>15354</v>
      </c>
      <c r="N5162" s="6">
        <f>SalesData[[#This Row],[Sales Profit]]/SalesData[[#This Row],[Sales]]</f>
        <v>0.4</v>
      </c>
    </row>
    <row r="5163" spans="1:14" x14ac:dyDescent="0.3">
      <c r="A5163" s="1" t="s">
        <v>17</v>
      </c>
      <c r="B5163" s="1" t="s">
        <v>23</v>
      </c>
      <c r="C5163" s="1" t="s">
        <v>37</v>
      </c>
      <c r="D5163" s="1">
        <v>47161</v>
      </c>
      <c r="E5163" s="2">
        <v>45447</v>
      </c>
      <c r="F5163" s="1" t="s">
        <v>20</v>
      </c>
      <c r="G5163" s="1">
        <v>979881</v>
      </c>
      <c r="H5163" s="1" t="s">
        <v>5150</v>
      </c>
      <c r="I5163" s="1">
        <v>366</v>
      </c>
      <c r="J5163" s="1">
        <v>832</v>
      </c>
      <c r="K5163" s="1">
        <v>7</v>
      </c>
      <c r="L5163" s="1">
        <v>2329.6</v>
      </c>
      <c r="M5163" s="1">
        <f>SalesData[[#This Row],[Price]]*SalesData[[#This Row],[Quantity]]</f>
        <v>5824</v>
      </c>
      <c r="N5163" s="6">
        <f>SalesData[[#This Row],[Sales Profit]]/SalesData[[#This Row],[Sales]]</f>
        <v>0.39999999999999997</v>
      </c>
    </row>
    <row r="5164" spans="1:14" x14ac:dyDescent="0.3">
      <c r="A5164" s="1" t="s">
        <v>27</v>
      </c>
      <c r="B5164" s="1" t="s">
        <v>23</v>
      </c>
      <c r="C5164" s="1" t="s">
        <v>37</v>
      </c>
      <c r="D5164" s="1">
        <v>52919</v>
      </c>
      <c r="E5164" s="2">
        <v>45386</v>
      </c>
      <c r="F5164" s="1" t="s">
        <v>31</v>
      </c>
      <c r="G5164" s="1">
        <v>941037</v>
      </c>
      <c r="H5164" s="1" t="s">
        <v>5151</v>
      </c>
      <c r="I5164" s="1">
        <v>798</v>
      </c>
      <c r="J5164" s="1">
        <v>545</v>
      </c>
      <c r="K5164" s="1">
        <v>7</v>
      </c>
      <c r="L5164" s="1">
        <v>1526</v>
      </c>
      <c r="M5164" s="1">
        <f>SalesData[[#This Row],[Price]]*SalesData[[#This Row],[Quantity]]</f>
        <v>3815</v>
      </c>
      <c r="N5164" s="6">
        <f>SalesData[[#This Row],[Sales Profit]]/SalesData[[#This Row],[Sales]]</f>
        <v>0.4</v>
      </c>
    </row>
    <row r="5165" spans="1:14" x14ac:dyDescent="0.3">
      <c r="A5165" s="1" t="s">
        <v>22</v>
      </c>
      <c r="B5165" s="1" t="s">
        <v>18</v>
      </c>
      <c r="C5165" s="1" t="s">
        <v>53</v>
      </c>
      <c r="D5165" s="1">
        <v>26251</v>
      </c>
      <c r="E5165" s="2">
        <v>45505</v>
      </c>
      <c r="F5165" s="1" t="s">
        <v>25</v>
      </c>
      <c r="G5165" s="1">
        <v>550729</v>
      </c>
      <c r="H5165" s="1" t="s">
        <v>5152</v>
      </c>
      <c r="I5165" s="1">
        <v>581</v>
      </c>
      <c r="J5165" s="1">
        <v>1659</v>
      </c>
      <c r="K5165" s="1">
        <v>1</v>
      </c>
      <c r="L5165" s="1">
        <v>663.6</v>
      </c>
      <c r="M5165" s="1">
        <f>SalesData[[#This Row],[Price]]*SalesData[[#This Row],[Quantity]]</f>
        <v>1659</v>
      </c>
      <c r="N5165" s="6">
        <f>SalesData[[#This Row],[Sales Profit]]/SalesData[[#This Row],[Sales]]</f>
        <v>0.4</v>
      </c>
    </row>
    <row r="5166" spans="1:14" x14ac:dyDescent="0.3">
      <c r="A5166" s="1" t="s">
        <v>56</v>
      </c>
      <c r="B5166" s="1" t="s">
        <v>23</v>
      </c>
      <c r="C5166" s="1" t="s">
        <v>42</v>
      </c>
      <c r="D5166" s="1">
        <v>37951</v>
      </c>
      <c r="E5166" s="2">
        <v>45311</v>
      </c>
      <c r="F5166" s="1" t="s">
        <v>40</v>
      </c>
      <c r="G5166" s="1">
        <v>327422</v>
      </c>
      <c r="H5166" s="1" t="s">
        <v>5153</v>
      </c>
      <c r="I5166" s="1">
        <v>804</v>
      </c>
      <c r="J5166" s="1">
        <v>1213</v>
      </c>
      <c r="K5166" s="1">
        <v>7</v>
      </c>
      <c r="L5166" s="1">
        <v>3396.4</v>
      </c>
      <c r="M5166" s="1">
        <f>SalesData[[#This Row],[Price]]*SalesData[[#This Row],[Quantity]]</f>
        <v>8491</v>
      </c>
      <c r="N5166" s="6">
        <f>SalesData[[#This Row],[Sales Profit]]/SalesData[[#This Row],[Sales]]</f>
        <v>0.4</v>
      </c>
    </row>
    <row r="5167" spans="1:14" x14ac:dyDescent="0.3">
      <c r="A5167" s="1" t="s">
        <v>12</v>
      </c>
      <c r="B5167" s="1" t="s">
        <v>23</v>
      </c>
      <c r="C5167" s="1" t="s">
        <v>100</v>
      </c>
      <c r="D5167" s="1">
        <v>89807</v>
      </c>
      <c r="E5167" s="2">
        <v>45457</v>
      </c>
      <c r="F5167" s="1" t="s">
        <v>20</v>
      </c>
      <c r="G5167" s="1">
        <v>868573</v>
      </c>
      <c r="H5167" s="1" t="s">
        <v>5154</v>
      </c>
      <c r="I5167" s="1">
        <v>457</v>
      </c>
      <c r="J5167" s="1">
        <v>2935</v>
      </c>
      <c r="K5167" s="1">
        <v>6</v>
      </c>
      <c r="L5167" s="1">
        <v>7044</v>
      </c>
      <c r="M5167" s="1">
        <f>SalesData[[#This Row],[Price]]*SalesData[[#This Row],[Quantity]]</f>
        <v>17610</v>
      </c>
      <c r="N5167" s="6">
        <f>SalesData[[#This Row],[Sales Profit]]/SalesData[[#This Row],[Sales]]</f>
        <v>0.4</v>
      </c>
    </row>
    <row r="5168" spans="1:14" x14ac:dyDescent="0.3">
      <c r="A5168" s="1" t="s">
        <v>12</v>
      </c>
      <c r="B5168" s="1" t="s">
        <v>18</v>
      </c>
      <c r="C5168" s="1" t="s">
        <v>37</v>
      </c>
      <c r="D5168" s="1">
        <v>57177</v>
      </c>
      <c r="E5168" s="2">
        <v>45490</v>
      </c>
      <c r="F5168" s="1" t="s">
        <v>45</v>
      </c>
      <c r="G5168" s="1">
        <v>763534</v>
      </c>
      <c r="H5168" s="1" t="s">
        <v>5155</v>
      </c>
      <c r="I5168" s="1">
        <v>410</v>
      </c>
      <c r="J5168" s="1">
        <v>2523</v>
      </c>
      <c r="K5168" s="1">
        <v>2</v>
      </c>
      <c r="L5168" s="1">
        <v>2018.4</v>
      </c>
      <c r="M5168" s="1">
        <f>SalesData[[#This Row],[Price]]*SalesData[[#This Row],[Quantity]]</f>
        <v>5046</v>
      </c>
      <c r="N5168" s="6">
        <f>SalesData[[#This Row],[Sales Profit]]/SalesData[[#This Row],[Sales]]</f>
        <v>0.4</v>
      </c>
    </row>
    <row r="5169" spans="1:14" x14ac:dyDescent="0.3">
      <c r="A5169" s="1" t="s">
        <v>52</v>
      </c>
      <c r="B5169" s="1" t="s">
        <v>23</v>
      </c>
      <c r="C5169" s="1" t="s">
        <v>39</v>
      </c>
      <c r="D5169" s="1">
        <v>59575</v>
      </c>
      <c r="E5169" s="2">
        <v>45351</v>
      </c>
      <c r="F5169" s="1" t="s">
        <v>43</v>
      </c>
      <c r="G5169" s="1">
        <v>360728</v>
      </c>
      <c r="H5169" s="1" t="s">
        <v>5156</v>
      </c>
      <c r="I5169" s="1">
        <v>827</v>
      </c>
      <c r="J5169" s="1">
        <v>2022</v>
      </c>
      <c r="K5169" s="1">
        <v>5</v>
      </c>
      <c r="L5169" s="1">
        <v>4044</v>
      </c>
      <c r="M5169" s="1">
        <f>SalesData[[#This Row],[Price]]*SalesData[[#This Row],[Quantity]]</f>
        <v>10110</v>
      </c>
      <c r="N5169" s="6">
        <f>SalesData[[#This Row],[Sales Profit]]/SalesData[[#This Row],[Sales]]</f>
        <v>0.4</v>
      </c>
    </row>
    <row r="5170" spans="1:14" x14ac:dyDescent="0.3">
      <c r="A5170" s="1" t="s">
        <v>17</v>
      </c>
      <c r="B5170" s="1" t="s">
        <v>18</v>
      </c>
      <c r="C5170" s="1" t="s">
        <v>53</v>
      </c>
      <c r="D5170" s="1">
        <v>80450</v>
      </c>
      <c r="E5170" s="2">
        <v>45459</v>
      </c>
      <c r="F5170" s="1" t="s">
        <v>20</v>
      </c>
      <c r="G5170" s="1">
        <v>853526</v>
      </c>
      <c r="H5170" s="1" t="s">
        <v>560</v>
      </c>
      <c r="I5170" s="1">
        <v>513</v>
      </c>
      <c r="J5170" s="1">
        <v>833</v>
      </c>
      <c r="K5170" s="1">
        <v>4</v>
      </c>
      <c r="L5170" s="1">
        <v>1332.8</v>
      </c>
      <c r="M5170" s="1">
        <f>SalesData[[#This Row],[Price]]*SalesData[[#This Row],[Quantity]]</f>
        <v>3332</v>
      </c>
      <c r="N5170" s="6">
        <f>SalesData[[#This Row],[Sales Profit]]/SalesData[[#This Row],[Sales]]</f>
        <v>0.39999999999999997</v>
      </c>
    </row>
    <row r="5171" spans="1:14" x14ac:dyDescent="0.3">
      <c r="A5171" s="1" t="s">
        <v>52</v>
      </c>
      <c r="B5171" s="1" t="s">
        <v>13</v>
      </c>
      <c r="C5171" s="1" t="s">
        <v>48</v>
      </c>
      <c r="D5171" s="1">
        <v>76246</v>
      </c>
      <c r="E5171" s="2">
        <v>45327</v>
      </c>
      <c r="F5171" s="1" t="s">
        <v>43</v>
      </c>
      <c r="G5171" s="1">
        <v>671048</v>
      </c>
      <c r="H5171" s="1" t="s">
        <v>5157</v>
      </c>
      <c r="I5171" s="1">
        <v>810</v>
      </c>
      <c r="J5171" s="1">
        <v>2435</v>
      </c>
      <c r="K5171" s="1">
        <v>1</v>
      </c>
      <c r="L5171" s="1">
        <v>974</v>
      </c>
      <c r="M5171" s="1">
        <f>SalesData[[#This Row],[Price]]*SalesData[[#This Row],[Quantity]]</f>
        <v>2435</v>
      </c>
      <c r="N5171" s="6">
        <f>SalesData[[#This Row],[Sales Profit]]/SalesData[[#This Row],[Sales]]</f>
        <v>0.4</v>
      </c>
    </row>
    <row r="5172" spans="1:14" x14ac:dyDescent="0.3">
      <c r="A5172" s="1" t="s">
        <v>35</v>
      </c>
      <c r="B5172" s="1" t="s">
        <v>13</v>
      </c>
      <c r="C5172" s="1" t="s">
        <v>60</v>
      </c>
      <c r="D5172" s="1">
        <v>95132</v>
      </c>
      <c r="E5172" s="2">
        <v>45478</v>
      </c>
      <c r="F5172" s="1" t="s">
        <v>45</v>
      </c>
      <c r="G5172" s="1">
        <v>475300</v>
      </c>
      <c r="H5172" s="1" t="s">
        <v>5158</v>
      </c>
      <c r="I5172" s="1">
        <v>729</v>
      </c>
      <c r="J5172" s="1">
        <v>559</v>
      </c>
      <c r="K5172" s="1">
        <v>4</v>
      </c>
      <c r="L5172" s="1">
        <v>894.4</v>
      </c>
      <c r="M5172" s="1">
        <f>SalesData[[#This Row],[Price]]*SalesData[[#This Row],[Quantity]]</f>
        <v>2236</v>
      </c>
      <c r="N5172" s="6">
        <f>SalesData[[#This Row],[Sales Profit]]/SalesData[[#This Row],[Sales]]</f>
        <v>0.39999999999999997</v>
      </c>
    </row>
    <row r="5173" spans="1:14" x14ac:dyDescent="0.3">
      <c r="A5173" s="1" t="s">
        <v>12</v>
      </c>
      <c r="B5173" s="1" t="s">
        <v>23</v>
      </c>
      <c r="C5173" s="1" t="s">
        <v>24</v>
      </c>
      <c r="D5173" s="1">
        <v>96625</v>
      </c>
      <c r="E5173" s="2">
        <v>45597</v>
      </c>
      <c r="F5173" s="1" t="s">
        <v>15</v>
      </c>
      <c r="G5173" s="1">
        <v>506876</v>
      </c>
      <c r="H5173" s="1" t="s">
        <v>5159</v>
      </c>
      <c r="I5173" s="1">
        <v>321</v>
      </c>
      <c r="J5173" s="1">
        <v>2652</v>
      </c>
      <c r="K5173" s="1">
        <v>6</v>
      </c>
      <c r="L5173" s="1">
        <v>6364.8</v>
      </c>
      <c r="M5173" s="1">
        <f>SalesData[[#This Row],[Price]]*SalesData[[#This Row],[Quantity]]</f>
        <v>15912</v>
      </c>
      <c r="N5173" s="6">
        <f>SalesData[[#This Row],[Sales Profit]]/SalesData[[#This Row],[Sales]]</f>
        <v>0.4</v>
      </c>
    </row>
    <row r="5174" spans="1:14" x14ac:dyDescent="0.3">
      <c r="A5174" s="1" t="s">
        <v>27</v>
      </c>
      <c r="B5174" s="1" t="s">
        <v>23</v>
      </c>
      <c r="C5174" s="1" t="s">
        <v>14</v>
      </c>
      <c r="D5174" s="1">
        <v>85456</v>
      </c>
      <c r="E5174" s="2">
        <v>45422</v>
      </c>
      <c r="F5174" s="1" t="s">
        <v>49</v>
      </c>
      <c r="G5174" s="1">
        <v>199874</v>
      </c>
      <c r="H5174" s="1" t="s">
        <v>5160</v>
      </c>
      <c r="I5174" s="1">
        <v>871</v>
      </c>
      <c r="J5174" s="1">
        <v>2052</v>
      </c>
      <c r="K5174" s="1">
        <v>1</v>
      </c>
      <c r="L5174" s="1">
        <v>820.8</v>
      </c>
      <c r="M5174" s="1">
        <f>SalesData[[#This Row],[Price]]*SalesData[[#This Row],[Quantity]]</f>
        <v>2052</v>
      </c>
      <c r="N5174" s="6">
        <f>SalesData[[#This Row],[Sales Profit]]/SalesData[[#This Row],[Sales]]</f>
        <v>0.39999999999999997</v>
      </c>
    </row>
    <row r="5175" spans="1:14" x14ac:dyDescent="0.3">
      <c r="A5175" s="1" t="s">
        <v>12</v>
      </c>
      <c r="B5175" s="1" t="s">
        <v>18</v>
      </c>
      <c r="C5175" s="1" t="s">
        <v>60</v>
      </c>
      <c r="D5175" s="1">
        <v>77183</v>
      </c>
      <c r="E5175" s="2">
        <v>45318</v>
      </c>
      <c r="F5175" s="1" t="s">
        <v>40</v>
      </c>
      <c r="G5175" s="1">
        <v>487942</v>
      </c>
      <c r="H5175" s="1" t="s">
        <v>5161</v>
      </c>
      <c r="I5175" s="1">
        <v>984</v>
      </c>
      <c r="J5175" s="1">
        <v>1069</v>
      </c>
      <c r="K5175" s="1">
        <v>6</v>
      </c>
      <c r="L5175" s="1">
        <v>2565.6</v>
      </c>
      <c r="M5175" s="1">
        <f>SalesData[[#This Row],[Price]]*SalesData[[#This Row],[Quantity]]</f>
        <v>6414</v>
      </c>
      <c r="N5175" s="6">
        <f>SalesData[[#This Row],[Sales Profit]]/SalesData[[#This Row],[Sales]]</f>
        <v>0.39999999999999997</v>
      </c>
    </row>
    <row r="5176" spans="1:14" x14ac:dyDescent="0.3">
      <c r="A5176" s="1" t="s">
        <v>66</v>
      </c>
      <c r="B5176" s="1" t="s">
        <v>13</v>
      </c>
      <c r="C5176" s="1" t="s">
        <v>19</v>
      </c>
      <c r="D5176" s="1">
        <v>68834</v>
      </c>
      <c r="E5176" s="2">
        <v>45322</v>
      </c>
      <c r="F5176" s="1" t="s">
        <v>40</v>
      </c>
      <c r="G5176" s="1">
        <v>467648</v>
      </c>
      <c r="H5176" s="1" t="s">
        <v>5162</v>
      </c>
      <c r="I5176" s="1">
        <v>496</v>
      </c>
      <c r="J5176" s="1">
        <v>2447</v>
      </c>
      <c r="K5176" s="1">
        <v>8</v>
      </c>
      <c r="L5176" s="1">
        <v>7830.4</v>
      </c>
      <c r="M5176" s="1">
        <f>SalesData[[#This Row],[Price]]*SalesData[[#This Row],[Quantity]]</f>
        <v>19576</v>
      </c>
      <c r="N5176" s="6">
        <f>SalesData[[#This Row],[Sales Profit]]/SalesData[[#This Row],[Sales]]</f>
        <v>0.39999999999999997</v>
      </c>
    </row>
    <row r="5177" spans="1:14" x14ac:dyDescent="0.3">
      <c r="A5177" s="1" t="s">
        <v>66</v>
      </c>
      <c r="B5177" s="1" t="s">
        <v>23</v>
      </c>
      <c r="C5177" s="1" t="s">
        <v>19</v>
      </c>
      <c r="D5177" s="1">
        <v>68144</v>
      </c>
      <c r="E5177" s="2">
        <v>45447</v>
      </c>
      <c r="F5177" s="1" t="s">
        <v>20</v>
      </c>
      <c r="G5177" s="1">
        <v>685337</v>
      </c>
      <c r="H5177" s="1" t="s">
        <v>5163</v>
      </c>
      <c r="I5177" s="1">
        <v>449</v>
      </c>
      <c r="J5177" s="1">
        <v>1705</v>
      </c>
      <c r="K5177" s="1">
        <v>1</v>
      </c>
      <c r="L5177" s="1">
        <v>682</v>
      </c>
      <c r="M5177" s="1">
        <f>SalesData[[#This Row],[Price]]*SalesData[[#This Row],[Quantity]]</f>
        <v>1705</v>
      </c>
      <c r="N5177" s="6">
        <f>SalesData[[#This Row],[Sales Profit]]/SalesData[[#This Row],[Sales]]</f>
        <v>0.4</v>
      </c>
    </row>
    <row r="5178" spans="1:14" x14ac:dyDescent="0.3">
      <c r="A5178" s="1" t="s">
        <v>56</v>
      </c>
      <c r="B5178" s="1" t="s">
        <v>13</v>
      </c>
      <c r="C5178" s="1" t="s">
        <v>60</v>
      </c>
      <c r="D5178" s="1">
        <v>87747</v>
      </c>
      <c r="E5178" s="2">
        <v>45354</v>
      </c>
      <c r="F5178" s="1" t="s">
        <v>29</v>
      </c>
      <c r="G5178" s="1">
        <v>925376</v>
      </c>
      <c r="H5178" s="1" t="s">
        <v>5164</v>
      </c>
      <c r="I5178" s="1">
        <v>837</v>
      </c>
      <c r="J5178" s="1">
        <v>2036</v>
      </c>
      <c r="K5178" s="1">
        <v>4</v>
      </c>
      <c r="L5178" s="1">
        <v>3257.6</v>
      </c>
      <c r="M5178" s="1">
        <f>SalesData[[#This Row],[Price]]*SalesData[[#This Row],[Quantity]]</f>
        <v>8144</v>
      </c>
      <c r="N5178" s="6">
        <f>SalesData[[#This Row],[Sales Profit]]/SalesData[[#This Row],[Sales]]</f>
        <v>0.39999999999999997</v>
      </c>
    </row>
    <row r="5179" spans="1:14" x14ac:dyDescent="0.3">
      <c r="A5179" s="1" t="s">
        <v>66</v>
      </c>
      <c r="B5179" s="1" t="s">
        <v>13</v>
      </c>
      <c r="C5179" s="1" t="s">
        <v>39</v>
      </c>
      <c r="D5179" s="1">
        <v>90303</v>
      </c>
      <c r="E5179" s="2">
        <v>45428</v>
      </c>
      <c r="F5179" s="1" t="s">
        <v>49</v>
      </c>
      <c r="G5179" s="1">
        <v>614339</v>
      </c>
      <c r="H5179" s="1" t="s">
        <v>5165</v>
      </c>
      <c r="I5179" s="1">
        <v>574</v>
      </c>
      <c r="J5179" s="1">
        <v>2079</v>
      </c>
      <c r="K5179" s="1">
        <v>8</v>
      </c>
      <c r="L5179" s="1">
        <v>6652.8</v>
      </c>
      <c r="M5179" s="1">
        <f>SalesData[[#This Row],[Price]]*SalesData[[#This Row],[Quantity]]</f>
        <v>16632</v>
      </c>
      <c r="N5179" s="6">
        <f>SalesData[[#This Row],[Sales Profit]]/SalesData[[#This Row],[Sales]]</f>
        <v>0.4</v>
      </c>
    </row>
    <row r="5180" spans="1:14" x14ac:dyDescent="0.3">
      <c r="A5180" s="1" t="s">
        <v>17</v>
      </c>
      <c r="B5180" s="1" t="s">
        <v>23</v>
      </c>
      <c r="C5180" s="1" t="s">
        <v>33</v>
      </c>
      <c r="D5180" s="1">
        <v>43010</v>
      </c>
      <c r="E5180" s="2">
        <v>45461</v>
      </c>
      <c r="F5180" s="1" t="s">
        <v>20</v>
      </c>
      <c r="G5180" s="1">
        <v>399643</v>
      </c>
      <c r="H5180" s="1" t="s">
        <v>2165</v>
      </c>
      <c r="I5180" s="1">
        <v>566</v>
      </c>
      <c r="J5180" s="1">
        <v>1941</v>
      </c>
      <c r="K5180" s="1">
        <v>1</v>
      </c>
      <c r="L5180" s="1">
        <v>776.4</v>
      </c>
      <c r="M5180" s="1">
        <f>SalesData[[#This Row],[Price]]*SalesData[[#This Row],[Quantity]]</f>
        <v>1941</v>
      </c>
      <c r="N5180" s="6">
        <f>SalesData[[#This Row],[Sales Profit]]/SalesData[[#This Row],[Sales]]</f>
        <v>0.39999999999999997</v>
      </c>
    </row>
    <row r="5181" spans="1:14" x14ac:dyDescent="0.3">
      <c r="A5181" s="1" t="s">
        <v>52</v>
      </c>
      <c r="B5181" s="1" t="s">
        <v>23</v>
      </c>
      <c r="C5181" s="1" t="s">
        <v>19</v>
      </c>
      <c r="D5181" s="1">
        <v>41938</v>
      </c>
      <c r="E5181" s="2">
        <v>45344</v>
      </c>
      <c r="F5181" s="1" t="s">
        <v>43</v>
      </c>
      <c r="G5181" s="1">
        <v>572923</v>
      </c>
      <c r="H5181" s="1" t="s">
        <v>2367</v>
      </c>
      <c r="I5181" s="1">
        <v>630</v>
      </c>
      <c r="J5181" s="1">
        <v>692</v>
      </c>
      <c r="K5181" s="1">
        <v>7</v>
      </c>
      <c r="L5181" s="1">
        <v>1937.6</v>
      </c>
      <c r="M5181" s="1">
        <f>SalesData[[#This Row],[Price]]*SalesData[[#This Row],[Quantity]]</f>
        <v>4844</v>
      </c>
      <c r="N5181" s="6">
        <f>SalesData[[#This Row],[Sales Profit]]/SalesData[[#This Row],[Sales]]</f>
        <v>0.39999999999999997</v>
      </c>
    </row>
    <row r="5182" spans="1:14" x14ac:dyDescent="0.3">
      <c r="A5182" s="1" t="s">
        <v>22</v>
      </c>
      <c r="B5182" s="1" t="s">
        <v>13</v>
      </c>
      <c r="C5182" s="1" t="s">
        <v>100</v>
      </c>
      <c r="D5182" s="1">
        <v>47910</v>
      </c>
      <c r="E5182" s="2">
        <v>45323</v>
      </c>
      <c r="F5182" s="1" t="s">
        <v>43</v>
      </c>
      <c r="G5182" s="1">
        <v>469249</v>
      </c>
      <c r="H5182" s="1" t="s">
        <v>5166</v>
      </c>
      <c r="I5182" s="1">
        <v>581</v>
      </c>
      <c r="J5182" s="1">
        <v>1170</v>
      </c>
      <c r="K5182" s="1">
        <v>8</v>
      </c>
      <c r="L5182" s="1">
        <v>3744</v>
      </c>
      <c r="M5182" s="1">
        <f>SalesData[[#This Row],[Price]]*SalesData[[#This Row],[Quantity]]</f>
        <v>9360</v>
      </c>
      <c r="N5182" s="6">
        <f>SalesData[[#This Row],[Sales Profit]]/SalesData[[#This Row],[Sales]]</f>
        <v>0.4</v>
      </c>
    </row>
    <row r="5183" spans="1:14" x14ac:dyDescent="0.3">
      <c r="A5183" s="1" t="s">
        <v>27</v>
      </c>
      <c r="B5183" s="1" t="s">
        <v>13</v>
      </c>
      <c r="C5183" s="1" t="s">
        <v>19</v>
      </c>
      <c r="D5183" s="1">
        <v>46752</v>
      </c>
      <c r="E5183" s="2">
        <v>45543</v>
      </c>
      <c r="F5183" s="1" t="s">
        <v>61</v>
      </c>
      <c r="G5183" s="1">
        <v>829660</v>
      </c>
      <c r="H5183" s="1" t="s">
        <v>5167</v>
      </c>
      <c r="I5183" s="1">
        <v>957</v>
      </c>
      <c r="J5183" s="1">
        <v>1213</v>
      </c>
      <c r="K5183" s="1">
        <v>3</v>
      </c>
      <c r="L5183" s="1">
        <v>1455.6</v>
      </c>
      <c r="M5183" s="1">
        <f>SalesData[[#This Row],[Price]]*SalesData[[#This Row],[Quantity]]</f>
        <v>3639</v>
      </c>
      <c r="N5183" s="6">
        <f>SalesData[[#This Row],[Sales Profit]]/SalesData[[#This Row],[Sales]]</f>
        <v>0.39999999999999997</v>
      </c>
    </row>
    <row r="5184" spans="1:14" x14ac:dyDescent="0.3">
      <c r="A5184" s="1" t="s">
        <v>17</v>
      </c>
      <c r="B5184" s="1" t="s">
        <v>23</v>
      </c>
      <c r="C5184" s="1" t="s">
        <v>60</v>
      </c>
      <c r="D5184" s="1">
        <v>98984</v>
      </c>
      <c r="E5184" s="2">
        <v>45544</v>
      </c>
      <c r="F5184" s="1" t="s">
        <v>61</v>
      </c>
      <c r="G5184" s="1">
        <v>738792</v>
      </c>
      <c r="H5184" s="1" t="s">
        <v>5168</v>
      </c>
      <c r="I5184" s="1">
        <v>337</v>
      </c>
      <c r="J5184" s="1">
        <v>670</v>
      </c>
      <c r="K5184" s="1">
        <v>8</v>
      </c>
      <c r="L5184" s="1">
        <v>2144</v>
      </c>
      <c r="M5184" s="1">
        <f>SalesData[[#This Row],[Price]]*SalesData[[#This Row],[Quantity]]</f>
        <v>5360</v>
      </c>
      <c r="N5184" s="6">
        <f>SalesData[[#This Row],[Sales Profit]]/SalesData[[#This Row],[Sales]]</f>
        <v>0.4</v>
      </c>
    </row>
    <row r="5185" spans="1:14" x14ac:dyDescent="0.3">
      <c r="A5185" s="1" t="s">
        <v>66</v>
      </c>
      <c r="B5185" s="1" t="s">
        <v>23</v>
      </c>
      <c r="C5185" s="1" t="s">
        <v>42</v>
      </c>
      <c r="D5185" s="1">
        <v>73644</v>
      </c>
      <c r="E5185" s="2">
        <v>45629</v>
      </c>
      <c r="F5185" s="1" t="s">
        <v>78</v>
      </c>
      <c r="G5185" s="1">
        <v>567676</v>
      </c>
      <c r="H5185" s="1" t="s">
        <v>5169</v>
      </c>
      <c r="I5185" s="1">
        <v>859</v>
      </c>
      <c r="J5185" s="1">
        <v>2292</v>
      </c>
      <c r="K5185" s="1">
        <v>8</v>
      </c>
      <c r="L5185" s="1">
        <v>7334.4</v>
      </c>
      <c r="M5185" s="1">
        <f>SalesData[[#This Row],[Price]]*SalesData[[#This Row],[Quantity]]</f>
        <v>18336</v>
      </c>
      <c r="N5185" s="6">
        <f>SalesData[[#This Row],[Sales Profit]]/SalesData[[#This Row],[Sales]]</f>
        <v>0.39999999999999997</v>
      </c>
    </row>
    <row r="5186" spans="1:14" x14ac:dyDescent="0.3">
      <c r="A5186" s="1" t="s">
        <v>35</v>
      </c>
      <c r="B5186" s="1" t="s">
        <v>23</v>
      </c>
      <c r="C5186" s="1" t="s">
        <v>60</v>
      </c>
      <c r="D5186" s="1">
        <v>25414</v>
      </c>
      <c r="E5186" s="2">
        <v>45606</v>
      </c>
      <c r="F5186" s="1" t="s">
        <v>15</v>
      </c>
      <c r="G5186" s="1">
        <v>892453</v>
      </c>
      <c r="H5186" s="1" t="s">
        <v>5170</v>
      </c>
      <c r="I5186" s="1">
        <v>777</v>
      </c>
      <c r="J5186" s="1">
        <v>2635</v>
      </c>
      <c r="K5186" s="1">
        <v>2</v>
      </c>
      <c r="L5186" s="1">
        <v>2108</v>
      </c>
      <c r="M5186" s="1">
        <f>SalesData[[#This Row],[Price]]*SalesData[[#This Row],[Quantity]]</f>
        <v>5270</v>
      </c>
      <c r="N5186" s="6">
        <f>SalesData[[#This Row],[Sales Profit]]/SalesData[[#This Row],[Sales]]</f>
        <v>0.4</v>
      </c>
    </row>
    <row r="5187" spans="1:14" x14ac:dyDescent="0.3">
      <c r="A5187" s="1" t="s">
        <v>66</v>
      </c>
      <c r="B5187" s="1" t="s">
        <v>13</v>
      </c>
      <c r="C5187" s="1" t="s">
        <v>53</v>
      </c>
      <c r="D5187" s="1">
        <v>56936</v>
      </c>
      <c r="E5187" s="2">
        <v>45335</v>
      </c>
      <c r="F5187" s="1" t="s">
        <v>43</v>
      </c>
      <c r="G5187" s="1">
        <v>749034</v>
      </c>
      <c r="H5187" s="1" t="s">
        <v>5171</v>
      </c>
      <c r="I5187" s="1">
        <v>373</v>
      </c>
      <c r="J5187" s="1">
        <v>1736</v>
      </c>
      <c r="K5187" s="1">
        <v>6</v>
      </c>
      <c r="L5187" s="1">
        <v>4166.3999999999996</v>
      </c>
      <c r="M5187" s="1">
        <f>SalesData[[#This Row],[Price]]*SalesData[[#This Row],[Quantity]]</f>
        <v>10416</v>
      </c>
      <c r="N5187" s="6">
        <f>SalesData[[#This Row],[Sales Profit]]/SalesData[[#This Row],[Sales]]</f>
        <v>0.39999999999999997</v>
      </c>
    </row>
    <row r="5188" spans="1:14" x14ac:dyDescent="0.3">
      <c r="A5188" s="1" t="s">
        <v>52</v>
      </c>
      <c r="B5188" s="1" t="s">
        <v>13</v>
      </c>
      <c r="C5188" s="1" t="s">
        <v>24</v>
      </c>
      <c r="D5188" s="1">
        <v>48560</v>
      </c>
      <c r="E5188" s="2">
        <v>45325</v>
      </c>
      <c r="F5188" s="1" t="s">
        <v>43</v>
      </c>
      <c r="G5188" s="1">
        <v>793516</v>
      </c>
      <c r="H5188" s="1" t="s">
        <v>5172</v>
      </c>
      <c r="I5188" s="1">
        <v>828</v>
      </c>
      <c r="J5188" s="1">
        <v>2834</v>
      </c>
      <c r="K5188" s="1">
        <v>1</v>
      </c>
      <c r="L5188" s="1">
        <v>1133.5999999999999</v>
      </c>
      <c r="M5188" s="1">
        <f>SalesData[[#This Row],[Price]]*SalesData[[#This Row],[Quantity]]</f>
        <v>2834</v>
      </c>
      <c r="N5188" s="6">
        <f>SalesData[[#This Row],[Sales Profit]]/SalesData[[#This Row],[Sales]]</f>
        <v>0.39999999999999997</v>
      </c>
    </row>
    <row r="5189" spans="1:14" x14ac:dyDescent="0.3">
      <c r="A5189" s="1" t="s">
        <v>27</v>
      </c>
      <c r="B5189" s="1" t="s">
        <v>18</v>
      </c>
      <c r="C5189" s="1" t="s">
        <v>14</v>
      </c>
      <c r="D5189" s="1">
        <v>85787</v>
      </c>
      <c r="E5189" s="2">
        <v>45625</v>
      </c>
      <c r="F5189" s="1" t="s">
        <v>15</v>
      </c>
      <c r="G5189" s="1">
        <v>426246</v>
      </c>
      <c r="H5189" s="1" t="s">
        <v>5173</v>
      </c>
      <c r="I5189" s="1">
        <v>645</v>
      </c>
      <c r="J5189" s="1">
        <v>2997</v>
      </c>
      <c r="K5189" s="1">
        <v>2</v>
      </c>
      <c r="L5189" s="1">
        <v>2397.6</v>
      </c>
      <c r="M5189" s="1">
        <f>SalesData[[#This Row],[Price]]*SalesData[[#This Row],[Quantity]]</f>
        <v>5994</v>
      </c>
      <c r="N5189" s="6">
        <f>SalesData[[#This Row],[Sales Profit]]/SalesData[[#This Row],[Sales]]</f>
        <v>0.39999999999999997</v>
      </c>
    </row>
    <row r="5190" spans="1:14" x14ac:dyDescent="0.3">
      <c r="A5190" s="1" t="s">
        <v>17</v>
      </c>
      <c r="B5190" s="1" t="s">
        <v>23</v>
      </c>
      <c r="C5190" s="1" t="s">
        <v>24</v>
      </c>
      <c r="D5190" s="1">
        <v>57441</v>
      </c>
      <c r="E5190" s="2">
        <v>45363</v>
      </c>
      <c r="F5190" s="1" t="s">
        <v>29</v>
      </c>
      <c r="G5190" s="1">
        <v>148850</v>
      </c>
      <c r="H5190" s="1" t="s">
        <v>5174</v>
      </c>
      <c r="I5190" s="1">
        <v>465</v>
      </c>
      <c r="J5190" s="1">
        <v>2128</v>
      </c>
      <c r="K5190" s="1">
        <v>3</v>
      </c>
      <c r="L5190" s="1">
        <v>2553.6</v>
      </c>
      <c r="M5190" s="1">
        <f>SalesData[[#This Row],[Price]]*SalesData[[#This Row],[Quantity]]</f>
        <v>6384</v>
      </c>
      <c r="N5190" s="6">
        <f>SalesData[[#This Row],[Sales Profit]]/SalesData[[#This Row],[Sales]]</f>
        <v>0.39999999999999997</v>
      </c>
    </row>
    <row r="5191" spans="1:14" x14ac:dyDescent="0.3">
      <c r="A5191" s="1" t="s">
        <v>52</v>
      </c>
      <c r="B5191" s="1" t="s">
        <v>23</v>
      </c>
      <c r="C5191" s="1" t="s">
        <v>19</v>
      </c>
      <c r="D5191" s="1">
        <v>44577</v>
      </c>
      <c r="E5191" s="2">
        <v>45361</v>
      </c>
      <c r="F5191" s="1" t="s">
        <v>29</v>
      </c>
      <c r="G5191" s="1">
        <v>328654</v>
      </c>
      <c r="H5191" s="1" t="s">
        <v>5175</v>
      </c>
      <c r="I5191" s="1">
        <v>937</v>
      </c>
      <c r="J5191" s="1">
        <v>2366</v>
      </c>
      <c r="K5191" s="1">
        <v>1</v>
      </c>
      <c r="L5191" s="1">
        <v>946.4</v>
      </c>
      <c r="M5191" s="1">
        <f>SalesData[[#This Row],[Price]]*SalesData[[#This Row],[Quantity]]</f>
        <v>2366</v>
      </c>
      <c r="N5191" s="6">
        <f>SalesData[[#This Row],[Sales Profit]]/SalesData[[#This Row],[Sales]]</f>
        <v>0.39999999999999997</v>
      </c>
    </row>
    <row r="5192" spans="1:14" x14ac:dyDescent="0.3">
      <c r="A5192" s="1" t="s">
        <v>12</v>
      </c>
      <c r="B5192" s="1" t="s">
        <v>23</v>
      </c>
      <c r="C5192" s="1" t="s">
        <v>37</v>
      </c>
      <c r="D5192" s="1">
        <v>17855</v>
      </c>
      <c r="E5192" s="2">
        <v>45594</v>
      </c>
      <c r="F5192" s="1" t="s">
        <v>54</v>
      </c>
      <c r="G5192" s="1">
        <v>271025</v>
      </c>
      <c r="H5192" s="1" t="s">
        <v>5176</v>
      </c>
      <c r="I5192" s="1">
        <v>351</v>
      </c>
      <c r="J5192" s="1">
        <v>1619</v>
      </c>
      <c r="K5192" s="1">
        <v>8</v>
      </c>
      <c r="L5192" s="1">
        <v>5180.8</v>
      </c>
      <c r="M5192" s="1">
        <f>SalesData[[#This Row],[Price]]*SalesData[[#This Row],[Quantity]]</f>
        <v>12952</v>
      </c>
      <c r="N5192" s="6">
        <f>SalesData[[#This Row],[Sales Profit]]/SalesData[[#This Row],[Sales]]</f>
        <v>0.4</v>
      </c>
    </row>
    <row r="5193" spans="1:14" x14ac:dyDescent="0.3">
      <c r="A5193" s="1" t="s">
        <v>56</v>
      </c>
      <c r="B5193" s="1" t="s">
        <v>18</v>
      </c>
      <c r="C5193" s="1" t="s">
        <v>100</v>
      </c>
      <c r="D5193" s="1">
        <v>43761</v>
      </c>
      <c r="E5193" s="2">
        <v>45414</v>
      </c>
      <c r="F5193" s="1" t="s">
        <v>49</v>
      </c>
      <c r="G5193" s="1">
        <v>823304</v>
      </c>
      <c r="H5193" s="1" t="s">
        <v>5177</v>
      </c>
      <c r="I5193" s="1">
        <v>979</v>
      </c>
      <c r="J5193" s="1">
        <v>2153</v>
      </c>
      <c r="K5193" s="1">
        <v>5</v>
      </c>
      <c r="L5193" s="1">
        <v>4306</v>
      </c>
      <c r="M5193" s="1">
        <f>SalesData[[#This Row],[Price]]*SalesData[[#This Row],[Quantity]]</f>
        <v>10765</v>
      </c>
      <c r="N5193" s="6">
        <f>SalesData[[#This Row],[Sales Profit]]/SalesData[[#This Row],[Sales]]</f>
        <v>0.4</v>
      </c>
    </row>
    <row r="5194" spans="1:14" x14ac:dyDescent="0.3">
      <c r="A5194" s="1" t="s">
        <v>12</v>
      </c>
      <c r="B5194" s="1" t="s">
        <v>23</v>
      </c>
      <c r="C5194" s="1" t="s">
        <v>100</v>
      </c>
      <c r="D5194" s="1">
        <v>50015</v>
      </c>
      <c r="E5194" s="2">
        <v>45355</v>
      </c>
      <c r="F5194" s="1" t="s">
        <v>29</v>
      </c>
      <c r="G5194" s="1">
        <v>885168</v>
      </c>
      <c r="H5194" s="1" t="s">
        <v>5178</v>
      </c>
      <c r="I5194" s="1">
        <v>974</v>
      </c>
      <c r="J5194" s="1">
        <v>2754</v>
      </c>
      <c r="K5194" s="1">
        <v>2</v>
      </c>
      <c r="L5194" s="1">
        <v>2203.1999999999998</v>
      </c>
      <c r="M5194" s="1">
        <f>SalesData[[#This Row],[Price]]*SalesData[[#This Row],[Quantity]]</f>
        <v>5508</v>
      </c>
      <c r="N5194" s="6">
        <f>SalesData[[#This Row],[Sales Profit]]/SalesData[[#This Row],[Sales]]</f>
        <v>0.39999999999999997</v>
      </c>
    </row>
    <row r="5195" spans="1:14" x14ac:dyDescent="0.3">
      <c r="A5195" s="1" t="s">
        <v>17</v>
      </c>
      <c r="B5195" s="1" t="s">
        <v>18</v>
      </c>
      <c r="C5195" s="1" t="s">
        <v>48</v>
      </c>
      <c r="D5195" s="1">
        <v>88479</v>
      </c>
      <c r="E5195" s="2">
        <v>45547</v>
      </c>
      <c r="F5195" s="1" t="s">
        <v>61</v>
      </c>
      <c r="G5195" s="1">
        <v>447296</v>
      </c>
      <c r="H5195" s="1" t="s">
        <v>5179</v>
      </c>
      <c r="I5195" s="1">
        <v>859</v>
      </c>
      <c r="J5195" s="1">
        <v>926</v>
      </c>
      <c r="K5195" s="1">
        <v>3</v>
      </c>
      <c r="L5195" s="1">
        <v>1111.2</v>
      </c>
      <c r="M5195" s="1">
        <f>SalesData[[#This Row],[Price]]*SalesData[[#This Row],[Quantity]]</f>
        <v>2778</v>
      </c>
      <c r="N5195" s="6">
        <f>SalesData[[#This Row],[Sales Profit]]/SalesData[[#This Row],[Sales]]</f>
        <v>0.4</v>
      </c>
    </row>
    <row r="5196" spans="1:14" x14ac:dyDescent="0.3">
      <c r="A5196" s="1" t="s">
        <v>66</v>
      </c>
      <c r="B5196" s="1" t="s">
        <v>23</v>
      </c>
      <c r="C5196" s="1" t="s">
        <v>33</v>
      </c>
      <c r="D5196" s="1">
        <v>78224</v>
      </c>
      <c r="E5196" s="2">
        <v>45376</v>
      </c>
      <c r="F5196" s="1" t="s">
        <v>29</v>
      </c>
      <c r="G5196" s="1">
        <v>947969</v>
      </c>
      <c r="H5196" s="1" t="s">
        <v>5180</v>
      </c>
      <c r="I5196" s="1">
        <v>608</v>
      </c>
      <c r="J5196" s="1">
        <v>900</v>
      </c>
      <c r="K5196" s="1">
        <v>2</v>
      </c>
      <c r="L5196" s="1">
        <v>720</v>
      </c>
      <c r="M5196" s="1">
        <f>SalesData[[#This Row],[Price]]*SalesData[[#This Row],[Quantity]]</f>
        <v>1800</v>
      </c>
      <c r="N5196" s="6">
        <f>SalesData[[#This Row],[Sales Profit]]/SalesData[[#This Row],[Sales]]</f>
        <v>0.4</v>
      </c>
    </row>
    <row r="5197" spans="1:14" x14ac:dyDescent="0.3">
      <c r="A5197" s="1" t="s">
        <v>35</v>
      </c>
      <c r="B5197" s="1" t="s">
        <v>18</v>
      </c>
      <c r="C5197" s="1" t="s">
        <v>42</v>
      </c>
      <c r="D5197" s="1">
        <v>38212</v>
      </c>
      <c r="E5197" s="2">
        <v>45305</v>
      </c>
      <c r="F5197" s="1" t="s">
        <v>40</v>
      </c>
      <c r="G5197" s="1">
        <v>703087</v>
      </c>
      <c r="H5197" s="1" t="s">
        <v>5182</v>
      </c>
      <c r="I5197" s="1">
        <v>474</v>
      </c>
      <c r="J5197" s="1">
        <v>1998</v>
      </c>
      <c r="K5197" s="1">
        <v>5</v>
      </c>
      <c r="L5197" s="1">
        <v>3996</v>
      </c>
      <c r="M5197" s="1">
        <f>SalesData[[#This Row],[Price]]*SalesData[[#This Row],[Quantity]]</f>
        <v>9990</v>
      </c>
      <c r="N5197" s="6">
        <f>SalesData[[#This Row],[Sales Profit]]/SalesData[[#This Row],[Sales]]</f>
        <v>0.4</v>
      </c>
    </row>
    <row r="5198" spans="1:14" x14ac:dyDescent="0.3">
      <c r="A5198" s="1" t="s">
        <v>56</v>
      </c>
      <c r="B5198" s="1" t="s">
        <v>18</v>
      </c>
      <c r="C5198" s="1" t="s">
        <v>37</v>
      </c>
      <c r="D5198" s="1">
        <v>31751</v>
      </c>
      <c r="E5198" s="2">
        <v>45536</v>
      </c>
      <c r="F5198" s="1" t="s">
        <v>61</v>
      </c>
      <c r="G5198" s="1">
        <v>107917</v>
      </c>
      <c r="H5198" s="1" t="s">
        <v>5183</v>
      </c>
      <c r="I5198" s="1">
        <v>507</v>
      </c>
      <c r="J5198" s="1">
        <v>1948</v>
      </c>
      <c r="K5198" s="1">
        <v>5</v>
      </c>
      <c r="L5198" s="1">
        <v>3896</v>
      </c>
      <c r="M5198" s="1">
        <f>SalesData[[#This Row],[Price]]*SalesData[[#This Row],[Quantity]]</f>
        <v>9740</v>
      </c>
      <c r="N5198" s="6">
        <f>SalesData[[#This Row],[Sales Profit]]/SalesData[[#This Row],[Sales]]</f>
        <v>0.4</v>
      </c>
    </row>
    <row r="5199" spans="1:14" x14ac:dyDescent="0.3">
      <c r="A5199" s="1" t="s">
        <v>12</v>
      </c>
      <c r="B5199" s="1" t="s">
        <v>23</v>
      </c>
      <c r="C5199" s="1" t="s">
        <v>24</v>
      </c>
      <c r="D5199" s="1">
        <v>61771</v>
      </c>
      <c r="E5199" s="2">
        <v>45621</v>
      </c>
      <c r="F5199" s="1" t="s">
        <v>15</v>
      </c>
      <c r="G5199" s="1">
        <v>896920</v>
      </c>
      <c r="H5199" s="1" t="s">
        <v>5184</v>
      </c>
      <c r="I5199" s="1">
        <v>607</v>
      </c>
      <c r="J5199" s="1">
        <v>1924</v>
      </c>
      <c r="K5199" s="1">
        <v>3</v>
      </c>
      <c r="L5199" s="1">
        <v>2308.8000000000002</v>
      </c>
      <c r="M5199" s="1">
        <f>SalesData[[#This Row],[Price]]*SalesData[[#This Row],[Quantity]]</f>
        <v>5772</v>
      </c>
      <c r="N5199" s="6">
        <f>SalesData[[#This Row],[Sales Profit]]/SalesData[[#This Row],[Sales]]</f>
        <v>0.4</v>
      </c>
    </row>
    <row r="5200" spans="1:14" x14ac:dyDescent="0.3">
      <c r="A5200" s="1" t="s">
        <v>27</v>
      </c>
      <c r="B5200" s="1" t="s">
        <v>18</v>
      </c>
      <c r="C5200" s="1" t="s">
        <v>60</v>
      </c>
      <c r="D5200" s="1">
        <v>39878</v>
      </c>
      <c r="E5200" s="2">
        <v>45424</v>
      </c>
      <c r="F5200" s="1" t="s">
        <v>49</v>
      </c>
      <c r="G5200" s="1">
        <v>796268</v>
      </c>
      <c r="H5200" s="1" t="s">
        <v>4049</v>
      </c>
      <c r="I5200" s="1">
        <v>750</v>
      </c>
      <c r="J5200" s="1">
        <v>2651</v>
      </c>
      <c r="K5200" s="1">
        <v>3</v>
      </c>
      <c r="L5200" s="1">
        <v>3181.2</v>
      </c>
      <c r="M5200" s="1">
        <f>SalesData[[#This Row],[Price]]*SalesData[[#This Row],[Quantity]]</f>
        <v>7953</v>
      </c>
      <c r="N5200" s="6">
        <f>SalesData[[#This Row],[Sales Profit]]/SalesData[[#This Row],[Sales]]</f>
        <v>0.39999999999999997</v>
      </c>
    </row>
    <row r="5201" spans="1:14" x14ac:dyDescent="0.3">
      <c r="A5201" s="1" t="s">
        <v>52</v>
      </c>
      <c r="B5201" s="1" t="s">
        <v>13</v>
      </c>
      <c r="C5201" s="1" t="s">
        <v>24</v>
      </c>
      <c r="D5201" s="1">
        <v>59084</v>
      </c>
      <c r="E5201" s="2">
        <v>45621</v>
      </c>
      <c r="F5201" s="1" t="s">
        <v>15</v>
      </c>
      <c r="G5201" s="1">
        <v>456739</v>
      </c>
      <c r="H5201" s="1" t="s">
        <v>5185</v>
      </c>
      <c r="I5201" s="1">
        <v>951</v>
      </c>
      <c r="J5201" s="1">
        <v>2141</v>
      </c>
      <c r="K5201" s="1">
        <v>8</v>
      </c>
      <c r="L5201" s="1">
        <v>6851.2</v>
      </c>
      <c r="M5201" s="1">
        <f>SalesData[[#This Row],[Price]]*SalesData[[#This Row],[Quantity]]</f>
        <v>17128</v>
      </c>
      <c r="N5201" s="6">
        <f>SalesData[[#This Row],[Sales Profit]]/SalesData[[#This Row],[Sales]]</f>
        <v>0.39999999999999997</v>
      </c>
    </row>
    <row r="5202" spans="1:14" x14ac:dyDescent="0.3">
      <c r="A5202" s="1" t="s">
        <v>22</v>
      </c>
      <c r="B5202" s="1" t="s">
        <v>23</v>
      </c>
      <c r="C5202" s="1" t="s">
        <v>37</v>
      </c>
      <c r="D5202" s="1">
        <v>67458</v>
      </c>
      <c r="E5202" s="2">
        <v>45618</v>
      </c>
      <c r="F5202" s="1" t="s">
        <v>15</v>
      </c>
      <c r="G5202" s="1">
        <v>887316</v>
      </c>
      <c r="H5202" s="1" t="s">
        <v>5186</v>
      </c>
      <c r="I5202" s="1">
        <v>702</v>
      </c>
      <c r="J5202" s="1">
        <v>989</v>
      </c>
      <c r="K5202" s="1">
        <v>2</v>
      </c>
      <c r="L5202" s="1">
        <v>791.2</v>
      </c>
      <c r="M5202" s="1">
        <f>SalesData[[#This Row],[Price]]*SalesData[[#This Row],[Quantity]]</f>
        <v>1978</v>
      </c>
      <c r="N5202" s="6">
        <f>SalesData[[#This Row],[Sales Profit]]/SalesData[[#This Row],[Sales]]</f>
        <v>0.4</v>
      </c>
    </row>
    <row r="5203" spans="1:14" x14ac:dyDescent="0.3">
      <c r="A5203" s="1" t="s">
        <v>27</v>
      </c>
      <c r="B5203" s="1" t="s">
        <v>23</v>
      </c>
      <c r="C5203" s="1" t="s">
        <v>19</v>
      </c>
      <c r="D5203" s="1">
        <v>70374</v>
      </c>
      <c r="E5203" s="2">
        <v>45557</v>
      </c>
      <c r="F5203" s="1" t="s">
        <v>61</v>
      </c>
      <c r="G5203" s="1">
        <v>263370</v>
      </c>
      <c r="H5203" s="1" t="s">
        <v>5187</v>
      </c>
      <c r="I5203" s="1">
        <v>866</v>
      </c>
      <c r="J5203" s="1">
        <v>2604</v>
      </c>
      <c r="K5203" s="1">
        <v>3</v>
      </c>
      <c r="L5203" s="1">
        <v>3124.8</v>
      </c>
      <c r="M5203" s="1">
        <f>SalesData[[#This Row],[Price]]*SalesData[[#This Row],[Quantity]]</f>
        <v>7812</v>
      </c>
      <c r="N5203" s="6">
        <f>SalesData[[#This Row],[Sales Profit]]/SalesData[[#This Row],[Sales]]</f>
        <v>0.4</v>
      </c>
    </row>
    <row r="5204" spans="1:14" x14ac:dyDescent="0.3">
      <c r="A5204" s="1" t="s">
        <v>17</v>
      </c>
      <c r="B5204" s="1" t="s">
        <v>23</v>
      </c>
      <c r="C5204" s="1" t="s">
        <v>39</v>
      </c>
      <c r="D5204" s="1">
        <v>15498</v>
      </c>
      <c r="E5204" s="2">
        <v>45483</v>
      </c>
      <c r="F5204" s="1" t="s">
        <v>45</v>
      </c>
      <c r="G5204" s="1">
        <v>154989</v>
      </c>
      <c r="H5204" s="1" t="s">
        <v>5188</v>
      </c>
      <c r="I5204" s="1">
        <v>652</v>
      </c>
      <c r="J5204" s="1">
        <v>2893</v>
      </c>
      <c r="K5204" s="1">
        <v>6</v>
      </c>
      <c r="L5204" s="1">
        <v>6943.2</v>
      </c>
      <c r="M5204" s="1">
        <f>SalesData[[#This Row],[Price]]*SalesData[[#This Row],[Quantity]]</f>
        <v>17358</v>
      </c>
      <c r="N5204" s="6">
        <f>SalesData[[#This Row],[Sales Profit]]/SalesData[[#This Row],[Sales]]</f>
        <v>0.39999999999999997</v>
      </c>
    </row>
    <row r="5205" spans="1:14" x14ac:dyDescent="0.3">
      <c r="A5205" s="1" t="s">
        <v>35</v>
      </c>
      <c r="B5205" s="1" t="s">
        <v>18</v>
      </c>
      <c r="C5205" s="1" t="s">
        <v>42</v>
      </c>
      <c r="D5205" s="1">
        <v>64038</v>
      </c>
      <c r="E5205" s="2">
        <v>45321</v>
      </c>
      <c r="F5205" s="1" t="s">
        <v>40</v>
      </c>
      <c r="G5205" s="1">
        <v>882958</v>
      </c>
      <c r="H5205" s="1" t="s">
        <v>5189</v>
      </c>
      <c r="I5205" s="1">
        <v>484</v>
      </c>
      <c r="J5205" s="1">
        <v>1886</v>
      </c>
      <c r="K5205" s="1">
        <v>6</v>
      </c>
      <c r="L5205" s="1">
        <v>4526.3999999999996</v>
      </c>
      <c r="M5205" s="1">
        <f>SalesData[[#This Row],[Price]]*SalesData[[#This Row],[Quantity]]</f>
        <v>11316</v>
      </c>
      <c r="N5205" s="6">
        <f>SalesData[[#This Row],[Sales Profit]]/SalesData[[#This Row],[Sales]]</f>
        <v>0.39999999999999997</v>
      </c>
    </row>
    <row r="5206" spans="1:14" x14ac:dyDescent="0.3">
      <c r="A5206" s="1" t="s">
        <v>66</v>
      </c>
      <c r="B5206" s="1" t="s">
        <v>18</v>
      </c>
      <c r="C5206" s="1" t="s">
        <v>100</v>
      </c>
      <c r="D5206" s="1">
        <v>18112</v>
      </c>
      <c r="E5206" s="2">
        <v>45540</v>
      </c>
      <c r="F5206" s="1" t="s">
        <v>61</v>
      </c>
      <c r="G5206" s="1">
        <v>442822</v>
      </c>
      <c r="H5206" s="1" t="s">
        <v>5190</v>
      </c>
      <c r="I5206" s="1">
        <v>373</v>
      </c>
      <c r="J5206" s="1">
        <v>800</v>
      </c>
      <c r="K5206" s="1">
        <v>4</v>
      </c>
      <c r="L5206" s="1">
        <v>1280</v>
      </c>
      <c r="M5206" s="1">
        <f>SalesData[[#This Row],[Price]]*SalesData[[#This Row],[Quantity]]</f>
        <v>3200</v>
      </c>
      <c r="N5206" s="6">
        <f>SalesData[[#This Row],[Sales Profit]]/SalesData[[#This Row],[Sales]]</f>
        <v>0.4</v>
      </c>
    </row>
    <row r="5207" spans="1:14" x14ac:dyDescent="0.3">
      <c r="A5207" s="1" t="s">
        <v>17</v>
      </c>
      <c r="B5207" s="1" t="s">
        <v>18</v>
      </c>
      <c r="C5207" s="1" t="s">
        <v>14</v>
      </c>
      <c r="D5207" s="1">
        <v>32279</v>
      </c>
      <c r="E5207" s="2">
        <v>45433</v>
      </c>
      <c r="F5207" s="1" t="s">
        <v>49</v>
      </c>
      <c r="G5207" s="1">
        <v>661956</v>
      </c>
      <c r="H5207" s="1" t="s">
        <v>5191</v>
      </c>
      <c r="I5207" s="1">
        <v>978</v>
      </c>
      <c r="J5207" s="1">
        <v>661</v>
      </c>
      <c r="K5207" s="1">
        <v>2</v>
      </c>
      <c r="L5207" s="1">
        <v>528.79999999999995</v>
      </c>
      <c r="M5207" s="1">
        <f>SalesData[[#This Row],[Price]]*SalesData[[#This Row],[Quantity]]</f>
        <v>1322</v>
      </c>
      <c r="N5207" s="6">
        <f>SalesData[[#This Row],[Sales Profit]]/SalesData[[#This Row],[Sales]]</f>
        <v>0.39999999999999997</v>
      </c>
    </row>
    <row r="5208" spans="1:14" x14ac:dyDescent="0.3">
      <c r="A5208" s="1" t="s">
        <v>27</v>
      </c>
      <c r="B5208" s="1" t="s">
        <v>23</v>
      </c>
      <c r="C5208" s="1" t="s">
        <v>14</v>
      </c>
      <c r="D5208" s="1">
        <v>64833</v>
      </c>
      <c r="E5208" s="2">
        <v>45371</v>
      </c>
      <c r="F5208" s="1" t="s">
        <v>29</v>
      </c>
      <c r="G5208" s="1">
        <v>986033</v>
      </c>
      <c r="H5208" s="1" t="s">
        <v>5192</v>
      </c>
      <c r="I5208" s="1">
        <v>354</v>
      </c>
      <c r="J5208" s="1">
        <v>1638</v>
      </c>
      <c r="K5208" s="1">
        <v>4</v>
      </c>
      <c r="L5208" s="1">
        <v>2620.8000000000002</v>
      </c>
      <c r="M5208" s="1">
        <f>SalesData[[#This Row],[Price]]*SalesData[[#This Row],[Quantity]]</f>
        <v>6552</v>
      </c>
      <c r="N5208" s="6">
        <f>SalesData[[#This Row],[Sales Profit]]/SalesData[[#This Row],[Sales]]</f>
        <v>0.4</v>
      </c>
    </row>
    <row r="5209" spans="1:14" x14ac:dyDescent="0.3">
      <c r="A5209" s="1" t="s">
        <v>17</v>
      </c>
      <c r="B5209" s="1" t="s">
        <v>13</v>
      </c>
      <c r="C5209" s="1" t="s">
        <v>100</v>
      </c>
      <c r="D5209" s="1">
        <v>81581</v>
      </c>
      <c r="E5209" s="2">
        <v>45531</v>
      </c>
      <c r="F5209" s="1" t="s">
        <v>25</v>
      </c>
      <c r="G5209" s="1">
        <v>238052</v>
      </c>
      <c r="H5209" s="1" t="s">
        <v>5193</v>
      </c>
      <c r="I5209" s="1">
        <v>423</v>
      </c>
      <c r="J5209" s="1">
        <v>1921</v>
      </c>
      <c r="K5209" s="1">
        <v>6</v>
      </c>
      <c r="L5209" s="1">
        <v>4610.3999999999996</v>
      </c>
      <c r="M5209" s="1">
        <f>SalesData[[#This Row],[Price]]*SalesData[[#This Row],[Quantity]]</f>
        <v>11526</v>
      </c>
      <c r="N5209" s="6">
        <f>SalesData[[#This Row],[Sales Profit]]/SalesData[[#This Row],[Sales]]</f>
        <v>0.39999999999999997</v>
      </c>
    </row>
    <row r="5210" spans="1:14" x14ac:dyDescent="0.3">
      <c r="A5210" s="1" t="s">
        <v>17</v>
      </c>
      <c r="B5210" s="1" t="s">
        <v>23</v>
      </c>
      <c r="C5210" s="1" t="s">
        <v>42</v>
      </c>
      <c r="D5210" s="1">
        <v>15218</v>
      </c>
      <c r="E5210" s="2">
        <v>45349</v>
      </c>
      <c r="F5210" s="1" t="s">
        <v>43</v>
      </c>
      <c r="G5210" s="1">
        <v>424933</v>
      </c>
      <c r="H5210" s="1" t="s">
        <v>1520</v>
      </c>
      <c r="I5210" s="1">
        <v>322</v>
      </c>
      <c r="J5210" s="1">
        <v>772</v>
      </c>
      <c r="K5210" s="1">
        <v>5</v>
      </c>
      <c r="L5210" s="1">
        <v>1544</v>
      </c>
      <c r="M5210" s="1">
        <f>SalesData[[#This Row],[Price]]*SalesData[[#This Row],[Quantity]]</f>
        <v>3860</v>
      </c>
      <c r="N5210" s="6">
        <f>SalesData[[#This Row],[Sales Profit]]/SalesData[[#This Row],[Sales]]</f>
        <v>0.4</v>
      </c>
    </row>
    <row r="5211" spans="1:14" x14ac:dyDescent="0.3">
      <c r="A5211" s="1" t="s">
        <v>35</v>
      </c>
      <c r="B5211" s="1" t="s">
        <v>23</v>
      </c>
      <c r="C5211" s="1" t="s">
        <v>14</v>
      </c>
      <c r="D5211" s="1">
        <v>30270</v>
      </c>
      <c r="E5211" s="2">
        <v>45508</v>
      </c>
      <c r="F5211" s="1" t="s">
        <v>25</v>
      </c>
      <c r="G5211" s="1">
        <v>464883</v>
      </c>
      <c r="H5211" s="1" t="s">
        <v>5194</v>
      </c>
      <c r="I5211" s="1">
        <v>463</v>
      </c>
      <c r="J5211" s="1">
        <v>2018</v>
      </c>
      <c r="K5211" s="1">
        <v>4</v>
      </c>
      <c r="L5211" s="1">
        <v>3228.8</v>
      </c>
      <c r="M5211" s="1">
        <f>SalesData[[#This Row],[Price]]*SalesData[[#This Row],[Quantity]]</f>
        <v>8072</v>
      </c>
      <c r="N5211" s="6">
        <f>SalesData[[#This Row],[Sales Profit]]/SalesData[[#This Row],[Sales]]</f>
        <v>0.4</v>
      </c>
    </row>
    <row r="5212" spans="1:14" x14ac:dyDescent="0.3">
      <c r="A5212" s="1" t="s">
        <v>56</v>
      </c>
      <c r="B5212" s="1" t="s">
        <v>13</v>
      </c>
      <c r="C5212" s="1" t="s">
        <v>33</v>
      </c>
      <c r="D5212" s="1">
        <v>51488</v>
      </c>
      <c r="E5212" s="2">
        <v>45358</v>
      </c>
      <c r="F5212" s="1" t="s">
        <v>29</v>
      </c>
      <c r="G5212" s="1">
        <v>136993</v>
      </c>
      <c r="H5212" s="1" t="s">
        <v>5195</v>
      </c>
      <c r="I5212" s="1">
        <v>889</v>
      </c>
      <c r="J5212" s="1">
        <v>1647</v>
      </c>
      <c r="K5212" s="1">
        <v>8</v>
      </c>
      <c r="L5212" s="1">
        <v>5270.4</v>
      </c>
      <c r="M5212" s="1">
        <f>SalesData[[#This Row],[Price]]*SalesData[[#This Row],[Quantity]]</f>
        <v>13176</v>
      </c>
      <c r="N5212" s="6">
        <f>SalesData[[#This Row],[Sales Profit]]/SalesData[[#This Row],[Sales]]</f>
        <v>0.39999999999999997</v>
      </c>
    </row>
    <row r="5213" spans="1:14" x14ac:dyDescent="0.3">
      <c r="A5213" s="1" t="s">
        <v>27</v>
      </c>
      <c r="B5213" s="1" t="s">
        <v>13</v>
      </c>
      <c r="C5213" s="1" t="s">
        <v>100</v>
      </c>
      <c r="D5213" s="1">
        <v>96487</v>
      </c>
      <c r="E5213" s="2">
        <v>45480</v>
      </c>
      <c r="F5213" s="1" t="s">
        <v>45</v>
      </c>
      <c r="G5213" s="1">
        <v>407562</v>
      </c>
      <c r="H5213" s="1" t="s">
        <v>5196</v>
      </c>
      <c r="I5213" s="1">
        <v>760</v>
      </c>
      <c r="J5213" s="1">
        <v>519</v>
      </c>
      <c r="K5213" s="1">
        <v>4</v>
      </c>
      <c r="L5213" s="1">
        <v>830.4</v>
      </c>
      <c r="M5213" s="1">
        <f>SalesData[[#This Row],[Price]]*SalesData[[#This Row],[Quantity]]</f>
        <v>2076</v>
      </c>
      <c r="N5213" s="6">
        <f>SalesData[[#This Row],[Sales Profit]]/SalesData[[#This Row],[Sales]]</f>
        <v>0.39999999999999997</v>
      </c>
    </row>
    <row r="5214" spans="1:14" x14ac:dyDescent="0.3">
      <c r="A5214" s="1" t="s">
        <v>22</v>
      </c>
      <c r="B5214" s="1" t="s">
        <v>13</v>
      </c>
      <c r="C5214" s="1" t="s">
        <v>42</v>
      </c>
      <c r="D5214" s="1">
        <v>25939</v>
      </c>
      <c r="E5214" s="2">
        <v>45339</v>
      </c>
      <c r="F5214" s="1" t="s">
        <v>43</v>
      </c>
      <c r="G5214" s="1">
        <v>376437</v>
      </c>
      <c r="H5214" s="1" t="s">
        <v>5197</v>
      </c>
      <c r="I5214" s="1">
        <v>802</v>
      </c>
      <c r="J5214" s="1">
        <v>1666</v>
      </c>
      <c r="K5214" s="1">
        <v>6</v>
      </c>
      <c r="L5214" s="1">
        <v>3998.4</v>
      </c>
      <c r="M5214" s="1">
        <f>SalesData[[#This Row],[Price]]*SalesData[[#This Row],[Quantity]]</f>
        <v>9996</v>
      </c>
      <c r="N5214" s="6">
        <f>SalesData[[#This Row],[Sales Profit]]/SalesData[[#This Row],[Sales]]</f>
        <v>0.4</v>
      </c>
    </row>
    <row r="5215" spans="1:14" x14ac:dyDescent="0.3">
      <c r="A5215" s="1" t="s">
        <v>52</v>
      </c>
      <c r="B5215" s="1" t="s">
        <v>13</v>
      </c>
      <c r="C5215" s="1" t="s">
        <v>14</v>
      </c>
      <c r="D5215" s="1">
        <v>70673</v>
      </c>
      <c r="E5215" s="2">
        <v>45488</v>
      </c>
      <c r="F5215" s="1" t="s">
        <v>45</v>
      </c>
      <c r="G5215" s="1">
        <v>600267</v>
      </c>
      <c r="H5215" s="1" t="s">
        <v>5198</v>
      </c>
      <c r="I5215" s="1">
        <v>769</v>
      </c>
      <c r="J5215" s="1">
        <v>2771</v>
      </c>
      <c r="K5215" s="1">
        <v>6</v>
      </c>
      <c r="L5215" s="1">
        <v>6650.4</v>
      </c>
      <c r="M5215" s="1">
        <f>SalesData[[#This Row],[Price]]*SalesData[[#This Row],[Quantity]]</f>
        <v>16626</v>
      </c>
      <c r="N5215" s="6">
        <f>SalesData[[#This Row],[Sales Profit]]/SalesData[[#This Row],[Sales]]</f>
        <v>0.39999999999999997</v>
      </c>
    </row>
    <row r="5216" spans="1:14" x14ac:dyDescent="0.3">
      <c r="A5216" s="1" t="s">
        <v>35</v>
      </c>
      <c r="B5216" s="1" t="s">
        <v>23</v>
      </c>
      <c r="C5216" s="1" t="s">
        <v>53</v>
      </c>
      <c r="D5216" s="1">
        <v>87479</v>
      </c>
      <c r="E5216" s="2">
        <v>45451</v>
      </c>
      <c r="F5216" s="1" t="s">
        <v>20</v>
      </c>
      <c r="G5216" s="1">
        <v>722172</v>
      </c>
      <c r="H5216" s="1" t="s">
        <v>5199</v>
      </c>
      <c r="I5216" s="1">
        <v>454</v>
      </c>
      <c r="J5216" s="1">
        <v>1841</v>
      </c>
      <c r="K5216" s="1">
        <v>5</v>
      </c>
      <c r="L5216" s="1">
        <v>3682</v>
      </c>
      <c r="M5216" s="1">
        <f>SalesData[[#This Row],[Price]]*SalesData[[#This Row],[Quantity]]</f>
        <v>9205</v>
      </c>
      <c r="N5216" s="6">
        <f>SalesData[[#This Row],[Sales Profit]]/SalesData[[#This Row],[Sales]]</f>
        <v>0.4</v>
      </c>
    </row>
    <row r="5217" spans="1:14" x14ac:dyDescent="0.3">
      <c r="A5217" s="1" t="s">
        <v>17</v>
      </c>
      <c r="B5217" s="1" t="s">
        <v>18</v>
      </c>
      <c r="C5217" s="1" t="s">
        <v>42</v>
      </c>
      <c r="D5217" s="1">
        <v>72102</v>
      </c>
      <c r="E5217" s="2">
        <v>45629</v>
      </c>
      <c r="F5217" s="1" t="s">
        <v>78</v>
      </c>
      <c r="G5217" s="1">
        <v>497026</v>
      </c>
      <c r="H5217" s="1" t="s">
        <v>5200</v>
      </c>
      <c r="I5217" s="1">
        <v>530</v>
      </c>
      <c r="J5217" s="1">
        <v>2119</v>
      </c>
      <c r="K5217" s="1">
        <v>6</v>
      </c>
      <c r="L5217" s="1">
        <v>5085.6000000000004</v>
      </c>
      <c r="M5217" s="1">
        <f>SalesData[[#This Row],[Price]]*SalesData[[#This Row],[Quantity]]</f>
        <v>12714</v>
      </c>
      <c r="N5217" s="6">
        <f>SalesData[[#This Row],[Sales Profit]]/SalesData[[#This Row],[Sales]]</f>
        <v>0.4</v>
      </c>
    </row>
    <row r="5218" spans="1:14" x14ac:dyDescent="0.3">
      <c r="A5218" s="1" t="s">
        <v>52</v>
      </c>
      <c r="B5218" s="1" t="s">
        <v>13</v>
      </c>
      <c r="C5218" s="1" t="s">
        <v>39</v>
      </c>
      <c r="D5218" s="1">
        <v>62206</v>
      </c>
      <c r="E5218" s="2">
        <v>45508</v>
      </c>
      <c r="F5218" s="1" t="s">
        <v>25</v>
      </c>
      <c r="G5218" s="1">
        <v>616771</v>
      </c>
      <c r="H5218" s="1" t="s">
        <v>5201</v>
      </c>
      <c r="I5218" s="1">
        <v>377</v>
      </c>
      <c r="J5218" s="1">
        <v>659</v>
      </c>
      <c r="K5218" s="1">
        <v>3</v>
      </c>
      <c r="L5218" s="1">
        <v>790.8</v>
      </c>
      <c r="M5218" s="1">
        <f>SalesData[[#This Row],[Price]]*SalesData[[#This Row],[Quantity]]</f>
        <v>1977</v>
      </c>
      <c r="N5218" s="6">
        <f>SalesData[[#This Row],[Sales Profit]]/SalesData[[#This Row],[Sales]]</f>
        <v>0.39999999999999997</v>
      </c>
    </row>
    <row r="5219" spans="1:14" x14ac:dyDescent="0.3">
      <c r="A5219" s="1" t="s">
        <v>52</v>
      </c>
      <c r="B5219" s="1" t="s">
        <v>18</v>
      </c>
      <c r="C5219" s="1" t="s">
        <v>37</v>
      </c>
      <c r="D5219" s="1">
        <v>63073</v>
      </c>
      <c r="E5219" s="2">
        <v>45329</v>
      </c>
      <c r="F5219" s="1" t="s">
        <v>43</v>
      </c>
      <c r="G5219" s="1">
        <v>980714</v>
      </c>
      <c r="H5219" s="1" t="s">
        <v>5202</v>
      </c>
      <c r="I5219" s="1">
        <v>364</v>
      </c>
      <c r="J5219" s="1">
        <v>1157</v>
      </c>
      <c r="K5219" s="1">
        <v>5</v>
      </c>
      <c r="L5219" s="1">
        <v>2314</v>
      </c>
      <c r="M5219" s="1">
        <f>SalesData[[#This Row],[Price]]*SalesData[[#This Row],[Quantity]]</f>
        <v>5785</v>
      </c>
      <c r="N5219" s="6">
        <f>SalesData[[#This Row],[Sales Profit]]/SalesData[[#This Row],[Sales]]</f>
        <v>0.4</v>
      </c>
    </row>
    <row r="5220" spans="1:14" x14ac:dyDescent="0.3">
      <c r="A5220" s="1" t="s">
        <v>56</v>
      </c>
      <c r="B5220" s="1" t="s">
        <v>18</v>
      </c>
      <c r="C5220" s="1" t="s">
        <v>37</v>
      </c>
      <c r="D5220" s="1">
        <v>86397</v>
      </c>
      <c r="E5220" s="2">
        <v>45441</v>
      </c>
      <c r="F5220" s="1" t="s">
        <v>49</v>
      </c>
      <c r="G5220" s="1">
        <v>547291</v>
      </c>
      <c r="H5220" s="1" t="s">
        <v>5203</v>
      </c>
      <c r="I5220" s="1">
        <v>652</v>
      </c>
      <c r="J5220" s="1">
        <v>2950</v>
      </c>
      <c r="K5220" s="1">
        <v>3</v>
      </c>
      <c r="L5220" s="1">
        <v>3540</v>
      </c>
      <c r="M5220" s="1">
        <f>SalesData[[#This Row],[Price]]*SalesData[[#This Row],[Quantity]]</f>
        <v>8850</v>
      </c>
      <c r="N5220" s="6">
        <f>SalesData[[#This Row],[Sales Profit]]/SalesData[[#This Row],[Sales]]</f>
        <v>0.4</v>
      </c>
    </row>
    <row r="5221" spans="1:14" x14ac:dyDescent="0.3">
      <c r="A5221" s="1" t="s">
        <v>27</v>
      </c>
      <c r="B5221" s="1" t="s">
        <v>23</v>
      </c>
      <c r="C5221" s="1" t="s">
        <v>100</v>
      </c>
      <c r="D5221" s="1">
        <v>66697</v>
      </c>
      <c r="E5221" s="2">
        <v>45577</v>
      </c>
      <c r="F5221" s="1" t="s">
        <v>54</v>
      </c>
      <c r="G5221" s="1">
        <v>860670</v>
      </c>
      <c r="H5221" s="1" t="s">
        <v>4205</v>
      </c>
      <c r="I5221" s="1">
        <v>583</v>
      </c>
      <c r="J5221" s="1">
        <v>1950</v>
      </c>
      <c r="K5221" s="1">
        <v>2</v>
      </c>
      <c r="L5221" s="1">
        <v>1560</v>
      </c>
      <c r="M5221" s="1">
        <f>SalesData[[#This Row],[Price]]*SalesData[[#This Row],[Quantity]]</f>
        <v>3900</v>
      </c>
      <c r="N5221" s="6">
        <f>SalesData[[#This Row],[Sales Profit]]/SalesData[[#This Row],[Sales]]</f>
        <v>0.4</v>
      </c>
    </row>
    <row r="5222" spans="1:14" x14ac:dyDescent="0.3">
      <c r="A5222" s="1" t="s">
        <v>35</v>
      </c>
      <c r="B5222" s="1" t="s">
        <v>18</v>
      </c>
      <c r="C5222" s="1" t="s">
        <v>53</v>
      </c>
      <c r="D5222" s="1">
        <v>61886</v>
      </c>
      <c r="E5222" s="2">
        <v>45312</v>
      </c>
      <c r="F5222" s="1" t="s">
        <v>40</v>
      </c>
      <c r="G5222" s="1">
        <v>686128</v>
      </c>
      <c r="H5222" s="1" t="s">
        <v>5204</v>
      </c>
      <c r="I5222" s="1">
        <v>575</v>
      </c>
      <c r="J5222" s="1">
        <v>1903</v>
      </c>
      <c r="K5222" s="1">
        <v>4</v>
      </c>
      <c r="L5222" s="1">
        <v>3044.8</v>
      </c>
      <c r="M5222" s="1">
        <f>SalesData[[#This Row],[Price]]*SalesData[[#This Row],[Quantity]]</f>
        <v>7612</v>
      </c>
      <c r="N5222" s="6">
        <f>SalesData[[#This Row],[Sales Profit]]/SalesData[[#This Row],[Sales]]</f>
        <v>0.4</v>
      </c>
    </row>
    <row r="5223" spans="1:14" x14ac:dyDescent="0.3">
      <c r="A5223" s="1" t="s">
        <v>56</v>
      </c>
      <c r="B5223" s="1" t="s">
        <v>18</v>
      </c>
      <c r="C5223" s="1" t="s">
        <v>19</v>
      </c>
      <c r="D5223" s="1">
        <v>71543</v>
      </c>
      <c r="E5223" s="2">
        <v>45348</v>
      </c>
      <c r="F5223" s="1" t="s">
        <v>43</v>
      </c>
      <c r="G5223" s="1">
        <v>147551</v>
      </c>
      <c r="H5223" s="1" t="s">
        <v>5205</v>
      </c>
      <c r="I5223" s="1">
        <v>898</v>
      </c>
      <c r="J5223" s="1">
        <v>2697</v>
      </c>
      <c r="K5223" s="1">
        <v>6</v>
      </c>
      <c r="L5223" s="1">
        <v>6472.8</v>
      </c>
      <c r="M5223" s="1">
        <f>SalesData[[#This Row],[Price]]*SalesData[[#This Row],[Quantity]]</f>
        <v>16182</v>
      </c>
      <c r="N5223" s="6">
        <f>SalesData[[#This Row],[Sales Profit]]/SalesData[[#This Row],[Sales]]</f>
        <v>0.4</v>
      </c>
    </row>
    <row r="5224" spans="1:14" x14ac:dyDescent="0.3">
      <c r="A5224" s="1" t="s">
        <v>27</v>
      </c>
      <c r="B5224" s="1" t="s">
        <v>13</v>
      </c>
      <c r="C5224" s="1" t="s">
        <v>19</v>
      </c>
      <c r="D5224" s="1">
        <v>14674</v>
      </c>
      <c r="E5224" s="2">
        <v>45380</v>
      </c>
      <c r="F5224" s="1" t="s">
        <v>29</v>
      </c>
      <c r="G5224" s="1">
        <v>591961</v>
      </c>
      <c r="H5224" s="1" t="s">
        <v>5206</v>
      </c>
      <c r="I5224" s="1">
        <v>856</v>
      </c>
      <c r="J5224" s="1">
        <v>1609</v>
      </c>
      <c r="K5224" s="1">
        <v>2</v>
      </c>
      <c r="L5224" s="1">
        <v>1287.2</v>
      </c>
      <c r="M5224" s="1">
        <f>SalesData[[#This Row],[Price]]*SalesData[[#This Row],[Quantity]]</f>
        <v>3218</v>
      </c>
      <c r="N5224" s="6">
        <f>SalesData[[#This Row],[Sales Profit]]/SalesData[[#This Row],[Sales]]</f>
        <v>0.4</v>
      </c>
    </row>
    <row r="5225" spans="1:14" x14ac:dyDescent="0.3">
      <c r="A5225" s="1" t="s">
        <v>35</v>
      </c>
      <c r="B5225" s="1" t="s">
        <v>13</v>
      </c>
      <c r="C5225" s="1" t="s">
        <v>24</v>
      </c>
      <c r="D5225" s="1">
        <v>97573</v>
      </c>
      <c r="E5225" s="2">
        <v>45393</v>
      </c>
      <c r="F5225" s="1" t="s">
        <v>31</v>
      </c>
      <c r="G5225" s="1">
        <v>509013</v>
      </c>
      <c r="H5225" s="1" t="s">
        <v>5207</v>
      </c>
      <c r="I5225" s="1">
        <v>827</v>
      </c>
      <c r="J5225" s="1">
        <v>819</v>
      </c>
      <c r="K5225" s="1">
        <v>7</v>
      </c>
      <c r="L5225" s="1">
        <v>2293.1999999999998</v>
      </c>
      <c r="M5225" s="1">
        <f>SalesData[[#This Row],[Price]]*SalesData[[#This Row],[Quantity]]</f>
        <v>5733</v>
      </c>
      <c r="N5225" s="6">
        <f>SalesData[[#This Row],[Sales Profit]]/SalesData[[#This Row],[Sales]]</f>
        <v>0.39999999999999997</v>
      </c>
    </row>
    <row r="5226" spans="1:14" x14ac:dyDescent="0.3">
      <c r="A5226" s="1" t="s">
        <v>56</v>
      </c>
      <c r="B5226" s="1" t="s">
        <v>23</v>
      </c>
      <c r="C5226" s="1" t="s">
        <v>24</v>
      </c>
      <c r="D5226" s="1">
        <v>83042</v>
      </c>
      <c r="E5226" s="2">
        <v>45487</v>
      </c>
      <c r="F5226" s="1" t="s">
        <v>45</v>
      </c>
      <c r="G5226" s="1">
        <v>528666</v>
      </c>
      <c r="H5226" s="1" t="s">
        <v>5208</v>
      </c>
      <c r="I5226" s="1">
        <v>380</v>
      </c>
      <c r="J5226" s="1">
        <v>608</v>
      </c>
      <c r="K5226" s="1">
        <v>2</v>
      </c>
      <c r="L5226" s="1">
        <v>486.4</v>
      </c>
      <c r="M5226" s="1">
        <f>SalesData[[#This Row],[Price]]*SalesData[[#This Row],[Quantity]]</f>
        <v>1216</v>
      </c>
      <c r="N5226" s="6">
        <f>SalesData[[#This Row],[Sales Profit]]/SalesData[[#This Row],[Sales]]</f>
        <v>0.39999999999999997</v>
      </c>
    </row>
    <row r="5227" spans="1:14" x14ac:dyDescent="0.3">
      <c r="A5227" s="1" t="s">
        <v>52</v>
      </c>
      <c r="B5227" s="1" t="s">
        <v>18</v>
      </c>
      <c r="C5227" s="1" t="s">
        <v>100</v>
      </c>
      <c r="D5227" s="1">
        <v>52446</v>
      </c>
      <c r="E5227" s="2">
        <v>45546</v>
      </c>
      <c r="F5227" s="1" t="s">
        <v>61</v>
      </c>
      <c r="G5227" s="1">
        <v>429560</v>
      </c>
      <c r="H5227" s="1" t="s">
        <v>5209</v>
      </c>
      <c r="I5227" s="1">
        <v>486</v>
      </c>
      <c r="J5227" s="1">
        <v>1144</v>
      </c>
      <c r="K5227" s="1">
        <v>6</v>
      </c>
      <c r="L5227" s="1">
        <v>2745.6</v>
      </c>
      <c r="M5227" s="1">
        <f>SalesData[[#This Row],[Price]]*SalesData[[#This Row],[Quantity]]</f>
        <v>6864</v>
      </c>
      <c r="N5227" s="6">
        <f>SalesData[[#This Row],[Sales Profit]]/SalesData[[#This Row],[Sales]]</f>
        <v>0.39999999999999997</v>
      </c>
    </row>
    <row r="5228" spans="1:14" x14ac:dyDescent="0.3">
      <c r="A5228" s="1" t="s">
        <v>35</v>
      </c>
      <c r="B5228" s="1" t="s">
        <v>23</v>
      </c>
      <c r="C5228" s="1" t="s">
        <v>42</v>
      </c>
      <c r="D5228" s="1">
        <v>76047</v>
      </c>
      <c r="E5228" s="2">
        <v>45620</v>
      </c>
      <c r="F5228" s="1" t="s">
        <v>15</v>
      </c>
      <c r="G5228" s="1">
        <v>413122</v>
      </c>
      <c r="H5228" s="1" t="s">
        <v>5210</v>
      </c>
      <c r="I5228" s="1">
        <v>550</v>
      </c>
      <c r="J5228" s="1">
        <v>920</v>
      </c>
      <c r="K5228" s="1">
        <v>2</v>
      </c>
      <c r="L5228" s="1">
        <v>736</v>
      </c>
      <c r="M5228" s="1">
        <f>SalesData[[#This Row],[Price]]*SalesData[[#This Row],[Quantity]]</f>
        <v>1840</v>
      </c>
      <c r="N5228" s="6">
        <f>SalesData[[#This Row],[Sales Profit]]/SalesData[[#This Row],[Sales]]</f>
        <v>0.4</v>
      </c>
    </row>
    <row r="5229" spans="1:14" x14ac:dyDescent="0.3">
      <c r="A5229" s="1" t="s">
        <v>17</v>
      </c>
      <c r="B5229" s="1" t="s">
        <v>13</v>
      </c>
      <c r="C5229" s="1" t="s">
        <v>53</v>
      </c>
      <c r="D5229" s="1">
        <v>10234</v>
      </c>
      <c r="E5229" s="2">
        <v>45314</v>
      </c>
      <c r="F5229" s="1" t="s">
        <v>40</v>
      </c>
      <c r="G5229" s="1">
        <v>440372</v>
      </c>
      <c r="H5229" s="1" t="s">
        <v>5211</v>
      </c>
      <c r="I5229" s="1">
        <v>488</v>
      </c>
      <c r="J5229" s="1">
        <v>2603</v>
      </c>
      <c r="K5229" s="1">
        <v>6</v>
      </c>
      <c r="L5229" s="1">
        <v>6247.2</v>
      </c>
      <c r="M5229" s="1">
        <f>SalesData[[#This Row],[Price]]*SalesData[[#This Row],[Quantity]]</f>
        <v>15618</v>
      </c>
      <c r="N5229" s="6">
        <f>SalesData[[#This Row],[Sales Profit]]/SalesData[[#This Row],[Sales]]</f>
        <v>0.39999999999999997</v>
      </c>
    </row>
    <row r="5230" spans="1:14" x14ac:dyDescent="0.3">
      <c r="A5230" s="1" t="s">
        <v>52</v>
      </c>
      <c r="B5230" s="1" t="s">
        <v>13</v>
      </c>
      <c r="C5230" s="1" t="s">
        <v>39</v>
      </c>
      <c r="D5230" s="1">
        <v>31701</v>
      </c>
      <c r="E5230" s="2">
        <v>45450</v>
      </c>
      <c r="F5230" s="1" t="s">
        <v>20</v>
      </c>
      <c r="G5230" s="1">
        <v>558842</v>
      </c>
      <c r="H5230" s="1" t="s">
        <v>5212</v>
      </c>
      <c r="I5230" s="1">
        <v>290</v>
      </c>
      <c r="J5230" s="1">
        <v>1671</v>
      </c>
      <c r="K5230" s="1">
        <v>4</v>
      </c>
      <c r="L5230" s="1">
        <v>2673.6</v>
      </c>
      <c r="M5230" s="1">
        <f>SalesData[[#This Row],[Price]]*SalesData[[#This Row],[Quantity]]</f>
        <v>6684</v>
      </c>
      <c r="N5230" s="6">
        <f>SalesData[[#This Row],[Sales Profit]]/SalesData[[#This Row],[Sales]]</f>
        <v>0.39999999999999997</v>
      </c>
    </row>
    <row r="5231" spans="1:14" x14ac:dyDescent="0.3">
      <c r="A5231" s="1" t="s">
        <v>17</v>
      </c>
      <c r="B5231" s="1" t="s">
        <v>23</v>
      </c>
      <c r="C5231" s="1" t="s">
        <v>19</v>
      </c>
      <c r="D5231" s="1">
        <v>38746</v>
      </c>
      <c r="E5231" s="2">
        <v>45586</v>
      </c>
      <c r="F5231" s="1" t="s">
        <v>54</v>
      </c>
      <c r="G5231" s="1">
        <v>633812</v>
      </c>
      <c r="H5231" s="1" t="s">
        <v>2956</v>
      </c>
      <c r="I5231" s="1">
        <v>737</v>
      </c>
      <c r="J5231" s="1">
        <v>1123</v>
      </c>
      <c r="K5231" s="1">
        <v>7</v>
      </c>
      <c r="L5231" s="1">
        <v>3144.4</v>
      </c>
      <c r="M5231" s="1">
        <f>SalesData[[#This Row],[Price]]*SalesData[[#This Row],[Quantity]]</f>
        <v>7861</v>
      </c>
      <c r="N5231" s="6">
        <f>SalesData[[#This Row],[Sales Profit]]/SalesData[[#This Row],[Sales]]</f>
        <v>0.4</v>
      </c>
    </row>
    <row r="5232" spans="1:14" x14ac:dyDescent="0.3">
      <c r="A5232" s="1" t="s">
        <v>35</v>
      </c>
      <c r="B5232" s="1" t="s">
        <v>18</v>
      </c>
      <c r="C5232" s="1" t="s">
        <v>48</v>
      </c>
      <c r="D5232" s="1">
        <v>16889</v>
      </c>
      <c r="E5232" s="2">
        <v>45384</v>
      </c>
      <c r="F5232" s="1" t="s">
        <v>31</v>
      </c>
      <c r="G5232" s="1">
        <v>463671</v>
      </c>
      <c r="H5232" s="1" t="s">
        <v>5213</v>
      </c>
      <c r="I5232" s="1">
        <v>355</v>
      </c>
      <c r="J5232" s="1">
        <v>1249</v>
      </c>
      <c r="K5232" s="1">
        <v>4</v>
      </c>
      <c r="L5232" s="1">
        <v>1998.4</v>
      </c>
      <c r="M5232" s="1">
        <f>SalesData[[#This Row],[Price]]*SalesData[[#This Row],[Quantity]]</f>
        <v>4996</v>
      </c>
      <c r="N5232" s="6">
        <f>SalesData[[#This Row],[Sales Profit]]/SalesData[[#This Row],[Sales]]</f>
        <v>0.4</v>
      </c>
    </row>
    <row r="5233" spans="1:14" x14ac:dyDescent="0.3">
      <c r="A5233" s="1" t="s">
        <v>52</v>
      </c>
      <c r="B5233" s="1" t="s">
        <v>23</v>
      </c>
      <c r="C5233" s="1" t="s">
        <v>100</v>
      </c>
      <c r="D5233" s="1">
        <v>74816</v>
      </c>
      <c r="E5233" s="2">
        <v>45312</v>
      </c>
      <c r="F5233" s="1" t="s">
        <v>40</v>
      </c>
      <c r="G5233" s="1">
        <v>966921</v>
      </c>
      <c r="H5233" s="1" t="s">
        <v>5214</v>
      </c>
      <c r="I5233" s="1">
        <v>881</v>
      </c>
      <c r="J5233" s="1">
        <v>2223</v>
      </c>
      <c r="K5233" s="1">
        <v>2</v>
      </c>
      <c r="L5233" s="1">
        <v>1778.4</v>
      </c>
      <c r="M5233" s="1">
        <f>SalesData[[#This Row],[Price]]*SalesData[[#This Row],[Quantity]]</f>
        <v>4446</v>
      </c>
      <c r="N5233" s="6">
        <f>SalesData[[#This Row],[Sales Profit]]/SalesData[[#This Row],[Sales]]</f>
        <v>0.4</v>
      </c>
    </row>
    <row r="5234" spans="1:14" x14ac:dyDescent="0.3">
      <c r="A5234" s="1" t="s">
        <v>66</v>
      </c>
      <c r="B5234" s="1" t="s">
        <v>13</v>
      </c>
      <c r="C5234" s="1" t="s">
        <v>53</v>
      </c>
      <c r="D5234" s="1">
        <v>51900</v>
      </c>
      <c r="E5234" s="2">
        <v>45454</v>
      </c>
      <c r="F5234" s="1" t="s">
        <v>20</v>
      </c>
      <c r="G5234" s="1">
        <v>721788</v>
      </c>
      <c r="H5234" s="1" t="s">
        <v>2454</v>
      </c>
      <c r="I5234" s="1">
        <v>773</v>
      </c>
      <c r="J5234" s="1">
        <v>2795</v>
      </c>
      <c r="K5234" s="1">
        <v>8</v>
      </c>
      <c r="L5234" s="1">
        <v>8944</v>
      </c>
      <c r="M5234" s="1">
        <f>SalesData[[#This Row],[Price]]*SalesData[[#This Row],[Quantity]]</f>
        <v>22360</v>
      </c>
      <c r="N5234" s="6">
        <f>SalesData[[#This Row],[Sales Profit]]/SalesData[[#This Row],[Sales]]</f>
        <v>0.4</v>
      </c>
    </row>
    <row r="5235" spans="1:14" x14ac:dyDescent="0.3">
      <c r="A5235" s="1" t="s">
        <v>52</v>
      </c>
      <c r="B5235" s="1" t="s">
        <v>18</v>
      </c>
      <c r="C5235" s="1" t="s">
        <v>19</v>
      </c>
      <c r="D5235" s="1">
        <v>37714</v>
      </c>
      <c r="E5235" s="2">
        <v>45429</v>
      </c>
      <c r="F5235" s="1" t="s">
        <v>49</v>
      </c>
      <c r="G5235" s="1">
        <v>584214</v>
      </c>
      <c r="H5235" s="1" t="s">
        <v>4485</v>
      </c>
      <c r="I5235" s="1">
        <v>630</v>
      </c>
      <c r="J5235" s="1">
        <v>2619</v>
      </c>
      <c r="K5235" s="1">
        <v>7</v>
      </c>
      <c r="L5235" s="1">
        <v>7333.2</v>
      </c>
      <c r="M5235" s="1">
        <f>SalesData[[#This Row],[Price]]*SalesData[[#This Row],[Quantity]]</f>
        <v>18333</v>
      </c>
      <c r="N5235" s="6">
        <f>SalesData[[#This Row],[Sales Profit]]/SalesData[[#This Row],[Sales]]</f>
        <v>0.39999999999999997</v>
      </c>
    </row>
    <row r="5236" spans="1:14" x14ac:dyDescent="0.3">
      <c r="A5236" s="1" t="s">
        <v>12</v>
      </c>
      <c r="B5236" s="1" t="s">
        <v>18</v>
      </c>
      <c r="C5236" s="1" t="s">
        <v>100</v>
      </c>
      <c r="D5236" s="1">
        <v>43881</v>
      </c>
      <c r="E5236" s="2">
        <v>45445</v>
      </c>
      <c r="F5236" s="1" t="s">
        <v>20</v>
      </c>
      <c r="G5236" s="1">
        <v>798947</v>
      </c>
      <c r="H5236" s="1" t="s">
        <v>5216</v>
      </c>
      <c r="I5236" s="1">
        <v>841</v>
      </c>
      <c r="J5236" s="1">
        <v>742</v>
      </c>
      <c r="K5236" s="1">
        <v>2</v>
      </c>
      <c r="L5236" s="1">
        <v>593.6</v>
      </c>
      <c r="M5236" s="1">
        <f>SalesData[[#This Row],[Price]]*SalesData[[#This Row],[Quantity]]</f>
        <v>1484</v>
      </c>
      <c r="N5236" s="6">
        <f>SalesData[[#This Row],[Sales Profit]]/SalesData[[#This Row],[Sales]]</f>
        <v>0.4</v>
      </c>
    </row>
    <row r="5237" spans="1:14" x14ac:dyDescent="0.3">
      <c r="A5237" s="1" t="s">
        <v>22</v>
      </c>
      <c r="B5237" s="1" t="s">
        <v>18</v>
      </c>
      <c r="C5237" s="1" t="s">
        <v>100</v>
      </c>
      <c r="D5237" s="1">
        <v>49702</v>
      </c>
      <c r="E5237" s="2">
        <v>45532</v>
      </c>
      <c r="F5237" s="1" t="s">
        <v>25</v>
      </c>
      <c r="G5237" s="1">
        <v>838626</v>
      </c>
      <c r="H5237" s="1" t="s">
        <v>5218</v>
      </c>
      <c r="I5237" s="1">
        <v>868</v>
      </c>
      <c r="J5237" s="1">
        <v>2032</v>
      </c>
      <c r="K5237" s="1">
        <v>6</v>
      </c>
      <c r="L5237" s="1">
        <v>4876.8</v>
      </c>
      <c r="M5237" s="1">
        <f>SalesData[[#This Row],[Price]]*SalesData[[#This Row],[Quantity]]</f>
        <v>12192</v>
      </c>
      <c r="N5237" s="6">
        <f>SalesData[[#This Row],[Sales Profit]]/SalesData[[#This Row],[Sales]]</f>
        <v>0.4</v>
      </c>
    </row>
    <row r="5238" spans="1:14" x14ac:dyDescent="0.3">
      <c r="A5238" s="1" t="s">
        <v>52</v>
      </c>
      <c r="B5238" s="1" t="s">
        <v>13</v>
      </c>
      <c r="C5238" s="1" t="s">
        <v>42</v>
      </c>
      <c r="D5238" s="1">
        <v>27419</v>
      </c>
      <c r="E5238" s="2">
        <v>45467</v>
      </c>
      <c r="F5238" s="1" t="s">
        <v>20</v>
      </c>
      <c r="G5238" s="1">
        <v>119840</v>
      </c>
      <c r="H5238" s="1" t="s">
        <v>5219</v>
      </c>
      <c r="I5238" s="1">
        <v>739</v>
      </c>
      <c r="J5238" s="1">
        <v>1552</v>
      </c>
      <c r="K5238" s="1">
        <v>3</v>
      </c>
      <c r="L5238" s="1">
        <v>1862.4</v>
      </c>
      <c r="M5238" s="1">
        <f>SalesData[[#This Row],[Price]]*SalesData[[#This Row],[Quantity]]</f>
        <v>4656</v>
      </c>
      <c r="N5238" s="6">
        <f>SalesData[[#This Row],[Sales Profit]]/SalesData[[#This Row],[Sales]]</f>
        <v>0.4</v>
      </c>
    </row>
    <row r="5239" spans="1:14" x14ac:dyDescent="0.3">
      <c r="A5239" s="1" t="s">
        <v>27</v>
      </c>
      <c r="B5239" s="1" t="s">
        <v>23</v>
      </c>
      <c r="C5239" s="1" t="s">
        <v>53</v>
      </c>
      <c r="D5239" s="1">
        <v>30089</v>
      </c>
      <c r="E5239" s="2">
        <v>45336</v>
      </c>
      <c r="F5239" s="1" t="s">
        <v>43</v>
      </c>
      <c r="G5239" s="1">
        <v>234814</v>
      </c>
      <c r="H5239" s="1" t="s">
        <v>5220</v>
      </c>
      <c r="I5239" s="1">
        <v>521</v>
      </c>
      <c r="J5239" s="1">
        <v>1518</v>
      </c>
      <c r="K5239" s="1">
        <v>4</v>
      </c>
      <c r="L5239" s="1">
        <v>2428.8000000000002</v>
      </c>
      <c r="M5239" s="1">
        <f>SalesData[[#This Row],[Price]]*SalesData[[#This Row],[Quantity]]</f>
        <v>6072</v>
      </c>
      <c r="N5239" s="6">
        <f>SalesData[[#This Row],[Sales Profit]]/SalesData[[#This Row],[Sales]]</f>
        <v>0.4</v>
      </c>
    </row>
    <row r="5240" spans="1:14" x14ac:dyDescent="0.3">
      <c r="A5240" s="1" t="s">
        <v>22</v>
      </c>
      <c r="B5240" s="1" t="s">
        <v>23</v>
      </c>
      <c r="C5240" s="1" t="s">
        <v>39</v>
      </c>
      <c r="D5240" s="1">
        <v>24773</v>
      </c>
      <c r="E5240" s="2">
        <v>45591</v>
      </c>
      <c r="F5240" s="1" t="s">
        <v>54</v>
      </c>
      <c r="G5240" s="1">
        <v>499624</v>
      </c>
      <c r="H5240" s="1" t="s">
        <v>5221</v>
      </c>
      <c r="I5240" s="1">
        <v>421</v>
      </c>
      <c r="J5240" s="1">
        <v>2768</v>
      </c>
      <c r="K5240" s="1">
        <v>7</v>
      </c>
      <c r="L5240" s="1">
        <v>7750.4</v>
      </c>
      <c r="M5240" s="1">
        <f>SalesData[[#This Row],[Price]]*SalesData[[#This Row],[Quantity]]</f>
        <v>19376</v>
      </c>
      <c r="N5240" s="6">
        <f>SalesData[[#This Row],[Sales Profit]]/SalesData[[#This Row],[Sales]]</f>
        <v>0.39999999999999997</v>
      </c>
    </row>
    <row r="5241" spans="1:14" x14ac:dyDescent="0.3">
      <c r="A5241" s="1" t="s">
        <v>12</v>
      </c>
      <c r="B5241" s="1" t="s">
        <v>18</v>
      </c>
      <c r="C5241" s="1" t="s">
        <v>42</v>
      </c>
      <c r="D5241" s="1">
        <v>43140</v>
      </c>
      <c r="E5241" s="2">
        <v>45551</v>
      </c>
      <c r="F5241" s="1" t="s">
        <v>61</v>
      </c>
      <c r="G5241" s="1">
        <v>940059</v>
      </c>
      <c r="H5241" s="1" t="s">
        <v>5222</v>
      </c>
      <c r="I5241" s="1">
        <v>425</v>
      </c>
      <c r="J5241" s="1">
        <v>2999</v>
      </c>
      <c r="K5241" s="1">
        <v>3</v>
      </c>
      <c r="L5241" s="1">
        <v>3598.8</v>
      </c>
      <c r="M5241" s="1">
        <f>SalesData[[#This Row],[Price]]*SalesData[[#This Row],[Quantity]]</f>
        <v>8997</v>
      </c>
      <c r="N5241" s="6">
        <f>SalesData[[#This Row],[Sales Profit]]/SalesData[[#This Row],[Sales]]</f>
        <v>0.4</v>
      </c>
    </row>
    <row r="5242" spans="1:14" x14ac:dyDescent="0.3">
      <c r="A5242" s="1" t="s">
        <v>27</v>
      </c>
      <c r="B5242" s="1" t="s">
        <v>18</v>
      </c>
      <c r="C5242" s="1" t="s">
        <v>19</v>
      </c>
      <c r="D5242" s="1">
        <v>64205</v>
      </c>
      <c r="E5242" s="2">
        <v>45441</v>
      </c>
      <c r="F5242" s="1" t="s">
        <v>49</v>
      </c>
      <c r="G5242" s="1">
        <v>428710</v>
      </c>
      <c r="H5242" s="1" t="s">
        <v>5223</v>
      </c>
      <c r="I5242" s="1">
        <v>889</v>
      </c>
      <c r="J5242" s="1">
        <v>2449</v>
      </c>
      <c r="K5242" s="1">
        <v>7</v>
      </c>
      <c r="L5242" s="1">
        <v>6857.2</v>
      </c>
      <c r="M5242" s="1">
        <f>SalesData[[#This Row],[Price]]*SalesData[[#This Row],[Quantity]]</f>
        <v>17143</v>
      </c>
      <c r="N5242" s="6">
        <f>SalesData[[#This Row],[Sales Profit]]/SalesData[[#This Row],[Sales]]</f>
        <v>0.39999999999999997</v>
      </c>
    </row>
    <row r="5243" spans="1:14" x14ac:dyDescent="0.3">
      <c r="A5243" s="1" t="s">
        <v>52</v>
      </c>
      <c r="B5243" s="1" t="s">
        <v>13</v>
      </c>
      <c r="C5243" s="1" t="s">
        <v>19</v>
      </c>
      <c r="D5243" s="1">
        <v>46156</v>
      </c>
      <c r="E5243" s="2">
        <v>45480</v>
      </c>
      <c r="F5243" s="1" t="s">
        <v>45</v>
      </c>
      <c r="G5243" s="1">
        <v>109863</v>
      </c>
      <c r="H5243" s="1" t="s">
        <v>5224</v>
      </c>
      <c r="I5243" s="1">
        <v>873</v>
      </c>
      <c r="J5243" s="1">
        <v>1674</v>
      </c>
      <c r="K5243" s="1">
        <v>8</v>
      </c>
      <c r="L5243" s="1">
        <v>5356.8</v>
      </c>
      <c r="M5243" s="1">
        <f>SalesData[[#This Row],[Price]]*SalesData[[#This Row],[Quantity]]</f>
        <v>13392</v>
      </c>
      <c r="N5243" s="6">
        <f>SalesData[[#This Row],[Sales Profit]]/SalesData[[#This Row],[Sales]]</f>
        <v>0.4</v>
      </c>
    </row>
    <row r="5244" spans="1:14" x14ac:dyDescent="0.3">
      <c r="A5244" s="1" t="s">
        <v>12</v>
      </c>
      <c r="B5244" s="1" t="s">
        <v>23</v>
      </c>
      <c r="C5244" s="1" t="s">
        <v>37</v>
      </c>
      <c r="D5244" s="1">
        <v>23372</v>
      </c>
      <c r="E5244" s="2">
        <v>45460</v>
      </c>
      <c r="F5244" s="1" t="s">
        <v>20</v>
      </c>
      <c r="G5244" s="1">
        <v>131490</v>
      </c>
      <c r="H5244" s="1" t="s">
        <v>5225</v>
      </c>
      <c r="I5244" s="1">
        <v>933</v>
      </c>
      <c r="J5244" s="1">
        <v>2905</v>
      </c>
      <c r="K5244" s="1">
        <v>1</v>
      </c>
      <c r="L5244" s="1">
        <v>1162</v>
      </c>
      <c r="M5244" s="1">
        <f>SalesData[[#This Row],[Price]]*SalesData[[#This Row],[Quantity]]</f>
        <v>2905</v>
      </c>
      <c r="N5244" s="6">
        <f>SalesData[[#This Row],[Sales Profit]]/SalesData[[#This Row],[Sales]]</f>
        <v>0.4</v>
      </c>
    </row>
    <row r="5245" spans="1:14" x14ac:dyDescent="0.3">
      <c r="A5245" s="1" t="s">
        <v>35</v>
      </c>
      <c r="B5245" s="1" t="s">
        <v>13</v>
      </c>
      <c r="C5245" s="1" t="s">
        <v>60</v>
      </c>
      <c r="D5245" s="1">
        <v>46838</v>
      </c>
      <c r="E5245" s="2">
        <v>45323</v>
      </c>
      <c r="F5245" s="1" t="s">
        <v>43</v>
      </c>
      <c r="G5245" s="1">
        <v>901227</v>
      </c>
      <c r="H5245" s="1" t="s">
        <v>5226</v>
      </c>
      <c r="I5245" s="1">
        <v>686</v>
      </c>
      <c r="J5245" s="1">
        <v>1610</v>
      </c>
      <c r="K5245" s="1">
        <v>4</v>
      </c>
      <c r="L5245" s="1">
        <v>2576</v>
      </c>
      <c r="M5245" s="1">
        <f>SalesData[[#This Row],[Price]]*SalesData[[#This Row],[Quantity]]</f>
        <v>6440</v>
      </c>
      <c r="N5245" s="6">
        <f>SalesData[[#This Row],[Sales Profit]]/SalesData[[#This Row],[Sales]]</f>
        <v>0.4</v>
      </c>
    </row>
    <row r="5246" spans="1:14" x14ac:dyDescent="0.3">
      <c r="A5246" s="1" t="s">
        <v>52</v>
      </c>
      <c r="B5246" s="1" t="s">
        <v>18</v>
      </c>
      <c r="C5246" s="1" t="s">
        <v>24</v>
      </c>
      <c r="D5246" s="1">
        <v>96323</v>
      </c>
      <c r="E5246" s="2">
        <v>45401</v>
      </c>
      <c r="F5246" s="1" t="s">
        <v>31</v>
      </c>
      <c r="G5246" s="1">
        <v>713561</v>
      </c>
      <c r="H5246" s="1" t="s">
        <v>5227</v>
      </c>
      <c r="I5246" s="1">
        <v>280</v>
      </c>
      <c r="J5246" s="1">
        <v>1046</v>
      </c>
      <c r="K5246" s="1">
        <v>1</v>
      </c>
      <c r="L5246" s="1">
        <v>418.4</v>
      </c>
      <c r="M5246" s="1">
        <f>SalesData[[#This Row],[Price]]*SalesData[[#This Row],[Quantity]]</f>
        <v>1046</v>
      </c>
      <c r="N5246" s="6">
        <f>SalesData[[#This Row],[Sales Profit]]/SalesData[[#This Row],[Sales]]</f>
        <v>0.39999999999999997</v>
      </c>
    </row>
    <row r="5247" spans="1:14" x14ac:dyDescent="0.3">
      <c r="A5247" s="1" t="s">
        <v>66</v>
      </c>
      <c r="B5247" s="1" t="s">
        <v>23</v>
      </c>
      <c r="C5247" s="1" t="s">
        <v>42</v>
      </c>
      <c r="D5247" s="1">
        <v>40285</v>
      </c>
      <c r="E5247" s="2">
        <v>45305</v>
      </c>
      <c r="F5247" s="1" t="s">
        <v>40</v>
      </c>
      <c r="G5247" s="1">
        <v>533388</v>
      </c>
      <c r="H5247" s="1" t="s">
        <v>5228</v>
      </c>
      <c r="I5247" s="1">
        <v>428</v>
      </c>
      <c r="J5247" s="1">
        <v>1080</v>
      </c>
      <c r="K5247" s="1">
        <v>2</v>
      </c>
      <c r="L5247" s="1">
        <v>864</v>
      </c>
      <c r="M5247" s="1">
        <f>SalesData[[#This Row],[Price]]*SalesData[[#This Row],[Quantity]]</f>
        <v>2160</v>
      </c>
      <c r="N5247" s="6">
        <f>SalesData[[#This Row],[Sales Profit]]/SalesData[[#This Row],[Sales]]</f>
        <v>0.4</v>
      </c>
    </row>
    <row r="5248" spans="1:14" x14ac:dyDescent="0.3">
      <c r="A5248" s="1" t="s">
        <v>12</v>
      </c>
      <c r="B5248" s="1" t="s">
        <v>23</v>
      </c>
      <c r="C5248" s="1" t="s">
        <v>24</v>
      </c>
      <c r="D5248" s="1">
        <v>35113</v>
      </c>
      <c r="E5248" s="2">
        <v>45419</v>
      </c>
      <c r="F5248" s="1" t="s">
        <v>49</v>
      </c>
      <c r="G5248" s="1">
        <v>612639</v>
      </c>
      <c r="H5248" s="1" t="s">
        <v>5229</v>
      </c>
      <c r="I5248" s="1">
        <v>592</v>
      </c>
      <c r="J5248" s="1">
        <v>2402</v>
      </c>
      <c r="K5248" s="1">
        <v>6</v>
      </c>
      <c r="L5248" s="1">
        <v>5764.8</v>
      </c>
      <c r="M5248" s="1">
        <f>SalesData[[#This Row],[Price]]*SalesData[[#This Row],[Quantity]]</f>
        <v>14412</v>
      </c>
      <c r="N5248" s="6">
        <f>SalesData[[#This Row],[Sales Profit]]/SalesData[[#This Row],[Sales]]</f>
        <v>0.4</v>
      </c>
    </row>
    <row r="5249" spans="1:14" x14ac:dyDescent="0.3">
      <c r="A5249" s="1" t="s">
        <v>35</v>
      </c>
      <c r="B5249" s="1" t="s">
        <v>23</v>
      </c>
      <c r="C5249" s="1" t="s">
        <v>53</v>
      </c>
      <c r="D5249" s="1">
        <v>80243</v>
      </c>
      <c r="E5249" s="2">
        <v>45550</v>
      </c>
      <c r="F5249" s="1" t="s">
        <v>61</v>
      </c>
      <c r="G5249" s="1">
        <v>785749</v>
      </c>
      <c r="H5249" s="1" t="s">
        <v>4757</v>
      </c>
      <c r="I5249" s="1">
        <v>607</v>
      </c>
      <c r="J5249" s="1">
        <v>949</v>
      </c>
      <c r="K5249" s="1">
        <v>7</v>
      </c>
      <c r="L5249" s="1">
        <v>2657.2</v>
      </c>
      <c r="M5249" s="1">
        <f>SalesData[[#This Row],[Price]]*SalesData[[#This Row],[Quantity]]</f>
        <v>6643</v>
      </c>
      <c r="N5249" s="6">
        <f>SalesData[[#This Row],[Sales Profit]]/SalesData[[#This Row],[Sales]]</f>
        <v>0.39999999999999997</v>
      </c>
    </row>
    <row r="5250" spans="1:14" x14ac:dyDescent="0.3">
      <c r="A5250" s="1" t="s">
        <v>22</v>
      </c>
      <c r="B5250" s="1" t="s">
        <v>13</v>
      </c>
      <c r="C5250" s="1" t="s">
        <v>53</v>
      </c>
      <c r="D5250" s="1">
        <v>55718</v>
      </c>
      <c r="E5250" s="2">
        <v>45300</v>
      </c>
      <c r="F5250" s="1" t="s">
        <v>40</v>
      </c>
      <c r="G5250" s="1">
        <v>656627</v>
      </c>
      <c r="H5250" s="1" t="s">
        <v>5230</v>
      </c>
      <c r="I5250" s="1">
        <v>456</v>
      </c>
      <c r="J5250" s="1">
        <v>2992</v>
      </c>
      <c r="K5250" s="1">
        <v>8</v>
      </c>
      <c r="L5250" s="1">
        <v>9574.4</v>
      </c>
      <c r="M5250" s="1">
        <f>SalesData[[#This Row],[Price]]*SalesData[[#This Row],[Quantity]]</f>
        <v>23936</v>
      </c>
      <c r="N5250" s="6">
        <f>SalesData[[#This Row],[Sales Profit]]/SalesData[[#This Row],[Sales]]</f>
        <v>0.39999999999999997</v>
      </c>
    </row>
    <row r="5251" spans="1:14" x14ac:dyDescent="0.3">
      <c r="A5251" s="1" t="s">
        <v>66</v>
      </c>
      <c r="B5251" s="1" t="s">
        <v>23</v>
      </c>
      <c r="C5251" s="1" t="s">
        <v>33</v>
      </c>
      <c r="D5251" s="1">
        <v>55977</v>
      </c>
      <c r="E5251" s="2">
        <v>45343</v>
      </c>
      <c r="F5251" s="1" t="s">
        <v>43</v>
      </c>
      <c r="G5251" s="1">
        <v>582160</v>
      </c>
      <c r="H5251" s="1" t="s">
        <v>5231</v>
      </c>
      <c r="I5251" s="1">
        <v>638</v>
      </c>
      <c r="J5251" s="1">
        <v>2134</v>
      </c>
      <c r="K5251" s="1">
        <v>1</v>
      </c>
      <c r="L5251" s="1">
        <v>853.6</v>
      </c>
      <c r="M5251" s="1">
        <f>SalesData[[#This Row],[Price]]*SalesData[[#This Row],[Quantity]]</f>
        <v>2134</v>
      </c>
      <c r="N5251" s="6">
        <f>SalesData[[#This Row],[Sales Profit]]/SalesData[[#This Row],[Sales]]</f>
        <v>0.4</v>
      </c>
    </row>
    <row r="5252" spans="1:14" x14ac:dyDescent="0.3">
      <c r="A5252" s="1" t="s">
        <v>17</v>
      </c>
      <c r="B5252" s="1" t="s">
        <v>13</v>
      </c>
      <c r="C5252" s="1" t="s">
        <v>33</v>
      </c>
      <c r="D5252" s="1">
        <v>20716</v>
      </c>
      <c r="E5252" s="2">
        <v>45440</v>
      </c>
      <c r="F5252" s="1" t="s">
        <v>49</v>
      </c>
      <c r="G5252" s="1">
        <v>980237</v>
      </c>
      <c r="H5252" s="1" t="s">
        <v>5232</v>
      </c>
      <c r="I5252" s="1">
        <v>329</v>
      </c>
      <c r="J5252" s="1">
        <v>1130</v>
      </c>
      <c r="K5252" s="1">
        <v>6</v>
      </c>
      <c r="L5252" s="1">
        <v>2712</v>
      </c>
      <c r="M5252" s="1">
        <f>SalesData[[#This Row],[Price]]*SalesData[[#This Row],[Quantity]]</f>
        <v>6780</v>
      </c>
      <c r="N5252" s="6">
        <f>SalesData[[#This Row],[Sales Profit]]/SalesData[[#This Row],[Sales]]</f>
        <v>0.4</v>
      </c>
    </row>
    <row r="5253" spans="1:14" x14ac:dyDescent="0.3">
      <c r="A5253" s="1" t="s">
        <v>66</v>
      </c>
      <c r="B5253" s="1" t="s">
        <v>13</v>
      </c>
      <c r="C5253" s="1" t="s">
        <v>100</v>
      </c>
      <c r="D5253" s="1">
        <v>72083</v>
      </c>
      <c r="E5253" s="2">
        <v>45333</v>
      </c>
      <c r="F5253" s="1" t="s">
        <v>43</v>
      </c>
      <c r="G5253" s="1">
        <v>642741</v>
      </c>
      <c r="H5253" s="1" t="s">
        <v>5233</v>
      </c>
      <c r="I5253" s="1">
        <v>909</v>
      </c>
      <c r="J5253" s="1">
        <v>1987</v>
      </c>
      <c r="K5253" s="1">
        <v>3</v>
      </c>
      <c r="L5253" s="1">
        <v>2384.4</v>
      </c>
      <c r="M5253" s="1">
        <f>SalesData[[#This Row],[Price]]*SalesData[[#This Row],[Quantity]]</f>
        <v>5961</v>
      </c>
      <c r="N5253" s="6">
        <f>SalesData[[#This Row],[Sales Profit]]/SalesData[[#This Row],[Sales]]</f>
        <v>0.4</v>
      </c>
    </row>
    <row r="5254" spans="1:14" x14ac:dyDescent="0.3">
      <c r="A5254" s="1" t="s">
        <v>35</v>
      </c>
      <c r="B5254" s="1" t="s">
        <v>18</v>
      </c>
      <c r="C5254" s="1" t="s">
        <v>42</v>
      </c>
      <c r="D5254" s="1">
        <v>13878</v>
      </c>
      <c r="E5254" s="2">
        <v>45384</v>
      </c>
      <c r="F5254" s="1" t="s">
        <v>31</v>
      </c>
      <c r="G5254" s="1">
        <v>835956</v>
      </c>
      <c r="H5254" s="1" t="s">
        <v>5234</v>
      </c>
      <c r="I5254" s="1">
        <v>504</v>
      </c>
      <c r="J5254" s="1">
        <v>2381</v>
      </c>
      <c r="K5254" s="1">
        <v>7</v>
      </c>
      <c r="L5254" s="1">
        <v>6666.8</v>
      </c>
      <c r="M5254" s="1">
        <f>SalesData[[#This Row],[Price]]*SalesData[[#This Row],[Quantity]]</f>
        <v>16667</v>
      </c>
      <c r="N5254" s="6">
        <f>SalesData[[#This Row],[Sales Profit]]/SalesData[[#This Row],[Sales]]</f>
        <v>0.4</v>
      </c>
    </row>
    <row r="5255" spans="1:14" x14ac:dyDescent="0.3">
      <c r="A5255" s="1" t="s">
        <v>35</v>
      </c>
      <c r="B5255" s="1" t="s">
        <v>23</v>
      </c>
      <c r="C5255" s="1" t="s">
        <v>42</v>
      </c>
      <c r="D5255" s="1">
        <v>98818</v>
      </c>
      <c r="E5255" s="2">
        <v>45470</v>
      </c>
      <c r="F5255" s="1" t="s">
        <v>20</v>
      </c>
      <c r="G5255" s="1">
        <v>655385</v>
      </c>
      <c r="H5255" s="1" t="s">
        <v>5235</v>
      </c>
      <c r="I5255" s="1">
        <v>491</v>
      </c>
      <c r="J5255" s="1">
        <v>2729</v>
      </c>
      <c r="K5255" s="1">
        <v>5</v>
      </c>
      <c r="L5255" s="1">
        <v>5458</v>
      </c>
      <c r="M5255" s="1">
        <f>SalesData[[#This Row],[Price]]*SalesData[[#This Row],[Quantity]]</f>
        <v>13645</v>
      </c>
      <c r="N5255" s="6">
        <f>SalesData[[#This Row],[Sales Profit]]/SalesData[[#This Row],[Sales]]</f>
        <v>0.4</v>
      </c>
    </row>
    <row r="5256" spans="1:14" x14ac:dyDescent="0.3">
      <c r="A5256" s="1" t="s">
        <v>22</v>
      </c>
      <c r="B5256" s="1" t="s">
        <v>23</v>
      </c>
      <c r="C5256" s="1" t="s">
        <v>33</v>
      </c>
      <c r="D5256" s="1">
        <v>24466</v>
      </c>
      <c r="E5256" s="2">
        <v>45509</v>
      </c>
      <c r="F5256" s="1" t="s">
        <v>25</v>
      </c>
      <c r="G5256" s="1">
        <v>837330</v>
      </c>
      <c r="H5256" s="1" t="s">
        <v>5236</v>
      </c>
      <c r="I5256" s="1">
        <v>636</v>
      </c>
      <c r="J5256" s="1">
        <v>2408</v>
      </c>
      <c r="K5256" s="1">
        <v>2</v>
      </c>
      <c r="L5256" s="1">
        <v>1926.4</v>
      </c>
      <c r="M5256" s="1">
        <f>SalesData[[#This Row],[Price]]*SalesData[[#This Row],[Quantity]]</f>
        <v>4816</v>
      </c>
      <c r="N5256" s="6">
        <f>SalesData[[#This Row],[Sales Profit]]/SalesData[[#This Row],[Sales]]</f>
        <v>0.4</v>
      </c>
    </row>
    <row r="5257" spans="1:14" x14ac:dyDescent="0.3">
      <c r="A5257" s="1" t="s">
        <v>22</v>
      </c>
      <c r="B5257" s="1" t="s">
        <v>23</v>
      </c>
      <c r="C5257" s="1" t="s">
        <v>37</v>
      </c>
      <c r="D5257" s="1">
        <v>50863</v>
      </c>
      <c r="E5257" s="2">
        <v>45311</v>
      </c>
      <c r="F5257" s="1" t="s">
        <v>40</v>
      </c>
      <c r="G5257" s="1">
        <v>377487</v>
      </c>
      <c r="H5257" s="1" t="s">
        <v>5237</v>
      </c>
      <c r="I5257" s="1">
        <v>590</v>
      </c>
      <c r="J5257" s="1">
        <v>1229</v>
      </c>
      <c r="K5257" s="1">
        <v>7</v>
      </c>
      <c r="L5257" s="1">
        <v>3441.2</v>
      </c>
      <c r="M5257" s="1">
        <f>SalesData[[#This Row],[Price]]*SalesData[[#This Row],[Quantity]]</f>
        <v>8603</v>
      </c>
      <c r="N5257" s="6">
        <f>SalesData[[#This Row],[Sales Profit]]/SalesData[[#This Row],[Sales]]</f>
        <v>0.39999999999999997</v>
      </c>
    </row>
    <row r="5258" spans="1:14" x14ac:dyDescent="0.3">
      <c r="A5258" s="1" t="s">
        <v>66</v>
      </c>
      <c r="B5258" s="1" t="s">
        <v>13</v>
      </c>
      <c r="C5258" s="1" t="s">
        <v>19</v>
      </c>
      <c r="D5258" s="1">
        <v>38515</v>
      </c>
      <c r="E5258" s="2">
        <v>45318</v>
      </c>
      <c r="F5258" s="1" t="s">
        <v>40</v>
      </c>
      <c r="G5258" s="1">
        <v>309138</v>
      </c>
      <c r="H5258" s="1" t="s">
        <v>5238</v>
      </c>
      <c r="I5258" s="1">
        <v>931</v>
      </c>
      <c r="J5258" s="1">
        <v>2609</v>
      </c>
      <c r="K5258" s="1">
        <v>4</v>
      </c>
      <c r="L5258" s="1">
        <v>4174.3999999999996</v>
      </c>
      <c r="M5258" s="1">
        <f>SalesData[[#This Row],[Price]]*SalesData[[#This Row],[Quantity]]</f>
        <v>10436</v>
      </c>
      <c r="N5258" s="6">
        <f>SalesData[[#This Row],[Sales Profit]]/SalesData[[#This Row],[Sales]]</f>
        <v>0.39999999999999997</v>
      </c>
    </row>
    <row r="5259" spans="1:14" x14ac:dyDescent="0.3">
      <c r="A5259" s="1" t="s">
        <v>12</v>
      </c>
      <c r="B5259" s="1" t="s">
        <v>18</v>
      </c>
      <c r="C5259" s="1" t="s">
        <v>33</v>
      </c>
      <c r="D5259" s="1">
        <v>98647</v>
      </c>
      <c r="E5259" s="2">
        <v>45434</v>
      </c>
      <c r="F5259" s="1" t="s">
        <v>49</v>
      </c>
      <c r="G5259" s="1">
        <v>689810</v>
      </c>
      <c r="H5259" s="1" t="s">
        <v>5239</v>
      </c>
      <c r="I5259" s="1">
        <v>534</v>
      </c>
      <c r="J5259" s="1">
        <v>2299</v>
      </c>
      <c r="K5259" s="1">
        <v>2</v>
      </c>
      <c r="L5259" s="1">
        <v>1839.2</v>
      </c>
      <c r="M5259" s="1">
        <f>SalesData[[#This Row],[Price]]*SalesData[[#This Row],[Quantity]]</f>
        <v>4598</v>
      </c>
      <c r="N5259" s="6">
        <f>SalesData[[#This Row],[Sales Profit]]/SalesData[[#This Row],[Sales]]</f>
        <v>0.4</v>
      </c>
    </row>
    <row r="5260" spans="1:14" x14ac:dyDescent="0.3">
      <c r="A5260" s="1" t="s">
        <v>17</v>
      </c>
      <c r="B5260" s="1" t="s">
        <v>13</v>
      </c>
      <c r="C5260" s="1" t="s">
        <v>60</v>
      </c>
      <c r="D5260" s="1">
        <v>35292</v>
      </c>
      <c r="E5260" s="2">
        <v>45336</v>
      </c>
      <c r="F5260" s="1" t="s">
        <v>43</v>
      </c>
      <c r="G5260" s="1">
        <v>407636</v>
      </c>
      <c r="H5260" s="1" t="s">
        <v>5240</v>
      </c>
      <c r="I5260" s="1">
        <v>435</v>
      </c>
      <c r="J5260" s="1">
        <v>2215</v>
      </c>
      <c r="K5260" s="1">
        <v>7</v>
      </c>
      <c r="L5260" s="1">
        <v>6202</v>
      </c>
      <c r="M5260" s="1">
        <f>SalesData[[#This Row],[Price]]*SalesData[[#This Row],[Quantity]]</f>
        <v>15505</v>
      </c>
      <c r="N5260" s="6">
        <f>SalesData[[#This Row],[Sales Profit]]/SalesData[[#This Row],[Sales]]</f>
        <v>0.4</v>
      </c>
    </row>
    <row r="5261" spans="1:14" x14ac:dyDescent="0.3">
      <c r="A5261" s="1" t="s">
        <v>56</v>
      </c>
      <c r="B5261" s="1" t="s">
        <v>13</v>
      </c>
      <c r="C5261" s="1" t="s">
        <v>100</v>
      </c>
      <c r="D5261" s="1">
        <v>33300</v>
      </c>
      <c r="E5261" s="2">
        <v>45623</v>
      </c>
      <c r="F5261" s="1" t="s">
        <v>15</v>
      </c>
      <c r="G5261" s="1">
        <v>973668</v>
      </c>
      <c r="H5261" s="1" t="s">
        <v>3984</v>
      </c>
      <c r="I5261" s="1">
        <v>778</v>
      </c>
      <c r="J5261" s="1">
        <v>2789</v>
      </c>
      <c r="K5261" s="1">
        <v>1</v>
      </c>
      <c r="L5261" s="1">
        <v>1115.5999999999999</v>
      </c>
      <c r="M5261" s="1">
        <f>SalesData[[#This Row],[Price]]*SalesData[[#This Row],[Quantity]]</f>
        <v>2789</v>
      </c>
      <c r="N5261" s="6">
        <f>SalesData[[#This Row],[Sales Profit]]/SalesData[[#This Row],[Sales]]</f>
        <v>0.39999999999999997</v>
      </c>
    </row>
    <row r="5262" spans="1:14" x14ac:dyDescent="0.3">
      <c r="A5262" s="1" t="s">
        <v>35</v>
      </c>
      <c r="B5262" s="1" t="s">
        <v>18</v>
      </c>
      <c r="C5262" s="1" t="s">
        <v>60</v>
      </c>
      <c r="D5262" s="1">
        <v>74931</v>
      </c>
      <c r="E5262" s="2">
        <v>45545</v>
      </c>
      <c r="F5262" s="1" t="s">
        <v>61</v>
      </c>
      <c r="G5262" s="1">
        <v>214354</v>
      </c>
      <c r="H5262" s="1" t="s">
        <v>5241</v>
      </c>
      <c r="I5262" s="1">
        <v>528</v>
      </c>
      <c r="J5262" s="1">
        <v>668</v>
      </c>
      <c r="K5262" s="1">
        <v>7</v>
      </c>
      <c r="L5262" s="1">
        <v>1870.4</v>
      </c>
      <c r="M5262" s="1">
        <f>SalesData[[#This Row],[Price]]*SalesData[[#This Row],[Quantity]]</f>
        <v>4676</v>
      </c>
      <c r="N5262" s="6">
        <f>SalesData[[#This Row],[Sales Profit]]/SalesData[[#This Row],[Sales]]</f>
        <v>0.4</v>
      </c>
    </row>
    <row r="5263" spans="1:14" x14ac:dyDescent="0.3">
      <c r="A5263" s="1" t="s">
        <v>22</v>
      </c>
      <c r="B5263" s="1" t="s">
        <v>13</v>
      </c>
      <c r="C5263" s="1" t="s">
        <v>48</v>
      </c>
      <c r="D5263" s="1">
        <v>79152</v>
      </c>
      <c r="E5263" s="2">
        <v>45478</v>
      </c>
      <c r="F5263" s="1" t="s">
        <v>45</v>
      </c>
      <c r="G5263" s="1">
        <v>758860</v>
      </c>
      <c r="H5263" s="1" t="s">
        <v>5242</v>
      </c>
      <c r="I5263" s="1">
        <v>476</v>
      </c>
      <c r="J5263" s="1">
        <v>748</v>
      </c>
      <c r="K5263" s="1">
        <v>2</v>
      </c>
      <c r="L5263" s="1">
        <v>598.4</v>
      </c>
      <c r="M5263" s="1">
        <f>SalesData[[#This Row],[Price]]*SalesData[[#This Row],[Quantity]]</f>
        <v>1496</v>
      </c>
      <c r="N5263" s="6">
        <f>SalesData[[#This Row],[Sales Profit]]/SalesData[[#This Row],[Sales]]</f>
        <v>0.39999999999999997</v>
      </c>
    </row>
    <row r="5264" spans="1:14" x14ac:dyDescent="0.3">
      <c r="A5264" s="1" t="s">
        <v>56</v>
      </c>
      <c r="B5264" s="1" t="s">
        <v>18</v>
      </c>
      <c r="C5264" s="1" t="s">
        <v>39</v>
      </c>
      <c r="D5264" s="1">
        <v>85678</v>
      </c>
      <c r="E5264" s="2">
        <v>45435</v>
      </c>
      <c r="F5264" s="1" t="s">
        <v>49</v>
      </c>
      <c r="G5264" s="1">
        <v>108755</v>
      </c>
      <c r="H5264" s="1" t="s">
        <v>5243</v>
      </c>
      <c r="I5264" s="1">
        <v>490</v>
      </c>
      <c r="J5264" s="1">
        <v>2043</v>
      </c>
      <c r="K5264" s="1">
        <v>5</v>
      </c>
      <c r="L5264" s="1">
        <v>4086</v>
      </c>
      <c r="M5264" s="1">
        <f>SalesData[[#This Row],[Price]]*SalesData[[#This Row],[Quantity]]</f>
        <v>10215</v>
      </c>
      <c r="N5264" s="6">
        <f>SalesData[[#This Row],[Sales Profit]]/SalesData[[#This Row],[Sales]]</f>
        <v>0.4</v>
      </c>
    </row>
    <row r="5265" spans="1:14" x14ac:dyDescent="0.3">
      <c r="A5265" s="1" t="s">
        <v>12</v>
      </c>
      <c r="B5265" s="1" t="s">
        <v>18</v>
      </c>
      <c r="C5265" s="1" t="s">
        <v>19</v>
      </c>
      <c r="D5265" s="1">
        <v>49006</v>
      </c>
      <c r="E5265" s="2">
        <v>45430</v>
      </c>
      <c r="F5265" s="1" t="s">
        <v>49</v>
      </c>
      <c r="G5265" s="1">
        <v>767352</v>
      </c>
      <c r="H5265" s="1" t="s">
        <v>5244</v>
      </c>
      <c r="I5265" s="1">
        <v>880</v>
      </c>
      <c r="J5265" s="1">
        <v>2571</v>
      </c>
      <c r="K5265" s="1">
        <v>2</v>
      </c>
      <c r="L5265" s="1">
        <v>2056.8000000000002</v>
      </c>
      <c r="M5265" s="1">
        <f>SalesData[[#This Row],[Price]]*SalesData[[#This Row],[Quantity]]</f>
        <v>5142</v>
      </c>
      <c r="N5265" s="6">
        <f>SalesData[[#This Row],[Sales Profit]]/SalesData[[#This Row],[Sales]]</f>
        <v>0.4</v>
      </c>
    </row>
    <row r="5266" spans="1:14" x14ac:dyDescent="0.3">
      <c r="A5266" s="1" t="s">
        <v>22</v>
      </c>
      <c r="B5266" s="1" t="s">
        <v>23</v>
      </c>
      <c r="C5266" s="1" t="s">
        <v>100</v>
      </c>
      <c r="D5266" s="1">
        <v>96446</v>
      </c>
      <c r="E5266" s="2">
        <v>45308</v>
      </c>
      <c r="F5266" s="1" t="s">
        <v>40</v>
      </c>
      <c r="G5266" s="1">
        <v>658678</v>
      </c>
      <c r="H5266" s="1" t="s">
        <v>5245</v>
      </c>
      <c r="I5266" s="1">
        <v>552</v>
      </c>
      <c r="J5266" s="1">
        <v>1013</v>
      </c>
      <c r="K5266" s="1">
        <v>3</v>
      </c>
      <c r="L5266" s="1">
        <v>1215.5999999999999</v>
      </c>
      <c r="M5266" s="1">
        <f>SalesData[[#This Row],[Price]]*SalesData[[#This Row],[Quantity]]</f>
        <v>3039</v>
      </c>
      <c r="N5266" s="6">
        <f>SalesData[[#This Row],[Sales Profit]]/SalesData[[#This Row],[Sales]]</f>
        <v>0.39999999999999997</v>
      </c>
    </row>
    <row r="5267" spans="1:14" x14ac:dyDescent="0.3">
      <c r="A5267" s="1" t="s">
        <v>27</v>
      </c>
      <c r="B5267" s="1" t="s">
        <v>13</v>
      </c>
      <c r="C5267" s="1" t="s">
        <v>33</v>
      </c>
      <c r="D5267" s="1">
        <v>67211</v>
      </c>
      <c r="E5267" s="2">
        <v>45362</v>
      </c>
      <c r="F5267" s="1" t="s">
        <v>29</v>
      </c>
      <c r="G5267" s="1">
        <v>605486</v>
      </c>
      <c r="H5267" s="1" t="s">
        <v>5246</v>
      </c>
      <c r="I5267" s="1">
        <v>365</v>
      </c>
      <c r="J5267" s="1">
        <v>1593</v>
      </c>
      <c r="K5267" s="1">
        <v>3</v>
      </c>
      <c r="L5267" s="1">
        <v>1911.6</v>
      </c>
      <c r="M5267" s="1">
        <f>SalesData[[#This Row],[Price]]*SalesData[[#This Row],[Quantity]]</f>
        <v>4779</v>
      </c>
      <c r="N5267" s="6">
        <f>SalesData[[#This Row],[Sales Profit]]/SalesData[[#This Row],[Sales]]</f>
        <v>0.39999999999999997</v>
      </c>
    </row>
    <row r="5268" spans="1:14" x14ac:dyDescent="0.3">
      <c r="A5268" s="1" t="s">
        <v>27</v>
      </c>
      <c r="B5268" s="1" t="s">
        <v>18</v>
      </c>
      <c r="C5268" s="1" t="s">
        <v>53</v>
      </c>
      <c r="D5268" s="1">
        <v>80967</v>
      </c>
      <c r="E5268" s="2">
        <v>45336</v>
      </c>
      <c r="F5268" s="1" t="s">
        <v>43</v>
      </c>
      <c r="G5268" s="1">
        <v>899050</v>
      </c>
      <c r="H5268" s="1" t="s">
        <v>5247</v>
      </c>
      <c r="I5268" s="1">
        <v>407</v>
      </c>
      <c r="J5268" s="1">
        <v>1570</v>
      </c>
      <c r="K5268" s="1">
        <v>1</v>
      </c>
      <c r="L5268" s="1">
        <v>628</v>
      </c>
      <c r="M5268" s="1">
        <f>SalesData[[#This Row],[Price]]*SalesData[[#This Row],[Quantity]]</f>
        <v>1570</v>
      </c>
      <c r="N5268" s="6">
        <f>SalesData[[#This Row],[Sales Profit]]/SalesData[[#This Row],[Sales]]</f>
        <v>0.4</v>
      </c>
    </row>
    <row r="5269" spans="1:14" x14ac:dyDescent="0.3">
      <c r="A5269" s="1" t="s">
        <v>17</v>
      </c>
      <c r="B5269" s="1" t="s">
        <v>13</v>
      </c>
      <c r="C5269" s="1" t="s">
        <v>60</v>
      </c>
      <c r="D5269" s="1">
        <v>81956</v>
      </c>
      <c r="E5269" s="2">
        <v>45422</v>
      </c>
      <c r="F5269" s="1" t="s">
        <v>49</v>
      </c>
      <c r="G5269" s="1">
        <v>827292</v>
      </c>
      <c r="H5269" s="1" t="s">
        <v>5248</v>
      </c>
      <c r="I5269" s="1">
        <v>746</v>
      </c>
      <c r="J5269" s="1">
        <v>2064</v>
      </c>
      <c r="K5269" s="1">
        <v>8</v>
      </c>
      <c r="L5269" s="1">
        <v>6604.8</v>
      </c>
      <c r="M5269" s="1">
        <f>SalesData[[#This Row],[Price]]*SalesData[[#This Row],[Quantity]]</f>
        <v>16512</v>
      </c>
      <c r="N5269" s="6">
        <f>SalesData[[#This Row],[Sales Profit]]/SalesData[[#This Row],[Sales]]</f>
        <v>0.4</v>
      </c>
    </row>
    <row r="5270" spans="1:14" x14ac:dyDescent="0.3">
      <c r="A5270" s="1" t="s">
        <v>17</v>
      </c>
      <c r="B5270" s="1" t="s">
        <v>23</v>
      </c>
      <c r="C5270" s="1" t="s">
        <v>39</v>
      </c>
      <c r="D5270" s="1">
        <v>38302</v>
      </c>
      <c r="E5270" s="2">
        <v>45598</v>
      </c>
      <c r="F5270" s="1" t="s">
        <v>15</v>
      </c>
      <c r="G5270" s="1">
        <v>400271</v>
      </c>
      <c r="H5270" s="1" t="s">
        <v>5249</v>
      </c>
      <c r="I5270" s="1">
        <v>366</v>
      </c>
      <c r="J5270" s="1">
        <v>768</v>
      </c>
      <c r="K5270" s="1">
        <v>8</v>
      </c>
      <c r="L5270" s="1">
        <v>2457.6</v>
      </c>
      <c r="M5270" s="1">
        <f>SalesData[[#This Row],[Price]]*SalesData[[#This Row],[Quantity]]</f>
        <v>6144</v>
      </c>
      <c r="N5270" s="6">
        <f>SalesData[[#This Row],[Sales Profit]]/SalesData[[#This Row],[Sales]]</f>
        <v>0.39999999999999997</v>
      </c>
    </row>
    <row r="5271" spans="1:14" x14ac:dyDescent="0.3">
      <c r="A5271" s="1" t="s">
        <v>56</v>
      </c>
      <c r="B5271" s="1" t="s">
        <v>13</v>
      </c>
      <c r="C5271" s="1" t="s">
        <v>42</v>
      </c>
      <c r="D5271" s="1">
        <v>11817</v>
      </c>
      <c r="E5271" s="2">
        <v>45387</v>
      </c>
      <c r="F5271" s="1" t="s">
        <v>31</v>
      </c>
      <c r="G5271" s="1">
        <v>824555</v>
      </c>
      <c r="H5271" s="1" t="s">
        <v>5250</v>
      </c>
      <c r="I5271" s="1">
        <v>947</v>
      </c>
      <c r="J5271" s="1">
        <v>735</v>
      </c>
      <c r="K5271" s="1">
        <v>7</v>
      </c>
      <c r="L5271" s="1">
        <v>2058</v>
      </c>
      <c r="M5271" s="1">
        <f>SalesData[[#This Row],[Price]]*SalesData[[#This Row],[Quantity]]</f>
        <v>5145</v>
      </c>
      <c r="N5271" s="6">
        <f>SalesData[[#This Row],[Sales Profit]]/SalesData[[#This Row],[Sales]]</f>
        <v>0.4</v>
      </c>
    </row>
    <row r="5272" spans="1:14" x14ac:dyDescent="0.3">
      <c r="A5272" s="1" t="s">
        <v>35</v>
      </c>
      <c r="B5272" s="1" t="s">
        <v>18</v>
      </c>
      <c r="C5272" s="1" t="s">
        <v>19</v>
      </c>
      <c r="D5272" s="1">
        <v>76517</v>
      </c>
      <c r="E5272" s="2">
        <v>45622</v>
      </c>
      <c r="F5272" s="1" t="s">
        <v>15</v>
      </c>
      <c r="G5272" s="1">
        <v>336374</v>
      </c>
      <c r="H5272" s="1" t="s">
        <v>3415</v>
      </c>
      <c r="I5272" s="1">
        <v>644</v>
      </c>
      <c r="J5272" s="1">
        <v>1421</v>
      </c>
      <c r="K5272" s="1">
        <v>1</v>
      </c>
      <c r="L5272" s="1">
        <v>568.4</v>
      </c>
      <c r="M5272" s="1">
        <f>SalesData[[#This Row],[Price]]*SalesData[[#This Row],[Quantity]]</f>
        <v>1421</v>
      </c>
      <c r="N5272" s="6">
        <f>SalesData[[#This Row],[Sales Profit]]/SalesData[[#This Row],[Sales]]</f>
        <v>0.39999999999999997</v>
      </c>
    </row>
    <row r="5273" spans="1:14" x14ac:dyDescent="0.3">
      <c r="A5273" s="1" t="s">
        <v>22</v>
      </c>
      <c r="B5273" s="1" t="s">
        <v>23</v>
      </c>
      <c r="C5273" s="1" t="s">
        <v>14</v>
      </c>
      <c r="D5273" s="1">
        <v>56924</v>
      </c>
      <c r="E5273" s="2">
        <v>45571</v>
      </c>
      <c r="F5273" s="1" t="s">
        <v>54</v>
      </c>
      <c r="G5273" s="1">
        <v>485404</v>
      </c>
      <c r="H5273" s="1" t="s">
        <v>5251</v>
      </c>
      <c r="I5273" s="1">
        <v>461</v>
      </c>
      <c r="J5273" s="1">
        <v>1183</v>
      </c>
      <c r="K5273" s="1">
        <v>4</v>
      </c>
      <c r="L5273" s="1">
        <v>1892.8</v>
      </c>
      <c r="M5273" s="1">
        <f>SalesData[[#This Row],[Price]]*SalesData[[#This Row],[Quantity]]</f>
        <v>4732</v>
      </c>
      <c r="N5273" s="6">
        <f>SalesData[[#This Row],[Sales Profit]]/SalesData[[#This Row],[Sales]]</f>
        <v>0.39999999999999997</v>
      </c>
    </row>
    <row r="5274" spans="1:14" x14ac:dyDescent="0.3">
      <c r="A5274" s="1" t="s">
        <v>66</v>
      </c>
      <c r="B5274" s="1" t="s">
        <v>23</v>
      </c>
      <c r="C5274" s="1" t="s">
        <v>37</v>
      </c>
      <c r="D5274" s="1">
        <v>53667</v>
      </c>
      <c r="E5274" s="2">
        <v>45568</v>
      </c>
      <c r="F5274" s="1" t="s">
        <v>54</v>
      </c>
      <c r="G5274" s="1">
        <v>362768</v>
      </c>
      <c r="H5274" s="1" t="s">
        <v>5252</v>
      </c>
      <c r="I5274" s="1">
        <v>301</v>
      </c>
      <c r="J5274" s="1">
        <v>2513</v>
      </c>
      <c r="K5274" s="1">
        <v>2</v>
      </c>
      <c r="L5274" s="1">
        <v>2010.4</v>
      </c>
      <c r="M5274" s="1">
        <f>SalesData[[#This Row],[Price]]*SalesData[[#This Row],[Quantity]]</f>
        <v>5026</v>
      </c>
      <c r="N5274" s="6">
        <f>SalesData[[#This Row],[Sales Profit]]/SalesData[[#This Row],[Sales]]</f>
        <v>0.4</v>
      </c>
    </row>
    <row r="5275" spans="1:14" x14ac:dyDescent="0.3">
      <c r="A5275" s="1" t="s">
        <v>12</v>
      </c>
      <c r="B5275" s="1" t="s">
        <v>18</v>
      </c>
      <c r="C5275" s="1" t="s">
        <v>33</v>
      </c>
      <c r="D5275" s="1">
        <v>51931</v>
      </c>
      <c r="E5275" s="2">
        <v>45563</v>
      </c>
      <c r="F5275" s="1" t="s">
        <v>61</v>
      </c>
      <c r="G5275" s="1">
        <v>697507</v>
      </c>
      <c r="H5275" s="1" t="s">
        <v>5253</v>
      </c>
      <c r="I5275" s="1">
        <v>871</v>
      </c>
      <c r="J5275" s="1">
        <v>957</v>
      </c>
      <c r="K5275" s="1">
        <v>5</v>
      </c>
      <c r="L5275" s="1">
        <v>1914</v>
      </c>
      <c r="M5275" s="1">
        <f>SalesData[[#This Row],[Price]]*SalesData[[#This Row],[Quantity]]</f>
        <v>4785</v>
      </c>
      <c r="N5275" s="6">
        <f>SalesData[[#This Row],[Sales Profit]]/SalesData[[#This Row],[Sales]]</f>
        <v>0.4</v>
      </c>
    </row>
    <row r="5276" spans="1:14" x14ac:dyDescent="0.3">
      <c r="A5276" s="1" t="s">
        <v>17</v>
      </c>
      <c r="B5276" s="1" t="s">
        <v>23</v>
      </c>
      <c r="C5276" s="1" t="s">
        <v>33</v>
      </c>
      <c r="D5276" s="1">
        <v>64123</v>
      </c>
      <c r="E5276" s="2">
        <v>45601</v>
      </c>
      <c r="F5276" s="1" t="s">
        <v>15</v>
      </c>
      <c r="G5276" s="1">
        <v>224735</v>
      </c>
      <c r="H5276" s="1" t="s">
        <v>5254</v>
      </c>
      <c r="I5276" s="1">
        <v>863</v>
      </c>
      <c r="J5276" s="1">
        <v>1180</v>
      </c>
      <c r="K5276" s="1">
        <v>1</v>
      </c>
      <c r="L5276" s="1">
        <v>472</v>
      </c>
      <c r="M5276" s="1">
        <f>SalesData[[#This Row],[Price]]*SalesData[[#This Row],[Quantity]]</f>
        <v>1180</v>
      </c>
      <c r="N5276" s="6">
        <f>SalesData[[#This Row],[Sales Profit]]/SalesData[[#This Row],[Sales]]</f>
        <v>0.4</v>
      </c>
    </row>
    <row r="5277" spans="1:14" x14ac:dyDescent="0.3">
      <c r="A5277" s="1" t="s">
        <v>17</v>
      </c>
      <c r="B5277" s="1" t="s">
        <v>18</v>
      </c>
      <c r="C5277" s="1" t="s">
        <v>48</v>
      </c>
      <c r="D5277" s="1">
        <v>55070</v>
      </c>
      <c r="E5277" s="2">
        <v>45395</v>
      </c>
      <c r="F5277" s="1" t="s">
        <v>31</v>
      </c>
      <c r="G5277" s="1">
        <v>674563</v>
      </c>
      <c r="H5277" s="1" t="s">
        <v>5255</v>
      </c>
      <c r="I5277" s="1">
        <v>340</v>
      </c>
      <c r="J5277" s="1">
        <v>1306</v>
      </c>
      <c r="K5277" s="1">
        <v>3</v>
      </c>
      <c r="L5277" s="1">
        <v>1567.2</v>
      </c>
      <c r="M5277" s="1">
        <f>SalesData[[#This Row],[Price]]*SalesData[[#This Row],[Quantity]]</f>
        <v>3918</v>
      </c>
      <c r="N5277" s="6">
        <f>SalesData[[#This Row],[Sales Profit]]/SalesData[[#This Row],[Sales]]</f>
        <v>0.4</v>
      </c>
    </row>
    <row r="5278" spans="1:14" x14ac:dyDescent="0.3">
      <c r="A5278" s="1" t="s">
        <v>27</v>
      </c>
      <c r="B5278" s="1" t="s">
        <v>18</v>
      </c>
      <c r="C5278" s="1" t="s">
        <v>42</v>
      </c>
      <c r="D5278" s="1">
        <v>53447</v>
      </c>
      <c r="E5278" s="2">
        <v>45412</v>
      </c>
      <c r="F5278" s="1" t="s">
        <v>31</v>
      </c>
      <c r="G5278" s="1">
        <v>579916</v>
      </c>
      <c r="H5278" s="1" t="s">
        <v>5256</v>
      </c>
      <c r="I5278" s="1">
        <v>677</v>
      </c>
      <c r="J5278" s="1">
        <v>1443</v>
      </c>
      <c r="K5278" s="1">
        <v>3</v>
      </c>
      <c r="L5278" s="1">
        <v>1731.6</v>
      </c>
      <c r="M5278" s="1">
        <f>SalesData[[#This Row],[Price]]*SalesData[[#This Row],[Quantity]]</f>
        <v>4329</v>
      </c>
      <c r="N5278" s="6">
        <f>SalesData[[#This Row],[Sales Profit]]/SalesData[[#This Row],[Sales]]</f>
        <v>0.39999999999999997</v>
      </c>
    </row>
    <row r="5279" spans="1:14" x14ac:dyDescent="0.3">
      <c r="A5279" s="1" t="s">
        <v>22</v>
      </c>
      <c r="B5279" s="1" t="s">
        <v>13</v>
      </c>
      <c r="C5279" s="1" t="s">
        <v>53</v>
      </c>
      <c r="D5279" s="1">
        <v>51078</v>
      </c>
      <c r="E5279" s="2">
        <v>45615</v>
      </c>
      <c r="F5279" s="1" t="s">
        <v>15</v>
      </c>
      <c r="G5279" s="1">
        <v>111255</v>
      </c>
      <c r="H5279" s="1" t="s">
        <v>5257</v>
      </c>
      <c r="I5279" s="1">
        <v>582</v>
      </c>
      <c r="J5279" s="1">
        <v>1001</v>
      </c>
      <c r="K5279" s="1">
        <v>4</v>
      </c>
      <c r="L5279" s="1">
        <v>1601.6</v>
      </c>
      <c r="M5279" s="1">
        <f>SalesData[[#This Row],[Price]]*SalesData[[#This Row],[Quantity]]</f>
        <v>4004</v>
      </c>
      <c r="N5279" s="6">
        <f>SalesData[[#This Row],[Sales Profit]]/SalesData[[#This Row],[Sales]]</f>
        <v>0.39999999999999997</v>
      </c>
    </row>
    <row r="5280" spans="1:14" x14ac:dyDescent="0.3">
      <c r="A5280" s="1" t="s">
        <v>35</v>
      </c>
      <c r="B5280" s="1" t="s">
        <v>18</v>
      </c>
      <c r="C5280" s="1" t="s">
        <v>24</v>
      </c>
      <c r="D5280" s="1">
        <v>91259</v>
      </c>
      <c r="E5280" s="2">
        <v>45376</v>
      </c>
      <c r="F5280" s="1" t="s">
        <v>29</v>
      </c>
      <c r="G5280" s="1">
        <v>655597</v>
      </c>
      <c r="H5280" s="1" t="s">
        <v>5258</v>
      </c>
      <c r="I5280" s="1">
        <v>495</v>
      </c>
      <c r="J5280" s="1">
        <v>1144</v>
      </c>
      <c r="K5280" s="1">
        <v>4</v>
      </c>
      <c r="L5280" s="1">
        <v>1830.4</v>
      </c>
      <c r="M5280" s="1">
        <f>SalesData[[#This Row],[Price]]*SalesData[[#This Row],[Quantity]]</f>
        <v>4576</v>
      </c>
      <c r="N5280" s="6">
        <f>SalesData[[#This Row],[Sales Profit]]/SalesData[[#This Row],[Sales]]</f>
        <v>0.4</v>
      </c>
    </row>
    <row r="5281" spans="1:14" x14ac:dyDescent="0.3">
      <c r="A5281" s="1" t="s">
        <v>35</v>
      </c>
      <c r="B5281" s="1" t="s">
        <v>23</v>
      </c>
      <c r="C5281" s="1" t="s">
        <v>60</v>
      </c>
      <c r="D5281" s="1">
        <v>71660</v>
      </c>
      <c r="E5281" s="2">
        <v>45584</v>
      </c>
      <c r="F5281" s="1" t="s">
        <v>54</v>
      </c>
      <c r="G5281" s="1">
        <v>706228</v>
      </c>
      <c r="H5281" s="1" t="s">
        <v>5259</v>
      </c>
      <c r="I5281" s="1">
        <v>877</v>
      </c>
      <c r="J5281" s="1">
        <v>996</v>
      </c>
      <c r="K5281" s="1">
        <v>6</v>
      </c>
      <c r="L5281" s="1">
        <v>2390.4</v>
      </c>
      <c r="M5281" s="1">
        <f>SalesData[[#This Row],[Price]]*SalesData[[#This Row],[Quantity]]</f>
        <v>5976</v>
      </c>
      <c r="N5281" s="6">
        <f>SalesData[[#This Row],[Sales Profit]]/SalesData[[#This Row],[Sales]]</f>
        <v>0.4</v>
      </c>
    </row>
    <row r="5282" spans="1:14" x14ac:dyDescent="0.3">
      <c r="A5282" s="1" t="s">
        <v>52</v>
      </c>
      <c r="B5282" s="1" t="s">
        <v>18</v>
      </c>
      <c r="C5282" s="1" t="s">
        <v>42</v>
      </c>
      <c r="D5282" s="1">
        <v>48282</v>
      </c>
      <c r="E5282" s="2">
        <v>45319</v>
      </c>
      <c r="F5282" s="1" t="s">
        <v>40</v>
      </c>
      <c r="G5282" s="1">
        <v>532185</v>
      </c>
      <c r="H5282" s="1" t="s">
        <v>5260</v>
      </c>
      <c r="I5282" s="1">
        <v>302</v>
      </c>
      <c r="J5282" s="1">
        <v>1736</v>
      </c>
      <c r="K5282" s="1">
        <v>4</v>
      </c>
      <c r="L5282" s="1">
        <v>2777.6</v>
      </c>
      <c r="M5282" s="1">
        <f>SalesData[[#This Row],[Price]]*SalesData[[#This Row],[Quantity]]</f>
        <v>6944</v>
      </c>
      <c r="N5282" s="6">
        <f>SalesData[[#This Row],[Sales Profit]]/SalesData[[#This Row],[Sales]]</f>
        <v>0.39999999999999997</v>
      </c>
    </row>
    <row r="5283" spans="1:14" x14ac:dyDescent="0.3">
      <c r="A5283" s="1" t="s">
        <v>66</v>
      </c>
      <c r="B5283" s="1" t="s">
        <v>13</v>
      </c>
      <c r="C5283" s="1" t="s">
        <v>37</v>
      </c>
      <c r="D5283" s="1">
        <v>38552</v>
      </c>
      <c r="E5283" s="2">
        <v>45292</v>
      </c>
      <c r="F5283" s="1" t="s">
        <v>40</v>
      </c>
      <c r="G5283" s="1">
        <v>982152</v>
      </c>
      <c r="H5283" s="1" t="s">
        <v>5261</v>
      </c>
      <c r="I5283" s="1">
        <v>948</v>
      </c>
      <c r="J5283" s="1">
        <v>2767</v>
      </c>
      <c r="K5283" s="1">
        <v>7</v>
      </c>
      <c r="L5283" s="1">
        <v>7747.6</v>
      </c>
      <c r="M5283" s="1">
        <f>SalesData[[#This Row],[Price]]*SalesData[[#This Row],[Quantity]]</f>
        <v>19369</v>
      </c>
      <c r="N5283" s="6">
        <f>SalesData[[#This Row],[Sales Profit]]/SalesData[[#This Row],[Sales]]</f>
        <v>0.4</v>
      </c>
    </row>
    <row r="5284" spans="1:14" x14ac:dyDescent="0.3">
      <c r="A5284" s="1" t="s">
        <v>17</v>
      </c>
      <c r="B5284" s="1" t="s">
        <v>13</v>
      </c>
      <c r="C5284" s="1" t="s">
        <v>39</v>
      </c>
      <c r="D5284" s="1">
        <v>73163</v>
      </c>
      <c r="E5284" s="2">
        <v>45541</v>
      </c>
      <c r="F5284" s="1" t="s">
        <v>61</v>
      </c>
      <c r="G5284" s="1">
        <v>436376</v>
      </c>
      <c r="H5284" s="1" t="s">
        <v>5262</v>
      </c>
      <c r="I5284" s="1">
        <v>792</v>
      </c>
      <c r="J5284" s="1">
        <v>2044</v>
      </c>
      <c r="K5284" s="1">
        <v>3</v>
      </c>
      <c r="L5284" s="1">
        <v>2452.8000000000002</v>
      </c>
      <c r="M5284" s="1">
        <f>SalesData[[#This Row],[Price]]*SalesData[[#This Row],[Quantity]]</f>
        <v>6132</v>
      </c>
      <c r="N5284" s="6">
        <f>SalesData[[#This Row],[Sales Profit]]/SalesData[[#This Row],[Sales]]</f>
        <v>0.4</v>
      </c>
    </row>
    <row r="5285" spans="1:14" x14ac:dyDescent="0.3">
      <c r="A5285" s="1" t="s">
        <v>52</v>
      </c>
      <c r="B5285" s="1" t="s">
        <v>18</v>
      </c>
      <c r="C5285" s="1" t="s">
        <v>33</v>
      </c>
      <c r="D5285" s="1">
        <v>49403</v>
      </c>
      <c r="E5285" s="2">
        <v>45508</v>
      </c>
      <c r="F5285" s="1" t="s">
        <v>25</v>
      </c>
      <c r="G5285" s="1">
        <v>425762</v>
      </c>
      <c r="H5285" s="1" t="s">
        <v>5263</v>
      </c>
      <c r="I5285" s="1">
        <v>873</v>
      </c>
      <c r="J5285" s="1">
        <v>2392</v>
      </c>
      <c r="K5285" s="1">
        <v>7</v>
      </c>
      <c r="L5285" s="1">
        <v>6697.6</v>
      </c>
      <c r="M5285" s="1">
        <f>SalesData[[#This Row],[Price]]*SalesData[[#This Row],[Quantity]]</f>
        <v>16744</v>
      </c>
      <c r="N5285" s="6">
        <f>SalesData[[#This Row],[Sales Profit]]/SalesData[[#This Row],[Sales]]</f>
        <v>0.4</v>
      </c>
    </row>
    <row r="5286" spans="1:14" x14ac:dyDescent="0.3">
      <c r="A5286" s="1" t="s">
        <v>17</v>
      </c>
      <c r="B5286" s="1" t="s">
        <v>18</v>
      </c>
      <c r="C5286" s="1" t="s">
        <v>48</v>
      </c>
      <c r="D5286" s="1">
        <v>16402</v>
      </c>
      <c r="E5286" s="2">
        <v>45444</v>
      </c>
      <c r="F5286" s="1" t="s">
        <v>20</v>
      </c>
      <c r="G5286" s="1">
        <v>184783</v>
      </c>
      <c r="H5286" s="1" t="s">
        <v>5264</v>
      </c>
      <c r="I5286" s="1">
        <v>984</v>
      </c>
      <c r="J5286" s="1">
        <v>1038</v>
      </c>
      <c r="K5286" s="1">
        <v>7</v>
      </c>
      <c r="L5286" s="1">
        <v>2906.4</v>
      </c>
      <c r="M5286" s="1">
        <f>SalesData[[#This Row],[Price]]*SalesData[[#This Row],[Quantity]]</f>
        <v>7266</v>
      </c>
      <c r="N5286" s="6">
        <f>SalesData[[#This Row],[Sales Profit]]/SalesData[[#This Row],[Sales]]</f>
        <v>0.4</v>
      </c>
    </row>
    <row r="5287" spans="1:14" x14ac:dyDescent="0.3">
      <c r="A5287" s="1" t="s">
        <v>27</v>
      </c>
      <c r="B5287" s="1" t="s">
        <v>13</v>
      </c>
      <c r="C5287" s="1" t="s">
        <v>39</v>
      </c>
      <c r="D5287" s="1">
        <v>35791</v>
      </c>
      <c r="E5287" s="2">
        <v>45625</v>
      </c>
      <c r="F5287" s="1" t="s">
        <v>15</v>
      </c>
      <c r="G5287" s="1">
        <v>846749</v>
      </c>
      <c r="H5287" s="1" t="s">
        <v>5265</v>
      </c>
      <c r="I5287" s="1">
        <v>587</v>
      </c>
      <c r="J5287" s="1">
        <v>2400</v>
      </c>
      <c r="K5287" s="1">
        <v>6</v>
      </c>
      <c r="L5287" s="1">
        <v>5760</v>
      </c>
      <c r="M5287" s="1">
        <f>SalesData[[#This Row],[Price]]*SalesData[[#This Row],[Quantity]]</f>
        <v>14400</v>
      </c>
      <c r="N5287" s="6">
        <f>SalesData[[#This Row],[Sales Profit]]/SalesData[[#This Row],[Sales]]</f>
        <v>0.4</v>
      </c>
    </row>
    <row r="5288" spans="1:14" x14ac:dyDescent="0.3">
      <c r="A5288" s="1" t="s">
        <v>27</v>
      </c>
      <c r="B5288" s="1" t="s">
        <v>13</v>
      </c>
      <c r="C5288" s="1" t="s">
        <v>14</v>
      </c>
      <c r="D5288" s="1">
        <v>45728</v>
      </c>
      <c r="E5288" s="2">
        <v>45613</v>
      </c>
      <c r="F5288" s="1" t="s">
        <v>15</v>
      </c>
      <c r="G5288" s="1">
        <v>520353</v>
      </c>
      <c r="H5288" s="1" t="s">
        <v>5266</v>
      </c>
      <c r="I5288" s="1">
        <v>515</v>
      </c>
      <c r="J5288" s="1">
        <v>1031</v>
      </c>
      <c r="K5288" s="1">
        <v>3</v>
      </c>
      <c r="L5288" s="1">
        <v>1237.2</v>
      </c>
      <c r="M5288" s="1">
        <f>SalesData[[#This Row],[Price]]*SalesData[[#This Row],[Quantity]]</f>
        <v>3093</v>
      </c>
      <c r="N5288" s="6">
        <f>SalesData[[#This Row],[Sales Profit]]/SalesData[[#This Row],[Sales]]</f>
        <v>0.4</v>
      </c>
    </row>
    <row r="5289" spans="1:14" x14ac:dyDescent="0.3">
      <c r="A5289" s="1" t="s">
        <v>66</v>
      </c>
      <c r="B5289" s="1" t="s">
        <v>23</v>
      </c>
      <c r="C5289" s="1" t="s">
        <v>14</v>
      </c>
      <c r="D5289" s="1">
        <v>58747</v>
      </c>
      <c r="E5289" s="2">
        <v>45452</v>
      </c>
      <c r="F5289" s="1" t="s">
        <v>20</v>
      </c>
      <c r="G5289" s="1">
        <v>471136</v>
      </c>
      <c r="H5289" s="1" t="s">
        <v>5267</v>
      </c>
      <c r="I5289" s="1">
        <v>674</v>
      </c>
      <c r="J5289" s="1">
        <v>1431</v>
      </c>
      <c r="K5289" s="1">
        <v>3</v>
      </c>
      <c r="L5289" s="1">
        <v>1717.2</v>
      </c>
      <c r="M5289" s="1">
        <f>SalesData[[#This Row],[Price]]*SalesData[[#This Row],[Quantity]]</f>
        <v>4293</v>
      </c>
      <c r="N5289" s="6">
        <f>SalesData[[#This Row],[Sales Profit]]/SalesData[[#This Row],[Sales]]</f>
        <v>0.4</v>
      </c>
    </row>
    <row r="5290" spans="1:14" x14ac:dyDescent="0.3">
      <c r="A5290" s="1" t="s">
        <v>35</v>
      </c>
      <c r="B5290" s="1" t="s">
        <v>13</v>
      </c>
      <c r="C5290" s="1" t="s">
        <v>19</v>
      </c>
      <c r="D5290" s="1">
        <v>92470</v>
      </c>
      <c r="E5290" s="2">
        <v>45595</v>
      </c>
      <c r="F5290" s="1" t="s">
        <v>54</v>
      </c>
      <c r="G5290" s="1">
        <v>514646</v>
      </c>
      <c r="H5290" s="1" t="s">
        <v>5268</v>
      </c>
      <c r="I5290" s="1">
        <v>890</v>
      </c>
      <c r="J5290" s="1">
        <v>1409</v>
      </c>
      <c r="K5290" s="1">
        <v>5</v>
      </c>
      <c r="L5290" s="1">
        <v>2818</v>
      </c>
      <c r="M5290" s="1">
        <f>SalesData[[#This Row],[Price]]*SalesData[[#This Row],[Quantity]]</f>
        <v>7045</v>
      </c>
      <c r="N5290" s="6">
        <f>SalesData[[#This Row],[Sales Profit]]/SalesData[[#This Row],[Sales]]</f>
        <v>0.4</v>
      </c>
    </row>
    <row r="5291" spans="1:14" x14ac:dyDescent="0.3">
      <c r="A5291" s="1" t="s">
        <v>12</v>
      </c>
      <c r="B5291" s="1" t="s">
        <v>13</v>
      </c>
      <c r="C5291" s="1" t="s">
        <v>33</v>
      </c>
      <c r="D5291" s="1">
        <v>62236</v>
      </c>
      <c r="E5291" s="2">
        <v>45304</v>
      </c>
      <c r="F5291" s="1" t="s">
        <v>40</v>
      </c>
      <c r="G5291" s="1">
        <v>464066</v>
      </c>
      <c r="H5291" s="1" t="s">
        <v>5269</v>
      </c>
      <c r="I5291" s="1">
        <v>317</v>
      </c>
      <c r="J5291" s="1">
        <v>1763</v>
      </c>
      <c r="K5291" s="1">
        <v>8</v>
      </c>
      <c r="L5291" s="1">
        <v>5641.6</v>
      </c>
      <c r="M5291" s="1">
        <f>SalesData[[#This Row],[Price]]*SalesData[[#This Row],[Quantity]]</f>
        <v>14104</v>
      </c>
      <c r="N5291" s="6">
        <f>SalesData[[#This Row],[Sales Profit]]/SalesData[[#This Row],[Sales]]</f>
        <v>0.4</v>
      </c>
    </row>
    <row r="5292" spans="1:14" x14ac:dyDescent="0.3">
      <c r="A5292" s="1" t="s">
        <v>66</v>
      </c>
      <c r="B5292" s="1" t="s">
        <v>23</v>
      </c>
      <c r="C5292" s="1" t="s">
        <v>100</v>
      </c>
      <c r="D5292" s="1">
        <v>60767</v>
      </c>
      <c r="E5292" s="2">
        <v>45485</v>
      </c>
      <c r="F5292" s="1" t="s">
        <v>45</v>
      </c>
      <c r="G5292" s="1">
        <v>405181</v>
      </c>
      <c r="H5292" s="1" t="s">
        <v>5270</v>
      </c>
      <c r="I5292" s="1">
        <v>439</v>
      </c>
      <c r="J5292" s="1">
        <v>2229</v>
      </c>
      <c r="K5292" s="1">
        <v>1</v>
      </c>
      <c r="L5292" s="1">
        <v>891.6</v>
      </c>
      <c r="M5292" s="1">
        <f>SalesData[[#This Row],[Price]]*SalesData[[#This Row],[Quantity]]</f>
        <v>2229</v>
      </c>
      <c r="N5292" s="6">
        <f>SalesData[[#This Row],[Sales Profit]]/SalesData[[#This Row],[Sales]]</f>
        <v>0.4</v>
      </c>
    </row>
    <row r="5293" spans="1:14" x14ac:dyDescent="0.3">
      <c r="A5293" s="1" t="s">
        <v>22</v>
      </c>
      <c r="B5293" s="1" t="s">
        <v>23</v>
      </c>
      <c r="C5293" s="1" t="s">
        <v>53</v>
      </c>
      <c r="D5293" s="1">
        <v>79960</v>
      </c>
      <c r="E5293" s="2">
        <v>45376</v>
      </c>
      <c r="F5293" s="1" t="s">
        <v>29</v>
      </c>
      <c r="G5293" s="1">
        <v>574354</v>
      </c>
      <c r="H5293" s="1" t="s">
        <v>5271</v>
      </c>
      <c r="I5293" s="1">
        <v>919</v>
      </c>
      <c r="J5293" s="1">
        <v>2395</v>
      </c>
      <c r="K5293" s="1">
        <v>1</v>
      </c>
      <c r="L5293" s="1">
        <v>958</v>
      </c>
      <c r="M5293" s="1">
        <f>SalesData[[#This Row],[Price]]*SalesData[[#This Row],[Quantity]]</f>
        <v>2395</v>
      </c>
      <c r="N5293" s="6">
        <f>SalesData[[#This Row],[Sales Profit]]/SalesData[[#This Row],[Sales]]</f>
        <v>0.4</v>
      </c>
    </row>
    <row r="5294" spans="1:14" x14ac:dyDescent="0.3">
      <c r="A5294" s="1" t="s">
        <v>27</v>
      </c>
      <c r="B5294" s="1" t="s">
        <v>18</v>
      </c>
      <c r="C5294" s="1" t="s">
        <v>39</v>
      </c>
      <c r="D5294" s="1">
        <v>83124</v>
      </c>
      <c r="E5294" s="2">
        <v>45384</v>
      </c>
      <c r="F5294" s="1" t="s">
        <v>31</v>
      </c>
      <c r="G5294" s="1">
        <v>430061</v>
      </c>
      <c r="H5294" s="1" t="s">
        <v>5272</v>
      </c>
      <c r="I5294" s="1">
        <v>285</v>
      </c>
      <c r="J5294" s="1">
        <v>2452</v>
      </c>
      <c r="K5294" s="1">
        <v>7</v>
      </c>
      <c r="L5294" s="1">
        <v>6865.6</v>
      </c>
      <c r="M5294" s="1">
        <f>SalesData[[#This Row],[Price]]*SalesData[[#This Row],[Quantity]]</f>
        <v>17164</v>
      </c>
      <c r="N5294" s="6">
        <f>SalesData[[#This Row],[Sales Profit]]/SalesData[[#This Row],[Sales]]</f>
        <v>0.4</v>
      </c>
    </row>
    <row r="5295" spans="1:14" x14ac:dyDescent="0.3">
      <c r="A5295" s="1" t="s">
        <v>22</v>
      </c>
      <c r="B5295" s="1" t="s">
        <v>23</v>
      </c>
      <c r="C5295" s="1" t="s">
        <v>42</v>
      </c>
      <c r="D5295" s="1">
        <v>55611</v>
      </c>
      <c r="E5295" s="2">
        <v>45546</v>
      </c>
      <c r="F5295" s="1" t="s">
        <v>61</v>
      </c>
      <c r="G5295" s="1">
        <v>356414</v>
      </c>
      <c r="H5295" s="1" t="s">
        <v>5273</v>
      </c>
      <c r="I5295" s="1">
        <v>910</v>
      </c>
      <c r="J5295" s="1">
        <v>1009</v>
      </c>
      <c r="K5295" s="1">
        <v>8</v>
      </c>
      <c r="L5295" s="1">
        <v>3228.8</v>
      </c>
      <c r="M5295" s="1">
        <f>SalesData[[#This Row],[Price]]*SalesData[[#This Row],[Quantity]]</f>
        <v>8072</v>
      </c>
      <c r="N5295" s="6">
        <f>SalesData[[#This Row],[Sales Profit]]/SalesData[[#This Row],[Sales]]</f>
        <v>0.4</v>
      </c>
    </row>
    <row r="5296" spans="1:14" x14ac:dyDescent="0.3">
      <c r="A5296" s="1" t="s">
        <v>52</v>
      </c>
      <c r="B5296" s="1" t="s">
        <v>23</v>
      </c>
      <c r="C5296" s="1" t="s">
        <v>24</v>
      </c>
      <c r="D5296" s="1">
        <v>59271</v>
      </c>
      <c r="E5296" s="2">
        <v>45360</v>
      </c>
      <c r="F5296" s="1" t="s">
        <v>29</v>
      </c>
      <c r="G5296" s="1">
        <v>146241</v>
      </c>
      <c r="H5296" s="1" t="s">
        <v>4442</v>
      </c>
      <c r="I5296" s="1">
        <v>280</v>
      </c>
      <c r="J5296" s="1">
        <v>828</v>
      </c>
      <c r="K5296" s="1">
        <v>4</v>
      </c>
      <c r="L5296" s="1">
        <v>1324.8</v>
      </c>
      <c r="M5296" s="1">
        <f>SalesData[[#This Row],[Price]]*SalesData[[#This Row],[Quantity]]</f>
        <v>3312</v>
      </c>
      <c r="N5296" s="6">
        <f>SalesData[[#This Row],[Sales Profit]]/SalesData[[#This Row],[Sales]]</f>
        <v>0.39999999999999997</v>
      </c>
    </row>
    <row r="5297" spans="1:14" x14ac:dyDescent="0.3">
      <c r="A5297" s="1" t="s">
        <v>22</v>
      </c>
      <c r="B5297" s="1" t="s">
        <v>23</v>
      </c>
      <c r="C5297" s="1" t="s">
        <v>14</v>
      </c>
      <c r="D5297" s="1">
        <v>38683</v>
      </c>
      <c r="E5297" s="2">
        <v>45408</v>
      </c>
      <c r="F5297" s="1" t="s">
        <v>31</v>
      </c>
      <c r="G5297" s="1">
        <v>908377</v>
      </c>
      <c r="H5297" s="1" t="s">
        <v>5274</v>
      </c>
      <c r="I5297" s="1">
        <v>269</v>
      </c>
      <c r="J5297" s="1">
        <v>952</v>
      </c>
      <c r="K5297" s="1">
        <v>5</v>
      </c>
      <c r="L5297" s="1">
        <v>1904</v>
      </c>
      <c r="M5297" s="1">
        <f>SalesData[[#This Row],[Price]]*SalesData[[#This Row],[Quantity]]</f>
        <v>4760</v>
      </c>
      <c r="N5297" s="6">
        <f>SalesData[[#This Row],[Sales Profit]]/SalesData[[#This Row],[Sales]]</f>
        <v>0.4</v>
      </c>
    </row>
    <row r="5298" spans="1:14" x14ac:dyDescent="0.3">
      <c r="A5298" s="1" t="s">
        <v>27</v>
      </c>
      <c r="B5298" s="1" t="s">
        <v>13</v>
      </c>
      <c r="C5298" s="1" t="s">
        <v>100</v>
      </c>
      <c r="D5298" s="1">
        <v>15259</v>
      </c>
      <c r="E5298" s="2">
        <v>45360</v>
      </c>
      <c r="F5298" s="1" t="s">
        <v>29</v>
      </c>
      <c r="G5298" s="1">
        <v>835626</v>
      </c>
      <c r="H5298" s="1" t="s">
        <v>5275</v>
      </c>
      <c r="I5298" s="1">
        <v>670</v>
      </c>
      <c r="J5298" s="1">
        <v>1290</v>
      </c>
      <c r="K5298" s="1">
        <v>2</v>
      </c>
      <c r="L5298" s="1">
        <v>1032</v>
      </c>
      <c r="M5298" s="1">
        <f>SalesData[[#This Row],[Price]]*SalesData[[#This Row],[Quantity]]</f>
        <v>2580</v>
      </c>
      <c r="N5298" s="6">
        <f>SalesData[[#This Row],[Sales Profit]]/SalesData[[#This Row],[Sales]]</f>
        <v>0.4</v>
      </c>
    </row>
    <row r="5299" spans="1:14" x14ac:dyDescent="0.3">
      <c r="A5299" s="1" t="s">
        <v>35</v>
      </c>
      <c r="B5299" s="1" t="s">
        <v>23</v>
      </c>
      <c r="C5299" s="1" t="s">
        <v>100</v>
      </c>
      <c r="D5299" s="1">
        <v>57722</v>
      </c>
      <c r="E5299" s="2">
        <v>45312</v>
      </c>
      <c r="F5299" s="1" t="s">
        <v>40</v>
      </c>
      <c r="G5299" s="1">
        <v>124316</v>
      </c>
      <c r="H5299" s="1" t="s">
        <v>5276</v>
      </c>
      <c r="I5299" s="1">
        <v>543</v>
      </c>
      <c r="J5299" s="1">
        <v>1213</v>
      </c>
      <c r="K5299" s="1">
        <v>4</v>
      </c>
      <c r="L5299" s="1">
        <v>1940.8</v>
      </c>
      <c r="M5299" s="1">
        <f>SalesData[[#This Row],[Price]]*SalesData[[#This Row],[Quantity]]</f>
        <v>4852</v>
      </c>
      <c r="N5299" s="6">
        <f>SalesData[[#This Row],[Sales Profit]]/SalesData[[#This Row],[Sales]]</f>
        <v>0.39999999999999997</v>
      </c>
    </row>
    <row r="5300" spans="1:14" x14ac:dyDescent="0.3">
      <c r="A5300" s="1" t="s">
        <v>17</v>
      </c>
      <c r="B5300" s="1" t="s">
        <v>13</v>
      </c>
      <c r="C5300" s="1" t="s">
        <v>42</v>
      </c>
      <c r="D5300" s="1">
        <v>66708</v>
      </c>
      <c r="E5300" s="2">
        <v>45459</v>
      </c>
      <c r="F5300" s="1" t="s">
        <v>20</v>
      </c>
      <c r="G5300" s="1">
        <v>452674</v>
      </c>
      <c r="H5300" s="1" t="s">
        <v>5277</v>
      </c>
      <c r="I5300" s="1">
        <v>238</v>
      </c>
      <c r="J5300" s="1">
        <v>1998</v>
      </c>
      <c r="K5300" s="1">
        <v>4</v>
      </c>
      <c r="L5300" s="1">
        <v>3196.8</v>
      </c>
      <c r="M5300" s="1">
        <f>SalesData[[#This Row],[Price]]*SalesData[[#This Row],[Quantity]]</f>
        <v>7992</v>
      </c>
      <c r="N5300" s="6">
        <f>SalesData[[#This Row],[Sales Profit]]/SalesData[[#This Row],[Sales]]</f>
        <v>0.4</v>
      </c>
    </row>
    <row r="5301" spans="1:14" x14ac:dyDescent="0.3">
      <c r="A5301" s="1" t="s">
        <v>12</v>
      </c>
      <c r="B5301" s="1" t="s">
        <v>18</v>
      </c>
      <c r="C5301" s="1" t="s">
        <v>33</v>
      </c>
      <c r="D5301" s="1">
        <v>22739</v>
      </c>
      <c r="E5301" s="2">
        <v>45417</v>
      </c>
      <c r="F5301" s="1" t="s">
        <v>49</v>
      </c>
      <c r="G5301" s="1">
        <v>770847</v>
      </c>
      <c r="H5301" s="1" t="s">
        <v>1678</v>
      </c>
      <c r="I5301" s="1">
        <v>251</v>
      </c>
      <c r="J5301" s="1">
        <v>1465</v>
      </c>
      <c r="K5301" s="1">
        <v>3</v>
      </c>
      <c r="L5301" s="1">
        <v>1758</v>
      </c>
      <c r="M5301" s="1">
        <f>SalesData[[#This Row],[Price]]*SalesData[[#This Row],[Quantity]]</f>
        <v>4395</v>
      </c>
      <c r="N5301" s="6">
        <f>SalesData[[#This Row],[Sales Profit]]/SalesData[[#This Row],[Sales]]</f>
        <v>0.4</v>
      </c>
    </row>
    <row r="5302" spans="1:14" x14ac:dyDescent="0.3">
      <c r="A5302" s="1" t="s">
        <v>12</v>
      </c>
      <c r="B5302" s="1" t="s">
        <v>13</v>
      </c>
      <c r="C5302" s="1" t="s">
        <v>19</v>
      </c>
      <c r="D5302" s="1">
        <v>75404</v>
      </c>
      <c r="E5302" s="2">
        <v>45579</v>
      </c>
      <c r="F5302" s="1" t="s">
        <v>54</v>
      </c>
      <c r="G5302" s="1">
        <v>630282</v>
      </c>
      <c r="H5302" s="1" t="s">
        <v>5278</v>
      </c>
      <c r="I5302" s="1">
        <v>879</v>
      </c>
      <c r="J5302" s="1">
        <v>782</v>
      </c>
      <c r="K5302" s="1">
        <v>5</v>
      </c>
      <c r="L5302" s="1">
        <v>1564</v>
      </c>
      <c r="M5302" s="1">
        <f>SalesData[[#This Row],[Price]]*SalesData[[#This Row],[Quantity]]</f>
        <v>3910</v>
      </c>
      <c r="N5302" s="6">
        <f>SalesData[[#This Row],[Sales Profit]]/SalesData[[#This Row],[Sales]]</f>
        <v>0.4</v>
      </c>
    </row>
    <row r="5303" spans="1:14" x14ac:dyDescent="0.3">
      <c r="A5303" s="1" t="s">
        <v>52</v>
      </c>
      <c r="B5303" s="1" t="s">
        <v>23</v>
      </c>
      <c r="C5303" s="1" t="s">
        <v>19</v>
      </c>
      <c r="D5303" s="1">
        <v>61477</v>
      </c>
      <c r="E5303" s="2">
        <v>45480</v>
      </c>
      <c r="F5303" s="1" t="s">
        <v>45</v>
      </c>
      <c r="G5303" s="1">
        <v>335871</v>
      </c>
      <c r="H5303" s="1" t="s">
        <v>5279</v>
      </c>
      <c r="I5303" s="1">
        <v>614</v>
      </c>
      <c r="J5303" s="1">
        <v>1748</v>
      </c>
      <c r="K5303" s="1">
        <v>1</v>
      </c>
      <c r="L5303" s="1">
        <v>699.2</v>
      </c>
      <c r="M5303" s="1">
        <f>SalesData[[#This Row],[Price]]*SalesData[[#This Row],[Quantity]]</f>
        <v>1748</v>
      </c>
      <c r="N5303" s="6">
        <f>SalesData[[#This Row],[Sales Profit]]/SalesData[[#This Row],[Sales]]</f>
        <v>0.4</v>
      </c>
    </row>
    <row r="5304" spans="1:14" x14ac:dyDescent="0.3">
      <c r="A5304" s="1" t="s">
        <v>56</v>
      </c>
      <c r="B5304" s="1" t="s">
        <v>18</v>
      </c>
      <c r="C5304" s="1" t="s">
        <v>53</v>
      </c>
      <c r="D5304" s="1">
        <v>72560</v>
      </c>
      <c r="E5304" s="2">
        <v>45403</v>
      </c>
      <c r="F5304" s="1" t="s">
        <v>31</v>
      </c>
      <c r="G5304" s="1">
        <v>408971</v>
      </c>
      <c r="H5304" s="1" t="s">
        <v>533</v>
      </c>
      <c r="I5304" s="1">
        <v>500</v>
      </c>
      <c r="J5304" s="1">
        <v>936</v>
      </c>
      <c r="K5304" s="1">
        <v>7</v>
      </c>
      <c r="L5304" s="1">
        <v>2620.8000000000002</v>
      </c>
      <c r="M5304" s="1">
        <f>SalesData[[#This Row],[Price]]*SalesData[[#This Row],[Quantity]]</f>
        <v>6552</v>
      </c>
      <c r="N5304" s="6">
        <f>SalesData[[#This Row],[Sales Profit]]/SalesData[[#This Row],[Sales]]</f>
        <v>0.4</v>
      </c>
    </row>
    <row r="5305" spans="1:14" x14ac:dyDescent="0.3">
      <c r="A5305" s="1" t="s">
        <v>66</v>
      </c>
      <c r="B5305" s="1" t="s">
        <v>18</v>
      </c>
      <c r="C5305" s="1" t="s">
        <v>48</v>
      </c>
      <c r="D5305" s="1">
        <v>71955</v>
      </c>
      <c r="E5305" s="2">
        <v>45364</v>
      </c>
      <c r="F5305" s="1" t="s">
        <v>29</v>
      </c>
      <c r="G5305" s="1">
        <v>997397</v>
      </c>
      <c r="H5305" s="1" t="s">
        <v>5280</v>
      </c>
      <c r="I5305" s="1">
        <v>714</v>
      </c>
      <c r="J5305" s="1">
        <v>1240</v>
      </c>
      <c r="K5305" s="1">
        <v>8</v>
      </c>
      <c r="L5305" s="1">
        <v>3968</v>
      </c>
      <c r="M5305" s="1">
        <f>SalesData[[#This Row],[Price]]*SalesData[[#This Row],[Quantity]]</f>
        <v>9920</v>
      </c>
      <c r="N5305" s="6">
        <f>SalesData[[#This Row],[Sales Profit]]/SalesData[[#This Row],[Sales]]</f>
        <v>0.4</v>
      </c>
    </row>
    <row r="5306" spans="1:14" x14ac:dyDescent="0.3">
      <c r="A5306" s="1" t="s">
        <v>52</v>
      </c>
      <c r="B5306" s="1" t="s">
        <v>18</v>
      </c>
      <c r="C5306" s="1" t="s">
        <v>33</v>
      </c>
      <c r="D5306" s="1">
        <v>14286</v>
      </c>
      <c r="E5306" s="2">
        <v>45605</v>
      </c>
      <c r="F5306" s="1" t="s">
        <v>15</v>
      </c>
      <c r="G5306" s="1">
        <v>721307</v>
      </c>
      <c r="H5306" s="1" t="s">
        <v>2855</v>
      </c>
      <c r="I5306" s="1">
        <v>276</v>
      </c>
      <c r="J5306" s="1">
        <v>944</v>
      </c>
      <c r="K5306" s="1">
        <v>6</v>
      </c>
      <c r="L5306" s="1">
        <v>2265.6</v>
      </c>
      <c r="M5306" s="1">
        <f>SalesData[[#This Row],[Price]]*SalesData[[#This Row],[Quantity]]</f>
        <v>5664</v>
      </c>
      <c r="N5306" s="6">
        <f>SalesData[[#This Row],[Sales Profit]]/SalesData[[#This Row],[Sales]]</f>
        <v>0.39999999999999997</v>
      </c>
    </row>
    <row r="5307" spans="1:14" x14ac:dyDescent="0.3">
      <c r="A5307" s="1" t="s">
        <v>27</v>
      </c>
      <c r="B5307" s="1" t="s">
        <v>18</v>
      </c>
      <c r="C5307" s="1" t="s">
        <v>42</v>
      </c>
      <c r="D5307" s="1">
        <v>69943</v>
      </c>
      <c r="E5307" s="2">
        <v>45509</v>
      </c>
      <c r="F5307" s="1" t="s">
        <v>25</v>
      </c>
      <c r="G5307" s="1">
        <v>614689</v>
      </c>
      <c r="H5307" s="1" t="s">
        <v>5281</v>
      </c>
      <c r="I5307" s="1">
        <v>373</v>
      </c>
      <c r="J5307" s="1">
        <v>2214</v>
      </c>
      <c r="K5307" s="1">
        <v>2</v>
      </c>
      <c r="L5307" s="1">
        <v>1771.2</v>
      </c>
      <c r="M5307" s="1">
        <f>SalesData[[#This Row],[Price]]*SalesData[[#This Row],[Quantity]]</f>
        <v>4428</v>
      </c>
      <c r="N5307" s="6">
        <f>SalesData[[#This Row],[Sales Profit]]/SalesData[[#This Row],[Sales]]</f>
        <v>0.4</v>
      </c>
    </row>
    <row r="5308" spans="1:14" x14ac:dyDescent="0.3">
      <c r="A5308" s="1" t="s">
        <v>35</v>
      </c>
      <c r="B5308" s="1" t="s">
        <v>18</v>
      </c>
      <c r="C5308" s="1" t="s">
        <v>53</v>
      </c>
      <c r="D5308" s="1">
        <v>10729</v>
      </c>
      <c r="E5308" s="2">
        <v>45369</v>
      </c>
      <c r="F5308" s="1" t="s">
        <v>29</v>
      </c>
      <c r="G5308" s="1">
        <v>877380</v>
      </c>
      <c r="H5308" s="1" t="s">
        <v>5282</v>
      </c>
      <c r="I5308" s="1">
        <v>588</v>
      </c>
      <c r="J5308" s="1">
        <v>1017</v>
      </c>
      <c r="K5308" s="1">
        <v>5</v>
      </c>
      <c r="L5308" s="1">
        <v>2034</v>
      </c>
      <c r="M5308" s="1">
        <f>SalesData[[#This Row],[Price]]*SalesData[[#This Row],[Quantity]]</f>
        <v>5085</v>
      </c>
      <c r="N5308" s="6">
        <f>SalesData[[#This Row],[Sales Profit]]/SalesData[[#This Row],[Sales]]</f>
        <v>0.4</v>
      </c>
    </row>
    <row r="5309" spans="1:14" x14ac:dyDescent="0.3">
      <c r="A5309" s="1" t="s">
        <v>56</v>
      </c>
      <c r="B5309" s="1" t="s">
        <v>13</v>
      </c>
      <c r="C5309" s="1" t="s">
        <v>14</v>
      </c>
      <c r="D5309" s="1">
        <v>80616</v>
      </c>
      <c r="E5309" s="2">
        <v>45440</v>
      </c>
      <c r="F5309" s="1" t="s">
        <v>49</v>
      </c>
      <c r="G5309" s="1">
        <v>217123</v>
      </c>
      <c r="H5309" s="1" t="s">
        <v>726</v>
      </c>
      <c r="I5309" s="1">
        <v>993</v>
      </c>
      <c r="J5309" s="1">
        <v>2602</v>
      </c>
      <c r="K5309" s="1">
        <v>5</v>
      </c>
      <c r="L5309" s="1">
        <v>5204</v>
      </c>
      <c r="M5309" s="1">
        <f>SalesData[[#This Row],[Price]]*SalesData[[#This Row],[Quantity]]</f>
        <v>13010</v>
      </c>
      <c r="N5309" s="6">
        <f>SalesData[[#This Row],[Sales Profit]]/SalesData[[#This Row],[Sales]]</f>
        <v>0.4</v>
      </c>
    </row>
    <row r="5310" spans="1:14" x14ac:dyDescent="0.3">
      <c r="A5310" s="1" t="s">
        <v>35</v>
      </c>
      <c r="B5310" s="1" t="s">
        <v>23</v>
      </c>
      <c r="C5310" s="1" t="s">
        <v>37</v>
      </c>
      <c r="D5310" s="1">
        <v>60956</v>
      </c>
      <c r="E5310" s="2">
        <v>45311</v>
      </c>
      <c r="F5310" s="1" t="s">
        <v>40</v>
      </c>
      <c r="G5310" s="1">
        <v>602572</v>
      </c>
      <c r="H5310" s="1" t="s">
        <v>5283</v>
      </c>
      <c r="I5310" s="1">
        <v>392</v>
      </c>
      <c r="J5310" s="1">
        <v>1966</v>
      </c>
      <c r="K5310" s="1">
        <v>3</v>
      </c>
      <c r="L5310" s="1">
        <v>2359.1999999999998</v>
      </c>
      <c r="M5310" s="1">
        <f>SalesData[[#This Row],[Price]]*SalesData[[#This Row],[Quantity]]</f>
        <v>5898</v>
      </c>
      <c r="N5310" s="6">
        <f>SalesData[[#This Row],[Sales Profit]]/SalesData[[#This Row],[Sales]]</f>
        <v>0.39999999999999997</v>
      </c>
    </row>
    <row r="5311" spans="1:14" x14ac:dyDescent="0.3">
      <c r="A5311" s="1" t="s">
        <v>35</v>
      </c>
      <c r="B5311" s="1" t="s">
        <v>23</v>
      </c>
      <c r="C5311" s="1" t="s">
        <v>53</v>
      </c>
      <c r="D5311" s="1">
        <v>22435</v>
      </c>
      <c r="E5311" s="2">
        <v>45587</v>
      </c>
      <c r="F5311" s="1" t="s">
        <v>54</v>
      </c>
      <c r="G5311" s="1">
        <v>468562</v>
      </c>
      <c r="H5311" s="1" t="s">
        <v>5284</v>
      </c>
      <c r="I5311" s="1">
        <v>637</v>
      </c>
      <c r="J5311" s="1">
        <v>2746</v>
      </c>
      <c r="K5311" s="1">
        <v>7</v>
      </c>
      <c r="L5311" s="1">
        <v>7688.8</v>
      </c>
      <c r="M5311" s="1">
        <f>SalesData[[#This Row],[Price]]*SalesData[[#This Row],[Quantity]]</f>
        <v>19222</v>
      </c>
      <c r="N5311" s="6">
        <f>SalesData[[#This Row],[Sales Profit]]/SalesData[[#This Row],[Sales]]</f>
        <v>0.4</v>
      </c>
    </row>
    <row r="5312" spans="1:14" x14ac:dyDescent="0.3">
      <c r="A5312" s="1" t="s">
        <v>35</v>
      </c>
      <c r="B5312" s="1" t="s">
        <v>18</v>
      </c>
      <c r="C5312" s="1" t="s">
        <v>19</v>
      </c>
      <c r="D5312" s="1">
        <v>44102</v>
      </c>
      <c r="E5312" s="2">
        <v>45333</v>
      </c>
      <c r="F5312" s="1" t="s">
        <v>43</v>
      </c>
      <c r="G5312" s="1">
        <v>224728</v>
      </c>
      <c r="H5312" s="1" t="s">
        <v>5285</v>
      </c>
      <c r="I5312" s="1">
        <v>776</v>
      </c>
      <c r="J5312" s="1">
        <v>1274</v>
      </c>
      <c r="K5312" s="1">
        <v>1</v>
      </c>
      <c r="L5312" s="1">
        <v>509.6</v>
      </c>
      <c r="M5312" s="1">
        <f>SalesData[[#This Row],[Price]]*SalesData[[#This Row],[Quantity]]</f>
        <v>1274</v>
      </c>
      <c r="N5312" s="6">
        <f>SalesData[[#This Row],[Sales Profit]]/SalesData[[#This Row],[Sales]]</f>
        <v>0.4</v>
      </c>
    </row>
    <row r="5313" spans="1:14" x14ac:dyDescent="0.3">
      <c r="A5313" s="1" t="s">
        <v>52</v>
      </c>
      <c r="B5313" s="1" t="s">
        <v>13</v>
      </c>
      <c r="C5313" s="1" t="s">
        <v>42</v>
      </c>
      <c r="D5313" s="1">
        <v>31201</v>
      </c>
      <c r="E5313" s="2">
        <v>45407</v>
      </c>
      <c r="F5313" s="1" t="s">
        <v>31</v>
      </c>
      <c r="G5313" s="1">
        <v>146384</v>
      </c>
      <c r="H5313" s="1" t="s">
        <v>5286</v>
      </c>
      <c r="I5313" s="1">
        <v>215</v>
      </c>
      <c r="J5313" s="1">
        <v>2644</v>
      </c>
      <c r="K5313" s="1">
        <v>6</v>
      </c>
      <c r="L5313" s="1">
        <v>6345.6</v>
      </c>
      <c r="M5313" s="1">
        <f>SalesData[[#This Row],[Price]]*SalesData[[#This Row],[Quantity]]</f>
        <v>15864</v>
      </c>
      <c r="N5313" s="6">
        <f>SalesData[[#This Row],[Sales Profit]]/SalesData[[#This Row],[Sales]]</f>
        <v>0.4</v>
      </c>
    </row>
    <row r="5314" spans="1:14" x14ac:dyDescent="0.3">
      <c r="A5314" s="1" t="s">
        <v>27</v>
      </c>
      <c r="B5314" s="1" t="s">
        <v>13</v>
      </c>
      <c r="C5314" s="1" t="s">
        <v>33</v>
      </c>
      <c r="D5314" s="1">
        <v>36833</v>
      </c>
      <c r="E5314" s="2">
        <v>45482</v>
      </c>
      <c r="F5314" s="1" t="s">
        <v>45</v>
      </c>
      <c r="G5314" s="1">
        <v>126020</v>
      </c>
      <c r="H5314" s="1" t="s">
        <v>5287</v>
      </c>
      <c r="I5314" s="1">
        <v>651</v>
      </c>
      <c r="J5314" s="1">
        <v>1481</v>
      </c>
      <c r="K5314" s="1">
        <v>1</v>
      </c>
      <c r="L5314" s="1">
        <v>592.4</v>
      </c>
      <c r="M5314" s="1">
        <f>SalesData[[#This Row],[Price]]*SalesData[[#This Row],[Quantity]]</f>
        <v>1481</v>
      </c>
      <c r="N5314" s="6">
        <f>SalesData[[#This Row],[Sales Profit]]/SalesData[[#This Row],[Sales]]</f>
        <v>0.39999999999999997</v>
      </c>
    </row>
    <row r="5315" spans="1:14" x14ac:dyDescent="0.3">
      <c r="A5315" s="1" t="s">
        <v>22</v>
      </c>
      <c r="B5315" s="1" t="s">
        <v>13</v>
      </c>
      <c r="C5315" s="1" t="s">
        <v>53</v>
      </c>
      <c r="D5315" s="1">
        <v>76715</v>
      </c>
      <c r="E5315" s="2">
        <v>45332</v>
      </c>
      <c r="F5315" s="1" t="s">
        <v>43</v>
      </c>
      <c r="G5315" s="1">
        <v>309398</v>
      </c>
      <c r="H5315" s="1" t="s">
        <v>5288</v>
      </c>
      <c r="I5315" s="1">
        <v>696</v>
      </c>
      <c r="J5315" s="1">
        <v>1502</v>
      </c>
      <c r="K5315" s="1">
        <v>1</v>
      </c>
      <c r="L5315" s="1">
        <v>600.79999999999995</v>
      </c>
      <c r="M5315" s="1">
        <f>SalesData[[#This Row],[Price]]*SalesData[[#This Row],[Quantity]]</f>
        <v>1502</v>
      </c>
      <c r="N5315" s="6">
        <f>SalesData[[#This Row],[Sales Profit]]/SalesData[[#This Row],[Sales]]</f>
        <v>0.39999999999999997</v>
      </c>
    </row>
    <row r="5316" spans="1:14" x14ac:dyDescent="0.3">
      <c r="A5316" s="1" t="s">
        <v>52</v>
      </c>
      <c r="B5316" s="1" t="s">
        <v>18</v>
      </c>
      <c r="C5316" s="1" t="s">
        <v>60</v>
      </c>
      <c r="D5316" s="1">
        <v>16048</v>
      </c>
      <c r="E5316" s="2">
        <v>45459</v>
      </c>
      <c r="F5316" s="1" t="s">
        <v>20</v>
      </c>
      <c r="G5316" s="1">
        <v>581591</v>
      </c>
      <c r="H5316" s="1" t="s">
        <v>5289</v>
      </c>
      <c r="I5316" s="1">
        <v>826</v>
      </c>
      <c r="J5316" s="1">
        <v>2493</v>
      </c>
      <c r="K5316" s="1">
        <v>6</v>
      </c>
      <c r="L5316" s="1">
        <v>5983.2</v>
      </c>
      <c r="M5316" s="1">
        <f>SalesData[[#This Row],[Price]]*SalesData[[#This Row],[Quantity]]</f>
        <v>14958</v>
      </c>
      <c r="N5316" s="6">
        <f>SalesData[[#This Row],[Sales Profit]]/SalesData[[#This Row],[Sales]]</f>
        <v>0.39999999999999997</v>
      </c>
    </row>
    <row r="5317" spans="1:14" x14ac:dyDescent="0.3">
      <c r="A5317" s="1" t="s">
        <v>27</v>
      </c>
      <c r="B5317" s="1" t="s">
        <v>18</v>
      </c>
      <c r="C5317" s="1" t="s">
        <v>48</v>
      </c>
      <c r="D5317" s="1">
        <v>98694</v>
      </c>
      <c r="E5317" s="2">
        <v>45515</v>
      </c>
      <c r="F5317" s="1" t="s">
        <v>25</v>
      </c>
      <c r="G5317" s="1">
        <v>607077</v>
      </c>
      <c r="H5317" s="1" t="s">
        <v>5290</v>
      </c>
      <c r="I5317" s="1">
        <v>832</v>
      </c>
      <c r="J5317" s="1">
        <v>2889</v>
      </c>
      <c r="K5317" s="1">
        <v>4</v>
      </c>
      <c r="L5317" s="1">
        <v>4622.3999999999996</v>
      </c>
      <c r="M5317" s="1">
        <f>SalesData[[#This Row],[Price]]*SalesData[[#This Row],[Quantity]]</f>
        <v>11556</v>
      </c>
      <c r="N5317" s="6">
        <f>SalesData[[#This Row],[Sales Profit]]/SalesData[[#This Row],[Sales]]</f>
        <v>0.39999999999999997</v>
      </c>
    </row>
    <row r="5318" spans="1:14" x14ac:dyDescent="0.3">
      <c r="A5318" s="1" t="s">
        <v>22</v>
      </c>
      <c r="B5318" s="1" t="s">
        <v>13</v>
      </c>
      <c r="C5318" s="1" t="s">
        <v>37</v>
      </c>
      <c r="D5318" s="1">
        <v>43441</v>
      </c>
      <c r="E5318" s="2">
        <v>45458</v>
      </c>
      <c r="F5318" s="1" t="s">
        <v>20</v>
      </c>
      <c r="G5318" s="1">
        <v>800371</v>
      </c>
      <c r="H5318" s="1" t="s">
        <v>5291</v>
      </c>
      <c r="I5318" s="1">
        <v>719</v>
      </c>
      <c r="J5318" s="1">
        <v>1603</v>
      </c>
      <c r="K5318" s="1">
        <v>8</v>
      </c>
      <c r="L5318" s="1">
        <v>5129.6000000000004</v>
      </c>
      <c r="M5318" s="1">
        <f>SalesData[[#This Row],[Price]]*SalesData[[#This Row],[Quantity]]</f>
        <v>12824</v>
      </c>
      <c r="N5318" s="6">
        <f>SalesData[[#This Row],[Sales Profit]]/SalesData[[#This Row],[Sales]]</f>
        <v>0.4</v>
      </c>
    </row>
    <row r="5319" spans="1:14" x14ac:dyDescent="0.3">
      <c r="A5319" s="1" t="s">
        <v>22</v>
      </c>
      <c r="B5319" s="1" t="s">
        <v>18</v>
      </c>
      <c r="C5319" s="1" t="s">
        <v>48</v>
      </c>
      <c r="D5319" s="1">
        <v>95047</v>
      </c>
      <c r="E5319" s="2">
        <v>45374</v>
      </c>
      <c r="F5319" s="1" t="s">
        <v>29</v>
      </c>
      <c r="G5319" s="1">
        <v>357985</v>
      </c>
      <c r="H5319" s="1" t="s">
        <v>5292</v>
      </c>
      <c r="I5319" s="1">
        <v>724</v>
      </c>
      <c r="J5319" s="1">
        <v>1284</v>
      </c>
      <c r="K5319" s="1">
        <v>7</v>
      </c>
      <c r="L5319" s="1">
        <v>3595.2</v>
      </c>
      <c r="M5319" s="1">
        <f>SalesData[[#This Row],[Price]]*SalesData[[#This Row],[Quantity]]</f>
        <v>8988</v>
      </c>
      <c r="N5319" s="6">
        <f>SalesData[[#This Row],[Sales Profit]]/SalesData[[#This Row],[Sales]]</f>
        <v>0.39999999999999997</v>
      </c>
    </row>
    <row r="5320" spans="1:14" x14ac:dyDescent="0.3">
      <c r="A5320" s="1" t="s">
        <v>56</v>
      </c>
      <c r="B5320" s="1" t="s">
        <v>23</v>
      </c>
      <c r="C5320" s="1" t="s">
        <v>37</v>
      </c>
      <c r="D5320" s="1">
        <v>56704</v>
      </c>
      <c r="E5320" s="2">
        <v>45460</v>
      </c>
      <c r="F5320" s="1" t="s">
        <v>20</v>
      </c>
      <c r="G5320" s="1">
        <v>201039</v>
      </c>
      <c r="H5320" s="1" t="s">
        <v>535</v>
      </c>
      <c r="I5320" s="1">
        <v>262</v>
      </c>
      <c r="J5320" s="1">
        <v>1035</v>
      </c>
      <c r="K5320" s="1">
        <v>2</v>
      </c>
      <c r="L5320" s="1">
        <v>828</v>
      </c>
      <c r="M5320" s="1">
        <f>SalesData[[#This Row],[Price]]*SalesData[[#This Row],[Quantity]]</f>
        <v>2070</v>
      </c>
      <c r="N5320" s="6">
        <f>SalesData[[#This Row],[Sales Profit]]/SalesData[[#This Row],[Sales]]</f>
        <v>0.4</v>
      </c>
    </row>
    <row r="5321" spans="1:14" x14ac:dyDescent="0.3">
      <c r="A5321" s="1" t="s">
        <v>17</v>
      </c>
      <c r="B5321" s="1" t="s">
        <v>18</v>
      </c>
      <c r="C5321" s="1" t="s">
        <v>60</v>
      </c>
      <c r="D5321" s="1">
        <v>30955</v>
      </c>
      <c r="E5321" s="2">
        <v>45375</v>
      </c>
      <c r="F5321" s="1" t="s">
        <v>29</v>
      </c>
      <c r="G5321" s="1">
        <v>751808</v>
      </c>
      <c r="H5321" s="1" t="s">
        <v>5293</v>
      </c>
      <c r="I5321" s="1">
        <v>783</v>
      </c>
      <c r="J5321" s="1">
        <v>2805</v>
      </c>
      <c r="K5321" s="1">
        <v>6</v>
      </c>
      <c r="L5321" s="1">
        <v>6732</v>
      </c>
      <c r="M5321" s="1">
        <f>SalesData[[#This Row],[Price]]*SalesData[[#This Row],[Quantity]]</f>
        <v>16830</v>
      </c>
      <c r="N5321" s="6">
        <f>SalesData[[#This Row],[Sales Profit]]/SalesData[[#This Row],[Sales]]</f>
        <v>0.4</v>
      </c>
    </row>
    <row r="5322" spans="1:14" x14ac:dyDescent="0.3">
      <c r="A5322" s="1" t="s">
        <v>52</v>
      </c>
      <c r="B5322" s="1" t="s">
        <v>18</v>
      </c>
      <c r="C5322" s="1" t="s">
        <v>42</v>
      </c>
      <c r="D5322" s="1">
        <v>59830</v>
      </c>
      <c r="E5322" s="2">
        <v>45462</v>
      </c>
      <c r="F5322" s="1" t="s">
        <v>20</v>
      </c>
      <c r="G5322" s="1">
        <v>399097</v>
      </c>
      <c r="H5322" s="1" t="s">
        <v>5294</v>
      </c>
      <c r="I5322" s="1">
        <v>714</v>
      </c>
      <c r="J5322" s="1">
        <v>1337</v>
      </c>
      <c r="K5322" s="1">
        <v>5</v>
      </c>
      <c r="L5322" s="1">
        <v>2674</v>
      </c>
      <c r="M5322" s="1">
        <f>SalesData[[#This Row],[Price]]*SalesData[[#This Row],[Quantity]]</f>
        <v>6685</v>
      </c>
      <c r="N5322" s="6">
        <f>SalesData[[#This Row],[Sales Profit]]/SalesData[[#This Row],[Sales]]</f>
        <v>0.4</v>
      </c>
    </row>
    <row r="5323" spans="1:14" x14ac:dyDescent="0.3">
      <c r="A5323" s="1" t="s">
        <v>56</v>
      </c>
      <c r="B5323" s="1" t="s">
        <v>13</v>
      </c>
      <c r="C5323" s="1" t="s">
        <v>39</v>
      </c>
      <c r="D5323" s="1">
        <v>95833</v>
      </c>
      <c r="E5323" s="2">
        <v>45464</v>
      </c>
      <c r="F5323" s="1" t="s">
        <v>20</v>
      </c>
      <c r="G5323" s="1">
        <v>800615</v>
      </c>
      <c r="H5323" s="1" t="s">
        <v>5295</v>
      </c>
      <c r="I5323" s="1">
        <v>595</v>
      </c>
      <c r="J5323" s="1">
        <v>1787</v>
      </c>
      <c r="K5323" s="1">
        <v>3</v>
      </c>
      <c r="L5323" s="1">
        <v>2144.4</v>
      </c>
      <c r="M5323" s="1">
        <f>SalesData[[#This Row],[Price]]*SalesData[[#This Row],[Quantity]]</f>
        <v>5361</v>
      </c>
      <c r="N5323" s="6">
        <f>SalesData[[#This Row],[Sales Profit]]/SalesData[[#This Row],[Sales]]</f>
        <v>0.4</v>
      </c>
    </row>
    <row r="5324" spans="1:14" x14ac:dyDescent="0.3">
      <c r="A5324" s="1" t="s">
        <v>17</v>
      </c>
      <c r="B5324" s="1" t="s">
        <v>18</v>
      </c>
      <c r="C5324" s="1" t="s">
        <v>37</v>
      </c>
      <c r="D5324" s="1">
        <v>84768</v>
      </c>
      <c r="E5324" s="2">
        <v>45522</v>
      </c>
      <c r="F5324" s="1" t="s">
        <v>25</v>
      </c>
      <c r="G5324" s="1">
        <v>835727</v>
      </c>
      <c r="H5324" s="1" t="s">
        <v>5296</v>
      </c>
      <c r="I5324" s="1">
        <v>547</v>
      </c>
      <c r="J5324" s="1">
        <v>2346</v>
      </c>
      <c r="K5324" s="1">
        <v>7</v>
      </c>
      <c r="L5324" s="1">
        <v>6568.8</v>
      </c>
      <c r="M5324" s="1">
        <f>SalesData[[#This Row],[Price]]*SalesData[[#This Row],[Quantity]]</f>
        <v>16422</v>
      </c>
      <c r="N5324" s="6">
        <f>SalesData[[#This Row],[Sales Profit]]/SalesData[[#This Row],[Sales]]</f>
        <v>0.4</v>
      </c>
    </row>
    <row r="5325" spans="1:14" x14ac:dyDescent="0.3">
      <c r="A5325" s="1" t="s">
        <v>52</v>
      </c>
      <c r="B5325" s="1" t="s">
        <v>23</v>
      </c>
      <c r="C5325" s="1" t="s">
        <v>42</v>
      </c>
      <c r="D5325" s="1">
        <v>74363</v>
      </c>
      <c r="E5325" s="2">
        <v>45505</v>
      </c>
      <c r="F5325" s="1" t="s">
        <v>25</v>
      </c>
      <c r="G5325" s="1">
        <v>366776</v>
      </c>
      <c r="H5325" s="1" t="s">
        <v>5297</v>
      </c>
      <c r="I5325" s="1">
        <v>533</v>
      </c>
      <c r="J5325" s="1">
        <v>892</v>
      </c>
      <c r="K5325" s="1">
        <v>6</v>
      </c>
      <c r="L5325" s="1">
        <v>2140.8000000000002</v>
      </c>
      <c r="M5325" s="1">
        <f>SalesData[[#This Row],[Price]]*SalesData[[#This Row],[Quantity]]</f>
        <v>5352</v>
      </c>
      <c r="N5325" s="6">
        <f>SalesData[[#This Row],[Sales Profit]]/SalesData[[#This Row],[Sales]]</f>
        <v>0.4</v>
      </c>
    </row>
    <row r="5326" spans="1:14" x14ac:dyDescent="0.3">
      <c r="A5326" s="1" t="s">
        <v>35</v>
      </c>
      <c r="B5326" s="1" t="s">
        <v>13</v>
      </c>
      <c r="C5326" s="1" t="s">
        <v>48</v>
      </c>
      <c r="D5326" s="1">
        <v>19953</v>
      </c>
      <c r="E5326" s="2">
        <v>45582</v>
      </c>
      <c r="F5326" s="1" t="s">
        <v>54</v>
      </c>
      <c r="G5326" s="1">
        <v>713205</v>
      </c>
      <c r="H5326" s="1" t="s">
        <v>5298</v>
      </c>
      <c r="I5326" s="1">
        <v>876</v>
      </c>
      <c r="J5326" s="1">
        <v>1616</v>
      </c>
      <c r="K5326" s="1">
        <v>1</v>
      </c>
      <c r="L5326" s="1">
        <v>646.4</v>
      </c>
      <c r="M5326" s="1">
        <f>SalesData[[#This Row],[Price]]*SalesData[[#This Row],[Quantity]]</f>
        <v>1616</v>
      </c>
      <c r="N5326" s="6">
        <f>SalesData[[#This Row],[Sales Profit]]/SalesData[[#This Row],[Sales]]</f>
        <v>0.39999999999999997</v>
      </c>
    </row>
    <row r="5327" spans="1:14" x14ac:dyDescent="0.3">
      <c r="A5327" s="1" t="s">
        <v>17</v>
      </c>
      <c r="B5327" s="1" t="s">
        <v>18</v>
      </c>
      <c r="C5327" s="1" t="s">
        <v>48</v>
      </c>
      <c r="D5327" s="1">
        <v>66233</v>
      </c>
      <c r="E5327" s="2">
        <v>45465</v>
      </c>
      <c r="F5327" s="1" t="s">
        <v>20</v>
      </c>
      <c r="G5327" s="1">
        <v>383266</v>
      </c>
      <c r="H5327" s="1" t="s">
        <v>5299</v>
      </c>
      <c r="I5327" s="1">
        <v>549</v>
      </c>
      <c r="J5327" s="1">
        <v>1491</v>
      </c>
      <c r="K5327" s="1">
        <v>2</v>
      </c>
      <c r="L5327" s="1">
        <v>1192.8</v>
      </c>
      <c r="M5327" s="1">
        <f>SalesData[[#This Row],[Price]]*SalesData[[#This Row],[Quantity]]</f>
        <v>2982</v>
      </c>
      <c r="N5327" s="6">
        <f>SalesData[[#This Row],[Sales Profit]]/SalesData[[#This Row],[Sales]]</f>
        <v>0.39999999999999997</v>
      </c>
    </row>
    <row r="5328" spans="1:14" x14ac:dyDescent="0.3">
      <c r="A5328" s="1" t="s">
        <v>52</v>
      </c>
      <c r="B5328" s="1" t="s">
        <v>18</v>
      </c>
      <c r="C5328" s="1" t="s">
        <v>48</v>
      </c>
      <c r="D5328" s="1">
        <v>11431</v>
      </c>
      <c r="E5328" s="2">
        <v>45602</v>
      </c>
      <c r="F5328" s="1" t="s">
        <v>15</v>
      </c>
      <c r="G5328" s="1">
        <v>518545</v>
      </c>
      <c r="H5328" s="1" t="s">
        <v>5300</v>
      </c>
      <c r="I5328" s="1">
        <v>651</v>
      </c>
      <c r="J5328" s="1">
        <v>2264</v>
      </c>
      <c r="K5328" s="1">
        <v>5</v>
      </c>
      <c r="L5328" s="1">
        <v>4528</v>
      </c>
      <c r="M5328" s="1">
        <f>SalesData[[#This Row],[Price]]*SalesData[[#This Row],[Quantity]]</f>
        <v>11320</v>
      </c>
      <c r="N5328" s="6">
        <f>SalesData[[#This Row],[Sales Profit]]/SalesData[[#This Row],[Sales]]</f>
        <v>0.4</v>
      </c>
    </row>
    <row r="5329" spans="1:14" x14ac:dyDescent="0.3">
      <c r="A5329" s="1" t="s">
        <v>12</v>
      </c>
      <c r="B5329" s="1" t="s">
        <v>13</v>
      </c>
      <c r="C5329" s="1" t="s">
        <v>39</v>
      </c>
      <c r="D5329" s="1">
        <v>80840</v>
      </c>
      <c r="E5329" s="2">
        <v>45536</v>
      </c>
      <c r="F5329" s="1" t="s">
        <v>61</v>
      </c>
      <c r="G5329" s="1">
        <v>374211</v>
      </c>
      <c r="H5329" s="1" t="s">
        <v>5301</v>
      </c>
      <c r="I5329" s="1">
        <v>981</v>
      </c>
      <c r="J5329" s="1">
        <v>584</v>
      </c>
      <c r="K5329" s="1">
        <v>2</v>
      </c>
      <c r="L5329" s="1">
        <v>467.2</v>
      </c>
      <c r="M5329" s="1">
        <f>SalesData[[#This Row],[Price]]*SalesData[[#This Row],[Quantity]]</f>
        <v>1168</v>
      </c>
      <c r="N5329" s="6">
        <f>SalesData[[#This Row],[Sales Profit]]/SalesData[[#This Row],[Sales]]</f>
        <v>0.39999999999999997</v>
      </c>
    </row>
    <row r="5330" spans="1:14" x14ac:dyDescent="0.3">
      <c r="A5330" s="1" t="s">
        <v>66</v>
      </c>
      <c r="B5330" s="1" t="s">
        <v>13</v>
      </c>
      <c r="C5330" s="1" t="s">
        <v>100</v>
      </c>
      <c r="D5330" s="1">
        <v>75523</v>
      </c>
      <c r="E5330" s="2">
        <v>45332</v>
      </c>
      <c r="F5330" s="1" t="s">
        <v>43</v>
      </c>
      <c r="G5330" s="1">
        <v>613823</v>
      </c>
      <c r="H5330" s="1" t="s">
        <v>5302</v>
      </c>
      <c r="I5330" s="1">
        <v>386</v>
      </c>
      <c r="J5330" s="1">
        <v>1297</v>
      </c>
      <c r="K5330" s="1">
        <v>2</v>
      </c>
      <c r="L5330" s="1">
        <v>1037.5999999999999</v>
      </c>
      <c r="M5330" s="1">
        <f>SalesData[[#This Row],[Price]]*SalesData[[#This Row],[Quantity]]</f>
        <v>2594</v>
      </c>
      <c r="N5330" s="6">
        <f>SalesData[[#This Row],[Sales Profit]]/SalesData[[#This Row],[Sales]]</f>
        <v>0.39999999999999997</v>
      </c>
    </row>
    <row r="5331" spans="1:14" x14ac:dyDescent="0.3">
      <c r="A5331" s="1" t="s">
        <v>22</v>
      </c>
      <c r="B5331" s="1" t="s">
        <v>18</v>
      </c>
      <c r="C5331" s="1" t="s">
        <v>19</v>
      </c>
      <c r="D5331" s="1">
        <v>21137</v>
      </c>
      <c r="E5331" s="2">
        <v>45504</v>
      </c>
      <c r="F5331" s="1" t="s">
        <v>45</v>
      </c>
      <c r="G5331" s="1">
        <v>850240</v>
      </c>
      <c r="H5331" s="1" t="s">
        <v>5303</v>
      </c>
      <c r="I5331" s="1">
        <v>712</v>
      </c>
      <c r="J5331" s="1">
        <v>1832</v>
      </c>
      <c r="K5331" s="1">
        <v>1</v>
      </c>
      <c r="L5331" s="1">
        <v>732.8</v>
      </c>
      <c r="M5331" s="1">
        <f>SalesData[[#This Row],[Price]]*SalesData[[#This Row],[Quantity]]</f>
        <v>1832</v>
      </c>
      <c r="N5331" s="6">
        <f>SalesData[[#This Row],[Sales Profit]]/SalesData[[#This Row],[Sales]]</f>
        <v>0.39999999999999997</v>
      </c>
    </row>
    <row r="5332" spans="1:14" x14ac:dyDescent="0.3">
      <c r="A5332" s="1" t="s">
        <v>66</v>
      </c>
      <c r="B5332" s="1" t="s">
        <v>18</v>
      </c>
      <c r="C5332" s="1" t="s">
        <v>37</v>
      </c>
      <c r="D5332" s="1">
        <v>91536</v>
      </c>
      <c r="E5332" s="2">
        <v>45321</v>
      </c>
      <c r="F5332" s="1" t="s">
        <v>40</v>
      </c>
      <c r="G5332" s="1">
        <v>793075</v>
      </c>
      <c r="H5332" s="1" t="s">
        <v>5304</v>
      </c>
      <c r="I5332" s="1">
        <v>804</v>
      </c>
      <c r="J5332" s="1">
        <v>2747</v>
      </c>
      <c r="K5332" s="1">
        <v>1</v>
      </c>
      <c r="L5332" s="1">
        <v>1098.8</v>
      </c>
      <c r="M5332" s="1">
        <f>SalesData[[#This Row],[Price]]*SalesData[[#This Row],[Quantity]]</f>
        <v>2747</v>
      </c>
      <c r="N5332" s="6">
        <f>SalesData[[#This Row],[Sales Profit]]/SalesData[[#This Row],[Sales]]</f>
        <v>0.39999999999999997</v>
      </c>
    </row>
    <row r="5333" spans="1:14" x14ac:dyDescent="0.3">
      <c r="A5333" s="1" t="s">
        <v>52</v>
      </c>
      <c r="B5333" s="1" t="s">
        <v>13</v>
      </c>
      <c r="C5333" s="1" t="s">
        <v>53</v>
      </c>
      <c r="D5333" s="1">
        <v>57043</v>
      </c>
      <c r="E5333" s="2">
        <v>45328</v>
      </c>
      <c r="F5333" s="1" t="s">
        <v>43</v>
      </c>
      <c r="G5333" s="1">
        <v>676071</v>
      </c>
      <c r="H5333" s="1" t="s">
        <v>5305</v>
      </c>
      <c r="I5333" s="1">
        <v>214</v>
      </c>
      <c r="J5333" s="1">
        <v>2254</v>
      </c>
      <c r="K5333" s="1">
        <v>2</v>
      </c>
      <c r="L5333" s="1">
        <v>1803.2</v>
      </c>
      <c r="M5333" s="1">
        <f>SalesData[[#This Row],[Price]]*SalesData[[#This Row],[Quantity]]</f>
        <v>4508</v>
      </c>
      <c r="N5333" s="6">
        <f>SalesData[[#This Row],[Sales Profit]]/SalesData[[#This Row],[Sales]]</f>
        <v>0.4</v>
      </c>
    </row>
    <row r="5334" spans="1:14" x14ac:dyDescent="0.3">
      <c r="A5334" s="1" t="s">
        <v>35</v>
      </c>
      <c r="B5334" s="1" t="s">
        <v>23</v>
      </c>
      <c r="C5334" s="1" t="s">
        <v>19</v>
      </c>
      <c r="D5334" s="1">
        <v>17778</v>
      </c>
      <c r="E5334" s="2">
        <v>45379</v>
      </c>
      <c r="F5334" s="1" t="s">
        <v>29</v>
      </c>
      <c r="G5334" s="1">
        <v>208006</v>
      </c>
      <c r="H5334" s="1" t="s">
        <v>5306</v>
      </c>
      <c r="I5334" s="1">
        <v>834</v>
      </c>
      <c r="J5334" s="1">
        <v>1346</v>
      </c>
      <c r="K5334" s="1">
        <v>6</v>
      </c>
      <c r="L5334" s="1">
        <v>3230.4</v>
      </c>
      <c r="M5334" s="1">
        <f>SalesData[[#This Row],[Price]]*SalesData[[#This Row],[Quantity]]</f>
        <v>8076</v>
      </c>
      <c r="N5334" s="6">
        <f>SalesData[[#This Row],[Sales Profit]]/SalesData[[#This Row],[Sales]]</f>
        <v>0.4</v>
      </c>
    </row>
    <row r="5335" spans="1:14" x14ac:dyDescent="0.3">
      <c r="A5335" s="1" t="s">
        <v>35</v>
      </c>
      <c r="B5335" s="1" t="s">
        <v>23</v>
      </c>
      <c r="C5335" s="1" t="s">
        <v>37</v>
      </c>
      <c r="D5335" s="1">
        <v>81473</v>
      </c>
      <c r="E5335" s="2">
        <v>45441</v>
      </c>
      <c r="F5335" s="1" t="s">
        <v>49</v>
      </c>
      <c r="G5335" s="1">
        <v>997984</v>
      </c>
      <c r="H5335" s="1" t="s">
        <v>2573</v>
      </c>
      <c r="I5335" s="1">
        <v>773</v>
      </c>
      <c r="J5335" s="1">
        <v>2460</v>
      </c>
      <c r="K5335" s="1">
        <v>4</v>
      </c>
      <c r="L5335" s="1">
        <v>3936</v>
      </c>
      <c r="M5335" s="1">
        <f>SalesData[[#This Row],[Price]]*SalesData[[#This Row],[Quantity]]</f>
        <v>9840</v>
      </c>
      <c r="N5335" s="6">
        <f>SalesData[[#This Row],[Sales Profit]]/SalesData[[#This Row],[Sales]]</f>
        <v>0.4</v>
      </c>
    </row>
    <row r="5336" spans="1:14" x14ac:dyDescent="0.3">
      <c r="A5336" s="1" t="s">
        <v>22</v>
      </c>
      <c r="B5336" s="1" t="s">
        <v>18</v>
      </c>
      <c r="C5336" s="1" t="s">
        <v>53</v>
      </c>
      <c r="D5336" s="1">
        <v>89523</v>
      </c>
      <c r="E5336" s="2">
        <v>45340</v>
      </c>
      <c r="F5336" s="1" t="s">
        <v>43</v>
      </c>
      <c r="G5336" s="1">
        <v>996456</v>
      </c>
      <c r="H5336" s="1" t="s">
        <v>3444</v>
      </c>
      <c r="I5336" s="1">
        <v>596</v>
      </c>
      <c r="J5336" s="1">
        <v>2800</v>
      </c>
      <c r="K5336" s="1">
        <v>5</v>
      </c>
      <c r="L5336" s="1">
        <v>5600</v>
      </c>
      <c r="M5336" s="1">
        <f>SalesData[[#This Row],[Price]]*SalesData[[#This Row],[Quantity]]</f>
        <v>14000</v>
      </c>
      <c r="N5336" s="6">
        <f>SalesData[[#This Row],[Sales Profit]]/SalesData[[#This Row],[Sales]]</f>
        <v>0.4</v>
      </c>
    </row>
    <row r="5337" spans="1:14" x14ac:dyDescent="0.3">
      <c r="A5337" s="1" t="s">
        <v>52</v>
      </c>
      <c r="B5337" s="1" t="s">
        <v>18</v>
      </c>
      <c r="C5337" s="1" t="s">
        <v>14</v>
      </c>
      <c r="D5337" s="1">
        <v>61520</v>
      </c>
      <c r="E5337" s="2">
        <v>45408</v>
      </c>
      <c r="F5337" s="1" t="s">
        <v>31</v>
      </c>
      <c r="G5337" s="1">
        <v>205797</v>
      </c>
      <c r="H5337" s="1" t="s">
        <v>5307</v>
      </c>
      <c r="I5337" s="1">
        <v>839</v>
      </c>
      <c r="J5337" s="1">
        <v>1132</v>
      </c>
      <c r="K5337" s="1">
        <v>1</v>
      </c>
      <c r="L5337" s="1">
        <v>452.8</v>
      </c>
      <c r="M5337" s="1">
        <f>SalesData[[#This Row],[Price]]*SalesData[[#This Row],[Quantity]]</f>
        <v>1132</v>
      </c>
      <c r="N5337" s="6">
        <f>SalesData[[#This Row],[Sales Profit]]/SalesData[[#This Row],[Sales]]</f>
        <v>0.4</v>
      </c>
    </row>
    <row r="5338" spans="1:14" x14ac:dyDescent="0.3">
      <c r="A5338" s="1" t="s">
        <v>56</v>
      </c>
      <c r="B5338" s="1" t="s">
        <v>23</v>
      </c>
      <c r="C5338" s="1" t="s">
        <v>14</v>
      </c>
      <c r="D5338" s="1">
        <v>17696</v>
      </c>
      <c r="E5338" s="2">
        <v>45616</v>
      </c>
      <c r="F5338" s="1" t="s">
        <v>15</v>
      </c>
      <c r="G5338" s="1">
        <v>284795</v>
      </c>
      <c r="H5338" s="1" t="s">
        <v>5308</v>
      </c>
      <c r="I5338" s="1">
        <v>310</v>
      </c>
      <c r="J5338" s="1">
        <v>1169</v>
      </c>
      <c r="K5338" s="1">
        <v>7</v>
      </c>
      <c r="L5338" s="1">
        <v>3273.2</v>
      </c>
      <c r="M5338" s="1">
        <f>SalesData[[#This Row],[Price]]*SalesData[[#This Row],[Quantity]]</f>
        <v>8183</v>
      </c>
      <c r="N5338" s="6">
        <f>SalesData[[#This Row],[Sales Profit]]/SalesData[[#This Row],[Sales]]</f>
        <v>0.39999999999999997</v>
      </c>
    </row>
    <row r="5339" spans="1:14" x14ac:dyDescent="0.3">
      <c r="A5339" s="1" t="s">
        <v>52</v>
      </c>
      <c r="B5339" s="1" t="s">
        <v>13</v>
      </c>
      <c r="C5339" s="1" t="s">
        <v>24</v>
      </c>
      <c r="D5339" s="1">
        <v>79074</v>
      </c>
      <c r="E5339" s="2">
        <v>45409</v>
      </c>
      <c r="F5339" s="1" t="s">
        <v>31</v>
      </c>
      <c r="G5339" s="1">
        <v>339136</v>
      </c>
      <c r="H5339" s="1" t="s">
        <v>5309</v>
      </c>
      <c r="I5339" s="1">
        <v>546</v>
      </c>
      <c r="J5339" s="1">
        <v>832</v>
      </c>
      <c r="K5339" s="1">
        <v>3</v>
      </c>
      <c r="L5339" s="1">
        <v>998.4</v>
      </c>
      <c r="M5339" s="1">
        <f>SalesData[[#This Row],[Price]]*SalesData[[#This Row],[Quantity]]</f>
        <v>2496</v>
      </c>
      <c r="N5339" s="6">
        <f>SalesData[[#This Row],[Sales Profit]]/SalesData[[#This Row],[Sales]]</f>
        <v>0.39999999999999997</v>
      </c>
    </row>
    <row r="5340" spans="1:14" x14ac:dyDescent="0.3">
      <c r="A5340" s="1" t="s">
        <v>12</v>
      </c>
      <c r="B5340" s="1" t="s">
        <v>18</v>
      </c>
      <c r="C5340" s="1" t="s">
        <v>37</v>
      </c>
      <c r="D5340" s="1">
        <v>44988</v>
      </c>
      <c r="E5340" s="2">
        <v>45590</v>
      </c>
      <c r="F5340" s="1" t="s">
        <v>54</v>
      </c>
      <c r="G5340" s="1">
        <v>602575</v>
      </c>
      <c r="H5340" s="1" t="s">
        <v>5311</v>
      </c>
      <c r="I5340" s="1">
        <v>478</v>
      </c>
      <c r="J5340" s="1">
        <v>1737</v>
      </c>
      <c r="K5340" s="1">
        <v>8</v>
      </c>
      <c r="L5340" s="1">
        <v>5558.4</v>
      </c>
      <c r="M5340" s="1">
        <f>SalesData[[#This Row],[Price]]*SalesData[[#This Row],[Quantity]]</f>
        <v>13896</v>
      </c>
      <c r="N5340" s="6">
        <f>SalesData[[#This Row],[Sales Profit]]/SalesData[[#This Row],[Sales]]</f>
        <v>0.39999999999999997</v>
      </c>
    </row>
    <row r="5341" spans="1:14" x14ac:dyDescent="0.3">
      <c r="A5341" s="1" t="s">
        <v>66</v>
      </c>
      <c r="B5341" s="1" t="s">
        <v>13</v>
      </c>
      <c r="C5341" s="1" t="s">
        <v>100</v>
      </c>
      <c r="D5341" s="1">
        <v>92386</v>
      </c>
      <c r="E5341" s="2">
        <v>45475</v>
      </c>
      <c r="F5341" s="1" t="s">
        <v>45</v>
      </c>
      <c r="G5341" s="1">
        <v>887056</v>
      </c>
      <c r="H5341" s="1" t="s">
        <v>5312</v>
      </c>
      <c r="I5341" s="1">
        <v>718</v>
      </c>
      <c r="J5341" s="1">
        <v>2403</v>
      </c>
      <c r="K5341" s="1">
        <v>8</v>
      </c>
      <c r="L5341" s="1">
        <v>7689.6</v>
      </c>
      <c r="M5341" s="1">
        <f>SalesData[[#This Row],[Price]]*SalesData[[#This Row],[Quantity]]</f>
        <v>19224</v>
      </c>
      <c r="N5341" s="6">
        <f>SalesData[[#This Row],[Sales Profit]]/SalesData[[#This Row],[Sales]]</f>
        <v>0.4</v>
      </c>
    </row>
    <row r="5342" spans="1:14" x14ac:dyDescent="0.3">
      <c r="A5342" s="1" t="s">
        <v>27</v>
      </c>
      <c r="B5342" s="1" t="s">
        <v>13</v>
      </c>
      <c r="C5342" s="1" t="s">
        <v>60</v>
      </c>
      <c r="D5342" s="1">
        <v>98247</v>
      </c>
      <c r="E5342" s="2">
        <v>45572</v>
      </c>
      <c r="F5342" s="1" t="s">
        <v>54</v>
      </c>
      <c r="G5342" s="1">
        <v>988862</v>
      </c>
      <c r="H5342" s="1" t="s">
        <v>5313</v>
      </c>
      <c r="I5342" s="1">
        <v>303</v>
      </c>
      <c r="J5342" s="1">
        <v>1914</v>
      </c>
      <c r="K5342" s="1">
        <v>4</v>
      </c>
      <c r="L5342" s="1">
        <v>3062.4</v>
      </c>
      <c r="M5342" s="1">
        <f>SalesData[[#This Row],[Price]]*SalesData[[#This Row],[Quantity]]</f>
        <v>7656</v>
      </c>
      <c r="N5342" s="6">
        <f>SalesData[[#This Row],[Sales Profit]]/SalesData[[#This Row],[Sales]]</f>
        <v>0.4</v>
      </c>
    </row>
    <row r="5343" spans="1:14" x14ac:dyDescent="0.3">
      <c r="A5343" s="1" t="s">
        <v>12</v>
      </c>
      <c r="B5343" s="1" t="s">
        <v>18</v>
      </c>
      <c r="C5343" s="1" t="s">
        <v>33</v>
      </c>
      <c r="D5343" s="1">
        <v>94470</v>
      </c>
      <c r="E5343" s="2">
        <v>45374</v>
      </c>
      <c r="F5343" s="1" t="s">
        <v>29</v>
      </c>
      <c r="G5343" s="1">
        <v>511373</v>
      </c>
      <c r="H5343" s="1" t="s">
        <v>5314</v>
      </c>
      <c r="I5343" s="1">
        <v>354</v>
      </c>
      <c r="J5343" s="1">
        <v>1421</v>
      </c>
      <c r="K5343" s="1">
        <v>7</v>
      </c>
      <c r="L5343" s="1">
        <v>3978.8</v>
      </c>
      <c r="M5343" s="1">
        <f>SalesData[[#This Row],[Price]]*SalesData[[#This Row],[Quantity]]</f>
        <v>9947</v>
      </c>
      <c r="N5343" s="6">
        <f>SalesData[[#This Row],[Sales Profit]]/SalesData[[#This Row],[Sales]]</f>
        <v>0.4</v>
      </c>
    </row>
    <row r="5344" spans="1:14" x14ac:dyDescent="0.3">
      <c r="A5344" s="1" t="s">
        <v>52</v>
      </c>
      <c r="B5344" s="1" t="s">
        <v>23</v>
      </c>
      <c r="C5344" s="1" t="s">
        <v>60</v>
      </c>
      <c r="D5344" s="1">
        <v>11707</v>
      </c>
      <c r="E5344" s="2">
        <v>45432</v>
      </c>
      <c r="F5344" s="1" t="s">
        <v>49</v>
      </c>
      <c r="G5344" s="1">
        <v>127328</v>
      </c>
      <c r="H5344" s="1" t="s">
        <v>5315</v>
      </c>
      <c r="I5344" s="1">
        <v>227</v>
      </c>
      <c r="J5344" s="1">
        <v>1619</v>
      </c>
      <c r="K5344" s="1">
        <v>8</v>
      </c>
      <c r="L5344" s="1">
        <v>5180.8</v>
      </c>
      <c r="M5344" s="1">
        <f>SalesData[[#This Row],[Price]]*SalesData[[#This Row],[Quantity]]</f>
        <v>12952</v>
      </c>
      <c r="N5344" s="6">
        <f>SalesData[[#This Row],[Sales Profit]]/SalesData[[#This Row],[Sales]]</f>
        <v>0.4</v>
      </c>
    </row>
    <row r="5345" spans="1:14" x14ac:dyDescent="0.3">
      <c r="A5345" s="1" t="s">
        <v>66</v>
      </c>
      <c r="B5345" s="1" t="s">
        <v>13</v>
      </c>
      <c r="C5345" s="1" t="s">
        <v>60</v>
      </c>
      <c r="D5345" s="1">
        <v>71910</v>
      </c>
      <c r="E5345" s="2">
        <v>45571</v>
      </c>
      <c r="F5345" s="1" t="s">
        <v>54</v>
      </c>
      <c r="G5345" s="1">
        <v>816610</v>
      </c>
      <c r="H5345" s="1" t="s">
        <v>3660</v>
      </c>
      <c r="I5345" s="1">
        <v>246</v>
      </c>
      <c r="J5345" s="1">
        <v>2151</v>
      </c>
      <c r="K5345" s="1">
        <v>1</v>
      </c>
      <c r="L5345" s="1">
        <v>860.4</v>
      </c>
      <c r="M5345" s="1">
        <f>SalesData[[#This Row],[Price]]*SalesData[[#This Row],[Quantity]]</f>
        <v>2151</v>
      </c>
      <c r="N5345" s="6">
        <f>SalesData[[#This Row],[Sales Profit]]/SalesData[[#This Row],[Sales]]</f>
        <v>0.39999999999999997</v>
      </c>
    </row>
    <row r="5346" spans="1:14" x14ac:dyDescent="0.3">
      <c r="A5346" s="1" t="s">
        <v>12</v>
      </c>
      <c r="B5346" s="1" t="s">
        <v>18</v>
      </c>
      <c r="C5346" s="1" t="s">
        <v>53</v>
      </c>
      <c r="D5346" s="1">
        <v>41136</v>
      </c>
      <c r="E5346" s="2">
        <v>45505</v>
      </c>
      <c r="F5346" s="1" t="s">
        <v>25</v>
      </c>
      <c r="G5346" s="1">
        <v>583921</v>
      </c>
      <c r="H5346" s="1" t="s">
        <v>142</v>
      </c>
      <c r="I5346" s="1">
        <v>729</v>
      </c>
      <c r="J5346" s="1">
        <v>1821</v>
      </c>
      <c r="K5346" s="1">
        <v>8</v>
      </c>
      <c r="L5346" s="1">
        <v>5827.2</v>
      </c>
      <c r="M5346" s="1">
        <f>SalesData[[#This Row],[Price]]*SalesData[[#This Row],[Quantity]]</f>
        <v>14568</v>
      </c>
      <c r="N5346" s="6">
        <f>SalesData[[#This Row],[Sales Profit]]/SalesData[[#This Row],[Sales]]</f>
        <v>0.39999999999999997</v>
      </c>
    </row>
    <row r="5347" spans="1:14" x14ac:dyDescent="0.3">
      <c r="A5347" s="1" t="s">
        <v>35</v>
      </c>
      <c r="B5347" s="1" t="s">
        <v>13</v>
      </c>
      <c r="C5347" s="1" t="s">
        <v>53</v>
      </c>
      <c r="D5347" s="1">
        <v>80102</v>
      </c>
      <c r="E5347" s="2">
        <v>45365</v>
      </c>
      <c r="F5347" s="1" t="s">
        <v>29</v>
      </c>
      <c r="G5347" s="1">
        <v>952289</v>
      </c>
      <c r="H5347" s="1" t="s">
        <v>5316</v>
      </c>
      <c r="I5347" s="1">
        <v>616</v>
      </c>
      <c r="J5347" s="1">
        <v>587</v>
      </c>
      <c r="K5347" s="1">
        <v>8</v>
      </c>
      <c r="L5347" s="1">
        <v>1878.4</v>
      </c>
      <c r="M5347" s="1">
        <f>SalesData[[#This Row],[Price]]*SalesData[[#This Row],[Quantity]]</f>
        <v>4696</v>
      </c>
      <c r="N5347" s="6">
        <f>SalesData[[#This Row],[Sales Profit]]/SalesData[[#This Row],[Sales]]</f>
        <v>0.4</v>
      </c>
    </row>
    <row r="5348" spans="1:14" x14ac:dyDescent="0.3">
      <c r="A5348" s="1" t="s">
        <v>22</v>
      </c>
      <c r="B5348" s="1" t="s">
        <v>13</v>
      </c>
      <c r="C5348" s="1" t="s">
        <v>19</v>
      </c>
      <c r="D5348" s="1">
        <v>54436</v>
      </c>
      <c r="E5348" s="2">
        <v>45361</v>
      </c>
      <c r="F5348" s="1" t="s">
        <v>29</v>
      </c>
      <c r="G5348" s="1">
        <v>606756</v>
      </c>
      <c r="H5348" s="1" t="s">
        <v>5317</v>
      </c>
      <c r="I5348" s="1">
        <v>504</v>
      </c>
      <c r="J5348" s="1">
        <v>2396</v>
      </c>
      <c r="K5348" s="1">
        <v>5</v>
      </c>
      <c r="L5348" s="1">
        <v>4792</v>
      </c>
      <c r="M5348" s="1">
        <f>SalesData[[#This Row],[Price]]*SalesData[[#This Row],[Quantity]]</f>
        <v>11980</v>
      </c>
      <c r="N5348" s="6">
        <f>SalesData[[#This Row],[Sales Profit]]/SalesData[[#This Row],[Sales]]</f>
        <v>0.4</v>
      </c>
    </row>
    <row r="5349" spans="1:14" x14ac:dyDescent="0.3">
      <c r="A5349" s="1" t="s">
        <v>56</v>
      </c>
      <c r="B5349" s="1" t="s">
        <v>23</v>
      </c>
      <c r="C5349" s="1" t="s">
        <v>19</v>
      </c>
      <c r="D5349" s="1">
        <v>92005</v>
      </c>
      <c r="E5349" s="2">
        <v>45338</v>
      </c>
      <c r="F5349" s="1" t="s">
        <v>43</v>
      </c>
      <c r="G5349" s="1">
        <v>324545</v>
      </c>
      <c r="H5349" s="1" t="s">
        <v>5318</v>
      </c>
      <c r="I5349" s="1">
        <v>587</v>
      </c>
      <c r="J5349" s="1">
        <v>1287</v>
      </c>
      <c r="K5349" s="1">
        <v>3</v>
      </c>
      <c r="L5349" s="1">
        <v>1544.4</v>
      </c>
      <c r="M5349" s="1">
        <f>SalesData[[#This Row],[Price]]*SalesData[[#This Row],[Quantity]]</f>
        <v>3861</v>
      </c>
      <c r="N5349" s="6">
        <f>SalesData[[#This Row],[Sales Profit]]/SalesData[[#This Row],[Sales]]</f>
        <v>0.4</v>
      </c>
    </row>
    <row r="5350" spans="1:14" x14ac:dyDescent="0.3">
      <c r="A5350" s="1" t="s">
        <v>52</v>
      </c>
      <c r="B5350" s="1" t="s">
        <v>23</v>
      </c>
      <c r="C5350" s="1" t="s">
        <v>37</v>
      </c>
      <c r="D5350" s="1">
        <v>41638</v>
      </c>
      <c r="E5350" s="2">
        <v>45320</v>
      </c>
      <c r="F5350" s="1" t="s">
        <v>40</v>
      </c>
      <c r="G5350" s="1">
        <v>884731</v>
      </c>
      <c r="H5350" s="1" t="s">
        <v>5319</v>
      </c>
      <c r="I5350" s="1">
        <v>898</v>
      </c>
      <c r="J5350" s="1">
        <v>2130</v>
      </c>
      <c r="K5350" s="1">
        <v>2</v>
      </c>
      <c r="L5350" s="1">
        <v>1704</v>
      </c>
      <c r="M5350" s="1">
        <f>SalesData[[#This Row],[Price]]*SalesData[[#This Row],[Quantity]]</f>
        <v>4260</v>
      </c>
      <c r="N5350" s="6">
        <f>SalesData[[#This Row],[Sales Profit]]/SalesData[[#This Row],[Sales]]</f>
        <v>0.4</v>
      </c>
    </row>
    <row r="5351" spans="1:14" x14ac:dyDescent="0.3">
      <c r="A5351" s="1" t="s">
        <v>35</v>
      </c>
      <c r="B5351" s="1" t="s">
        <v>18</v>
      </c>
      <c r="C5351" s="1" t="s">
        <v>37</v>
      </c>
      <c r="D5351" s="1">
        <v>69044</v>
      </c>
      <c r="E5351" s="2">
        <v>45436</v>
      </c>
      <c r="F5351" s="1" t="s">
        <v>49</v>
      </c>
      <c r="G5351" s="1">
        <v>278274</v>
      </c>
      <c r="H5351" s="1" t="s">
        <v>5320</v>
      </c>
      <c r="I5351" s="1">
        <v>357</v>
      </c>
      <c r="J5351" s="1">
        <v>2767</v>
      </c>
      <c r="K5351" s="1">
        <v>5</v>
      </c>
      <c r="L5351" s="1">
        <v>5534</v>
      </c>
      <c r="M5351" s="1">
        <f>SalesData[[#This Row],[Price]]*SalesData[[#This Row],[Quantity]]</f>
        <v>13835</v>
      </c>
      <c r="N5351" s="6">
        <f>SalesData[[#This Row],[Sales Profit]]/SalesData[[#This Row],[Sales]]</f>
        <v>0.4</v>
      </c>
    </row>
    <row r="5352" spans="1:14" x14ac:dyDescent="0.3">
      <c r="A5352" s="1" t="s">
        <v>17</v>
      </c>
      <c r="B5352" s="1" t="s">
        <v>18</v>
      </c>
      <c r="C5352" s="1" t="s">
        <v>48</v>
      </c>
      <c r="D5352" s="1">
        <v>97958</v>
      </c>
      <c r="E5352" s="2">
        <v>45628</v>
      </c>
      <c r="F5352" s="1" t="s">
        <v>78</v>
      </c>
      <c r="G5352" s="1">
        <v>312414</v>
      </c>
      <c r="H5352" s="1" t="s">
        <v>5321</v>
      </c>
      <c r="I5352" s="1">
        <v>783</v>
      </c>
      <c r="J5352" s="1">
        <v>2041</v>
      </c>
      <c r="K5352" s="1">
        <v>3</v>
      </c>
      <c r="L5352" s="1">
        <v>2449.1999999999998</v>
      </c>
      <c r="M5352" s="1">
        <f>SalesData[[#This Row],[Price]]*SalesData[[#This Row],[Quantity]]</f>
        <v>6123</v>
      </c>
      <c r="N5352" s="6">
        <f>SalesData[[#This Row],[Sales Profit]]/SalesData[[#This Row],[Sales]]</f>
        <v>0.39999999999999997</v>
      </c>
    </row>
    <row r="5353" spans="1:14" x14ac:dyDescent="0.3">
      <c r="A5353" s="1" t="s">
        <v>56</v>
      </c>
      <c r="B5353" s="1" t="s">
        <v>18</v>
      </c>
      <c r="C5353" s="1" t="s">
        <v>24</v>
      </c>
      <c r="D5353" s="1">
        <v>11022</v>
      </c>
      <c r="E5353" s="2">
        <v>45604</v>
      </c>
      <c r="F5353" s="1" t="s">
        <v>15</v>
      </c>
      <c r="G5353" s="1">
        <v>863325</v>
      </c>
      <c r="H5353" s="1" t="s">
        <v>5322</v>
      </c>
      <c r="I5353" s="1">
        <v>690</v>
      </c>
      <c r="J5353" s="1">
        <v>977</v>
      </c>
      <c r="K5353" s="1">
        <v>5</v>
      </c>
      <c r="L5353" s="1">
        <v>1954</v>
      </c>
      <c r="M5353" s="1">
        <f>SalesData[[#This Row],[Price]]*SalesData[[#This Row],[Quantity]]</f>
        <v>4885</v>
      </c>
      <c r="N5353" s="6">
        <f>SalesData[[#This Row],[Sales Profit]]/SalesData[[#This Row],[Sales]]</f>
        <v>0.4</v>
      </c>
    </row>
    <row r="5354" spans="1:14" x14ac:dyDescent="0.3">
      <c r="A5354" s="1" t="s">
        <v>66</v>
      </c>
      <c r="B5354" s="1" t="s">
        <v>18</v>
      </c>
      <c r="C5354" s="1" t="s">
        <v>48</v>
      </c>
      <c r="D5354" s="1">
        <v>71469</v>
      </c>
      <c r="E5354" s="2">
        <v>45459</v>
      </c>
      <c r="F5354" s="1" t="s">
        <v>20</v>
      </c>
      <c r="G5354" s="1">
        <v>831393</v>
      </c>
      <c r="H5354" s="1" t="s">
        <v>5323</v>
      </c>
      <c r="I5354" s="1">
        <v>890</v>
      </c>
      <c r="J5354" s="1">
        <v>2699</v>
      </c>
      <c r="K5354" s="1">
        <v>7</v>
      </c>
      <c r="L5354" s="1">
        <v>7557.2</v>
      </c>
      <c r="M5354" s="1">
        <f>SalesData[[#This Row],[Price]]*SalesData[[#This Row],[Quantity]]</f>
        <v>18893</v>
      </c>
      <c r="N5354" s="6">
        <f>SalesData[[#This Row],[Sales Profit]]/SalesData[[#This Row],[Sales]]</f>
        <v>0.39999999999999997</v>
      </c>
    </row>
    <row r="5355" spans="1:14" x14ac:dyDescent="0.3">
      <c r="A5355" s="1" t="s">
        <v>12</v>
      </c>
      <c r="B5355" s="1" t="s">
        <v>13</v>
      </c>
      <c r="C5355" s="1" t="s">
        <v>42</v>
      </c>
      <c r="D5355" s="1">
        <v>99189</v>
      </c>
      <c r="E5355" s="2">
        <v>45370</v>
      </c>
      <c r="F5355" s="1" t="s">
        <v>29</v>
      </c>
      <c r="G5355" s="1">
        <v>850845</v>
      </c>
      <c r="H5355" s="1" t="s">
        <v>5324</v>
      </c>
      <c r="I5355" s="1">
        <v>712</v>
      </c>
      <c r="J5355" s="1">
        <v>1865</v>
      </c>
      <c r="K5355" s="1">
        <v>2</v>
      </c>
      <c r="L5355" s="1">
        <v>1492</v>
      </c>
      <c r="M5355" s="1">
        <f>SalesData[[#This Row],[Price]]*SalesData[[#This Row],[Quantity]]</f>
        <v>3730</v>
      </c>
      <c r="N5355" s="6">
        <f>SalesData[[#This Row],[Sales Profit]]/SalesData[[#This Row],[Sales]]</f>
        <v>0.4</v>
      </c>
    </row>
    <row r="5356" spans="1:14" x14ac:dyDescent="0.3">
      <c r="A5356" s="1" t="s">
        <v>52</v>
      </c>
      <c r="B5356" s="1" t="s">
        <v>13</v>
      </c>
      <c r="C5356" s="1" t="s">
        <v>48</v>
      </c>
      <c r="D5356" s="1">
        <v>62863</v>
      </c>
      <c r="E5356" s="2">
        <v>45528</v>
      </c>
      <c r="F5356" s="1" t="s">
        <v>25</v>
      </c>
      <c r="G5356" s="1">
        <v>101108</v>
      </c>
      <c r="H5356" s="1" t="s">
        <v>5325</v>
      </c>
      <c r="I5356" s="1">
        <v>798</v>
      </c>
      <c r="J5356" s="1">
        <v>2396</v>
      </c>
      <c r="K5356" s="1">
        <v>4</v>
      </c>
      <c r="L5356" s="1">
        <v>3833.6</v>
      </c>
      <c r="M5356" s="1">
        <f>SalesData[[#This Row],[Price]]*SalesData[[#This Row],[Quantity]]</f>
        <v>9584</v>
      </c>
      <c r="N5356" s="6">
        <f>SalesData[[#This Row],[Sales Profit]]/SalesData[[#This Row],[Sales]]</f>
        <v>0.39999999999999997</v>
      </c>
    </row>
    <row r="5357" spans="1:14" x14ac:dyDescent="0.3">
      <c r="A5357" s="1" t="s">
        <v>66</v>
      </c>
      <c r="B5357" s="1" t="s">
        <v>13</v>
      </c>
      <c r="C5357" s="1" t="s">
        <v>42</v>
      </c>
      <c r="D5357" s="1">
        <v>41241</v>
      </c>
      <c r="E5357" s="2">
        <v>45357</v>
      </c>
      <c r="F5357" s="1" t="s">
        <v>29</v>
      </c>
      <c r="G5357" s="1">
        <v>274938</v>
      </c>
      <c r="H5357" s="1" t="s">
        <v>5326</v>
      </c>
      <c r="I5357" s="1">
        <v>439</v>
      </c>
      <c r="J5357" s="1">
        <v>1096</v>
      </c>
      <c r="K5357" s="1">
        <v>2</v>
      </c>
      <c r="L5357" s="1">
        <v>876.8</v>
      </c>
      <c r="M5357" s="1">
        <f>SalesData[[#This Row],[Price]]*SalesData[[#This Row],[Quantity]]</f>
        <v>2192</v>
      </c>
      <c r="N5357" s="6">
        <f>SalesData[[#This Row],[Sales Profit]]/SalesData[[#This Row],[Sales]]</f>
        <v>0.39999999999999997</v>
      </c>
    </row>
    <row r="5358" spans="1:14" x14ac:dyDescent="0.3">
      <c r="A5358" s="1" t="s">
        <v>12</v>
      </c>
      <c r="B5358" s="1" t="s">
        <v>13</v>
      </c>
      <c r="C5358" s="1" t="s">
        <v>14</v>
      </c>
      <c r="D5358" s="1">
        <v>57817</v>
      </c>
      <c r="E5358" s="2">
        <v>45589</v>
      </c>
      <c r="F5358" s="1" t="s">
        <v>54</v>
      </c>
      <c r="G5358" s="1">
        <v>739183</v>
      </c>
      <c r="H5358" s="1" t="s">
        <v>5327</v>
      </c>
      <c r="I5358" s="1">
        <v>364</v>
      </c>
      <c r="J5358" s="1">
        <v>1592</v>
      </c>
      <c r="K5358" s="1">
        <v>1</v>
      </c>
      <c r="L5358" s="1">
        <v>636.79999999999995</v>
      </c>
      <c r="M5358" s="1">
        <f>SalesData[[#This Row],[Price]]*SalesData[[#This Row],[Quantity]]</f>
        <v>1592</v>
      </c>
      <c r="N5358" s="6">
        <f>SalesData[[#This Row],[Sales Profit]]/SalesData[[#This Row],[Sales]]</f>
        <v>0.39999999999999997</v>
      </c>
    </row>
    <row r="5359" spans="1:14" x14ac:dyDescent="0.3">
      <c r="A5359" s="1" t="s">
        <v>22</v>
      </c>
      <c r="B5359" s="1" t="s">
        <v>23</v>
      </c>
      <c r="C5359" s="1" t="s">
        <v>100</v>
      </c>
      <c r="D5359" s="1">
        <v>21642</v>
      </c>
      <c r="E5359" s="2">
        <v>45297</v>
      </c>
      <c r="F5359" s="1" t="s">
        <v>40</v>
      </c>
      <c r="G5359" s="1">
        <v>297592</v>
      </c>
      <c r="H5359" s="1" t="s">
        <v>5328</v>
      </c>
      <c r="I5359" s="1">
        <v>965</v>
      </c>
      <c r="J5359" s="1">
        <v>1938</v>
      </c>
      <c r="K5359" s="1">
        <v>4</v>
      </c>
      <c r="L5359" s="1">
        <v>3100.8</v>
      </c>
      <c r="M5359" s="1">
        <f>SalesData[[#This Row],[Price]]*SalesData[[#This Row],[Quantity]]</f>
        <v>7752</v>
      </c>
      <c r="N5359" s="6">
        <f>SalesData[[#This Row],[Sales Profit]]/SalesData[[#This Row],[Sales]]</f>
        <v>0.4</v>
      </c>
    </row>
    <row r="5360" spans="1:14" x14ac:dyDescent="0.3">
      <c r="A5360" s="1" t="s">
        <v>35</v>
      </c>
      <c r="B5360" s="1" t="s">
        <v>18</v>
      </c>
      <c r="C5360" s="1" t="s">
        <v>42</v>
      </c>
      <c r="D5360" s="1">
        <v>22408</v>
      </c>
      <c r="E5360" s="2">
        <v>45445</v>
      </c>
      <c r="F5360" s="1" t="s">
        <v>20</v>
      </c>
      <c r="G5360" s="1">
        <v>748062</v>
      </c>
      <c r="H5360" s="1" t="s">
        <v>5329</v>
      </c>
      <c r="I5360" s="1">
        <v>694</v>
      </c>
      <c r="J5360" s="1">
        <v>763</v>
      </c>
      <c r="K5360" s="1">
        <v>1</v>
      </c>
      <c r="L5360" s="1">
        <v>305.2</v>
      </c>
      <c r="M5360" s="1">
        <f>SalesData[[#This Row],[Price]]*SalesData[[#This Row],[Quantity]]</f>
        <v>763</v>
      </c>
      <c r="N5360" s="6">
        <f>SalesData[[#This Row],[Sales Profit]]/SalesData[[#This Row],[Sales]]</f>
        <v>0.39999999999999997</v>
      </c>
    </row>
    <row r="5361" spans="1:14" x14ac:dyDescent="0.3">
      <c r="A5361" s="1" t="s">
        <v>22</v>
      </c>
      <c r="B5361" s="1" t="s">
        <v>13</v>
      </c>
      <c r="C5361" s="1" t="s">
        <v>14</v>
      </c>
      <c r="D5361" s="1">
        <v>45400</v>
      </c>
      <c r="E5361" s="2">
        <v>45326</v>
      </c>
      <c r="F5361" s="1" t="s">
        <v>43</v>
      </c>
      <c r="G5361" s="1">
        <v>158717</v>
      </c>
      <c r="H5361" s="1" t="s">
        <v>2454</v>
      </c>
      <c r="I5361" s="1">
        <v>213</v>
      </c>
      <c r="J5361" s="1">
        <v>1354</v>
      </c>
      <c r="K5361" s="1">
        <v>6</v>
      </c>
      <c r="L5361" s="1">
        <v>3249.6</v>
      </c>
      <c r="M5361" s="1">
        <f>SalesData[[#This Row],[Price]]*SalesData[[#This Row],[Quantity]]</f>
        <v>8124</v>
      </c>
      <c r="N5361" s="6">
        <f>SalesData[[#This Row],[Sales Profit]]/SalesData[[#This Row],[Sales]]</f>
        <v>0.39999999999999997</v>
      </c>
    </row>
    <row r="5362" spans="1:14" x14ac:dyDescent="0.3">
      <c r="A5362" s="1" t="s">
        <v>27</v>
      </c>
      <c r="B5362" s="1" t="s">
        <v>13</v>
      </c>
      <c r="C5362" s="1" t="s">
        <v>39</v>
      </c>
      <c r="D5362" s="1">
        <v>18005</v>
      </c>
      <c r="E5362" s="2">
        <v>45545</v>
      </c>
      <c r="F5362" s="1" t="s">
        <v>61</v>
      </c>
      <c r="G5362" s="1">
        <v>400025</v>
      </c>
      <c r="H5362" s="1" t="s">
        <v>5330</v>
      </c>
      <c r="I5362" s="1">
        <v>677</v>
      </c>
      <c r="J5362" s="1">
        <v>2025</v>
      </c>
      <c r="K5362" s="1">
        <v>8</v>
      </c>
      <c r="L5362" s="1">
        <v>6480</v>
      </c>
      <c r="M5362" s="1">
        <f>SalesData[[#This Row],[Price]]*SalesData[[#This Row],[Quantity]]</f>
        <v>16200</v>
      </c>
      <c r="N5362" s="6">
        <f>SalesData[[#This Row],[Sales Profit]]/SalesData[[#This Row],[Sales]]</f>
        <v>0.4</v>
      </c>
    </row>
    <row r="5363" spans="1:14" x14ac:dyDescent="0.3">
      <c r="A5363" s="1" t="s">
        <v>22</v>
      </c>
      <c r="B5363" s="1" t="s">
        <v>13</v>
      </c>
      <c r="C5363" s="1" t="s">
        <v>33</v>
      </c>
      <c r="D5363" s="1">
        <v>55281</v>
      </c>
      <c r="E5363" s="2">
        <v>45569</v>
      </c>
      <c r="F5363" s="1" t="s">
        <v>54</v>
      </c>
      <c r="G5363" s="1">
        <v>525613</v>
      </c>
      <c r="H5363" s="1" t="s">
        <v>5331</v>
      </c>
      <c r="I5363" s="1">
        <v>735</v>
      </c>
      <c r="J5363" s="1">
        <v>2103</v>
      </c>
      <c r="K5363" s="1">
        <v>1</v>
      </c>
      <c r="L5363" s="1">
        <v>841.2</v>
      </c>
      <c r="M5363" s="1">
        <f>SalesData[[#This Row],[Price]]*SalesData[[#This Row],[Quantity]]</f>
        <v>2103</v>
      </c>
      <c r="N5363" s="6">
        <f>SalesData[[#This Row],[Sales Profit]]/SalesData[[#This Row],[Sales]]</f>
        <v>0.4</v>
      </c>
    </row>
    <row r="5364" spans="1:14" x14ac:dyDescent="0.3">
      <c r="A5364" s="1" t="s">
        <v>56</v>
      </c>
      <c r="B5364" s="1" t="s">
        <v>18</v>
      </c>
      <c r="C5364" s="1" t="s">
        <v>100</v>
      </c>
      <c r="D5364" s="1">
        <v>32016</v>
      </c>
      <c r="E5364" s="2">
        <v>45574</v>
      </c>
      <c r="F5364" s="1" t="s">
        <v>54</v>
      </c>
      <c r="G5364" s="1">
        <v>602740</v>
      </c>
      <c r="H5364" s="1" t="s">
        <v>5332</v>
      </c>
      <c r="I5364" s="1">
        <v>828</v>
      </c>
      <c r="J5364" s="1">
        <v>2295</v>
      </c>
      <c r="K5364" s="1">
        <v>5</v>
      </c>
      <c r="L5364" s="1">
        <v>4590</v>
      </c>
      <c r="M5364" s="1">
        <f>SalesData[[#This Row],[Price]]*SalesData[[#This Row],[Quantity]]</f>
        <v>11475</v>
      </c>
      <c r="N5364" s="6">
        <f>SalesData[[#This Row],[Sales Profit]]/SalesData[[#This Row],[Sales]]</f>
        <v>0.4</v>
      </c>
    </row>
    <row r="5365" spans="1:14" x14ac:dyDescent="0.3">
      <c r="A5365" s="1" t="s">
        <v>12</v>
      </c>
      <c r="B5365" s="1" t="s">
        <v>18</v>
      </c>
      <c r="C5365" s="1" t="s">
        <v>39</v>
      </c>
      <c r="D5365" s="1">
        <v>11456</v>
      </c>
      <c r="E5365" s="2">
        <v>45503</v>
      </c>
      <c r="F5365" s="1" t="s">
        <v>45</v>
      </c>
      <c r="G5365" s="1">
        <v>565183</v>
      </c>
      <c r="H5365" s="1" t="s">
        <v>4125</v>
      </c>
      <c r="I5365" s="1">
        <v>969</v>
      </c>
      <c r="J5365" s="1">
        <v>2805</v>
      </c>
      <c r="K5365" s="1">
        <v>1</v>
      </c>
      <c r="L5365" s="1">
        <v>1122</v>
      </c>
      <c r="M5365" s="1">
        <f>SalesData[[#This Row],[Price]]*SalesData[[#This Row],[Quantity]]</f>
        <v>2805</v>
      </c>
      <c r="N5365" s="6">
        <f>SalesData[[#This Row],[Sales Profit]]/SalesData[[#This Row],[Sales]]</f>
        <v>0.4</v>
      </c>
    </row>
    <row r="5366" spans="1:14" x14ac:dyDescent="0.3">
      <c r="A5366" s="1" t="s">
        <v>12</v>
      </c>
      <c r="B5366" s="1" t="s">
        <v>18</v>
      </c>
      <c r="C5366" s="1" t="s">
        <v>24</v>
      </c>
      <c r="D5366" s="1">
        <v>24802</v>
      </c>
      <c r="E5366" s="2">
        <v>45397</v>
      </c>
      <c r="F5366" s="1" t="s">
        <v>31</v>
      </c>
      <c r="G5366" s="1">
        <v>804444</v>
      </c>
      <c r="H5366" s="1" t="s">
        <v>5333</v>
      </c>
      <c r="I5366" s="1">
        <v>735</v>
      </c>
      <c r="J5366" s="1">
        <v>1155</v>
      </c>
      <c r="K5366" s="1">
        <v>2</v>
      </c>
      <c r="L5366" s="1">
        <v>924</v>
      </c>
      <c r="M5366" s="1">
        <f>SalesData[[#This Row],[Price]]*SalesData[[#This Row],[Quantity]]</f>
        <v>2310</v>
      </c>
      <c r="N5366" s="6">
        <f>SalesData[[#This Row],[Sales Profit]]/SalesData[[#This Row],[Sales]]</f>
        <v>0.4</v>
      </c>
    </row>
    <row r="5367" spans="1:14" x14ac:dyDescent="0.3">
      <c r="A5367" s="1" t="s">
        <v>66</v>
      </c>
      <c r="B5367" s="1" t="s">
        <v>13</v>
      </c>
      <c r="C5367" s="1" t="s">
        <v>48</v>
      </c>
      <c r="D5367" s="1">
        <v>65929</v>
      </c>
      <c r="E5367" s="2">
        <v>45495</v>
      </c>
      <c r="F5367" s="1" t="s">
        <v>45</v>
      </c>
      <c r="G5367" s="1">
        <v>109213</v>
      </c>
      <c r="H5367" s="1" t="s">
        <v>5334</v>
      </c>
      <c r="I5367" s="1">
        <v>362</v>
      </c>
      <c r="J5367" s="1">
        <v>729</v>
      </c>
      <c r="K5367" s="1">
        <v>7</v>
      </c>
      <c r="L5367" s="1">
        <v>2041.2</v>
      </c>
      <c r="M5367" s="1">
        <f>SalesData[[#This Row],[Price]]*SalesData[[#This Row],[Quantity]]</f>
        <v>5103</v>
      </c>
      <c r="N5367" s="6">
        <f>SalesData[[#This Row],[Sales Profit]]/SalesData[[#This Row],[Sales]]</f>
        <v>0.4</v>
      </c>
    </row>
    <row r="5368" spans="1:14" x14ac:dyDescent="0.3">
      <c r="A5368" s="1" t="s">
        <v>56</v>
      </c>
      <c r="B5368" s="1" t="s">
        <v>13</v>
      </c>
      <c r="C5368" s="1" t="s">
        <v>60</v>
      </c>
      <c r="D5368" s="1">
        <v>13312</v>
      </c>
      <c r="E5368" s="2">
        <v>45491</v>
      </c>
      <c r="F5368" s="1" t="s">
        <v>45</v>
      </c>
      <c r="G5368" s="1">
        <v>341424</v>
      </c>
      <c r="H5368" s="1" t="s">
        <v>4351</v>
      </c>
      <c r="I5368" s="1">
        <v>232</v>
      </c>
      <c r="J5368" s="1">
        <v>656</v>
      </c>
      <c r="K5368" s="1">
        <v>5</v>
      </c>
      <c r="L5368" s="1">
        <v>1312</v>
      </c>
      <c r="M5368" s="1">
        <f>SalesData[[#This Row],[Price]]*SalesData[[#This Row],[Quantity]]</f>
        <v>3280</v>
      </c>
      <c r="N5368" s="6">
        <f>SalesData[[#This Row],[Sales Profit]]/SalesData[[#This Row],[Sales]]</f>
        <v>0.4</v>
      </c>
    </row>
    <row r="5369" spans="1:14" x14ac:dyDescent="0.3">
      <c r="A5369" s="1" t="s">
        <v>12</v>
      </c>
      <c r="B5369" s="1" t="s">
        <v>23</v>
      </c>
      <c r="C5369" s="1" t="s">
        <v>19</v>
      </c>
      <c r="D5369" s="1">
        <v>57951</v>
      </c>
      <c r="E5369" s="2">
        <v>45603</v>
      </c>
      <c r="F5369" s="1" t="s">
        <v>15</v>
      </c>
      <c r="G5369" s="1">
        <v>387723</v>
      </c>
      <c r="H5369" s="1" t="s">
        <v>5335</v>
      </c>
      <c r="I5369" s="1">
        <v>615</v>
      </c>
      <c r="J5369" s="1">
        <v>678</v>
      </c>
      <c r="K5369" s="1">
        <v>4</v>
      </c>
      <c r="L5369" s="1">
        <v>1084.8</v>
      </c>
      <c r="M5369" s="1">
        <f>SalesData[[#This Row],[Price]]*SalesData[[#This Row],[Quantity]]</f>
        <v>2712</v>
      </c>
      <c r="N5369" s="6">
        <f>SalesData[[#This Row],[Sales Profit]]/SalesData[[#This Row],[Sales]]</f>
        <v>0.39999999999999997</v>
      </c>
    </row>
    <row r="5370" spans="1:14" x14ac:dyDescent="0.3">
      <c r="A5370" s="1" t="s">
        <v>56</v>
      </c>
      <c r="B5370" s="1" t="s">
        <v>13</v>
      </c>
      <c r="C5370" s="1" t="s">
        <v>33</v>
      </c>
      <c r="D5370" s="1">
        <v>34395</v>
      </c>
      <c r="E5370" s="2">
        <v>45584</v>
      </c>
      <c r="F5370" s="1" t="s">
        <v>54</v>
      </c>
      <c r="G5370" s="1">
        <v>945253</v>
      </c>
      <c r="H5370" s="1" t="s">
        <v>5336</v>
      </c>
      <c r="I5370" s="1">
        <v>804</v>
      </c>
      <c r="J5370" s="1">
        <v>2698</v>
      </c>
      <c r="K5370" s="1">
        <v>3</v>
      </c>
      <c r="L5370" s="1">
        <v>3237.6</v>
      </c>
      <c r="M5370" s="1">
        <f>SalesData[[#This Row],[Price]]*SalesData[[#This Row],[Quantity]]</f>
        <v>8094</v>
      </c>
      <c r="N5370" s="6">
        <f>SalesData[[#This Row],[Sales Profit]]/SalesData[[#This Row],[Sales]]</f>
        <v>0.39999999999999997</v>
      </c>
    </row>
    <row r="5371" spans="1:14" x14ac:dyDescent="0.3">
      <c r="A5371" s="1" t="s">
        <v>35</v>
      </c>
      <c r="B5371" s="1" t="s">
        <v>18</v>
      </c>
      <c r="C5371" s="1" t="s">
        <v>100</v>
      </c>
      <c r="D5371" s="1">
        <v>63280</v>
      </c>
      <c r="E5371" s="2">
        <v>45360</v>
      </c>
      <c r="F5371" s="1" t="s">
        <v>29</v>
      </c>
      <c r="G5371" s="1">
        <v>346617</v>
      </c>
      <c r="H5371" s="1" t="s">
        <v>5337</v>
      </c>
      <c r="I5371" s="1">
        <v>740</v>
      </c>
      <c r="J5371" s="1">
        <v>1283</v>
      </c>
      <c r="K5371" s="1">
        <v>8</v>
      </c>
      <c r="L5371" s="1">
        <v>4105.6000000000004</v>
      </c>
      <c r="M5371" s="1">
        <f>SalesData[[#This Row],[Price]]*SalesData[[#This Row],[Quantity]]</f>
        <v>10264</v>
      </c>
      <c r="N5371" s="6">
        <f>SalesData[[#This Row],[Sales Profit]]/SalesData[[#This Row],[Sales]]</f>
        <v>0.4</v>
      </c>
    </row>
    <row r="5372" spans="1:14" x14ac:dyDescent="0.3">
      <c r="A5372" s="1" t="s">
        <v>22</v>
      </c>
      <c r="B5372" s="1" t="s">
        <v>23</v>
      </c>
      <c r="C5372" s="1" t="s">
        <v>42</v>
      </c>
      <c r="D5372" s="1">
        <v>97871</v>
      </c>
      <c r="E5372" s="2">
        <v>45347</v>
      </c>
      <c r="F5372" s="1" t="s">
        <v>43</v>
      </c>
      <c r="G5372" s="1">
        <v>354984</v>
      </c>
      <c r="H5372" s="1" t="s">
        <v>5338</v>
      </c>
      <c r="I5372" s="1">
        <v>688</v>
      </c>
      <c r="J5372" s="1">
        <v>859</v>
      </c>
      <c r="K5372" s="1">
        <v>8</v>
      </c>
      <c r="L5372" s="1">
        <v>2748.8</v>
      </c>
      <c r="M5372" s="1">
        <f>SalesData[[#This Row],[Price]]*SalesData[[#This Row],[Quantity]]</f>
        <v>6872</v>
      </c>
      <c r="N5372" s="6">
        <f>SalesData[[#This Row],[Sales Profit]]/SalesData[[#This Row],[Sales]]</f>
        <v>0.4</v>
      </c>
    </row>
    <row r="5373" spans="1:14" x14ac:dyDescent="0.3">
      <c r="A5373" s="1" t="s">
        <v>27</v>
      </c>
      <c r="B5373" s="1" t="s">
        <v>23</v>
      </c>
      <c r="C5373" s="1" t="s">
        <v>33</v>
      </c>
      <c r="D5373" s="1">
        <v>86086</v>
      </c>
      <c r="E5373" s="2">
        <v>45355</v>
      </c>
      <c r="F5373" s="1" t="s">
        <v>29</v>
      </c>
      <c r="G5373" s="1">
        <v>152024</v>
      </c>
      <c r="H5373" s="1" t="s">
        <v>5339</v>
      </c>
      <c r="I5373" s="1">
        <v>771</v>
      </c>
      <c r="J5373" s="1">
        <v>1554</v>
      </c>
      <c r="K5373" s="1">
        <v>8</v>
      </c>
      <c r="L5373" s="1">
        <v>4972.8</v>
      </c>
      <c r="M5373" s="1">
        <f>SalesData[[#This Row],[Price]]*SalesData[[#This Row],[Quantity]]</f>
        <v>12432</v>
      </c>
      <c r="N5373" s="6">
        <f>SalesData[[#This Row],[Sales Profit]]/SalesData[[#This Row],[Sales]]</f>
        <v>0.4</v>
      </c>
    </row>
    <row r="5374" spans="1:14" x14ac:dyDescent="0.3">
      <c r="A5374" s="1" t="s">
        <v>22</v>
      </c>
      <c r="B5374" s="1" t="s">
        <v>18</v>
      </c>
      <c r="C5374" s="1" t="s">
        <v>48</v>
      </c>
      <c r="D5374" s="1">
        <v>85713</v>
      </c>
      <c r="E5374" s="2">
        <v>45303</v>
      </c>
      <c r="F5374" s="1" t="s">
        <v>40</v>
      </c>
      <c r="G5374" s="1">
        <v>230321</v>
      </c>
      <c r="H5374" s="1" t="s">
        <v>5341</v>
      </c>
      <c r="I5374" s="1">
        <v>738</v>
      </c>
      <c r="J5374" s="1">
        <v>838</v>
      </c>
      <c r="K5374" s="1">
        <v>1</v>
      </c>
      <c r="L5374" s="1">
        <v>335.2</v>
      </c>
      <c r="M5374" s="1">
        <f>SalesData[[#This Row],[Price]]*SalesData[[#This Row],[Quantity]]</f>
        <v>838</v>
      </c>
      <c r="N5374" s="6">
        <f>SalesData[[#This Row],[Sales Profit]]/SalesData[[#This Row],[Sales]]</f>
        <v>0.39999999999999997</v>
      </c>
    </row>
    <row r="5375" spans="1:14" x14ac:dyDescent="0.3">
      <c r="A5375" s="1" t="s">
        <v>22</v>
      </c>
      <c r="B5375" s="1" t="s">
        <v>13</v>
      </c>
      <c r="C5375" s="1" t="s">
        <v>24</v>
      </c>
      <c r="D5375" s="1">
        <v>60090</v>
      </c>
      <c r="E5375" s="2">
        <v>45446</v>
      </c>
      <c r="F5375" s="1" t="s">
        <v>20</v>
      </c>
      <c r="G5375" s="1">
        <v>120769</v>
      </c>
      <c r="H5375" s="1" t="s">
        <v>5342</v>
      </c>
      <c r="I5375" s="1">
        <v>670</v>
      </c>
      <c r="J5375" s="1">
        <v>2523</v>
      </c>
      <c r="K5375" s="1">
        <v>3</v>
      </c>
      <c r="L5375" s="1">
        <v>3027.6</v>
      </c>
      <c r="M5375" s="1">
        <f>SalesData[[#This Row],[Price]]*SalesData[[#This Row],[Quantity]]</f>
        <v>7569</v>
      </c>
      <c r="N5375" s="6">
        <f>SalesData[[#This Row],[Sales Profit]]/SalesData[[#This Row],[Sales]]</f>
        <v>0.39999999999999997</v>
      </c>
    </row>
    <row r="5376" spans="1:14" x14ac:dyDescent="0.3">
      <c r="A5376" s="1" t="s">
        <v>12</v>
      </c>
      <c r="B5376" s="1" t="s">
        <v>18</v>
      </c>
      <c r="C5376" s="1" t="s">
        <v>14</v>
      </c>
      <c r="D5376" s="1">
        <v>42748</v>
      </c>
      <c r="E5376" s="2">
        <v>45406</v>
      </c>
      <c r="F5376" s="1" t="s">
        <v>31</v>
      </c>
      <c r="G5376" s="1">
        <v>177092</v>
      </c>
      <c r="H5376" s="1" t="s">
        <v>5343</v>
      </c>
      <c r="I5376" s="1">
        <v>938</v>
      </c>
      <c r="J5376" s="1">
        <v>1300</v>
      </c>
      <c r="K5376" s="1">
        <v>6</v>
      </c>
      <c r="L5376" s="1">
        <v>3120</v>
      </c>
      <c r="M5376" s="1">
        <f>SalesData[[#This Row],[Price]]*SalesData[[#This Row],[Quantity]]</f>
        <v>7800</v>
      </c>
      <c r="N5376" s="6">
        <f>SalesData[[#This Row],[Sales Profit]]/SalesData[[#This Row],[Sales]]</f>
        <v>0.4</v>
      </c>
    </row>
    <row r="5377" spans="1:14" x14ac:dyDescent="0.3">
      <c r="A5377" s="1" t="s">
        <v>66</v>
      </c>
      <c r="B5377" s="1" t="s">
        <v>18</v>
      </c>
      <c r="C5377" s="1" t="s">
        <v>42</v>
      </c>
      <c r="D5377" s="1">
        <v>76828</v>
      </c>
      <c r="E5377" s="2">
        <v>45338</v>
      </c>
      <c r="F5377" s="1" t="s">
        <v>43</v>
      </c>
      <c r="G5377" s="1">
        <v>983693</v>
      </c>
      <c r="H5377" s="1" t="s">
        <v>5344</v>
      </c>
      <c r="I5377" s="1">
        <v>372</v>
      </c>
      <c r="J5377" s="1">
        <v>1836</v>
      </c>
      <c r="K5377" s="1">
        <v>7</v>
      </c>
      <c r="L5377" s="1">
        <v>5140.8</v>
      </c>
      <c r="M5377" s="1">
        <f>SalesData[[#This Row],[Price]]*SalesData[[#This Row],[Quantity]]</f>
        <v>12852</v>
      </c>
      <c r="N5377" s="6">
        <f>SalesData[[#This Row],[Sales Profit]]/SalesData[[#This Row],[Sales]]</f>
        <v>0.4</v>
      </c>
    </row>
    <row r="5378" spans="1:14" x14ac:dyDescent="0.3">
      <c r="A5378" s="1" t="s">
        <v>12</v>
      </c>
      <c r="B5378" s="1" t="s">
        <v>23</v>
      </c>
      <c r="C5378" s="1" t="s">
        <v>100</v>
      </c>
      <c r="D5378" s="1">
        <v>71663</v>
      </c>
      <c r="E5378" s="2">
        <v>45617</v>
      </c>
      <c r="F5378" s="1" t="s">
        <v>15</v>
      </c>
      <c r="G5378" s="1">
        <v>373079</v>
      </c>
      <c r="H5378" s="1" t="s">
        <v>4592</v>
      </c>
      <c r="I5378" s="1">
        <v>690</v>
      </c>
      <c r="J5378" s="1">
        <v>804</v>
      </c>
      <c r="K5378" s="1">
        <v>4</v>
      </c>
      <c r="L5378" s="1">
        <v>1286.4000000000001</v>
      </c>
      <c r="M5378" s="1">
        <f>SalesData[[#This Row],[Price]]*SalesData[[#This Row],[Quantity]]</f>
        <v>3216</v>
      </c>
      <c r="N5378" s="6">
        <f>SalesData[[#This Row],[Sales Profit]]/SalesData[[#This Row],[Sales]]</f>
        <v>0.4</v>
      </c>
    </row>
    <row r="5379" spans="1:14" x14ac:dyDescent="0.3">
      <c r="A5379" s="1" t="s">
        <v>17</v>
      </c>
      <c r="B5379" s="1" t="s">
        <v>13</v>
      </c>
      <c r="C5379" s="1" t="s">
        <v>53</v>
      </c>
      <c r="D5379" s="1">
        <v>62007</v>
      </c>
      <c r="E5379" s="2">
        <v>45575</v>
      </c>
      <c r="F5379" s="1" t="s">
        <v>54</v>
      </c>
      <c r="G5379" s="1">
        <v>803003</v>
      </c>
      <c r="H5379" s="1" t="s">
        <v>5345</v>
      </c>
      <c r="I5379" s="1">
        <v>873</v>
      </c>
      <c r="J5379" s="1">
        <v>2956</v>
      </c>
      <c r="K5379" s="1">
        <v>1</v>
      </c>
      <c r="L5379" s="1">
        <v>1182.4000000000001</v>
      </c>
      <c r="M5379" s="1">
        <f>SalesData[[#This Row],[Price]]*SalesData[[#This Row],[Quantity]]</f>
        <v>2956</v>
      </c>
      <c r="N5379" s="6">
        <f>SalesData[[#This Row],[Sales Profit]]/SalesData[[#This Row],[Sales]]</f>
        <v>0.4</v>
      </c>
    </row>
    <row r="5380" spans="1:14" x14ac:dyDescent="0.3">
      <c r="A5380" s="1" t="s">
        <v>17</v>
      </c>
      <c r="B5380" s="1" t="s">
        <v>18</v>
      </c>
      <c r="C5380" s="1" t="s">
        <v>33</v>
      </c>
      <c r="D5380" s="1">
        <v>79834</v>
      </c>
      <c r="E5380" s="2">
        <v>45618</v>
      </c>
      <c r="F5380" s="1" t="s">
        <v>15</v>
      </c>
      <c r="G5380" s="1">
        <v>222696</v>
      </c>
      <c r="H5380" s="1" t="s">
        <v>5346</v>
      </c>
      <c r="I5380" s="1">
        <v>427</v>
      </c>
      <c r="J5380" s="1">
        <v>2907</v>
      </c>
      <c r="K5380" s="1">
        <v>1</v>
      </c>
      <c r="L5380" s="1">
        <v>1162.8</v>
      </c>
      <c r="M5380" s="1">
        <f>SalesData[[#This Row],[Price]]*SalesData[[#This Row],[Quantity]]</f>
        <v>2907</v>
      </c>
      <c r="N5380" s="6">
        <f>SalesData[[#This Row],[Sales Profit]]/SalesData[[#This Row],[Sales]]</f>
        <v>0.39999999999999997</v>
      </c>
    </row>
    <row r="5381" spans="1:14" x14ac:dyDescent="0.3">
      <c r="A5381" s="1" t="s">
        <v>17</v>
      </c>
      <c r="B5381" s="1" t="s">
        <v>13</v>
      </c>
      <c r="C5381" s="1" t="s">
        <v>24</v>
      </c>
      <c r="D5381" s="1">
        <v>14026</v>
      </c>
      <c r="E5381" s="2">
        <v>45466</v>
      </c>
      <c r="F5381" s="1" t="s">
        <v>20</v>
      </c>
      <c r="G5381" s="1">
        <v>304963</v>
      </c>
      <c r="H5381" s="1" t="s">
        <v>5347</v>
      </c>
      <c r="I5381" s="1">
        <v>836</v>
      </c>
      <c r="J5381" s="1">
        <v>1300</v>
      </c>
      <c r="K5381" s="1">
        <v>1</v>
      </c>
      <c r="L5381" s="1">
        <v>520</v>
      </c>
      <c r="M5381" s="1">
        <f>SalesData[[#This Row],[Price]]*SalesData[[#This Row],[Quantity]]</f>
        <v>1300</v>
      </c>
      <c r="N5381" s="6">
        <f>SalesData[[#This Row],[Sales Profit]]/SalesData[[#This Row],[Sales]]</f>
        <v>0.4</v>
      </c>
    </row>
    <row r="5382" spans="1:14" x14ac:dyDescent="0.3">
      <c r="A5382" s="1" t="s">
        <v>22</v>
      </c>
      <c r="B5382" s="1" t="s">
        <v>23</v>
      </c>
      <c r="C5382" s="1" t="s">
        <v>37</v>
      </c>
      <c r="D5382" s="1">
        <v>65352</v>
      </c>
      <c r="E5382" s="2">
        <v>45381</v>
      </c>
      <c r="F5382" s="1" t="s">
        <v>29</v>
      </c>
      <c r="G5382" s="1">
        <v>355172</v>
      </c>
      <c r="H5382" s="1" t="s">
        <v>5348</v>
      </c>
      <c r="I5382" s="1">
        <v>350</v>
      </c>
      <c r="J5382" s="1">
        <v>1063</v>
      </c>
      <c r="K5382" s="1">
        <v>7</v>
      </c>
      <c r="L5382" s="1">
        <v>2976.4</v>
      </c>
      <c r="M5382" s="1">
        <f>SalesData[[#This Row],[Price]]*SalesData[[#This Row],[Quantity]]</f>
        <v>7441</v>
      </c>
      <c r="N5382" s="6">
        <f>SalesData[[#This Row],[Sales Profit]]/SalesData[[#This Row],[Sales]]</f>
        <v>0.4</v>
      </c>
    </row>
    <row r="5383" spans="1:14" x14ac:dyDescent="0.3">
      <c r="A5383" s="1" t="s">
        <v>12</v>
      </c>
      <c r="B5383" s="1" t="s">
        <v>23</v>
      </c>
      <c r="C5383" s="1" t="s">
        <v>100</v>
      </c>
      <c r="D5383" s="1">
        <v>53972</v>
      </c>
      <c r="E5383" s="2">
        <v>45482</v>
      </c>
      <c r="F5383" s="1" t="s">
        <v>45</v>
      </c>
      <c r="G5383" s="1">
        <v>549978</v>
      </c>
      <c r="H5383" s="1" t="s">
        <v>5349</v>
      </c>
      <c r="I5383" s="1">
        <v>874</v>
      </c>
      <c r="J5383" s="1">
        <v>2286</v>
      </c>
      <c r="K5383" s="1">
        <v>6</v>
      </c>
      <c r="L5383" s="1">
        <v>5486.4</v>
      </c>
      <c r="M5383" s="1">
        <f>SalesData[[#This Row],[Price]]*SalesData[[#This Row],[Quantity]]</f>
        <v>13716</v>
      </c>
      <c r="N5383" s="6">
        <f>SalesData[[#This Row],[Sales Profit]]/SalesData[[#This Row],[Sales]]</f>
        <v>0.39999999999999997</v>
      </c>
    </row>
    <row r="5384" spans="1:14" x14ac:dyDescent="0.3">
      <c r="A5384" s="1" t="s">
        <v>27</v>
      </c>
      <c r="B5384" s="1" t="s">
        <v>18</v>
      </c>
      <c r="C5384" s="1" t="s">
        <v>39</v>
      </c>
      <c r="D5384" s="1">
        <v>51369</v>
      </c>
      <c r="E5384" s="2">
        <v>45529</v>
      </c>
      <c r="F5384" s="1" t="s">
        <v>25</v>
      </c>
      <c r="G5384" s="1">
        <v>247348</v>
      </c>
      <c r="H5384" s="1" t="s">
        <v>5350</v>
      </c>
      <c r="I5384" s="1">
        <v>411</v>
      </c>
      <c r="J5384" s="1">
        <v>753</v>
      </c>
      <c r="K5384" s="1">
        <v>3</v>
      </c>
      <c r="L5384" s="1">
        <v>903.6</v>
      </c>
      <c r="M5384" s="1">
        <f>SalesData[[#This Row],[Price]]*SalesData[[#This Row],[Quantity]]</f>
        <v>2259</v>
      </c>
      <c r="N5384" s="6">
        <f>SalesData[[#This Row],[Sales Profit]]/SalesData[[#This Row],[Sales]]</f>
        <v>0.4</v>
      </c>
    </row>
    <row r="5385" spans="1:14" x14ac:dyDescent="0.3">
      <c r="A5385" s="1" t="s">
        <v>27</v>
      </c>
      <c r="B5385" s="1" t="s">
        <v>13</v>
      </c>
      <c r="C5385" s="1" t="s">
        <v>42</v>
      </c>
      <c r="D5385" s="1">
        <v>24403</v>
      </c>
      <c r="E5385" s="2">
        <v>45538</v>
      </c>
      <c r="F5385" s="1" t="s">
        <v>61</v>
      </c>
      <c r="G5385" s="1">
        <v>471287</v>
      </c>
      <c r="H5385" s="1" t="s">
        <v>5351</v>
      </c>
      <c r="I5385" s="1">
        <v>829</v>
      </c>
      <c r="J5385" s="1">
        <v>1705</v>
      </c>
      <c r="K5385" s="1">
        <v>7</v>
      </c>
      <c r="L5385" s="1">
        <v>4774</v>
      </c>
      <c r="M5385" s="1">
        <f>SalesData[[#This Row],[Price]]*SalesData[[#This Row],[Quantity]]</f>
        <v>11935</v>
      </c>
      <c r="N5385" s="6">
        <f>SalesData[[#This Row],[Sales Profit]]/SalesData[[#This Row],[Sales]]</f>
        <v>0.4</v>
      </c>
    </row>
    <row r="5386" spans="1:14" x14ac:dyDescent="0.3">
      <c r="A5386" s="1" t="s">
        <v>52</v>
      </c>
      <c r="B5386" s="1" t="s">
        <v>18</v>
      </c>
      <c r="C5386" s="1" t="s">
        <v>33</v>
      </c>
      <c r="D5386" s="1">
        <v>93317</v>
      </c>
      <c r="E5386" s="2">
        <v>45344</v>
      </c>
      <c r="F5386" s="1" t="s">
        <v>43</v>
      </c>
      <c r="G5386" s="1">
        <v>112422</v>
      </c>
      <c r="H5386" s="1" t="s">
        <v>5352</v>
      </c>
      <c r="I5386" s="1">
        <v>789</v>
      </c>
      <c r="J5386" s="1">
        <v>2626</v>
      </c>
      <c r="K5386" s="1">
        <v>5</v>
      </c>
      <c r="L5386" s="1">
        <v>5252</v>
      </c>
      <c r="M5386" s="1">
        <f>SalesData[[#This Row],[Price]]*SalesData[[#This Row],[Quantity]]</f>
        <v>13130</v>
      </c>
      <c r="N5386" s="6">
        <f>SalesData[[#This Row],[Sales Profit]]/SalesData[[#This Row],[Sales]]</f>
        <v>0.4</v>
      </c>
    </row>
    <row r="5387" spans="1:14" x14ac:dyDescent="0.3">
      <c r="A5387" s="1" t="s">
        <v>17</v>
      </c>
      <c r="B5387" s="1" t="s">
        <v>18</v>
      </c>
      <c r="C5387" s="1" t="s">
        <v>33</v>
      </c>
      <c r="D5387" s="1">
        <v>70804</v>
      </c>
      <c r="E5387" s="2">
        <v>45430</v>
      </c>
      <c r="F5387" s="1" t="s">
        <v>49</v>
      </c>
      <c r="G5387" s="1">
        <v>164987</v>
      </c>
      <c r="H5387" s="1" t="s">
        <v>5353</v>
      </c>
      <c r="I5387" s="1">
        <v>663</v>
      </c>
      <c r="J5387" s="1">
        <v>779</v>
      </c>
      <c r="K5387" s="1">
        <v>8</v>
      </c>
      <c r="L5387" s="1">
        <v>2492.8000000000002</v>
      </c>
      <c r="M5387" s="1">
        <f>SalesData[[#This Row],[Price]]*SalesData[[#This Row],[Quantity]]</f>
        <v>6232</v>
      </c>
      <c r="N5387" s="6">
        <f>SalesData[[#This Row],[Sales Profit]]/SalesData[[#This Row],[Sales]]</f>
        <v>0.4</v>
      </c>
    </row>
    <row r="5388" spans="1:14" x14ac:dyDescent="0.3">
      <c r="A5388" s="1" t="s">
        <v>27</v>
      </c>
      <c r="B5388" s="1" t="s">
        <v>13</v>
      </c>
      <c r="C5388" s="1" t="s">
        <v>14</v>
      </c>
      <c r="D5388" s="1">
        <v>69146</v>
      </c>
      <c r="E5388" s="2">
        <v>45514</v>
      </c>
      <c r="F5388" s="1" t="s">
        <v>25</v>
      </c>
      <c r="G5388" s="1">
        <v>205400</v>
      </c>
      <c r="H5388" s="1" t="s">
        <v>5354</v>
      </c>
      <c r="I5388" s="1">
        <v>627</v>
      </c>
      <c r="J5388" s="1">
        <v>2634</v>
      </c>
      <c r="K5388" s="1">
        <v>5</v>
      </c>
      <c r="L5388" s="1">
        <v>5268</v>
      </c>
      <c r="M5388" s="1">
        <f>SalesData[[#This Row],[Price]]*SalesData[[#This Row],[Quantity]]</f>
        <v>13170</v>
      </c>
      <c r="N5388" s="6">
        <f>SalesData[[#This Row],[Sales Profit]]/SalesData[[#This Row],[Sales]]</f>
        <v>0.4</v>
      </c>
    </row>
    <row r="5389" spans="1:14" x14ac:dyDescent="0.3">
      <c r="A5389" s="1" t="s">
        <v>35</v>
      </c>
      <c r="B5389" s="1" t="s">
        <v>23</v>
      </c>
      <c r="C5389" s="1" t="s">
        <v>53</v>
      </c>
      <c r="D5389" s="1">
        <v>94950</v>
      </c>
      <c r="E5389" s="2">
        <v>45435</v>
      </c>
      <c r="F5389" s="1" t="s">
        <v>49</v>
      </c>
      <c r="G5389" s="1">
        <v>562160</v>
      </c>
      <c r="H5389" s="1" t="s">
        <v>5355</v>
      </c>
      <c r="I5389" s="1">
        <v>228</v>
      </c>
      <c r="J5389" s="1">
        <v>1009</v>
      </c>
      <c r="K5389" s="1">
        <v>6</v>
      </c>
      <c r="L5389" s="1">
        <v>2421.6</v>
      </c>
      <c r="M5389" s="1">
        <f>SalesData[[#This Row],[Price]]*SalesData[[#This Row],[Quantity]]</f>
        <v>6054</v>
      </c>
      <c r="N5389" s="6">
        <f>SalesData[[#This Row],[Sales Profit]]/SalesData[[#This Row],[Sales]]</f>
        <v>0.39999999999999997</v>
      </c>
    </row>
    <row r="5390" spans="1:14" x14ac:dyDescent="0.3">
      <c r="A5390" s="1" t="s">
        <v>66</v>
      </c>
      <c r="B5390" s="1" t="s">
        <v>13</v>
      </c>
      <c r="C5390" s="1" t="s">
        <v>42</v>
      </c>
      <c r="D5390" s="1">
        <v>79373</v>
      </c>
      <c r="E5390" s="2">
        <v>45499</v>
      </c>
      <c r="F5390" s="1" t="s">
        <v>45</v>
      </c>
      <c r="G5390" s="1">
        <v>897403</v>
      </c>
      <c r="H5390" s="1" t="s">
        <v>5356</v>
      </c>
      <c r="I5390" s="1">
        <v>229</v>
      </c>
      <c r="J5390" s="1">
        <v>1990</v>
      </c>
      <c r="K5390" s="1">
        <v>7</v>
      </c>
      <c r="L5390" s="1">
        <v>5572</v>
      </c>
      <c r="M5390" s="1">
        <f>SalesData[[#This Row],[Price]]*SalesData[[#This Row],[Quantity]]</f>
        <v>13930</v>
      </c>
      <c r="N5390" s="6">
        <f>SalesData[[#This Row],[Sales Profit]]/SalesData[[#This Row],[Sales]]</f>
        <v>0.4</v>
      </c>
    </row>
    <row r="5391" spans="1:14" x14ac:dyDescent="0.3">
      <c r="A5391" s="1" t="s">
        <v>12</v>
      </c>
      <c r="B5391" s="1" t="s">
        <v>13</v>
      </c>
      <c r="C5391" s="1" t="s">
        <v>24</v>
      </c>
      <c r="D5391" s="1">
        <v>74371</v>
      </c>
      <c r="E5391" s="2">
        <v>45333</v>
      </c>
      <c r="F5391" s="1" t="s">
        <v>43</v>
      </c>
      <c r="G5391" s="1">
        <v>214406</v>
      </c>
      <c r="H5391" s="1" t="s">
        <v>5357</v>
      </c>
      <c r="I5391" s="1">
        <v>729</v>
      </c>
      <c r="J5391" s="1">
        <v>1664</v>
      </c>
      <c r="K5391" s="1">
        <v>8</v>
      </c>
      <c r="L5391" s="1">
        <v>5324.8</v>
      </c>
      <c r="M5391" s="1">
        <f>SalesData[[#This Row],[Price]]*SalesData[[#This Row],[Quantity]]</f>
        <v>13312</v>
      </c>
      <c r="N5391" s="6">
        <f>SalesData[[#This Row],[Sales Profit]]/SalesData[[#This Row],[Sales]]</f>
        <v>0.4</v>
      </c>
    </row>
    <row r="5392" spans="1:14" x14ac:dyDescent="0.3">
      <c r="A5392" s="1" t="s">
        <v>66</v>
      </c>
      <c r="B5392" s="1" t="s">
        <v>23</v>
      </c>
      <c r="C5392" s="1" t="s">
        <v>60</v>
      </c>
      <c r="D5392" s="1">
        <v>71674</v>
      </c>
      <c r="E5392" s="2">
        <v>45563</v>
      </c>
      <c r="F5392" s="1" t="s">
        <v>61</v>
      </c>
      <c r="G5392" s="1">
        <v>843411</v>
      </c>
      <c r="H5392" s="1" t="s">
        <v>5359</v>
      </c>
      <c r="I5392" s="1">
        <v>274</v>
      </c>
      <c r="J5392" s="1">
        <v>2528</v>
      </c>
      <c r="K5392" s="1">
        <v>8</v>
      </c>
      <c r="L5392" s="1">
        <v>8089.6</v>
      </c>
      <c r="M5392" s="1">
        <f>SalesData[[#This Row],[Price]]*SalesData[[#This Row],[Quantity]]</f>
        <v>20224</v>
      </c>
      <c r="N5392" s="6">
        <f>SalesData[[#This Row],[Sales Profit]]/SalesData[[#This Row],[Sales]]</f>
        <v>0.4</v>
      </c>
    </row>
    <row r="5393" spans="1:14" x14ac:dyDescent="0.3">
      <c r="A5393" s="1" t="s">
        <v>66</v>
      </c>
      <c r="B5393" s="1" t="s">
        <v>23</v>
      </c>
      <c r="C5393" s="1" t="s">
        <v>53</v>
      </c>
      <c r="D5393" s="1">
        <v>77516</v>
      </c>
      <c r="E5393" s="2">
        <v>45336</v>
      </c>
      <c r="F5393" s="1" t="s">
        <v>43</v>
      </c>
      <c r="G5393" s="1">
        <v>293420</v>
      </c>
      <c r="H5393" s="1" t="s">
        <v>5360</v>
      </c>
      <c r="I5393" s="1">
        <v>304</v>
      </c>
      <c r="J5393" s="1">
        <v>2453</v>
      </c>
      <c r="K5393" s="1">
        <v>6</v>
      </c>
      <c r="L5393" s="1">
        <v>5887.2</v>
      </c>
      <c r="M5393" s="1">
        <f>SalesData[[#This Row],[Price]]*SalesData[[#This Row],[Quantity]]</f>
        <v>14718</v>
      </c>
      <c r="N5393" s="6">
        <f>SalesData[[#This Row],[Sales Profit]]/SalesData[[#This Row],[Sales]]</f>
        <v>0.39999999999999997</v>
      </c>
    </row>
    <row r="5394" spans="1:14" x14ac:dyDescent="0.3">
      <c r="A5394" s="1" t="s">
        <v>56</v>
      </c>
      <c r="B5394" s="1" t="s">
        <v>23</v>
      </c>
      <c r="C5394" s="1" t="s">
        <v>48</v>
      </c>
      <c r="D5394" s="1">
        <v>43028</v>
      </c>
      <c r="E5394" s="2">
        <v>45449</v>
      </c>
      <c r="F5394" s="1" t="s">
        <v>20</v>
      </c>
      <c r="G5394" s="1">
        <v>805456</v>
      </c>
      <c r="H5394" s="1" t="s">
        <v>5361</v>
      </c>
      <c r="I5394" s="1">
        <v>491</v>
      </c>
      <c r="J5394" s="1">
        <v>1735</v>
      </c>
      <c r="K5394" s="1">
        <v>8</v>
      </c>
      <c r="L5394" s="1">
        <v>5552</v>
      </c>
      <c r="M5394" s="1">
        <f>SalesData[[#This Row],[Price]]*SalesData[[#This Row],[Quantity]]</f>
        <v>13880</v>
      </c>
      <c r="N5394" s="6">
        <f>SalesData[[#This Row],[Sales Profit]]/SalesData[[#This Row],[Sales]]</f>
        <v>0.4</v>
      </c>
    </row>
    <row r="5395" spans="1:14" x14ac:dyDescent="0.3">
      <c r="A5395" s="1" t="s">
        <v>22</v>
      </c>
      <c r="B5395" s="1" t="s">
        <v>23</v>
      </c>
      <c r="C5395" s="1" t="s">
        <v>37</v>
      </c>
      <c r="D5395" s="1">
        <v>39484</v>
      </c>
      <c r="E5395" s="2">
        <v>45477</v>
      </c>
      <c r="F5395" s="1" t="s">
        <v>45</v>
      </c>
      <c r="G5395" s="1">
        <v>795930</v>
      </c>
      <c r="H5395" s="1" t="s">
        <v>5362</v>
      </c>
      <c r="I5395" s="1">
        <v>979</v>
      </c>
      <c r="J5395" s="1">
        <v>2463</v>
      </c>
      <c r="K5395" s="1">
        <v>5</v>
      </c>
      <c r="L5395" s="1">
        <v>4926</v>
      </c>
      <c r="M5395" s="1">
        <f>SalesData[[#This Row],[Price]]*SalesData[[#This Row],[Quantity]]</f>
        <v>12315</v>
      </c>
      <c r="N5395" s="6">
        <f>SalesData[[#This Row],[Sales Profit]]/SalesData[[#This Row],[Sales]]</f>
        <v>0.4</v>
      </c>
    </row>
    <row r="5396" spans="1:14" x14ac:dyDescent="0.3">
      <c r="A5396" s="1" t="s">
        <v>12</v>
      </c>
      <c r="B5396" s="1" t="s">
        <v>13</v>
      </c>
      <c r="C5396" s="1" t="s">
        <v>24</v>
      </c>
      <c r="D5396" s="1">
        <v>64727</v>
      </c>
      <c r="E5396" s="2">
        <v>45307</v>
      </c>
      <c r="F5396" s="1" t="s">
        <v>40</v>
      </c>
      <c r="G5396" s="1">
        <v>596064</v>
      </c>
      <c r="H5396" s="1" t="s">
        <v>5363</v>
      </c>
      <c r="I5396" s="1">
        <v>561</v>
      </c>
      <c r="J5396" s="1">
        <v>1021</v>
      </c>
      <c r="K5396" s="1">
        <v>8</v>
      </c>
      <c r="L5396" s="1">
        <v>3267.2</v>
      </c>
      <c r="M5396" s="1">
        <f>SalesData[[#This Row],[Price]]*SalesData[[#This Row],[Quantity]]</f>
        <v>8168</v>
      </c>
      <c r="N5396" s="6">
        <f>SalesData[[#This Row],[Sales Profit]]/SalesData[[#This Row],[Sales]]</f>
        <v>0.39999999999999997</v>
      </c>
    </row>
    <row r="5397" spans="1:14" x14ac:dyDescent="0.3">
      <c r="A5397" s="1" t="s">
        <v>52</v>
      </c>
      <c r="B5397" s="1" t="s">
        <v>23</v>
      </c>
      <c r="C5397" s="1" t="s">
        <v>24</v>
      </c>
      <c r="D5397" s="1">
        <v>36321</v>
      </c>
      <c r="E5397" s="2">
        <v>45470</v>
      </c>
      <c r="F5397" s="1" t="s">
        <v>20</v>
      </c>
      <c r="G5397" s="1">
        <v>245703</v>
      </c>
      <c r="H5397" s="1" t="s">
        <v>5364</v>
      </c>
      <c r="I5397" s="1">
        <v>498</v>
      </c>
      <c r="J5397" s="1">
        <v>698</v>
      </c>
      <c r="K5397" s="1">
        <v>1</v>
      </c>
      <c r="L5397" s="1">
        <v>279.2</v>
      </c>
      <c r="M5397" s="1">
        <f>SalesData[[#This Row],[Price]]*SalesData[[#This Row],[Quantity]]</f>
        <v>698</v>
      </c>
      <c r="N5397" s="6">
        <f>SalesData[[#This Row],[Sales Profit]]/SalesData[[#This Row],[Sales]]</f>
        <v>0.39999999999999997</v>
      </c>
    </row>
    <row r="5398" spans="1:14" x14ac:dyDescent="0.3">
      <c r="A5398" s="1" t="s">
        <v>27</v>
      </c>
      <c r="B5398" s="1" t="s">
        <v>23</v>
      </c>
      <c r="C5398" s="1" t="s">
        <v>33</v>
      </c>
      <c r="D5398" s="1">
        <v>28736</v>
      </c>
      <c r="E5398" s="2">
        <v>45609</v>
      </c>
      <c r="F5398" s="1" t="s">
        <v>15</v>
      </c>
      <c r="G5398" s="1">
        <v>960247</v>
      </c>
      <c r="H5398" s="1" t="s">
        <v>5365</v>
      </c>
      <c r="I5398" s="1">
        <v>939</v>
      </c>
      <c r="J5398" s="1">
        <v>1965</v>
      </c>
      <c r="K5398" s="1">
        <v>1</v>
      </c>
      <c r="L5398" s="1">
        <v>786</v>
      </c>
      <c r="M5398" s="1">
        <f>SalesData[[#This Row],[Price]]*SalesData[[#This Row],[Quantity]]</f>
        <v>1965</v>
      </c>
      <c r="N5398" s="6">
        <f>SalesData[[#This Row],[Sales Profit]]/SalesData[[#This Row],[Sales]]</f>
        <v>0.4</v>
      </c>
    </row>
    <row r="5399" spans="1:14" x14ac:dyDescent="0.3">
      <c r="A5399" s="1" t="s">
        <v>12</v>
      </c>
      <c r="B5399" s="1" t="s">
        <v>13</v>
      </c>
      <c r="C5399" s="1" t="s">
        <v>48</v>
      </c>
      <c r="D5399" s="1">
        <v>85453</v>
      </c>
      <c r="E5399" s="2">
        <v>45547</v>
      </c>
      <c r="F5399" s="1" t="s">
        <v>61</v>
      </c>
      <c r="G5399" s="1">
        <v>248001</v>
      </c>
      <c r="H5399" s="1" t="s">
        <v>3990</v>
      </c>
      <c r="I5399" s="1">
        <v>347</v>
      </c>
      <c r="J5399" s="1">
        <v>985</v>
      </c>
      <c r="K5399" s="1">
        <v>5</v>
      </c>
      <c r="L5399" s="1">
        <v>1970</v>
      </c>
      <c r="M5399" s="1">
        <f>SalesData[[#This Row],[Price]]*SalesData[[#This Row],[Quantity]]</f>
        <v>4925</v>
      </c>
      <c r="N5399" s="6">
        <f>SalesData[[#This Row],[Sales Profit]]/SalesData[[#This Row],[Sales]]</f>
        <v>0.4</v>
      </c>
    </row>
    <row r="5400" spans="1:14" x14ac:dyDescent="0.3">
      <c r="A5400" s="1" t="s">
        <v>56</v>
      </c>
      <c r="B5400" s="1" t="s">
        <v>13</v>
      </c>
      <c r="C5400" s="1" t="s">
        <v>60</v>
      </c>
      <c r="D5400" s="1">
        <v>72218</v>
      </c>
      <c r="E5400" s="2">
        <v>45628</v>
      </c>
      <c r="F5400" s="1" t="s">
        <v>78</v>
      </c>
      <c r="G5400" s="1">
        <v>243258</v>
      </c>
      <c r="H5400" s="1" t="s">
        <v>1295</v>
      </c>
      <c r="I5400" s="1">
        <v>632</v>
      </c>
      <c r="J5400" s="1">
        <v>821</v>
      </c>
      <c r="K5400" s="1">
        <v>2</v>
      </c>
      <c r="L5400" s="1">
        <v>656.8</v>
      </c>
      <c r="M5400" s="1">
        <f>SalesData[[#This Row],[Price]]*SalesData[[#This Row],[Quantity]]</f>
        <v>1642</v>
      </c>
      <c r="N5400" s="6">
        <f>SalesData[[#This Row],[Sales Profit]]/SalesData[[#This Row],[Sales]]</f>
        <v>0.39999999999999997</v>
      </c>
    </row>
    <row r="5401" spans="1:14" x14ac:dyDescent="0.3">
      <c r="A5401" s="1" t="s">
        <v>35</v>
      </c>
      <c r="B5401" s="1" t="s">
        <v>18</v>
      </c>
      <c r="C5401" s="1" t="s">
        <v>42</v>
      </c>
      <c r="D5401" s="1">
        <v>61714</v>
      </c>
      <c r="E5401" s="2">
        <v>45422</v>
      </c>
      <c r="F5401" s="1" t="s">
        <v>49</v>
      </c>
      <c r="G5401" s="1">
        <v>649988</v>
      </c>
      <c r="H5401" s="1" t="s">
        <v>5366</v>
      </c>
      <c r="I5401" s="1">
        <v>251</v>
      </c>
      <c r="J5401" s="1">
        <v>2762</v>
      </c>
      <c r="K5401" s="1">
        <v>1</v>
      </c>
      <c r="L5401" s="1">
        <v>1104.8</v>
      </c>
      <c r="M5401" s="1">
        <f>SalesData[[#This Row],[Price]]*SalesData[[#This Row],[Quantity]]</f>
        <v>2762</v>
      </c>
      <c r="N5401" s="6">
        <f>SalesData[[#This Row],[Sales Profit]]/SalesData[[#This Row],[Sales]]</f>
        <v>0.39999999999999997</v>
      </c>
    </row>
    <row r="5402" spans="1:14" x14ac:dyDescent="0.3">
      <c r="A5402" s="1" t="s">
        <v>17</v>
      </c>
      <c r="B5402" s="1" t="s">
        <v>23</v>
      </c>
      <c r="C5402" s="1" t="s">
        <v>24</v>
      </c>
      <c r="D5402" s="1">
        <v>55742</v>
      </c>
      <c r="E5402" s="2">
        <v>45454</v>
      </c>
      <c r="F5402" s="1" t="s">
        <v>20</v>
      </c>
      <c r="G5402" s="1">
        <v>424151</v>
      </c>
      <c r="H5402" s="1" t="s">
        <v>5367</v>
      </c>
      <c r="I5402" s="1">
        <v>998</v>
      </c>
      <c r="J5402" s="1">
        <v>1812</v>
      </c>
      <c r="K5402" s="1">
        <v>6</v>
      </c>
      <c r="L5402" s="1">
        <v>4348.8</v>
      </c>
      <c r="M5402" s="1">
        <f>SalesData[[#This Row],[Price]]*SalesData[[#This Row],[Quantity]]</f>
        <v>10872</v>
      </c>
      <c r="N5402" s="6">
        <f>SalesData[[#This Row],[Sales Profit]]/SalesData[[#This Row],[Sales]]</f>
        <v>0.4</v>
      </c>
    </row>
    <row r="5403" spans="1:14" x14ac:dyDescent="0.3">
      <c r="A5403" s="1" t="s">
        <v>66</v>
      </c>
      <c r="B5403" s="1" t="s">
        <v>18</v>
      </c>
      <c r="C5403" s="1" t="s">
        <v>48</v>
      </c>
      <c r="D5403" s="1">
        <v>56088</v>
      </c>
      <c r="E5403" s="2">
        <v>45451</v>
      </c>
      <c r="F5403" s="1" t="s">
        <v>20</v>
      </c>
      <c r="G5403" s="1">
        <v>307885</v>
      </c>
      <c r="H5403" s="1" t="s">
        <v>995</v>
      </c>
      <c r="I5403" s="1">
        <v>443</v>
      </c>
      <c r="J5403" s="1">
        <v>2115</v>
      </c>
      <c r="K5403" s="1">
        <v>3</v>
      </c>
      <c r="L5403" s="1">
        <v>2538</v>
      </c>
      <c r="M5403" s="1">
        <f>SalesData[[#This Row],[Price]]*SalesData[[#This Row],[Quantity]]</f>
        <v>6345</v>
      </c>
      <c r="N5403" s="6">
        <f>SalesData[[#This Row],[Sales Profit]]/SalesData[[#This Row],[Sales]]</f>
        <v>0.4</v>
      </c>
    </row>
    <row r="5404" spans="1:14" x14ac:dyDescent="0.3">
      <c r="A5404" s="1" t="s">
        <v>66</v>
      </c>
      <c r="B5404" s="1" t="s">
        <v>18</v>
      </c>
      <c r="C5404" s="1" t="s">
        <v>48</v>
      </c>
      <c r="D5404" s="1">
        <v>97285</v>
      </c>
      <c r="E5404" s="2">
        <v>45567</v>
      </c>
      <c r="F5404" s="1" t="s">
        <v>54</v>
      </c>
      <c r="G5404" s="1">
        <v>286855</v>
      </c>
      <c r="H5404" s="1" t="s">
        <v>5368</v>
      </c>
      <c r="I5404" s="1">
        <v>706</v>
      </c>
      <c r="J5404" s="1">
        <v>959</v>
      </c>
      <c r="K5404" s="1">
        <v>2</v>
      </c>
      <c r="L5404" s="1">
        <v>767.2</v>
      </c>
      <c r="M5404" s="1">
        <f>SalesData[[#This Row],[Price]]*SalesData[[#This Row],[Quantity]]</f>
        <v>1918</v>
      </c>
      <c r="N5404" s="6">
        <f>SalesData[[#This Row],[Sales Profit]]/SalesData[[#This Row],[Sales]]</f>
        <v>0.4</v>
      </c>
    </row>
    <row r="5405" spans="1:14" x14ac:dyDescent="0.3">
      <c r="A5405" s="1" t="s">
        <v>35</v>
      </c>
      <c r="B5405" s="1" t="s">
        <v>23</v>
      </c>
      <c r="C5405" s="1" t="s">
        <v>100</v>
      </c>
      <c r="D5405" s="1">
        <v>19506</v>
      </c>
      <c r="E5405" s="2">
        <v>45579</v>
      </c>
      <c r="F5405" s="1" t="s">
        <v>54</v>
      </c>
      <c r="G5405" s="1">
        <v>171125</v>
      </c>
      <c r="H5405" s="1" t="s">
        <v>5369</v>
      </c>
      <c r="I5405" s="1">
        <v>226</v>
      </c>
      <c r="J5405" s="1">
        <v>1289</v>
      </c>
      <c r="K5405" s="1">
        <v>8</v>
      </c>
      <c r="L5405" s="1">
        <v>4124.8</v>
      </c>
      <c r="M5405" s="1">
        <f>SalesData[[#This Row],[Price]]*SalesData[[#This Row],[Quantity]]</f>
        <v>10312</v>
      </c>
      <c r="N5405" s="6">
        <f>SalesData[[#This Row],[Sales Profit]]/SalesData[[#This Row],[Sales]]</f>
        <v>0.4</v>
      </c>
    </row>
    <row r="5406" spans="1:14" x14ac:dyDescent="0.3">
      <c r="A5406" s="1" t="s">
        <v>12</v>
      </c>
      <c r="B5406" s="1" t="s">
        <v>18</v>
      </c>
      <c r="C5406" s="1" t="s">
        <v>48</v>
      </c>
      <c r="D5406" s="1">
        <v>35375</v>
      </c>
      <c r="E5406" s="2">
        <v>45570</v>
      </c>
      <c r="F5406" s="1" t="s">
        <v>54</v>
      </c>
      <c r="G5406" s="1">
        <v>574754</v>
      </c>
      <c r="H5406" s="1" t="s">
        <v>5370</v>
      </c>
      <c r="I5406" s="1">
        <v>514</v>
      </c>
      <c r="J5406" s="1">
        <v>501</v>
      </c>
      <c r="K5406" s="1">
        <v>8</v>
      </c>
      <c r="L5406" s="1">
        <v>1603.2</v>
      </c>
      <c r="M5406" s="1">
        <f>SalesData[[#This Row],[Price]]*SalesData[[#This Row],[Quantity]]</f>
        <v>4008</v>
      </c>
      <c r="N5406" s="6">
        <f>SalesData[[#This Row],[Sales Profit]]/SalesData[[#This Row],[Sales]]</f>
        <v>0.4</v>
      </c>
    </row>
    <row r="5407" spans="1:14" x14ac:dyDescent="0.3">
      <c r="A5407" s="1" t="s">
        <v>35</v>
      </c>
      <c r="B5407" s="1" t="s">
        <v>18</v>
      </c>
      <c r="C5407" s="1" t="s">
        <v>60</v>
      </c>
      <c r="D5407" s="1">
        <v>46815</v>
      </c>
      <c r="E5407" s="2">
        <v>45433</v>
      </c>
      <c r="F5407" s="1" t="s">
        <v>49</v>
      </c>
      <c r="G5407" s="1">
        <v>987835</v>
      </c>
      <c r="H5407" s="1" t="s">
        <v>5371</v>
      </c>
      <c r="I5407" s="1">
        <v>735</v>
      </c>
      <c r="J5407" s="1">
        <v>1156</v>
      </c>
      <c r="K5407" s="1">
        <v>3</v>
      </c>
      <c r="L5407" s="1">
        <v>1387.2</v>
      </c>
      <c r="M5407" s="1">
        <f>SalesData[[#This Row],[Price]]*SalesData[[#This Row],[Quantity]]</f>
        <v>3468</v>
      </c>
      <c r="N5407" s="6">
        <f>SalesData[[#This Row],[Sales Profit]]/SalesData[[#This Row],[Sales]]</f>
        <v>0.4</v>
      </c>
    </row>
    <row r="5408" spans="1:14" x14ac:dyDescent="0.3">
      <c r="A5408" s="1" t="s">
        <v>52</v>
      </c>
      <c r="B5408" s="1" t="s">
        <v>23</v>
      </c>
      <c r="C5408" s="1" t="s">
        <v>37</v>
      </c>
      <c r="D5408" s="1">
        <v>77639</v>
      </c>
      <c r="E5408" s="2">
        <v>45365</v>
      </c>
      <c r="F5408" s="1" t="s">
        <v>29</v>
      </c>
      <c r="G5408" s="1">
        <v>120402</v>
      </c>
      <c r="H5408" s="1" t="s">
        <v>5372</v>
      </c>
      <c r="I5408" s="1">
        <v>498</v>
      </c>
      <c r="J5408" s="1">
        <v>2294</v>
      </c>
      <c r="K5408" s="1">
        <v>3</v>
      </c>
      <c r="L5408" s="1">
        <v>2752.8</v>
      </c>
      <c r="M5408" s="1">
        <f>SalesData[[#This Row],[Price]]*SalesData[[#This Row],[Quantity]]</f>
        <v>6882</v>
      </c>
      <c r="N5408" s="6">
        <f>SalesData[[#This Row],[Sales Profit]]/SalesData[[#This Row],[Sales]]</f>
        <v>0.4</v>
      </c>
    </row>
    <row r="5409" spans="1:14" x14ac:dyDescent="0.3">
      <c r="A5409" s="1" t="s">
        <v>35</v>
      </c>
      <c r="B5409" s="1" t="s">
        <v>13</v>
      </c>
      <c r="C5409" s="1" t="s">
        <v>33</v>
      </c>
      <c r="D5409" s="1">
        <v>33287</v>
      </c>
      <c r="E5409" s="2">
        <v>45546</v>
      </c>
      <c r="F5409" s="1" t="s">
        <v>61</v>
      </c>
      <c r="G5409" s="1">
        <v>345730</v>
      </c>
      <c r="H5409" s="1" t="s">
        <v>5373</v>
      </c>
      <c r="I5409" s="1">
        <v>737</v>
      </c>
      <c r="J5409" s="1">
        <v>890</v>
      </c>
      <c r="K5409" s="1">
        <v>2</v>
      </c>
      <c r="L5409" s="1">
        <v>712</v>
      </c>
      <c r="M5409" s="1">
        <f>SalesData[[#This Row],[Price]]*SalesData[[#This Row],[Quantity]]</f>
        <v>1780</v>
      </c>
      <c r="N5409" s="6">
        <f>SalesData[[#This Row],[Sales Profit]]/SalesData[[#This Row],[Sales]]</f>
        <v>0.4</v>
      </c>
    </row>
    <row r="5410" spans="1:14" x14ac:dyDescent="0.3">
      <c r="A5410" s="1" t="s">
        <v>52</v>
      </c>
      <c r="B5410" s="1" t="s">
        <v>23</v>
      </c>
      <c r="C5410" s="1" t="s">
        <v>37</v>
      </c>
      <c r="D5410" s="1">
        <v>87101</v>
      </c>
      <c r="E5410" s="2">
        <v>45331</v>
      </c>
      <c r="F5410" s="1" t="s">
        <v>43</v>
      </c>
      <c r="G5410" s="1">
        <v>590073</v>
      </c>
      <c r="H5410" s="1" t="s">
        <v>5374</v>
      </c>
      <c r="I5410" s="1">
        <v>558</v>
      </c>
      <c r="J5410" s="1">
        <v>725</v>
      </c>
      <c r="K5410" s="1">
        <v>8</v>
      </c>
      <c r="L5410" s="1">
        <v>2320</v>
      </c>
      <c r="M5410" s="1">
        <f>SalesData[[#This Row],[Price]]*SalesData[[#This Row],[Quantity]]</f>
        <v>5800</v>
      </c>
      <c r="N5410" s="6">
        <f>SalesData[[#This Row],[Sales Profit]]/SalesData[[#This Row],[Sales]]</f>
        <v>0.4</v>
      </c>
    </row>
    <row r="5411" spans="1:14" x14ac:dyDescent="0.3">
      <c r="A5411" s="1" t="s">
        <v>17</v>
      </c>
      <c r="B5411" s="1" t="s">
        <v>18</v>
      </c>
      <c r="C5411" s="1" t="s">
        <v>14</v>
      </c>
      <c r="D5411" s="1">
        <v>21965</v>
      </c>
      <c r="E5411" s="2">
        <v>45329</v>
      </c>
      <c r="F5411" s="1" t="s">
        <v>43</v>
      </c>
      <c r="G5411" s="1">
        <v>402094</v>
      </c>
      <c r="H5411" s="1" t="s">
        <v>5375</v>
      </c>
      <c r="I5411" s="1">
        <v>333</v>
      </c>
      <c r="J5411" s="1">
        <v>850</v>
      </c>
      <c r="K5411" s="1">
        <v>4</v>
      </c>
      <c r="L5411" s="1">
        <v>1360</v>
      </c>
      <c r="M5411" s="1">
        <f>SalesData[[#This Row],[Price]]*SalesData[[#This Row],[Quantity]]</f>
        <v>3400</v>
      </c>
      <c r="N5411" s="6">
        <f>SalesData[[#This Row],[Sales Profit]]/SalesData[[#This Row],[Sales]]</f>
        <v>0.4</v>
      </c>
    </row>
    <row r="5412" spans="1:14" x14ac:dyDescent="0.3">
      <c r="A5412" s="1" t="s">
        <v>22</v>
      </c>
      <c r="B5412" s="1" t="s">
        <v>13</v>
      </c>
      <c r="C5412" s="1" t="s">
        <v>48</v>
      </c>
      <c r="D5412" s="1">
        <v>11551</v>
      </c>
      <c r="E5412" s="2">
        <v>45467</v>
      </c>
      <c r="F5412" s="1" t="s">
        <v>20</v>
      </c>
      <c r="G5412" s="1">
        <v>166551</v>
      </c>
      <c r="H5412" s="1" t="s">
        <v>5376</v>
      </c>
      <c r="I5412" s="1">
        <v>248</v>
      </c>
      <c r="J5412" s="1">
        <v>2327</v>
      </c>
      <c r="K5412" s="1">
        <v>3</v>
      </c>
      <c r="L5412" s="1">
        <v>2792.4</v>
      </c>
      <c r="M5412" s="1">
        <f>SalesData[[#This Row],[Price]]*SalesData[[#This Row],[Quantity]]</f>
        <v>6981</v>
      </c>
      <c r="N5412" s="6">
        <f>SalesData[[#This Row],[Sales Profit]]/SalesData[[#This Row],[Sales]]</f>
        <v>0.4</v>
      </c>
    </row>
    <row r="5413" spans="1:14" x14ac:dyDescent="0.3">
      <c r="A5413" s="1" t="s">
        <v>12</v>
      </c>
      <c r="B5413" s="1" t="s">
        <v>18</v>
      </c>
      <c r="C5413" s="1" t="s">
        <v>24</v>
      </c>
      <c r="D5413" s="1">
        <v>29699</v>
      </c>
      <c r="E5413" s="2">
        <v>45573</v>
      </c>
      <c r="F5413" s="1" t="s">
        <v>54</v>
      </c>
      <c r="G5413" s="1">
        <v>217928</v>
      </c>
      <c r="H5413" s="1" t="s">
        <v>5377</v>
      </c>
      <c r="I5413" s="1">
        <v>568</v>
      </c>
      <c r="J5413" s="1">
        <v>1581</v>
      </c>
      <c r="K5413" s="1">
        <v>7</v>
      </c>
      <c r="L5413" s="1">
        <v>4426.8</v>
      </c>
      <c r="M5413" s="1">
        <f>SalesData[[#This Row],[Price]]*SalesData[[#This Row],[Quantity]]</f>
        <v>11067</v>
      </c>
      <c r="N5413" s="6">
        <f>SalesData[[#This Row],[Sales Profit]]/SalesData[[#This Row],[Sales]]</f>
        <v>0.4</v>
      </c>
    </row>
    <row r="5414" spans="1:14" x14ac:dyDescent="0.3">
      <c r="A5414" s="1" t="s">
        <v>35</v>
      </c>
      <c r="B5414" s="1" t="s">
        <v>23</v>
      </c>
      <c r="C5414" s="1" t="s">
        <v>48</v>
      </c>
      <c r="D5414" s="1">
        <v>56381</v>
      </c>
      <c r="E5414" s="2">
        <v>45621</v>
      </c>
      <c r="F5414" s="1" t="s">
        <v>15</v>
      </c>
      <c r="G5414" s="1">
        <v>830841</v>
      </c>
      <c r="H5414" s="1" t="s">
        <v>5378</v>
      </c>
      <c r="I5414" s="1">
        <v>583</v>
      </c>
      <c r="J5414" s="1">
        <v>2859</v>
      </c>
      <c r="K5414" s="1">
        <v>2</v>
      </c>
      <c r="L5414" s="1">
        <v>2287.1999999999998</v>
      </c>
      <c r="M5414" s="1">
        <f>SalesData[[#This Row],[Price]]*SalesData[[#This Row],[Quantity]]</f>
        <v>5718</v>
      </c>
      <c r="N5414" s="6">
        <f>SalesData[[#This Row],[Sales Profit]]/SalesData[[#This Row],[Sales]]</f>
        <v>0.39999999999999997</v>
      </c>
    </row>
    <row r="5415" spans="1:14" x14ac:dyDescent="0.3">
      <c r="A5415" s="1" t="s">
        <v>12</v>
      </c>
      <c r="B5415" s="1" t="s">
        <v>18</v>
      </c>
      <c r="C5415" s="1" t="s">
        <v>24</v>
      </c>
      <c r="D5415" s="1">
        <v>17111</v>
      </c>
      <c r="E5415" s="2">
        <v>45364</v>
      </c>
      <c r="F5415" s="1" t="s">
        <v>29</v>
      </c>
      <c r="G5415" s="1">
        <v>276895</v>
      </c>
      <c r="H5415" s="1" t="s">
        <v>5379</v>
      </c>
      <c r="I5415" s="1">
        <v>537</v>
      </c>
      <c r="J5415" s="1">
        <v>1712</v>
      </c>
      <c r="K5415" s="1">
        <v>1</v>
      </c>
      <c r="L5415" s="1">
        <v>684.8</v>
      </c>
      <c r="M5415" s="1">
        <f>SalesData[[#This Row],[Price]]*SalesData[[#This Row],[Quantity]]</f>
        <v>1712</v>
      </c>
      <c r="N5415" s="6">
        <f>SalesData[[#This Row],[Sales Profit]]/SalesData[[#This Row],[Sales]]</f>
        <v>0.39999999999999997</v>
      </c>
    </row>
    <row r="5416" spans="1:14" x14ac:dyDescent="0.3">
      <c r="A5416" s="1" t="s">
        <v>22</v>
      </c>
      <c r="B5416" s="1" t="s">
        <v>23</v>
      </c>
      <c r="C5416" s="1" t="s">
        <v>14</v>
      </c>
      <c r="D5416" s="1">
        <v>85615</v>
      </c>
      <c r="E5416" s="2">
        <v>45450</v>
      </c>
      <c r="F5416" s="1" t="s">
        <v>20</v>
      </c>
      <c r="G5416" s="1">
        <v>620418</v>
      </c>
      <c r="H5416" s="1" t="s">
        <v>5380</v>
      </c>
      <c r="I5416" s="1">
        <v>450</v>
      </c>
      <c r="J5416" s="1">
        <v>2619</v>
      </c>
      <c r="K5416" s="1">
        <v>5</v>
      </c>
      <c r="L5416" s="1">
        <v>5238</v>
      </c>
      <c r="M5416" s="1">
        <f>SalesData[[#This Row],[Price]]*SalesData[[#This Row],[Quantity]]</f>
        <v>13095</v>
      </c>
      <c r="N5416" s="6">
        <f>SalesData[[#This Row],[Sales Profit]]/SalesData[[#This Row],[Sales]]</f>
        <v>0.4</v>
      </c>
    </row>
    <row r="5417" spans="1:14" x14ac:dyDescent="0.3">
      <c r="A5417" s="1" t="s">
        <v>12</v>
      </c>
      <c r="B5417" s="1" t="s">
        <v>18</v>
      </c>
      <c r="C5417" s="1" t="s">
        <v>33</v>
      </c>
      <c r="D5417" s="1">
        <v>92575</v>
      </c>
      <c r="E5417" s="2">
        <v>45571</v>
      </c>
      <c r="F5417" s="1" t="s">
        <v>54</v>
      </c>
      <c r="G5417" s="1">
        <v>121586</v>
      </c>
      <c r="H5417" s="1" t="s">
        <v>5381</v>
      </c>
      <c r="I5417" s="1">
        <v>392</v>
      </c>
      <c r="J5417" s="1">
        <v>2831</v>
      </c>
      <c r="K5417" s="1">
        <v>6</v>
      </c>
      <c r="L5417" s="1">
        <v>6794.4</v>
      </c>
      <c r="M5417" s="1">
        <f>SalesData[[#This Row],[Price]]*SalesData[[#This Row],[Quantity]]</f>
        <v>16986</v>
      </c>
      <c r="N5417" s="6">
        <f>SalesData[[#This Row],[Sales Profit]]/SalesData[[#This Row],[Sales]]</f>
        <v>0.39999999999999997</v>
      </c>
    </row>
    <row r="5418" spans="1:14" x14ac:dyDescent="0.3">
      <c r="A5418" s="1" t="s">
        <v>22</v>
      </c>
      <c r="B5418" s="1" t="s">
        <v>13</v>
      </c>
      <c r="C5418" s="1" t="s">
        <v>42</v>
      </c>
      <c r="D5418" s="1">
        <v>74163</v>
      </c>
      <c r="E5418" s="2">
        <v>45600</v>
      </c>
      <c r="F5418" s="1" t="s">
        <v>15</v>
      </c>
      <c r="G5418" s="1">
        <v>655620</v>
      </c>
      <c r="H5418" s="1" t="s">
        <v>5382</v>
      </c>
      <c r="I5418" s="1">
        <v>355</v>
      </c>
      <c r="J5418" s="1">
        <v>823</v>
      </c>
      <c r="K5418" s="1">
        <v>8</v>
      </c>
      <c r="L5418" s="1">
        <v>2633.6</v>
      </c>
      <c r="M5418" s="1">
        <f>SalesData[[#This Row],[Price]]*SalesData[[#This Row],[Quantity]]</f>
        <v>6584</v>
      </c>
      <c r="N5418" s="6">
        <f>SalesData[[#This Row],[Sales Profit]]/SalesData[[#This Row],[Sales]]</f>
        <v>0.39999999999999997</v>
      </c>
    </row>
    <row r="5419" spans="1:14" x14ac:dyDescent="0.3">
      <c r="A5419" s="1" t="s">
        <v>52</v>
      </c>
      <c r="B5419" s="1" t="s">
        <v>13</v>
      </c>
      <c r="C5419" s="1" t="s">
        <v>24</v>
      </c>
      <c r="D5419" s="1">
        <v>50052</v>
      </c>
      <c r="E5419" s="2">
        <v>45503</v>
      </c>
      <c r="F5419" s="1" t="s">
        <v>45</v>
      </c>
      <c r="G5419" s="1">
        <v>883136</v>
      </c>
      <c r="H5419" s="1" t="s">
        <v>5383</v>
      </c>
      <c r="I5419" s="1">
        <v>790</v>
      </c>
      <c r="J5419" s="1">
        <v>1691</v>
      </c>
      <c r="K5419" s="1">
        <v>1</v>
      </c>
      <c r="L5419" s="1">
        <v>676.4</v>
      </c>
      <c r="M5419" s="1">
        <f>SalesData[[#This Row],[Price]]*SalesData[[#This Row],[Quantity]]</f>
        <v>1691</v>
      </c>
      <c r="N5419" s="6">
        <f>SalesData[[#This Row],[Sales Profit]]/SalesData[[#This Row],[Sales]]</f>
        <v>0.39999999999999997</v>
      </c>
    </row>
    <row r="5420" spans="1:14" x14ac:dyDescent="0.3">
      <c r="A5420" s="1" t="s">
        <v>66</v>
      </c>
      <c r="B5420" s="1" t="s">
        <v>23</v>
      </c>
      <c r="C5420" s="1" t="s">
        <v>60</v>
      </c>
      <c r="D5420" s="1">
        <v>71554</v>
      </c>
      <c r="E5420" s="2">
        <v>45566</v>
      </c>
      <c r="F5420" s="1" t="s">
        <v>54</v>
      </c>
      <c r="G5420" s="1">
        <v>526326</v>
      </c>
      <c r="H5420" s="1" t="s">
        <v>5384</v>
      </c>
      <c r="I5420" s="1">
        <v>960</v>
      </c>
      <c r="J5420" s="1">
        <v>1097</v>
      </c>
      <c r="K5420" s="1">
        <v>3</v>
      </c>
      <c r="L5420" s="1">
        <v>1316.4</v>
      </c>
      <c r="M5420" s="1">
        <f>SalesData[[#This Row],[Price]]*SalesData[[#This Row],[Quantity]]</f>
        <v>3291</v>
      </c>
      <c r="N5420" s="6">
        <f>SalesData[[#This Row],[Sales Profit]]/SalesData[[#This Row],[Sales]]</f>
        <v>0.4</v>
      </c>
    </row>
    <row r="5421" spans="1:14" x14ac:dyDescent="0.3">
      <c r="A5421" s="1" t="s">
        <v>22</v>
      </c>
      <c r="B5421" s="1" t="s">
        <v>23</v>
      </c>
      <c r="C5421" s="1" t="s">
        <v>48</v>
      </c>
      <c r="D5421" s="1">
        <v>18894</v>
      </c>
      <c r="E5421" s="2">
        <v>45383</v>
      </c>
      <c r="F5421" s="1" t="s">
        <v>31</v>
      </c>
      <c r="G5421" s="1">
        <v>262070</v>
      </c>
      <c r="H5421" s="1" t="s">
        <v>5385</v>
      </c>
      <c r="I5421" s="1">
        <v>932</v>
      </c>
      <c r="J5421" s="1">
        <v>2295</v>
      </c>
      <c r="K5421" s="1">
        <v>2</v>
      </c>
      <c r="L5421" s="1">
        <v>1836</v>
      </c>
      <c r="M5421" s="1">
        <f>SalesData[[#This Row],[Price]]*SalesData[[#This Row],[Quantity]]</f>
        <v>4590</v>
      </c>
      <c r="N5421" s="6">
        <f>SalesData[[#This Row],[Sales Profit]]/SalesData[[#This Row],[Sales]]</f>
        <v>0.4</v>
      </c>
    </row>
    <row r="5422" spans="1:14" x14ac:dyDescent="0.3">
      <c r="A5422" s="1" t="s">
        <v>52</v>
      </c>
      <c r="B5422" s="1" t="s">
        <v>23</v>
      </c>
      <c r="C5422" s="1" t="s">
        <v>24</v>
      </c>
      <c r="D5422" s="1">
        <v>30332</v>
      </c>
      <c r="E5422" s="2">
        <v>45392</v>
      </c>
      <c r="F5422" s="1" t="s">
        <v>31</v>
      </c>
      <c r="G5422" s="1">
        <v>730983</v>
      </c>
      <c r="H5422" s="1" t="s">
        <v>5386</v>
      </c>
      <c r="I5422" s="1">
        <v>474</v>
      </c>
      <c r="J5422" s="1">
        <v>1498</v>
      </c>
      <c r="K5422" s="1">
        <v>8</v>
      </c>
      <c r="L5422" s="1">
        <v>4793.6000000000004</v>
      </c>
      <c r="M5422" s="1">
        <f>SalesData[[#This Row],[Price]]*SalesData[[#This Row],[Quantity]]</f>
        <v>11984</v>
      </c>
      <c r="N5422" s="6">
        <f>SalesData[[#This Row],[Sales Profit]]/SalesData[[#This Row],[Sales]]</f>
        <v>0.4</v>
      </c>
    </row>
    <row r="5423" spans="1:14" x14ac:dyDescent="0.3">
      <c r="A5423" s="1" t="s">
        <v>17</v>
      </c>
      <c r="B5423" s="1" t="s">
        <v>23</v>
      </c>
      <c r="C5423" s="1" t="s">
        <v>100</v>
      </c>
      <c r="D5423" s="1">
        <v>29846</v>
      </c>
      <c r="E5423" s="2">
        <v>45542</v>
      </c>
      <c r="F5423" s="1" t="s">
        <v>61</v>
      </c>
      <c r="G5423" s="1">
        <v>695914</v>
      </c>
      <c r="H5423" s="1" t="s">
        <v>5387</v>
      </c>
      <c r="I5423" s="1">
        <v>842</v>
      </c>
      <c r="J5423" s="1">
        <v>2915</v>
      </c>
      <c r="K5423" s="1">
        <v>7</v>
      </c>
      <c r="L5423" s="1">
        <v>8162</v>
      </c>
      <c r="M5423" s="1">
        <f>SalesData[[#This Row],[Price]]*SalesData[[#This Row],[Quantity]]</f>
        <v>20405</v>
      </c>
      <c r="N5423" s="6">
        <f>SalesData[[#This Row],[Sales Profit]]/SalesData[[#This Row],[Sales]]</f>
        <v>0.4</v>
      </c>
    </row>
    <row r="5424" spans="1:14" x14ac:dyDescent="0.3">
      <c r="A5424" s="1" t="s">
        <v>52</v>
      </c>
      <c r="B5424" s="1" t="s">
        <v>23</v>
      </c>
      <c r="C5424" s="1" t="s">
        <v>19</v>
      </c>
      <c r="D5424" s="1">
        <v>45704</v>
      </c>
      <c r="E5424" s="2">
        <v>45297</v>
      </c>
      <c r="F5424" s="1" t="s">
        <v>40</v>
      </c>
      <c r="G5424" s="1">
        <v>599486</v>
      </c>
      <c r="H5424" s="1" t="s">
        <v>5388</v>
      </c>
      <c r="I5424" s="1">
        <v>775</v>
      </c>
      <c r="J5424" s="1">
        <v>2920</v>
      </c>
      <c r="K5424" s="1">
        <v>1</v>
      </c>
      <c r="L5424" s="1">
        <v>1168</v>
      </c>
      <c r="M5424" s="1">
        <f>SalesData[[#This Row],[Price]]*SalesData[[#This Row],[Quantity]]</f>
        <v>2920</v>
      </c>
      <c r="N5424" s="6">
        <f>SalesData[[#This Row],[Sales Profit]]/SalesData[[#This Row],[Sales]]</f>
        <v>0.4</v>
      </c>
    </row>
    <row r="5425" spans="1:14" x14ac:dyDescent="0.3">
      <c r="A5425" s="1" t="s">
        <v>22</v>
      </c>
      <c r="B5425" s="1" t="s">
        <v>13</v>
      </c>
      <c r="C5425" s="1" t="s">
        <v>100</v>
      </c>
      <c r="D5425" s="1">
        <v>26051</v>
      </c>
      <c r="E5425" s="2">
        <v>45471</v>
      </c>
      <c r="F5425" s="1" t="s">
        <v>20</v>
      </c>
      <c r="G5425" s="1">
        <v>911220</v>
      </c>
      <c r="H5425" s="1" t="s">
        <v>5389</v>
      </c>
      <c r="I5425" s="1">
        <v>270</v>
      </c>
      <c r="J5425" s="1">
        <v>2687</v>
      </c>
      <c r="K5425" s="1">
        <v>3</v>
      </c>
      <c r="L5425" s="1">
        <v>3224.4</v>
      </c>
      <c r="M5425" s="1">
        <f>SalesData[[#This Row],[Price]]*SalesData[[#This Row],[Quantity]]</f>
        <v>8061</v>
      </c>
      <c r="N5425" s="6">
        <f>SalesData[[#This Row],[Sales Profit]]/SalesData[[#This Row],[Sales]]</f>
        <v>0.4</v>
      </c>
    </row>
    <row r="5426" spans="1:14" x14ac:dyDescent="0.3">
      <c r="A5426" s="1" t="s">
        <v>27</v>
      </c>
      <c r="B5426" s="1" t="s">
        <v>18</v>
      </c>
      <c r="C5426" s="1" t="s">
        <v>42</v>
      </c>
      <c r="D5426" s="1">
        <v>76940</v>
      </c>
      <c r="E5426" s="2">
        <v>45582</v>
      </c>
      <c r="F5426" s="1" t="s">
        <v>54</v>
      </c>
      <c r="G5426" s="1">
        <v>698007</v>
      </c>
      <c r="H5426" s="1" t="s">
        <v>5391</v>
      </c>
      <c r="I5426" s="1">
        <v>219</v>
      </c>
      <c r="J5426" s="1">
        <v>2599</v>
      </c>
      <c r="K5426" s="1">
        <v>2</v>
      </c>
      <c r="L5426" s="1">
        <v>2079.1999999999998</v>
      </c>
      <c r="M5426" s="1">
        <f>SalesData[[#This Row],[Price]]*SalesData[[#This Row],[Quantity]]</f>
        <v>5198</v>
      </c>
      <c r="N5426" s="6">
        <f>SalesData[[#This Row],[Sales Profit]]/SalesData[[#This Row],[Sales]]</f>
        <v>0.39999999999999997</v>
      </c>
    </row>
    <row r="5427" spans="1:14" x14ac:dyDescent="0.3">
      <c r="A5427" s="1" t="s">
        <v>17</v>
      </c>
      <c r="B5427" s="1" t="s">
        <v>18</v>
      </c>
      <c r="C5427" s="1" t="s">
        <v>24</v>
      </c>
      <c r="D5427" s="1">
        <v>31827</v>
      </c>
      <c r="E5427" s="2">
        <v>45573</v>
      </c>
      <c r="F5427" s="1" t="s">
        <v>54</v>
      </c>
      <c r="G5427" s="1">
        <v>781446</v>
      </c>
      <c r="H5427" s="1" t="s">
        <v>5392</v>
      </c>
      <c r="I5427" s="1">
        <v>856</v>
      </c>
      <c r="J5427" s="1">
        <v>1329</v>
      </c>
      <c r="K5427" s="1">
        <v>6</v>
      </c>
      <c r="L5427" s="1">
        <v>3189.6</v>
      </c>
      <c r="M5427" s="1">
        <f>SalesData[[#This Row],[Price]]*SalesData[[#This Row],[Quantity]]</f>
        <v>7974</v>
      </c>
      <c r="N5427" s="6">
        <f>SalesData[[#This Row],[Sales Profit]]/SalesData[[#This Row],[Sales]]</f>
        <v>0.39999999999999997</v>
      </c>
    </row>
    <row r="5428" spans="1:14" x14ac:dyDescent="0.3">
      <c r="A5428" s="1" t="s">
        <v>66</v>
      </c>
      <c r="B5428" s="1" t="s">
        <v>18</v>
      </c>
      <c r="C5428" s="1" t="s">
        <v>42</v>
      </c>
      <c r="D5428" s="1">
        <v>54262</v>
      </c>
      <c r="E5428" s="2">
        <v>45389</v>
      </c>
      <c r="F5428" s="1" t="s">
        <v>31</v>
      </c>
      <c r="G5428" s="1">
        <v>306766</v>
      </c>
      <c r="H5428" s="1" t="s">
        <v>5393</v>
      </c>
      <c r="I5428" s="1">
        <v>413</v>
      </c>
      <c r="J5428" s="1">
        <v>1189</v>
      </c>
      <c r="K5428" s="1">
        <v>2</v>
      </c>
      <c r="L5428" s="1">
        <v>951.2</v>
      </c>
      <c r="M5428" s="1">
        <f>SalesData[[#This Row],[Price]]*SalesData[[#This Row],[Quantity]]</f>
        <v>2378</v>
      </c>
      <c r="N5428" s="6">
        <f>SalesData[[#This Row],[Sales Profit]]/SalesData[[#This Row],[Sales]]</f>
        <v>0.4</v>
      </c>
    </row>
    <row r="5429" spans="1:14" x14ac:dyDescent="0.3">
      <c r="A5429" s="1" t="s">
        <v>27</v>
      </c>
      <c r="B5429" s="1" t="s">
        <v>18</v>
      </c>
      <c r="C5429" s="1" t="s">
        <v>19</v>
      </c>
      <c r="D5429" s="1">
        <v>94346</v>
      </c>
      <c r="E5429" s="2">
        <v>45380</v>
      </c>
      <c r="F5429" s="1" t="s">
        <v>29</v>
      </c>
      <c r="G5429" s="1">
        <v>300223</v>
      </c>
      <c r="H5429" s="1" t="s">
        <v>5394</v>
      </c>
      <c r="I5429" s="1">
        <v>386</v>
      </c>
      <c r="J5429" s="1">
        <v>1576</v>
      </c>
      <c r="K5429" s="1">
        <v>7</v>
      </c>
      <c r="L5429" s="1">
        <v>4412.8</v>
      </c>
      <c r="M5429" s="1">
        <f>SalesData[[#This Row],[Price]]*SalesData[[#This Row],[Quantity]]</f>
        <v>11032</v>
      </c>
      <c r="N5429" s="6">
        <f>SalesData[[#This Row],[Sales Profit]]/SalesData[[#This Row],[Sales]]</f>
        <v>0.4</v>
      </c>
    </row>
    <row r="5430" spans="1:14" x14ac:dyDescent="0.3">
      <c r="A5430" s="1" t="s">
        <v>22</v>
      </c>
      <c r="B5430" s="1" t="s">
        <v>23</v>
      </c>
      <c r="C5430" s="1" t="s">
        <v>14</v>
      </c>
      <c r="D5430" s="1">
        <v>85455</v>
      </c>
      <c r="E5430" s="2">
        <v>45532</v>
      </c>
      <c r="F5430" s="1" t="s">
        <v>25</v>
      </c>
      <c r="G5430" s="1">
        <v>936028</v>
      </c>
      <c r="H5430" s="1" t="s">
        <v>5395</v>
      </c>
      <c r="I5430" s="1">
        <v>856</v>
      </c>
      <c r="J5430" s="1">
        <v>1819</v>
      </c>
      <c r="K5430" s="1">
        <v>6</v>
      </c>
      <c r="L5430" s="1">
        <v>4365.6000000000004</v>
      </c>
      <c r="M5430" s="1">
        <f>SalesData[[#This Row],[Price]]*SalesData[[#This Row],[Quantity]]</f>
        <v>10914</v>
      </c>
      <c r="N5430" s="6">
        <f>SalesData[[#This Row],[Sales Profit]]/SalesData[[#This Row],[Sales]]</f>
        <v>0.4</v>
      </c>
    </row>
    <row r="5431" spans="1:14" x14ac:dyDescent="0.3">
      <c r="A5431" s="1" t="s">
        <v>27</v>
      </c>
      <c r="B5431" s="1" t="s">
        <v>23</v>
      </c>
      <c r="C5431" s="1" t="s">
        <v>42</v>
      </c>
      <c r="D5431" s="1">
        <v>66687</v>
      </c>
      <c r="E5431" s="2">
        <v>45317</v>
      </c>
      <c r="F5431" s="1" t="s">
        <v>40</v>
      </c>
      <c r="G5431" s="1">
        <v>160121</v>
      </c>
      <c r="H5431" s="1" t="s">
        <v>5396</v>
      </c>
      <c r="I5431" s="1">
        <v>831</v>
      </c>
      <c r="J5431" s="1">
        <v>2645</v>
      </c>
      <c r="K5431" s="1">
        <v>2</v>
      </c>
      <c r="L5431" s="1">
        <v>2116</v>
      </c>
      <c r="M5431" s="1">
        <f>SalesData[[#This Row],[Price]]*SalesData[[#This Row],[Quantity]]</f>
        <v>5290</v>
      </c>
      <c r="N5431" s="6">
        <f>SalesData[[#This Row],[Sales Profit]]/SalesData[[#This Row],[Sales]]</f>
        <v>0.4</v>
      </c>
    </row>
    <row r="5432" spans="1:14" x14ac:dyDescent="0.3">
      <c r="A5432" s="1" t="s">
        <v>27</v>
      </c>
      <c r="B5432" s="1" t="s">
        <v>23</v>
      </c>
      <c r="C5432" s="1" t="s">
        <v>33</v>
      </c>
      <c r="D5432" s="1">
        <v>95099</v>
      </c>
      <c r="E5432" s="2">
        <v>45331</v>
      </c>
      <c r="F5432" s="1" t="s">
        <v>43</v>
      </c>
      <c r="G5432" s="1">
        <v>881889</v>
      </c>
      <c r="H5432" s="1" t="s">
        <v>5397</v>
      </c>
      <c r="I5432" s="1">
        <v>833</v>
      </c>
      <c r="J5432" s="1">
        <v>2258</v>
      </c>
      <c r="K5432" s="1">
        <v>2</v>
      </c>
      <c r="L5432" s="1">
        <v>1806.4</v>
      </c>
      <c r="M5432" s="1">
        <f>SalesData[[#This Row],[Price]]*SalesData[[#This Row],[Quantity]]</f>
        <v>4516</v>
      </c>
      <c r="N5432" s="6">
        <f>SalesData[[#This Row],[Sales Profit]]/SalesData[[#This Row],[Sales]]</f>
        <v>0.4</v>
      </c>
    </row>
    <row r="5433" spans="1:14" x14ac:dyDescent="0.3">
      <c r="A5433" s="1" t="s">
        <v>56</v>
      </c>
      <c r="B5433" s="1" t="s">
        <v>13</v>
      </c>
      <c r="C5433" s="1" t="s">
        <v>14</v>
      </c>
      <c r="D5433" s="1">
        <v>73602</v>
      </c>
      <c r="E5433" s="2">
        <v>45472</v>
      </c>
      <c r="F5433" s="1" t="s">
        <v>20</v>
      </c>
      <c r="G5433" s="1">
        <v>255871</v>
      </c>
      <c r="H5433" s="1" t="s">
        <v>5398</v>
      </c>
      <c r="I5433" s="1">
        <v>471</v>
      </c>
      <c r="J5433" s="1">
        <v>767</v>
      </c>
      <c r="K5433" s="1">
        <v>4</v>
      </c>
      <c r="L5433" s="1">
        <v>1227.2</v>
      </c>
      <c r="M5433" s="1">
        <f>SalesData[[#This Row],[Price]]*SalesData[[#This Row],[Quantity]]</f>
        <v>3068</v>
      </c>
      <c r="N5433" s="6">
        <f>SalesData[[#This Row],[Sales Profit]]/SalesData[[#This Row],[Sales]]</f>
        <v>0.4</v>
      </c>
    </row>
    <row r="5434" spans="1:14" x14ac:dyDescent="0.3">
      <c r="A5434" s="1" t="s">
        <v>35</v>
      </c>
      <c r="B5434" s="1" t="s">
        <v>18</v>
      </c>
      <c r="C5434" s="1" t="s">
        <v>37</v>
      </c>
      <c r="D5434" s="1">
        <v>70377</v>
      </c>
      <c r="E5434" s="2">
        <v>45392</v>
      </c>
      <c r="F5434" s="1" t="s">
        <v>31</v>
      </c>
      <c r="G5434" s="1">
        <v>145733</v>
      </c>
      <c r="H5434" s="1" t="s">
        <v>5399</v>
      </c>
      <c r="I5434" s="1">
        <v>663</v>
      </c>
      <c r="J5434" s="1">
        <v>660</v>
      </c>
      <c r="K5434" s="1">
        <v>7</v>
      </c>
      <c r="L5434" s="1">
        <v>1848</v>
      </c>
      <c r="M5434" s="1">
        <f>SalesData[[#This Row],[Price]]*SalesData[[#This Row],[Quantity]]</f>
        <v>4620</v>
      </c>
      <c r="N5434" s="6">
        <f>SalesData[[#This Row],[Sales Profit]]/SalesData[[#This Row],[Sales]]</f>
        <v>0.4</v>
      </c>
    </row>
    <row r="5435" spans="1:14" x14ac:dyDescent="0.3">
      <c r="A5435" s="1" t="s">
        <v>12</v>
      </c>
      <c r="B5435" s="1" t="s">
        <v>18</v>
      </c>
      <c r="C5435" s="1" t="s">
        <v>14</v>
      </c>
      <c r="D5435" s="1">
        <v>17166</v>
      </c>
      <c r="E5435" s="2">
        <v>45427</v>
      </c>
      <c r="F5435" s="1" t="s">
        <v>49</v>
      </c>
      <c r="G5435" s="1">
        <v>238494</v>
      </c>
      <c r="H5435" s="1" t="s">
        <v>5400</v>
      </c>
      <c r="I5435" s="1">
        <v>600</v>
      </c>
      <c r="J5435" s="1">
        <v>1098</v>
      </c>
      <c r="K5435" s="1">
        <v>8</v>
      </c>
      <c r="L5435" s="1">
        <v>3513.6</v>
      </c>
      <c r="M5435" s="1">
        <f>SalesData[[#This Row],[Price]]*SalesData[[#This Row],[Quantity]]</f>
        <v>8784</v>
      </c>
      <c r="N5435" s="6">
        <f>SalesData[[#This Row],[Sales Profit]]/SalesData[[#This Row],[Sales]]</f>
        <v>0.39999999999999997</v>
      </c>
    </row>
    <row r="5436" spans="1:14" x14ac:dyDescent="0.3">
      <c r="A5436" s="1" t="s">
        <v>12</v>
      </c>
      <c r="B5436" s="1" t="s">
        <v>13</v>
      </c>
      <c r="C5436" s="1" t="s">
        <v>48</v>
      </c>
      <c r="D5436" s="1">
        <v>18656</v>
      </c>
      <c r="E5436" s="2">
        <v>45317</v>
      </c>
      <c r="F5436" s="1" t="s">
        <v>40</v>
      </c>
      <c r="G5436" s="1">
        <v>996887</v>
      </c>
      <c r="H5436" s="1" t="s">
        <v>316</v>
      </c>
      <c r="I5436" s="1">
        <v>447</v>
      </c>
      <c r="J5436" s="1">
        <v>904</v>
      </c>
      <c r="K5436" s="1">
        <v>5</v>
      </c>
      <c r="L5436" s="1">
        <v>1808</v>
      </c>
      <c r="M5436" s="1">
        <f>SalesData[[#This Row],[Price]]*SalesData[[#This Row],[Quantity]]</f>
        <v>4520</v>
      </c>
      <c r="N5436" s="6">
        <f>SalesData[[#This Row],[Sales Profit]]/SalesData[[#This Row],[Sales]]</f>
        <v>0.4</v>
      </c>
    </row>
    <row r="5437" spans="1:14" x14ac:dyDescent="0.3">
      <c r="A5437" s="1" t="s">
        <v>52</v>
      </c>
      <c r="B5437" s="1" t="s">
        <v>13</v>
      </c>
      <c r="C5437" s="1" t="s">
        <v>48</v>
      </c>
      <c r="D5437" s="1">
        <v>97189</v>
      </c>
      <c r="E5437" s="2">
        <v>45372</v>
      </c>
      <c r="F5437" s="1" t="s">
        <v>29</v>
      </c>
      <c r="G5437" s="1">
        <v>318949</v>
      </c>
      <c r="H5437" s="1" t="s">
        <v>5401</v>
      </c>
      <c r="I5437" s="1">
        <v>328</v>
      </c>
      <c r="J5437" s="1">
        <v>683</v>
      </c>
      <c r="K5437" s="1">
        <v>2</v>
      </c>
      <c r="L5437" s="1">
        <v>546.4</v>
      </c>
      <c r="M5437" s="1">
        <f>SalesData[[#This Row],[Price]]*SalesData[[#This Row],[Quantity]]</f>
        <v>1366</v>
      </c>
      <c r="N5437" s="6">
        <f>SalesData[[#This Row],[Sales Profit]]/SalesData[[#This Row],[Sales]]</f>
        <v>0.39999999999999997</v>
      </c>
    </row>
    <row r="5438" spans="1:14" x14ac:dyDescent="0.3">
      <c r="A5438" s="1" t="s">
        <v>56</v>
      </c>
      <c r="B5438" s="1" t="s">
        <v>13</v>
      </c>
      <c r="C5438" s="1" t="s">
        <v>60</v>
      </c>
      <c r="D5438" s="1">
        <v>21188</v>
      </c>
      <c r="E5438" s="2">
        <v>45392</v>
      </c>
      <c r="F5438" s="1" t="s">
        <v>31</v>
      </c>
      <c r="G5438" s="1">
        <v>879432</v>
      </c>
      <c r="H5438" s="1" t="s">
        <v>4193</v>
      </c>
      <c r="I5438" s="1">
        <v>952</v>
      </c>
      <c r="J5438" s="1">
        <v>2181</v>
      </c>
      <c r="K5438" s="1">
        <v>2</v>
      </c>
      <c r="L5438" s="1">
        <v>1744.8</v>
      </c>
      <c r="M5438" s="1">
        <f>SalesData[[#This Row],[Price]]*SalesData[[#This Row],[Quantity]]</f>
        <v>4362</v>
      </c>
      <c r="N5438" s="6">
        <f>SalesData[[#This Row],[Sales Profit]]/SalesData[[#This Row],[Sales]]</f>
        <v>0.39999999999999997</v>
      </c>
    </row>
    <row r="5439" spans="1:14" x14ac:dyDescent="0.3">
      <c r="A5439" s="1" t="s">
        <v>22</v>
      </c>
      <c r="B5439" s="1" t="s">
        <v>18</v>
      </c>
      <c r="C5439" s="1" t="s">
        <v>100</v>
      </c>
      <c r="D5439" s="1">
        <v>64728</v>
      </c>
      <c r="E5439" s="2">
        <v>45516</v>
      </c>
      <c r="F5439" s="1" t="s">
        <v>25</v>
      </c>
      <c r="G5439" s="1">
        <v>663155</v>
      </c>
      <c r="H5439" s="1" t="s">
        <v>5402</v>
      </c>
      <c r="I5439" s="1">
        <v>625</v>
      </c>
      <c r="J5439" s="1">
        <v>1218</v>
      </c>
      <c r="K5439" s="1">
        <v>8</v>
      </c>
      <c r="L5439" s="1">
        <v>3897.6</v>
      </c>
      <c r="M5439" s="1">
        <f>SalesData[[#This Row],[Price]]*SalesData[[#This Row],[Quantity]]</f>
        <v>9744</v>
      </c>
      <c r="N5439" s="6">
        <f>SalesData[[#This Row],[Sales Profit]]/SalesData[[#This Row],[Sales]]</f>
        <v>0.39999999999999997</v>
      </c>
    </row>
    <row r="5440" spans="1:14" x14ac:dyDescent="0.3">
      <c r="A5440" s="1" t="s">
        <v>17</v>
      </c>
      <c r="B5440" s="1" t="s">
        <v>13</v>
      </c>
      <c r="C5440" s="1" t="s">
        <v>19</v>
      </c>
      <c r="D5440" s="1">
        <v>30649</v>
      </c>
      <c r="E5440" s="2">
        <v>45570</v>
      </c>
      <c r="F5440" s="1" t="s">
        <v>54</v>
      </c>
      <c r="G5440" s="1">
        <v>762481</v>
      </c>
      <c r="H5440" s="1" t="s">
        <v>2326</v>
      </c>
      <c r="I5440" s="1">
        <v>438</v>
      </c>
      <c r="J5440" s="1">
        <v>1574</v>
      </c>
      <c r="K5440" s="1">
        <v>3</v>
      </c>
      <c r="L5440" s="1">
        <v>1888.8</v>
      </c>
      <c r="M5440" s="1">
        <f>SalesData[[#This Row],[Price]]*SalesData[[#This Row],[Quantity]]</f>
        <v>4722</v>
      </c>
      <c r="N5440" s="6">
        <f>SalesData[[#This Row],[Sales Profit]]/SalesData[[#This Row],[Sales]]</f>
        <v>0.39999999999999997</v>
      </c>
    </row>
    <row r="5441" spans="1:14" x14ac:dyDescent="0.3">
      <c r="A5441" s="1" t="s">
        <v>27</v>
      </c>
      <c r="B5441" s="1" t="s">
        <v>23</v>
      </c>
      <c r="C5441" s="1" t="s">
        <v>42</v>
      </c>
      <c r="D5441" s="1">
        <v>35666</v>
      </c>
      <c r="E5441" s="2">
        <v>45624</v>
      </c>
      <c r="F5441" s="1" t="s">
        <v>15</v>
      </c>
      <c r="G5441" s="1">
        <v>251942</v>
      </c>
      <c r="H5441" s="1" t="s">
        <v>5403</v>
      </c>
      <c r="I5441" s="1">
        <v>550</v>
      </c>
      <c r="J5441" s="1">
        <v>2658</v>
      </c>
      <c r="K5441" s="1">
        <v>4</v>
      </c>
      <c r="L5441" s="1">
        <v>4252.8</v>
      </c>
      <c r="M5441" s="1">
        <f>SalesData[[#This Row],[Price]]*SalesData[[#This Row],[Quantity]]</f>
        <v>10632</v>
      </c>
      <c r="N5441" s="6">
        <f>SalesData[[#This Row],[Sales Profit]]/SalesData[[#This Row],[Sales]]</f>
        <v>0.4</v>
      </c>
    </row>
    <row r="5442" spans="1:14" x14ac:dyDescent="0.3">
      <c r="A5442" s="1" t="s">
        <v>52</v>
      </c>
      <c r="B5442" s="1" t="s">
        <v>18</v>
      </c>
      <c r="C5442" s="1" t="s">
        <v>14</v>
      </c>
      <c r="D5442" s="1">
        <v>59558</v>
      </c>
      <c r="E5442" s="2">
        <v>45573</v>
      </c>
      <c r="F5442" s="1" t="s">
        <v>54</v>
      </c>
      <c r="G5442" s="1">
        <v>124123</v>
      </c>
      <c r="H5442" s="1" t="s">
        <v>5404</v>
      </c>
      <c r="I5442" s="1">
        <v>655</v>
      </c>
      <c r="J5442" s="1">
        <v>2599</v>
      </c>
      <c r="K5442" s="1">
        <v>6</v>
      </c>
      <c r="L5442" s="1">
        <v>6237.6</v>
      </c>
      <c r="M5442" s="1">
        <f>SalesData[[#This Row],[Price]]*SalesData[[#This Row],[Quantity]]</f>
        <v>15594</v>
      </c>
      <c r="N5442" s="6">
        <f>SalesData[[#This Row],[Sales Profit]]/SalesData[[#This Row],[Sales]]</f>
        <v>0.4</v>
      </c>
    </row>
    <row r="5443" spans="1:14" x14ac:dyDescent="0.3">
      <c r="A5443" s="1" t="s">
        <v>12</v>
      </c>
      <c r="B5443" s="1" t="s">
        <v>23</v>
      </c>
      <c r="C5443" s="1" t="s">
        <v>24</v>
      </c>
      <c r="D5443" s="1">
        <v>15104</v>
      </c>
      <c r="E5443" s="2">
        <v>45543</v>
      </c>
      <c r="F5443" s="1" t="s">
        <v>61</v>
      </c>
      <c r="G5443" s="1">
        <v>509831</v>
      </c>
      <c r="H5443" s="1" t="s">
        <v>5405</v>
      </c>
      <c r="I5443" s="1">
        <v>401</v>
      </c>
      <c r="J5443" s="1">
        <v>1851</v>
      </c>
      <c r="K5443" s="1">
        <v>7</v>
      </c>
      <c r="L5443" s="1">
        <v>5182.8</v>
      </c>
      <c r="M5443" s="1">
        <f>SalesData[[#This Row],[Price]]*SalesData[[#This Row],[Quantity]]</f>
        <v>12957</v>
      </c>
      <c r="N5443" s="6">
        <f>SalesData[[#This Row],[Sales Profit]]/SalesData[[#This Row],[Sales]]</f>
        <v>0.4</v>
      </c>
    </row>
    <row r="5444" spans="1:14" x14ac:dyDescent="0.3">
      <c r="A5444" s="1" t="s">
        <v>27</v>
      </c>
      <c r="B5444" s="1" t="s">
        <v>18</v>
      </c>
      <c r="C5444" s="1" t="s">
        <v>14</v>
      </c>
      <c r="D5444" s="1">
        <v>49533</v>
      </c>
      <c r="E5444" s="2">
        <v>45294</v>
      </c>
      <c r="F5444" s="1" t="s">
        <v>40</v>
      </c>
      <c r="G5444" s="1">
        <v>177764</v>
      </c>
      <c r="H5444" s="1" t="s">
        <v>5406</v>
      </c>
      <c r="I5444" s="1">
        <v>234</v>
      </c>
      <c r="J5444" s="1">
        <v>1284</v>
      </c>
      <c r="K5444" s="1">
        <v>6</v>
      </c>
      <c r="L5444" s="1">
        <v>3081.6</v>
      </c>
      <c r="M5444" s="1">
        <f>SalesData[[#This Row],[Price]]*SalesData[[#This Row],[Quantity]]</f>
        <v>7704</v>
      </c>
      <c r="N5444" s="6">
        <f>SalesData[[#This Row],[Sales Profit]]/SalesData[[#This Row],[Sales]]</f>
        <v>0.39999999999999997</v>
      </c>
    </row>
    <row r="5445" spans="1:14" x14ac:dyDescent="0.3">
      <c r="A5445" s="1" t="s">
        <v>22</v>
      </c>
      <c r="B5445" s="1" t="s">
        <v>18</v>
      </c>
      <c r="C5445" s="1" t="s">
        <v>100</v>
      </c>
      <c r="D5445" s="1">
        <v>99532</v>
      </c>
      <c r="E5445" s="2">
        <v>45557</v>
      </c>
      <c r="F5445" s="1" t="s">
        <v>61</v>
      </c>
      <c r="G5445" s="1">
        <v>164061</v>
      </c>
      <c r="H5445" s="1" t="s">
        <v>5407</v>
      </c>
      <c r="I5445" s="1">
        <v>286</v>
      </c>
      <c r="J5445" s="1">
        <v>2347</v>
      </c>
      <c r="K5445" s="1">
        <v>5</v>
      </c>
      <c r="L5445" s="1">
        <v>4694</v>
      </c>
      <c r="M5445" s="1">
        <f>SalesData[[#This Row],[Price]]*SalesData[[#This Row],[Quantity]]</f>
        <v>11735</v>
      </c>
      <c r="N5445" s="6">
        <f>SalesData[[#This Row],[Sales Profit]]/SalesData[[#This Row],[Sales]]</f>
        <v>0.4</v>
      </c>
    </row>
    <row r="5446" spans="1:14" x14ac:dyDescent="0.3">
      <c r="A5446" s="1" t="s">
        <v>22</v>
      </c>
      <c r="B5446" s="1" t="s">
        <v>18</v>
      </c>
      <c r="C5446" s="1" t="s">
        <v>19</v>
      </c>
      <c r="D5446" s="1">
        <v>41166</v>
      </c>
      <c r="E5446" s="2">
        <v>45621</v>
      </c>
      <c r="F5446" s="1" t="s">
        <v>15</v>
      </c>
      <c r="G5446" s="1">
        <v>827566</v>
      </c>
      <c r="H5446" s="1" t="s">
        <v>5408</v>
      </c>
      <c r="I5446" s="1">
        <v>343</v>
      </c>
      <c r="J5446" s="1">
        <v>713</v>
      </c>
      <c r="K5446" s="1">
        <v>4</v>
      </c>
      <c r="L5446" s="1">
        <v>1140.8</v>
      </c>
      <c r="M5446" s="1">
        <f>SalesData[[#This Row],[Price]]*SalesData[[#This Row],[Quantity]]</f>
        <v>2852</v>
      </c>
      <c r="N5446" s="6">
        <f>SalesData[[#This Row],[Sales Profit]]/SalesData[[#This Row],[Sales]]</f>
        <v>0.39999999999999997</v>
      </c>
    </row>
    <row r="5447" spans="1:14" x14ac:dyDescent="0.3">
      <c r="A5447" s="1" t="s">
        <v>56</v>
      </c>
      <c r="B5447" s="1" t="s">
        <v>18</v>
      </c>
      <c r="C5447" s="1" t="s">
        <v>33</v>
      </c>
      <c r="D5447" s="1">
        <v>64768</v>
      </c>
      <c r="E5447" s="2">
        <v>45442</v>
      </c>
      <c r="F5447" s="1" t="s">
        <v>49</v>
      </c>
      <c r="G5447" s="1">
        <v>968690</v>
      </c>
      <c r="H5447" s="1" t="s">
        <v>5409</v>
      </c>
      <c r="I5447" s="1">
        <v>934</v>
      </c>
      <c r="J5447" s="1">
        <v>2528</v>
      </c>
      <c r="K5447" s="1">
        <v>1</v>
      </c>
      <c r="L5447" s="1">
        <v>1011.2</v>
      </c>
      <c r="M5447" s="1">
        <f>SalesData[[#This Row],[Price]]*SalesData[[#This Row],[Quantity]]</f>
        <v>2528</v>
      </c>
      <c r="N5447" s="6">
        <f>SalesData[[#This Row],[Sales Profit]]/SalesData[[#This Row],[Sales]]</f>
        <v>0.4</v>
      </c>
    </row>
    <row r="5448" spans="1:14" x14ac:dyDescent="0.3">
      <c r="A5448" s="1" t="s">
        <v>35</v>
      </c>
      <c r="B5448" s="1" t="s">
        <v>13</v>
      </c>
      <c r="C5448" s="1" t="s">
        <v>14</v>
      </c>
      <c r="D5448" s="1">
        <v>41382</v>
      </c>
      <c r="E5448" s="2">
        <v>45300</v>
      </c>
      <c r="F5448" s="1" t="s">
        <v>40</v>
      </c>
      <c r="G5448" s="1">
        <v>181130</v>
      </c>
      <c r="H5448" s="1" t="s">
        <v>5410</v>
      </c>
      <c r="I5448" s="1">
        <v>544</v>
      </c>
      <c r="J5448" s="1">
        <v>612</v>
      </c>
      <c r="K5448" s="1">
        <v>8</v>
      </c>
      <c r="L5448" s="1">
        <v>1958.4</v>
      </c>
      <c r="M5448" s="1">
        <f>SalesData[[#This Row],[Price]]*SalesData[[#This Row],[Quantity]]</f>
        <v>4896</v>
      </c>
      <c r="N5448" s="6">
        <f>SalesData[[#This Row],[Sales Profit]]/SalesData[[#This Row],[Sales]]</f>
        <v>0.4</v>
      </c>
    </row>
    <row r="5449" spans="1:14" x14ac:dyDescent="0.3">
      <c r="A5449" s="1" t="s">
        <v>27</v>
      </c>
      <c r="B5449" s="1" t="s">
        <v>18</v>
      </c>
      <c r="C5449" s="1" t="s">
        <v>37</v>
      </c>
      <c r="D5449" s="1">
        <v>25120</v>
      </c>
      <c r="E5449" s="2">
        <v>45415</v>
      </c>
      <c r="F5449" s="1" t="s">
        <v>49</v>
      </c>
      <c r="G5449" s="1">
        <v>991013</v>
      </c>
      <c r="H5449" s="1" t="s">
        <v>5411</v>
      </c>
      <c r="I5449" s="1">
        <v>230</v>
      </c>
      <c r="J5449" s="1">
        <v>834</v>
      </c>
      <c r="K5449" s="1">
        <v>4</v>
      </c>
      <c r="L5449" s="1">
        <v>1334.4</v>
      </c>
      <c r="M5449" s="1">
        <f>SalesData[[#This Row],[Price]]*SalesData[[#This Row],[Quantity]]</f>
        <v>3336</v>
      </c>
      <c r="N5449" s="6">
        <f>SalesData[[#This Row],[Sales Profit]]/SalesData[[#This Row],[Sales]]</f>
        <v>0.4</v>
      </c>
    </row>
    <row r="5450" spans="1:14" x14ac:dyDescent="0.3">
      <c r="A5450" s="1" t="s">
        <v>52</v>
      </c>
      <c r="B5450" s="1" t="s">
        <v>23</v>
      </c>
      <c r="C5450" s="1" t="s">
        <v>19</v>
      </c>
      <c r="D5450" s="1">
        <v>38739</v>
      </c>
      <c r="E5450" s="2">
        <v>45530</v>
      </c>
      <c r="F5450" s="1" t="s">
        <v>25</v>
      </c>
      <c r="G5450" s="1">
        <v>662835</v>
      </c>
      <c r="H5450" s="1" t="s">
        <v>5412</v>
      </c>
      <c r="I5450" s="1">
        <v>533</v>
      </c>
      <c r="J5450" s="1">
        <v>1415</v>
      </c>
      <c r="K5450" s="1">
        <v>8</v>
      </c>
      <c r="L5450" s="1">
        <v>4528</v>
      </c>
      <c r="M5450" s="1">
        <f>SalesData[[#This Row],[Price]]*SalesData[[#This Row],[Quantity]]</f>
        <v>11320</v>
      </c>
      <c r="N5450" s="6">
        <f>SalesData[[#This Row],[Sales Profit]]/SalesData[[#This Row],[Sales]]</f>
        <v>0.4</v>
      </c>
    </row>
    <row r="5451" spans="1:14" x14ac:dyDescent="0.3">
      <c r="A5451" s="1" t="s">
        <v>56</v>
      </c>
      <c r="B5451" s="1" t="s">
        <v>13</v>
      </c>
      <c r="C5451" s="1" t="s">
        <v>37</v>
      </c>
      <c r="D5451" s="1">
        <v>72296</v>
      </c>
      <c r="E5451" s="2">
        <v>45441</v>
      </c>
      <c r="F5451" s="1" t="s">
        <v>49</v>
      </c>
      <c r="G5451" s="1">
        <v>377602</v>
      </c>
      <c r="H5451" s="1" t="s">
        <v>5413</v>
      </c>
      <c r="I5451" s="1">
        <v>961</v>
      </c>
      <c r="J5451" s="1">
        <v>1169</v>
      </c>
      <c r="K5451" s="1">
        <v>7</v>
      </c>
      <c r="L5451" s="1">
        <v>3273.2</v>
      </c>
      <c r="M5451" s="1">
        <f>SalesData[[#This Row],[Price]]*SalesData[[#This Row],[Quantity]]</f>
        <v>8183</v>
      </c>
      <c r="N5451" s="6">
        <f>SalesData[[#This Row],[Sales Profit]]/SalesData[[#This Row],[Sales]]</f>
        <v>0.39999999999999997</v>
      </c>
    </row>
    <row r="5452" spans="1:14" x14ac:dyDescent="0.3">
      <c r="A5452" s="1" t="s">
        <v>27</v>
      </c>
      <c r="B5452" s="1" t="s">
        <v>23</v>
      </c>
      <c r="C5452" s="1" t="s">
        <v>37</v>
      </c>
      <c r="D5452" s="1">
        <v>56713</v>
      </c>
      <c r="E5452" s="2">
        <v>45576</v>
      </c>
      <c r="F5452" s="1" t="s">
        <v>54</v>
      </c>
      <c r="G5452" s="1">
        <v>917112</v>
      </c>
      <c r="H5452" s="1" t="s">
        <v>5414</v>
      </c>
      <c r="I5452" s="1">
        <v>368</v>
      </c>
      <c r="J5452" s="1">
        <v>2763</v>
      </c>
      <c r="K5452" s="1">
        <v>5</v>
      </c>
      <c r="L5452" s="1">
        <v>5526</v>
      </c>
      <c r="M5452" s="1">
        <f>SalesData[[#This Row],[Price]]*SalesData[[#This Row],[Quantity]]</f>
        <v>13815</v>
      </c>
      <c r="N5452" s="6">
        <f>SalesData[[#This Row],[Sales Profit]]/SalesData[[#This Row],[Sales]]</f>
        <v>0.4</v>
      </c>
    </row>
    <row r="5453" spans="1:14" x14ac:dyDescent="0.3">
      <c r="A5453" s="1" t="s">
        <v>12</v>
      </c>
      <c r="B5453" s="1" t="s">
        <v>23</v>
      </c>
      <c r="C5453" s="1" t="s">
        <v>100</v>
      </c>
      <c r="D5453" s="1">
        <v>86658</v>
      </c>
      <c r="E5453" s="2">
        <v>45470</v>
      </c>
      <c r="F5453" s="1" t="s">
        <v>20</v>
      </c>
      <c r="G5453" s="1">
        <v>167031</v>
      </c>
      <c r="H5453" s="1" t="s">
        <v>5415</v>
      </c>
      <c r="I5453" s="1">
        <v>836</v>
      </c>
      <c r="J5453" s="1">
        <v>1599</v>
      </c>
      <c r="K5453" s="1">
        <v>6</v>
      </c>
      <c r="L5453" s="1">
        <v>3837.6</v>
      </c>
      <c r="M5453" s="1">
        <f>SalesData[[#This Row],[Price]]*SalesData[[#This Row],[Quantity]]</f>
        <v>9594</v>
      </c>
      <c r="N5453" s="6">
        <f>SalesData[[#This Row],[Sales Profit]]/SalesData[[#This Row],[Sales]]</f>
        <v>0.39999999999999997</v>
      </c>
    </row>
    <row r="5454" spans="1:14" x14ac:dyDescent="0.3">
      <c r="A5454" s="1" t="s">
        <v>17</v>
      </c>
      <c r="B5454" s="1" t="s">
        <v>18</v>
      </c>
      <c r="C5454" s="1" t="s">
        <v>53</v>
      </c>
      <c r="D5454" s="1">
        <v>84678</v>
      </c>
      <c r="E5454" s="2">
        <v>45447</v>
      </c>
      <c r="F5454" s="1" t="s">
        <v>20</v>
      </c>
      <c r="G5454" s="1">
        <v>936043</v>
      </c>
      <c r="H5454" s="1" t="s">
        <v>1027</v>
      </c>
      <c r="I5454" s="1">
        <v>939</v>
      </c>
      <c r="J5454" s="1">
        <v>928</v>
      </c>
      <c r="K5454" s="1">
        <v>5</v>
      </c>
      <c r="L5454" s="1">
        <v>1856</v>
      </c>
      <c r="M5454" s="1">
        <f>SalesData[[#This Row],[Price]]*SalesData[[#This Row],[Quantity]]</f>
        <v>4640</v>
      </c>
      <c r="N5454" s="6">
        <f>SalesData[[#This Row],[Sales Profit]]/SalesData[[#This Row],[Sales]]</f>
        <v>0.4</v>
      </c>
    </row>
    <row r="5455" spans="1:14" x14ac:dyDescent="0.3">
      <c r="A5455" s="1" t="s">
        <v>35</v>
      </c>
      <c r="B5455" s="1" t="s">
        <v>13</v>
      </c>
      <c r="C5455" s="1" t="s">
        <v>19</v>
      </c>
      <c r="D5455" s="1">
        <v>78196</v>
      </c>
      <c r="E5455" s="2">
        <v>45388</v>
      </c>
      <c r="F5455" s="1" t="s">
        <v>31</v>
      </c>
      <c r="G5455" s="1">
        <v>118824</v>
      </c>
      <c r="H5455" s="1" t="s">
        <v>5416</v>
      </c>
      <c r="I5455" s="1">
        <v>625</v>
      </c>
      <c r="J5455" s="1">
        <v>1590</v>
      </c>
      <c r="K5455" s="1">
        <v>2</v>
      </c>
      <c r="L5455" s="1">
        <v>1272</v>
      </c>
      <c r="M5455" s="1">
        <f>SalesData[[#This Row],[Price]]*SalesData[[#This Row],[Quantity]]</f>
        <v>3180</v>
      </c>
      <c r="N5455" s="6">
        <f>SalesData[[#This Row],[Sales Profit]]/SalesData[[#This Row],[Sales]]</f>
        <v>0.4</v>
      </c>
    </row>
    <row r="5456" spans="1:14" x14ac:dyDescent="0.3">
      <c r="A5456" s="1" t="s">
        <v>35</v>
      </c>
      <c r="B5456" s="1" t="s">
        <v>23</v>
      </c>
      <c r="C5456" s="1" t="s">
        <v>24</v>
      </c>
      <c r="D5456" s="1">
        <v>59481</v>
      </c>
      <c r="E5456" s="2">
        <v>45426</v>
      </c>
      <c r="F5456" s="1" t="s">
        <v>49</v>
      </c>
      <c r="G5456" s="1">
        <v>480614</v>
      </c>
      <c r="H5456" s="1" t="s">
        <v>637</v>
      </c>
      <c r="I5456" s="1">
        <v>414</v>
      </c>
      <c r="J5456" s="1">
        <v>2370</v>
      </c>
      <c r="K5456" s="1">
        <v>3</v>
      </c>
      <c r="L5456" s="1">
        <v>2844</v>
      </c>
      <c r="M5456" s="1">
        <f>SalesData[[#This Row],[Price]]*SalesData[[#This Row],[Quantity]]</f>
        <v>7110</v>
      </c>
      <c r="N5456" s="6">
        <f>SalesData[[#This Row],[Sales Profit]]/SalesData[[#This Row],[Sales]]</f>
        <v>0.4</v>
      </c>
    </row>
    <row r="5457" spans="1:14" x14ac:dyDescent="0.3">
      <c r="A5457" s="1" t="s">
        <v>56</v>
      </c>
      <c r="B5457" s="1" t="s">
        <v>23</v>
      </c>
      <c r="C5457" s="1" t="s">
        <v>14</v>
      </c>
      <c r="D5457" s="1">
        <v>38405</v>
      </c>
      <c r="E5457" s="2">
        <v>45617</v>
      </c>
      <c r="F5457" s="1" t="s">
        <v>15</v>
      </c>
      <c r="G5457" s="1">
        <v>558468</v>
      </c>
      <c r="H5457" s="1" t="s">
        <v>5417</v>
      </c>
      <c r="I5457" s="1">
        <v>872</v>
      </c>
      <c r="J5457" s="1">
        <v>2790</v>
      </c>
      <c r="K5457" s="1">
        <v>8</v>
      </c>
      <c r="L5457" s="1">
        <v>8928</v>
      </c>
      <c r="M5457" s="1">
        <f>SalesData[[#This Row],[Price]]*SalesData[[#This Row],[Quantity]]</f>
        <v>22320</v>
      </c>
      <c r="N5457" s="6">
        <f>SalesData[[#This Row],[Sales Profit]]/SalesData[[#This Row],[Sales]]</f>
        <v>0.4</v>
      </c>
    </row>
    <row r="5458" spans="1:14" x14ac:dyDescent="0.3">
      <c r="A5458" s="1" t="s">
        <v>27</v>
      </c>
      <c r="B5458" s="1" t="s">
        <v>13</v>
      </c>
      <c r="C5458" s="1" t="s">
        <v>33</v>
      </c>
      <c r="D5458" s="1">
        <v>12547</v>
      </c>
      <c r="E5458" s="2">
        <v>45612</v>
      </c>
      <c r="F5458" s="1" t="s">
        <v>15</v>
      </c>
      <c r="G5458" s="1">
        <v>646890</v>
      </c>
      <c r="H5458" s="1" t="s">
        <v>5418</v>
      </c>
      <c r="I5458" s="1">
        <v>305</v>
      </c>
      <c r="J5458" s="1">
        <v>2482</v>
      </c>
      <c r="K5458" s="1">
        <v>1</v>
      </c>
      <c r="L5458" s="1">
        <v>992.8</v>
      </c>
      <c r="M5458" s="1">
        <f>SalesData[[#This Row],[Price]]*SalesData[[#This Row],[Quantity]]</f>
        <v>2482</v>
      </c>
      <c r="N5458" s="6">
        <f>SalesData[[#This Row],[Sales Profit]]/SalesData[[#This Row],[Sales]]</f>
        <v>0.39999999999999997</v>
      </c>
    </row>
    <row r="5459" spans="1:14" x14ac:dyDescent="0.3">
      <c r="A5459" s="1" t="s">
        <v>12</v>
      </c>
      <c r="B5459" s="1" t="s">
        <v>18</v>
      </c>
      <c r="C5459" s="1" t="s">
        <v>39</v>
      </c>
      <c r="D5459" s="1">
        <v>53608</v>
      </c>
      <c r="E5459" s="2">
        <v>45542</v>
      </c>
      <c r="F5459" s="1" t="s">
        <v>61</v>
      </c>
      <c r="G5459" s="1">
        <v>325794</v>
      </c>
      <c r="H5459" s="1" t="s">
        <v>5419</v>
      </c>
      <c r="I5459" s="1">
        <v>912</v>
      </c>
      <c r="J5459" s="1">
        <v>873</v>
      </c>
      <c r="K5459" s="1">
        <v>3</v>
      </c>
      <c r="L5459" s="1">
        <v>1047.5999999999999</v>
      </c>
      <c r="M5459" s="1">
        <f>SalesData[[#This Row],[Price]]*SalesData[[#This Row],[Quantity]]</f>
        <v>2619</v>
      </c>
      <c r="N5459" s="6">
        <f>SalesData[[#This Row],[Sales Profit]]/SalesData[[#This Row],[Sales]]</f>
        <v>0.39999999999999997</v>
      </c>
    </row>
    <row r="5460" spans="1:14" x14ac:dyDescent="0.3">
      <c r="A5460" s="1" t="s">
        <v>12</v>
      </c>
      <c r="B5460" s="1" t="s">
        <v>13</v>
      </c>
      <c r="C5460" s="1" t="s">
        <v>14</v>
      </c>
      <c r="D5460" s="1">
        <v>18915</v>
      </c>
      <c r="E5460" s="2">
        <v>45510</v>
      </c>
      <c r="F5460" s="1" t="s">
        <v>25</v>
      </c>
      <c r="G5460" s="1">
        <v>122842</v>
      </c>
      <c r="H5460" s="1" t="s">
        <v>5420</v>
      </c>
      <c r="I5460" s="1">
        <v>478</v>
      </c>
      <c r="J5460" s="1">
        <v>2045</v>
      </c>
      <c r="K5460" s="1">
        <v>8</v>
      </c>
      <c r="L5460" s="1">
        <v>6544</v>
      </c>
      <c r="M5460" s="1">
        <f>SalesData[[#This Row],[Price]]*SalesData[[#This Row],[Quantity]]</f>
        <v>16360</v>
      </c>
      <c r="N5460" s="6">
        <f>SalesData[[#This Row],[Sales Profit]]/SalesData[[#This Row],[Sales]]</f>
        <v>0.4</v>
      </c>
    </row>
    <row r="5461" spans="1:14" x14ac:dyDescent="0.3">
      <c r="A5461" s="1" t="s">
        <v>52</v>
      </c>
      <c r="B5461" s="1" t="s">
        <v>18</v>
      </c>
      <c r="C5461" s="1" t="s">
        <v>37</v>
      </c>
      <c r="D5461" s="1">
        <v>20143</v>
      </c>
      <c r="E5461" s="2">
        <v>45560</v>
      </c>
      <c r="F5461" s="1" t="s">
        <v>61</v>
      </c>
      <c r="G5461" s="1">
        <v>926001</v>
      </c>
      <c r="H5461" s="1" t="s">
        <v>5421</v>
      </c>
      <c r="I5461" s="1">
        <v>782</v>
      </c>
      <c r="J5461" s="1">
        <v>919</v>
      </c>
      <c r="K5461" s="1">
        <v>4</v>
      </c>
      <c r="L5461" s="1">
        <v>1470.4</v>
      </c>
      <c r="M5461" s="1">
        <f>SalesData[[#This Row],[Price]]*SalesData[[#This Row],[Quantity]]</f>
        <v>3676</v>
      </c>
      <c r="N5461" s="6">
        <f>SalesData[[#This Row],[Sales Profit]]/SalesData[[#This Row],[Sales]]</f>
        <v>0.4</v>
      </c>
    </row>
    <row r="5462" spans="1:14" x14ac:dyDescent="0.3">
      <c r="A5462" s="1" t="s">
        <v>22</v>
      </c>
      <c r="B5462" s="1" t="s">
        <v>18</v>
      </c>
      <c r="C5462" s="1" t="s">
        <v>33</v>
      </c>
      <c r="D5462" s="1">
        <v>53845</v>
      </c>
      <c r="E5462" s="2">
        <v>45532</v>
      </c>
      <c r="F5462" s="1" t="s">
        <v>25</v>
      </c>
      <c r="G5462" s="1">
        <v>824926</v>
      </c>
      <c r="H5462" s="1" t="s">
        <v>5422</v>
      </c>
      <c r="I5462" s="1">
        <v>780</v>
      </c>
      <c r="J5462" s="1">
        <v>638</v>
      </c>
      <c r="K5462" s="1">
        <v>1</v>
      </c>
      <c r="L5462" s="1">
        <v>255.2</v>
      </c>
      <c r="M5462" s="1">
        <f>SalesData[[#This Row],[Price]]*SalesData[[#This Row],[Quantity]]</f>
        <v>638</v>
      </c>
      <c r="N5462" s="6">
        <f>SalesData[[#This Row],[Sales Profit]]/SalesData[[#This Row],[Sales]]</f>
        <v>0.39999999999999997</v>
      </c>
    </row>
    <row r="5463" spans="1:14" x14ac:dyDescent="0.3">
      <c r="A5463" s="1" t="s">
        <v>12</v>
      </c>
      <c r="B5463" s="1" t="s">
        <v>18</v>
      </c>
      <c r="C5463" s="1" t="s">
        <v>53</v>
      </c>
      <c r="D5463" s="1">
        <v>57983</v>
      </c>
      <c r="E5463" s="2">
        <v>45420</v>
      </c>
      <c r="F5463" s="1" t="s">
        <v>49</v>
      </c>
      <c r="G5463" s="1">
        <v>992929</v>
      </c>
      <c r="H5463" s="1" t="s">
        <v>5423</v>
      </c>
      <c r="I5463" s="1">
        <v>905</v>
      </c>
      <c r="J5463" s="1">
        <v>2025</v>
      </c>
      <c r="K5463" s="1">
        <v>5</v>
      </c>
      <c r="L5463" s="1">
        <v>4050</v>
      </c>
      <c r="M5463" s="1">
        <f>SalesData[[#This Row],[Price]]*SalesData[[#This Row],[Quantity]]</f>
        <v>10125</v>
      </c>
      <c r="N5463" s="6">
        <f>SalesData[[#This Row],[Sales Profit]]/SalesData[[#This Row],[Sales]]</f>
        <v>0.4</v>
      </c>
    </row>
    <row r="5464" spans="1:14" x14ac:dyDescent="0.3">
      <c r="A5464" s="1" t="s">
        <v>22</v>
      </c>
      <c r="B5464" s="1" t="s">
        <v>13</v>
      </c>
      <c r="C5464" s="1" t="s">
        <v>60</v>
      </c>
      <c r="D5464" s="1">
        <v>56256</v>
      </c>
      <c r="E5464" s="2">
        <v>45482</v>
      </c>
      <c r="F5464" s="1" t="s">
        <v>45</v>
      </c>
      <c r="G5464" s="1">
        <v>434636</v>
      </c>
      <c r="H5464" s="1" t="s">
        <v>5424</v>
      </c>
      <c r="I5464" s="1">
        <v>257</v>
      </c>
      <c r="J5464" s="1">
        <v>2226</v>
      </c>
      <c r="K5464" s="1">
        <v>1</v>
      </c>
      <c r="L5464" s="1">
        <v>890.4</v>
      </c>
      <c r="M5464" s="1">
        <f>SalesData[[#This Row],[Price]]*SalesData[[#This Row],[Quantity]]</f>
        <v>2226</v>
      </c>
      <c r="N5464" s="6">
        <f>SalesData[[#This Row],[Sales Profit]]/SalesData[[#This Row],[Sales]]</f>
        <v>0.39999999999999997</v>
      </c>
    </row>
    <row r="5465" spans="1:14" x14ac:dyDescent="0.3">
      <c r="A5465" s="1" t="s">
        <v>17</v>
      </c>
      <c r="B5465" s="1" t="s">
        <v>23</v>
      </c>
      <c r="C5465" s="1" t="s">
        <v>14</v>
      </c>
      <c r="D5465" s="1">
        <v>29772</v>
      </c>
      <c r="E5465" s="2">
        <v>45588</v>
      </c>
      <c r="F5465" s="1" t="s">
        <v>54</v>
      </c>
      <c r="G5465" s="1">
        <v>349730</v>
      </c>
      <c r="H5465" s="1" t="s">
        <v>5425</v>
      </c>
      <c r="I5465" s="1">
        <v>242</v>
      </c>
      <c r="J5465" s="1">
        <v>2770</v>
      </c>
      <c r="K5465" s="1">
        <v>2</v>
      </c>
      <c r="L5465" s="1">
        <v>2216</v>
      </c>
      <c r="M5465" s="1">
        <f>SalesData[[#This Row],[Price]]*SalesData[[#This Row],[Quantity]]</f>
        <v>5540</v>
      </c>
      <c r="N5465" s="6">
        <f>SalesData[[#This Row],[Sales Profit]]/SalesData[[#This Row],[Sales]]</f>
        <v>0.4</v>
      </c>
    </row>
    <row r="5466" spans="1:14" x14ac:dyDescent="0.3">
      <c r="A5466" s="1" t="s">
        <v>56</v>
      </c>
      <c r="B5466" s="1" t="s">
        <v>18</v>
      </c>
      <c r="C5466" s="1" t="s">
        <v>48</v>
      </c>
      <c r="D5466" s="1">
        <v>86287</v>
      </c>
      <c r="E5466" s="2">
        <v>45432</v>
      </c>
      <c r="F5466" s="1" t="s">
        <v>49</v>
      </c>
      <c r="G5466" s="1">
        <v>730688</v>
      </c>
      <c r="H5466" s="1" t="s">
        <v>2604</v>
      </c>
      <c r="I5466" s="1">
        <v>575</v>
      </c>
      <c r="J5466" s="1">
        <v>1434</v>
      </c>
      <c r="K5466" s="1">
        <v>3</v>
      </c>
      <c r="L5466" s="1">
        <v>1720.8</v>
      </c>
      <c r="M5466" s="1">
        <f>SalesData[[#This Row],[Price]]*SalesData[[#This Row],[Quantity]]</f>
        <v>4302</v>
      </c>
      <c r="N5466" s="6">
        <f>SalesData[[#This Row],[Sales Profit]]/SalesData[[#This Row],[Sales]]</f>
        <v>0.39999999999999997</v>
      </c>
    </row>
    <row r="5467" spans="1:14" x14ac:dyDescent="0.3">
      <c r="A5467" s="1" t="s">
        <v>17</v>
      </c>
      <c r="B5467" s="1" t="s">
        <v>18</v>
      </c>
      <c r="C5467" s="1" t="s">
        <v>24</v>
      </c>
      <c r="D5467" s="1">
        <v>68445</v>
      </c>
      <c r="E5467" s="2">
        <v>45353</v>
      </c>
      <c r="F5467" s="1" t="s">
        <v>29</v>
      </c>
      <c r="G5467" s="1">
        <v>947631</v>
      </c>
      <c r="H5467" s="1" t="s">
        <v>5427</v>
      </c>
      <c r="I5467" s="1">
        <v>746</v>
      </c>
      <c r="J5467" s="1">
        <v>1020</v>
      </c>
      <c r="K5467" s="1">
        <v>1</v>
      </c>
      <c r="L5467" s="1">
        <v>408</v>
      </c>
      <c r="M5467" s="1">
        <f>SalesData[[#This Row],[Price]]*SalesData[[#This Row],[Quantity]]</f>
        <v>1020</v>
      </c>
      <c r="N5467" s="6">
        <f>SalesData[[#This Row],[Sales Profit]]/SalesData[[#This Row],[Sales]]</f>
        <v>0.4</v>
      </c>
    </row>
    <row r="5468" spans="1:14" x14ac:dyDescent="0.3">
      <c r="A5468" s="1" t="s">
        <v>17</v>
      </c>
      <c r="B5468" s="1" t="s">
        <v>23</v>
      </c>
      <c r="C5468" s="1" t="s">
        <v>24</v>
      </c>
      <c r="D5468" s="1">
        <v>48432</v>
      </c>
      <c r="E5468" s="2">
        <v>45517</v>
      </c>
      <c r="F5468" s="1" t="s">
        <v>25</v>
      </c>
      <c r="G5468" s="1">
        <v>186513</v>
      </c>
      <c r="H5468" s="1" t="s">
        <v>5428</v>
      </c>
      <c r="I5468" s="1">
        <v>297</v>
      </c>
      <c r="J5468" s="1">
        <v>954</v>
      </c>
      <c r="K5468" s="1">
        <v>2</v>
      </c>
      <c r="L5468" s="1">
        <v>763.2</v>
      </c>
      <c r="M5468" s="1">
        <f>SalesData[[#This Row],[Price]]*SalesData[[#This Row],[Quantity]]</f>
        <v>1908</v>
      </c>
      <c r="N5468" s="6">
        <f>SalesData[[#This Row],[Sales Profit]]/SalesData[[#This Row],[Sales]]</f>
        <v>0.4</v>
      </c>
    </row>
    <row r="5469" spans="1:14" x14ac:dyDescent="0.3">
      <c r="A5469" s="1" t="s">
        <v>17</v>
      </c>
      <c r="B5469" s="1" t="s">
        <v>23</v>
      </c>
      <c r="C5469" s="1" t="s">
        <v>53</v>
      </c>
      <c r="D5469" s="1">
        <v>10053</v>
      </c>
      <c r="E5469" s="2">
        <v>45448</v>
      </c>
      <c r="F5469" s="1" t="s">
        <v>20</v>
      </c>
      <c r="G5469" s="1">
        <v>423149</v>
      </c>
      <c r="H5469" s="1" t="s">
        <v>5429</v>
      </c>
      <c r="I5469" s="1">
        <v>550</v>
      </c>
      <c r="J5469" s="1">
        <v>2761</v>
      </c>
      <c r="K5469" s="1">
        <v>4</v>
      </c>
      <c r="L5469" s="1">
        <v>4417.6000000000004</v>
      </c>
      <c r="M5469" s="1">
        <f>SalesData[[#This Row],[Price]]*SalesData[[#This Row],[Quantity]]</f>
        <v>11044</v>
      </c>
      <c r="N5469" s="6">
        <f>SalesData[[#This Row],[Sales Profit]]/SalesData[[#This Row],[Sales]]</f>
        <v>0.4</v>
      </c>
    </row>
    <row r="5470" spans="1:14" x14ac:dyDescent="0.3">
      <c r="A5470" s="1" t="s">
        <v>52</v>
      </c>
      <c r="B5470" s="1" t="s">
        <v>23</v>
      </c>
      <c r="C5470" s="1" t="s">
        <v>53</v>
      </c>
      <c r="D5470" s="1">
        <v>84828</v>
      </c>
      <c r="E5470" s="2">
        <v>45597</v>
      </c>
      <c r="F5470" s="1" t="s">
        <v>15</v>
      </c>
      <c r="G5470" s="1">
        <v>160297</v>
      </c>
      <c r="H5470" s="1" t="s">
        <v>5430</v>
      </c>
      <c r="I5470" s="1">
        <v>270</v>
      </c>
      <c r="J5470" s="1">
        <v>1196</v>
      </c>
      <c r="K5470" s="1">
        <v>3</v>
      </c>
      <c r="L5470" s="1">
        <v>1435.2</v>
      </c>
      <c r="M5470" s="1">
        <f>SalesData[[#This Row],[Price]]*SalesData[[#This Row],[Quantity]]</f>
        <v>3588</v>
      </c>
      <c r="N5470" s="6">
        <f>SalesData[[#This Row],[Sales Profit]]/SalesData[[#This Row],[Sales]]</f>
        <v>0.4</v>
      </c>
    </row>
    <row r="5471" spans="1:14" x14ac:dyDescent="0.3">
      <c r="A5471" s="1" t="s">
        <v>27</v>
      </c>
      <c r="B5471" s="1" t="s">
        <v>13</v>
      </c>
      <c r="C5471" s="1" t="s">
        <v>100</v>
      </c>
      <c r="D5471" s="1">
        <v>36268</v>
      </c>
      <c r="E5471" s="2">
        <v>45536</v>
      </c>
      <c r="F5471" s="1" t="s">
        <v>61</v>
      </c>
      <c r="G5471" s="1">
        <v>537937</v>
      </c>
      <c r="H5471" s="1" t="s">
        <v>5431</v>
      </c>
      <c r="I5471" s="1">
        <v>998</v>
      </c>
      <c r="J5471" s="1">
        <v>2311</v>
      </c>
      <c r="K5471" s="1">
        <v>6</v>
      </c>
      <c r="L5471" s="1">
        <v>5546.4</v>
      </c>
      <c r="M5471" s="1">
        <f>SalesData[[#This Row],[Price]]*SalesData[[#This Row],[Quantity]]</f>
        <v>13866</v>
      </c>
      <c r="N5471" s="6">
        <f>SalesData[[#This Row],[Sales Profit]]/SalesData[[#This Row],[Sales]]</f>
        <v>0.39999999999999997</v>
      </c>
    </row>
    <row r="5472" spans="1:14" x14ac:dyDescent="0.3">
      <c r="A5472" s="1" t="s">
        <v>27</v>
      </c>
      <c r="B5472" s="1" t="s">
        <v>13</v>
      </c>
      <c r="C5472" s="1" t="s">
        <v>14</v>
      </c>
      <c r="D5472" s="1">
        <v>65060</v>
      </c>
      <c r="E5472" s="2">
        <v>45364</v>
      </c>
      <c r="F5472" s="1" t="s">
        <v>29</v>
      </c>
      <c r="G5472" s="1">
        <v>759410</v>
      </c>
      <c r="H5472" s="1" t="s">
        <v>5432</v>
      </c>
      <c r="I5472" s="1">
        <v>359</v>
      </c>
      <c r="J5472" s="1">
        <v>1117</v>
      </c>
      <c r="K5472" s="1">
        <v>2</v>
      </c>
      <c r="L5472" s="1">
        <v>893.6</v>
      </c>
      <c r="M5472" s="1">
        <f>SalesData[[#This Row],[Price]]*SalesData[[#This Row],[Quantity]]</f>
        <v>2234</v>
      </c>
      <c r="N5472" s="6">
        <f>SalesData[[#This Row],[Sales Profit]]/SalesData[[#This Row],[Sales]]</f>
        <v>0.4</v>
      </c>
    </row>
    <row r="5473" spans="1:14" x14ac:dyDescent="0.3">
      <c r="A5473" s="1" t="s">
        <v>17</v>
      </c>
      <c r="B5473" s="1" t="s">
        <v>18</v>
      </c>
      <c r="C5473" s="1" t="s">
        <v>48</v>
      </c>
      <c r="D5473" s="1">
        <v>24797</v>
      </c>
      <c r="E5473" s="2">
        <v>45438</v>
      </c>
      <c r="F5473" s="1" t="s">
        <v>49</v>
      </c>
      <c r="G5473" s="1">
        <v>405547</v>
      </c>
      <c r="H5473" s="1" t="s">
        <v>5433</v>
      </c>
      <c r="I5473" s="1">
        <v>854</v>
      </c>
      <c r="J5473" s="1">
        <v>2310</v>
      </c>
      <c r="K5473" s="1">
        <v>7</v>
      </c>
      <c r="L5473" s="1">
        <v>6468</v>
      </c>
      <c r="M5473" s="1">
        <f>SalesData[[#This Row],[Price]]*SalesData[[#This Row],[Quantity]]</f>
        <v>16170</v>
      </c>
      <c r="N5473" s="6">
        <f>SalesData[[#This Row],[Sales Profit]]/SalesData[[#This Row],[Sales]]</f>
        <v>0.4</v>
      </c>
    </row>
    <row r="5474" spans="1:14" x14ac:dyDescent="0.3">
      <c r="A5474" s="1" t="s">
        <v>52</v>
      </c>
      <c r="B5474" s="1" t="s">
        <v>23</v>
      </c>
      <c r="C5474" s="1" t="s">
        <v>60</v>
      </c>
      <c r="D5474" s="1">
        <v>83266</v>
      </c>
      <c r="E5474" s="2">
        <v>45563</v>
      </c>
      <c r="F5474" s="1" t="s">
        <v>61</v>
      </c>
      <c r="G5474" s="1">
        <v>742636</v>
      </c>
      <c r="H5474" s="1" t="s">
        <v>5435</v>
      </c>
      <c r="I5474" s="1">
        <v>400</v>
      </c>
      <c r="J5474" s="1">
        <v>2920</v>
      </c>
      <c r="K5474" s="1">
        <v>2</v>
      </c>
      <c r="L5474" s="1">
        <v>2336</v>
      </c>
      <c r="M5474" s="1">
        <f>SalesData[[#This Row],[Price]]*SalesData[[#This Row],[Quantity]]</f>
        <v>5840</v>
      </c>
      <c r="N5474" s="6">
        <f>SalesData[[#This Row],[Sales Profit]]/SalesData[[#This Row],[Sales]]</f>
        <v>0.4</v>
      </c>
    </row>
    <row r="5475" spans="1:14" x14ac:dyDescent="0.3">
      <c r="A5475" s="1" t="s">
        <v>12</v>
      </c>
      <c r="B5475" s="1" t="s">
        <v>18</v>
      </c>
      <c r="C5475" s="1" t="s">
        <v>42</v>
      </c>
      <c r="D5475" s="1">
        <v>23902</v>
      </c>
      <c r="E5475" s="2">
        <v>45555</v>
      </c>
      <c r="F5475" s="1" t="s">
        <v>61</v>
      </c>
      <c r="G5475" s="1">
        <v>111657</v>
      </c>
      <c r="H5475" s="1" t="s">
        <v>5436</v>
      </c>
      <c r="I5475" s="1">
        <v>894</v>
      </c>
      <c r="J5475" s="1">
        <v>1850</v>
      </c>
      <c r="K5475" s="1">
        <v>6</v>
      </c>
      <c r="L5475" s="1">
        <v>4440</v>
      </c>
      <c r="M5475" s="1">
        <f>SalesData[[#This Row],[Price]]*SalesData[[#This Row],[Quantity]]</f>
        <v>11100</v>
      </c>
      <c r="N5475" s="6">
        <f>SalesData[[#This Row],[Sales Profit]]/SalesData[[#This Row],[Sales]]</f>
        <v>0.4</v>
      </c>
    </row>
    <row r="5476" spans="1:14" x14ac:dyDescent="0.3">
      <c r="A5476" s="1" t="s">
        <v>22</v>
      </c>
      <c r="B5476" s="1" t="s">
        <v>13</v>
      </c>
      <c r="C5476" s="1" t="s">
        <v>48</v>
      </c>
      <c r="D5476" s="1">
        <v>43724</v>
      </c>
      <c r="E5476" s="2">
        <v>45322</v>
      </c>
      <c r="F5476" s="1" t="s">
        <v>40</v>
      </c>
      <c r="G5476" s="1">
        <v>711096</v>
      </c>
      <c r="H5476" s="1" t="s">
        <v>5437</v>
      </c>
      <c r="I5476" s="1">
        <v>216</v>
      </c>
      <c r="J5476" s="1">
        <v>1375</v>
      </c>
      <c r="K5476" s="1">
        <v>5</v>
      </c>
      <c r="L5476" s="1">
        <v>2750</v>
      </c>
      <c r="M5476" s="1">
        <f>SalesData[[#This Row],[Price]]*SalesData[[#This Row],[Quantity]]</f>
        <v>6875</v>
      </c>
      <c r="N5476" s="6">
        <f>SalesData[[#This Row],[Sales Profit]]/SalesData[[#This Row],[Sales]]</f>
        <v>0.4</v>
      </c>
    </row>
    <row r="5477" spans="1:14" x14ac:dyDescent="0.3">
      <c r="A5477" s="1" t="s">
        <v>22</v>
      </c>
      <c r="B5477" s="1" t="s">
        <v>23</v>
      </c>
      <c r="C5477" s="1" t="s">
        <v>14</v>
      </c>
      <c r="D5477" s="1">
        <v>66648</v>
      </c>
      <c r="E5477" s="2">
        <v>45454</v>
      </c>
      <c r="F5477" s="1" t="s">
        <v>20</v>
      </c>
      <c r="G5477" s="1">
        <v>510672</v>
      </c>
      <c r="H5477" s="1" t="s">
        <v>5438</v>
      </c>
      <c r="I5477" s="1">
        <v>444</v>
      </c>
      <c r="J5477" s="1">
        <v>2225</v>
      </c>
      <c r="K5477" s="1">
        <v>5</v>
      </c>
      <c r="L5477" s="1">
        <v>4450</v>
      </c>
      <c r="M5477" s="1">
        <f>SalesData[[#This Row],[Price]]*SalesData[[#This Row],[Quantity]]</f>
        <v>11125</v>
      </c>
      <c r="N5477" s="6">
        <f>SalesData[[#This Row],[Sales Profit]]/SalesData[[#This Row],[Sales]]</f>
        <v>0.4</v>
      </c>
    </row>
    <row r="5478" spans="1:14" x14ac:dyDescent="0.3">
      <c r="A5478" s="1" t="s">
        <v>27</v>
      </c>
      <c r="B5478" s="1" t="s">
        <v>18</v>
      </c>
      <c r="C5478" s="1" t="s">
        <v>33</v>
      </c>
      <c r="D5478" s="1">
        <v>14480</v>
      </c>
      <c r="E5478" s="2">
        <v>45521</v>
      </c>
      <c r="F5478" s="1" t="s">
        <v>25</v>
      </c>
      <c r="G5478" s="1">
        <v>185114</v>
      </c>
      <c r="H5478" s="1" t="s">
        <v>5439</v>
      </c>
      <c r="I5478" s="1">
        <v>410</v>
      </c>
      <c r="J5478" s="1">
        <v>2456</v>
      </c>
      <c r="K5478" s="1">
        <v>2</v>
      </c>
      <c r="L5478" s="1">
        <v>1964.8</v>
      </c>
      <c r="M5478" s="1">
        <f>SalesData[[#This Row],[Price]]*SalesData[[#This Row],[Quantity]]</f>
        <v>4912</v>
      </c>
      <c r="N5478" s="6">
        <f>SalesData[[#This Row],[Sales Profit]]/SalesData[[#This Row],[Sales]]</f>
        <v>0.39999999999999997</v>
      </c>
    </row>
    <row r="5479" spans="1:14" x14ac:dyDescent="0.3">
      <c r="A5479" s="1" t="s">
        <v>17</v>
      </c>
      <c r="B5479" s="1" t="s">
        <v>13</v>
      </c>
      <c r="C5479" s="1" t="s">
        <v>48</v>
      </c>
      <c r="D5479" s="1">
        <v>17255</v>
      </c>
      <c r="E5479" s="2">
        <v>45622</v>
      </c>
      <c r="F5479" s="1" t="s">
        <v>15</v>
      </c>
      <c r="G5479" s="1">
        <v>264813</v>
      </c>
      <c r="H5479" s="1" t="s">
        <v>5440</v>
      </c>
      <c r="I5479" s="1">
        <v>525</v>
      </c>
      <c r="J5479" s="1">
        <v>2944</v>
      </c>
      <c r="K5479" s="1">
        <v>7</v>
      </c>
      <c r="L5479" s="1">
        <v>8243.2000000000007</v>
      </c>
      <c r="M5479" s="1">
        <f>SalesData[[#This Row],[Price]]*SalesData[[#This Row],[Quantity]]</f>
        <v>20608</v>
      </c>
      <c r="N5479" s="6">
        <f>SalesData[[#This Row],[Sales Profit]]/SalesData[[#This Row],[Sales]]</f>
        <v>0.4</v>
      </c>
    </row>
    <row r="5480" spans="1:14" x14ac:dyDescent="0.3">
      <c r="A5480" s="1" t="s">
        <v>12</v>
      </c>
      <c r="B5480" s="1" t="s">
        <v>18</v>
      </c>
      <c r="C5480" s="1" t="s">
        <v>39</v>
      </c>
      <c r="D5480" s="1">
        <v>22071</v>
      </c>
      <c r="E5480" s="2">
        <v>45531</v>
      </c>
      <c r="F5480" s="1" t="s">
        <v>25</v>
      </c>
      <c r="G5480" s="1">
        <v>283671</v>
      </c>
      <c r="H5480" s="1" t="s">
        <v>5441</v>
      </c>
      <c r="I5480" s="1">
        <v>922</v>
      </c>
      <c r="J5480" s="1">
        <v>1595</v>
      </c>
      <c r="K5480" s="1">
        <v>1</v>
      </c>
      <c r="L5480" s="1">
        <v>638</v>
      </c>
      <c r="M5480" s="1">
        <f>SalesData[[#This Row],[Price]]*SalesData[[#This Row],[Quantity]]</f>
        <v>1595</v>
      </c>
      <c r="N5480" s="6">
        <f>SalesData[[#This Row],[Sales Profit]]/SalesData[[#This Row],[Sales]]</f>
        <v>0.4</v>
      </c>
    </row>
    <row r="5481" spans="1:14" x14ac:dyDescent="0.3">
      <c r="A5481" s="1" t="s">
        <v>52</v>
      </c>
      <c r="B5481" s="1" t="s">
        <v>13</v>
      </c>
      <c r="C5481" s="1" t="s">
        <v>100</v>
      </c>
      <c r="D5481" s="1">
        <v>26766</v>
      </c>
      <c r="E5481" s="2">
        <v>45354</v>
      </c>
      <c r="F5481" s="1" t="s">
        <v>29</v>
      </c>
      <c r="G5481" s="1">
        <v>372236</v>
      </c>
      <c r="H5481" s="1" t="s">
        <v>5443</v>
      </c>
      <c r="I5481" s="1">
        <v>276</v>
      </c>
      <c r="J5481" s="1">
        <v>1636</v>
      </c>
      <c r="K5481" s="1">
        <v>6</v>
      </c>
      <c r="L5481" s="1">
        <v>3926.4</v>
      </c>
      <c r="M5481" s="1">
        <f>SalesData[[#This Row],[Price]]*SalesData[[#This Row],[Quantity]]</f>
        <v>9816</v>
      </c>
      <c r="N5481" s="6">
        <f>SalesData[[#This Row],[Sales Profit]]/SalesData[[#This Row],[Sales]]</f>
        <v>0.4</v>
      </c>
    </row>
    <row r="5482" spans="1:14" x14ac:dyDescent="0.3">
      <c r="A5482" s="1" t="s">
        <v>52</v>
      </c>
      <c r="B5482" s="1" t="s">
        <v>13</v>
      </c>
      <c r="C5482" s="1" t="s">
        <v>33</v>
      </c>
      <c r="D5482" s="1">
        <v>16479</v>
      </c>
      <c r="E5482" s="2">
        <v>45465</v>
      </c>
      <c r="F5482" s="1" t="s">
        <v>20</v>
      </c>
      <c r="G5482" s="1">
        <v>283411</v>
      </c>
      <c r="H5482" s="1" t="s">
        <v>980</v>
      </c>
      <c r="I5482" s="1">
        <v>365</v>
      </c>
      <c r="J5482" s="1">
        <v>1952</v>
      </c>
      <c r="K5482" s="1">
        <v>3</v>
      </c>
      <c r="L5482" s="1">
        <v>2342.4</v>
      </c>
      <c r="M5482" s="1">
        <f>SalesData[[#This Row],[Price]]*SalesData[[#This Row],[Quantity]]</f>
        <v>5856</v>
      </c>
      <c r="N5482" s="6">
        <f>SalesData[[#This Row],[Sales Profit]]/SalesData[[#This Row],[Sales]]</f>
        <v>0.4</v>
      </c>
    </row>
    <row r="5483" spans="1:14" x14ac:dyDescent="0.3">
      <c r="A5483" s="1" t="s">
        <v>12</v>
      </c>
      <c r="B5483" s="1" t="s">
        <v>23</v>
      </c>
      <c r="C5483" s="1" t="s">
        <v>42</v>
      </c>
      <c r="D5483" s="1">
        <v>34314</v>
      </c>
      <c r="E5483" s="2">
        <v>45570</v>
      </c>
      <c r="F5483" s="1" t="s">
        <v>54</v>
      </c>
      <c r="G5483" s="1">
        <v>580310</v>
      </c>
      <c r="H5483" s="1" t="s">
        <v>5444</v>
      </c>
      <c r="I5483" s="1">
        <v>599</v>
      </c>
      <c r="J5483" s="1">
        <v>863</v>
      </c>
      <c r="K5483" s="1">
        <v>2</v>
      </c>
      <c r="L5483" s="1">
        <v>690.4</v>
      </c>
      <c r="M5483" s="1">
        <f>SalesData[[#This Row],[Price]]*SalesData[[#This Row],[Quantity]]</f>
        <v>1726</v>
      </c>
      <c r="N5483" s="6">
        <f>SalesData[[#This Row],[Sales Profit]]/SalesData[[#This Row],[Sales]]</f>
        <v>0.39999999999999997</v>
      </c>
    </row>
    <row r="5484" spans="1:14" x14ac:dyDescent="0.3">
      <c r="A5484" s="1" t="s">
        <v>66</v>
      </c>
      <c r="B5484" s="1" t="s">
        <v>13</v>
      </c>
      <c r="C5484" s="1" t="s">
        <v>39</v>
      </c>
      <c r="D5484" s="1">
        <v>49999</v>
      </c>
      <c r="E5484" s="2">
        <v>45300</v>
      </c>
      <c r="F5484" s="1" t="s">
        <v>40</v>
      </c>
      <c r="G5484" s="1">
        <v>306519</v>
      </c>
      <c r="H5484" s="1" t="s">
        <v>5445</v>
      </c>
      <c r="I5484" s="1">
        <v>523</v>
      </c>
      <c r="J5484" s="1">
        <v>1978</v>
      </c>
      <c r="K5484" s="1">
        <v>7</v>
      </c>
      <c r="L5484" s="1">
        <v>5538.4</v>
      </c>
      <c r="M5484" s="1">
        <f>SalesData[[#This Row],[Price]]*SalesData[[#This Row],[Quantity]]</f>
        <v>13846</v>
      </c>
      <c r="N5484" s="6">
        <f>SalesData[[#This Row],[Sales Profit]]/SalesData[[#This Row],[Sales]]</f>
        <v>0.39999999999999997</v>
      </c>
    </row>
    <row r="5485" spans="1:14" x14ac:dyDescent="0.3">
      <c r="A5485" s="1" t="s">
        <v>35</v>
      </c>
      <c r="B5485" s="1" t="s">
        <v>18</v>
      </c>
      <c r="C5485" s="1" t="s">
        <v>42</v>
      </c>
      <c r="D5485" s="1">
        <v>39463</v>
      </c>
      <c r="E5485" s="2">
        <v>45369</v>
      </c>
      <c r="F5485" s="1" t="s">
        <v>29</v>
      </c>
      <c r="G5485" s="1">
        <v>451603</v>
      </c>
      <c r="H5485" s="1" t="s">
        <v>5446</v>
      </c>
      <c r="I5485" s="1">
        <v>457</v>
      </c>
      <c r="J5485" s="1">
        <v>1615</v>
      </c>
      <c r="K5485" s="1">
        <v>5</v>
      </c>
      <c r="L5485" s="1">
        <v>3230</v>
      </c>
      <c r="M5485" s="1">
        <f>SalesData[[#This Row],[Price]]*SalesData[[#This Row],[Quantity]]</f>
        <v>8075</v>
      </c>
      <c r="N5485" s="6">
        <f>SalesData[[#This Row],[Sales Profit]]/SalesData[[#This Row],[Sales]]</f>
        <v>0.4</v>
      </c>
    </row>
    <row r="5486" spans="1:14" x14ac:dyDescent="0.3">
      <c r="A5486" s="1" t="s">
        <v>35</v>
      </c>
      <c r="B5486" s="1" t="s">
        <v>13</v>
      </c>
      <c r="C5486" s="1" t="s">
        <v>33</v>
      </c>
      <c r="D5486" s="1">
        <v>92056</v>
      </c>
      <c r="E5486" s="2">
        <v>45382</v>
      </c>
      <c r="F5486" s="1" t="s">
        <v>29</v>
      </c>
      <c r="G5486" s="1">
        <v>235621</v>
      </c>
      <c r="H5486" s="1" t="s">
        <v>5447</v>
      </c>
      <c r="I5486" s="1">
        <v>418</v>
      </c>
      <c r="J5486" s="1">
        <v>1714</v>
      </c>
      <c r="K5486" s="1">
        <v>7</v>
      </c>
      <c r="L5486" s="1">
        <v>4799.2</v>
      </c>
      <c r="M5486" s="1">
        <f>SalesData[[#This Row],[Price]]*SalesData[[#This Row],[Quantity]]</f>
        <v>11998</v>
      </c>
      <c r="N5486" s="6">
        <f>SalesData[[#This Row],[Sales Profit]]/SalesData[[#This Row],[Sales]]</f>
        <v>0.39999999999999997</v>
      </c>
    </row>
    <row r="5487" spans="1:14" x14ac:dyDescent="0.3">
      <c r="A5487" s="1" t="s">
        <v>66</v>
      </c>
      <c r="B5487" s="1" t="s">
        <v>18</v>
      </c>
      <c r="C5487" s="1" t="s">
        <v>60</v>
      </c>
      <c r="D5487" s="1">
        <v>94535</v>
      </c>
      <c r="E5487" s="2">
        <v>45459</v>
      </c>
      <c r="F5487" s="1" t="s">
        <v>20</v>
      </c>
      <c r="G5487" s="1">
        <v>699236</v>
      </c>
      <c r="H5487" s="1" t="s">
        <v>5448</v>
      </c>
      <c r="I5487" s="1">
        <v>819</v>
      </c>
      <c r="J5487" s="1">
        <v>965</v>
      </c>
      <c r="K5487" s="1">
        <v>7</v>
      </c>
      <c r="L5487" s="1">
        <v>2702</v>
      </c>
      <c r="M5487" s="1">
        <f>SalesData[[#This Row],[Price]]*SalesData[[#This Row],[Quantity]]</f>
        <v>6755</v>
      </c>
      <c r="N5487" s="6">
        <f>SalesData[[#This Row],[Sales Profit]]/SalesData[[#This Row],[Sales]]</f>
        <v>0.4</v>
      </c>
    </row>
    <row r="5488" spans="1:14" x14ac:dyDescent="0.3">
      <c r="A5488" s="1" t="s">
        <v>66</v>
      </c>
      <c r="B5488" s="1" t="s">
        <v>23</v>
      </c>
      <c r="C5488" s="1" t="s">
        <v>24</v>
      </c>
      <c r="D5488" s="1">
        <v>45663</v>
      </c>
      <c r="E5488" s="2">
        <v>45350</v>
      </c>
      <c r="F5488" s="1" t="s">
        <v>43</v>
      </c>
      <c r="G5488" s="1">
        <v>956723</v>
      </c>
      <c r="H5488" s="1" t="s">
        <v>5449</v>
      </c>
      <c r="I5488" s="1">
        <v>417</v>
      </c>
      <c r="J5488" s="1">
        <v>2834</v>
      </c>
      <c r="K5488" s="1">
        <v>4</v>
      </c>
      <c r="L5488" s="1">
        <v>4534.3999999999996</v>
      </c>
      <c r="M5488" s="1">
        <f>SalesData[[#This Row],[Price]]*SalesData[[#This Row],[Quantity]]</f>
        <v>11336</v>
      </c>
      <c r="N5488" s="6">
        <f>SalesData[[#This Row],[Sales Profit]]/SalesData[[#This Row],[Sales]]</f>
        <v>0.39999999999999997</v>
      </c>
    </row>
    <row r="5489" spans="1:14" x14ac:dyDescent="0.3">
      <c r="A5489" s="1" t="s">
        <v>56</v>
      </c>
      <c r="B5489" s="1" t="s">
        <v>18</v>
      </c>
      <c r="C5489" s="1" t="s">
        <v>39</v>
      </c>
      <c r="D5489" s="1">
        <v>56348</v>
      </c>
      <c r="E5489" s="2">
        <v>45296</v>
      </c>
      <c r="F5489" s="1" t="s">
        <v>40</v>
      </c>
      <c r="G5489" s="1">
        <v>658096</v>
      </c>
      <c r="H5489" s="1" t="s">
        <v>5450</v>
      </c>
      <c r="I5489" s="1">
        <v>775</v>
      </c>
      <c r="J5489" s="1">
        <v>2387</v>
      </c>
      <c r="K5489" s="1">
        <v>6</v>
      </c>
      <c r="L5489" s="1">
        <v>5728.8</v>
      </c>
      <c r="M5489" s="1">
        <f>SalesData[[#This Row],[Price]]*SalesData[[#This Row],[Quantity]]</f>
        <v>14322</v>
      </c>
      <c r="N5489" s="6">
        <f>SalesData[[#This Row],[Sales Profit]]/SalesData[[#This Row],[Sales]]</f>
        <v>0.4</v>
      </c>
    </row>
    <row r="5490" spans="1:14" x14ac:dyDescent="0.3">
      <c r="A5490" s="1" t="s">
        <v>52</v>
      </c>
      <c r="B5490" s="1" t="s">
        <v>18</v>
      </c>
      <c r="C5490" s="1" t="s">
        <v>14</v>
      </c>
      <c r="D5490" s="1">
        <v>42770</v>
      </c>
      <c r="E5490" s="2">
        <v>45418</v>
      </c>
      <c r="F5490" s="1" t="s">
        <v>49</v>
      </c>
      <c r="G5490" s="1">
        <v>942904</v>
      </c>
      <c r="H5490" s="1" t="s">
        <v>5451</v>
      </c>
      <c r="I5490" s="1">
        <v>830</v>
      </c>
      <c r="J5490" s="1">
        <v>2708</v>
      </c>
      <c r="K5490" s="1">
        <v>6</v>
      </c>
      <c r="L5490" s="1">
        <v>6499.2</v>
      </c>
      <c r="M5490" s="1">
        <f>SalesData[[#This Row],[Price]]*SalesData[[#This Row],[Quantity]]</f>
        <v>16248</v>
      </c>
      <c r="N5490" s="6">
        <f>SalesData[[#This Row],[Sales Profit]]/SalesData[[#This Row],[Sales]]</f>
        <v>0.39999999999999997</v>
      </c>
    </row>
    <row r="5491" spans="1:14" x14ac:dyDescent="0.3">
      <c r="A5491" s="1" t="s">
        <v>66</v>
      </c>
      <c r="B5491" s="1" t="s">
        <v>23</v>
      </c>
      <c r="C5491" s="1" t="s">
        <v>37</v>
      </c>
      <c r="D5491" s="1">
        <v>50116</v>
      </c>
      <c r="E5491" s="2">
        <v>45327</v>
      </c>
      <c r="F5491" s="1" t="s">
        <v>43</v>
      </c>
      <c r="G5491" s="1">
        <v>546932</v>
      </c>
      <c r="H5491" s="1" t="s">
        <v>5452</v>
      </c>
      <c r="I5491" s="1">
        <v>825</v>
      </c>
      <c r="J5491" s="1">
        <v>2950</v>
      </c>
      <c r="K5491" s="1">
        <v>1</v>
      </c>
      <c r="L5491" s="1">
        <v>1180</v>
      </c>
      <c r="M5491" s="1">
        <f>SalesData[[#This Row],[Price]]*SalesData[[#This Row],[Quantity]]</f>
        <v>2950</v>
      </c>
      <c r="N5491" s="6">
        <f>SalesData[[#This Row],[Sales Profit]]/SalesData[[#This Row],[Sales]]</f>
        <v>0.4</v>
      </c>
    </row>
    <row r="5492" spans="1:14" x14ac:dyDescent="0.3">
      <c r="A5492" s="1" t="s">
        <v>27</v>
      </c>
      <c r="B5492" s="1" t="s">
        <v>23</v>
      </c>
      <c r="C5492" s="1" t="s">
        <v>60</v>
      </c>
      <c r="D5492" s="1">
        <v>74307</v>
      </c>
      <c r="E5492" s="2">
        <v>45629</v>
      </c>
      <c r="F5492" s="1" t="s">
        <v>78</v>
      </c>
      <c r="G5492" s="1">
        <v>875127</v>
      </c>
      <c r="H5492" s="1" t="s">
        <v>5453</v>
      </c>
      <c r="I5492" s="1">
        <v>385</v>
      </c>
      <c r="J5492" s="1">
        <v>846</v>
      </c>
      <c r="K5492" s="1">
        <v>5</v>
      </c>
      <c r="L5492" s="1">
        <v>1692</v>
      </c>
      <c r="M5492" s="1">
        <f>SalesData[[#This Row],[Price]]*SalesData[[#This Row],[Quantity]]</f>
        <v>4230</v>
      </c>
      <c r="N5492" s="6">
        <f>SalesData[[#This Row],[Sales Profit]]/SalesData[[#This Row],[Sales]]</f>
        <v>0.4</v>
      </c>
    </row>
    <row r="5493" spans="1:14" x14ac:dyDescent="0.3">
      <c r="A5493" s="1" t="s">
        <v>27</v>
      </c>
      <c r="B5493" s="1" t="s">
        <v>13</v>
      </c>
      <c r="C5493" s="1" t="s">
        <v>19</v>
      </c>
      <c r="D5493" s="1">
        <v>98280</v>
      </c>
      <c r="E5493" s="2">
        <v>45384</v>
      </c>
      <c r="F5493" s="1" t="s">
        <v>31</v>
      </c>
      <c r="G5493" s="1">
        <v>758511</v>
      </c>
      <c r="H5493" s="1" t="s">
        <v>5454</v>
      </c>
      <c r="I5493" s="1">
        <v>672</v>
      </c>
      <c r="J5493" s="1">
        <v>891</v>
      </c>
      <c r="K5493" s="1">
        <v>5</v>
      </c>
      <c r="L5493" s="1">
        <v>1782</v>
      </c>
      <c r="M5493" s="1">
        <f>SalesData[[#This Row],[Price]]*SalesData[[#This Row],[Quantity]]</f>
        <v>4455</v>
      </c>
      <c r="N5493" s="6">
        <f>SalesData[[#This Row],[Sales Profit]]/SalesData[[#This Row],[Sales]]</f>
        <v>0.4</v>
      </c>
    </row>
    <row r="5494" spans="1:14" x14ac:dyDescent="0.3">
      <c r="A5494" s="1" t="s">
        <v>17</v>
      </c>
      <c r="B5494" s="1" t="s">
        <v>18</v>
      </c>
      <c r="C5494" s="1" t="s">
        <v>37</v>
      </c>
      <c r="D5494" s="1">
        <v>80559</v>
      </c>
      <c r="E5494" s="2">
        <v>45384</v>
      </c>
      <c r="F5494" s="1" t="s">
        <v>31</v>
      </c>
      <c r="G5494" s="1">
        <v>406425</v>
      </c>
      <c r="H5494" s="1" t="s">
        <v>5455</v>
      </c>
      <c r="I5494" s="1">
        <v>743</v>
      </c>
      <c r="J5494" s="1">
        <v>2886</v>
      </c>
      <c r="K5494" s="1">
        <v>1</v>
      </c>
      <c r="L5494" s="1">
        <v>1154.4000000000001</v>
      </c>
      <c r="M5494" s="1">
        <f>SalesData[[#This Row],[Price]]*SalesData[[#This Row],[Quantity]]</f>
        <v>2886</v>
      </c>
      <c r="N5494" s="6">
        <f>SalesData[[#This Row],[Sales Profit]]/SalesData[[#This Row],[Sales]]</f>
        <v>0.4</v>
      </c>
    </row>
    <row r="5495" spans="1:14" x14ac:dyDescent="0.3">
      <c r="A5495" s="1" t="s">
        <v>12</v>
      </c>
      <c r="B5495" s="1" t="s">
        <v>18</v>
      </c>
      <c r="C5495" s="1" t="s">
        <v>37</v>
      </c>
      <c r="D5495" s="1">
        <v>40830</v>
      </c>
      <c r="E5495" s="2">
        <v>45599</v>
      </c>
      <c r="F5495" s="1" t="s">
        <v>15</v>
      </c>
      <c r="G5495" s="1">
        <v>329163</v>
      </c>
      <c r="H5495" s="1" t="s">
        <v>5456</v>
      </c>
      <c r="I5495" s="1">
        <v>976</v>
      </c>
      <c r="J5495" s="1">
        <v>1200</v>
      </c>
      <c r="K5495" s="1">
        <v>7</v>
      </c>
      <c r="L5495" s="1">
        <v>3360</v>
      </c>
      <c r="M5495" s="1">
        <f>SalesData[[#This Row],[Price]]*SalesData[[#This Row],[Quantity]]</f>
        <v>8400</v>
      </c>
      <c r="N5495" s="6">
        <f>SalesData[[#This Row],[Sales Profit]]/SalesData[[#This Row],[Sales]]</f>
        <v>0.4</v>
      </c>
    </row>
    <row r="5496" spans="1:14" x14ac:dyDescent="0.3">
      <c r="A5496" s="1" t="s">
        <v>17</v>
      </c>
      <c r="B5496" s="1" t="s">
        <v>13</v>
      </c>
      <c r="C5496" s="1" t="s">
        <v>39</v>
      </c>
      <c r="D5496" s="1">
        <v>82851</v>
      </c>
      <c r="E5496" s="2">
        <v>45608</v>
      </c>
      <c r="F5496" s="1" t="s">
        <v>15</v>
      </c>
      <c r="G5496" s="1">
        <v>487147</v>
      </c>
      <c r="H5496" s="1" t="s">
        <v>368</v>
      </c>
      <c r="I5496" s="1">
        <v>652</v>
      </c>
      <c r="J5496" s="1">
        <v>1729</v>
      </c>
      <c r="K5496" s="1">
        <v>6</v>
      </c>
      <c r="L5496" s="1">
        <v>4149.6000000000004</v>
      </c>
      <c r="M5496" s="1">
        <f>SalesData[[#This Row],[Price]]*SalesData[[#This Row],[Quantity]]</f>
        <v>10374</v>
      </c>
      <c r="N5496" s="6">
        <f>SalesData[[#This Row],[Sales Profit]]/SalesData[[#This Row],[Sales]]</f>
        <v>0.4</v>
      </c>
    </row>
    <row r="5497" spans="1:14" x14ac:dyDescent="0.3">
      <c r="A5497" s="1" t="s">
        <v>56</v>
      </c>
      <c r="B5497" s="1" t="s">
        <v>23</v>
      </c>
      <c r="C5497" s="1" t="s">
        <v>53</v>
      </c>
      <c r="D5497" s="1">
        <v>94188</v>
      </c>
      <c r="E5497" s="2">
        <v>45315</v>
      </c>
      <c r="F5497" s="1" t="s">
        <v>40</v>
      </c>
      <c r="G5497" s="1">
        <v>749480</v>
      </c>
      <c r="H5497" s="1" t="s">
        <v>5457</v>
      </c>
      <c r="I5497" s="1">
        <v>661</v>
      </c>
      <c r="J5497" s="1">
        <v>953</v>
      </c>
      <c r="K5497" s="1">
        <v>2</v>
      </c>
      <c r="L5497" s="1">
        <v>762.4</v>
      </c>
      <c r="M5497" s="1">
        <f>SalesData[[#This Row],[Price]]*SalesData[[#This Row],[Quantity]]</f>
        <v>1906</v>
      </c>
      <c r="N5497" s="6">
        <f>SalesData[[#This Row],[Sales Profit]]/SalesData[[#This Row],[Sales]]</f>
        <v>0.39999999999999997</v>
      </c>
    </row>
    <row r="5498" spans="1:14" x14ac:dyDescent="0.3">
      <c r="A5498" s="1" t="s">
        <v>66</v>
      </c>
      <c r="B5498" s="1" t="s">
        <v>13</v>
      </c>
      <c r="C5498" s="1" t="s">
        <v>48</v>
      </c>
      <c r="D5498" s="1">
        <v>76424</v>
      </c>
      <c r="E5498" s="2">
        <v>45558</v>
      </c>
      <c r="F5498" s="1" t="s">
        <v>61</v>
      </c>
      <c r="G5498" s="1">
        <v>890816</v>
      </c>
      <c r="H5498" s="1" t="s">
        <v>5458</v>
      </c>
      <c r="I5498" s="1">
        <v>758</v>
      </c>
      <c r="J5498" s="1">
        <v>1719</v>
      </c>
      <c r="K5498" s="1">
        <v>6</v>
      </c>
      <c r="L5498" s="1">
        <v>4125.6000000000004</v>
      </c>
      <c r="M5498" s="1">
        <f>SalesData[[#This Row],[Price]]*SalesData[[#This Row],[Quantity]]</f>
        <v>10314</v>
      </c>
      <c r="N5498" s="6">
        <f>SalesData[[#This Row],[Sales Profit]]/SalesData[[#This Row],[Sales]]</f>
        <v>0.4</v>
      </c>
    </row>
    <row r="5499" spans="1:14" x14ac:dyDescent="0.3">
      <c r="A5499" s="1" t="s">
        <v>22</v>
      </c>
      <c r="B5499" s="1" t="s">
        <v>23</v>
      </c>
      <c r="C5499" s="1" t="s">
        <v>37</v>
      </c>
      <c r="D5499" s="1">
        <v>59865</v>
      </c>
      <c r="E5499" s="2">
        <v>45399</v>
      </c>
      <c r="F5499" s="1" t="s">
        <v>31</v>
      </c>
      <c r="G5499" s="1">
        <v>871472</v>
      </c>
      <c r="H5499" s="1" t="s">
        <v>5459</v>
      </c>
      <c r="I5499" s="1">
        <v>684</v>
      </c>
      <c r="J5499" s="1">
        <v>1452</v>
      </c>
      <c r="K5499" s="1">
        <v>4</v>
      </c>
      <c r="L5499" s="1">
        <v>2323.1999999999998</v>
      </c>
      <c r="M5499" s="1">
        <f>SalesData[[#This Row],[Price]]*SalesData[[#This Row],[Quantity]]</f>
        <v>5808</v>
      </c>
      <c r="N5499" s="6">
        <f>SalesData[[#This Row],[Sales Profit]]/SalesData[[#This Row],[Sales]]</f>
        <v>0.39999999999999997</v>
      </c>
    </row>
    <row r="5500" spans="1:14" x14ac:dyDescent="0.3">
      <c r="A5500" s="1" t="s">
        <v>12</v>
      </c>
      <c r="B5500" s="1" t="s">
        <v>18</v>
      </c>
      <c r="C5500" s="1" t="s">
        <v>24</v>
      </c>
      <c r="D5500" s="1">
        <v>36398</v>
      </c>
      <c r="E5500" s="2">
        <v>45469</v>
      </c>
      <c r="F5500" s="1" t="s">
        <v>20</v>
      </c>
      <c r="G5500" s="1">
        <v>315503</v>
      </c>
      <c r="H5500" s="1" t="s">
        <v>5460</v>
      </c>
      <c r="I5500" s="1">
        <v>754</v>
      </c>
      <c r="J5500" s="1">
        <v>1971</v>
      </c>
      <c r="K5500" s="1">
        <v>7</v>
      </c>
      <c r="L5500" s="1">
        <v>5518.8</v>
      </c>
      <c r="M5500" s="1">
        <f>SalesData[[#This Row],[Price]]*SalesData[[#This Row],[Quantity]]</f>
        <v>13797</v>
      </c>
      <c r="N5500" s="6">
        <f>SalesData[[#This Row],[Sales Profit]]/SalesData[[#This Row],[Sales]]</f>
        <v>0.4</v>
      </c>
    </row>
    <row r="5501" spans="1:14" x14ac:dyDescent="0.3">
      <c r="A5501" s="1" t="s">
        <v>35</v>
      </c>
      <c r="B5501" s="1" t="s">
        <v>23</v>
      </c>
      <c r="C5501" s="1" t="s">
        <v>24</v>
      </c>
      <c r="D5501" s="1">
        <v>94205</v>
      </c>
      <c r="E5501" s="2">
        <v>45359</v>
      </c>
      <c r="F5501" s="1" t="s">
        <v>29</v>
      </c>
      <c r="G5501" s="1">
        <v>833360</v>
      </c>
      <c r="H5501" s="1" t="s">
        <v>5461</v>
      </c>
      <c r="I5501" s="1">
        <v>745</v>
      </c>
      <c r="J5501" s="1">
        <v>1842</v>
      </c>
      <c r="K5501" s="1">
        <v>8</v>
      </c>
      <c r="L5501" s="1">
        <v>5894.4</v>
      </c>
      <c r="M5501" s="1">
        <f>SalesData[[#This Row],[Price]]*SalesData[[#This Row],[Quantity]]</f>
        <v>14736</v>
      </c>
      <c r="N5501" s="6">
        <f>SalesData[[#This Row],[Sales Profit]]/SalesData[[#This Row],[Sales]]</f>
        <v>0.39999999999999997</v>
      </c>
    </row>
    <row r="5502" spans="1:14" x14ac:dyDescent="0.3">
      <c r="A5502" s="1" t="s">
        <v>27</v>
      </c>
      <c r="B5502" s="1" t="s">
        <v>23</v>
      </c>
      <c r="C5502" s="1" t="s">
        <v>53</v>
      </c>
      <c r="D5502" s="1">
        <v>46996</v>
      </c>
      <c r="E5502" s="2">
        <v>45518</v>
      </c>
      <c r="F5502" s="1" t="s">
        <v>25</v>
      </c>
      <c r="G5502" s="1">
        <v>943068</v>
      </c>
      <c r="H5502" s="1" t="s">
        <v>5462</v>
      </c>
      <c r="I5502" s="1">
        <v>389</v>
      </c>
      <c r="J5502" s="1">
        <v>1896</v>
      </c>
      <c r="K5502" s="1">
        <v>7</v>
      </c>
      <c r="L5502" s="1">
        <v>5308.8</v>
      </c>
      <c r="M5502" s="1">
        <f>SalesData[[#This Row],[Price]]*SalesData[[#This Row],[Quantity]]</f>
        <v>13272</v>
      </c>
      <c r="N5502" s="6">
        <f>SalesData[[#This Row],[Sales Profit]]/SalesData[[#This Row],[Sales]]</f>
        <v>0.4</v>
      </c>
    </row>
    <row r="5503" spans="1:14" x14ac:dyDescent="0.3">
      <c r="A5503" s="1" t="s">
        <v>56</v>
      </c>
      <c r="B5503" s="1" t="s">
        <v>18</v>
      </c>
      <c r="C5503" s="1" t="s">
        <v>19</v>
      </c>
      <c r="D5503" s="1">
        <v>19513</v>
      </c>
      <c r="E5503" s="2">
        <v>45593</v>
      </c>
      <c r="F5503" s="1" t="s">
        <v>54</v>
      </c>
      <c r="G5503" s="1">
        <v>264144</v>
      </c>
      <c r="H5503" s="1" t="s">
        <v>5463</v>
      </c>
      <c r="I5503" s="1">
        <v>791</v>
      </c>
      <c r="J5503" s="1">
        <v>564</v>
      </c>
      <c r="K5503" s="1">
        <v>1</v>
      </c>
      <c r="L5503" s="1">
        <v>225.6</v>
      </c>
      <c r="M5503" s="1">
        <f>SalesData[[#This Row],[Price]]*SalesData[[#This Row],[Quantity]]</f>
        <v>564</v>
      </c>
      <c r="N5503" s="6">
        <f>SalesData[[#This Row],[Sales Profit]]/SalesData[[#This Row],[Sales]]</f>
        <v>0.39999999999999997</v>
      </c>
    </row>
    <row r="5504" spans="1:14" x14ac:dyDescent="0.3">
      <c r="A5504" s="1" t="s">
        <v>66</v>
      </c>
      <c r="B5504" s="1" t="s">
        <v>18</v>
      </c>
      <c r="C5504" s="1" t="s">
        <v>37</v>
      </c>
      <c r="D5504" s="1">
        <v>21706</v>
      </c>
      <c r="E5504" s="2">
        <v>45489</v>
      </c>
      <c r="F5504" s="1" t="s">
        <v>45</v>
      </c>
      <c r="G5504" s="1">
        <v>820993</v>
      </c>
      <c r="H5504" s="1" t="s">
        <v>5464</v>
      </c>
      <c r="I5504" s="1">
        <v>602</v>
      </c>
      <c r="J5504" s="1">
        <v>1447</v>
      </c>
      <c r="K5504" s="1">
        <v>5</v>
      </c>
      <c r="L5504" s="1">
        <v>2894</v>
      </c>
      <c r="M5504" s="1">
        <f>SalesData[[#This Row],[Price]]*SalesData[[#This Row],[Quantity]]</f>
        <v>7235</v>
      </c>
      <c r="N5504" s="6">
        <f>SalesData[[#This Row],[Sales Profit]]/SalesData[[#This Row],[Sales]]</f>
        <v>0.4</v>
      </c>
    </row>
    <row r="5505" spans="1:14" x14ac:dyDescent="0.3">
      <c r="A5505" s="1" t="s">
        <v>66</v>
      </c>
      <c r="B5505" s="1" t="s">
        <v>23</v>
      </c>
      <c r="C5505" s="1" t="s">
        <v>48</v>
      </c>
      <c r="D5505" s="1">
        <v>64952</v>
      </c>
      <c r="E5505" s="2">
        <v>45366</v>
      </c>
      <c r="F5505" s="1" t="s">
        <v>29</v>
      </c>
      <c r="G5505" s="1">
        <v>616028</v>
      </c>
      <c r="H5505" s="1" t="s">
        <v>5465</v>
      </c>
      <c r="I5505" s="1">
        <v>420</v>
      </c>
      <c r="J5505" s="1">
        <v>2572</v>
      </c>
      <c r="K5505" s="1">
        <v>4</v>
      </c>
      <c r="L5505" s="1">
        <v>4115.2</v>
      </c>
      <c r="M5505" s="1">
        <f>SalesData[[#This Row],[Price]]*SalesData[[#This Row],[Quantity]]</f>
        <v>10288</v>
      </c>
      <c r="N5505" s="6">
        <f>SalesData[[#This Row],[Sales Profit]]/SalesData[[#This Row],[Sales]]</f>
        <v>0.39999999999999997</v>
      </c>
    </row>
    <row r="5506" spans="1:14" x14ac:dyDescent="0.3">
      <c r="A5506" s="1" t="s">
        <v>52</v>
      </c>
      <c r="B5506" s="1" t="s">
        <v>18</v>
      </c>
      <c r="C5506" s="1" t="s">
        <v>37</v>
      </c>
      <c r="D5506" s="1">
        <v>64222</v>
      </c>
      <c r="E5506" s="2">
        <v>45534</v>
      </c>
      <c r="F5506" s="1" t="s">
        <v>25</v>
      </c>
      <c r="G5506" s="1">
        <v>524398</v>
      </c>
      <c r="H5506" s="1" t="s">
        <v>5466</v>
      </c>
      <c r="I5506" s="1">
        <v>490</v>
      </c>
      <c r="J5506" s="1">
        <v>2200</v>
      </c>
      <c r="K5506" s="1">
        <v>6</v>
      </c>
      <c r="L5506" s="1">
        <v>5280</v>
      </c>
      <c r="M5506" s="1">
        <f>SalesData[[#This Row],[Price]]*SalesData[[#This Row],[Quantity]]</f>
        <v>13200</v>
      </c>
      <c r="N5506" s="6">
        <f>SalesData[[#This Row],[Sales Profit]]/SalesData[[#This Row],[Sales]]</f>
        <v>0.4</v>
      </c>
    </row>
    <row r="5507" spans="1:14" x14ac:dyDescent="0.3">
      <c r="A5507" s="1" t="s">
        <v>52</v>
      </c>
      <c r="B5507" s="1" t="s">
        <v>18</v>
      </c>
      <c r="C5507" s="1" t="s">
        <v>100</v>
      </c>
      <c r="D5507" s="1">
        <v>69935</v>
      </c>
      <c r="E5507" s="2">
        <v>45343</v>
      </c>
      <c r="F5507" s="1" t="s">
        <v>43</v>
      </c>
      <c r="G5507" s="1">
        <v>507371</v>
      </c>
      <c r="H5507" s="1" t="s">
        <v>5467</v>
      </c>
      <c r="I5507" s="1">
        <v>721</v>
      </c>
      <c r="J5507" s="1">
        <v>2534</v>
      </c>
      <c r="K5507" s="1">
        <v>3</v>
      </c>
      <c r="L5507" s="1">
        <v>3040.8</v>
      </c>
      <c r="M5507" s="1">
        <f>SalesData[[#This Row],[Price]]*SalesData[[#This Row],[Quantity]]</f>
        <v>7602</v>
      </c>
      <c r="N5507" s="6">
        <f>SalesData[[#This Row],[Sales Profit]]/SalesData[[#This Row],[Sales]]</f>
        <v>0.4</v>
      </c>
    </row>
    <row r="5508" spans="1:14" x14ac:dyDescent="0.3">
      <c r="A5508" s="1" t="s">
        <v>17</v>
      </c>
      <c r="B5508" s="1" t="s">
        <v>13</v>
      </c>
      <c r="C5508" s="1" t="s">
        <v>39</v>
      </c>
      <c r="D5508" s="1">
        <v>39849</v>
      </c>
      <c r="E5508" s="2">
        <v>45408</v>
      </c>
      <c r="F5508" s="1" t="s">
        <v>31</v>
      </c>
      <c r="G5508" s="1">
        <v>797067</v>
      </c>
      <c r="H5508" s="1" t="s">
        <v>5468</v>
      </c>
      <c r="I5508" s="1">
        <v>800</v>
      </c>
      <c r="J5508" s="1">
        <v>2284</v>
      </c>
      <c r="K5508" s="1">
        <v>5</v>
      </c>
      <c r="L5508" s="1">
        <v>4568</v>
      </c>
      <c r="M5508" s="1">
        <f>SalesData[[#This Row],[Price]]*SalesData[[#This Row],[Quantity]]</f>
        <v>11420</v>
      </c>
      <c r="N5508" s="6">
        <f>SalesData[[#This Row],[Sales Profit]]/SalesData[[#This Row],[Sales]]</f>
        <v>0.4</v>
      </c>
    </row>
    <row r="5509" spans="1:14" x14ac:dyDescent="0.3">
      <c r="A5509" s="1" t="s">
        <v>12</v>
      </c>
      <c r="B5509" s="1" t="s">
        <v>23</v>
      </c>
      <c r="C5509" s="1" t="s">
        <v>24</v>
      </c>
      <c r="D5509" s="1">
        <v>41362</v>
      </c>
      <c r="E5509" s="2">
        <v>45436</v>
      </c>
      <c r="F5509" s="1" t="s">
        <v>49</v>
      </c>
      <c r="G5509" s="1">
        <v>420843</v>
      </c>
      <c r="H5509" s="1" t="s">
        <v>5469</v>
      </c>
      <c r="I5509" s="1">
        <v>522</v>
      </c>
      <c r="J5509" s="1">
        <v>2806</v>
      </c>
      <c r="K5509" s="1">
        <v>3</v>
      </c>
      <c r="L5509" s="1">
        <v>3367.2</v>
      </c>
      <c r="M5509" s="1">
        <f>SalesData[[#This Row],[Price]]*SalesData[[#This Row],[Quantity]]</f>
        <v>8418</v>
      </c>
      <c r="N5509" s="6">
        <f>SalesData[[#This Row],[Sales Profit]]/SalesData[[#This Row],[Sales]]</f>
        <v>0.39999999999999997</v>
      </c>
    </row>
    <row r="5510" spans="1:14" x14ac:dyDescent="0.3">
      <c r="A5510" s="1" t="s">
        <v>52</v>
      </c>
      <c r="B5510" s="1" t="s">
        <v>23</v>
      </c>
      <c r="C5510" s="1" t="s">
        <v>53</v>
      </c>
      <c r="D5510" s="1">
        <v>30934</v>
      </c>
      <c r="E5510" s="2">
        <v>45300</v>
      </c>
      <c r="F5510" s="1" t="s">
        <v>40</v>
      </c>
      <c r="G5510" s="1">
        <v>115056</v>
      </c>
      <c r="H5510" s="1" t="s">
        <v>5470</v>
      </c>
      <c r="I5510" s="1">
        <v>247</v>
      </c>
      <c r="J5510" s="1">
        <v>857</v>
      </c>
      <c r="K5510" s="1">
        <v>7</v>
      </c>
      <c r="L5510" s="1">
        <v>2399.6</v>
      </c>
      <c r="M5510" s="1">
        <f>SalesData[[#This Row],[Price]]*SalesData[[#This Row],[Quantity]]</f>
        <v>5999</v>
      </c>
      <c r="N5510" s="6">
        <f>SalesData[[#This Row],[Sales Profit]]/SalesData[[#This Row],[Sales]]</f>
        <v>0.39999999999999997</v>
      </c>
    </row>
    <row r="5511" spans="1:14" x14ac:dyDescent="0.3">
      <c r="A5511" s="1" t="s">
        <v>12</v>
      </c>
      <c r="B5511" s="1" t="s">
        <v>23</v>
      </c>
      <c r="C5511" s="1" t="s">
        <v>33</v>
      </c>
      <c r="D5511" s="1">
        <v>42157</v>
      </c>
      <c r="E5511" s="2">
        <v>45461</v>
      </c>
      <c r="F5511" s="1" t="s">
        <v>20</v>
      </c>
      <c r="G5511" s="1">
        <v>786165</v>
      </c>
      <c r="H5511" s="1" t="s">
        <v>5471</v>
      </c>
      <c r="I5511" s="1">
        <v>415</v>
      </c>
      <c r="J5511" s="1">
        <v>1651</v>
      </c>
      <c r="K5511" s="1">
        <v>4</v>
      </c>
      <c r="L5511" s="1">
        <v>2641.6</v>
      </c>
      <c r="M5511" s="1">
        <f>SalesData[[#This Row],[Price]]*SalesData[[#This Row],[Quantity]]</f>
        <v>6604</v>
      </c>
      <c r="N5511" s="6">
        <f>SalesData[[#This Row],[Sales Profit]]/SalesData[[#This Row],[Sales]]</f>
        <v>0.39999999999999997</v>
      </c>
    </row>
    <row r="5512" spans="1:14" x14ac:dyDescent="0.3">
      <c r="A5512" s="1" t="s">
        <v>12</v>
      </c>
      <c r="B5512" s="1" t="s">
        <v>23</v>
      </c>
      <c r="C5512" s="1" t="s">
        <v>37</v>
      </c>
      <c r="D5512" s="1">
        <v>54514</v>
      </c>
      <c r="E5512" s="2">
        <v>45561</v>
      </c>
      <c r="F5512" s="1" t="s">
        <v>61</v>
      </c>
      <c r="G5512" s="1">
        <v>343939</v>
      </c>
      <c r="H5512" s="1" t="s">
        <v>5472</v>
      </c>
      <c r="I5512" s="1">
        <v>406</v>
      </c>
      <c r="J5512" s="1">
        <v>1287</v>
      </c>
      <c r="K5512" s="1">
        <v>6</v>
      </c>
      <c r="L5512" s="1">
        <v>3088.8</v>
      </c>
      <c r="M5512" s="1">
        <f>SalesData[[#This Row],[Price]]*SalesData[[#This Row],[Quantity]]</f>
        <v>7722</v>
      </c>
      <c r="N5512" s="6">
        <f>SalesData[[#This Row],[Sales Profit]]/SalesData[[#This Row],[Sales]]</f>
        <v>0.4</v>
      </c>
    </row>
    <row r="5513" spans="1:14" x14ac:dyDescent="0.3">
      <c r="A5513" s="1" t="s">
        <v>52</v>
      </c>
      <c r="B5513" s="1" t="s">
        <v>18</v>
      </c>
      <c r="C5513" s="1" t="s">
        <v>100</v>
      </c>
      <c r="D5513" s="1">
        <v>82351</v>
      </c>
      <c r="E5513" s="2">
        <v>45616</v>
      </c>
      <c r="F5513" s="1" t="s">
        <v>15</v>
      </c>
      <c r="G5513" s="1">
        <v>118397</v>
      </c>
      <c r="H5513" s="1" t="s">
        <v>5473</v>
      </c>
      <c r="I5513" s="1">
        <v>941</v>
      </c>
      <c r="J5513" s="1">
        <v>937</v>
      </c>
      <c r="K5513" s="1">
        <v>2</v>
      </c>
      <c r="L5513" s="1">
        <v>749.6</v>
      </c>
      <c r="M5513" s="1">
        <f>SalesData[[#This Row],[Price]]*SalesData[[#This Row],[Quantity]]</f>
        <v>1874</v>
      </c>
      <c r="N5513" s="6">
        <f>SalesData[[#This Row],[Sales Profit]]/SalesData[[#This Row],[Sales]]</f>
        <v>0.4</v>
      </c>
    </row>
    <row r="5514" spans="1:14" x14ac:dyDescent="0.3">
      <c r="A5514" s="1" t="s">
        <v>17</v>
      </c>
      <c r="B5514" s="1" t="s">
        <v>13</v>
      </c>
      <c r="C5514" s="1" t="s">
        <v>33</v>
      </c>
      <c r="D5514" s="1">
        <v>49545</v>
      </c>
      <c r="E5514" s="2">
        <v>45572</v>
      </c>
      <c r="F5514" s="1" t="s">
        <v>54</v>
      </c>
      <c r="G5514" s="1">
        <v>449748</v>
      </c>
      <c r="H5514" s="1" t="s">
        <v>5474</v>
      </c>
      <c r="I5514" s="1">
        <v>771</v>
      </c>
      <c r="J5514" s="1">
        <v>1644</v>
      </c>
      <c r="K5514" s="1">
        <v>1</v>
      </c>
      <c r="L5514" s="1">
        <v>657.6</v>
      </c>
      <c r="M5514" s="1">
        <f>SalesData[[#This Row],[Price]]*SalesData[[#This Row],[Quantity]]</f>
        <v>1644</v>
      </c>
      <c r="N5514" s="6">
        <f>SalesData[[#This Row],[Sales Profit]]/SalesData[[#This Row],[Sales]]</f>
        <v>0.4</v>
      </c>
    </row>
    <row r="5515" spans="1:14" x14ac:dyDescent="0.3">
      <c r="A5515" s="1" t="s">
        <v>56</v>
      </c>
      <c r="B5515" s="1" t="s">
        <v>18</v>
      </c>
      <c r="C5515" s="1" t="s">
        <v>19</v>
      </c>
      <c r="D5515" s="1">
        <v>11047</v>
      </c>
      <c r="E5515" s="2">
        <v>45480</v>
      </c>
      <c r="F5515" s="1" t="s">
        <v>45</v>
      </c>
      <c r="G5515" s="1">
        <v>960023</v>
      </c>
      <c r="H5515" s="1" t="s">
        <v>5475</v>
      </c>
      <c r="I5515" s="1">
        <v>917</v>
      </c>
      <c r="J5515" s="1">
        <v>1498</v>
      </c>
      <c r="K5515" s="1">
        <v>8</v>
      </c>
      <c r="L5515" s="1">
        <v>4793.6000000000004</v>
      </c>
      <c r="M5515" s="1">
        <f>SalesData[[#This Row],[Price]]*SalesData[[#This Row],[Quantity]]</f>
        <v>11984</v>
      </c>
      <c r="N5515" s="6">
        <f>SalesData[[#This Row],[Sales Profit]]/SalesData[[#This Row],[Sales]]</f>
        <v>0.4</v>
      </c>
    </row>
    <row r="5516" spans="1:14" x14ac:dyDescent="0.3">
      <c r="A5516" s="1" t="s">
        <v>12</v>
      </c>
      <c r="B5516" s="1" t="s">
        <v>18</v>
      </c>
      <c r="C5516" s="1" t="s">
        <v>42</v>
      </c>
      <c r="D5516" s="1">
        <v>89328</v>
      </c>
      <c r="E5516" s="2">
        <v>45302</v>
      </c>
      <c r="F5516" s="1" t="s">
        <v>40</v>
      </c>
      <c r="G5516" s="1">
        <v>190824</v>
      </c>
      <c r="H5516" s="1" t="s">
        <v>5013</v>
      </c>
      <c r="I5516" s="1">
        <v>816</v>
      </c>
      <c r="J5516" s="1">
        <v>878</v>
      </c>
      <c r="K5516" s="1">
        <v>2</v>
      </c>
      <c r="L5516" s="1">
        <v>702.4</v>
      </c>
      <c r="M5516" s="1">
        <f>SalesData[[#This Row],[Price]]*SalesData[[#This Row],[Quantity]]</f>
        <v>1756</v>
      </c>
      <c r="N5516" s="6">
        <f>SalesData[[#This Row],[Sales Profit]]/SalesData[[#This Row],[Sales]]</f>
        <v>0.39999999999999997</v>
      </c>
    </row>
    <row r="5517" spans="1:14" x14ac:dyDescent="0.3">
      <c r="A5517" s="1" t="s">
        <v>27</v>
      </c>
      <c r="B5517" s="1" t="s">
        <v>18</v>
      </c>
      <c r="C5517" s="1" t="s">
        <v>53</v>
      </c>
      <c r="D5517" s="1">
        <v>62570</v>
      </c>
      <c r="E5517" s="2">
        <v>45521</v>
      </c>
      <c r="F5517" s="1" t="s">
        <v>25</v>
      </c>
      <c r="G5517" s="1">
        <v>394092</v>
      </c>
      <c r="H5517" s="1" t="s">
        <v>5476</v>
      </c>
      <c r="I5517" s="1">
        <v>446</v>
      </c>
      <c r="J5517" s="1">
        <v>859</v>
      </c>
      <c r="K5517" s="1">
        <v>4</v>
      </c>
      <c r="L5517" s="1">
        <v>1374.4</v>
      </c>
      <c r="M5517" s="1">
        <f>SalesData[[#This Row],[Price]]*SalesData[[#This Row],[Quantity]]</f>
        <v>3436</v>
      </c>
      <c r="N5517" s="6">
        <f>SalesData[[#This Row],[Sales Profit]]/SalesData[[#This Row],[Sales]]</f>
        <v>0.4</v>
      </c>
    </row>
    <row r="5518" spans="1:14" x14ac:dyDescent="0.3">
      <c r="A5518" s="1" t="s">
        <v>12</v>
      </c>
      <c r="B5518" s="1" t="s">
        <v>13</v>
      </c>
      <c r="C5518" s="1" t="s">
        <v>14</v>
      </c>
      <c r="D5518" s="1">
        <v>36129</v>
      </c>
      <c r="E5518" s="2">
        <v>45342</v>
      </c>
      <c r="F5518" s="1" t="s">
        <v>43</v>
      </c>
      <c r="G5518" s="1">
        <v>633403</v>
      </c>
      <c r="H5518" s="1" t="s">
        <v>4148</v>
      </c>
      <c r="I5518" s="1">
        <v>535</v>
      </c>
      <c r="J5518" s="1">
        <v>1777</v>
      </c>
      <c r="K5518" s="1">
        <v>4</v>
      </c>
      <c r="L5518" s="1">
        <v>2843.2</v>
      </c>
      <c r="M5518" s="1">
        <f>SalesData[[#This Row],[Price]]*SalesData[[#This Row],[Quantity]]</f>
        <v>7108</v>
      </c>
      <c r="N5518" s="6">
        <f>SalesData[[#This Row],[Sales Profit]]/SalesData[[#This Row],[Sales]]</f>
        <v>0.39999999999999997</v>
      </c>
    </row>
    <row r="5519" spans="1:14" x14ac:dyDescent="0.3">
      <c r="A5519" s="1" t="s">
        <v>66</v>
      </c>
      <c r="B5519" s="1" t="s">
        <v>23</v>
      </c>
      <c r="C5519" s="1" t="s">
        <v>14</v>
      </c>
      <c r="D5519" s="1">
        <v>86401</v>
      </c>
      <c r="E5519" s="2">
        <v>45537</v>
      </c>
      <c r="F5519" s="1" t="s">
        <v>61</v>
      </c>
      <c r="G5519" s="1">
        <v>598330</v>
      </c>
      <c r="H5519" s="1" t="s">
        <v>5477</v>
      </c>
      <c r="I5519" s="1">
        <v>986</v>
      </c>
      <c r="J5519" s="1">
        <v>2832</v>
      </c>
      <c r="K5519" s="1">
        <v>5</v>
      </c>
      <c r="L5519" s="1">
        <v>5664</v>
      </c>
      <c r="M5519" s="1">
        <f>SalesData[[#This Row],[Price]]*SalesData[[#This Row],[Quantity]]</f>
        <v>14160</v>
      </c>
      <c r="N5519" s="6">
        <f>SalesData[[#This Row],[Sales Profit]]/SalesData[[#This Row],[Sales]]</f>
        <v>0.4</v>
      </c>
    </row>
    <row r="5520" spans="1:14" x14ac:dyDescent="0.3">
      <c r="A5520" s="1" t="s">
        <v>12</v>
      </c>
      <c r="B5520" s="1" t="s">
        <v>18</v>
      </c>
      <c r="C5520" s="1" t="s">
        <v>48</v>
      </c>
      <c r="D5520" s="1">
        <v>35168</v>
      </c>
      <c r="E5520" s="2">
        <v>45566</v>
      </c>
      <c r="F5520" s="1" t="s">
        <v>54</v>
      </c>
      <c r="G5520" s="1">
        <v>584689</v>
      </c>
      <c r="H5520" s="1" t="s">
        <v>430</v>
      </c>
      <c r="I5520" s="1">
        <v>845</v>
      </c>
      <c r="J5520" s="1">
        <v>2517</v>
      </c>
      <c r="K5520" s="1">
        <v>7</v>
      </c>
      <c r="L5520" s="1">
        <v>7047.6</v>
      </c>
      <c r="M5520" s="1">
        <f>SalesData[[#This Row],[Price]]*SalesData[[#This Row],[Quantity]]</f>
        <v>17619</v>
      </c>
      <c r="N5520" s="6">
        <f>SalesData[[#This Row],[Sales Profit]]/SalesData[[#This Row],[Sales]]</f>
        <v>0.4</v>
      </c>
    </row>
    <row r="5521" spans="1:14" x14ac:dyDescent="0.3">
      <c r="A5521" s="1" t="s">
        <v>56</v>
      </c>
      <c r="B5521" s="1" t="s">
        <v>23</v>
      </c>
      <c r="C5521" s="1" t="s">
        <v>60</v>
      </c>
      <c r="D5521" s="1">
        <v>86446</v>
      </c>
      <c r="E5521" s="2">
        <v>45463</v>
      </c>
      <c r="F5521" s="1" t="s">
        <v>20</v>
      </c>
      <c r="G5521" s="1">
        <v>947215</v>
      </c>
      <c r="H5521" s="1" t="s">
        <v>5478</v>
      </c>
      <c r="I5521" s="1">
        <v>335</v>
      </c>
      <c r="J5521" s="1">
        <v>742</v>
      </c>
      <c r="K5521" s="1">
        <v>2</v>
      </c>
      <c r="L5521" s="1">
        <v>593.6</v>
      </c>
      <c r="M5521" s="1">
        <f>SalesData[[#This Row],[Price]]*SalesData[[#This Row],[Quantity]]</f>
        <v>1484</v>
      </c>
      <c r="N5521" s="6">
        <f>SalesData[[#This Row],[Sales Profit]]/SalesData[[#This Row],[Sales]]</f>
        <v>0.4</v>
      </c>
    </row>
    <row r="5522" spans="1:14" x14ac:dyDescent="0.3">
      <c r="A5522" s="1" t="s">
        <v>52</v>
      </c>
      <c r="B5522" s="1" t="s">
        <v>23</v>
      </c>
      <c r="C5522" s="1" t="s">
        <v>19</v>
      </c>
      <c r="D5522" s="1">
        <v>92305</v>
      </c>
      <c r="E5522" s="2">
        <v>45399</v>
      </c>
      <c r="F5522" s="1" t="s">
        <v>31</v>
      </c>
      <c r="G5522" s="1">
        <v>943638</v>
      </c>
      <c r="H5522" s="1" t="s">
        <v>5479</v>
      </c>
      <c r="I5522" s="1">
        <v>876</v>
      </c>
      <c r="J5522" s="1">
        <v>1883</v>
      </c>
      <c r="K5522" s="1">
        <v>7</v>
      </c>
      <c r="L5522" s="1">
        <v>5272.4</v>
      </c>
      <c r="M5522" s="1">
        <f>SalesData[[#This Row],[Price]]*SalesData[[#This Row],[Quantity]]</f>
        <v>13181</v>
      </c>
      <c r="N5522" s="6">
        <f>SalesData[[#This Row],[Sales Profit]]/SalesData[[#This Row],[Sales]]</f>
        <v>0.39999999999999997</v>
      </c>
    </row>
    <row r="5523" spans="1:14" x14ac:dyDescent="0.3">
      <c r="A5523" s="1" t="s">
        <v>27</v>
      </c>
      <c r="B5523" s="1" t="s">
        <v>18</v>
      </c>
      <c r="C5523" s="1" t="s">
        <v>60</v>
      </c>
      <c r="D5523" s="1">
        <v>57631</v>
      </c>
      <c r="E5523" s="2">
        <v>45359</v>
      </c>
      <c r="F5523" s="1" t="s">
        <v>29</v>
      </c>
      <c r="G5523" s="1">
        <v>738171</v>
      </c>
      <c r="H5523" s="1" t="s">
        <v>5480</v>
      </c>
      <c r="I5523" s="1">
        <v>660</v>
      </c>
      <c r="J5523" s="1">
        <v>2450</v>
      </c>
      <c r="K5523" s="1">
        <v>5</v>
      </c>
      <c r="L5523" s="1">
        <v>4900</v>
      </c>
      <c r="M5523" s="1">
        <f>SalesData[[#This Row],[Price]]*SalesData[[#This Row],[Quantity]]</f>
        <v>12250</v>
      </c>
      <c r="N5523" s="6">
        <f>SalesData[[#This Row],[Sales Profit]]/SalesData[[#This Row],[Sales]]</f>
        <v>0.4</v>
      </c>
    </row>
    <row r="5524" spans="1:14" x14ac:dyDescent="0.3">
      <c r="A5524" s="1" t="s">
        <v>27</v>
      </c>
      <c r="B5524" s="1" t="s">
        <v>13</v>
      </c>
      <c r="C5524" s="1" t="s">
        <v>48</v>
      </c>
      <c r="D5524" s="1">
        <v>16279</v>
      </c>
      <c r="E5524" s="2">
        <v>45293</v>
      </c>
      <c r="F5524" s="1" t="s">
        <v>40</v>
      </c>
      <c r="G5524" s="1">
        <v>616245</v>
      </c>
      <c r="H5524" s="1" t="s">
        <v>5481</v>
      </c>
      <c r="I5524" s="1">
        <v>467</v>
      </c>
      <c r="J5524" s="1">
        <v>1899</v>
      </c>
      <c r="K5524" s="1">
        <v>1</v>
      </c>
      <c r="L5524" s="1">
        <v>759.6</v>
      </c>
      <c r="M5524" s="1">
        <f>SalesData[[#This Row],[Price]]*SalesData[[#This Row],[Quantity]]</f>
        <v>1899</v>
      </c>
      <c r="N5524" s="6">
        <f>SalesData[[#This Row],[Sales Profit]]/SalesData[[#This Row],[Sales]]</f>
        <v>0.4</v>
      </c>
    </row>
    <row r="5525" spans="1:14" x14ac:dyDescent="0.3">
      <c r="A5525" s="1" t="s">
        <v>27</v>
      </c>
      <c r="B5525" s="1" t="s">
        <v>23</v>
      </c>
      <c r="C5525" s="1" t="s">
        <v>24</v>
      </c>
      <c r="D5525" s="1">
        <v>65928</v>
      </c>
      <c r="E5525" s="2">
        <v>45485</v>
      </c>
      <c r="F5525" s="1" t="s">
        <v>45</v>
      </c>
      <c r="G5525" s="1">
        <v>859931</v>
      </c>
      <c r="H5525" s="1" t="s">
        <v>5482</v>
      </c>
      <c r="I5525" s="1">
        <v>528</v>
      </c>
      <c r="J5525" s="1">
        <v>597</v>
      </c>
      <c r="K5525" s="1">
        <v>6</v>
      </c>
      <c r="L5525" s="1">
        <v>1432.8</v>
      </c>
      <c r="M5525" s="1">
        <f>SalesData[[#This Row],[Price]]*SalesData[[#This Row],[Quantity]]</f>
        <v>3582</v>
      </c>
      <c r="N5525" s="6">
        <f>SalesData[[#This Row],[Sales Profit]]/SalesData[[#This Row],[Sales]]</f>
        <v>0.39999999999999997</v>
      </c>
    </row>
    <row r="5526" spans="1:14" x14ac:dyDescent="0.3">
      <c r="A5526" s="1" t="s">
        <v>17</v>
      </c>
      <c r="B5526" s="1" t="s">
        <v>23</v>
      </c>
      <c r="C5526" s="1" t="s">
        <v>33</v>
      </c>
      <c r="D5526" s="1">
        <v>95424</v>
      </c>
      <c r="E5526" s="2">
        <v>45450</v>
      </c>
      <c r="F5526" s="1" t="s">
        <v>20</v>
      </c>
      <c r="G5526" s="1">
        <v>839823</v>
      </c>
      <c r="H5526" s="1" t="s">
        <v>5483</v>
      </c>
      <c r="I5526" s="1">
        <v>223</v>
      </c>
      <c r="J5526" s="1">
        <v>871</v>
      </c>
      <c r="K5526" s="1">
        <v>6</v>
      </c>
      <c r="L5526" s="1">
        <v>2090.4</v>
      </c>
      <c r="M5526" s="1">
        <f>SalesData[[#This Row],[Price]]*SalesData[[#This Row],[Quantity]]</f>
        <v>5226</v>
      </c>
      <c r="N5526" s="6">
        <f>SalesData[[#This Row],[Sales Profit]]/SalesData[[#This Row],[Sales]]</f>
        <v>0.4</v>
      </c>
    </row>
    <row r="5527" spans="1:14" x14ac:dyDescent="0.3">
      <c r="A5527" s="1" t="s">
        <v>52</v>
      </c>
      <c r="B5527" s="1" t="s">
        <v>18</v>
      </c>
      <c r="C5527" s="1" t="s">
        <v>100</v>
      </c>
      <c r="D5527" s="1">
        <v>90205</v>
      </c>
      <c r="E5527" s="2">
        <v>45322</v>
      </c>
      <c r="F5527" s="1" t="s">
        <v>40</v>
      </c>
      <c r="G5527" s="1">
        <v>814336</v>
      </c>
      <c r="H5527" s="1" t="s">
        <v>5484</v>
      </c>
      <c r="I5527" s="1">
        <v>470</v>
      </c>
      <c r="J5527" s="1">
        <v>710</v>
      </c>
      <c r="K5527" s="1">
        <v>1</v>
      </c>
      <c r="L5527" s="1">
        <v>284</v>
      </c>
      <c r="M5527" s="1">
        <f>SalesData[[#This Row],[Price]]*SalesData[[#This Row],[Quantity]]</f>
        <v>710</v>
      </c>
      <c r="N5527" s="6">
        <f>SalesData[[#This Row],[Sales Profit]]/SalesData[[#This Row],[Sales]]</f>
        <v>0.4</v>
      </c>
    </row>
    <row r="5528" spans="1:14" x14ac:dyDescent="0.3">
      <c r="A5528" s="1" t="s">
        <v>56</v>
      </c>
      <c r="B5528" s="1" t="s">
        <v>13</v>
      </c>
      <c r="C5528" s="1" t="s">
        <v>100</v>
      </c>
      <c r="D5528" s="1">
        <v>53932</v>
      </c>
      <c r="E5528" s="2">
        <v>45527</v>
      </c>
      <c r="F5528" s="1" t="s">
        <v>25</v>
      </c>
      <c r="G5528" s="1">
        <v>931151</v>
      </c>
      <c r="H5528" s="1" t="s">
        <v>5485</v>
      </c>
      <c r="I5528" s="1">
        <v>572</v>
      </c>
      <c r="J5528" s="1">
        <v>1692</v>
      </c>
      <c r="K5528" s="1">
        <v>5</v>
      </c>
      <c r="L5528" s="1">
        <v>3384</v>
      </c>
      <c r="M5528" s="1">
        <f>SalesData[[#This Row],[Price]]*SalesData[[#This Row],[Quantity]]</f>
        <v>8460</v>
      </c>
      <c r="N5528" s="6">
        <f>SalesData[[#This Row],[Sales Profit]]/SalesData[[#This Row],[Sales]]</f>
        <v>0.4</v>
      </c>
    </row>
    <row r="5529" spans="1:14" x14ac:dyDescent="0.3">
      <c r="A5529" s="1" t="s">
        <v>56</v>
      </c>
      <c r="B5529" s="1" t="s">
        <v>18</v>
      </c>
      <c r="C5529" s="1" t="s">
        <v>33</v>
      </c>
      <c r="D5529" s="1">
        <v>28372</v>
      </c>
      <c r="E5529" s="2">
        <v>45492</v>
      </c>
      <c r="F5529" s="1" t="s">
        <v>45</v>
      </c>
      <c r="G5529" s="1">
        <v>644229</v>
      </c>
      <c r="H5529" s="1" t="s">
        <v>5486</v>
      </c>
      <c r="I5529" s="1">
        <v>434</v>
      </c>
      <c r="J5529" s="1">
        <v>1537</v>
      </c>
      <c r="K5529" s="1">
        <v>3</v>
      </c>
      <c r="L5529" s="1">
        <v>1844.4</v>
      </c>
      <c r="M5529" s="1">
        <f>SalesData[[#This Row],[Price]]*SalesData[[#This Row],[Quantity]]</f>
        <v>4611</v>
      </c>
      <c r="N5529" s="6">
        <f>SalesData[[#This Row],[Sales Profit]]/SalesData[[#This Row],[Sales]]</f>
        <v>0.4</v>
      </c>
    </row>
    <row r="5530" spans="1:14" x14ac:dyDescent="0.3">
      <c r="A5530" s="1" t="s">
        <v>17</v>
      </c>
      <c r="B5530" s="1" t="s">
        <v>23</v>
      </c>
      <c r="C5530" s="1" t="s">
        <v>24</v>
      </c>
      <c r="D5530" s="1">
        <v>86386</v>
      </c>
      <c r="E5530" s="2">
        <v>45385</v>
      </c>
      <c r="F5530" s="1" t="s">
        <v>31</v>
      </c>
      <c r="G5530" s="1">
        <v>237083</v>
      </c>
      <c r="H5530" s="1" t="s">
        <v>5487</v>
      </c>
      <c r="I5530" s="1">
        <v>287</v>
      </c>
      <c r="J5530" s="1">
        <v>2285</v>
      </c>
      <c r="K5530" s="1">
        <v>3</v>
      </c>
      <c r="L5530" s="1">
        <v>2742</v>
      </c>
      <c r="M5530" s="1">
        <f>SalesData[[#This Row],[Price]]*SalesData[[#This Row],[Quantity]]</f>
        <v>6855</v>
      </c>
      <c r="N5530" s="6">
        <f>SalesData[[#This Row],[Sales Profit]]/SalesData[[#This Row],[Sales]]</f>
        <v>0.4</v>
      </c>
    </row>
    <row r="5531" spans="1:14" x14ac:dyDescent="0.3">
      <c r="A5531" s="1" t="s">
        <v>17</v>
      </c>
      <c r="B5531" s="1" t="s">
        <v>23</v>
      </c>
      <c r="C5531" s="1" t="s">
        <v>37</v>
      </c>
      <c r="D5531" s="1">
        <v>47189</v>
      </c>
      <c r="E5531" s="2">
        <v>45622</v>
      </c>
      <c r="F5531" s="1" t="s">
        <v>15</v>
      </c>
      <c r="G5531" s="1">
        <v>819001</v>
      </c>
      <c r="H5531" s="1" t="s">
        <v>5488</v>
      </c>
      <c r="I5531" s="1">
        <v>264</v>
      </c>
      <c r="J5531" s="1">
        <v>2367</v>
      </c>
      <c r="K5531" s="1">
        <v>5</v>
      </c>
      <c r="L5531" s="1">
        <v>4734</v>
      </c>
      <c r="M5531" s="1">
        <f>SalesData[[#This Row],[Price]]*SalesData[[#This Row],[Quantity]]</f>
        <v>11835</v>
      </c>
      <c r="N5531" s="6">
        <f>SalesData[[#This Row],[Sales Profit]]/SalesData[[#This Row],[Sales]]</f>
        <v>0.4</v>
      </c>
    </row>
    <row r="5532" spans="1:14" x14ac:dyDescent="0.3">
      <c r="A5532" s="1" t="s">
        <v>17</v>
      </c>
      <c r="B5532" s="1" t="s">
        <v>23</v>
      </c>
      <c r="C5532" s="1" t="s">
        <v>39</v>
      </c>
      <c r="D5532" s="1">
        <v>29869</v>
      </c>
      <c r="E5532" s="2">
        <v>45508</v>
      </c>
      <c r="F5532" s="1" t="s">
        <v>25</v>
      </c>
      <c r="G5532" s="1">
        <v>363427</v>
      </c>
      <c r="H5532" s="1" t="s">
        <v>5489</v>
      </c>
      <c r="I5532" s="1">
        <v>900</v>
      </c>
      <c r="J5532" s="1">
        <v>828</v>
      </c>
      <c r="K5532" s="1">
        <v>6</v>
      </c>
      <c r="L5532" s="1">
        <v>1987.2</v>
      </c>
      <c r="M5532" s="1">
        <f>SalesData[[#This Row],[Price]]*SalesData[[#This Row],[Quantity]]</f>
        <v>4968</v>
      </c>
      <c r="N5532" s="6">
        <f>SalesData[[#This Row],[Sales Profit]]/SalesData[[#This Row],[Sales]]</f>
        <v>0.4</v>
      </c>
    </row>
    <row r="5533" spans="1:14" x14ac:dyDescent="0.3">
      <c r="A5533" s="1" t="s">
        <v>56</v>
      </c>
      <c r="B5533" s="1" t="s">
        <v>13</v>
      </c>
      <c r="C5533" s="1" t="s">
        <v>14</v>
      </c>
      <c r="D5533" s="1">
        <v>41773</v>
      </c>
      <c r="E5533" s="2">
        <v>45581</v>
      </c>
      <c r="F5533" s="1" t="s">
        <v>54</v>
      </c>
      <c r="G5533" s="1">
        <v>553884</v>
      </c>
      <c r="H5533" s="1" t="s">
        <v>182</v>
      </c>
      <c r="I5533" s="1">
        <v>729</v>
      </c>
      <c r="J5533" s="1">
        <v>2073</v>
      </c>
      <c r="K5533" s="1">
        <v>8</v>
      </c>
      <c r="L5533" s="1">
        <v>6633.6</v>
      </c>
      <c r="M5533" s="1">
        <f>SalesData[[#This Row],[Price]]*SalesData[[#This Row],[Quantity]]</f>
        <v>16584</v>
      </c>
      <c r="N5533" s="6">
        <f>SalesData[[#This Row],[Sales Profit]]/SalesData[[#This Row],[Sales]]</f>
        <v>0.4</v>
      </c>
    </row>
    <row r="5534" spans="1:14" x14ac:dyDescent="0.3">
      <c r="A5534" s="1" t="s">
        <v>56</v>
      </c>
      <c r="B5534" s="1" t="s">
        <v>18</v>
      </c>
      <c r="C5534" s="1" t="s">
        <v>48</v>
      </c>
      <c r="D5534" s="1">
        <v>32050</v>
      </c>
      <c r="E5534" s="2">
        <v>45379</v>
      </c>
      <c r="F5534" s="1" t="s">
        <v>29</v>
      </c>
      <c r="G5534" s="1">
        <v>329526</v>
      </c>
      <c r="H5534" s="1" t="s">
        <v>5490</v>
      </c>
      <c r="I5534" s="1">
        <v>554</v>
      </c>
      <c r="J5534" s="1">
        <v>1721</v>
      </c>
      <c r="K5534" s="1">
        <v>6</v>
      </c>
      <c r="L5534" s="1">
        <v>4130.3999999999996</v>
      </c>
      <c r="M5534" s="1">
        <f>SalesData[[#This Row],[Price]]*SalesData[[#This Row],[Quantity]]</f>
        <v>10326</v>
      </c>
      <c r="N5534" s="6">
        <f>SalesData[[#This Row],[Sales Profit]]/SalesData[[#This Row],[Sales]]</f>
        <v>0.39999999999999997</v>
      </c>
    </row>
    <row r="5535" spans="1:14" x14ac:dyDescent="0.3">
      <c r="A5535" s="1" t="s">
        <v>17</v>
      </c>
      <c r="B5535" s="1" t="s">
        <v>23</v>
      </c>
      <c r="C5535" s="1" t="s">
        <v>19</v>
      </c>
      <c r="D5535" s="1">
        <v>41901</v>
      </c>
      <c r="E5535" s="2">
        <v>45347</v>
      </c>
      <c r="F5535" s="1" t="s">
        <v>43</v>
      </c>
      <c r="G5535" s="1">
        <v>121535</v>
      </c>
      <c r="H5535" s="1" t="s">
        <v>5491</v>
      </c>
      <c r="I5535" s="1">
        <v>330</v>
      </c>
      <c r="J5535" s="1">
        <v>598</v>
      </c>
      <c r="K5535" s="1">
        <v>1</v>
      </c>
      <c r="L5535" s="1">
        <v>239.2</v>
      </c>
      <c r="M5535" s="1">
        <f>SalesData[[#This Row],[Price]]*SalesData[[#This Row],[Quantity]]</f>
        <v>598</v>
      </c>
      <c r="N5535" s="6">
        <f>SalesData[[#This Row],[Sales Profit]]/SalesData[[#This Row],[Sales]]</f>
        <v>0.39999999999999997</v>
      </c>
    </row>
    <row r="5536" spans="1:14" x14ac:dyDescent="0.3">
      <c r="A5536" s="1" t="s">
        <v>27</v>
      </c>
      <c r="B5536" s="1" t="s">
        <v>13</v>
      </c>
      <c r="C5536" s="1" t="s">
        <v>100</v>
      </c>
      <c r="D5536" s="1">
        <v>92184</v>
      </c>
      <c r="E5536" s="2">
        <v>45397</v>
      </c>
      <c r="F5536" s="1" t="s">
        <v>31</v>
      </c>
      <c r="G5536" s="1">
        <v>761072</v>
      </c>
      <c r="H5536" s="1" t="s">
        <v>5492</v>
      </c>
      <c r="I5536" s="1">
        <v>544</v>
      </c>
      <c r="J5536" s="1">
        <v>2446</v>
      </c>
      <c r="K5536" s="1">
        <v>7</v>
      </c>
      <c r="L5536" s="1">
        <v>6848.8</v>
      </c>
      <c r="M5536" s="1">
        <f>SalesData[[#This Row],[Price]]*SalesData[[#This Row],[Quantity]]</f>
        <v>17122</v>
      </c>
      <c r="N5536" s="6">
        <f>SalesData[[#This Row],[Sales Profit]]/SalesData[[#This Row],[Sales]]</f>
        <v>0.4</v>
      </c>
    </row>
    <row r="5537" spans="1:14" x14ac:dyDescent="0.3">
      <c r="A5537" s="1" t="s">
        <v>52</v>
      </c>
      <c r="B5537" s="1" t="s">
        <v>23</v>
      </c>
      <c r="C5537" s="1" t="s">
        <v>33</v>
      </c>
      <c r="D5537" s="1">
        <v>20418</v>
      </c>
      <c r="E5537" s="2">
        <v>45510</v>
      </c>
      <c r="F5537" s="1" t="s">
        <v>25</v>
      </c>
      <c r="G5537" s="1">
        <v>214792</v>
      </c>
      <c r="H5537" s="1" t="s">
        <v>5493</v>
      </c>
      <c r="I5537" s="1">
        <v>702</v>
      </c>
      <c r="J5537" s="1">
        <v>1099</v>
      </c>
      <c r="K5537" s="1">
        <v>7</v>
      </c>
      <c r="L5537" s="1">
        <v>3077.2</v>
      </c>
      <c r="M5537" s="1">
        <f>SalesData[[#This Row],[Price]]*SalesData[[#This Row],[Quantity]]</f>
        <v>7693</v>
      </c>
      <c r="N5537" s="6">
        <f>SalesData[[#This Row],[Sales Profit]]/SalesData[[#This Row],[Sales]]</f>
        <v>0.39999999999999997</v>
      </c>
    </row>
    <row r="5538" spans="1:14" x14ac:dyDescent="0.3">
      <c r="A5538" s="1" t="s">
        <v>56</v>
      </c>
      <c r="B5538" s="1" t="s">
        <v>18</v>
      </c>
      <c r="C5538" s="1" t="s">
        <v>14</v>
      </c>
      <c r="D5538" s="1">
        <v>63094</v>
      </c>
      <c r="E5538" s="2">
        <v>45532</v>
      </c>
      <c r="F5538" s="1" t="s">
        <v>25</v>
      </c>
      <c r="G5538" s="1">
        <v>459489</v>
      </c>
      <c r="H5538" s="1" t="s">
        <v>5494</v>
      </c>
      <c r="I5538" s="1">
        <v>780</v>
      </c>
      <c r="J5538" s="1">
        <v>975</v>
      </c>
      <c r="K5538" s="1">
        <v>7</v>
      </c>
      <c r="L5538" s="1">
        <v>2730</v>
      </c>
      <c r="M5538" s="1">
        <f>SalesData[[#This Row],[Price]]*SalesData[[#This Row],[Quantity]]</f>
        <v>6825</v>
      </c>
      <c r="N5538" s="6">
        <f>SalesData[[#This Row],[Sales Profit]]/SalesData[[#This Row],[Sales]]</f>
        <v>0.4</v>
      </c>
    </row>
    <row r="5539" spans="1:14" x14ac:dyDescent="0.3">
      <c r="A5539" s="1" t="s">
        <v>27</v>
      </c>
      <c r="B5539" s="1" t="s">
        <v>18</v>
      </c>
      <c r="C5539" s="1" t="s">
        <v>42</v>
      </c>
      <c r="D5539" s="1">
        <v>63356</v>
      </c>
      <c r="E5539" s="2">
        <v>45576</v>
      </c>
      <c r="F5539" s="1" t="s">
        <v>54</v>
      </c>
      <c r="G5539" s="1">
        <v>371798</v>
      </c>
      <c r="H5539" s="1" t="s">
        <v>227</v>
      </c>
      <c r="I5539" s="1">
        <v>575</v>
      </c>
      <c r="J5539" s="1">
        <v>1998</v>
      </c>
      <c r="K5539" s="1">
        <v>4</v>
      </c>
      <c r="L5539" s="1">
        <v>3196.8</v>
      </c>
      <c r="M5539" s="1">
        <f>SalesData[[#This Row],[Price]]*SalesData[[#This Row],[Quantity]]</f>
        <v>7992</v>
      </c>
      <c r="N5539" s="6">
        <f>SalesData[[#This Row],[Sales Profit]]/SalesData[[#This Row],[Sales]]</f>
        <v>0.4</v>
      </c>
    </row>
    <row r="5540" spans="1:14" x14ac:dyDescent="0.3">
      <c r="A5540" s="1" t="s">
        <v>17</v>
      </c>
      <c r="B5540" s="1" t="s">
        <v>18</v>
      </c>
      <c r="C5540" s="1" t="s">
        <v>53</v>
      </c>
      <c r="D5540" s="1">
        <v>12491</v>
      </c>
      <c r="E5540" s="2">
        <v>45515</v>
      </c>
      <c r="F5540" s="1" t="s">
        <v>25</v>
      </c>
      <c r="G5540" s="1">
        <v>833644</v>
      </c>
      <c r="H5540" s="1" t="s">
        <v>5495</v>
      </c>
      <c r="I5540" s="1">
        <v>454</v>
      </c>
      <c r="J5540" s="1">
        <v>1869</v>
      </c>
      <c r="K5540" s="1">
        <v>8</v>
      </c>
      <c r="L5540" s="1">
        <v>5980.8</v>
      </c>
      <c r="M5540" s="1">
        <f>SalesData[[#This Row],[Price]]*SalesData[[#This Row],[Quantity]]</f>
        <v>14952</v>
      </c>
      <c r="N5540" s="6">
        <f>SalesData[[#This Row],[Sales Profit]]/SalesData[[#This Row],[Sales]]</f>
        <v>0.4</v>
      </c>
    </row>
    <row r="5541" spans="1:14" x14ac:dyDescent="0.3">
      <c r="A5541" s="1" t="s">
        <v>66</v>
      </c>
      <c r="B5541" s="1" t="s">
        <v>13</v>
      </c>
      <c r="C5541" s="1" t="s">
        <v>19</v>
      </c>
      <c r="D5541" s="1">
        <v>65583</v>
      </c>
      <c r="E5541" s="2">
        <v>45610</v>
      </c>
      <c r="F5541" s="1" t="s">
        <v>15</v>
      </c>
      <c r="G5541" s="1">
        <v>745753</v>
      </c>
      <c r="H5541" s="1" t="s">
        <v>5496</v>
      </c>
      <c r="I5541" s="1">
        <v>512</v>
      </c>
      <c r="J5541" s="1">
        <v>2612</v>
      </c>
      <c r="K5541" s="1">
        <v>4</v>
      </c>
      <c r="L5541" s="1">
        <v>4179.2</v>
      </c>
      <c r="M5541" s="1">
        <f>SalesData[[#This Row],[Price]]*SalesData[[#This Row],[Quantity]]</f>
        <v>10448</v>
      </c>
      <c r="N5541" s="6">
        <f>SalesData[[#This Row],[Sales Profit]]/SalesData[[#This Row],[Sales]]</f>
        <v>0.39999999999999997</v>
      </c>
    </row>
    <row r="5542" spans="1:14" x14ac:dyDescent="0.3">
      <c r="A5542" s="1" t="s">
        <v>12</v>
      </c>
      <c r="B5542" s="1" t="s">
        <v>18</v>
      </c>
      <c r="C5542" s="1" t="s">
        <v>19</v>
      </c>
      <c r="D5542" s="1">
        <v>54623</v>
      </c>
      <c r="E5542" s="2">
        <v>45396</v>
      </c>
      <c r="F5542" s="1" t="s">
        <v>31</v>
      </c>
      <c r="G5542" s="1">
        <v>546012</v>
      </c>
      <c r="H5542" s="1" t="s">
        <v>5497</v>
      </c>
      <c r="I5542" s="1">
        <v>246</v>
      </c>
      <c r="J5542" s="1">
        <v>1919</v>
      </c>
      <c r="K5542" s="1">
        <v>4</v>
      </c>
      <c r="L5542" s="1">
        <v>3070.4</v>
      </c>
      <c r="M5542" s="1">
        <f>SalesData[[#This Row],[Price]]*SalesData[[#This Row],[Quantity]]</f>
        <v>7676</v>
      </c>
      <c r="N5542" s="6">
        <f>SalesData[[#This Row],[Sales Profit]]/SalesData[[#This Row],[Sales]]</f>
        <v>0.4</v>
      </c>
    </row>
    <row r="5543" spans="1:14" x14ac:dyDescent="0.3">
      <c r="A5543" s="1" t="s">
        <v>22</v>
      </c>
      <c r="B5543" s="1" t="s">
        <v>13</v>
      </c>
      <c r="C5543" s="1" t="s">
        <v>37</v>
      </c>
      <c r="D5543" s="1">
        <v>40746</v>
      </c>
      <c r="E5543" s="2">
        <v>45441</v>
      </c>
      <c r="F5543" s="1" t="s">
        <v>49</v>
      </c>
      <c r="G5543" s="1">
        <v>768226</v>
      </c>
      <c r="H5543" s="1" t="s">
        <v>5498</v>
      </c>
      <c r="I5543" s="1">
        <v>798</v>
      </c>
      <c r="J5543" s="1">
        <v>1212</v>
      </c>
      <c r="K5543" s="1">
        <v>4</v>
      </c>
      <c r="L5543" s="1">
        <v>1939.2</v>
      </c>
      <c r="M5543" s="1">
        <f>SalesData[[#This Row],[Price]]*SalesData[[#This Row],[Quantity]]</f>
        <v>4848</v>
      </c>
      <c r="N5543" s="6">
        <f>SalesData[[#This Row],[Sales Profit]]/SalesData[[#This Row],[Sales]]</f>
        <v>0.4</v>
      </c>
    </row>
    <row r="5544" spans="1:14" x14ac:dyDescent="0.3">
      <c r="A5544" s="1" t="s">
        <v>22</v>
      </c>
      <c r="B5544" s="1" t="s">
        <v>23</v>
      </c>
      <c r="C5544" s="1" t="s">
        <v>100</v>
      </c>
      <c r="D5544" s="1">
        <v>11189</v>
      </c>
      <c r="E5544" s="2">
        <v>45399</v>
      </c>
      <c r="F5544" s="1" t="s">
        <v>31</v>
      </c>
      <c r="G5544" s="1">
        <v>168066</v>
      </c>
      <c r="H5544" s="1" t="s">
        <v>5499</v>
      </c>
      <c r="I5544" s="1">
        <v>876</v>
      </c>
      <c r="J5544" s="1">
        <v>963</v>
      </c>
      <c r="K5544" s="1">
        <v>3</v>
      </c>
      <c r="L5544" s="1">
        <v>1155.5999999999999</v>
      </c>
      <c r="M5544" s="1">
        <f>SalesData[[#This Row],[Price]]*SalesData[[#This Row],[Quantity]]</f>
        <v>2889</v>
      </c>
      <c r="N5544" s="6">
        <f>SalesData[[#This Row],[Sales Profit]]/SalesData[[#This Row],[Sales]]</f>
        <v>0.39999999999999997</v>
      </c>
    </row>
    <row r="5545" spans="1:14" x14ac:dyDescent="0.3">
      <c r="A5545" s="1" t="s">
        <v>35</v>
      </c>
      <c r="B5545" s="1" t="s">
        <v>18</v>
      </c>
      <c r="C5545" s="1" t="s">
        <v>48</v>
      </c>
      <c r="D5545" s="1">
        <v>11062</v>
      </c>
      <c r="E5545" s="2">
        <v>45625</v>
      </c>
      <c r="F5545" s="1" t="s">
        <v>15</v>
      </c>
      <c r="G5545" s="1">
        <v>646746</v>
      </c>
      <c r="H5545" s="1" t="s">
        <v>5500</v>
      </c>
      <c r="I5545" s="1">
        <v>224</v>
      </c>
      <c r="J5545" s="1">
        <v>858</v>
      </c>
      <c r="K5545" s="1">
        <v>5</v>
      </c>
      <c r="L5545" s="1">
        <v>1716</v>
      </c>
      <c r="M5545" s="1">
        <f>SalesData[[#This Row],[Price]]*SalesData[[#This Row],[Quantity]]</f>
        <v>4290</v>
      </c>
      <c r="N5545" s="6">
        <f>SalesData[[#This Row],[Sales Profit]]/SalesData[[#This Row],[Sales]]</f>
        <v>0.4</v>
      </c>
    </row>
    <row r="5546" spans="1:14" x14ac:dyDescent="0.3">
      <c r="A5546" s="1" t="s">
        <v>22</v>
      </c>
      <c r="B5546" s="1" t="s">
        <v>23</v>
      </c>
      <c r="C5546" s="1" t="s">
        <v>39</v>
      </c>
      <c r="D5546" s="1">
        <v>96493</v>
      </c>
      <c r="E5546" s="2">
        <v>45588</v>
      </c>
      <c r="F5546" s="1" t="s">
        <v>54</v>
      </c>
      <c r="G5546" s="1">
        <v>334454</v>
      </c>
      <c r="H5546" s="1" t="s">
        <v>5501</v>
      </c>
      <c r="I5546" s="1">
        <v>931</v>
      </c>
      <c r="J5546" s="1">
        <v>2884</v>
      </c>
      <c r="K5546" s="1">
        <v>7</v>
      </c>
      <c r="L5546" s="1">
        <v>8075.2</v>
      </c>
      <c r="M5546" s="1">
        <f>SalesData[[#This Row],[Price]]*SalesData[[#This Row],[Quantity]]</f>
        <v>20188</v>
      </c>
      <c r="N5546" s="6">
        <f>SalesData[[#This Row],[Sales Profit]]/SalesData[[#This Row],[Sales]]</f>
        <v>0.39999999999999997</v>
      </c>
    </row>
    <row r="5547" spans="1:14" x14ac:dyDescent="0.3">
      <c r="A5547" s="1" t="s">
        <v>22</v>
      </c>
      <c r="B5547" s="1" t="s">
        <v>23</v>
      </c>
      <c r="C5547" s="1" t="s">
        <v>14</v>
      </c>
      <c r="D5547" s="1">
        <v>23034</v>
      </c>
      <c r="E5547" s="2">
        <v>45294</v>
      </c>
      <c r="F5547" s="1" t="s">
        <v>40</v>
      </c>
      <c r="G5547" s="1">
        <v>595945</v>
      </c>
      <c r="H5547" s="1" t="s">
        <v>5502</v>
      </c>
      <c r="I5547" s="1">
        <v>962</v>
      </c>
      <c r="J5547" s="1">
        <v>2836</v>
      </c>
      <c r="K5547" s="1">
        <v>3</v>
      </c>
      <c r="L5547" s="1">
        <v>3403.2</v>
      </c>
      <c r="M5547" s="1">
        <f>SalesData[[#This Row],[Price]]*SalesData[[#This Row],[Quantity]]</f>
        <v>8508</v>
      </c>
      <c r="N5547" s="6">
        <f>SalesData[[#This Row],[Sales Profit]]/SalesData[[#This Row],[Sales]]</f>
        <v>0.39999999999999997</v>
      </c>
    </row>
    <row r="5548" spans="1:14" x14ac:dyDescent="0.3">
      <c r="A5548" s="1" t="s">
        <v>12</v>
      </c>
      <c r="B5548" s="1" t="s">
        <v>18</v>
      </c>
      <c r="C5548" s="1" t="s">
        <v>19</v>
      </c>
      <c r="D5548" s="1">
        <v>46668</v>
      </c>
      <c r="E5548" s="2">
        <v>45628</v>
      </c>
      <c r="F5548" s="1" t="s">
        <v>78</v>
      </c>
      <c r="G5548" s="1">
        <v>973832</v>
      </c>
      <c r="H5548" s="1" t="s">
        <v>5503</v>
      </c>
      <c r="I5548" s="1">
        <v>793</v>
      </c>
      <c r="J5548" s="1">
        <v>508</v>
      </c>
      <c r="K5548" s="1">
        <v>2</v>
      </c>
      <c r="L5548" s="1">
        <v>406.4</v>
      </c>
      <c r="M5548" s="1">
        <f>SalesData[[#This Row],[Price]]*SalesData[[#This Row],[Quantity]]</f>
        <v>1016</v>
      </c>
      <c r="N5548" s="6">
        <f>SalesData[[#This Row],[Sales Profit]]/SalesData[[#This Row],[Sales]]</f>
        <v>0.39999999999999997</v>
      </c>
    </row>
    <row r="5549" spans="1:14" x14ac:dyDescent="0.3">
      <c r="A5549" s="1" t="s">
        <v>12</v>
      </c>
      <c r="B5549" s="1" t="s">
        <v>23</v>
      </c>
      <c r="C5549" s="1" t="s">
        <v>19</v>
      </c>
      <c r="D5549" s="1">
        <v>35356</v>
      </c>
      <c r="E5549" s="2">
        <v>45316</v>
      </c>
      <c r="F5549" s="1" t="s">
        <v>40</v>
      </c>
      <c r="G5549" s="1">
        <v>883187</v>
      </c>
      <c r="H5549" s="1" t="s">
        <v>5504</v>
      </c>
      <c r="I5549" s="1">
        <v>319</v>
      </c>
      <c r="J5549" s="1">
        <v>1047</v>
      </c>
      <c r="K5549" s="1">
        <v>6</v>
      </c>
      <c r="L5549" s="1">
        <v>2512.8000000000002</v>
      </c>
      <c r="M5549" s="1">
        <f>SalesData[[#This Row],[Price]]*SalesData[[#This Row],[Quantity]]</f>
        <v>6282</v>
      </c>
      <c r="N5549" s="6">
        <f>SalesData[[#This Row],[Sales Profit]]/SalesData[[#This Row],[Sales]]</f>
        <v>0.4</v>
      </c>
    </row>
    <row r="5550" spans="1:14" x14ac:dyDescent="0.3">
      <c r="A5550" s="1" t="s">
        <v>35</v>
      </c>
      <c r="B5550" s="1" t="s">
        <v>18</v>
      </c>
      <c r="C5550" s="1" t="s">
        <v>14</v>
      </c>
      <c r="D5550" s="1">
        <v>22163</v>
      </c>
      <c r="E5550" s="2">
        <v>45567</v>
      </c>
      <c r="F5550" s="1" t="s">
        <v>54</v>
      </c>
      <c r="G5550" s="1">
        <v>564673</v>
      </c>
      <c r="H5550" s="1" t="s">
        <v>5506</v>
      </c>
      <c r="I5550" s="1">
        <v>305</v>
      </c>
      <c r="J5550" s="1">
        <v>2994</v>
      </c>
      <c r="K5550" s="1">
        <v>8</v>
      </c>
      <c r="L5550" s="1">
        <v>9580.7999999999993</v>
      </c>
      <c r="M5550" s="1">
        <f>SalesData[[#This Row],[Price]]*SalesData[[#This Row],[Quantity]]</f>
        <v>23952</v>
      </c>
      <c r="N5550" s="6">
        <f>SalesData[[#This Row],[Sales Profit]]/SalesData[[#This Row],[Sales]]</f>
        <v>0.39999999999999997</v>
      </c>
    </row>
    <row r="5551" spans="1:14" x14ac:dyDescent="0.3">
      <c r="A5551" s="1" t="s">
        <v>17</v>
      </c>
      <c r="B5551" s="1" t="s">
        <v>18</v>
      </c>
      <c r="C5551" s="1" t="s">
        <v>24</v>
      </c>
      <c r="D5551" s="1">
        <v>64062</v>
      </c>
      <c r="E5551" s="2">
        <v>45525</v>
      </c>
      <c r="F5551" s="1" t="s">
        <v>25</v>
      </c>
      <c r="G5551" s="1">
        <v>889983</v>
      </c>
      <c r="H5551" s="1" t="s">
        <v>5507</v>
      </c>
      <c r="I5551" s="1">
        <v>330</v>
      </c>
      <c r="J5551" s="1">
        <v>1667</v>
      </c>
      <c r="K5551" s="1">
        <v>3</v>
      </c>
      <c r="L5551" s="1">
        <v>2000.4</v>
      </c>
      <c r="M5551" s="1">
        <f>SalesData[[#This Row],[Price]]*SalesData[[#This Row],[Quantity]]</f>
        <v>5001</v>
      </c>
      <c r="N5551" s="6">
        <f>SalesData[[#This Row],[Sales Profit]]/SalesData[[#This Row],[Sales]]</f>
        <v>0.4</v>
      </c>
    </row>
    <row r="5552" spans="1:14" x14ac:dyDescent="0.3">
      <c r="A5552" s="1" t="s">
        <v>66</v>
      </c>
      <c r="B5552" s="1" t="s">
        <v>18</v>
      </c>
      <c r="C5552" s="1" t="s">
        <v>48</v>
      </c>
      <c r="D5552" s="1">
        <v>52194</v>
      </c>
      <c r="E5552" s="2">
        <v>45310</v>
      </c>
      <c r="F5552" s="1" t="s">
        <v>40</v>
      </c>
      <c r="G5552" s="1">
        <v>699757</v>
      </c>
      <c r="H5552" s="1" t="s">
        <v>5508</v>
      </c>
      <c r="I5552" s="1">
        <v>810</v>
      </c>
      <c r="J5552" s="1">
        <v>808</v>
      </c>
      <c r="K5552" s="1">
        <v>4</v>
      </c>
      <c r="L5552" s="1">
        <v>1292.8</v>
      </c>
      <c r="M5552" s="1">
        <f>SalesData[[#This Row],[Price]]*SalesData[[#This Row],[Quantity]]</f>
        <v>3232</v>
      </c>
      <c r="N5552" s="6">
        <f>SalesData[[#This Row],[Sales Profit]]/SalesData[[#This Row],[Sales]]</f>
        <v>0.39999999999999997</v>
      </c>
    </row>
    <row r="5553" spans="1:14" x14ac:dyDescent="0.3">
      <c r="A5553" s="1" t="s">
        <v>56</v>
      </c>
      <c r="B5553" s="1" t="s">
        <v>13</v>
      </c>
      <c r="C5553" s="1" t="s">
        <v>33</v>
      </c>
      <c r="D5553" s="1">
        <v>20670</v>
      </c>
      <c r="E5553" s="2">
        <v>45600</v>
      </c>
      <c r="F5553" s="1" t="s">
        <v>15</v>
      </c>
      <c r="G5553" s="1">
        <v>713941</v>
      </c>
      <c r="H5553" s="1" t="s">
        <v>4783</v>
      </c>
      <c r="I5553" s="1">
        <v>444</v>
      </c>
      <c r="J5553" s="1">
        <v>2405</v>
      </c>
      <c r="K5553" s="1">
        <v>1</v>
      </c>
      <c r="L5553" s="1">
        <v>962</v>
      </c>
      <c r="M5553" s="1">
        <f>SalesData[[#This Row],[Price]]*SalesData[[#This Row],[Quantity]]</f>
        <v>2405</v>
      </c>
      <c r="N5553" s="6">
        <f>SalesData[[#This Row],[Sales Profit]]/SalesData[[#This Row],[Sales]]</f>
        <v>0.4</v>
      </c>
    </row>
    <row r="5554" spans="1:14" x14ac:dyDescent="0.3">
      <c r="A5554" s="1" t="s">
        <v>66</v>
      </c>
      <c r="B5554" s="1" t="s">
        <v>23</v>
      </c>
      <c r="C5554" s="1" t="s">
        <v>42</v>
      </c>
      <c r="D5554" s="1">
        <v>16411</v>
      </c>
      <c r="E5554" s="2">
        <v>45600</v>
      </c>
      <c r="F5554" s="1" t="s">
        <v>15</v>
      </c>
      <c r="G5554" s="1">
        <v>541091</v>
      </c>
      <c r="H5554" s="1" t="s">
        <v>5509</v>
      </c>
      <c r="I5554" s="1">
        <v>225</v>
      </c>
      <c r="J5554" s="1">
        <v>2418</v>
      </c>
      <c r="K5554" s="1">
        <v>3</v>
      </c>
      <c r="L5554" s="1">
        <v>2901.6</v>
      </c>
      <c r="M5554" s="1">
        <f>SalesData[[#This Row],[Price]]*SalesData[[#This Row],[Quantity]]</f>
        <v>7254</v>
      </c>
      <c r="N5554" s="6">
        <f>SalesData[[#This Row],[Sales Profit]]/SalesData[[#This Row],[Sales]]</f>
        <v>0.39999999999999997</v>
      </c>
    </row>
    <row r="5555" spans="1:14" x14ac:dyDescent="0.3">
      <c r="A5555" s="1" t="s">
        <v>66</v>
      </c>
      <c r="B5555" s="1" t="s">
        <v>18</v>
      </c>
      <c r="C5555" s="1" t="s">
        <v>42</v>
      </c>
      <c r="D5555" s="1">
        <v>69417</v>
      </c>
      <c r="E5555" s="2">
        <v>45318</v>
      </c>
      <c r="F5555" s="1" t="s">
        <v>40</v>
      </c>
      <c r="G5555" s="1">
        <v>274005</v>
      </c>
      <c r="H5555" s="1" t="s">
        <v>5510</v>
      </c>
      <c r="I5555" s="1">
        <v>649</v>
      </c>
      <c r="J5555" s="1">
        <v>1533</v>
      </c>
      <c r="K5555" s="1">
        <v>5</v>
      </c>
      <c r="L5555" s="1">
        <v>3066</v>
      </c>
      <c r="M5555" s="1">
        <f>SalesData[[#This Row],[Price]]*SalesData[[#This Row],[Quantity]]</f>
        <v>7665</v>
      </c>
      <c r="N5555" s="6">
        <f>SalesData[[#This Row],[Sales Profit]]/SalesData[[#This Row],[Sales]]</f>
        <v>0.4</v>
      </c>
    </row>
    <row r="5556" spans="1:14" x14ac:dyDescent="0.3">
      <c r="A5556" s="1" t="s">
        <v>35</v>
      </c>
      <c r="B5556" s="1" t="s">
        <v>23</v>
      </c>
      <c r="C5556" s="1" t="s">
        <v>53</v>
      </c>
      <c r="D5556" s="1">
        <v>48305</v>
      </c>
      <c r="E5556" s="2">
        <v>45374</v>
      </c>
      <c r="F5556" s="1" t="s">
        <v>29</v>
      </c>
      <c r="G5556" s="1">
        <v>226824</v>
      </c>
      <c r="H5556" s="1" t="s">
        <v>5511</v>
      </c>
      <c r="I5556" s="1">
        <v>462</v>
      </c>
      <c r="J5556" s="1">
        <v>1582</v>
      </c>
      <c r="K5556" s="1">
        <v>3</v>
      </c>
      <c r="L5556" s="1">
        <v>1898.4</v>
      </c>
      <c r="M5556" s="1">
        <f>SalesData[[#This Row],[Price]]*SalesData[[#This Row],[Quantity]]</f>
        <v>4746</v>
      </c>
      <c r="N5556" s="6">
        <f>SalesData[[#This Row],[Sales Profit]]/SalesData[[#This Row],[Sales]]</f>
        <v>0.4</v>
      </c>
    </row>
    <row r="5557" spans="1:14" x14ac:dyDescent="0.3">
      <c r="A5557" s="1" t="s">
        <v>17</v>
      </c>
      <c r="B5557" s="1" t="s">
        <v>18</v>
      </c>
      <c r="C5557" s="1" t="s">
        <v>19</v>
      </c>
      <c r="D5557" s="1">
        <v>99685</v>
      </c>
      <c r="E5557" s="2">
        <v>45466</v>
      </c>
      <c r="F5557" s="1" t="s">
        <v>20</v>
      </c>
      <c r="G5557" s="1">
        <v>776320</v>
      </c>
      <c r="H5557" s="1" t="s">
        <v>207</v>
      </c>
      <c r="I5557" s="1">
        <v>804</v>
      </c>
      <c r="J5557" s="1">
        <v>1064</v>
      </c>
      <c r="K5557" s="1">
        <v>5</v>
      </c>
      <c r="L5557" s="1">
        <v>2128</v>
      </c>
      <c r="M5557" s="1">
        <f>SalesData[[#This Row],[Price]]*SalesData[[#This Row],[Quantity]]</f>
        <v>5320</v>
      </c>
      <c r="N5557" s="6">
        <f>SalesData[[#This Row],[Sales Profit]]/SalesData[[#This Row],[Sales]]</f>
        <v>0.4</v>
      </c>
    </row>
    <row r="5558" spans="1:14" x14ac:dyDescent="0.3">
      <c r="A5558" s="1" t="s">
        <v>66</v>
      </c>
      <c r="B5558" s="1" t="s">
        <v>13</v>
      </c>
      <c r="C5558" s="1" t="s">
        <v>60</v>
      </c>
      <c r="D5558" s="1">
        <v>84766</v>
      </c>
      <c r="E5558" s="2">
        <v>45463</v>
      </c>
      <c r="F5558" s="1" t="s">
        <v>20</v>
      </c>
      <c r="G5558" s="1">
        <v>338639</v>
      </c>
      <c r="H5558" s="1" t="s">
        <v>5512</v>
      </c>
      <c r="I5558" s="1">
        <v>691</v>
      </c>
      <c r="J5558" s="1">
        <v>719</v>
      </c>
      <c r="K5558" s="1">
        <v>3</v>
      </c>
      <c r="L5558" s="1">
        <v>862.8</v>
      </c>
      <c r="M5558" s="1">
        <f>SalesData[[#This Row],[Price]]*SalesData[[#This Row],[Quantity]]</f>
        <v>2157</v>
      </c>
      <c r="N5558" s="6">
        <f>SalesData[[#This Row],[Sales Profit]]/SalesData[[#This Row],[Sales]]</f>
        <v>0.39999999999999997</v>
      </c>
    </row>
    <row r="5559" spans="1:14" x14ac:dyDescent="0.3">
      <c r="A5559" s="1" t="s">
        <v>52</v>
      </c>
      <c r="B5559" s="1" t="s">
        <v>13</v>
      </c>
      <c r="C5559" s="1" t="s">
        <v>100</v>
      </c>
      <c r="D5559" s="1">
        <v>56218</v>
      </c>
      <c r="E5559" s="2">
        <v>45577</v>
      </c>
      <c r="F5559" s="1" t="s">
        <v>54</v>
      </c>
      <c r="G5559" s="1">
        <v>185579</v>
      </c>
      <c r="H5559" s="1" t="s">
        <v>5513</v>
      </c>
      <c r="I5559" s="1">
        <v>870</v>
      </c>
      <c r="J5559" s="1">
        <v>1200</v>
      </c>
      <c r="K5559" s="1">
        <v>8</v>
      </c>
      <c r="L5559" s="1">
        <v>3840</v>
      </c>
      <c r="M5559" s="1">
        <f>SalesData[[#This Row],[Price]]*SalesData[[#This Row],[Quantity]]</f>
        <v>9600</v>
      </c>
      <c r="N5559" s="6">
        <f>SalesData[[#This Row],[Sales Profit]]/SalesData[[#This Row],[Sales]]</f>
        <v>0.4</v>
      </c>
    </row>
    <row r="5560" spans="1:14" x14ac:dyDescent="0.3">
      <c r="A5560" s="1" t="s">
        <v>66</v>
      </c>
      <c r="B5560" s="1" t="s">
        <v>18</v>
      </c>
      <c r="C5560" s="1" t="s">
        <v>24</v>
      </c>
      <c r="D5560" s="1">
        <v>37385</v>
      </c>
      <c r="E5560" s="2">
        <v>45523</v>
      </c>
      <c r="F5560" s="1" t="s">
        <v>25</v>
      </c>
      <c r="G5560" s="1">
        <v>170838</v>
      </c>
      <c r="H5560" s="1" t="s">
        <v>5514</v>
      </c>
      <c r="I5560" s="1">
        <v>545</v>
      </c>
      <c r="J5560" s="1">
        <v>1861</v>
      </c>
      <c r="K5560" s="1">
        <v>6</v>
      </c>
      <c r="L5560" s="1">
        <v>4466.3999999999996</v>
      </c>
      <c r="M5560" s="1">
        <f>SalesData[[#This Row],[Price]]*SalesData[[#This Row],[Quantity]]</f>
        <v>11166</v>
      </c>
      <c r="N5560" s="6">
        <f>SalesData[[#This Row],[Sales Profit]]/SalesData[[#This Row],[Sales]]</f>
        <v>0.39999999999999997</v>
      </c>
    </row>
    <row r="5561" spans="1:14" x14ac:dyDescent="0.3">
      <c r="A5561" s="1" t="s">
        <v>35</v>
      </c>
      <c r="B5561" s="1" t="s">
        <v>13</v>
      </c>
      <c r="C5561" s="1" t="s">
        <v>33</v>
      </c>
      <c r="D5561" s="1">
        <v>24387</v>
      </c>
      <c r="E5561" s="2">
        <v>45296</v>
      </c>
      <c r="F5561" s="1" t="s">
        <v>40</v>
      </c>
      <c r="G5561" s="1">
        <v>937789</v>
      </c>
      <c r="H5561" s="1" t="s">
        <v>5515</v>
      </c>
      <c r="I5561" s="1">
        <v>515</v>
      </c>
      <c r="J5561" s="1">
        <v>1446</v>
      </c>
      <c r="K5561" s="1">
        <v>8</v>
      </c>
      <c r="L5561" s="1">
        <v>4627.2</v>
      </c>
      <c r="M5561" s="1">
        <f>SalesData[[#This Row],[Price]]*SalesData[[#This Row],[Quantity]]</f>
        <v>11568</v>
      </c>
      <c r="N5561" s="6">
        <f>SalesData[[#This Row],[Sales Profit]]/SalesData[[#This Row],[Sales]]</f>
        <v>0.39999999999999997</v>
      </c>
    </row>
    <row r="5562" spans="1:14" x14ac:dyDescent="0.3">
      <c r="A5562" s="1" t="s">
        <v>56</v>
      </c>
      <c r="B5562" s="1" t="s">
        <v>23</v>
      </c>
      <c r="C5562" s="1" t="s">
        <v>60</v>
      </c>
      <c r="D5562" s="1">
        <v>11004</v>
      </c>
      <c r="E5562" s="2">
        <v>45618</v>
      </c>
      <c r="F5562" s="1" t="s">
        <v>15</v>
      </c>
      <c r="G5562" s="1">
        <v>166656</v>
      </c>
      <c r="H5562" s="1" t="s">
        <v>5516</v>
      </c>
      <c r="I5562" s="1">
        <v>215</v>
      </c>
      <c r="J5562" s="1">
        <v>1409</v>
      </c>
      <c r="K5562" s="1">
        <v>1</v>
      </c>
      <c r="L5562" s="1">
        <v>563.6</v>
      </c>
      <c r="M5562" s="1">
        <f>SalesData[[#This Row],[Price]]*SalesData[[#This Row],[Quantity]]</f>
        <v>1409</v>
      </c>
      <c r="N5562" s="6">
        <f>SalesData[[#This Row],[Sales Profit]]/SalesData[[#This Row],[Sales]]</f>
        <v>0.4</v>
      </c>
    </row>
    <row r="5563" spans="1:14" x14ac:dyDescent="0.3">
      <c r="A5563" s="1" t="s">
        <v>27</v>
      </c>
      <c r="B5563" s="1" t="s">
        <v>23</v>
      </c>
      <c r="C5563" s="1" t="s">
        <v>100</v>
      </c>
      <c r="D5563" s="1">
        <v>98906</v>
      </c>
      <c r="E5563" s="2">
        <v>45490</v>
      </c>
      <c r="F5563" s="1" t="s">
        <v>45</v>
      </c>
      <c r="G5563" s="1">
        <v>659003</v>
      </c>
      <c r="H5563" s="1" t="s">
        <v>5517</v>
      </c>
      <c r="I5563" s="1">
        <v>713</v>
      </c>
      <c r="J5563" s="1">
        <v>2180</v>
      </c>
      <c r="K5563" s="1">
        <v>7</v>
      </c>
      <c r="L5563" s="1">
        <v>6104</v>
      </c>
      <c r="M5563" s="1">
        <f>SalesData[[#This Row],[Price]]*SalesData[[#This Row],[Quantity]]</f>
        <v>15260</v>
      </c>
      <c r="N5563" s="6">
        <f>SalesData[[#This Row],[Sales Profit]]/SalesData[[#This Row],[Sales]]</f>
        <v>0.4</v>
      </c>
    </row>
    <row r="5564" spans="1:14" x14ac:dyDescent="0.3">
      <c r="A5564" s="1" t="s">
        <v>52</v>
      </c>
      <c r="B5564" s="1" t="s">
        <v>18</v>
      </c>
      <c r="C5564" s="1" t="s">
        <v>39</v>
      </c>
      <c r="D5564" s="1">
        <v>81041</v>
      </c>
      <c r="E5564" s="2">
        <v>45534</v>
      </c>
      <c r="F5564" s="1" t="s">
        <v>25</v>
      </c>
      <c r="G5564" s="1">
        <v>653136</v>
      </c>
      <c r="H5564" s="1" t="s">
        <v>5518</v>
      </c>
      <c r="I5564" s="1">
        <v>719</v>
      </c>
      <c r="J5564" s="1">
        <v>1801</v>
      </c>
      <c r="K5564" s="1">
        <v>4</v>
      </c>
      <c r="L5564" s="1">
        <v>2881.6</v>
      </c>
      <c r="M5564" s="1">
        <f>SalesData[[#This Row],[Price]]*SalesData[[#This Row],[Quantity]]</f>
        <v>7204</v>
      </c>
      <c r="N5564" s="6">
        <f>SalesData[[#This Row],[Sales Profit]]/SalesData[[#This Row],[Sales]]</f>
        <v>0.39999999999999997</v>
      </c>
    </row>
    <row r="5565" spans="1:14" x14ac:dyDescent="0.3">
      <c r="A5565" s="1" t="s">
        <v>17</v>
      </c>
      <c r="B5565" s="1" t="s">
        <v>18</v>
      </c>
      <c r="C5565" s="1" t="s">
        <v>14</v>
      </c>
      <c r="D5565" s="1">
        <v>33663</v>
      </c>
      <c r="E5565" s="2">
        <v>45421</v>
      </c>
      <c r="F5565" s="1" t="s">
        <v>49</v>
      </c>
      <c r="G5565" s="1">
        <v>972963</v>
      </c>
      <c r="H5565" s="1" t="s">
        <v>5519</v>
      </c>
      <c r="I5565" s="1">
        <v>991</v>
      </c>
      <c r="J5565" s="1">
        <v>2744</v>
      </c>
      <c r="K5565" s="1">
        <v>2</v>
      </c>
      <c r="L5565" s="1">
        <v>2195.1999999999998</v>
      </c>
      <c r="M5565" s="1">
        <f>SalesData[[#This Row],[Price]]*SalesData[[#This Row],[Quantity]]</f>
        <v>5488</v>
      </c>
      <c r="N5565" s="6">
        <f>SalesData[[#This Row],[Sales Profit]]/SalesData[[#This Row],[Sales]]</f>
        <v>0.39999999999999997</v>
      </c>
    </row>
    <row r="5566" spans="1:14" x14ac:dyDescent="0.3">
      <c r="A5566" s="1" t="s">
        <v>17</v>
      </c>
      <c r="B5566" s="1" t="s">
        <v>23</v>
      </c>
      <c r="C5566" s="1" t="s">
        <v>53</v>
      </c>
      <c r="D5566" s="1">
        <v>54462</v>
      </c>
      <c r="E5566" s="2">
        <v>45425</v>
      </c>
      <c r="F5566" s="1" t="s">
        <v>49</v>
      </c>
      <c r="G5566" s="1">
        <v>768151</v>
      </c>
      <c r="H5566" s="1" t="s">
        <v>3228</v>
      </c>
      <c r="I5566" s="1">
        <v>926</v>
      </c>
      <c r="J5566" s="1">
        <v>2804</v>
      </c>
      <c r="K5566" s="1">
        <v>6</v>
      </c>
      <c r="L5566" s="1">
        <v>6729.6</v>
      </c>
      <c r="M5566" s="1">
        <f>SalesData[[#This Row],[Price]]*SalesData[[#This Row],[Quantity]]</f>
        <v>16824</v>
      </c>
      <c r="N5566" s="6">
        <f>SalesData[[#This Row],[Sales Profit]]/SalesData[[#This Row],[Sales]]</f>
        <v>0.4</v>
      </c>
    </row>
    <row r="5567" spans="1:14" x14ac:dyDescent="0.3">
      <c r="A5567" s="1" t="s">
        <v>35</v>
      </c>
      <c r="B5567" s="1" t="s">
        <v>23</v>
      </c>
      <c r="C5567" s="1" t="s">
        <v>33</v>
      </c>
      <c r="D5567" s="1">
        <v>25666</v>
      </c>
      <c r="E5567" s="2">
        <v>45534</v>
      </c>
      <c r="F5567" s="1" t="s">
        <v>25</v>
      </c>
      <c r="G5567" s="1">
        <v>620279</v>
      </c>
      <c r="H5567" s="1" t="s">
        <v>5520</v>
      </c>
      <c r="I5567" s="1">
        <v>268</v>
      </c>
      <c r="J5567" s="1">
        <v>2275</v>
      </c>
      <c r="K5567" s="1">
        <v>4</v>
      </c>
      <c r="L5567" s="1">
        <v>3640</v>
      </c>
      <c r="M5567" s="1">
        <f>SalesData[[#This Row],[Price]]*SalesData[[#This Row],[Quantity]]</f>
        <v>9100</v>
      </c>
      <c r="N5567" s="6">
        <f>SalesData[[#This Row],[Sales Profit]]/SalesData[[#This Row],[Sales]]</f>
        <v>0.4</v>
      </c>
    </row>
    <row r="5568" spans="1:14" x14ac:dyDescent="0.3">
      <c r="A5568" s="1" t="s">
        <v>52</v>
      </c>
      <c r="B5568" s="1" t="s">
        <v>18</v>
      </c>
      <c r="C5568" s="1" t="s">
        <v>39</v>
      </c>
      <c r="D5568" s="1">
        <v>34296</v>
      </c>
      <c r="E5568" s="2">
        <v>45448</v>
      </c>
      <c r="F5568" s="1" t="s">
        <v>20</v>
      </c>
      <c r="G5568" s="1">
        <v>790685</v>
      </c>
      <c r="H5568" s="1" t="s">
        <v>5521</v>
      </c>
      <c r="I5568" s="1">
        <v>854</v>
      </c>
      <c r="J5568" s="1">
        <v>2121</v>
      </c>
      <c r="K5568" s="1">
        <v>4</v>
      </c>
      <c r="L5568" s="1">
        <v>3393.6</v>
      </c>
      <c r="M5568" s="1">
        <f>SalesData[[#This Row],[Price]]*SalesData[[#This Row],[Quantity]]</f>
        <v>8484</v>
      </c>
      <c r="N5568" s="6">
        <f>SalesData[[#This Row],[Sales Profit]]/SalesData[[#This Row],[Sales]]</f>
        <v>0.39999999999999997</v>
      </c>
    </row>
    <row r="5569" spans="1:14" x14ac:dyDescent="0.3">
      <c r="A5569" s="1" t="s">
        <v>27</v>
      </c>
      <c r="B5569" s="1" t="s">
        <v>23</v>
      </c>
      <c r="C5569" s="1" t="s">
        <v>100</v>
      </c>
      <c r="D5569" s="1">
        <v>87604</v>
      </c>
      <c r="E5569" s="2">
        <v>45466</v>
      </c>
      <c r="F5569" s="1" t="s">
        <v>20</v>
      </c>
      <c r="G5569" s="1">
        <v>939226</v>
      </c>
      <c r="H5569" s="1" t="s">
        <v>5523</v>
      </c>
      <c r="I5569" s="1">
        <v>882</v>
      </c>
      <c r="J5569" s="1">
        <v>1010</v>
      </c>
      <c r="K5569" s="1">
        <v>7</v>
      </c>
      <c r="L5569" s="1">
        <v>2828</v>
      </c>
      <c r="M5569" s="1">
        <f>SalesData[[#This Row],[Price]]*SalesData[[#This Row],[Quantity]]</f>
        <v>7070</v>
      </c>
      <c r="N5569" s="6">
        <f>SalesData[[#This Row],[Sales Profit]]/SalesData[[#This Row],[Sales]]</f>
        <v>0.4</v>
      </c>
    </row>
    <row r="5570" spans="1:14" x14ac:dyDescent="0.3">
      <c r="A5570" s="1" t="s">
        <v>22</v>
      </c>
      <c r="B5570" s="1" t="s">
        <v>13</v>
      </c>
      <c r="C5570" s="1" t="s">
        <v>39</v>
      </c>
      <c r="D5570" s="1">
        <v>68824</v>
      </c>
      <c r="E5570" s="2">
        <v>45508</v>
      </c>
      <c r="F5570" s="1" t="s">
        <v>25</v>
      </c>
      <c r="G5570" s="1">
        <v>312021</v>
      </c>
      <c r="H5570" s="1" t="s">
        <v>5524</v>
      </c>
      <c r="I5570" s="1">
        <v>310</v>
      </c>
      <c r="J5570" s="1">
        <v>2174</v>
      </c>
      <c r="K5570" s="1">
        <v>6</v>
      </c>
      <c r="L5570" s="1">
        <v>5217.6000000000004</v>
      </c>
      <c r="M5570" s="1">
        <f>SalesData[[#This Row],[Price]]*SalesData[[#This Row],[Quantity]]</f>
        <v>13044</v>
      </c>
      <c r="N5570" s="6">
        <f>SalesData[[#This Row],[Sales Profit]]/SalesData[[#This Row],[Sales]]</f>
        <v>0.4</v>
      </c>
    </row>
    <row r="5571" spans="1:14" x14ac:dyDescent="0.3">
      <c r="A5571" s="1" t="s">
        <v>22</v>
      </c>
      <c r="B5571" s="1" t="s">
        <v>23</v>
      </c>
      <c r="C5571" s="1" t="s">
        <v>33</v>
      </c>
      <c r="D5571" s="1">
        <v>98486</v>
      </c>
      <c r="E5571" s="2">
        <v>45389</v>
      </c>
      <c r="F5571" s="1" t="s">
        <v>31</v>
      </c>
      <c r="G5571" s="1">
        <v>841260</v>
      </c>
      <c r="H5571" s="1" t="s">
        <v>5525</v>
      </c>
      <c r="I5571" s="1">
        <v>668</v>
      </c>
      <c r="J5571" s="1">
        <v>1640</v>
      </c>
      <c r="K5571" s="1">
        <v>7</v>
      </c>
      <c r="L5571" s="1">
        <v>4592</v>
      </c>
      <c r="M5571" s="1">
        <f>SalesData[[#This Row],[Price]]*SalesData[[#This Row],[Quantity]]</f>
        <v>11480</v>
      </c>
      <c r="N5571" s="6">
        <f>SalesData[[#This Row],[Sales Profit]]/SalesData[[#This Row],[Sales]]</f>
        <v>0.4</v>
      </c>
    </row>
    <row r="5572" spans="1:14" x14ac:dyDescent="0.3">
      <c r="A5572" s="1" t="s">
        <v>66</v>
      </c>
      <c r="B5572" s="1" t="s">
        <v>13</v>
      </c>
      <c r="C5572" s="1" t="s">
        <v>42</v>
      </c>
      <c r="D5572" s="1">
        <v>17302</v>
      </c>
      <c r="E5572" s="2">
        <v>45505</v>
      </c>
      <c r="F5572" s="1" t="s">
        <v>25</v>
      </c>
      <c r="G5572" s="1">
        <v>103939</v>
      </c>
      <c r="H5572" s="1" t="s">
        <v>5526</v>
      </c>
      <c r="I5572" s="1">
        <v>466</v>
      </c>
      <c r="J5572" s="1">
        <v>1592</v>
      </c>
      <c r="K5572" s="1">
        <v>5</v>
      </c>
      <c r="L5572" s="1">
        <v>3184</v>
      </c>
      <c r="M5572" s="1">
        <f>SalesData[[#This Row],[Price]]*SalesData[[#This Row],[Quantity]]</f>
        <v>7960</v>
      </c>
      <c r="N5572" s="6">
        <f>SalesData[[#This Row],[Sales Profit]]/SalesData[[#This Row],[Sales]]</f>
        <v>0.4</v>
      </c>
    </row>
    <row r="5573" spans="1:14" x14ac:dyDescent="0.3">
      <c r="A5573" s="1" t="s">
        <v>17</v>
      </c>
      <c r="B5573" s="1" t="s">
        <v>13</v>
      </c>
      <c r="C5573" s="1" t="s">
        <v>48</v>
      </c>
      <c r="D5573" s="1">
        <v>66493</v>
      </c>
      <c r="E5573" s="2">
        <v>45460</v>
      </c>
      <c r="F5573" s="1" t="s">
        <v>20</v>
      </c>
      <c r="G5573" s="1">
        <v>267607</v>
      </c>
      <c r="H5573" s="1" t="s">
        <v>5528</v>
      </c>
      <c r="I5573" s="1">
        <v>803</v>
      </c>
      <c r="J5573" s="1">
        <v>1612</v>
      </c>
      <c r="K5573" s="1">
        <v>5</v>
      </c>
      <c r="L5573" s="1">
        <v>3224</v>
      </c>
      <c r="M5573" s="1">
        <f>SalesData[[#This Row],[Price]]*SalesData[[#This Row],[Quantity]]</f>
        <v>8060</v>
      </c>
      <c r="N5573" s="6">
        <f>SalesData[[#This Row],[Sales Profit]]/SalesData[[#This Row],[Sales]]</f>
        <v>0.4</v>
      </c>
    </row>
    <row r="5574" spans="1:14" x14ac:dyDescent="0.3">
      <c r="A5574" s="1" t="s">
        <v>66</v>
      </c>
      <c r="B5574" s="1" t="s">
        <v>23</v>
      </c>
      <c r="C5574" s="1" t="s">
        <v>48</v>
      </c>
      <c r="D5574" s="1">
        <v>98450</v>
      </c>
      <c r="E5574" s="2">
        <v>45539</v>
      </c>
      <c r="F5574" s="1" t="s">
        <v>61</v>
      </c>
      <c r="G5574" s="1">
        <v>742180</v>
      </c>
      <c r="H5574" s="1" t="s">
        <v>5529</v>
      </c>
      <c r="I5574" s="1">
        <v>775</v>
      </c>
      <c r="J5574" s="1">
        <v>576</v>
      </c>
      <c r="K5574" s="1">
        <v>6</v>
      </c>
      <c r="L5574" s="1">
        <v>1382.4</v>
      </c>
      <c r="M5574" s="1">
        <f>SalesData[[#This Row],[Price]]*SalesData[[#This Row],[Quantity]]</f>
        <v>3456</v>
      </c>
      <c r="N5574" s="6">
        <f>SalesData[[#This Row],[Sales Profit]]/SalesData[[#This Row],[Sales]]</f>
        <v>0.4</v>
      </c>
    </row>
    <row r="5575" spans="1:14" x14ac:dyDescent="0.3">
      <c r="A5575" s="1" t="s">
        <v>17</v>
      </c>
      <c r="B5575" s="1" t="s">
        <v>23</v>
      </c>
      <c r="C5575" s="1" t="s">
        <v>24</v>
      </c>
      <c r="D5575" s="1">
        <v>44498</v>
      </c>
      <c r="E5575" s="2">
        <v>45316</v>
      </c>
      <c r="F5575" s="1" t="s">
        <v>40</v>
      </c>
      <c r="G5575" s="1">
        <v>453582</v>
      </c>
      <c r="H5575" s="1" t="s">
        <v>5530</v>
      </c>
      <c r="I5575" s="1">
        <v>903</v>
      </c>
      <c r="J5575" s="1">
        <v>873</v>
      </c>
      <c r="K5575" s="1">
        <v>5</v>
      </c>
      <c r="L5575" s="1">
        <v>1746</v>
      </c>
      <c r="M5575" s="1">
        <f>SalesData[[#This Row],[Price]]*SalesData[[#This Row],[Quantity]]</f>
        <v>4365</v>
      </c>
      <c r="N5575" s="6">
        <f>SalesData[[#This Row],[Sales Profit]]/SalesData[[#This Row],[Sales]]</f>
        <v>0.4</v>
      </c>
    </row>
    <row r="5576" spans="1:14" x14ac:dyDescent="0.3">
      <c r="A5576" s="1" t="s">
        <v>35</v>
      </c>
      <c r="B5576" s="1" t="s">
        <v>13</v>
      </c>
      <c r="C5576" s="1" t="s">
        <v>37</v>
      </c>
      <c r="D5576" s="1">
        <v>45384</v>
      </c>
      <c r="E5576" s="2">
        <v>45532</v>
      </c>
      <c r="F5576" s="1" t="s">
        <v>25</v>
      </c>
      <c r="G5576" s="1">
        <v>578995</v>
      </c>
      <c r="H5576" s="1" t="s">
        <v>5531</v>
      </c>
      <c r="I5576" s="1">
        <v>781</v>
      </c>
      <c r="J5576" s="1">
        <v>2359</v>
      </c>
      <c r="K5576" s="1">
        <v>3</v>
      </c>
      <c r="L5576" s="1">
        <v>2830.8</v>
      </c>
      <c r="M5576" s="1">
        <f>SalesData[[#This Row],[Price]]*SalesData[[#This Row],[Quantity]]</f>
        <v>7077</v>
      </c>
      <c r="N5576" s="6">
        <f>SalesData[[#This Row],[Sales Profit]]/SalesData[[#This Row],[Sales]]</f>
        <v>0.4</v>
      </c>
    </row>
    <row r="5577" spans="1:14" x14ac:dyDescent="0.3">
      <c r="A5577" s="1" t="s">
        <v>52</v>
      </c>
      <c r="B5577" s="1" t="s">
        <v>23</v>
      </c>
      <c r="C5577" s="1" t="s">
        <v>100</v>
      </c>
      <c r="D5577" s="1">
        <v>67595</v>
      </c>
      <c r="E5577" s="2">
        <v>45414</v>
      </c>
      <c r="F5577" s="1" t="s">
        <v>49</v>
      </c>
      <c r="G5577" s="1">
        <v>234539</v>
      </c>
      <c r="H5577" s="1" t="s">
        <v>5532</v>
      </c>
      <c r="I5577" s="1">
        <v>679</v>
      </c>
      <c r="J5577" s="1">
        <v>624</v>
      </c>
      <c r="K5577" s="1">
        <v>4</v>
      </c>
      <c r="L5577" s="1">
        <v>998.4</v>
      </c>
      <c r="M5577" s="1">
        <f>SalesData[[#This Row],[Price]]*SalesData[[#This Row],[Quantity]]</f>
        <v>2496</v>
      </c>
      <c r="N5577" s="6">
        <f>SalesData[[#This Row],[Sales Profit]]/SalesData[[#This Row],[Sales]]</f>
        <v>0.39999999999999997</v>
      </c>
    </row>
    <row r="5578" spans="1:14" x14ac:dyDescent="0.3">
      <c r="A5578" s="1" t="s">
        <v>27</v>
      </c>
      <c r="B5578" s="1" t="s">
        <v>13</v>
      </c>
      <c r="C5578" s="1" t="s">
        <v>33</v>
      </c>
      <c r="D5578" s="1">
        <v>29793</v>
      </c>
      <c r="E5578" s="2">
        <v>45592</v>
      </c>
      <c r="F5578" s="1" t="s">
        <v>54</v>
      </c>
      <c r="G5578" s="1">
        <v>456265</v>
      </c>
      <c r="H5578" s="1" t="s">
        <v>5533</v>
      </c>
      <c r="I5578" s="1">
        <v>908</v>
      </c>
      <c r="J5578" s="1">
        <v>2067</v>
      </c>
      <c r="K5578" s="1">
        <v>4</v>
      </c>
      <c r="L5578" s="1">
        <v>3307.2</v>
      </c>
      <c r="M5578" s="1">
        <f>SalesData[[#This Row],[Price]]*SalesData[[#This Row],[Quantity]]</f>
        <v>8268</v>
      </c>
      <c r="N5578" s="6">
        <f>SalesData[[#This Row],[Sales Profit]]/SalesData[[#This Row],[Sales]]</f>
        <v>0.39999999999999997</v>
      </c>
    </row>
    <row r="5579" spans="1:14" x14ac:dyDescent="0.3">
      <c r="A5579" s="1" t="s">
        <v>35</v>
      </c>
      <c r="B5579" s="1" t="s">
        <v>13</v>
      </c>
      <c r="C5579" s="1" t="s">
        <v>39</v>
      </c>
      <c r="D5579" s="1">
        <v>72929</v>
      </c>
      <c r="E5579" s="2">
        <v>45423</v>
      </c>
      <c r="F5579" s="1" t="s">
        <v>49</v>
      </c>
      <c r="G5579" s="1">
        <v>796612</v>
      </c>
      <c r="H5579" s="1" t="s">
        <v>5534</v>
      </c>
      <c r="I5579" s="1">
        <v>673</v>
      </c>
      <c r="J5579" s="1">
        <v>2365</v>
      </c>
      <c r="K5579" s="1">
        <v>2</v>
      </c>
      <c r="L5579" s="1">
        <v>1892</v>
      </c>
      <c r="M5579" s="1">
        <f>SalesData[[#This Row],[Price]]*SalesData[[#This Row],[Quantity]]</f>
        <v>4730</v>
      </c>
      <c r="N5579" s="6">
        <f>SalesData[[#This Row],[Sales Profit]]/SalesData[[#This Row],[Sales]]</f>
        <v>0.4</v>
      </c>
    </row>
    <row r="5580" spans="1:14" x14ac:dyDescent="0.3">
      <c r="A5580" s="1" t="s">
        <v>22</v>
      </c>
      <c r="B5580" s="1" t="s">
        <v>13</v>
      </c>
      <c r="C5580" s="1" t="s">
        <v>100</v>
      </c>
      <c r="D5580" s="1">
        <v>50702</v>
      </c>
      <c r="E5580" s="2">
        <v>45373</v>
      </c>
      <c r="F5580" s="1" t="s">
        <v>29</v>
      </c>
      <c r="G5580" s="1">
        <v>188876</v>
      </c>
      <c r="H5580" s="1" t="s">
        <v>5535</v>
      </c>
      <c r="I5580" s="1">
        <v>746</v>
      </c>
      <c r="J5580" s="1">
        <v>1942</v>
      </c>
      <c r="K5580" s="1">
        <v>2</v>
      </c>
      <c r="L5580" s="1">
        <v>1553.6</v>
      </c>
      <c r="M5580" s="1">
        <f>SalesData[[#This Row],[Price]]*SalesData[[#This Row],[Quantity]]</f>
        <v>3884</v>
      </c>
      <c r="N5580" s="6">
        <f>SalesData[[#This Row],[Sales Profit]]/SalesData[[#This Row],[Sales]]</f>
        <v>0.39999999999999997</v>
      </c>
    </row>
    <row r="5581" spans="1:14" x14ac:dyDescent="0.3">
      <c r="A5581" s="1" t="s">
        <v>27</v>
      </c>
      <c r="B5581" s="1" t="s">
        <v>13</v>
      </c>
      <c r="C5581" s="1" t="s">
        <v>60</v>
      </c>
      <c r="D5581" s="1">
        <v>19279</v>
      </c>
      <c r="E5581" s="2">
        <v>45576</v>
      </c>
      <c r="F5581" s="1" t="s">
        <v>54</v>
      </c>
      <c r="G5581" s="1">
        <v>895863</v>
      </c>
      <c r="H5581" s="1" t="s">
        <v>5536</v>
      </c>
      <c r="I5581" s="1">
        <v>865</v>
      </c>
      <c r="J5581" s="1">
        <v>2528</v>
      </c>
      <c r="K5581" s="1">
        <v>3</v>
      </c>
      <c r="L5581" s="1">
        <v>3033.6</v>
      </c>
      <c r="M5581" s="1">
        <f>SalesData[[#This Row],[Price]]*SalesData[[#This Row],[Quantity]]</f>
        <v>7584</v>
      </c>
      <c r="N5581" s="6">
        <f>SalesData[[#This Row],[Sales Profit]]/SalesData[[#This Row],[Sales]]</f>
        <v>0.39999999999999997</v>
      </c>
    </row>
    <row r="5582" spans="1:14" x14ac:dyDescent="0.3">
      <c r="A5582" s="1" t="s">
        <v>66</v>
      </c>
      <c r="B5582" s="1" t="s">
        <v>18</v>
      </c>
      <c r="C5582" s="1" t="s">
        <v>24</v>
      </c>
      <c r="D5582" s="1">
        <v>20039</v>
      </c>
      <c r="E5582" s="2">
        <v>45578</v>
      </c>
      <c r="F5582" s="1" t="s">
        <v>54</v>
      </c>
      <c r="G5582" s="1">
        <v>877019</v>
      </c>
      <c r="H5582" s="1" t="s">
        <v>5537</v>
      </c>
      <c r="I5582" s="1">
        <v>687</v>
      </c>
      <c r="J5582" s="1">
        <v>2147</v>
      </c>
      <c r="K5582" s="1">
        <v>2</v>
      </c>
      <c r="L5582" s="1">
        <v>1717.6</v>
      </c>
      <c r="M5582" s="1">
        <f>SalesData[[#This Row],[Price]]*SalesData[[#This Row],[Quantity]]</f>
        <v>4294</v>
      </c>
      <c r="N5582" s="6">
        <f>SalesData[[#This Row],[Sales Profit]]/SalesData[[#This Row],[Sales]]</f>
        <v>0.39999999999999997</v>
      </c>
    </row>
    <row r="5583" spans="1:14" x14ac:dyDescent="0.3">
      <c r="A5583" s="1" t="s">
        <v>22</v>
      </c>
      <c r="B5583" s="1" t="s">
        <v>23</v>
      </c>
      <c r="C5583" s="1" t="s">
        <v>39</v>
      </c>
      <c r="D5583" s="1">
        <v>41899</v>
      </c>
      <c r="E5583" s="2">
        <v>45526</v>
      </c>
      <c r="F5583" s="1" t="s">
        <v>25</v>
      </c>
      <c r="G5583" s="1">
        <v>144418</v>
      </c>
      <c r="H5583" s="1" t="s">
        <v>5538</v>
      </c>
      <c r="I5583" s="1">
        <v>653</v>
      </c>
      <c r="J5583" s="1">
        <v>899</v>
      </c>
      <c r="K5583" s="1">
        <v>3</v>
      </c>
      <c r="L5583" s="1">
        <v>1078.8</v>
      </c>
      <c r="M5583" s="1">
        <f>SalesData[[#This Row],[Price]]*SalesData[[#This Row],[Quantity]]</f>
        <v>2697</v>
      </c>
      <c r="N5583" s="6">
        <f>SalesData[[#This Row],[Sales Profit]]/SalesData[[#This Row],[Sales]]</f>
        <v>0.39999999999999997</v>
      </c>
    </row>
    <row r="5584" spans="1:14" x14ac:dyDescent="0.3">
      <c r="A5584" s="1" t="s">
        <v>17</v>
      </c>
      <c r="B5584" s="1" t="s">
        <v>23</v>
      </c>
      <c r="C5584" s="1" t="s">
        <v>37</v>
      </c>
      <c r="D5584" s="1">
        <v>16005</v>
      </c>
      <c r="E5584" s="2">
        <v>45604</v>
      </c>
      <c r="F5584" s="1" t="s">
        <v>15</v>
      </c>
      <c r="G5584" s="1">
        <v>202476</v>
      </c>
      <c r="H5584" s="1" t="s">
        <v>5539</v>
      </c>
      <c r="I5584" s="1">
        <v>728</v>
      </c>
      <c r="J5584" s="1">
        <v>1049</v>
      </c>
      <c r="K5584" s="1">
        <v>6</v>
      </c>
      <c r="L5584" s="1">
        <v>2517.6</v>
      </c>
      <c r="M5584" s="1">
        <f>SalesData[[#This Row],[Price]]*SalesData[[#This Row],[Quantity]]</f>
        <v>6294</v>
      </c>
      <c r="N5584" s="6">
        <f>SalesData[[#This Row],[Sales Profit]]/SalesData[[#This Row],[Sales]]</f>
        <v>0.39999999999999997</v>
      </c>
    </row>
    <row r="5585" spans="1:14" x14ac:dyDescent="0.3">
      <c r="A5585" s="1" t="s">
        <v>52</v>
      </c>
      <c r="B5585" s="1" t="s">
        <v>13</v>
      </c>
      <c r="C5585" s="1" t="s">
        <v>53</v>
      </c>
      <c r="D5585" s="1">
        <v>74601</v>
      </c>
      <c r="E5585" s="2">
        <v>45482</v>
      </c>
      <c r="F5585" s="1" t="s">
        <v>45</v>
      </c>
      <c r="G5585" s="1">
        <v>230528</v>
      </c>
      <c r="H5585" s="1" t="s">
        <v>5540</v>
      </c>
      <c r="I5585" s="1">
        <v>500</v>
      </c>
      <c r="J5585" s="1">
        <v>2551</v>
      </c>
      <c r="K5585" s="1">
        <v>1</v>
      </c>
      <c r="L5585" s="1">
        <v>1020.4</v>
      </c>
      <c r="M5585" s="1">
        <f>SalesData[[#This Row],[Price]]*SalesData[[#This Row],[Quantity]]</f>
        <v>2551</v>
      </c>
      <c r="N5585" s="6">
        <f>SalesData[[#This Row],[Sales Profit]]/SalesData[[#This Row],[Sales]]</f>
        <v>0.39999999999999997</v>
      </c>
    </row>
    <row r="5586" spans="1:14" x14ac:dyDescent="0.3">
      <c r="A5586" s="1" t="s">
        <v>22</v>
      </c>
      <c r="B5586" s="1" t="s">
        <v>18</v>
      </c>
      <c r="C5586" s="1" t="s">
        <v>19</v>
      </c>
      <c r="D5586" s="1">
        <v>96354</v>
      </c>
      <c r="E5586" s="2">
        <v>45463</v>
      </c>
      <c r="F5586" s="1" t="s">
        <v>20</v>
      </c>
      <c r="G5586" s="1">
        <v>630396</v>
      </c>
      <c r="H5586" s="1" t="s">
        <v>5541</v>
      </c>
      <c r="I5586" s="1">
        <v>508</v>
      </c>
      <c r="J5586" s="1">
        <v>1130</v>
      </c>
      <c r="K5586" s="1">
        <v>7</v>
      </c>
      <c r="L5586" s="1">
        <v>3164</v>
      </c>
      <c r="M5586" s="1">
        <f>SalesData[[#This Row],[Price]]*SalesData[[#This Row],[Quantity]]</f>
        <v>7910</v>
      </c>
      <c r="N5586" s="6">
        <f>SalesData[[#This Row],[Sales Profit]]/SalesData[[#This Row],[Sales]]</f>
        <v>0.4</v>
      </c>
    </row>
    <row r="5587" spans="1:14" x14ac:dyDescent="0.3">
      <c r="A5587" s="1" t="s">
        <v>22</v>
      </c>
      <c r="B5587" s="1" t="s">
        <v>18</v>
      </c>
      <c r="C5587" s="1" t="s">
        <v>53</v>
      </c>
      <c r="D5587" s="1">
        <v>13934</v>
      </c>
      <c r="E5587" s="2">
        <v>45485</v>
      </c>
      <c r="F5587" s="1" t="s">
        <v>45</v>
      </c>
      <c r="G5587" s="1">
        <v>937453</v>
      </c>
      <c r="H5587" s="1" t="s">
        <v>5542</v>
      </c>
      <c r="I5587" s="1">
        <v>959</v>
      </c>
      <c r="J5587" s="1">
        <v>585</v>
      </c>
      <c r="K5587" s="1">
        <v>6</v>
      </c>
      <c r="L5587" s="1">
        <v>1404</v>
      </c>
      <c r="M5587" s="1">
        <f>SalesData[[#This Row],[Price]]*SalesData[[#This Row],[Quantity]]</f>
        <v>3510</v>
      </c>
      <c r="N5587" s="6">
        <f>SalesData[[#This Row],[Sales Profit]]/SalesData[[#This Row],[Sales]]</f>
        <v>0.4</v>
      </c>
    </row>
    <row r="5588" spans="1:14" x14ac:dyDescent="0.3">
      <c r="A5588" s="1" t="s">
        <v>12</v>
      </c>
      <c r="B5588" s="1" t="s">
        <v>13</v>
      </c>
      <c r="C5588" s="1" t="s">
        <v>53</v>
      </c>
      <c r="D5588" s="1">
        <v>78271</v>
      </c>
      <c r="E5588" s="2">
        <v>45406</v>
      </c>
      <c r="F5588" s="1" t="s">
        <v>31</v>
      </c>
      <c r="G5588" s="1">
        <v>923361</v>
      </c>
      <c r="H5588" s="1" t="s">
        <v>5543</v>
      </c>
      <c r="I5588" s="1">
        <v>837</v>
      </c>
      <c r="J5588" s="1">
        <v>1269</v>
      </c>
      <c r="K5588" s="1">
        <v>4</v>
      </c>
      <c r="L5588" s="1">
        <v>2030.4</v>
      </c>
      <c r="M5588" s="1">
        <f>SalesData[[#This Row],[Price]]*SalesData[[#This Row],[Quantity]]</f>
        <v>5076</v>
      </c>
      <c r="N5588" s="6">
        <f>SalesData[[#This Row],[Sales Profit]]/SalesData[[#This Row],[Sales]]</f>
        <v>0.4</v>
      </c>
    </row>
    <row r="5589" spans="1:14" x14ac:dyDescent="0.3">
      <c r="A5589" s="1" t="s">
        <v>27</v>
      </c>
      <c r="B5589" s="1" t="s">
        <v>23</v>
      </c>
      <c r="C5589" s="1" t="s">
        <v>24</v>
      </c>
      <c r="D5589" s="1">
        <v>14952</v>
      </c>
      <c r="E5589" s="2">
        <v>45399</v>
      </c>
      <c r="F5589" s="1" t="s">
        <v>31</v>
      </c>
      <c r="G5589" s="1">
        <v>589936</v>
      </c>
      <c r="H5589" s="1" t="s">
        <v>5544</v>
      </c>
      <c r="I5589" s="1">
        <v>955</v>
      </c>
      <c r="J5589" s="1">
        <v>661</v>
      </c>
      <c r="K5589" s="1">
        <v>4</v>
      </c>
      <c r="L5589" s="1">
        <v>1057.5999999999999</v>
      </c>
      <c r="M5589" s="1">
        <f>SalesData[[#This Row],[Price]]*SalesData[[#This Row],[Quantity]]</f>
        <v>2644</v>
      </c>
      <c r="N5589" s="6">
        <f>SalesData[[#This Row],[Sales Profit]]/SalesData[[#This Row],[Sales]]</f>
        <v>0.39999999999999997</v>
      </c>
    </row>
    <row r="5590" spans="1:14" x14ac:dyDescent="0.3">
      <c r="A5590" s="1" t="s">
        <v>35</v>
      </c>
      <c r="B5590" s="1" t="s">
        <v>13</v>
      </c>
      <c r="C5590" s="1" t="s">
        <v>24</v>
      </c>
      <c r="D5590" s="1">
        <v>38252</v>
      </c>
      <c r="E5590" s="2">
        <v>45413</v>
      </c>
      <c r="F5590" s="1" t="s">
        <v>49</v>
      </c>
      <c r="G5590" s="1">
        <v>492495</v>
      </c>
      <c r="H5590" s="1" t="s">
        <v>5545</v>
      </c>
      <c r="I5590" s="1">
        <v>580</v>
      </c>
      <c r="J5590" s="1">
        <v>2377</v>
      </c>
      <c r="K5590" s="1">
        <v>6</v>
      </c>
      <c r="L5590" s="1">
        <v>5704.8</v>
      </c>
      <c r="M5590" s="1">
        <f>SalesData[[#This Row],[Price]]*SalesData[[#This Row],[Quantity]]</f>
        <v>14262</v>
      </c>
      <c r="N5590" s="6">
        <f>SalesData[[#This Row],[Sales Profit]]/SalesData[[#This Row],[Sales]]</f>
        <v>0.4</v>
      </c>
    </row>
    <row r="5591" spans="1:14" x14ac:dyDescent="0.3">
      <c r="A5591" s="1" t="s">
        <v>17</v>
      </c>
      <c r="B5591" s="1" t="s">
        <v>13</v>
      </c>
      <c r="C5591" s="1" t="s">
        <v>100</v>
      </c>
      <c r="D5591" s="1">
        <v>98105</v>
      </c>
      <c r="E5591" s="2">
        <v>45522</v>
      </c>
      <c r="F5591" s="1" t="s">
        <v>25</v>
      </c>
      <c r="G5591" s="1">
        <v>821077</v>
      </c>
      <c r="H5591" s="1" t="s">
        <v>5546</v>
      </c>
      <c r="I5591" s="1">
        <v>222</v>
      </c>
      <c r="J5591" s="1">
        <v>1906</v>
      </c>
      <c r="K5591" s="1">
        <v>5</v>
      </c>
      <c r="L5591" s="1">
        <v>3812</v>
      </c>
      <c r="M5591" s="1">
        <f>SalesData[[#This Row],[Price]]*SalesData[[#This Row],[Quantity]]</f>
        <v>9530</v>
      </c>
      <c r="N5591" s="6">
        <f>SalesData[[#This Row],[Sales Profit]]/SalesData[[#This Row],[Sales]]</f>
        <v>0.4</v>
      </c>
    </row>
    <row r="5592" spans="1:14" x14ac:dyDescent="0.3">
      <c r="A5592" s="1" t="s">
        <v>17</v>
      </c>
      <c r="B5592" s="1" t="s">
        <v>23</v>
      </c>
      <c r="C5592" s="1" t="s">
        <v>48</v>
      </c>
      <c r="D5592" s="1">
        <v>81981</v>
      </c>
      <c r="E5592" s="2">
        <v>45574</v>
      </c>
      <c r="F5592" s="1" t="s">
        <v>54</v>
      </c>
      <c r="G5592" s="1">
        <v>550771</v>
      </c>
      <c r="H5592" s="1" t="s">
        <v>5547</v>
      </c>
      <c r="I5592" s="1">
        <v>897</v>
      </c>
      <c r="J5592" s="1">
        <v>686</v>
      </c>
      <c r="K5592" s="1">
        <v>8</v>
      </c>
      <c r="L5592" s="1">
        <v>2195.1999999999998</v>
      </c>
      <c r="M5592" s="1">
        <f>SalesData[[#This Row],[Price]]*SalesData[[#This Row],[Quantity]]</f>
        <v>5488</v>
      </c>
      <c r="N5592" s="6">
        <f>SalesData[[#This Row],[Sales Profit]]/SalesData[[#This Row],[Sales]]</f>
        <v>0.39999999999999997</v>
      </c>
    </row>
    <row r="5593" spans="1:14" x14ac:dyDescent="0.3">
      <c r="A5593" s="1" t="s">
        <v>22</v>
      </c>
      <c r="B5593" s="1" t="s">
        <v>18</v>
      </c>
      <c r="C5593" s="1" t="s">
        <v>37</v>
      </c>
      <c r="D5593" s="1">
        <v>50570</v>
      </c>
      <c r="E5593" s="2">
        <v>45610</v>
      </c>
      <c r="F5593" s="1" t="s">
        <v>15</v>
      </c>
      <c r="G5593" s="1">
        <v>903356</v>
      </c>
      <c r="H5593" s="1" t="s">
        <v>5548</v>
      </c>
      <c r="I5593" s="1">
        <v>283</v>
      </c>
      <c r="J5593" s="1">
        <v>556</v>
      </c>
      <c r="K5593" s="1">
        <v>8</v>
      </c>
      <c r="L5593" s="1">
        <v>1779.2</v>
      </c>
      <c r="M5593" s="1">
        <f>SalesData[[#This Row],[Price]]*SalesData[[#This Row],[Quantity]]</f>
        <v>4448</v>
      </c>
      <c r="N5593" s="6">
        <f>SalesData[[#This Row],[Sales Profit]]/SalesData[[#This Row],[Sales]]</f>
        <v>0.4</v>
      </c>
    </row>
    <row r="5594" spans="1:14" x14ac:dyDescent="0.3">
      <c r="A5594" s="1" t="s">
        <v>12</v>
      </c>
      <c r="B5594" s="1" t="s">
        <v>13</v>
      </c>
      <c r="C5594" s="1" t="s">
        <v>100</v>
      </c>
      <c r="D5594" s="1">
        <v>96016</v>
      </c>
      <c r="E5594" s="2">
        <v>45381</v>
      </c>
      <c r="F5594" s="1" t="s">
        <v>29</v>
      </c>
      <c r="G5594" s="1">
        <v>556959</v>
      </c>
      <c r="H5594" s="1" t="s">
        <v>5549</v>
      </c>
      <c r="I5594" s="1">
        <v>389</v>
      </c>
      <c r="J5594" s="1">
        <v>1351</v>
      </c>
      <c r="K5594" s="1">
        <v>4</v>
      </c>
      <c r="L5594" s="1">
        <v>2161.6</v>
      </c>
      <c r="M5594" s="1">
        <f>SalesData[[#This Row],[Price]]*SalesData[[#This Row],[Quantity]]</f>
        <v>5404</v>
      </c>
      <c r="N5594" s="6">
        <f>SalesData[[#This Row],[Sales Profit]]/SalesData[[#This Row],[Sales]]</f>
        <v>0.39999999999999997</v>
      </c>
    </row>
    <row r="5595" spans="1:14" x14ac:dyDescent="0.3">
      <c r="A5595" s="1" t="s">
        <v>12</v>
      </c>
      <c r="B5595" s="1" t="s">
        <v>13</v>
      </c>
      <c r="C5595" s="1" t="s">
        <v>24</v>
      </c>
      <c r="D5595" s="1">
        <v>23259</v>
      </c>
      <c r="E5595" s="2">
        <v>45405</v>
      </c>
      <c r="F5595" s="1" t="s">
        <v>31</v>
      </c>
      <c r="G5595" s="1">
        <v>446241</v>
      </c>
      <c r="H5595" s="1" t="s">
        <v>5550</v>
      </c>
      <c r="I5595" s="1">
        <v>454</v>
      </c>
      <c r="J5595" s="1">
        <v>1714</v>
      </c>
      <c r="K5595" s="1">
        <v>2</v>
      </c>
      <c r="L5595" s="1">
        <v>1371.2</v>
      </c>
      <c r="M5595" s="1">
        <f>SalesData[[#This Row],[Price]]*SalesData[[#This Row],[Quantity]]</f>
        <v>3428</v>
      </c>
      <c r="N5595" s="6">
        <f>SalesData[[#This Row],[Sales Profit]]/SalesData[[#This Row],[Sales]]</f>
        <v>0.4</v>
      </c>
    </row>
    <row r="5596" spans="1:14" x14ac:dyDescent="0.3">
      <c r="A5596" s="1" t="s">
        <v>22</v>
      </c>
      <c r="B5596" s="1" t="s">
        <v>18</v>
      </c>
      <c r="C5596" s="1" t="s">
        <v>53</v>
      </c>
      <c r="D5596" s="1">
        <v>96940</v>
      </c>
      <c r="E5596" s="2">
        <v>45627</v>
      </c>
      <c r="F5596" s="1" t="s">
        <v>78</v>
      </c>
      <c r="G5596" s="1">
        <v>432828</v>
      </c>
      <c r="H5596" s="1" t="s">
        <v>5551</v>
      </c>
      <c r="I5596" s="1">
        <v>306</v>
      </c>
      <c r="J5596" s="1">
        <v>2457</v>
      </c>
      <c r="K5596" s="1">
        <v>3</v>
      </c>
      <c r="L5596" s="1">
        <v>2948.4</v>
      </c>
      <c r="M5596" s="1">
        <f>SalesData[[#This Row],[Price]]*SalesData[[#This Row],[Quantity]]</f>
        <v>7371</v>
      </c>
      <c r="N5596" s="6">
        <f>SalesData[[#This Row],[Sales Profit]]/SalesData[[#This Row],[Sales]]</f>
        <v>0.4</v>
      </c>
    </row>
    <row r="5597" spans="1:14" x14ac:dyDescent="0.3">
      <c r="A5597" s="1" t="s">
        <v>22</v>
      </c>
      <c r="B5597" s="1" t="s">
        <v>13</v>
      </c>
      <c r="C5597" s="1" t="s">
        <v>100</v>
      </c>
      <c r="D5597" s="1">
        <v>79388</v>
      </c>
      <c r="E5597" s="2">
        <v>45304</v>
      </c>
      <c r="F5597" s="1" t="s">
        <v>40</v>
      </c>
      <c r="G5597" s="1">
        <v>839767</v>
      </c>
      <c r="H5597" s="1" t="s">
        <v>5552</v>
      </c>
      <c r="I5597" s="1">
        <v>944</v>
      </c>
      <c r="J5597" s="1">
        <v>1094</v>
      </c>
      <c r="K5597" s="1">
        <v>6</v>
      </c>
      <c r="L5597" s="1">
        <v>2625.6</v>
      </c>
      <c r="M5597" s="1">
        <f>SalesData[[#This Row],[Price]]*SalesData[[#This Row],[Quantity]]</f>
        <v>6564</v>
      </c>
      <c r="N5597" s="6">
        <f>SalesData[[#This Row],[Sales Profit]]/SalesData[[#This Row],[Sales]]</f>
        <v>0.39999999999999997</v>
      </c>
    </row>
    <row r="5598" spans="1:14" x14ac:dyDescent="0.3">
      <c r="A5598" s="1" t="s">
        <v>56</v>
      </c>
      <c r="B5598" s="1" t="s">
        <v>18</v>
      </c>
      <c r="C5598" s="1" t="s">
        <v>42</v>
      </c>
      <c r="D5598" s="1">
        <v>88788</v>
      </c>
      <c r="E5598" s="2">
        <v>45459</v>
      </c>
      <c r="F5598" s="1" t="s">
        <v>20</v>
      </c>
      <c r="G5598" s="1">
        <v>934102</v>
      </c>
      <c r="H5598" s="1" t="s">
        <v>2906</v>
      </c>
      <c r="I5598" s="1">
        <v>258</v>
      </c>
      <c r="J5598" s="1">
        <v>1061</v>
      </c>
      <c r="K5598" s="1">
        <v>2</v>
      </c>
      <c r="L5598" s="1">
        <v>848.8</v>
      </c>
      <c r="M5598" s="1">
        <f>SalesData[[#This Row],[Price]]*SalesData[[#This Row],[Quantity]]</f>
        <v>2122</v>
      </c>
      <c r="N5598" s="6">
        <f>SalesData[[#This Row],[Sales Profit]]/SalesData[[#This Row],[Sales]]</f>
        <v>0.39999999999999997</v>
      </c>
    </row>
    <row r="5599" spans="1:14" x14ac:dyDescent="0.3">
      <c r="A5599" s="1" t="s">
        <v>17</v>
      </c>
      <c r="B5599" s="1" t="s">
        <v>18</v>
      </c>
      <c r="C5599" s="1" t="s">
        <v>100</v>
      </c>
      <c r="D5599" s="1">
        <v>61408</v>
      </c>
      <c r="E5599" s="2">
        <v>45488</v>
      </c>
      <c r="F5599" s="1" t="s">
        <v>45</v>
      </c>
      <c r="G5599" s="1">
        <v>822224</v>
      </c>
      <c r="H5599" s="1" t="s">
        <v>5553</v>
      </c>
      <c r="I5599" s="1">
        <v>205</v>
      </c>
      <c r="J5599" s="1">
        <v>1537</v>
      </c>
      <c r="K5599" s="1">
        <v>8</v>
      </c>
      <c r="L5599" s="1">
        <v>4918.3999999999996</v>
      </c>
      <c r="M5599" s="1">
        <f>SalesData[[#This Row],[Price]]*SalesData[[#This Row],[Quantity]]</f>
        <v>12296</v>
      </c>
      <c r="N5599" s="6">
        <f>SalesData[[#This Row],[Sales Profit]]/SalesData[[#This Row],[Sales]]</f>
        <v>0.39999999999999997</v>
      </c>
    </row>
    <row r="5600" spans="1:14" x14ac:dyDescent="0.3">
      <c r="A5600" s="1" t="s">
        <v>17</v>
      </c>
      <c r="B5600" s="1" t="s">
        <v>23</v>
      </c>
      <c r="C5600" s="1" t="s">
        <v>24</v>
      </c>
      <c r="D5600" s="1">
        <v>33351</v>
      </c>
      <c r="E5600" s="2">
        <v>45478</v>
      </c>
      <c r="F5600" s="1" t="s">
        <v>45</v>
      </c>
      <c r="G5600" s="1">
        <v>280350</v>
      </c>
      <c r="H5600" s="1" t="s">
        <v>5554</v>
      </c>
      <c r="I5600" s="1">
        <v>484</v>
      </c>
      <c r="J5600" s="1">
        <v>2240</v>
      </c>
      <c r="K5600" s="1">
        <v>4</v>
      </c>
      <c r="L5600" s="1">
        <v>3584</v>
      </c>
      <c r="M5600" s="1">
        <f>SalesData[[#This Row],[Price]]*SalesData[[#This Row],[Quantity]]</f>
        <v>8960</v>
      </c>
      <c r="N5600" s="6">
        <f>SalesData[[#This Row],[Sales Profit]]/SalesData[[#This Row],[Sales]]</f>
        <v>0.4</v>
      </c>
    </row>
    <row r="5601" spans="1:14" x14ac:dyDescent="0.3">
      <c r="A5601" s="1" t="s">
        <v>22</v>
      </c>
      <c r="B5601" s="1" t="s">
        <v>13</v>
      </c>
      <c r="C5601" s="1" t="s">
        <v>33</v>
      </c>
      <c r="D5601" s="1">
        <v>57998</v>
      </c>
      <c r="E5601" s="2">
        <v>45376</v>
      </c>
      <c r="F5601" s="1" t="s">
        <v>29</v>
      </c>
      <c r="G5601" s="1">
        <v>657522</v>
      </c>
      <c r="H5601" s="1" t="s">
        <v>2509</v>
      </c>
      <c r="I5601" s="1">
        <v>723</v>
      </c>
      <c r="J5601" s="1">
        <v>897</v>
      </c>
      <c r="K5601" s="1">
        <v>7</v>
      </c>
      <c r="L5601" s="1">
        <v>2511.6</v>
      </c>
      <c r="M5601" s="1">
        <f>SalesData[[#This Row],[Price]]*SalesData[[#This Row],[Quantity]]</f>
        <v>6279</v>
      </c>
      <c r="N5601" s="6">
        <f>SalesData[[#This Row],[Sales Profit]]/SalesData[[#This Row],[Sales]]</f>
        <v>0.39999999999999997</v>
      </c>
    </row>
    <row r="5602" spans="1:14" x14ac:dyDescent="0.3">
      <c r="A5602" s="1" t="s">
        <v>22</v>
      </c>
      <c r="B5602" s="1" t="s">
        <v>13</v>
      </c>
      <c r="C5602" s="1" t="s">
        <v>60</v>
      </c>
      <c r="D5602" s="1">
        <v>18159</v>
      </c>
      <c r="E5602" s="2">
        <v>45627</v>
      </c>
      <c r="F5602" s="1" t="s">
        <v>78</v>
      </c>
      <c r="G5602" s="1">
        <v>189249</v>
      </c>
      <c r="H5602" s="1" t="s">
        <v>5555</v>
      </c>
      <c r="I5602" s="1">
        <v>311</v>
      </c>
      <c r="J5602" s="1">
        <v>647</v>
      </c>
      <c r="K5602" s="1">
        <v>4</v>
      </c>
      <c r="L5602" s="1">
        <v>1035.2</v>
      </c>
      <c r="M5602" s="1">
        <f>SalesData[[#This Row],[Price]]*SalesData[[#This Row],[Quantity]]</f>
        <v>2588</v>
      </c>
      <c r="N5602" s="6">
        <f>SalesData[[#This Row],[Sales Profit]]/SalesData[[#This Row],[Sales]]</f>
        <v>0.4</v>
      </c>
    </row>
    <row r="5603" spans="1:14" x14ac:dyDescent="0.3">
      <c r="A5603" s="1" t="s">
        <v>27</v>
      </c>
      <c r="B5603" s="1" t="s">
        <v>13</v>
      </c>
      <c r="C5603" s="1" t="s">
        <v>48</v>
      </c>
      <c r="D5603" s="1">
        <v>69813</v>
      </c>
      <c r="E5603" s="2">
        <v>45311</v>
      </c>
      <c r="F5603" s="1" t="s">
        <v>40</v>
      </c>
      <c r="G5603" s="1">
        <v>525621</v>
      </c>
      <c r="H5603" s="1" t="s">
        <v>5556</v>
      </c>
      <c r="I5603" s="1">
        <v>590</v>
      </c>
      <c r="J5603" s="1">
        <v>1337</v>
      </c>
      <c r="K5603" s="1">
        <v>5</v>
      </c>
      <c r="L5603" s="1">
        <v>2674</v>
      </c>
      <c r="M5603" s="1">
        <f>SalesData[[#This Row],[Price]]*SalesData[[#This Row],[Quantity]]</f>
        <v>6685</v>
      </c>
      <c r="N5603" s="6">
        <f>SalesData[[#This Row],[Sales Profit]]/SalesData[[#This Row],[Sales]]</f>
        <v>0.4</v>
      </c>
    </row>
    <row r="5604" spans="1:14" x14ac:dyDescent="0.3">
      <c r="A5604" s="1" t="s">
        <v>66</v>
      </c>
      <c r="B5604" s="1" t="s">
        <v>13</v>
      </c>
      <c r="C5604" s="1" t="s">
        <v>42</v>
      </c>
      <c r="D5604" s="1">
        <v>70382</v>
      </c>
      <c r="E5604" s="2">
        <v>45518</v>
      </c>
      <c r="F5604" s="1" t="s">
        <v>25</v>
      </c>
      <c r="G5604" s="1">
        <v>465850</v>
      </c>
      <c r="H5604" s="1" t="s">
        <v>5557</v>
      </c>
      <c r="I5604" s="1">
        <v>637</v>
      </c>
      <c r="J5604" s="1">
        <v>1888</v>
      </c>
      <c r="K5604" s="1">
        <v>5</v>
      </c>
      <c r="L5604" s="1">
        <v>3776</v>
      </c>
      <c r="M5604" s="1">
        <f>SalesData[[#This Row],[Price]]*SalesData[[#This Row],[Quantity]]</f>
        <v>9440</v>
      </c>
      <c r="N5604" s="6">
        <f>SalesData[[#This Row],[Sales Profit]]/SalesData[[#This Row],[Sales]]</f>
        <v>0.4</v>
      </c>
    </row>
    <row r="5605" spans="1:14" x14ac:dyDescent="0.3">
      <c r="A5605" s="1" t="s">
        <v>35</v>
      </c>
      <c r="B5605" s="1" t="s">
        <v>13</v>
      </c>
      <c r="C5605" s="1" t="s">
        <v>53</v>
      </c>
      <c r="D5605" s="1">
        <v>91857</v>
      </c>
      <c r="E5605" s="2">
        <v>45603</v>
      </c>
      <c r="F5605" s="1" t="s">
        <v>15</v>
      </c>
      <c r="G5605" s="1">
        <v>690569</v>
      </c>
      <c r="H5605" s="1" t="s">
        <v>5558</v>
      </c>
      <c r="I5605" s="1">
        <v>830</v>
      </c>
      <c r="J5605" s="1">
        <v>1472</v>
      </c>
      <c r="K5605" s="1">
        <v>3</v>
      </c>
      <c r="L5605" s="1">
        <v>1766.4</v>
      </c>
      <c r="M5605" s="1">
        <f>SalesData[[#This Row],[Price]]*SalesData[[#This Row],[Quantity]]</f>
        <v>4416</v>
      </c>
      <c r="N5605" s="6">
        <f>SalesData[[#This Row],[Sales Profit]]/SalesData[[#This Row],[Sales]]</f>
        <v>0.4</v>
      </c>
    </row>
    <row r="5606" spans="1:14" x14ac:dyDescent="0.3">
      <c r="A5606" s="1" t="s">
        <v>66</v>
      </c>
      <c r="B5606" s="1" t="s">
        <v>18</v>
      </c>
      <c r="C5606" s="1" t="s">
        <v>60</v>
      </c>
      <c r="D5606" s="1">
        <v>23854</v>
      </c>
      <c r="E5606" s="2">
        <v>45294</v>
      </c>
      <c r="F5606" s="1" t="s">
        <v>40</v>
      </c>
      <c r="G5606" s="1">
        <v>779752</v>
      </c>
      <c r="H5606" s="1" t="s">
        <v>4479</v>
      </c>
      <c r="I5606" s="1">
        <v>757</v>
      </c>
      <c r="J5606" s="1">
        <v>1372</v>
      </c>
      <c r="K5606" s="1">
        <v>7</v>
      </c>
      <c r="L5606" s="1">
        <v>3841.6</v>
      </c>
      <c r="M5606" s="1">
        <f>SalesData[[#This Row],[Price]]*SalesData[[#This Row],[Quantity]]</f>
        <v>9604</v>
      </c>
      <c r="N5606" s="6">
        <f>SalesData[[#This Row],[Sales Profit]]/SalesData[[#This Row],[Sales]]</f>
        <v>0.39999999999999997</v>
      </c>
    </row>
    <row r="5607" spans="1:14" x14ac:dyDescent="0.3">
      <c r="A5607" s="1" t="s">
        <v>22</v>
      </c>
      <c r="B5607" s="1" t="s">
        <v>23</v>
      </c>
      <c r="C5607" s="1" t="s">
        <v>33</v>
      </c>
      <c r="D5607" s="1">
        <v>22627</v>
      </c>
      <c r="E5607" s="2">
        <v>45601</v>
      </c>
      <c r="F5607" s="1" t="s">
        <v>15</v>
      </c>
      <c r="G5607" s="1">
        <v>447273</v>
      </c>
      <c r="H5607" s="1" t="s">
        <v>5559</v>
      </c>
      <c r="I5607" s="1">
        <v>852</v>
      </c>
      <c r="J5607" s="1">
        <v>2504</v>
      </c>
      <c r="K5607" s="1">
        <v>1</v>
      </c>
      <c r="L5607" s="1">
        <v>1001.6</v>
      </c>
      <c r="M5607" s="1">
        <f>SalesData[[#This Row],[Price]]*SalesData[[#This Row],[Quantity]]</f>
        <v>2504</v>
      </c>
      <c r="N5607" s="6">
        <f>SalesData[[#This Row],[Sales Profit]]/SalesData[[#This Row],[Sales]]</f>
        <v>0.4</v>
      </c>
    </row>
    <row r="5608" spans="1:14" x14ac:dyDescent="0.3">
      <c r="A5608" s="1" t="s">
        <v>66</v>
      </c>
      <c r="B5608" s="1" t="s">
        <v>18</v>
      </c>
      <c r="C5608" s="1" t="s">
        <v>53</v>
      </c>
      <c r="D5608" s="1">
        <v>29473</v>
      </c>
      <c r="E5608" s="2">
        <v>45292</v>
      </c>
      <c r="F5608" s="1" t="s">
        <v>40</v>
      </c>
      <c r="G5608" s="1">
        <v>121595</v>
      </c>
      <c r="H5608" s="1" t="s">
        <v>5560</v>
      </c>
      <c r="I5608" s="1">
        <v>211</v>
      </c>
      <c r="J5608" s="1">
        <v>2414</v>
      </c>
      <c r="K5608" s="1">
        <v>1</v>
      </c>
      <c r="L5608" s="1">
        <v>965.6</v>
      </c>
      <c r="M5608" s="1">
        <f>SalesData[[#This Row],[Price]]*SalesData[[#This Row],[Quantity]]</f>
        <v>2414</v>
      </c>
      <c r="N5608" s="6">
        <f>SalesData[[#This Row],[Sales Profit]]/SalesData[[#This Row],[Sales]]</f>
        <v>0.4</v>
      </c>
    </row>
    <row r="5609" spans="1:14" x14ac:dyDescent="0.3">
      <c r="A5609" s="1" t="s">
        <v>17</v>
      </c>
      <c r="B5609" s="1" t="s">
        <v>23</v>
      </c>
      <c r="C5609" s="1" t="s">
        <v>42</v>
      </c>
      <c r="D5609" s="1">
        <v>71093</v>
      </c>
      <c r="E5609" s="2">
        <v>45342</v>
      </c>
      <c r="F5609" s="1" t="s">
        <v>43</v>
      </c>
      <c r="G5609" s="1">
        <v>202009</v>
      </c>
      <c r="H5609" s="1" t="s">
        <v>5561</v>
      </c>
      <c r="I5609" s="1">
        <v>566</v>
      </c>
      <c r="J5609" s="1">
        <v>2533</v>
      </c>
      <c r="K5609" s="1">
        <v>1</v>
      </c>
      <c r="L5609" s="1">
        <v>1013.2</v>
      </c>
      <c r="M5609" s="1">
        <f>SalesData[[#This Row],[Price]]*SalesData[[#This Row],[Quantity]]</f>
        <v>2533</v>
      </c>
      <c r="N5609" s="6">
        <f>SalesData[[#This Row],[Sales Profit]]/SalesData[[#This Row],[Sales]]</f>
        <v>0.4</v>
      </c>
    </row>
    <row r="5610" spans="1:14" x14ac:dyDescent="0.3">
      <c r="A5610" s="1" t="s">
        <v>17</v>
      </c>
      <c r="B5610" s="1" t="s">
        <v>13</v>
      </c>
      <c r="C5610" s="1" t="s">
        <v>53</v>
      </c>
      <c r="D5610" s="1">
        <v>40775</v>
      </c>
      <c r="E5610" s="2">
        <v>45387</v>
      </c>
      <c r="F5610" s="1" t="s">
        <v>31</v>
      </c>
      <c r="G5610" s="1">
        <v>635545</v>
      </c>
      <c r="H5610" s="1" t="s">
        <v>5562</v>
      </c>
      <c r="I5610" s="1">
        <v>767</v>
      </c>
      <c r="J5610" s="1">
        <v>536</v>
      </c>
      <c r="K5610" s="1">
        <v>4</v>
      </c>
      <c r="L5610" s="1">
        <v>857.6</v>
      </c>
      <c r="M5610" s="1">
        <f>SalesData[[#This Row],[Price]]*SalesData[[#This Row],[Quantity]]</f>
        <v>2144</v>
      </c>
      <c r="N5610" s="6">
        <f>SalesData[[#This Row],[Sales Profit]]/SalesData[[#This Row],[Sales]]</f>
        <v>0.4</v>
      </c>
    </row>
    <row r="5611" spans="1:14" x14ac:dyDescent="0.3">
      <c r="A5611" s="1" t="s">
        <v>27</v>
      </c>
      <c r="B5611" s="1" t="s">
        <v>13</v>
      </c>
      <c r="C5611" s="1" t="s">
        <v>33</v>
      </c>
      <c r="D5611" s="1">
        <v>14037</v>
      </c>
      <c r="E5611" s="2">
        <v>45551</v>
      </c>
      <c r="F5611" s="1" t="s">
        <v>61</v>
      </c>
      <c r="G5611" s="1">
        <v>805460</v>
      </c>
      <c r="H5611" s="1" t="s">
        <v>485</v>
      </c>
      <c r="I5611" s="1">
        <v>378</v>
      </c>
      <c r="J5611" s="1">
        <v>561</v>
      </c>
      <c r="K5611" s="1">
        <v>2</v>
      </c>
      <c r="L5611" s="1">
        <v>448.8</v>
      </c>
      <c r="M5611" s="1">
        <f>SalesData[[#This Row],[Price]]*SalesData[[#This Row],[Quantity]]</f>
        <v>1122</v>
      </c>
      <c r="N5611" s="6">
        <f>SalesData[[#This Row],[Sales Profit]]/SalesData[[#This Row],[Sales]]</f>
        <v>0.4</v>
      </c>
    </row>
    <row r="5612" spans="1:14" x14ac:dyDescent="0.3">
      <c r="A5612" s="1" t="s">
        <v>56</v>
      </c>
      <c r="B5612" s="1" t="s">
        <v>18</v>
      </c>
      <c r="C5612" s="1" t="s">
        <v>53</v>
      </c>
      <c r="D5612" s="1">
        <v>54697</v>
      </c>
      <c r="E5612" s="2">
        <v>45585</v>
      </c>
      <c r="F5612" s="1" t="s">
        <v>54</v>
      </c>
      <c r="G5612" s="1">
        <v>328461</v>
      </c>
      <c r="H5612" s="1" t="s">
        <v>5563</v>
      </c>
      <c r="I5612" s="1">
        <v>854</v>
      </c>
      <c r="J5612" s="1">
        <v>796</v>
      </c>
      <c r="K5612" s="1">
        <v>1</v>
      </c>
      <c r="L5612" s="1">
        <v>318.39999999999998</v>
      </c>
      <c r="M5612" s="1">
        <f>SalesData[[#This Row],[Price]]*SalesData[[#This Row],[Quantity]]</f>
        <v>796</v>
      </c>
      <c r="N5612" s="6">
        <f>SalesData[[#This Row],[Sales Profit]]/SalesData[[#This Row],[Sales]]</f>
        <v>0.39999999999999997</v>
      </c>
    </row>
    <row r="5613" spans="1:14" x14ac:dyDescent="0.3">
      <c r="A5613" s="1" t="s">
        <v>22</v>
      </c>
      <c r="B5613" s="1" t="s">
        <v>13</v>
      </c>
      <c r="C5613" s="1" t="s">
        <v>60</v>
      </c>
      <c r="D5613" s="1">
        <v>84931</v>
      </c>
      <c r="E5613" s="2">
        <v>45506</v>
      </c>
      <c r="F5613" s="1" t="s">
        <v>25</v>
      </c>
      <c r="G5613" s="1">
        <v>437323</v>
      </c>
      <c r="H5613" s="1" t="s">
        <v>3962</v>
      </c>
      <c r="I5613" s="1">
        <v>652</v>
      </c>
      <c r="J5613" s="1">
        <v>1540</v>
      </c>
      <c r="K5613" s="1">
        <v>8</v>
      </c>
      <c r="L5613" s="1">
        <v>4928</v>
      </c>
      <c r="M5613" s="1">
        <f>SalesData[[#This Row],[Price]]*SalesData[[#This Row],[Quantity]]</f>
        <v>12320</v>
      </c>
      <c r="N5613" s="6">
        <f>SalesData[[#This Row],[Sales Profit]]/SalesData[[#This Row],[Sales]]</f>
        <v>0.4</v>
      </c>
    </row>
    <row r="5614" spans="1:14" x14ac:dyDescent="0.3">
      <c r="A5614" s="1" t="s">
        <v>12</v>
      </c>
      <c r="B5614" s="1" t="s">
        <v>23</v>
      </c>
      <c r="C5614" s="1" t="s">
        <v>48</v>
      </c>
      <c r="D5614" s="1">
        <v>19116</v>
      </c>
      <c r="E5614" s="2">
        <v>45336</v>
      </c>
      <c r="F5614" s="1" t="s">
        <v>43</v>
      </c>
      <c r="G5614" s="1">
        <v>118375</v>
      </c>
      <c r="H5614" s="1" t="s">
        <v>5564</v>
      </c>
      <c r="I5614" s="1">
        <v>900</v>
      </c>
      <c r="J5614" s="1">
        <v>2816</v>
      </c>
      <c r="K5614" s="1">
        <v>8</v>
      </c>
      <c r="L5614" s="1">
        <v>9011.2000000000007</v>
      </c>
      <c r="M5614" s="1">
        <f>SalesData[[#This Row],[Price]]*SalesData[[#This Row],[Quantity]]</f>
        <v>22528</v>
      </c>
      <c r="N5614" s="6">
        <f>SalesData[[#This Row],[Sales Profit]]/SalesData[[#This Row],[Sales]]</f>
        <v>0.4</v>
      </c>
    </row>
    <row r="5615" spans="1:14" x14ac:dyDescent="0.3">
      <c r="A5615" s="1" t="s">
        <v>35</v>
      </c>
      <c r="B5615" s="1" t="s">
        <v>13</v>
      </c>
      <c r="C5615" s="1" t="s">
        <v>19</v>
      </c>
      <c r="D5615" s="1">
        <v>72200</v>
      </c>
      <c r="E5615" s="2">
        <v>45577</v>
      </c>
      <c r="F5615" s="1" t="s">
        <v>54</v>
      </c>
      <c r="G5615" s="1">
        <v>386780</v>
      </c>
      <c r="H5615" s="1" t="s">
        <v>5565</v>
      </c>
      <c r="I5615" s="1">
        <v>842</v>
      </c>
      <c r="J5615" s="1">
        <v>1756</v>
      </c>
      <c r="K5615" s="1">
        <v>6</v>
      </c>
      <c r="L5615" s="1">
        <v>4214.3999999999996</v>
      </c>
      <c r="M5615" s="1">
        <f>SalesData[[#This Row],[Price]]*SalesData[[#This Row],[Quantity]]</f>
        <v>10536</v>
      </c>
      <c r="N5615" s="6">
        <f>SalesData[[#This Row],[Sales Profit]]/SalesData[[#This Row],[Sales]]</f>
        <v>0.39999999999999997</v>
      </c>
    </row>
    <row r="5616" spans="1:14" x14ac:dyDescent="0.3">
      <c r="A5616" s="1" t="s">
        <v>52</v>
      </c>
      <c r="B5616" s="1" t="s">
        <v>13</v>
      </c>
      <c r="C5616" s="1" t="s">
        <v>24</v>
      </c>
      <c r="D5616" s="1">
        <v>68419</v>
      </c>
      <c r="E5616" s="2">
        <v>45565</v>
      </c>
      <c r="F5616" s="1" t="s">
        <v>61</v>
      </c>
      <c r="G5616" s="1">
        <v>859256</v>
      </c>
      <c r="H5616" s="1" t="s">
        <v>5566</v>
      </c>
      <c r="I5616" s="1">
        <v>673</v>
      </c>
      <c r="J5616" s="1">
        <v>1396</v>
      </c>
      <c r="K5616" s="1">
        <v>3</v>
      </c>
      <c r="L5616" s="1">
        <v>1675.2</v>
      </c>
      <c r="M5616" s="1">
        <f>SalesData[[#This Row],[Price]]*SalesData[[#This Row],[Quantity]]</f>
        <v>4188</v>
      </c>
      <c r="N5616" s="6">
        <f>SalesData[[#This Row],[Sales Profit]]/SalesData[[#This Row],[Sales]]</f>
        <v>0.4</v>
      </c>
    </row>
    <row r="5617" spans="1:14" x14ac:dyDescent="0.3">
      <c r="A5617" s="1" t="s">
        <v>52</v>
      </c>
      <c r="B5617" s="1" t="s">
        <v>18</v>
      </c>
      <c r="C5617" s="1" t="s">
        <v>24</v>
      </c>
      <c r="D5617" s="1">
        <v>99688</v>
      </c>
      <c r="E5617" s="2">
        <v>45462</v>
      </c>
      <c r="F5617" s="1" t="s">
        <v>20</v>
      </c>
      <c r="G5617" s="1">
        <v>391870</v>
      </c>
      <c r="H5617" s="1" t="s">
        <v>5567</v>
      </c>
      <c r="I5617" s="1">
        <v>548</v>
      </c>
      <c r="J5617" s="1">
        <v>1765</v>
      </c>
      <c r="K5617" s="1">
        <v>5</v>
      </c>
      <c r="L5617" s="1">
        <v>3530</v>
      </c>
      <c r="M5617" s="1">
        <f>SalesData[[#This Row],[Price]]*SalesData[[#This Row],[Quantity]]</f>
        <v>8825</v>
      </c>
      <c r="N5617" s="6">
        <f>SalesData[[#This Row],[Sales Profit]]/SalesData[[#This Row],[Sales]]</f>
        <v>0.4</v>
      </c>
    </row>
    <row r="5618" spans="1:14" x14ac:dyDescent="0.3">
      <c r="A5618" s="1" t="s">
        <v>12</v>
      </c>
      <c r="B5618" s="1" t="s">
        <v>23</v>
      </c>
      <c r="C5618" s="1" t="s">
        <v>37</v>
      </c>
      <c r="D5618" s="1">
        <v>10722</v>
      </c>
      <c r="E5618" s="2">
        <v>45615</v>
      </c>
      <c r="F5618" s="1" t="s">
        <v>15</v>
      </c>
      <c r="G5618" s="1">
        <v>941027</v>
      </c>
      <c r="H5618" s="1" t="s">
        <v>5568</v>
      </c>
      <c r="I5618" s="1">
        <v>798</v>
      </c>
      <c r="J5618" s="1">
        <v>708</v>
      </c>
      <c r="K5618" s="1">
        <v>1</v>
      </c>
      <c r="L5618" s="1">
        <v>283.2</v>
      </c>
      <c r="M5618" s="1">
        <f>SalesData[[#This Row],[Price]]*SalesData[[#This Row],[Quantity]]</f>
        <v>708</v>
      </c>
      <c r="N5618" s="6">
        <f>SalesData[[#This Row],[Sales Profit]]/SalesData[[#This Row],[Sales]]</f>
        <v>0.39999999999999997</v>
      </c>
    </row>
    <row r="5619" spans="1:14" x14ac:dyDescent="0.3">
      <c r="A5619" s="1" t="s">
        <v>22</v>
      </c>
      <c r="B5619" s="1" t="s">
        <v>13</v>
      </c>
      <c r="C5619" s="1" t="s">
        <v>14</v>
      </c>
      <c r="D5619" s="1">
        <v>81916</v>
      </c>
      <c r="E5619" s="2">
        <v>45595</v>
      </c>
      <c r="F5619" s="1" t="s">
        <v>54</v>
      </c>
      <c r="G5619" s="1">
        <v>925881</v>
      </c>
      <c r="H5619" s="1" t="s">
        <v>5569</v>
      </c>
      <c r="I5619" s="1">
        <v>537</v>
      </c>
      <c r="J5619" s="1">
        <v>1057</v>
      </c>
      <c r="K5619" s="1">
        <v>4</v>
      </c>
      <c r="L5619" s="1">
        <v>1691.2</v>
      </c>
      <c r="M5619" s="1">
        <f>SalesData[[#This Row],[Price]]*SalesData[[#This Row],[Quantity]]</f>
        <v>4228</v>
      </c>
      <c r="N5619" s="6">
        <f>SalesData[[#This Row],[Sales Profit]]/SalesData[[#This Row],[Sales]]</f>
        <v>0.4</v>
      </c>
    </row>
    <row r="5620" spans="1:14" x14ac:dyDescent="0.3">
      <c r="A5620" s="1" t="s">
        <v>52</v>
      </c>
      <c r="B5620" s="1" t="s">
        <v>18</v>
      </c>
      <c r="C5620" s="1" t="s">
        <v>42</v>
      </c>
      <c r="D5620" s="1">
        <v>35798</v>
      </c>
      <c r="E5620" s="2">
        <v>45375</v>
      </c>
      <c r="F5620" s="1" t="s">
        <v>29</v>
      </c>
      <c r="G5620" s="1">
        <v>689891</v>
      </c>
      <c r="H5620" s="1" t="s">
        <v>5570</v>
      </c>
      <c r="I5620" s="1">
        <v>216</v>
      </c>
      <c r="J5620" s="1">
        <v>1130</v>
      </c>
      <c r="K5620" s="1">
        <v>8</v>
      </c>
      <c r="L5620" s="1">
        <v>3616</v>
      </c>
      <c r="M5620" s="1">
        <f>SalesData[[#This Row],[Price]]*SalesData[[#This Row],[Quantity]]</f>
        <v>9040</v>
      </c>
      <c r="N5620" s="6">
        <f>SalesData[[#This Row],[Sales Profit]]/SalesData[[#This Row],[Sales]]</f>
        <v>0.4</v>
      </c>
    </row>
    <row r="5621" spans="1:14" x14ac:dyDescent="0.3">
      <c r="A5621" s="1" t="s">
        <v>52</v>
      </c>
      <c r="B5621" s="1" t="s">
        <v>18</v>
      </c>
      <c r="C5621" s="1" t="s">
        <v>19</v>
      </c>
      <c r="D5621" s="1">
        <v>22099</v>
      </c>
      <c r="E5621" s="2">
        <v>45341</v>
      </c>
      <c r="F5621" s="1" t="s">
        <v>43</v>
      </c>
      <c r="G5621" s="1">
        <v>603099</v>
      </c>
      <c r="H5621" s="1" t="s">
        <v>5571</v>
      </c>
      <c r="I5621" s="1">
        <v>279</v>
      </c>
      <c r="J5621" s="1">
        <v>1073</v>
      </c>
      <c r="K5621" s="1">
        <v>7</v>
      </c>
      <c r="L5621" s="1">
        <v>3004.4</v>
      </c>
      <c r="M5621" s="1">
        <f>SalesData[[#This Row],[Price]]*SalesData[[#This Row],[Quantity]]</f>
        <v>7511</v>
      </c>
      <c r="N5621" s="6">
        <f>SalesData[[#This Row],[Sales Profit]]/SalesData[[#This Row],[Sales]]</f>
        <v>0.4</v>
      </c>
    </row>
    <row r="5622" spans="1:14" x14ac:dyDescent="0.3">
      <c r="A5622" s="1" t="s">
        <v>22</v>
      </c>
      <c r="B5622" s="1" t="s">
        <v>13</v>
      </c>
      <c r="C5622" s="1" t="s">
        <v>48</v>
      </c>
      <c r="D5622" s="1">
        <v>64033</v>
      </c>
      <c r="E5622" s="2">
        <v>45612</v>
      </c>
      <c r="F5622" s="1" t="s">
        <v>15</v>
      </c>
      <c r="G5622" s="1">
        <v>208884</v>
      </c>
      <c r="H5622" s="1" t="s">
        <v>5572</v>
      </c>
      <c r="I5622" s="1">
        <v>888</v>
      </c>
      <c r="J5622" s="1">
        <v>1030</v>
      </c>
      <c r="K5622" s="1">
        <v>5</v>
      </c>
      <c r="L5622" s="1">
        <v>2060</v>
      </c>
      <c r="M5622" s="1">
        <f>SalesData[[#This Row],[Price]]*SalesData[[#This Row],[Quantity]]</f>
        <v>5150</v>
      </c>
      <c r="N5622" s="6">
        <f>SalesData[[#This Row],[Sales Profit]]/SalesData[[#This Row],[Sales]]</f>
        <v>0.4</v>
      </c>
    </row>
    <row r="5623" spans="1:14" x14ac:dyDescent="0.3">
      <c r="A5623" s="1" t="s">
        <v>17</v>
      </c>
      <c r="B5623" s="1" t="s">
        <v>23</v>
      </c>
      <c r="C5623" s="1" t="s">
        <v>24</v>
      </c>
      <c r="D5623" s="1">
        <v>11153</v>
      </c>
      <c r="E5623" s="2">
        <v>45583</v>
      </c>
      <c r="F5623" s="1" t="s">
        <v>54</v>
      </c>
      <c r="G5623" s="1">
        <v>606958</v>
      </c>
      <c r="H5623" s="1" t="s">
        <v>5573</v>
      </c>
      <c r="I5623" s="1">
        <v>635</v>
      </c>
      <c r="J5623" s="1">
        <v>2805</v>
      </c>
      <c r="K5623" s="1">
        <v>8</v>
      </c>
      <c r="L5623" s="1">
        <v>8976</v>
      </c>
      <c r="M5623" s="1">
        <f>SalesData[[#This Row],[Price]]*SalesData[[#This Row],[Quantity]]</f>
        <v>22440</v>
      </c>
      <c r="N5623" s="6">
        <f>SalesData[[#This Row],[Sales Profit]]/SalesData[[#This Row],[Sales]]</f>
        <v>0.4</v>
      </c>
    </row>
    <row r="5624" spans="1:14" x14ac:dyDescent="0.3">
      <c r="A5624" s="1" t="s">
        <v>22</v>
      </c>
      <c r="B5624" s="1" t="s">
        <v>23</v>
      </c>
      <c r="C5624" s="1" t="s">
        <v>100</v>
      </c>
      <c r="D5624" s="1">
        <v>81831</v>
      </c>
      <c r="E5624" s="2">
        <v>45526</v>
      </c>
      <c r="F5624" s="1" t="s">
        <v>25</v>
      </c>
      <c r="G5624" s="1">
        <v>947385</v>
      </c>
      <c r="H5624" s="1" t="s">
        <v>5574</v>
      </c>
      <c r="I5624" s="1">
        <v>436</v>
      </c>
      <c r="J5624" s="1">
        <v>2931</v>
      </c>
      <c r="K5624" s="1">
        <v>5</v>
      </c>
      <c r="L5624" s="1">
        <v>5862</v>
      </c>
      <c r="M5624" s="1">
        <f>SalesData[[#This Row],[Price]]*SalesData[[#This Row],[Quantity]]</f>
        <v>14655</v>
      </c>
      <c r="N5624" s="6">
        <f>SalesData[[#This Row],[Sales Profit]]/SalesData[[#This Row],[Sales]]</f>
        <v>0.4</v>
      </c>
    </row>
    <row r="5625" spans="1:14" x14ac:dyDescent="0.3">
      <c r="A5625" s="1" t="s">
        <v>17</v>
      </c>
      <c r="B5625" s="1" t="s">
        <v>23</v>
      </c>
      <c r="C5625" s="1" t="s">
        <v>100</v>
      </c>
      <c r="D5625" s="1">
        <v>64521</v>
      </c>
      <c r="E5625" s="2">
        <v>45430</v>
      </c>
      <c r="F5625" s="1" t="s">
        <v>49</v>
      </c>
      <c r="G5625" s="1">
        <v>907235</v>
      </c>
      <c r="H5625" s="1" t="s">
        <v>5575</v>
      </c>
      <c r="I5625" s="1">
        <v>295</v>
      </c>
      <c r="J5625" s="1">
        <v>2619</v>
      </c>
      <c r="K5625" s="1">
        <v>3</v>
      </c>
      <c r="L5625" s="1">
        <v>3142.8</v>
      </c>
      <c r="M5625" s="1">
        <f>SalesData[[#This Row],[Price]]*SalesData[[#This Row],[Quantity]]</f>
        <v>7857</v>
      </c>
      <c r="N5625" s="6">
        <f>SalesData[[#This Row],[Sales Profit]]/SalesData[[#This Row],[Sales]]</f>
        <v>0.4</v>
      </c>
    </row>
    <row r="5626" spans="1:14" x14ac:dyDescent="0.3">
      <c r="A5626" s="1" t="s">
        <v>17</v>
      </c>
      <c r="B5626" s="1" t="s">
        <v>18</v>
      </c>
      <c r="C5626" s="1" t="s">
        <v>48</v>
      </c>
      <c r="D5626" s="1">
        <v>28532</v>
      </c>
      <c r="E5626" s="2">
        <v>45487</v>
      </c>
      <c r="F5626" s="1" t="s">
        <v>45</v>
      </c>
      <c r="G5626" s="1">
        <v>979976</v>
      </c>
      <c r="H5626" s="1" t="s">
        <v>5576</v>
      </c>
      <c r="I5626" s="1">
        <v>493</v>
      </c>
      <c r="J5626" s="1">
        <v>2018</v>
      </c>
      <c r="K5626" s="1">
        <v>1</v>
      </c>
      <c r="L5626" s="1">
        <v>807.2</v>
      </c>
      <c r="M5626" s="1">
        <f>SalesData[[#This Row],[Price]]*SalesData[[#This Row],[Quantity]]</f>
        <v>2018</v>
      </c>
      <c r="N5626" s="6">
        <f>SalesData[[#This Row],[Sales Profit]]/SalesData[[#This Row],[Sales]]</f>
        <v>0.4</v>
      </c>
    </row>
    <row r="5627" spans="1:14" x14ac:dyDescent="0.3">
      <c r="A5627" s="1" t="s">
        <v>52</v>
      </c>
      <c r="B5627" s="1" t="s">
        <v>13</v>
      </c>
      <c r="C5627" s="1" t="s">
        <v>48</v>
      </c>
      <c r="D5627" s="1">
        <v>85523</v>
      </c>
      <c r="E5627" s="2">
        <v>45489</v>
      </c>
      <c r="F5627" s="1" t="s">
        <v>45</v>
      </c>
      <c r="G5627" s="1">
        <v>793575</v>
      </c>
      <c r="H5627" s="1" t="s">
        <v>5577</v>
      </c>
      <c r="I5627" s="1">
        <v>397</v>
      </c>
      <c r="J5627" s="1">
        <v>656</v>
      </c>
      <c r="K5627" s="1">
        <v>8</v>
      </c>
      <c r="L5627" s="1">
        <v>2099.1999999999998</v>
      </c>
      <c r="M5627" s="1">
        <f>SalesData[[#This Row],[Price]]*SalesData[[#This Row],[Quantity]]</f>
        <v>5248</v>
      </c>
      <c r="N5627" s="6">
        <f>SalesData[[#This Row],[Sales Profit]]/SalesData[[#This Row],[Sales]]</f>
        <v>0.39999999999999997</v>
      </c>
    </row>
    <row r="5628" spans="1:14" x14ac:dyDescent="0.3">
      <c r="A5628" s="1" t="s">
        <v>22</v>
      </c>
      <c r="B5628" s="1" t="s">
        <v>18</v>
      </c>
      <c r="C5628" s="1" t="s">
        <v>33</v>
      </c>
      <c r="D5628" s="1">
        <v>16503</v>
      </c>
      <c r="E5628" s="2">
        <v>45432</v>
      </c>
      <c r="F5628" s="1" t="s">
        <v>49</v>
      </c>
      <c r="G5628" s="1">
        <v>597331</v>
      </c>
      <c r="H5628" s="1" t="s">
        <v>5578</v>
      </c>
      <c r="I5628" s="1">
        <v>538</v>
      </c>
      <c r="J5628" s="1">
        <v>700</v>
      </c>
      <c r="K5628" s="1">
        <v>1</v>
      </c>
      <c r="L5628" s="1">
        <v>280</v>
      </c>
      <c r="M5628" s="1">
        <f>SalesData[[#This Row],[Price]]*SalesData[[#This Row],[Quantity]]</f>
        <v>700</v>
      </c>
      <c r="N5628" s="6">
        <f>SalesData[[#This Row],[Sales Profit]]/SalesData[[#This Row],[Sales]]</f>
        <v>0.4</v>
      </c>
    </row>
    <row r="5629" spans="1:14" x14ac:dyDescent="0.3">
      <c r="A5629" s="1" t="s">
        <v>66</v>
      </c>
      <c r="B5629" s="1" t="s">
        <v>13</v>
      </c>
      <c r="C5629" s="1" t="s">
        <v>48</v>
      </c>
      <c r="D5629" s="1">
        <v>62860</v>
      </c>
      <c r="E5629" s="2">
        <v>45480</v>
      </c>
      <c r="F5629" s="1" t="s">
        <v>45</v>
      </c>
      <c r="G5629" s="1">
        <v>235896</v>
      </c>
      <c r="H5629" s="1" t="s">
        <v>5579</v>
      </c>
      <c r="I5629" s="1">
        <v>815</v>
      </c>
      <c r="J5629" s="1">
        <v>1241</v>
      </c>
      <c r="K5629" s="1">
        <v>2</v>
      </c>
      <c r="L5629" s="1">
        <v>992.8</v>
      </c>
      <c r="M5629" s="1">
        <f>SalesData[[#This Row],[Price]]*SalesData[[#This Row],[Quantity]]</f>
        <v>2482</v>
      </c>
      <c r="N5629" s="6">
        <f>SalesData[[#This Row],[Sales Profit]]/SalesData[[#This Row],[Sales]]</f>
        <v>0.39999999999999997</v>
      </c>
    </row>
    <row r="5630" spans="1:14" x14ac:dyDescent="0.3">
      <c r="A5630" s="1" t="s">
        <v>52</v>
      </c>
      <c r="B5630" s="1" t="s">
        <v>18</v>
      </c>
      <c r="C5630" s="1" t="s">
        <v>24</v>
      </c>
      <c r="D5630" s="1">
        <v>24611</v>
      </c>
      <c r="E5630" s="2">
        <v>45292</v>
      </c>
      <c r="F5630" s="1" t="s">
        <v>40</v>
      </c>
      <c r="G5630" s="1">
        <v>536058</v>
      </c>
      <c r="H5630" s="1" t="s">
        <v>5580</v>
      </c>
      <c r="I5630" s="1">
        <v>252</v>
      </c>
      <c r="J5630" s="1">
        <v>1630</v>
      </c>
      <c r="K5630" s="1">
        <v>1</v>
      </c>
      <c r="L5630" s="1">
        <v>652</v>
      </c>
      <c r="M5630" s="1">
        <f>SalesData[[#This Row],[Price]]*SalesData[[#This Row],[Quantity]]</f>
        <v>1630</v>
      </c>
      <c r="N5630" s="6">
        <f>SalesData[[#This Row],[Sales Profit]]/SalesData[[#This Row],[Sales]]</f>
        <v>0.4</v>
      </c>
    </row>
    <row r="5631" spans="1:14" x14ac:dyDescent="0.3">
      <c r="A5631" s="1" t="s">
        <v>27</v>
      </c>
      <c r="B5631" s="1" t="s">
        <v>18</v>
      </c>
      <c r="C5631" s="1" t="s">
        <v>53</v>
      </c>
      <c r="D5631" s="1">
        <v>38726</v>
      </c>
      <c r="E5631" s="2">
        <v>45528</v>
      </c>
      <c r="F5631" s="1" t="s">
        <v>25</v>
      </c>
      <c r="G5631" s="1">
        <v>259882</v>
      </c>
      <c r="H5631" s="1" t="s">
        <v>5581</v>
      </c>
      <c r="I5631" s="1">
        <v>463</v>
      </c>
      <c r="J5631" s="1">
        <v>2034</v>
      </c>
      <c r="K5631" s="1">
        <v>6</v>
      </c>
      <c r="L5631" s="1">
        <v>4881.6000000000004</v>
      </c>
      <c r="M5631" s="1">
        <f>SalesData[[#This Row],[Price]]*SalesData[[#This Row],[Quantity]]</f>
        <v>12204</v>
      </c>
      <c r="N5631" s="6">
        <f>SalesData[[#This Row],[Sales Profit]]/SalesData[[#This Row],[Sales]]</f>
        <v>0.4</v>
      </c>
    </row>
    <row r="5632" spans="1:14" x14ac:dyDescent="0.3">
      <c r="A5632" s="1" t="s">
        <v>35</v>
      </c>
      <c r="B5632" s="1" t="s">
        <v>23</v>
      </c>
      <c r="C5632" s="1" t="s">
        <v>33</v>
      </c>
      <c r="D5632" s="1">
        <v>57647</v>
      </c>
      <c r="E5632" s="2">
        <v>45464</v>
      </c>
      <c r="F5632" s="1" t="s">
        <v>20</v>
      </c>
      <c r="G5632" s="1">
        <v>451340</v>
      </c>
      <c r="H5632" s="1" t="s">
        <v>5582</v>
      </c>
      <c r="I5632" s="1">
        <v>924</v>
      </c>
      <c r="J5632" s="1">
        <v>1553</v>
      </c>
      <c r="K5632" s="1">
        <v>5</v>
      </c>
      <c r="L5632" s="1">
        <v>3106</v>
      </c>
      <c r="M5632" s="1">
        <f>SalesData[[#This Row],[Price]]*SalesData[[#This Row],[Quantity]]</f>
        <v>7765</v>
      </c>
      <c r="N5632" s="6">
        <f>SalesData[[#This Row],[Sales Profit]]/SalesData[[#This Row],[Sales]]</f>
        <v>0.4</v>
      </c>
    </row>
    <row r="5633" spans="1:14" x14ac:dyDescent="0.3">
      <c r="A5633" s="1" t="s">
        <v>12</v>
      </c>
      <c r="B5633" s="1" t="s">
        <v>23</v>
      </c>
      <c r="C5633" s="1" t="s">
        <v>19</v>
      </c>
      <c r="D5633" s="1">
        <v>11420</v>
      </c>
      <c r="E5633" s="2">
        <v>45372</v>
      </c>
      <c r="F5633" s="1" t="s">
        <v>29</v>
      </c>
      <c r="G5633" s="1">
        <v>422840</v>
      </c>
      <c r="H5633" s="1" t="s">
        <v>5584</v>
      </c>
      <c r="I5633" s="1">
        <v>899</v>
      </c>
      <c r="J5633" s="1">
        <v>2696</v>
      </c>
      <c r="K5633" s="1">
        <v>2</v>
      </c>
      <c r="L5633" s="1">
        <v>2156.8000000000002</v>
      </c>
      <c r="M5633" s="1">
        <f>SalesData[[#This Row],[Price]]*SalesData[[#This Row],[Quantity]]</f>
        <v>5392</v>
      </c>
      <c r="N5633" s="6">
        <f>SalesData[[#This Row],[Sales Profit]]/SalesData[[#This Row],[Sales]]</f>
        <v>0.4</v>
      </c>
    </row>
    <row r="5634" spans="1:14" x14ac:dyDescent="0.3">
      <c r="A5634" s="1" t="s">
        <v>52</v>
      </c>
      <c r="B5634" s="1" t="s">
        <v>13</v>
      </c>
      <c r="C5634" s="1" t="s">
        <v>14</v>
      </c>
      <c r="D5634" s="1">
        <v>37027</v>
      </c>
      <c r="E5634" s="2">
        <v>45592</v>
      </c>
      <c r="F5634" s="1" t="s">
        <v>54</v>
      </c>
      <c r="G5634" s="1">
        <v>315596</v>
      </c>
      <c r="H5634" s="1" t="s">
        <v>5585</v>
      </c>
      <c r="I5634" s="1">
        <v>683</v>
      </c>
      <c r="J5634" s="1">
        <v>1192</v>
      </c>
      <c r="K5634" s="1">
        <v>4</v>
      </c>
      <c r="L5634" s="1">
        <v>1907.2</v>
      </c>
      <c r="M5634" s="1">
        <f>SalesData[[#This Row],[Price]]*SalesData[[#This Row],[Quantity]]</f>
        <v>4768</v>
      </c>
      <c r="N5634" s="6">
        <f>SalesData[[#This Row],[Sales Profit]]/SalesData[[#This Row],[Sales]]</f>
        <v>0.4</v>
      </c>
    </row>
    <row r="5635" spans="1:14" x14ac:dyDescent="0.3">
      <c r="A5635" s="1" t="s">
        <v>27</v>
      </c>
      <c r="B5635" s="1" t="s">
        <v>18</v>
      </c>
      <c r="C5635" s="1" t="s">
        <v>39</v>
      </c>
      <c r="D5635" s="1">
        <v>14626</v>
      </c>
      <c r="E5635" s="2">
        <v>45527</v>
      </c>
      <c r="F5635" s="1" t="s">
        <v>25</v>
      </c>
      <c r="G5635" s="1">
        <v>126444</v>
      </c>
      <c r="H5635" s="1" t="s">
        <v>5586</v>
      </c>
      <c r="I5635" s="1">
        <v>447</v>
      </c>
      <c r="J5635" s="1">
        <v>1785</v>
      </c>
      <c r="K5635" s="1">
        <v>6</v>
      </c>
      <c r="L5635" s="1">
        <v>4284</v>
      </c>
      <c r="M5635" s="1">
        <f>SalesData[[#This Row],[Price]]*SalesData[[#This Row],[Quantity]]</f>
        <v>10710</v>
      </c>
      <c r="N5635" s="6">
        <f>SalesData[[#This Row],[Sales Profit]]/SalesData[[#This Row],[Sales]]</f>
        <v>0.4</v>
      </c>
    </row>
    <row r="5636" spans="1:14" x14ac:dyDescent="0.3">
      <c r="A5636" s="1" t="s">
        <v>35</v>
      </c>
      <c r="B5636" s="1" t="s">
        <v>23</v>
      </c>
      <c r="C5636" s="1" t="s">
        <v>53</v>
      </c>
      <c r="D5636" s="1">
        <v>75299</v>
      </c>
      <c r="E5636" s="2">
        <v>45376</v>
      </c>
      <c r="F5636" s="1" t="s">
        <v>29</v>
      </c>
      <c r="G5636" s="1">
        <v>180658</v>
      </c>
      <c r="H5636" s="1" t="s">
        <v>4100</v>
      </c>
      <c r="I5636" s="1">
        <v>454</v>
      </c>
      <c r="J5636" s="1">
        <v>650</v>
      </c>
      <c r="K5636" s="1">
        <v>7</v>
      </c>
      <c r="L5636" s="1">
        <v>1820</v>
      </c>
      <c r="M5636" s="1">
        <f>SalesData[[#This Row],[Price]]*SalesData[[#This Row],[Quantity]]</f>
        <v>4550</v>
      </c>
      <c r="N5636" s="6">
        <f>SalesData[[#This Row],[Sales Profit]]/SalesData[[#This Row],[Sales]]</f>
        <v>0.4</v>
      </c>
    </row>
    <row r="5637" spans="1:14" x14ac:dyDescent="0.3">
      <c r="A5637" s="1" t="s">
        <v>56</v>
      </c>
      <c r="B5637" s="1" t="s">
        <v>13</v>
      </c>
      <c r="C5637" s="1" t="s">
        <v>39</v>
      </c>
      <c r="D5637" s="1">
        <v>76140</v>
      </c>
      <c r="E5637" s="2">
        <v>45331</v>
      </c>
      <c r="F5637" s="1" t="s">
        <v>43</v>
      </c>
      <c r="G5637" s="1">
        <v>310116</v>
      </c>
      <c r="H5637" s="1" t="s">
        <v>5587</v>
      </c>
      <c r="I5637" s="1">
        <v>882</v>
      </c>
      <c r="J5637" s="1">
        <v>557</v>
      </c>
      <c r="K5637" s="1">
        <v>7</v>
      </c>
      <c r="L5637" s="1">
        <v>1559.6</v>
      </c>
      <c r="M5637" s="1">
        <f>SalesData[[#This Row],[Price]]*SalesData[[#This Row],[Quantity]]</f>
        <v>3899</v>
      </c>
      <c r="N5637" s="6">
        <f>SalesData[[#This Row],[Sales Profit]]/SalesData[[#This Row],[Sales]]</f>
        <v>0.39999999999999997</v>
      </c>
    </row>
    <row r="5638" spans="1:14" x14ac:dyDescent="0.3">
      <c r="A5638" s="1" t="s">
        <v>27</v>
      </c>
      <c r="B5638" s="1" t="s">
        <v>23</v>
      </c>
      <c r="C5638" s="1" t="s">
        <v>37</v>
      </c>
      <c r="D5638" s="1">
        <v>58994</v>
      </c>
      <c r="E5638" s="2">
        <v>45546</v>
      </c>
      <c r="F5638" s="1" t="s">
        <v>61</v>
      </c>
      <c r="G5638" s="1">
        <v>582048</v>
      </c>
      <c r="H5638" s="1" t="s">
        <v>5588</v>
      </c>
      <c r="I5638" s="1">
        <v>951</v>
      </c>
      <c r="J5638" s="1">
        <v>2015</v>
      </c>
      <c r="K5638" s="1">
        <v>7</v>
      </c>
      <c r="L5638" s="1">
        <v>5642</v>
      </c>
      <c r="M5638" s="1">
        <f>SalesData[[#This Row],[Price]]*SalesData[[#This Row],[Quantity]]</f>
        <v>14105</v>
      </c>
      <c r="N5638" s="6">
        <f>SalesData[[#This Row],[Sales Profit]]/SalesData[[#This Row],[Sales]]</f>
        <v>0.4</v>
      </c>
    </row>
    <row r="5639" spans="1:14" x14ac:dyDescent="0.3">
      <c r="A5639" s="1" t="s">
        <v>27</v>
      </c>
      <c r="B5639" s="1" t="s">
        <v>23</v>
      </c>
      <c r="C5639" s="1" t="s">
        <v>53</v>
      </c>
      <c r="D5639" s="1">
        <v>48730</v>
      </c>
      <c r="E5639" s="2">
        <v>45326</v>
      </c>
      <c r="F5639" s="1" t="s">
        <v>43</v>
      </c>
      <c r="G5639" s="1">
        <v>899093</v>
      </c>
      <c r="H5639" s="1" t="s">
        <v>5589</v>
      </c>
      <c r="I5639" s="1">
        <v>696</v>
      </c>
      <c r="J5639" s="1">
        <v>2709</v>
      </c>
      <c r="K5639" s="1">
        <v>4</v>
      </c>
      <c r="L5639" s="1">
        <v>4334.3999999999996</v>
      </c>
      <c r="M5639" s="1">
        <f>SalesData[[#This Row],[Price]]*SalesData[[#This Row],[Quantity]]</f>
        <v>10836</v>
      </c>
      <c r="N5639" s="6">
        <f>SalesData[[#This Row],[Sales Profit]]/SalesData[[#This Row],[Sales]]</f>
        <v>0.39999999999999997</v>
      </c>
    </row>
    <row r="5640" spans="1:14" x14ac:dyDescent="0.3">
      <c r="A5640" s="1" t="s">
        <v>66</v>
      </c>
      <c r="B5640" s="1" t="s">
        <v>18</v>
      </c>
      <c r="C5640" s="1" t="s">
        <v>42</v>
      </c>
      <c r="D5640" s="1">
        <v>56813</v>
      </c>
      <c r="E5640" s="2">
        <v>45529</v>
      </c>
      <c r="F5640" s="1" t="s">
        <v>25</v>
      </c>
      <c r="G5640" s="1">
        <v>229390</v>
      </c>
      <c r="H5640" s="1" t="s">
        <v>5590</v>
      </c>
      <c r="I5640" s="1">
        <v>602</v>
      </c>
      <c r="J5640" s="1">
        <v>2466</v>
      </c>
      <c r="K5640" s="1">
        <v>1</v>
      </c>
      <c r="L5640" s="1">
        <v>986.4</v>
      </c>
      <c r="M5640" s="1">
        <f>SalesData[[#This Row],[Price]]*SalesData[[#This Row],[Quantity]]</f>
        <v>2466</v>
      </c>
      <c r="N5640" s="6">
        <f>SalesData[[#This Row],[Sales Profit]]/SalesData[[#This Row],[Sales]]</f>
        <v>0.39999999999999997</v>
      </c>
    </row>
    <row r="5641" spans="1:14" x14ac:dyDescent="0.3">
      <c r="A5641" s="1" t="s">
        <v>35</v>
      </c>
      <c r="B5641" s="1" t="s">
        <v>13</v>
      </c>
      <c r="C5641" s="1" t="s">
        <v>42</v>
      </c>
      <c r="D5641" s="1">
        <v>27699</v>
      </c>
      <c r="E5641" s="2">
        <v>45338</v>
      </c>
      <c r="F5641" s="1" t="s">
        <v>43</v>
      </c>
      <c r="G5641" s="1">
        <v>797095</v>
      </c>
      <c r="H5641" s="1" t="s">
        <v>5591</v>
      </c>
      <c r="I5641" s="1">
        <v>376</v>
      </c>
      <c r="J5641" s="1">
        <v>1699</v>
      </c>
      <c r="K5641" s="1">
        <v>3</v>
      </c>
      <c r="L5641" s="1">
        <v>2038.8</v>
      </c>
      <c r="M5641" s="1">
        <f>SalesData[[#This Row],[Price]]*SalesData[[#This Row],[Quantity]]</f>
        <v>5097</v>
      </c>
      <c r="N5641" s="6">
        <f>SalesData[[#This Row],[Sales Profit]]/SalesData[[#This Row],[Sales]]</f>
        <v>0.39999999999999997</v>
      </c>
    </row>
    <row r="5642" spans="1:14" x14ac:dyDescent="0.3">
      <c r="A5642" s="1" t="s">
        <v>66</v>
      </c>
      <c r="B5642" s="1" t="s">
        <v>18</v>
      </c>
      <c r="C5642" s="1" t="s">
        <v>48</v>
      </c>
      <c r="D5642" s="1">
        <v>11045</v>
      </c>
      <c r="E5642" s="2">
        <v>45468</v>
      </c>
      <c r="F5642" s="1" t="s">
        <v>20</v>
      </c>
      <c r="G5642" s="1">
        <v>940490</v>
      </c>
      <c r="H5642" s="1" t="s">
        <v>5592</v>
      </c>
      <c r="I5642" s="1">
        <v>828</v>
      </c>
      <c r="J5642" s="1">
        <v>2496</v>
      </c>
      <c r="K5642" s="1">
        <v>5</v>
      </c>
      <c r="L5642" s="1">
        <v>4992</v>
      </c>
      <c r="M5642" s="1">
        <f>SalesData[[#This Row],[Price]]*SalesData[[#This Row],[Quantity]]</f>
        <v>12480</v>
      </c>
      <c r="N5642" s="6">
        <f>SalesData[[#This Row],[Sales Profit]]/SalesData[[#This Row],[Sales]]</f>
        <v>0.4</v>
      </c>
    </row>
    <row r="5643" spans="1:14" x14ac:dyDescent="0.3">
      <c r="A5643" s="1" t="s">
        <v>52</v>
      </c>
      <c r="B5643" s="1" t="s">
        <v>23</v>
      </c>
      <c r="C5643" s="1" t="s">
        <v>19</v>
      </c>
      <c r="D5643" s="1">
        <v>96210</v>
      </c>
      <c r="E5643" s="2">
        <v>45379</v>
      </c>
      <c r="F5643" s="1" t="s">
        <v>29</v>
      </c>
      <c r="G5643" s="1">
        <v>935585</v>
      </c>
      <c r="H5643" s="1" t="s">
        <v>5593</v>
      </c>
      <c r="I5643" s="1">
        <v>769</v>
      </c>
      <c r="J5643" s="1">
        <v>2963</v>
      </c>
      <c r="K5643" s="1">
        <v>4</v>
      </c>
      <c r="L5643" s="1">
        <v>4740.8</v>
      </c>
      <c r="M5643" s="1">
        <f>SalesData[[#This Row],[Price]]*SalesData[[#This Row],[Quantity]]</f>
        <v>11852</v>
      </c>
      <c r="N5643" s="6">
        <f>SalesData[[#This Row],[Sales Profit]]/SalesData[[#This Row],[Sales]]</f>
        <v>0.4</v>
      </c>
    </row>
    <row r="5644" spans="1:14" x14ac:dyDescent="0.3">
      <c r="A5644" s="1" t="s">
        <v>27</v>
      </c>
      <c r="B5644" s="1" t="s">
        <v>18</v>
      </c>
      <c r="C5644" s="1" t="s">
        <v>33</v>
      </c>
      <c r="D5644" s="1">
        <v>59785</v>
      </c>
      <c r="E5644" s="2">
        <v>45445</v>
      </c>
      <c r="F5644" s="1" t="s">
        <v>20</v>
      </c>
      <c r="G5644" s="1">
        <v>611208</v>
      </c>
      <c r="H5644" s="1" t="s">
        <v>4535</v>
      </c>
      <c r="I5644" s="1">
        <v>485</v>
      </c>
      <c r="J5644" s="1">
        <v>1021</v>
      </c>
      <c r="K5644" s="1">
        <v>3</v>
      </c>
      <c r="L5644" s="1">
        <v>1225.2</v>
      </c>
      <c r="M5644" s="1">
        <f>SalesData[[#This Row],[Price]]*SalesData[[#This Row],[Quantity]]</f>
        <v>3063</v>
      </c>
      <c r="N5644" s="6">
        <f>SalesData[[#This Row],[Sales Profit]]/SalesData[[#This Row],[Sales]]</f>
        <v>0.4</v>
      </c>
    </row>
    <row r="5645" spans="1:14" x14ac:dyDescent="0.3">
      <c r="A5645" s="1" t="s">
        <v>56</v>
      </c>
      <c r="B5645" s="1" t="s">
        <v>23</v>
      </c>
      <c r="C5645" s="1" t="s">
        <v>42</v>
      </c>
      <c r="D5645" s="1">
        <v>23748</v>
      </c>
      <c r="E5645" s="2">
        <v>45414</v>
      </c>
      <c r="F5645" s="1" t="s">
        <v>49</v>
      </c>
      <c r="G5645" s="1">
        <v>202370</v>
      </c>
      <c r="H5645" s="1" t="s">
        <v>5594</v>
      </c>
      <c r="I5645" s="1">
        <v>557</v>
      </c>
      <c r="J5645" s="1">
        <v>909</v>
      </c>
      <c r="K5645" s="1">
        <v>2</v>
      </c>
      <c r="L5645" s="1">
        <v>727.2</v>
      </c>
      <c r="M5645" s="1">
        <f>SalesData[[#This Row],[Price]]*SalesData[[#This Row],[Quantity]]</f>
        <v>1818</v>
      </c>
      <c r="N5645" s="6">
        <f>SalesData[[#This Row],[Sales Profit]]/SalesData[[#This Row],[Sales]]</f>
        <v>0.4</v>
      </c>
    </row>
    <row r="5646" spans="1:14" x14ac:dyDescent="0.3">
      <c r="A5646" s="1" t="s">
        <v>12</v>
      </c>
      <c r="B5646" s="1" t="s">
        <v>18</v>
      </c>
      <c r="C5646" s="1" t="s">
        <v>60</v>
      </c>
      <c r="D5646" s="1">
        <v>35048</v>
      </c>
      <c r="E5646" s="2">
        <v>45557</v>
      </c>
      <c r="F5646" s="1" t="s">
        <v>61</v>
      </c>
      <c r="G5646" s="1">
        <v>769735</v>
      </c>
      <c r="H5646" s="1" t="s">
        <v>5595</v>
      </c>
      <c r="I5646" s="1">
        <v>254</v>
      </c>
      <c r="J5646" s="1">
        <v>900</v>
      </c>
      <c r="K5646" s="1">
        <v>2</v>
      </c>
      <c r="L5646" s="1">
        <v>720</v>
      </c>
      <c r="M5646" s="1">
        <f>SalesData[[#This Row],[Price]]*SalesData[[#This Row],[Quantity]]</f>
        <v>1800</v>
      </c>
      <c r="N5646" s="6">
        <f>SalesData[[#This Row],[Sales Profit]]/SalesData[[#This Row],[Sales]]</f>
        <v>0.4</v>
      </c>
    </row>
    <row r="5647" spans="1:14" x14ac:dyDescent="0.3">
      <c r="A5647" s="1" t="s">
        <v>22</v>
      </c>
      <c r="B5647" s="1" t="s">
        <v>23</v>
      </c>
      <c r="C5647" s="1" t="s">
        <v>48</v>
      </c>
      <c r="D5647" s="1">
        <v>36157</v>
      </c>
      <c r="E5647" s="2">
        <v>45404</v>
      </c>
      <c r="F5647" s="1" t="s">
        <v>31</v>
      </c>
      <c r="G5647" s="1">
        <v>467663</v>
      </c>
      <c r="H5647" s="1" t="s">
        <v>5596</v>
      </c>
      <c r="I5647" s="1">
        <v>662</v>
      </c>
      <c r="J5647" s="1">
        <v>2269</v>
      </c>
      <c r="K5647" s="1">
        <v>8</v>
      </c>
      <c r="L5647" s="1">
        <v>7260.8</v>
      </c>
      <c r="M5647" s="1">
        <f>SalesData[[#This Row],[Price]]*SalesData[[#This Row],[Quantity]]</f>
        <v>18152</v>
      </c>
      <c r="N5647" s="6">
        <f>SalesData[[#This Row],[Sales Profit]]/SalesData[[#This Row],[Sales]]</f>
        <v>0.4</v>
      </c>
    </row>
    <row r="5648" spans="1:14" x14ac:dyDescent="0.3">
      <c r="A5648" s="1" t="s">
        <v>66</v>
      </c>
      <c r="B5648" s="1" t="s">
        <v>18</v>
      </c>
      <c r="C5648" s="1" t="s">
        <v>42</v>
      </c>
      <c r="D5648" s="1">
        <v>26891</v>
      </c>
      <c r="E5648" s="2">
        <v>45527</v>
      </c>
      <c r="F5648" s="1" t="s">
        <v>25</v>
      </c>
      <c r="G5648" s="1">
        <v>482829</v>
      </c>
      <c r="H5648" s="1" t="s">
        <v>5597</v>
      </c>
      <c r="I5648" s="1">
        <v>979</v>
      </c>
      <c r="J5648" s="1">
        <v>695</v>
      </c>
      <c r="K5648" s="1">
        <v>5</v>
      </c>
      <c r="L5648" s="1">
        <v>1390</v>
      </c>
      <c r="M5648" s="1">
        <f>SalesData[[#This Row],[Price]]*SalesData[[#This Row],[Quantity]]</f>
        <v>3475</v>
      </c>
      <c r="N5648" s="6">
        <f>SalesData[[#This Row],[Sales Profit]]/SalesData[[#This Row],[Sales]]</f>
        <v>0.4</v>
      </c>
    </row>
    <row r="5649" spans="1:14" x14ac:dyDescent="0.3">
      <c r="A5649" s="1" t="s">
        <v>27</v>
      </c>
      <c r="B5649" s="1" t="s">
        <v>18</v>
      </c>
      <c r="C5649" s="1" t="s">
        <v>53</v>
      </c>
      <c r="D5649" s="1">
        <v>42992</v>
      </c>
      <c r="E5649" s="2">
        <v>45623</v>
      </c>
      <c r="F5649" s="1" t="s">
        <v>15</v>
      </c>
      <c r="G5649" s="1">
        <v>414563</v>
      </c>
      <c r="H5649" s="1" t="s">
        <v>2193</v>
      </c>
      <c r="I5649" s="1">
        <v>808</v>
      </c>
      <c r="J5649" s="1">
        <v>2233</v>
      </c>
      <c r="K5649" s="1">
        <v>7</v>
      </c>
      <c r="L5649" s="1">
        <v>6252.4</v>
      </c>
      <c r="M5649" s="1">
        <f>SalesData[[#This Row],[Price]]*SalesData[[#This Row],[Quantity]]</f>
        <v>15631</v>
      </c>
      <c r="N5649" s="6">
        <f>SalesData[[#This Row],[Sales Profit]]/SalesData[[#This Row],[Sales]]</f>
        <v>0.39999999999999997</v>
      </c>
    </row>
    <row r="5650" spans="1:14" x14ac:dyDescent="0.3">
      <c r="A5650" s="1" t="s">
        <v>66</v>
      </c>
      <c r="B5650" s="1" t="s">
        <v>13</v>
      </c>
      <c r="C5650" s="1" t="s">
        <v>53</v>
      </c>
      <c r="D5650" s="1">
        <v>81557</v>
      </c>
      <c r="E5650" s="2">
        <v>45358</v>
      </c>
      <c r="F5650" s="1" t="s">
        <v>29</v>
      </c>
      <c r="G5650" s="1">
        <v>330973</v>
      </c>
      <c r="H5650" s="1" t="s">
        <v>5598</v>
      </c>
      <c r="I5650" s="1">
        <v>466</v>
      </c>
      <c r="J5650" s="1">
        <v>2657</v>
      </c>
      <c r="K5650" s="1">
        <v>5</v>
      </c>
      <c r="L5650" s="1">
        <v>5314</v>
      </c>
      <c r="M5650" s="1">
        <f>SalesData[[#This Row],[Price]]*SalesData[[#This Row],[Quantity]]</f>
        <v>13285</v>
      </c>
      <c r="N5650" s="6">
        <f>SalesData[[#This Row],[Sales Profit]]/SalesData[[#This Row],[Sales]]</f>
        <v>0.4</v>
      </c>
    </row>
    <row r="5651" spans="1:14" x14ac:dyDescent="0.3">
      <c r="A5651" s="1" t="s">
        <v>66</v>
      </c>
      <c r="B5651" s="1" t="s">
        <v>23</v>
      </c>
      <c r="C5651" s="1" t="s">
        <v>33</v>
      </c>
      <c r="D5651" s="1">
        <v>96732</v>
      </c>
      <c r="E5651" s="2">
        <v>45542</v>
      </c>
      <c r="F5651" s="1" t="s">
        <v>61</v>
      </c>
      <c r="G5651" s="1">
        <v>744855</v>
      </c>
      <c r="H5651" s="1" t="s">
        <v>5599</v>
      </c>
      <c r="I5651" s="1">
        <v>395</v>
      </c>
      <c r="J5651" s="1">
        <v>1496</v>
      </c>
      <c r="K5651" s="1">
        <v>8</v>
      </c>
      <c r="L5651" s="1">
        <v>4787.2</v>
      </c>
      <c r="M5651" s="1">
        <f>SalesData[[#This Row],[Price]]*SalesData[[#This Row],[Quantity]]</f>
        <v>11968</v>
      </c>
      <c r="N5651" s="6">
        <f>SalesData[[#This Row],[Sales Profit]]/SalesData[[#This Row],[Sales]]</f>
        <v>0.39999999999999997</v>
      </c>
    </row>
    <row r="5652" spans="1:14" x14ac:dyDescent="0.3">
      <c r="A5652" s="1" t="s">
        <v>56</v>
      </c>
      <c r="B5652" s="1" t="s">
        <v>23</v>
      </c>
      <c r="C5652" s="1" t="s">
        <v>48</v>
      </c>
      <c r="D5652" s="1">
        <v>26673</v>
      </c>
      <c r="E5652" s="2">
        <v>45511</v>
      </c>
      <c r="F5652" s="1" t="s">
        <v>25</v>
      </c>
      <c r="G5652" s="1">
        <v>681774</v>
      </c>
      <c r="H5652" s="1" t="s">
        <v>2845</v>
      </c>
      <c r="I5652" s="1">
        <v>766</v>
      </c>
      <c r="J5652" s="1">
        <v>2196</v>
      </c>
      <c r="K5652" s="1">
        <v>4</v>
      </c>
      <c r="L5652" s="1">
        <v>3513.6</v>
      </c>
      <c r="M5652" s="1">
        <f>SalesData[[#This Row],[Price]]*SalesData[[#This Row],[Quantity]]</f>
        <v>8784</v>
      </c>
      <c r="N5652" s="6">
        <f>SalesData[[#This Row],[Sales Profit]]/SalesData[[#This Row],[Sales]]</f>
        <v>0.39999999999999997</v>
      </c>
    </row>
    <row r="5653" spans="1:14" x14ac:dyDescent="0.3">
      <c r="A5653" s="1" t="s">
        <v>27</v>
      </c>
      <c r="B5653" s="1" t="s">
        <v>18</v>
      </c>
      <c r="C5653" s="1" t="s">
        <v>39</v>
      </c>
      <c r="D5653" s="1">
        <v>69534</v>
      </c>
      <c r="E5653" s="2">
        <v>45294</v>
      </c>
      <c r="F5653" s="1" t="s">
        <v>40</v>
      </c>
      <c r="G5653" s="1">
        <v>456575</v>
      </c>
      <c r="H5653" s="1" t="s">
        <v>5600</v>
      </c>
      <c r="I5653" s="1">
        <v>779</v>
      </c>
      <c r="J5653" s="1">
        <v>2697</v>
      </c>
      <c r="K5653" s="1">
        <v>2</v>
      </c>
      <c r="L5653" s="1">
        <v>2157.6</v>
      </c>
      <c r="M5653" s="1">
        <f>SalesData[[#This Row],[Price]]*SalesData[[#This Row],[Quantity]]</f>
        <v>5394</v>
      </c>
      <c r="N5653" s="6">
        <f>SalesData[[#This Row],[Sales Profit]]/SalesData[[#This Row],[Sales]]</f>
        <v>0.39999999999999997</v>
      </c>
    </row>
    <row r="5654" spans="1:14" x14ac:dyDescent="0.3">
      <c r="A5654" s="1" t="s">
        <v>66</v>
      </c>
      <c r="B5654" s="1" t="s">
        <v>23</v>
      </c>
      <c r="C5654" s="1" t="s">
        <v>19</v>
      </c>
      <c r="D5654" s="1">
        <v>70396</v>
      </c>
      <c r="E5654" s="2">
        <v>45352</v>
      </c>
      <c r="F5654" s="1" t="s">
        <v>29</v>
      </c>
      <c r="G5654" s="1">
        <v>143309</v>
      </c>
      <c r="H5654" s="1" t="s">
        <v>2653</v>
      </c>
      <c r="I5654" s="1">
        <v>473</v>
      </c>
      <c r="J5654" s="1">
        <v>2043</v>
      </c>
      <c r="K5654" s="1">
        <v>4</v>
      </c>
      <c r="L5654" s="1">
        <v>3268.8</v>
      </c>
      <c r="M5654" s="1">
        <f>SalesData[[#This Row],[Price]]*SalesData[[#This Row],[Quantity]]</f>
        <v>8172</v>
      </c>
      <c r="N5654" s="6">
        <f>SalesData[[#This Row],[Sales Profit]]/SalesData[[#This Row],[Sales]]</f>
        <v>0.4</v>
      </c>
    </row>
    <row r="5655" spans="1:14" x14ac:dyDescent="0.3">
      <c r="A5655" s="1" t="s">
        <v>35</v>
      </c>
      <c r="B5655" s="1" t="s">
        <v>13</v>
      </c>
      <c r="C5655" s="1" t="s">
        <v>48</v>
      </c>
      <c r="D5655" s="1">
        <v>66346</v>
      </c>
      <c r="E5655" s="2">
        <v>45581</v>
      </c>
      <c r="F5655" s="1" t="s">
        <v>54</v>
      </c>
      <c r="G5655" s="1">
        <v>155268</v>
      </c>
      <c r="H5655" s="1" t="s">
        <v>5601</v>
      </c>
      <c r="I5655" s="1">
        <v>314</v>
      </c>
      <c r="J5655" s="1">
        <v>2958</v>
      </c>
      <c r="K5655" s="1">
        <v>4</v>
      </c>
      <c r="L5655" s="1">
        <v>4732.8</v>
      </c>
      <c r="M5655" s="1">
        <f>SalesData[[#This Row],[Price]]*SalesData[[#This Row],[Quantity]]</f>
        <v>11832</v>
      </c>
      <c r="N5655" s="6">
        <f>SalesData[[#This Row],[Sales Profit]]/SalesData[[#This Row],[Sales]]</f>
        <v>0.4</v>
      </c>
    </row>
    <row r="5656" spans="1:14" x14ac:dyDescent="0.3">
      <c r="A5656" s="1" t="s">
        <v>12</v>
      </c>
      <c r="B5656" s="1" t="s">
        <v>18</v>
      </c>
      <c r="C5656" s="1" t="s">
        <v>37</v>
      </c>
      <c r="D5656" s="1">
        <v>55392</v>
      </c>
      <c r="E5656" s="2">
        <v>45517</v>
      </c>
      <c r="F5656" s="1" t="s">
        <v>25</v>
      </c>
      <c r="G5656" s="1">
        <v>303536</v>
      </c>
      <c r="H5656" s="1" t="s">
        <v>5602</v>
      </c>
      <c r="I5656" s="1">
        <v>445</v>
      </c>
      <c r="J5656" s="1">
        <v>1646</v>
      </c>
      <c r="K5656" s="1">
        <v>2</v>
      </c>
      <c r="L5656" s="1">
        <v>1316.8</v>
      </c>
      <c r="M5656" s="1">
        <f>SalesData[[#This Row],[Price]]*SalesData[[#This Row],[Quantity]]</f>
        <v>3292</v>
      </c>
      <c r="N5656" s="6">
        <f>SalesData[[#This Row],[Sales Profit]]/SalesData[[#This Row],[Sales]]</f>
        <v>0.39999999999999997</v>
      </c>
    </row>
    <row r="5657" spans="1:14" x14ac:dyDescent="0.3">
      <c r="A5657" s="1" t="s">
        <v>56</v>
      </c>
      <c r="B5657" s="1" t="s">
        <v>23</v>
      </c>
      <c r="C5657" s="1" t="s">
        <v>37</v>
      </c>
      <c r="D5657" s="1">
        <v>18174</v>
      </c>
      <c r="E5657" s="2">
        <v>45314</v>
      </c>
      <c r="F5657" s="1" t="s">
        <v>40</v>
      </c>
      <c r="G5657" s="1">
        <v>132605</v>
      </c>
      <c r="H5657" s="1" t="s">
        <v>5603</v>
      </c>
      <c r="I5657" s="1">
        <v>502</v>
      </c>
      <c r="J5657" s="1">
        <v>803</v>
      </c>
      <c r="K5657" s="1">
        <v>5</v>
      </c>
      <c r="L5657" s="1">
        <v>1606</v>
      </c>
      <c r="M5657" s="1">
        <f>SalesData[[#This Row],[Price]]*SalesData[[#This Row],[Quantity]]</f>
        <v>4015</v>
      </c>
      <c r="N5657" s="6">
        <f>SalesData[[#This Row],[Sales Profit]]/SalesData[[#This Row],[Sales]]</f>
        <v>0.4</v>
      </c>
    </row>
    <row r="5658" spans="1:14" x14ac:dyDescent="0.3">
      <c r="A5658" s="1" t="s">
        <v>52</v>
      </c>
      <c r="B5658" s="1" t="s">
        <v>18</v>
      </c>
      <c r="C5658" s="1" t="s">
        <v>42</v>
      </c>
      <c r="D5658" s="1">
        <v>55052</v>
      </c>
      <c r="E5658" s="2">
        <v>45352</v>
      </c>
      <c r="F5658" s="1" t="s">
        <v>29</v>
      </c>
      <c r="G5658" s="1">
        <v>313073</v>
      </c>
      <c r="H5658" s="1" t="s">
        <v>5604</v>
      </c>
      <c r="I5658" s="1">
        <v>910</v>
      </c>
      <c r="J5658" s="1">
        <v>581</v>
      </c>
      <c r="K5658" s="1">
        <v>1</v>
      </c>
      <c r="L5658" s="1">
        <v>232.4</v>
      </c>
      <c r="M5658" s="1">
        <f>SalesData[[#This Row],[Price]]*SalesData[[#This Row],[Quantity]]</f>
        <v>581</v>
      </c>
      <c r="N5658" s="6">
        <f>SalesData[[#This Row],[Sales Profit]]/SalesData[[#This Row],[Sales]]</f>
        <v>0.4</v>
      </c>
    </row>
    <row r="5659" spans="1:14" x14ac:dyDescent="0.3">
      <c r="A5659" s="1" t="s">
        <v>56</v>
      </c>
      <c r="B5659" s="1" t="s">
        <v>13</v>
      </c>
      <c r="C5659" s="1" t="s">
        <v>53</v>
      </c>
      <c r="D5659" s="1">
        <v>10927</v>
      </c>
      <c r="E5659" s="2">
        <v>45324</v>
      </c>
      <c r="F5659" s="1" t="s">
        <v>43</v>
      </c>
      <c r="G5659" s="1">
        <v>481850</v>
      </c>
      <c r="H5659" s="1" t="s">
        <v>1727</v>
      </c>
      <c r="I5659" s="1">
        <v>585</v>
      </c>
      <c r="J5659" s="1">
        <v>2657</v>
      </c>
      <c r="K5659" s="1">
        <v>6</v>
      </c>
      <c r="L5659" s="1">
        <v>6376.8</v>
      </c>
      <c r="M5659" s="1">
        <f>SalesData[[#This Row],[Price]]*SalesData[[#This Row],[Quantity]]</f>
        <v>15942</v>
      </c>
      <c r="N5659" s="6">
        <f>SalesData[[#This Row],[Sales Profit]]/SalesData[[#This Row],[Sales]]</f>
        <v>0.4</v>
      </c>
    </row>
    <row r="5660" spans="1:14" x14ac:dyDescent="0.3">
      <c r="A5660" s="1" t="s">
        <v>56</v>
      </c>
      <c r="B5660" s="1" t="s">
        <v>18</v>
      </c>
      <c r="C5660" s="1" t="s">
        <v>33</v>
      </c>
      <c r="D5660" s="1">
        <v>65722</v>
      </c>
      <c r="E5660" s="2">
        <v>45456</v>
      </c>
      <c r="F5660" s="1" t="s">
        <v>20</v>
      </c>
      <c r="G5660" s="1">
        <v>102050</v>
      </c>
      <c r="H5660" s="1" t="s">
        <v>5605</v>
      </c>
      <c r="I5660" s="1">
        <v>520</v>
      </c>
      <c r="J5660" s="1">
        <v>1375</v>
      </c>
      <c r="K5660" s="1">
        <v>3</v>
      </c>
      <c r="L5660" s="1">
        <v>1650</v>
      </c>
      <c r="M5660" s="1">
        <f>SalesData[[#This Row],[Price]]*SalesData[[#This Row],[Quantity]]</f>
        <v>4125</v>
      </c>
      <c r="N5660" s="6">
        <f>SalesData[[#This Row],[Sales Profit]]/SalesData[[#This Row],[Sales]]</f>
        <v>0.4</v>
      </c>
    </row>
    <row r="5661" spans="1:14" x14ac:dyDescent="0.3">
      <c r="A5661" s="1" t="s">
        <v>22</v>
      </c>
      <c r="B5661" s="1" t="s">
        <v>23</v>
      </c>
      <c r="C5661" s="1" t="s">
        <v>19</v>
      </c>
      <c r="D5661" s="1">
        <v>33922</v>
      </c>
      <c r="E5661" s="2">
        <v>45473</v>
      </c>
      <c r="F5661" s="1" t="s">
        <v>20</v>
      </c>
      <c r="G5661" s="1">
        <v>598058</v>
      </c>
      <c r="H5661" s="1" t="s">
        <v>5606</v>
      </c>
      <c r="I5661" s="1">
        <v>480</v>
      </c>
      <c r="J5661" s="1">
        <v>2151</v>
      </c>
      <c r="K5661" s="1">
        <v>6</v>
      </c>
      <c r="L5661" s="1">
        <v>5162.3999999999996</v>
      </c>
      <c r="M5661" s="1">
        <f>SalesData[[#This Row],[Price]]*SalesData[[#This Row],[Quantity]]</f>
        <v>12906</v>
      </c>
      <c r="N5661" s="6">
        <f>SalesData[[#This Row],[Sales Profit]]/SalesData[[#This Row],[Sales]]</f>
        <v>0.39999999999999997</v>
      </c>
    </row>
    <row r="5662" spans="1:14" x14ac:dyDescent="0.3">
      <c r="A5662" s="1" t="s">
        <v>17</v>
      </c>
      <c r="B5662" s="1" t="s">
        <v>18</v>
      </c>
      <c r="C5662" s="1" t="s">
        <v>14</v>
      </c>
      <c r="D5662" s="1">
        <v>78958</v>
      </c>
      <c r="E5662" s="2">
        <v>45415</v>
      </c>
      <c r="F5662" s="1" t="s">
        <v>49</v>
      </c>
      <c r="G5662" s="1">
        <v>764380</v>
      </c>
      <c r="H5662" s="1" t="s">
        <v>5607</v>
      </c>
      <c r="I5662" s="1">
        <v>861</v>
      </c>
      <c r="J5662" s="1">
        <v>2068</v>
      </c>
      <c r="K5662" s="1">
        <v>6</v>
      </c>
      <c r="L5662" s="1">
        <v>4963.2</v>
      </c>
      <c r="M5662" s="1">
        <f>SalesData[[#This Row],[Price]]*SalesData[[#This Row],[Quantity]]</f>
        <v>12408</v>
      </c>
      <c r="N5662" s="6">
        <f>SalesData[[#This Row],[Sales Profit]]/SalesData[[#This Row],[Sales]]</f>
        <v>0.39999999999999997</v>
      </c>
    </row>
    <row r="5663" spans="1:14" x14ac:dyDescent="0.3">
      <c r="A5663" s="1" t="s">
        <v>17</v>
      </c>
      <c r="B5663" s="1" t="s">
        <v>23</v>
      </c>
      <c r="C5663" s="1" t="s">
        <v>42</v>
      </c>
      <c r="D5663" s="1">
        <v>36246</v>
      </c>
      <c r="E5663" s="2">
        <v>45322</v>
      </c>
      <c r="F5663" s="1" t="s">
        <v>40</v>
      </c>
      <c r="G5663" s="1">
        <v>761984</v>
      </c>
      <c r="H5663" s="1" t="s">
        <v>5608</v>
      </c>
      <c r="I5663" s="1">
        <v>325</v>
      </c>
      <c r="J5663" s="1">
        <v>2812</v>
      </c>
      <c r="K5663" s="1">
        <v>8</v>
      </c>
      <c r="L5663" s="1">
        <v>8998.4</v>
      </c>
      <c r="M5663" s="1">
        <f>SalesData[[#This Row],[Price]]*SalesData[[#This Row],[Quantity]]</f>
        <v>22496</v>
      </c>
      <c r="N5663" s="6">
        <f>SalesData[[#This Row],[Sales Profit]]/SalesData[[#This Row],[Sales]]</f>
        <v>0.39999999999999997</v>
      </c>
    </row>
    <row r="5664" spans="1:14" x14ac:dyDescent="0.3">
      <c r="A5664" s="1" t="s">
        <v>56</v>
      </c>
      <c r="B5664" s="1" t="s">
        <v>23</v>
      </c>
      <c r="C5664" s="1" t="s">
        <v>19</v>
      </c>
      <c r="D5664" s="1">
        <v>16380</v>
      </c>
      <c r="E5664" s="2">
        <v>45456</v>
      </c>
      <c r="F5664" s="1" t="s">
        <v>20</v>
      </c>
      <c r="G5664" s="1">
        <v>747635</v>
      </c>
      <c r="H5664" s="1" t="s">
        <v>5609</v>
      </c>
      <c r="I5664" s="1">
        <v>989</v>
      </c>
      <c r="J5664" s="1">
        <v>2017</v>
      </c>
      <c r="K5664" s="1">
        <v>2</v>
      </c>
      <c r="L5664" s="1">
        <v>1613.6</v>
      </c>
      <c r="M5664" s="1">
        <f>SalesData[[#This Row],[Price]]*SalesData[[#This Row],[Quantity]]</f>
        <v>4034</v>
      </c>
      <c r="N5664" s="6">
        <f>SalesData[[#This Row],[Sales Profit]]/SalesData[[#This Row],[Sales]]</f>
        <v>0.39999999999999997</v>
      </c>
    </row>
    <row r="5665" spans="1:14" x14ac:dyDescent="0.3">
      <c r="A5665" s="1" t="s">
        <v>35</v>
      </c>
      <c r="B5665" s="1" t="s">
        <v>23</v>
      </c>
      <c r="C5665" s="1" t="s">
        <v>33</v>
      </c>
      <c r="D5665" s="1">
        <v>89448</v>
      </c>
      <c r="E5665" s="2">
        <v>45431</v>
      </c>
      <c r="F5665" s="1" t="s">
        <v>49</v>
      </c>
      <c r="G5665" s="1">
        <v>661621</v>
      </c>
      <c r="H5665" s="1" t="s">
        <v>5610</v>
      </c>
      <c r="I5665" s="1">
        <v>730</v>
      </c>
      <c r="J5665" s="1">
        <v>1459</v>
      </c>
      <c r="K5665" s="1">
        <v>1</v>
      </c>
      <c r="L5665" s="1">
        <v>583.6</v>
      </c>
      <c r="M5665" s="1">
        <f>SalesData[[#This Row],[Price]]*SalesData[[#This Row],[Quantity]]</f>
        <v>1459</v>
      </c>
      <c r="N5665" s="6">
        <f>SalesData[[#This Row],[Sales Profit]]/SalesData[[#This Row],[Sales]]</f>
        <v>0.4</v>
      </c>
    </row>
    <row r="5666" spans="1:14" x14ac:dyDescent="0.3">
      <c r="A5666" s="1" t="s">
        <v>52</v>
      </c>
      <c r="B5666" s="1" t="s">
        <v>13</v>
      </c>
      <c r="C5666" s="1" t="s">
        <v>14</v>
      </c>
      <c r="D5666" s="1">
        <v>16897</v>
      </c>
      <c r="E5666" s="2">
        <v>45297</v>
      </c>
      <c r="F5666" s="1" t="s">
        <v>40</v>
      </c>
      <c r="G5666" s="1">
        <v>366412</v>
      </c>
      <c r="H5666" s="1" t="s">
        <v>5611</v>
      </c>
      <c r="I5666" s="1">
        <v>848</v>
      </c>
      <c r="J5666" s="1">
        <v>2751</v>
      </c>
      <c r="K5666" s="1">
        <v>5</v>
      </c>
      <c r="L5666" s="1">
        <v>5502</v>
      </c>
      <c r="M5666" s="1">
        <f>SalesData[[#This Row],[Price]]*SalesData[[#This Row],[Quantity]]</f>
        <v>13755</v>
      </c>
      <c r="N5666" s="6">
        <f>SalesData[[#This Row],[Sales Profit]]/SalesData[[#This Row],[Sales]]</f>
        <v>0.4</v>
      </c>
    </row>
    <row r="5667" spans="1:14" x14ac:dyDescent="0.3">
      <c r="A5667" s="1" t="s">
        <v>17</v>
      </c>
      <c r="B5667" s="1" t="s">
        <v>23</v>
      </c>
      <c r="C5667" s="1" t="s">
        <v>14</v>
      </c>
      <c r="D5667" s="1">
        <v>28759</v>
      </c>
      <c r="E5667" s="2">
        <v>45441</v>
      </c>
      <c r="F5667" s="1" t="s">
        <v>49</v>
      </c>
      <c r="G5667" s="1">
        <v>420592</v>
      </c>
      <c r="H5667" s="1" t="s">
        <v>5612</v>
      </c>
      <c r="I5667" s="1">
        <v>539</v>
      </c>
      <c r="J5667" s="1">
        <v>1327</v>
      </c>
      <c r="K5667" s="1">
        <v>4</v>
      </c>
      <c r="L5667" s="1">
        <v>2123.1999999999998</v>
      </c>
      <c r="M5667" s="1">
        <f>SalesData[[#This Row],[Price]]*SalesData[[#This Row],[Quantity]]</f>
        <v>5308</v>
      </c>
      <c r="N5667" s="6">
        <f>SalesData[[#This Row],[Sales Profit]]/SalesData[[#This Row],[Sales]]</f>
        <v>0.39999999999999997</v>
      </c>
    </row>
    <row r="5668" spans="1:14" x14ac:dyDescent="0.3">
      <c r="A5668" s="1" t="s">
        <v>52</v>
      </c>
      <c r="B5668" s="1" t="s">
        <v>13</v>
      </c>
      <c r="C5668" s="1" t="s">
        <v>53</v>
      </c>
      <c r="D5668" s="1">
        <v>66458</v>
      </c>
      <c r="E5668" s="2">
        <v>45509</v>
      </c>
      <c r="F5668" s="1" t="s">
        <v>25</v>
      </c>
      <c r="G5668" s="1">
        <v>340473</v>
      </c>
      <c r="H5668" s="1" t="s">
        <v>5613</v>
      </c>
      <c r="I5668" s="1">
        <v>690</v>
      </c>
      <c r="J5668" s="1">
        <v>1670</v>
      </c>
      <c r="K5668" s="1">
        <v>8</v>
      </c>
      <c r="L5668" s="1">
        <v>5344</v>
      </c>
      <c r="M5668" s="1">
        <f>SalesData[[#This Row],[Price]]*SalesData[[#This Row],[Quantity]]</f>
        <v>13360</v>
      </c>
      <c r="N5668" s="6">
        <f>SalesData[[#This Row],[Sales Profit]]/SalesData[[#This Row],[Sales]]</f>
        <v>0.4</v>
      </c>
    </row>
    <row r="5669" spans="1:14" x14ac:dyDescent="0.3">
      <c r="A5669" s="1" t="s">
        <v>52</v>
      </c>
      <c r="B5669" s="1" t="s">
        <v>13</v>
      </c>
      <c r="C5669" s="1" t="s">
        <v>100</v>
      </c>
      <c r="D5669" s="1">
        <v>55572</v>
      </c>
      <c r="E5669" s="2">
        <v>45299</v>
      </c>
      <c r="F5669" s="1" t="s">
        <v>40</v>
      </c>
      <c r="G5669" s="1">
        <v>301335</v>
      </c>
      <c r="H5669" s="1" t="s">
        <v>5615</v>
      </c>
      <c r="I5669" s="1">
        <v>510</v>
      </c>
      <c r="J5669" s="1">
        <v>1418</v>
      </c>
      <c r="K5669" s="1">
        <v>7</v>
      </c>
      <c r="L5669" s="1">
        <v>3970.4</v>
      </c>
      <c r="M5669" s="1">
        <f>SalesData[[#This Row],[Price]]*SalesData[[#This Row],[Quantity]]</f>
        <v>9926</v>
      </c>
      <c r="N5669" s="6">
        <f>SalesData[[#This Row],[Sales Profit]]/SalesData[[#This Row],[Sales]]</f>
        <v>0.4</v>
      </c>
    </row>
    <row r="5670" spans="1:14" x14ac:dyDescent="0.3">
      <c r="A5670" s="1" t="s">
        <v>35</v>
      </c>
      <c r="B5670" s="1" t="s">
        <v>13</v>
      </c>
      <c r="C5670" s="1" t="s">
        <v>60</v>
      </c>
      <c r="D5670" s="1">
        <v>44798</v>
      </c>
      <c r="E5670" s="2">
        <v>45315</v>
      </c>
      <c r="F5670" s="1" t="s">
        <v>40</v>
      </c>
      <c r="G5670" s="1">
        <v>224392</v>
      </c>
      <c r="H5670" s="1" t="s">
        <v>5616</v>
      </c>
      <c r="I5670" s="1">
        <v>362</v>
      </c>
      <c r="J5670" s="1">
        <v>1482</v>
      </c>
      <c r="K5670" s="1">
        <v>6</v>
      </c>
      <c r="L5670" s="1">
        <v>3556.8</v>
      </c>
      <c r="M5670" s="1">
        <f>SalesData[[#This Row],[Price]]*SalesData[[#This Row],[Quantity]]</f>
        <v>8892</v>
      </c>
      <c r="N5670" s="6">
        <f>SalesData[[#This Row],[Sales Profit]]/SalesData[[#This Row],[Sales]]</f>
        <v>0.4</v>
      </c>
    </row>
    <row r="5671" spans="1:14" x14ac:dyDescent="0.3">
      <c r="A5671" s="1" t="s">
        <v>52</v>
      </c>
      <c r="B5671" s="1" t="s">
        <v>18</v>
      </c>
      <c r="C5671" s="1" t="s">
        <v>14</v>
      </c>
      <c r="D5671" s="1">
        <v>62338</v>
      </c>
      <c r="E5671" s="2">
        <v>45599</v>
      </c>
      <c r="F5671" s="1" t="s">
        <v>15</v>
      </c>
      <c r="G5671" s="1">
        <v>756405</v>
      </c>
      <c r="H5671" s="1" t="s">
        <v>5617</v>
      </c>
      <c r="I5671" s="1">
        <v>537</v>
      </c>
      <c r="J5671" s="1">
        <v>2838</v>
      </c>
      <c r="K5671" s="1">
        <v>7</v>
      </c>
      <c r="L5671" s="1">
        <v>7946.4</v>
      </c>
      <c r="M5671" s="1">
        <f>SalesData[[#This Row],[Price]]*SalesData[[#This Row],[Quantity]]</f>
        <v>19866</v>
      </c>
      <c r="N5671" s="6">
        <f>SalesData[[#This Row],[Sales Profit]]/SalesData[[#This Row],[Sales]]</f>
        <v>0.39999999999999997</v>
      </c>
    </row>
    <row r="5672" spans="1:14" x14ac:dyDescent="0.3">
      <c r="A5672" s="1" t="s">
        <v>22</v>
      </c>
      <c r="B5672" s="1" t="s">
        <v>23</v>
      </c>
      <c r="C5672" s="1" t="s">
        <v>60</v>
      </c>
      <c r="D5672" s="1">
        <v>83601</v>
      </c>
      <c r="E5672" s="2">
        <v>45292</v>
      </c>
      <c r="F5672" s="1" t="s">
        <v>40</v>
      </c>
      <c r="G5672" s="1">
        <v>832500</v>
      </c>
      <c r="H5672" s="1" t="s">
        <v>5522</v>
      </c>
      <c r="I5672" s="1">
        <v>619</v>
      </c>
      <c r="J5672" s="1">
        <v>1661</v>
      </c>
      <c r="K5672" s="1">
        <v>6</v>
      </c>
      <c r="L5672" s="1">
        <v>3986.4</v>
      </c>
      <c r="M5672" s="1">
        <f>SalesData[[#This Row],[Price]]*SalesData[[#This Row],[Quantity]]</f>
        <v>9966</v>
      </c>
      <c r="N5672" s="6">
        <f>SalesData[[#This Row],[Sales Profit]]/SalesData[[#This Row],[Sales]]</f>
        <v>0.4</v>
      </c>
    </row>
    <row r="5673" spans="1:14" x14ac:dyDescent="0.3">
      <c r="A5673" s="1" t="s">
        <v>52</v>
      </c>
      <c r="B5673" s="1" t="s">
        <v>13</v>
      </c>
      <c r="C5673" s="1" t="s">
        <v>48</v>
      </c>
      <c r="D5673" s="1">
        <v>31922</v>
      </c>
      <c r="E5673" s="2">
        <v>45536</v>
      </c>
      <c r="F5673" s="1" t="s">
        <v>61</v>
      </c>
      <c r="G5673" s="1">
        <v>798088</v>
      </c>
      <c r="H5673" s="1" t="s">
        <v>5618</v>
      </c>
      <c r="I5673" s="1">
        <v>550</v>
      </c>
      <c r="J5673" s="1">
        <v>836</v>
      </c>
      <c r="K5673" s="1">
        <v>8</v>
      </c>
      <c r="L5673" s="1">
        <v>2675.2</v>
      </c>
      <c r="M5673" s="1">
        <f>SalesData[[#This Row],[Price]]*SalesData[[#This Row],[Quantity]]</f>
        <v>6688</v>
      </c>
      <c r="N5673" s="6">
        <f>SalesData[[#This Row],[Sales Profit]]/SalesData[[#This Row],[Sales]]</f>
        <v>0.39999999999999997</v>
      </c>
    </row>
    <row r="5674" spans="1:14" x14ac:dyDescent="0.3">
      <c r="A5674" s="1" t="s">
        <v>27</v>
      </c>
      <c r="B5674" s="1" t="s">
        <v>13</v>
      </c>
      <c r="C5674" s="1" t="s">
        <v>53</v>
      </c>
      <c r="D5674" s="1">
        <v>88157</v>
      </c>
      <c r="E5674" s="2">
        <v>45549</v>
      </c>
      <c r="F5674" s="1" t="s">
        <v>61</v>
      </c>
      <c r="G5674" s="1">
        <v>799074</v>
      </c>
      <c r="H5674" s="1" t="s">
        <v>2932</v>
      </c>
      <c r="I5674" s="1">
        <v>404</v>
      </c>
      <c r="J5674" s="1">
        <v>2454</v>
      </c>
      <c r="K5674" s="1">
        <v>8</v>
      </c>
      <c r="L5674" s="1">
        <v>7852.8</v>
      </c>
      <c r="M5674" s="1">
        <f>SalesData[[#This Row],[Price]]*SalesData[[#This Row],[Quantity]]</f>
        <v>19632</v>
      </c>
      <c r="N5674" s="6">
        <f>SalesData[[#This Row],[Sales Profit]]/SalesData[[#This Row],[Sales]]</f>
        <v>0.4</v>
      </c>
    </row>
    <row r="5675" spans="1:14" x14ac:dyDescent="0.3">
      <c r="A5675" s="1" t="s">
        <v>17</v>
      </c>
      <c r="B5675" s="1" t="s">
        <v>13</v>
      </c>
      <c r="C5675" s="1" t="s">
        <v>24</v>
      </c>
      <c r="D5675" s="1">
        <v>43544</v>
      </c>
      <c r="E5675" s="2">
        <v>45606</v>
      </c>
      <c r="F5675" s="1" t="s">
        <v>15</v>
      </c>
      <c r="G5675" s="1">
        <v>842470</v>
      </c>
      <c r="H5675" s="1" t="s">
        <v>3593</v>
      </c>
      <c r="I5675" s="1">
        <v>934</v>
      </c>
      <c r="J5675" s="1">
        <v>1828</v>
      </c>
      <c r="K5675" s="1">
        <v>3</v>
      </c>
      <c r="L5675" s="1">
        <v>2193.6</v>
      </c>
      <c r="M5675" s="1">
        <f>SalesData[[#This Row],[Price]]*SalesData[[#This Row],[Quantity]]</f>
        <v>5484</v>
      </c>
      <c r="N5675" s="6">
        <f>SalesData[[#This Row],[Sales Profit]]/SalesData[[#This Row],[Sales]]</f>
        <v>0.39999999999999997</v>
      </c>
    </row>
    <row r="5676" spans="1:14" x14ac:dyDescent="0.3">
      <c r="A5676" s="1" t="s">
        <v>17</v>
      </c>
      <c r="B5676" s="1" t="s">
        <v>13</v>
      </c>
      <c r="C5676" s="1" t="s">
        <v>48</v>
      </c>
      <c r="D5676" s="1">
        <v>71432</v>
      </c>
      <c r="E5676" s="2">
        <v>45494</v>
      </c>
      <c r="F5676" s="1" t="s">
        <v>45</v>
      </c>
      <c r="G5676" s="1">
        <v>474122</v>
      </c>
      <c r="H5676" s="1" t="s">
        <v>1371</v>
      </c>
      <c r="I5676" s="1">
        <v>537</v>
      </c>
      <c r="J5676" s="1">
        <v>2555</v>
      </c>
      <c r="K5676" s="1">
        <v>4</v>
      </c>
      <c r="L5676" s="1">
        <v>4088</v>
      </c>
      <c r="M5676" s="1">
        <f>SalesData[[#This Row],[Price]]*SalesData[[#This Row],[Quantity]]</f>
        <v>10220</v>
      </c>
      <c r="N5676" s="6">
        <f>SalesData[[#This Row],[Sales Profit]]/SalesData[[#This Row],[Sales]]</f>
        <v>0.4</v>
      </c>
    </row>
    <row r="5677" spans="1:14" x14ac:dyDescent="0.3">
      <c r="A5677" s="1" t="s">
        <v>52</v>
      </c>
      <c r="B5677" s="1" t="s">
        <v>13</v>
      </c>
      <c r="C5677" s="1" t="s">
        <v>60</v>
      </c>
      <c r="D5677" s="1">
        <v>19928</v>
      </c>
      <c r="E5677" s="2">
        <v>45448</v>
      </c>
      <c r="F5677" s="1" t="s">
        <v>20</v>
      </c>
      <c r="G5677" s="1">
        <v>593492</v>
      </c>
      <c r="H5677" s="1" t="s">
        <v>5619</v>
      </c>
      <c r="I5677" s="1">
        <v>292</v>
      </c>
      <c r="J5677" s="1">
        <v>2888</v>
      </c>
      <c r="K5677" s="1">
        <v>7</v>
      </c>
      <c r="L5677" s="1">
        <v>8086.4</v>
      </c>
      <c r="M5677" s="1">
        <f>SalesData[[#This Row],[Price]]*SalesData[[#This Row],[Quantity]]</f>
        <v>20216</v>
      </c>
      <c r="N5677" s="6">
        <f>SalesData[[#This Row],[Sales Profit]]/SalesData[[#This Row],[Sales]]</f>
        <v>0.39999999999999997</v>
      </c>
    </row>
    <row r="5678" spans="1:14" x14ac:dyDescent="0.3">
      <c r="A5678" s="1" t="s">
        <v>27</v>
      </c>
      <c r="B5678" s="1" t="s">
        <v>18</v>
      </c>
      <c r="C5678" s="1" t="s">
        <v>42</v>
      </c>
      <c r="D5678" s="1">
        <v>69424</v>
      </c>
      <c r="E5678" s="2">
        <v>45571</v>
      </c>
      <c r="F5678" s="1" t="s">
        <v>54</v>
      </c>
      <c r="G5678" s="1">
        <v>515415</v>
      </c>
      <c r="H5678" s="1" t="s">
        <v>5620</v>
      </c>
      <c r="I5678" s="1">
        <v>473</v>
      </c>
      <c r="J5678" s="1">
        <v>656</v>
      </c>
      <c r="K5678" s="1">
        <v>8</v>
      </c>
      <c r="L5678" s="1">
        <v>2099.1999999999998</v>
      </c>
      <c r="M5678" s="1">
        <f>SalesData[[#This Row],[Price]]*SalesData[[#This Row],[Quantity]]</f>
        <v>5248</v>
      </c>
      <c r="N5678" s="6">
        <f>SalesData[[#This Row],[Sales Profit]]/SalesData[[#This Row],[Sales]]</f>
        <v>0.39999999999999997</v>
      </c>
    </row>
    <row r="5679" spans="1:14" x14ac:dyDescent="0.3">
      <c r="A5679" s="1" t="s">
        <v>35</v>
      </c>
      <c r="B5679" s="1" t="s">
        <v>13</v>
      </c>
      <c r="C5679" s="1" t="s">
        <v>100</v>
      </c>
      <c r="D5679" s="1">
        <v>38947</v>
      </c>
      <c r="E5679" s="2">
        <v>45360</v>
      </c>
      <c r="F5679" s="1" t="s">
        <v>29</v>
      </c>
      <c r="G5679" s="1">
        <v>646248</v>
      </c>
      <c r="H5679" s="1" t="s">
        <v>5621</v>
      </c>
      <c r="I5679" s="1">
        <v>358</v>
      </c>
      <c r="J5679" s="1">
        <v>1705</v>
      </c>
      <c r="K5679" s="1">
        <v>7</v>
      </c>
      <c r="L5679" s="1">
        <v>4774</v>
      </c>
      <c r="M5679" s="1">
        <f>SalesData[[#This Row],[Price]]*SalesData[[#This Row],[Quantity]]</f>
        <v>11935</v>
      </c>
      <c r="N5679" s="6">
        <f>SalesData[[#This Row],[Sales Profit]]/SalesData[[#This Row],[Sales]]</f>
        <v>0.4</v>
      </c>
    </row>
    <row r="5680" spans="1:14" x14ac:dyDescent="0.3">
      <c r="A5680" s="1" t="s">
        <v>27</v>
      </c>
      <c r="B5680" s="1" t="s">
        <v>13</v>
      </c>
      <c r="C5680" s="1" t="s">
        <v>60</v>
      </c>
      <c r="D5680" s="1">
        <v>37415</v>
      </c>
      <c r="E5680" s="2">
        <v>45430</v>
      </c>
      <c r="F5680" s="1" t="s">
        <v>49</v>
      </c>
      <c r="G5680" s="1">
        <v>105604</v>
      </c>
      <c r="H5680" s="1" t="s">
        <v>5622</v>
      </c>
      <c r="I5680" s="1">
        <v>230</v>
      </c>
      <c r="J5680" s="1">
        <v>1127</v>
      </c>
      <c r="K5680" s="1">
        <v>4</v>
      </c>
      <c r="L5680" s="1">
        <v>1803.2</v>
      </c>
      <c r="M5680" s="1">
        <f>SalesData[[#This Row],[Price]]*SalesData[[#This Row],[Quantity]]</f>
        <v>4508</v>
      </c>
      <c r="N5680" s="6">
        <f>SalesData[[#This Row],[Sales Profit]]/SalesData[[#This Row],[Sales]]</f>
        <v>0.4</v>
      </c>
    </row>
    <row r="5681" spans="1:14" x14ac:dyDescent="0.3">
      <c r="A5681" s="1" t="s">
        <v>27</v>
      </c>
      <c r="B5681" s="1" t="s">
        <v>18</v>
      </c>
      <c r="C5681" s="1" t="s">
        <v>39</v>
      </c>
      <c r="D5681" s="1">
        <v>11665</v>
      </c>
      <c r="E5681" s="2">
        <v>45453</v>
      </c>
      <c r="F5681" s="1" t="s">
        <v>20</v>
      </c>
      <c r="G5681" s="1">
        <v>788714</v>
      </c>
      <c r="H5681" s="1" t="s">
        <v>5623</v>
      </c>
      <c r="I5681" s="1">
        <v>258</v>
      </c>
      <c r="J5681" s="1">
        <v>1707</v>
      </c>
      <c r="K5681" s="1">
        <v>4</v>
      </c>
      <c r="L5681" s="1">
        <v>2731.2</v>
      </c>
      <c r="M5681" s="1">
        <f>SalesData[[#This Row],[Price]]*SalesData[[#This Row],[Quantity]]</f>
        <v>6828</v>
      </c>
      <c r="N5681" s="6">
        <f>SalesData[[#This Row],[Sales Profit]]/SalesData[[#This Row],[Sales]]</f>
        <v>0.39999999999999997</v>
      </c>
    </row>
    <row r="5682" spans="1:14" x14ac:dyDescent="0.3">
      <c r="A5682" s="1" t="s">
        <v>22</v>
      </c>
      <c r="B5682" s="1" t="s">
        <v>18</v>
      </c>
      <c r="C5682" s="1" t="s">
        <v>14</v>
      </c>
      <c r="D5682" s="1">
        <v>38976</v>
      </c>
      <c r="E5682" s="2">
        <v>45625</v>
      </c>
      <c r="F5682" s="1" t="s">
        <v>15</v>
      </c>
      <c r="G5682" s="1">
        <v>154060</v>
      </c>
      <c r="H5682" s="1" t="s">
        <v>5624</v>
      </c>
      <c r="I5682" s="1">
        <v>605</v>
      </c>
      <c r="J5682" s="1">
        <v>1976</v>
      </c>
      <c r="K5682" s="1">
        <v>3</v>
      </c>
      <c r="L5682" s="1">
        <v>2371.1999999999998</v>
      </c>
      <c r="M5682" s="1">
        <f>SalesData[[#This Row],[Price]]*SalesData[[#This Row],[Quantity]]</f>
        <v>5928</v>
      </c>
      <c r="N5682" s="6">
        <f>SalesData[[#This Row],[Sales Profit]]/SalesData[[#This Row],[Sales]]</f>
        <v>0.39999999999999997</v>
      </c>
    </row>
    <row r="5683" spans="1:14" x14ac:dyDescent="0.3">
      <c r="A5683" s="1" t="s">
        <v>66</v>
      </c>
      <c r="B5683" s="1" t="s">
        <v>23</v>
      </c>
      <c r="C5683" s="1" t="s">
        <v>24</v>
      </c>
      <c r="D5683" s="1">
        <v>95483</v>
      </c>
      <c r="E5683" s="2">
        <v>45389</v>
      </c>
      <c r="F5683" s="1" t="s">
        <v>31</v>
      </c>
      <c r="G5683" s="1">
        <v>161314</v>
      </c>
      <c r="H5683" s="1" t="s">
        <v>5625</v>
      </c>
      <c r="I5683" s="1">
        <v>289</v>
      </c>
      <c r="J5683" s="1">
        <v>2202</v>
      </c>
      <c r="K5683" s="1">
        <v>5</v>
      </c>
      <c r="L5683" s="1">
        <v>4404</v>
      </c>
      <c r="M5683" s="1">
        <f>SalesData[[#This Row],[Price]]*SalesData[[#This Row],[Quantity]]</f>
        <v>11010</v>
      </c>
      <c r="N5683" s="6">
        <f>SalesData[[#This Row],[Sales Profit]]/SalesData[[#This Row],[Sales]]</f>
        <v>0.4</v>
      </c>
    </row>
    <row r="5684" spans="1:14" x14ac:dyDescent="0.3">
      <c r="A5684" s="1" t="s">
        <v>66</v>
      </c>
      <c r="B5684" s="1" t="s">
        <v>23</v>
      </c>
      <c r="C5684" s="1" t="s">
        <v>53</v>
      </c>
      <c r="D5684" s="1">
        <v>52830</v>
      </c>
      <c r="E5684" s="2">
        <v>45412</v>
      </c>
      <c r="F5684" s="1" t="s">
        <v>31</v>
      </c>
      <c r="G5684" s="1">
        <v>989835</v>
      </c>
      <c r="H5684" s="1" t="s">
        <v>1412</v>
      </c>
      <c r="I5684" s="1">
        <v>962</v>
      </c>
      <c r="J5684" s="1">
        <v>2527</v>
      </c>
      <c r="K5684" s="1">
        <v>3</v>
      </c>
      <c r="L5684" s="1">
        <v>3032.4</v>
      </c>
      <c r="M5684" s="1">
        <f>SalesData[[#This Row],[Price]]*SalesData[[#This Row],[Quantity]]</f>
        <v>7581</v>
      </c>
      <c r="N5684" s="6">
        <f>SalesData[[#This Row],[Sales Profit]]/SalesData[[#This Row],[Sales]]</f>
        <v>0.4</v>
      </c>
    </row>
    <row r="5685" spans="1:14" x14ac:dyDescent="0.3">
      <c r="A5685" s="1" t="s">
        <v>35</v>
      </c>
      <c r="B5685" s="1" t="s">
        <v>13</v>
      </c>
      <c r="C5685" s="1" t="s">
        <v>14</v>
      </c>
      <c r="D5685" s="1">
        <v>85647</v>
      </c>
      <c r="E5685" s="2">
        <v>45526</v>
      </c>
      <c r="F5685" s="1" t="s">
        <v>25</v>
      </c>
      <c r="G5685" s="1">
        <v>117105</v>
      </c>
      <c r="H5685" s="1" t="s">
        <v>5626</v>
      </c>
      <c r="I5685" s="1">
        <v>464</v>
      </c>
      <c r="J5685" s="1">
        <v>1627</v>
      </c>
      <c r="K5685" s="1">
        <v>6</v>
      </c>
      <c r="L5685" s="1">
        <v>3904.8</v>
      </c>
      <c r="M5685" s="1">
        <f>SalesData[[#This Row],[Price]]*SalesData[[#This Row],[Quantity]]</f>
        <v>9762</v>
      </c>
      <c r="N5685" s="6">
        <f>SalesData[[#This Row],[Sales Profit]]/SalesData[[#This Row],[Sales]]</f>
        <v>0.4</v>
      </c>
    </row>
    <row r="5686" spans="1:14" x14ac:dyDescent="0.3">
      <c r="A5686" s="1" t="s">
        <v>17</v>
      </c>
      <c r="B5686" s="1" t="s">
        <v>18</v>
      </c>
      <c r="C5686" s="1" t="s">
        <v>33</v>
      </c>
      <c r="D5686" s="1">
        <v>68375</v>
      </c>
      <c r="E5686" s="2">
        <v>45575</v>
      </c>
      <c r="F5686" s="1" t="s">
        <v>54</v>
      </c>
      <c r="G5686" s="1">
        <v>262243</v>
      </c>
      <c r="H5686" s="1" t="s">
        <v>2243</v>
      </c>
      <c r="I5686" s="1">
        <v>808</v>
      </c>
      <c r="J5686" s="1">
        <v>2417</v>
      </c>
      <c r="K5686" s="1">
        <v>6</v>
      </c>
      <c r="L5686" s="1">
        <v>5800.8</v>
      </c>
      <c r="M5686" s="1">
        <f>SalesData[[#This Row],[Price]]*SalesData[[#This Row],[Quantity]]</f>
        <v>14502</v>
      </c>
      <c r="N5686" s="6">
        <f>SalesData[[#This Row],[Sales Profit]]/SalesData[[#This Row],[Sales]]</f>
        <v>0.4</v>
      </c>
    </row>
    <row r="5687" spans="1:14" x14ac:dyDescent="0.3">
      <c r="A5687" s="1" t="s">
        <v>52</v>
      </c>
      <c r="B5687" s="1" t="s">
        <v>18</v>
      </c>
      <c r="C5687" s="1" t="s">
        <v>48</v>
      </c>
      <c r="D5687" s="1">
        <v>53911</v>
      </c>
      <c r="E5687" s="2">
        <v>45433</v>
      </c>
      <c r="F5687" s="1" t="s">
        <v>49</v>
      </c>
      <c r="G5687" s="1">
        <v>460946</v>
      </c>
      <c r="H5687" s="1" t="s">
        <v>5627</v>
      </c>
      <c r="I5687" s="1">
        <v>661</v>
      </c>
      <c r="J5687" s="1">
        <v>2372</v>
      </c>
      <c r="K5687" s="1">
        <v>3</v>
      </c>
      <c r="L5687" s="1">
        <v>2846.4</v>
      </c>
      <c r="M5687" s="1">
        <f>SalesData[[#This Row],[Price]]*SalesData[[#This Row],[Quantity]]</f>
        <v>7116</v>
      </c>
      <c r="N5687" s="6">
        <f>SalesData[[#This Row],[Sales Profit]]/SalesData[[#This Row],[Sales]]</f>
        <v>0.4</v>
      </c>
    </row>
    <row r="5688" spans="1:14" x14ac:dyDescent="0.3">
      <c r="A5688" s="1" t="s">
        <v>27</v>
      </c>
      <c r="B5688" s="1" t="s">
        <v>23</v>
      </c>
      <c r="C5688" s="1" t="s">
        <v>48</v>
      </c>
      <c r="D5688" s="1">
        <v>26988</v>
      </c>
      <c r="E5688" s="2">
        <v>45445</v>
      </c>
      <c r="F5688" s="1" t="s">
        <v>20</v>
      </c>
      <c r="G5688" s="1">
        <v>894991</v>
      </c>
      <c r="H5688" s="1" t="s">
        <v>5628</v>
      </c>
      <c r="I5688" s="1">
        <v>998</v>
      </c>
      <c r="J5688" s="1">
        <v>2666</v>
      </c>
      <c r="K5688" s="1">
        <v>2</v>
      </c>
      <c r="L5688" s="1">
        <v>2132.8000000000002</v>
      </c>
      <c r="M5688" s="1">
        <f>SalesData[[#This Row],[Price]]*SalesData[[#This Row],[Quantity]]</f>
        <v>5332</v>
      </c>
      <c r="N5688" s="6">
        <f>SalesData[[#This Row],[Sales Profit]]/SalesData[[#This Row],[Sales]]</f>
        <v>0.4</v>
      </c>
    </row>
    <row r="5689" spans="1:14" x14ac:dyDescent="0.3">
      <c r="A5689" s="1" t="s">
        <v>66</v>
      </c>
      <c r="B5689" s="1" t="s">
        <v>13</v>
      </c>
      <c r="C5689" s="1" t="s">
        <v>37</v>
      </c>
      <c r="D5689" s="1">
        <v>99597</v>
      </c>
      <c r="E5689" s="2">
        <v>45595</v>
      </c>
      <c r="F5689" s="1" t="s">
        <v>54</v>
      </c>
      <c r="G5689" s="1">
        <v>607184</v>
      </c>
      <c r="H5689" s="1" t="s">
        <v>3657</v>
      </c>
      <c r="I5689" s="1">
        <v>724</v>
      </c>
      <c r="J5689" s="1">
        <v>2165</v>
      </c>
      <c r="K5689" s="1">
        <v>6</v>
      </c>
      <c r="L5689" s="1">
        <v>5196</v>
      </c>
      <c r="M5689" s="1">
        <f>SalesData[[#This Row],[Price]]*SalesData[[#This Row],[Quantity]]</f>
        <v>12990</v>
      </c>
      <c r="N5689" s="6">
        <f>SalesData[[#This Row],[Sales Profit]]/SalesData[[#This Row],[Sales]]</f>
        <v>0.4</v>
      </c>
    </row>
    <row r="5690" spans="1:14" x14ac:dyDescent="0.3">
      <c r="A5690" s="1" t="s">
        <v>27</v>
      </c>
      <c r="B5690" s="1" t="s">
        <v>23</v>
      </c>
      <c r="C5690" s="1" t="s">
        <v>14</v>
      </c>
      <c r="D5690" s="1">
        <v>72960</v>
      </c>
      <c r="E5690" s="2">
        <v>45368</v>
      </c>
      <c r="F5690" s="1" t="s">
        <v>29</v>
      </c>
      <c r="G5690" s="1">
        <v>209926</v>
      </c>
      <c r="H5690" s="1" t="s">
        <v>5630</v>
      </c>
      <c r="I5690" s="1">
        <v>641</v>
      </c>
      <c r="J5690" s="1">
        <v>1342</v>
      </c>
      <c r="K5690" s="1">
        <v>2</v>
      </c>
      <c r="L5690" s="1">
        <v>1073.5999999999999</v>
      </c>
      <c r="M5690" s="1">
        <f>SalesData[[#This Row],[Price]]*SalesData[[#This Row],[Quantity]]</f>
        <v>2684</v>
      </c>
      <c r="N5690" s="6">
        <f>SalesData[[#This Row],[Sales Profit]]/SalesData[[#This Row],[Sales]]</f>
        <v>0.39999999999999997</v>
      </c>
    </row>
    <row r="5691" spans="1:14" x14ac:dyDescent="0.3">
      <c r="A5691" s="1" t="s">
        <v>66</v>
      </c>
      <c r="B5691" s="1" t="s">
        <v>13</v>
      </c>
      <c r="C5691" s="1" t="s">
        <v>24</v>
      </c>
      <c r="D5691" s="1">
        <v>13171</v>
      </c>
      <c r="E5691" s="2">
        <v>45538</v>
      </c>
      <c r="F5691" s="1" t="s">
        <v>61</v>
      </c>
      <c r="G5691" s="1">
        <v>130069</v>
      </c>
      <c r="H5691" s="1" t="s">
        <v>2179</v>
      </c>
      <c r="I5691" s="1">
        <v>997</v>
      </c>
      <c r="J5691" s="1">
        <v>1302</v>
      </c>
      <c r="K5691" s="1">
        <v>7</v>
      </c>
      <c r="L5691" s="1">
        <v>3645.6</v>
      </c>
      <c r="M5691" s="1">
        <f>SalesData[[#This Row],[Price]]*SalesData[[#This Row],[Quantity]]</f>
        <v>9114</v>
      </c>
      <c r="N5691" s="6">
        <f>SalesData[[#This Row],[Sales Profit]]/SalesData[[#This Row],[Sales]]</f>
        <v>0.39999999999999997</v>
      </c>
    </row>
    <row r="5692" spans="1:14" x14ac:dyDescent="0.3">
      <c r="A5692" s="1" t="s">
        <v>35</v>
      </c>
      <c r="B5692" s="1" t="s">
        <v>18</v>
      </c>
      <c r="C5692" s="1" t="s">
        <v>53</v>
      </c>
      <c r="D5692" s="1">
        <v>56745</v>
      </c>
      <c r="E5692" s="2">
        <v>45570</v>
      </c>
      <c r="F5692" s="1" t="s">
        <v>54</v>
      </c>
      <c r="G5692" s="1">
        <v>518007</v>
      </c>
      <c r="H5692" s="1" t="s">
        <v>5631</v>
      </c>
      <c r="I5692" s="1">
        <v>785</v>
      </c>
      <c r="J5692" s="1">
        <v>898</v>
      </c>
      <c r="K5692" s="1">
        <v>8</v>
      </c>
      <c r="L5692" s="1">
        <v>2873.6</v>
      </c>
      <c r="M5692" s="1">
        <f>SalesData[[#This Row],[Price]]*SalesData[[#This Row],[Quantity]]</f>
        <v>7184</v>
      </c>
      <c r="N5692" s="6">
        <f>SalesData[[#This Row],[Sales Profit]]/SalesData[[#This Row],[Sales]]</f>
        <v>0.39999999999999997</v>
      </c>
    </row>
    <row r="5693" spans="1:14" x14ac:dyDescent="0.3">
      <c r="A5693" s="1" t="s">
        <v>17</v>
      </c>
      <c r="B5693" s="1" t="s">
        <v>23</v>
      </c>
      <c r="C5693" s="1" t="s">
        <v>53</v>
      </c>
      <c r="D5693" s="1">
        <v>77978</v>
      </c>
      <c r="E5693" s="2">
        <v>45354</v>
      </c>
      <c r="F5693" s="1" t="s">
        <v>29</v>
      </c>
      <c r="G5693" s="1">
        <v>802239</v>
      </c>
      <c r="H5693" s="1" t="s">
        <v>5632</v>
      </c>
      <c r="I5693" s="1">
        <v>388</v>
      </c>
      <c r="J5693" s="1">
        <v>2046</v>
      </c>
      <c r="K5693" s="1">
        <v>3</v>
      </c>
      <c r="L5693" s="1">
        <v>2455.1999999999998</v>
      </c>
      <c r="M5693" s="1">
        <f>SalesData[[#This Row],[Price]]*SalesData[[#This Row],[Quantity]]</f>
        <v>6138</v>
      </c>
      <c r="N5693" s="6">
        <f>SalesData[[#This Row],[Sales Profit]]/SalesData[[#This Row],[Sales]]</f>
        <v>0.39999999999999997</v>
      </c>
    </row>
    <row r="5694" spans="1:14" x14ac:dyDescent="0.3">
      <c r="A5694" s="1" t="s">
        <v>56</v>
      </c>
      <c r="B5694" s="1" t="s">
        <v>23</v>
      </c>
      <c r="C5694" s="1" t="s">
        <v>39</v>
      </c>
      <c r="D5694" s="1">
        <v>13186</v>
      </c>
      <c r="E5694" s="2">
        <v>45477</v>
      </c>
      <c r="F5694" s="1" t="s">
        <v>45</v>
      </c>
      <c r="G5694" s="1">
        <v>893936</v>
      </c>
      <c r="H5694" s="1" t="s">
        <v>5633</v>
      </c>
      <c r="I5694" s="1">
        <v>400</v>
      </c>
      <c r="J5694" s="1">
        <v>1141</v>
      </c>
      <c r="K5694" s="1">
        <v>3</v>
      </c>
      <c r="L5694" s="1">
        <v>1369.2</v>
      </c>
      <c r="M5694" s="1">
        <f>SalesData[[#This Row],[Price]]*SalesData[[#This Row],[Quantity]]</f>
        <v>3423</v>
      </c>
      <c r="N5694" s="6">
        <f>SalesData[[#This Row],[Sales Profit]]/SalesData[[#This Row],[Sales]]</f>
        <v>0.4</v>
      </c>
    </row>
    <row r="5695" spans="1:14" x14ac:dyDescent="0.3">
      <c r="A5695" s="1" t="s">
        <v>27</v>
      </c>
      <c r="B5695" s="1" t="s">
        <v>18</v>
      </c>
      <c r="C5695" s="1" t="s">
        <v>53</v>
      </c>
      <c r="D5695" s="1">
        <v>79754</v>
      </c>
      <c r="E5695" s="2">
        <v>45523</v>
      </c>
      <c r="F5695" s="1" t="s">
        <v>25</v>
      </c>
      <c r="G5695" s="1">
        <v>168329</v>
      </c>
      <c r="H5695" s="1" t="s">
        <v>5634</v>
      </c>
      <c r="I5695" s="1">
        <v>235</v>
      </c>
      <c r="J5695" s="1">
        <v>1751</v>
      </c>
      <c r="K5695" s="1">
        <v>7</v>
      </c>
      <c r="L5695" s="1">
        <v>4902.8</v>
      </c>
      <c r="M5695" s="1">
        <f>SalesData[[#This Row],[Price]]*SalesData[[#This Row],[Quantity]]</f>
        <v>12257</v>
      </c>
      <c r="N5695" s="6">
        <f>SalesData[[#This Row],[Sales Profit]]/SalesData[[#This Row],[Sales]]</f>
        <v>0.4</v>
      </c>
    </row>
    <row r="5696" spans="1:14" x14ac:dyDescent="0.3">
      <c r="A5696" s="1" t="s">
        <v>27</v>
      </c>
      <c r="B5696" s="1" t="s">
        <v>13</v>
      </c>
      <c r="C5696" s="1" t="s">
        <v>42</v>
      </c>
      <c r="D5696" s="1">
        <v>64242</v>
      </c>
      <c r="E5696" s="2">
        <v>45379</v>
      </c>
      <c r="F5696" s="1" t="s">
        <v>29</v>
      </c>
      <c r="G5696" s="1">
        <v>782714</v>
      </c>
      <c r="H5696" s="1" t="s">
        <v>5635</v>
      </c>
      <c r="I5696" s="1">
        <v>294</v>
      </c>
      <c r="J5696" s="1">
        <v>1723</v>
      </c>
      <c r="K5696" s="1">
        <v>7</v>
      </c>
      <c r="L5696" s="1">
        <v>4824.3999999999996</v>
      </c>
      <c r="M5696" s="1">
        <f>SalesData[[#This Row],[Price]]*SalesData[[#This Row],[Quantity]]</f>
        <v>12061</v>
      </c>
      <c r="N5696" s="6">
        <f>SalesData[[#This Row],[Sales Profit]]/SalesData[[#This Row],[Sales]]</f>
        <v>0.39999999999999997</v>
      </c>
    </row>
    <row r="5697" spans="1:14" x14ac:dyDescent="0.3">
      <c r="A5697" s="1" t="s">
        <v>35</v>
      </c>
      <c r="B5697" s="1" t="s">
        <v>23</v>
      </c>
      <c r="C5697" s="1" t="s">
        <v>100</v>
      </c>
      <c r="D5697" s="1">
        <v>76163</v>
      </c>
      <c r="E5697" s="2">
        <v>45360</v>
      </c>
      <c r="F5697" s="1" t="s">
        <v>29</v>
      </c>
      <c r="G5697" s="1">
        <v>908058</v>
      </c>
      <c r="H5697" s="1" t="s">
        <v>5636</v>
      </c>
      <c r="I5697" s="1">
        <v>269</v>
      </c>
      <c r="J5697" s="1">
        <v>1360</v>
      </c>
      <c r="K5697" s="1">
        <v>5</v>
      </c>
      <c r="L5697" s="1">
        <v>2720</v>
      </c>
      <c r="M5697" s="1">
        <f>SalesData[[#This Row],[Price]]*SalesData[[#This Row],[Quantity]]</f>
        <v>6800</v>
      </c>
      <c r="N5697" s="6">
        <f>SalesData[[#This Row],[Sales Profit]]/SalesData[[#This Row],[Sales]]</f>
        <v>0.4</v>
      </c>
    </row>
    <row r="5698" spans="1:14" x14ac:dyDescent="0.3">
      <c r="A5698" s="1" t="s">
        <v>22</v>
      </c>
      <c r="B5698" s="1" t="s">
        <v>23</v>
      </c>
      <c r="C5698" s="1" t="s">
        <v>14</v>
      </c>
      <c r="D5698" s="1">
        <v>37974</v>
      </c>
      <c r="E5698" s="2">
        <v>45544</v>
      </c>
      <c r="F5698" s="1" t="s">
        <v>61</v>
      </c>
      <c r="G5698" s="1">
        <v>893774</v>
      </c>
      <c r="H5698" s="1" t="s">
        <v>5637</v>
      </c>
      <c r="I5698" s="1">
        <v>762</v>
      </c>
      <c r="J5698" s="1">
        <v>2613</v>
      </c>
      <c r="K5698" s="1">
        <v>6</v>
      </c>
      <c r="L5698" s="1">
        <v>6271.2</v>
      </c>
      <c r="M5698" s="1">
        <f>SalesData[[#This Row],[Price]]*SalesData[[#This Row],[Quantity]]</f>
        <v>15678</v>
      </c>
      <c r="N5698" s="6">
        <f>SalesData[[#This Row],[Sales Profit]]/SalesData[[#This Row],[Sales]]</f>
        <v>0.39999999999999997</v>
      </c>
    </row>
    <row r="5699" spans="1:14" x14ac:dyDescent="0.3">
      <c r="A5699" s="1" t="s">
        <v>52</v>
      </c>
      <c r="B5699" s="1" t="s">
        <v>13</v>
      </c>
      <c r="C5699" s="1" t="s">
        <v>37</v>
      </c>
      <c r="D5699" s="1">
        <v>36513</v>
      </c>
      <c r="E5699" s="2">
        <v>45385</v>
      </c>
      <c r="F5699" s="1" t="s">
        <v>31</v>
      </c>
      <c r="G5699" s="1">
        <v>316512</v>
      </c>
      <c r="H5699" s="1" t="s">
        <v>5638</v>
      </c>
      <c r="I5699" s="1">
        <v>739</v>
      </c>
      <c r="J5699" s="1">
        <v>1766</v>
      </c>
      <c r="K5699" s="1">
        <v>1</v>
      </c>
      <c r="L5699" s="1">
        <v>706.4</v>
      </c>
      <c r="M5699" s="1">
        <f>SalesData[[#This Row],[Price]]*SalesData[[#This Row],[Quantity]]</f>
        <v>1766</v>
      </c>
      <c r="N5699" s="6">
        <f>SalesData[[#This Row],[Sales Profit]]/SalesData[[#This Row],[Sales]]</f>
        <v>0.39999999999999997</v>
      </c>
    </row>
    <row r="5700" spans="1:14" x14ac:dyDescent="0.3">
      <c r="A5700" s="1" t="s">
        <v>56</v>
      </c>
      <c r="B5700" s="1" t="s">
        <v>23</v>
      </c>
      <c r="C5700" s="1" t="s">
        <v>53</v>
      </c>
      <c r="D5700" s="1">
        <v>45200</v>
      </c>
      <c r="E5700" s="2">
        <v>45523</v>
      </c>
      <c r="F5700" s="1" t="s">
        <v>25</v>
      </c>
      <c r="G5700" s="1">
        <v>534437</v>
      </c>
      <c r="H5700" s="1" t="s">
        <v>5639</v>
      </c>
      <c r="I5700" s="1">
        <v>939</v>
      </c>
      <c r="J5700" s="1">
        <v>698</v>
      </c>
      <c r="K5700" s="1">
        <v>5</v>
      </c>
      <c r="L5700" s="1">
        <v>1396</v>
      </c>
      <c r="M5700" s="1">
        <f>SalesData[[#This Row],[Price]]*SalesData[[#This Row],[Quantity]]</f>
        <v>3490</v>
      </c>
      <c r="N5700" s="6">
        <f>SalesData[[#This Row],[Sales Profit]]/SalesData[[#This Row],[Sales]]</f>
        <v>0.4</v>
      </c>
    </row>
    <row r="5701" spans="1:14" x14ac:dyDescent="0.3">
      <c r="A5701" s="1" t="s">
        <v>27</v>
      </c>
      <c r="B5701" s="1" t="s">
        <v>18</v>
      </c>
      <c r="C5701" s="1" t="s">
        <v>14</v>
      </c>
      <c r="D5701" s="1">
        <v>61116</v>
      </c>
      <c r="E5701" s="2">
        <v>45325</v>
      </c>
      <c r="F5701" s="1" t="s">
        <v>43</v>
      </c>
      <c r="G5701" s="1">
        <v>442436</v>
      </c>
      <c r="H5701" s="1" t="s">
        <v>5640</v>
      </c>
      <c r="I5701" s="1">
        <v>881</v>
      </c>
      <c r="J5701" s="1">
        <v>1966</v>
      </c>
      <c r="K5701" s="1">
        <v>8</v>
      </c>
      <c r="L5701" s="1">
        <v>6291.2</v>
      </c>
      <c r="M5701" s="1">
        <f>SalesData[[#This Row],[Price]]*SalesData[[#This Row],[Quantity]]</f>
        <v>15728</v>
      </c>
      <c r="N5701" s="6">
        <f>SalesData[[#This Row],[Sales Profit]]/SalesData[[#This Row],[Sales]]</f>
        <v>0.39999999999999997</v>
      </c>
    </row>
    <row r="5702" spans="1:14" x14ac:dyDescent="0.3">
      <c r="A5702" s="1" t="s">
        <v>22</v>
      </c>
      <c r="B5702" s="1" t="s">
        <v>18</v>
      </c>
      <c r="C5702" s="1" t="s">
        <v>37</v>
      </c>
      <c r="D5702" s="1">
        <v>32090</v>
      </c>
      <c r="E5702" s="2">
        <v>45381</v>
      </c>
      <c r="F5702" s="1" t="s">
        <v>29</v>
      </c>
      <c r="G5702" s="1">
        <v>764357</v>
      </c>
      <c r="H5702" s="1" t="s">
        <v>5525</v>
      </c>
      <c r="I5702" s="1">
        <v>597</v>
      </c>
      <c r="J5702" s="1">
        <v>2728</v>
      </c>
      <c r="K5702" s="1">
        <v>7</v>
      </c>
      <c r="L5702" s="1">
        <v>7638.4</v>
      </c>
      <c r="M5702" s="1">
        <f>SalesData[[#This Row],[Price]]*SalesData[[#This Row],[Quantity]]</f>
        <v>19096</v>
      </c>
      <c r="N5702" s="6">
        <f>SalesData[[#This Row],[Sales Profit]]/SalesData[[#This Row],[Sales]]</f>
        <v>0.39999999999999997</v>
      </c>
    </row>
    <row r="5703" spans="1:14" x14ac:dyDescent="0.3">
      <c r="A5703" s="1" t="s">
        <v>35</v>
      </c>
      <c r="B5703" s="1" t="s">
        <v>18</v>
      </c>
      <c r="C5703" s="1" t="s">
        <v>33</v>
      </c>
      <c r="D5703" s="1">
        <v>48784</v>
      </c>
      <c r="E5703" s="2">
        <v>45584</v>
      </c>
      <c r="F5703" s="1" t="s">
        <v>54</v>
      </c>
      <c r="G5703" s="1">
        <v>768683</v>
      </c>
      <c r="H5703" s="1" t="s">
        <v>5641</v>
      </c>
      <c r="I5703" s="1">
        <v>767</v>
      </c>
      <c r="J5703" s="1">
        <v>1990</v>
      </c>
      <c r="K5703" s="1">
        <v>3</v>
      </c>
      <c r="L5703" s="1">
        <v>2388</v>
      </c>
      <c r="M5703" s="1">
        <f>SalesData[[#This Row],[Price]]*SalesData[[#This Row],[Quantity]]</f>
        <v>5970</v>
      </c>
      <c r="N5703" s="6">
        <f>SalesData[[#This Row],[Sales Profit]]/SalesData[[#This Row],[Sales]]</f>
        <v>0.4</v>
      </c>
    </row>
    <row r="5704" spans="1:14" x14ac:dyDescent="0.3">
      <c r="A5704" s="1" t="s">
        <v>56</v>
      </c>
      <c r="B5704" s="1" t="s">
        <v>18</v>
      </c>
      <c r="C5704" s="1" t="s">
        <v>60</v>
      </c>
      <c r="D5704" s="1">
        <v>67077</v>
      </c>
      <c r="E5704" s="2">
        <v>45434</v>
      </c>
      <c r="F5704" s="1" t="s">
        <v>49</v>
      </c>
      <c r="G5704" s="1">
        <v>644547</v>
      </c>
      <c r="H5704" s="1" t="s">
        <v>5642</v>
      </c>
      <c r="I5704" s="1">
        <v>744</v>
      </c>
      <c r="J5704" s="1">
        <v>780</v>
      </c>
      <c r="K5704" s="1">
        <v>7</v>
      </c>
      <c r="L5704" s="1">
        <v>2184</v>
      </c>
      <c r="M5704" s="1">
        <f>SalesData[[#This Row],[Price]]*SalesData[[#This Row],[Quantity]]</f>
        <v>5460</v>
      </c>
      <c r="N5704" s="6">
        <f>SalesData[[#This Row],[Sales Profit]]/SalesData[[#This Row],[Sales]]</f>
        <v>0.4</v>
      </c>
    </row>
    <row r="5705" spans="1:14" x14ac:dyDescent="0.3">
      <c r="A5705" s="1" t="s">
        <v>66</v>
      </c>
      <c r="B5705" s="1" t="s">
        <v>23</v>
      </c>
      <c r="C5705" s="1" t="s">
        <v>37</v>
      </c>
      <c r="D5705" s="1">
        <v>29826</v>
      </c>
      <c r="E5705" s="2">
        <v>45615</v>
      </c>
      <c r="F5705" s="1" t="s">
        <v>15</v>
      </c>
      <c r="G5705" s="1">
        <v>780138</v>
      </c>
      <c r="H5705" s="1" t="s">
        <v>5643</v>
      </c>
      <c r="I5705" s="1">
        <v>932</v>
      </c>
      <c r="J5705" s="1">
        <v>1848</v>
      </c>
      <c r="K5705" s="1">
        <v>4</v>
      </c>
      <c r="L5705" s="1">
        <v>2956.8</v>
      </c>
      <c r="M5705" s="1">
        <f>SalesData[[#This Row],[Price]]*SalesData[[#This Row],[Quantity]]</f>
        <v>7392</v>
      </c>
      <c r="N5705" s="6">
        <f>SalesData[[#This Row],[Sales Profit]]/SalesData[[#This Row],[Sales]]</f>
        <v>0.4</v>
      </c>
    </row>
    <row r="5706" spans="1:14" x14ac:dyDescent="0.3">
      <c r="A5706" s="1" t="s">
        <v>22</v>
      </c>
      <c r="B5706" s="1" t="s">
        <v>18</v>
      </c>
      <c r="C5706" s="1" t="s">
        <v>37</v>
      </c>
      <c r="D5706" s="1">
        <v>86688</v>
      </c>
      <c r="E5706" s="2">
        <v>45453</v>
      </c>
      <c r="F5706" s="1" t="s">
        <v>20</v>
      </c>
      <c r="G5706" s="1">
        <v>562123</v>
      </c>
      <c r="H5706" s="1" t="s">
        <v>5644</v>
      </c>
      <c r="I5706" s="1">
        <v>953</v>
      </c>
      <c r="J5706" s="1">
        <v>948</v>
      </c>
      <c r="K5706" s="1">
        <v>6</v>
      </c>
      <c r="L5706" s="1">
        <v>2275.1999999999998</v>
      </c>
      <c r="M5706" s="1">
        <f>SalesData[[#This Row],[Price]]*SalesData[[#This Row],[Quantity]]</f>
        <v>5688</v>
      </c>
      <c r="N5706" s="6">
        <f>SalesData[[#This Row],[Sales Profit]]/SalesData[[#This Row],[Sales]]</f>
        <v>0.39999999999999997</v>
      </c>
    </row>
    <row r="5707" spans="1:14" x14ac:dyDescent="0.3">
      <c r="A5707" s="1" t="s">
        <v>27</v>
      </c>
      <c r="B5707" s="1" t="s">
        <v>23</v>
      </c>
      <c r="C5707" s="1" t="s">
        <v>48</v>
      </c>
      <c r="D5707" s="1">
        <v>69862</v>
      </c>
      <c r="E5707" s="2">
        <v>45450</v>
      </c>
      <c r="F5707" s="1" t="s">
        <v>20</v>
      </c>
      <c r="G5707" s="1">
        <v>969679</v>
      </c>
      <c r="H5707" s="1" t="s">
        <v>5645</v>
      </c>
      <c r="I5707" s="1">
        <v>714</v>
      </c>
      <c r="J5707" s="1">
        <v>2729</v>
      </c>
      <c r="K5707" s="1">
        <v>2</v>
      </c>
      <c r="L5707" s="1">
        <v>2183.1999999999998</v>
      </c>
      <c r="M5707" s="1">
        <f>SalesData[[#This Row],[Price]]*SalesData[[#This Row],[Quantity]]</f>
        <v>5458</v>
      </c>
      <c r="N5707" s="6">
        <f>SalesData[[#This Row],[Sales Profit]]/SalesData[[#This Row],[Sales]]</f>
        <v>0.39999999999999997</v>
      </c>
    </row>
    <row r="5708" spans="1:14" x14ac:dyDescent="0.3">
      <c r="A5708" s="1" t="s">
        <v>17</v>
      </c>
      <c r="B5708" s="1" t="s">
        <v>18</v>
      </c>
      <c r="C5708" s="1" t="s">
        <v>39</v>
      </c>
      <c r="D5708" s="1">
        <v>17516</v>
      </c>
      <c r="E5708" s="2">
        <v>45553</v>
      </c>
      <c r="F5708" s="1" t="s">
        <v>61</v>
      </c>
      <c r="G5708" s="1">
        <v>317715</v>
      </c>
      <c r="H5708" s="1" t="s">
        <v>5646</v>
      </c>
      <c r="I5708" s="1">
        <v>217</v>
      </c>
      <c r="J5708" s="1">
        <v>692</v>
      </c>
      <c r="K5708" s="1">
        <v>7</v>
      </c>
      <c r="L5708" s="1">
        <v>1937.6</v>
      </c>
      <c r="M5708" s="1">
        <f>SalesData[[#This Row],[Price]]*SalesData[[#This Row],[Quantity]]</f>
        <v>4844</v>
      </c>
      <c r="N5708" s="6">
        <f>SalesData[[#This Row],[Sales Profit]]/SalesData[[#This Row],[Sales]]</f>
        <v>0.39999999999999997</v>
      </c>
    </row>
    <row r="5709" spans="1:14" x14ac:dyDescent="0.3">
      <c r="A5709" s="1" t="s">
        <v>56</v>
      </c>
      <c r="B5709" s="1" t="s">
        <v>13</v>
      </c>
      <c r="C5709" s="1" t="s">
        <v>14</v>
      </c>
      <c r="D5709" s="1">
        <v>73504</v>
      </c>
      <c r="E5709" s="2">
        <v>45313</v>
      </c>
      <c r="F5709" s="1" t="s">
        <v>40</v>
      </c>
      <c r="G5709" s="1">
        <v>357184</v>
      </c>
      <c r="H5709" s="1" t="s">
        <v>1464</v>
      </c>
      <c r="I5709" s="1">
        <v>918</v>
      </c>
      <c r="J5709" s="1">
        <v>1537</v>
      </c>
      <c r="K5709" s="1">
        <v>8</v>
      </c>
      <c r="L5709" s="1">
        <v>4918.3999999999996</v>
      </c>
      <c r="M5709" s="1">
        <f>SalesData[[#This Row],[Price]]*SalesData[[#This Row],[Quantity]]</f>
        <v>12296</v>
      </c>
      <c r="N5709" s="6">
        <f>SalesData[[#This Row],[Sales Profit]]/SalesData[[#This Row],[Sales]]</f>
        <v>0.39999999999999997</v>
      </c>
    </row>
    <row r="5710" spans="1:14" x14ac:dyDescent="0.3">
      <c r="A5710" s="1" t="s">
        <v>66</v>
      </c>
      <c r="B5710" s="1" t="s">
        <v>13</v>
      </c>
      <c r="C5710" s="1" t="s">
        <v>37</v>
      </c>
      <c r="D5710" s="1">
        <v>47568</v>
      </c>
      <c r="E5710" s="2">
        <v>45528</v>
      </c>
      <c r="F5710" s="1" t="s">
        <v>25</v>
      </c>
      <c r="G5710" s="1">
        <v>466641</v>
      </c>
      <c r="H5710" s="1" t="s">
        <v>5647</v>
      </c>
      <c r="I5710" s="1">
        <v>257</v>
      </c>
      <c r="J5710" s="1">
        <v>1411</v>
      </c>
      <c r="K5710" s="1">
        <v>4</v>
      </c>
      <c r="L5710" s="1">
        <v>2257.6</v>
      </c>
      <c r="M5710" s="1">
        <f>SalesData[[#This Row],[Price]]*SalesData[[#This Row],[Quantity]]</f>
        <v>5644</v>
      </c>
      <c r="N5710" s="6">
        <f>SalesData[[#This Row],[Sales Profit]]/SalesData[[#This Row],[Sales]]</f>
        <v>0.39999999999999997</v>
      </c>
    </row>
    <row r="5711" spans="1:14" x14ac:dyDescent="0.3">
      <c r="A5711" s="1" t="s">
        <v>52</v>
      </c>
      <c r="B5711" s="1" t="s">
        <v>23</v>
      </c>
      <c r="C5711" s="1" t="s">
        <v>48</v>
      </c>
      <c r="D5711" s="1">
        <v>71610</v>
      </c>
      <c r="E5711" s="2">
        <v>45317</v>
      </c>
      <c r="F5711" s="1" t="s">
        <v>40</v>
      </c>
      <c r="G5711" s="1">
        <v>924314</v>
      </c>
      <c r="H5711" s="1" t="s">
        <v>5648</v>
      </c>
      <c r="I5711" s="1">
        <v>319</v>
      </c>
      <c r="J5711" s="1">
        <v>511</v>
      </c>
      <c r="K5711" s="1">
        <v>6</v>
      </c>
      <c r="L5711" s="1">
        <v>1226.4000000000001</v>
      </c>
      <c r="M5711" s="1">
        <f>SalesData[[#This Row],[Price]]*SalesData[[#This Row],[Quantity]]</f>
        <v>3066</v>
      </c>
      <c r="N5711" s="6">
        <f>SalesData[[#This Row],[Sales Profit]]/SalesData[[#This Row],[Sales]]</f>
        <v>0.4</v>
      </c>
    </row>
    <row r="5712" spans="1:14" x14ac:dyDescent="0.3">
      <c r="A5712" s="1" t="s">
        <v>66</v>
      </c>
      <c r="B5712" s="1" t="s">
        <v>18</v>
      </c>
      <c r="C5712" s="1" t="s">
        <v>19</v>
      </c>
      <c r="D5712" s="1">
        <v>41029</v>
      </c>
      <c r="E5712" s="2">
        <v>45568</v>
      </c>
      <c r="F5712" s="1" t="s">
        <v>54</v>
      </c>
      <c r="G5712" s="1">
        <v>655905</v>
      </c>
      <c r="H5712" s="1" t="s">
        <v>5649</v>
      </c>
      <c r="I5712" s="1">
        <v>632</v>
      </c>
      <c r="J5712" s="1">
        <v>2960</v>
      </c>
      <c r="K5712" s="1">
        <v>2</v>
      </c>
      <c r="L5712" s="1">
        <v>2368</v>
      </c>
      <c r="M5712" s="1">
        <f>SalesData[[#This Row],[Price]]*SalesData[[#This Row],[Quantity]]</f>
        <v>5920</v>
      </c>
      <c r="N5712" s="6">
        <f>SalesData[[#This Row],[Sales Profit]]/SalesData[[#This Row],[Sales]]</f>
        <v>0.4</v>
      </c>
    </row>
    <row r="5713" spans="1:14" x14ac:dyDescent="0.3">
      <c r="A5713" s="1" t="s">
        <v>35</v>
      </c>
      <c r="B5713" s="1" t="s">
        <v>13</v>
      </c>
      <c r="C5713" s="1" t="s">
        <v>14</v>
      </c>
      <c r="D5713" s="1">
        <v>19313</v>
      </c>
      <c r="E5713" s="2">
        <v>45602</v>
      </c>
      <c r="F5713" s="1" t="s">
        <v>15</v>
      </c>
      <c r="G5713" s="1">
        <v>134664</v>
      </c>
      <c r="H5713" s="1" t="s">
        <v>5650</v>
      </c>
      <c r="I5713" s="1">
        <v>630</v>
      </c>
      <c r="J5713" s="1">
        <v>1292</v>
      </c>
      <c r="K5713" s="1">
        <v>2</v>
      </c>
      <c r="L5713" s="1">
        <v>1033.5999999999999</v>
      </c>
      <c r="M5713" s="1">
        <f>SalesData[[#This Row],[Price]]*SalesData[[#This Row],[Quantity]]</f>
        <v>2584</v>
      </c>
      <c r="N5713" s="6">
        <f>SalesData[[#This Row],[Sales Profit]]/SalesData[[#This Row],[Sales]]</f>
        <v>0.39999999999999997</v>
      </c>
    </row>
    <row r="5714" spans="1:14" x14ac:dyDescent="0.3">
      <c r="A5714" s="1" t="s">
        <v>27</v>
      </c>
      <c r="B5714" s="1" t="s">
        <v>23</v>
      </c>
      <c r="C5714" s="1" t="s">
        <v>39</v>
      </c>
      <c r="D5714" s="1">
        <v>25227</v>
      </c>
      <c r="E5714" s="2">
        <v>45360</v>
      </c>
      <c r="F5714" s="1" t="s">
        <v>29</v>
      </c>
      <c r="G5714" s="1">
        <v>781012</v>
      </c>
      <c r="H5714" s="1" t="s">
        <v>5358</v>
      </c>
      <c r="I5714" s="1">
        <v>204</v>
      </c>
      <c r="J5714" s="1">
        <v>1758</v>
      </c>
      <c r="K5714" s="1">
        <v>8</v>
      </c>
      <c r="L5714" s="1">
        <v>5625.6</v>
      </c>
      <c r="M5714" s="1">
        <f>SalesData[[#This Row],[Price]]*SalesData[[#This Row],[Quantity]]</f>
        <v>14064</v>
      </c>
      <c r="N5714" s="6">
        <f>SalesData[[#This Row],[Sales Profit]]/SalesData[[#This Row],[Sales]]</f>
        <v>0.4</v>
      </c>
    </row>
    <row r="5715" spans="1:14" x14ac:dyDescent="0.3">
      <c r="A5715" s="1" t="s">
        <v>27</v>
      </c>
      <c r="B5715" s="1" t="s">
        <v>23</v>
      </c>
      <c r="C5715" s="1" t="s">
        <v>24</v>
      </c>
      <c r="D5715" s="1">
        <v>61159</v>
      </c>
      <c r="E5715" s="2">
        <v>45551</v>
      </c>
      <c r="F5715" s="1" t="s">
        <v>61</v>
      </c>
      <c r="G5715" s="1">
        <v>388286</v>
      </c>
      <c r="H5715" s="1" t="s">
        <v>5651</v>
      </c>
      <c r="I5715" s="1">
        <v>877</v>
      </c>
      <c r="J5715" s="1">
        <v>2359</v>
      </c>
      <c r="K5715" s="1">
        <v>3</v>
      </c>
      <c r="L5715" s="1">
        <v>2830.8</v>
      </c>
      <c r="M5715" s="1">
        <f>SalesData[[#This Row],[Price]]*SalesData[[#This Row],[Quantity]]</f>
        <v>7077</v>
      </c>
      <c r="N5715" s="6">
        <f>SalesData[[#This Row],[Sales Profit]]/SalesData[[#This Row],[Sales]]</f>
        <v>0.4</v>
      </c>
    </row>
    <row r="5716" spans="1:14" x14ac:dyDescent="0.3">
      <c r="A5716" s="1" t="s">
        <v>35</v>
      </c>
      <c r="B5716" s="1" t="s">
        <v>23</v>
      </c>
      <c r="C5716" s="1" t="s">
        <v>19</v>
      </c>
      <c r="D5716" s="1">
        <v>40112</v>
      </c>
      <c r="E5716" s="2">
        <v>45318</v>
      </c>
      <c r="F5716" s="1" t="s">
        <v>40</v>
      </c>
      <c r="G5716" s="1">
        <v>434633</v>
      </c>
      <c r="H5716" s="1" t="s">
        <v>5652</v>
      </c>
      <c r="I5716" s="1">
        <v>830</v>
      </c>
      <c r="J5716" s="1">
        <v>739</v>
      </c>
      <c r="K5716" s="1">
        <v>6</v>
      </c>
      <c r="L5716" s="1">
        <v>1773.6</v>
      </c>
      <c r="M5716" s="1">
        <f>SalesData[[#This Row],[Price]]*SalesData[[#This Row],[Quantity]]</f>
        <v>4434</v>
      </c>
      <c r="N5716" s="6">
        <f>SalesData[[#This Row],[Sales Profit]]/SalesData[[#This Row],[Sales]]</f>
        <v>0.39999999999999997</v>
      </c>
    </row>
    <row r="5717" spans="1:14" x14ac:dyDescent="0.3">
      <c r="A5717" s="1" t="s">
        <v>12</v>
      </c>
      <c r="B5717" s="1" t="s">
        <v>13</v>
      </c>
      <c r="C5717" s="1" t="s">
        <v>37</v>
      </c>
      <c r="D5717" s="1">
        <v>76728</v>
      </c>
      <c r="E5717" s="2">
        <v>45429</v>
      </c>
      <c r="F5717" s="1" t="s">
        <v>49</v>
      </c>
      <c r="G5717" s="1">
        <v>193600</v>
      </c>
      <c r="H5717" s="1" t="s">
        <v>5653</v>
      </c>
      <c r="I5717" s="1">
        <v>267</v>
      </c>
      <c r="J5717" s="1">
        <v>1666</v>
      </c>
      <c r="K5717" s="1">
        <v>7</v>
      </c>
      <c r="L5717" s="1">
        <v>4664.8</v>
      </c>
      <c r="M5717" s="1">
        <f>SalesData[[#This Row],[Price]]*SalesData[[#This Row],[Quantity]]</f>
        <v>11662</v>
      </c>
      <c r="N5717" s="6">
        <f>SalesData[[#This Row],[Sales Profit]]/SalesData[[#This Row],[Sales]]</f>
        <v>0.4</v>
      </c>
    </row>
    <row r="5718" spans="1:14" x14ac:dyDescent="0.3">
      <c r="A5718" s="1" t="s">
        <v>22</v>
      </c>
      <c r="B5718" s="1" t="s">
        <v>23</v>
      </c>
      <c r="C5718" s="1" t="s">
        <v>33</v>
      </c>
      <c r="D5718" s="1">
        <v>10500</v>
      </c>
      <c r="E5718" s="2">
        <v>45344</v>
      </c>
      <c r="F5718" s="1" t="s">
        <v>43</v>
      </c>
      <c r="G5718" s="1">
        <v>243533</v>
      </c>
      <c r="H5718" s="1" t="s">
        <v>5654</v>
      </c>
      <c r="I5718" s="1">
        <v>644</v>
      </c>
      <c r="J5718" s="1">
        <v>2389</v>
      </c>
      <c r="K5718" s="1">
        <v>8</v>
      </c>
      <c r="L5718" s="1">
        <v>7644.8</v>
      </c>
      <c r="M5718" s="1">
        <f>SalesData[[#This Row],[Price]]*SalesData[[#This Row],[Quantity]]</f>
        <v>19112</v>
      </c>
      <c r="N5718" s="6">
        <f>SalesData[[#This Row],[Sales Profit]]/SalesData[[#This Row],[Sales]]</f>
        <v>0.4</v>
      </c>
    </row>
    <row r="5719" spans="1:14" x14ac:dyDescent="0.3">
      <c r="A5719" s="1" t="s">
        <v>56</v>
      </c>
      <c r="B5719" s="1" t="s">
        <v>13</v>
      </c>
      <c r="C5719" s="1" t="s">
        <v>48</v>
      </c>
      <c r="D5719" s="1">
        <v>48164</v>
      </c>
      <c r="E5719" s="2">
        <v>45532</v>
      </c>
      <c r="F5719" s="1" t="s">
        <v>25</v>
      </c>
      <c r="G5719" s="1">
        <v>755666</v>
      </c>
      <c r="H5719" s="1" t="s">
        <v>1244</v>
      </c>
      <c r="I5719" s="1">
        <v>868</v>
      </c>
      <c r="J5719" s="1">
        <v>1870</v>
      </c>
      <c r="K5719" s="1">
        <v>1</v>
      </c>
      <c r="L5719" s="1">
        <v>748</v>
      </c>
      <c r="M5719" s="1">
        <f>SalesData[[#This Row],[Price]]*SalesData[[#This Row],[Quantity]]</f>
        <v>1870</v>
      </c>
      <c r="N5719" s="6">
        <f>SalesData[[#This Row],[Sales Profit]]/SalesData[[#This Row],[Sales]]</f>
        <v>0.4</v>
      </c>
    </row>
    <row r="5720" spans="1:14" x14ac:dyDescent="0.3">
      <c r="A5720" s="1" t="s">
        <v>22</v>
      </c>
      <c r="B5720" s="1" t="s">
        <v>23</v>
      </c>
      <c r="C5720" s="1" t="s">
        <v>100</v>
      </c>
      <c r="D5720" s="1">
        <v>85063</v>
      </c>
      <c r="E5720" s="2">
        <v>45448</v>
      </c>
      <c r="F5720" s="1" t="s">
        <v>20</v>
      </c>
      <c r="G5720" s="1">
        <v>639543</v>
      </c>
      <c r="H5720" s="1" t="s">
        <v>5655</v>
      </c>
      <c r="I5720" s="1">
        <v>947</v>
      </c>
      <c r="J5720" s="1">
        <v>1689</v>
      </c>
      <c r="K5720" s="1">
        <v>1</v>
      </c>
      <c r="L5720" s="1">
        <v>675.6</v>
      </c>
      <c r="M5720" s="1">
        <f>SalesData[[#This Row],[Price]]*SalesData[[#This Row],[Quantity]]</f>
        <v>1689</v>
      </c>
      <c r="N5720" s="6">
        <f>SalesData[[#This Row],[Sales Profit]]/SalesData[[#This Row],[Sales]]</f>
        <v>0.4</v>
      </c>
    </row>
    <row r="5721" spans="1:14" x14ac:dyDescent="0.3">
      <c r="A5721" s="1" t="s">
        <v>56</v>
      </c>
      <c r="B5721" s="1" t="s">
        <v>23</v>
      </c>
      <c r="C5721" s="1" t="s">
        <v>39</v>
      </c>
      <c r="D5721" s="1">
        <v>51143</v>
      </c>
      <c r="E5721" s="2">
        <v>45628</v>
      </c>
      <c r="F5721" s="1" t="s">
        <v>78</v>
      </c>
      <c r="G5721" s="1">
        <v>212097</v>
      </c>
      <c r="H5721" s="1" t="s">
        <v>3026</v>
      </c>
      <c r="I5721" s="1">
        <v>423</v>
      </c>
      <c r="J5721" s="1">
        <v>1694</v>
      </c>
      <c r="K5721" s="1">
        <v>1</v>
      </c>
      <c r="L5721" s="1">
        <v>677.6</v>
      </c>
      <c r="M5721" s="1">
        <f>SalesData[[#This Row],[Price]]*SalesData[[#This Row],[Quantity]]</f>
        <v>1694</v>
      </c>
      <c r="N5721" s="6">
        <f>SalesData[[#This Row],[Sales Profit]]/SalesData[[#This Row],[Sales]]</f>
        <v>0.4</v>
      </c>
    </row>
    <row r="5722" spans="1:14" x14ac:dyDescent="0.3">
      <c r="A5722" s="1" t="s">
        <v>66</v>
      </c>
      <c r="B5722" s="1" t="s">
        <v>13</v>
      </c>
      <c r="C5722" s="1" t="s">
        <v>19</v>
      </c>
      <c r="D5722" s="1">
        <v>40580</v>
      </c>
      <c r="E5722" s="2">
        <v>45439</v>
      </c>
      <c r="F5722" s="1" t="s">
        <v>49</v>
      </c>
      <c r="G5722" s="1">
        <v>962800</v>
      </c>
      <c r="H5722" s="1" t="s">
        <v>3514</v>
      </c>
      <c r="I5722" s="1">
        <v>996</v>
      </c>
      <c r="J5722" s="1">
        <v>901</v>
      </c>
      <c r="K5722" s="1">
        <v>2</v>
      </c>
      <c r="L5722" s="1">
        <v>720.8</v>
      </c>
      <c r="M5722" s="1">
        <f>SalesData[[#This Row],[Price]]*SalesData[[#This Row],[Quantity]]</f>
        <v>1802</v>
      </c>
      <c r="N5722" s="6">
        <f>SalesData[[#This Row],[Sales Profit]]/SalesData[[#This Row],[Sales]]</f>
        <v>0.39999999999999997</v>
      </c>
    </row>
    <row r="5723" spans="1:14" x14ac:dyDescent="0.3">
      <c r="A5723" s="1" t="s">
        <v>56</v>
      </c>
      <c r="B5723" s="1" t="s">
        <v>13</v>
      </c>
      <c r="C5723" s="1" t="s">
        <v>100</v>
      </c>
      <c r="D5723" s="1">
        <v>66728</v>
      </c>
      <c r="E5723" s="2">
        <v>45616</v>
      </c>
      <c r="F5723" s="1" t="s">
        <v>15</v>
      </c>
      <c r="G5723" s="1">
        <v>143513</v>
      </c>
      <c r="H5723" s="1" t="s">
        <v>462</v>
      </c>
      <c r="I5723" s="1">
        <v>541</v>
      </c>
      <c r="J5723" s="1">
        <v>1682</v>
      </c>
      <c r="K5723" s="1">
        <v>7</v>
      </c>
      <c r="L5723" s="1">
        <v>4709.6000000000004</v>
      </c>
      <c r="M5723" s="1">
        <f>SalesData[[#This Row],[Price]]*SalesData[[#This Row],[Quantity]]</f>
        <v>11774</v>
      </c>
      <c r="N5723" s="6">
        <f>SalesData[[#This Row],[Sales Profit]]/SalesData[[#This Row],[Sales]]</f>
        <v>0.4</v>
      </c>
    </row>
    <row r="5724" spans="1:14" x14ac:dyDescent="0.3">
      <c r="A5724" s="1" t="s">
        <v>66</v>
      </c>
      <c r="B5724" s="1" t="s">
        <v>13</v>
      </c>
      <c r="C5724" s="1" t="s">
        <v>100</v>
      </c>
      <c r="D5724" s="1">
        <v>13665</v>
      </c>
      <c r="E5724" s="2">
        <v>45410</v>
      </c>
      <c r="F5724" s="1" t="s">
        <v>31</v>
      </c>
      <c r="G5724" s="1">
        <v>935676</v>
      </c>
      <c r="H5724" s="1" t="s">
        <v>5656</v>
      </c>
      <c r="I5724" s="1">
        <v>694</v>
      </c>
      <c r="J5724" s="1">
        <v>500</v>
      </c>
      <c r="K5724" s="1">
        <v>7</v>
      </c>
      <c r="L5724" s="1">
        <v>1400</v>
      </c>
      <c r="M5724" s="1">
        <f>SalesData[[#This Row],[Price]]*SalesData[[#This Row],[Quantity]]</f>
        <v>3500</v>
      </c>
      <c r="N5724" s="6">
        <f>SalesData[[#This Row],[Sales Profit]]/SalesData[[#This Row],[Sales]]</f>
        <v>0.4</v>
      </c>
    </row>
    <row r="5725" spans="1:14" x14ac:dyDescent="0.3">
      <c r="A5725" s="1" t="s">
        <v>35</v>
      </c>
      <c r="B5725" s="1" t="s">
        <v>13</v>
      </c>
      <c r="C5725" s="1" t="s">
        <v>100</v>
      </c>
      <c r="D5725" s="1">
        <v>31714</v>
      </c>
      <c r="E5725" s="2">
        <v>45392</v>
      </c>
      <c r="F5725" s="1" t="s">
        <v>31</v>
      </c>
      <c r="G5725" s="1">
        <v>761241</v>
      </c>
      <c r="H5725" s="1" t="s">
        <v>5657</v>
      </c>
      <c r="I5725" s="1">
        <v>597</v>
      </c>
      <c r="J5725" s="1">
        <v>2619</v>
      </c>
      <c r="K5725" s="1">
        <v>5</v>
      </c>
      <c r="L5725" s="1">
        <v>5238</v>
      </c>
      <c r="M5725" s="1">
        <f>SalesData[[#This Row],[Price]]*SalesData[[#This Row],[Quantity]]</f>
        <v>13095</v>
      </c>
      <c r="N5725" s="6">
        <f>SalesData[[#This Row],[Sales Profit]]/SalesData[[#This Row],[Sales]]</f>
        <v>0.4</v>
      </c>
    </row>
    <row r="5726" spans="1:14" x14ac:dyDescent="0.3">
      <c r="A5726" s="1" t="s">
        <v>52</v>
      </c>
      <c r="B5726" s="1" t="s">
        <v>23</v>
      </c>
      <c r="C5726" s="1" t="s">
        <v>37</v>
      </c>
      <c r="D5726" s="1">
        <v>16401</v>
      </c>
      <c r="E5726" s="2">
        <v>45605</v>
      </c>
      <c r="F5726" s="1" t="s">
        <v>15</v>
      </c>
      <c r="G5726" s="1">
        <v>843829</v>
      </c>
      <c r="H5726" s="1" t="s">
        <v>5658</v>
      </c>
      <c r="I5726" s="1">
        <v>295</v>
      </c>
      <c r="J5726" s="1">
        <v>2426</v>
      </c>
      <c r="K5726" s="1">
        <v>4</v>
      </c>
      <c r="L5726" s="1">
        <v>3881.6</v>
      </c>
      <c r="M5726" s="1">
        <f>SalesData[[#This Row],[Price]]*SalesData[[#This Row],[Quantity]]</f>
        <v>9704</v>
      </c>
      <c r="N5726" s="6">
        <f>SalesData[[#This Row],[Sales Profit]]/SalesData[[#This Row],[Sales]]</f>
        <v>0.39999999999999997</v>
      </c>
    </row>
    <row r="5727" spans="1:14" x14ac:dyDescent="0.3">
      <c r="A5727" s="1" t="s">
        <v>66</v>
      </c>
      <c r="B5727" s="1" t="s">
        <v>23</v>
      </c>
      <c r="C5727" s="1" t="s">
        <v>42</v>
      </c>
      <c r="D5727" s="1">
        <v>34085</v>
      </c>
      <c r="E5727" s="2">
        <v>45335</v>
      </c>
      <c r="F5727" s="1" t="s">
        <v>43</v>
      </c>
      <c r="G5727" s="1">
        <v>587289</v>
      </c>
      <c r="H5727" s="1" t="s">
        <v>4248</v>
      </c>
      <c r="I5727" s="1">
        <v>612</v>
      </c>
      <c r="J5727" s="1">
        <v>759</v>
      </c>
      <c r="K5727" s="1">
        <v>7</v>
      </c>
      <c r="L5727" s="1">
        <v>2125.1999999999998</v>
      </c>
      <c r="M5727" s="1">
        <f>SalesData[[#This Row],[Price]]*SalesData[[#This Row],[Quantity]]</f>
        <v>5313</v>
      </c>
      <c r="N5727" s="6">
        <f>SalesData[[#This Row],[Sales Profit]]/SalesData[[#This Row],[Sales]]</f>
        <v>0.39999999999999997</v>
      </c>
    </row>
    <row r="5728" spans="1:14" x14ac:dyDescent="0.3">
      <c r="A5728" s="1" t="s">
        <v>66</v>
      </c>
      <c r="B5728" s="1" t="s">
        <v>18</v>
      </c>
      <c r="C5728" s="1" t="s">
        <v>14</v>
      </c>
      <c r="D5728" s="1">
        <v>86450</v>
      </c>
      <c r="E5728" s="2">
        <v>45590</v>
      </c>
      <c r="F5728" s="1" t="s">
        <v>54</v>
      </c>
      <c r="G5728" s="1">
        <v>708093</v>
      </c>
      <c r="H5728" s="1" t="s">
        <v>5659</v>
      </c>
      <c r="I5728" s="1">
        <v>569</v>
      </c>
      <c r="J5728" s="1">
        <v>2433</v>
      </c>
      <c r="K5728" s="1">
        <v>7</v>
      </c>
      <c r="L5728" s="1">
        <v>6812.4</v>
      </c>
      <c r="M5728" s="1">
        <f>SalesData[[#This Row],[Price]]*SalesData[[#This Row],[Quantity]]</f>
        <v>17031</v>
      </c>
      <c r="N5728" s="6">
        <f>SalesData[[#This Row],[Sales Profit]]/SalesData[[#This Row],[Sales]]</f>
        <v>0.39999999999999997</v>
      </c>
    </row>
    <row r="5729" spans="1:14" x14ac:dyDescent="0.3">
      <c r="A5729" s="1" t="s">
        <v>56</v>
      </c>
      <c r="B5729" s="1" t="s">
        <v>23</v>
      </c>
      <c r="C5729" s="1" t="s">
        <v>42</v>
      </c>
      <c r="D5729" s="1">
        <v>48826</v>
      </c>
      <c r="E5729" s="2">
        <v>45461</v>
      </c>
      <c r="F5729" s="1" t="s">
        <v>20</v>
      </c>
      <c r="G5729" s="1">
        <v>559696</v>
      </c>
      <c r="H5729" s="1" t="s">
        <v>2657</v>
      </c>
      <c r="I5729" s="1">
        <v>334</v>
      </c>
      <c r="J5729" s="1">
        <v>1491</v>
      </c>
      <c r="K5729" s="1">
        <v>8</v>
      </c>
      <c r="L5729" s="1">
        <v>4771.2</v>
      </c>
      <c r="M5729" s="1">
        <f>SalesData[[#This Row],[Price]]*SalesData[[#This Row],[Quantity]]</f>
        <v>11928</v>
      </c>
      <c r="N5729" s="6">
        <f>SalesData[[#This Row],[Sales Profit]]/SalesData[[#This Row],[Sales]]</f>
        <v>0.39999999999999997</v>
      </c>
    </row>
    <row r="5730" spans="1:14" x14ac:dyDescent="0.3">
      <c r="A5730" s="1" t="s">
        <v>22</v>
      </c>
      <c r="B5730" s="1" t="s">
        <v>18</v>
      </c>
      <c r="C5730" s="1" t="s">
        <v>33</v>
      </c>
      <c r="D5730" s="1">
        <v>40533</v>
      </c>
      <c r="E5730" s="2">
        <v>45489</v>
      </c>
      <c r="F5730" s="1" t="s">
        <v>45</v>
      </c>
      <c r="G5730" s="1">
        <v>594331</v>
      </c>
      <c r="H5730" s="1" t="s">
        <v>5660</v>
      </c>
      <c r="I5730" s="1">
        <v>768</v>
      </c>
      <c r="J5730" s="1">
        <v>937</v>
      </c>
      <c r="K5730" s="1">
        <v>1</v>
      </c>
      <c r="L5730" s="1">
        <v>374.8</v>
      </c>
      <c r="M5730" s="1">
        <f>SalesData[[#This Row],[Price]]*SalesData[[#This Row],[Quantity]]</f>
        <v>937</v>
      </c>
      <c r="N5730" s="6">
        <f>SalesData[[#This Row],[Sales Profit]]/SalesData[[#This Row],[Sales]]</f>
        <v>0.4</v>
      </c>
    </row>
    <row r="5731" spans="1:14" x14ac:dyDescent="0.3">
      <c r="A5731" s="1" t="s">
        <v>66</v>
      </c>
      <c r="B5731" s="1" t="s">
        <v>18</v>
      </c>
      <c r="C5731" s="1" t="s">
        <v>42</v>
      </c>
      <c r="D5731" s="1">
        <v>69049</v>
      </c>
      <c r="E5731" s="2">
        <v>45500</v>
      </c>
      <c r="F5731" s="1" t="s">
        <v>45</v>
      </c>
      <c r="G5731" s="1">
        <v>101404</v>
      </c>
      <c r="H5731" s="1" t="s">
        <v>5662</v>
      </c>
      <c r="I5731" s="1">
        <v>226</v>
      </c>
      <c r="J5731" s="1">
        <v>1938</v>
      </c>
      <c r="K5731" s="1">
        <v>8</v>
      </c>
      <c r="L5731" s="1">
        <v>6201.6</v>
      </c>
      <c r="M5731" s="1">
        <f>SalesData[[#This Row],[Price]]*SalesData[[#This Row],[Quantity]]</f>
        <v>15504</v>
      </c>
      <c r="N5731" s="6">
        <f>SalesData[[#This Row],[Sales Profit]]/SalesData[[#This Row],[Sales]]</f>
        <v>0.4</v>
      </c>
    </row>
    <row r="5732" spans="1:14" x14ac:dyDescent="0.3">
      <c r="A5732" s="1" t="s">
        <v>12</v>
      </c>
      <c r="B5732" s="1" t="s">
        <v>18</v>
      </c>
      <c r="C5732" s="1" t="s">
        <v>37</v>
      </c>
      <c r="D5732" s="1">
        <v>49590</v>
      </c>
      <c r="E5732" s="2">
        <v>45405</v>
      </c>
      <c r="F5732" s="1" t="s">
        <v>31</v>
      </c>
      <c r="G5732" s="1">
        <v>723181</v>
      </c>
      <c r="H5732" s="1" t="s">
        <v>5663</v>
      </c>
      <c r="I5732" s="1">
        <v>921</v>
      </c>
      <c r="J5732" s="1">
        <v>521</v>
      </c>
      <c r="K5732" s="1">
        <v>7</v>
      </c>
      <c r="L5732" s="1">
        <v>1458.8</v>
      </c>
      <c r="M5732" s="1">
        <f>SalesData[[#This Row],[Price]]*SalesData[[#This Row],[Quantity]]</f>
        <v>3647</v>
      </c>
      <c r="N5732" s="6">
        <f>SalesData[[#This Row],[Sales Profit]]/SalesData[[#This Row],[Sales]]</f>
        <v>0.39999999999999997</v>
      </c>
    </row>
    <row r="5733" spans="1:14" x14ac:dyDescent="0.3">
      <c r="A5733" s="1" t="s">
        <v>22</v>
      </c>
      <c r="B5733" s="1" t="s">
        <v>18</v>
      </c>
      <c r="C5733" s="1" t="s">
        <v>42</v>
      </c>
      <c r="D5733" s="1">
        <v>58917</v>
      </c>
      <c r="E5733" s="2">
        <v>45347</v>
      </c>
      <c r="F5733" s="1" t="s">
        <v>43</v>
      </c>
      <c r="G5733" s="1">
        <v>890826</v>
      </c>
      <c r="H5733" s="1" t="s">
        <v>5664</v>
      </c>
      <c r="I5733" s="1">
        <v>819</v>
      </c>
      <c r="J5733" s="1">
        <v>635</v>
      </c>
      <c r="K5733" s="1">
        <v>3</v>
      </c>
      <c r="L5733" s="1">
        <v>762</v>
      </c>
      <c r="M5733" s="1">
        <f>SalesData[[#This Row],[Price]]*SalesData[[#This Row],[Quantity]]</f>
        <v>1905</v>
      </c>
      <c r="N5733" s="6">
        <f>SalesData[[#This Row],[Sales Profit]]/SalesData[[#This Row],[Sales]]</f>
        <v>0.4</v>
      </c>
    </row>
    <row r="5734" spans="1:14" x14ac:dyDescent="0.3">
      <c r="A5734" s="1" t="s">
        <v>56</v>
      </c>
      <c r="B5734" s="1" t="s">
        <v>13</v>
      </c>
      <c r="C5734" s="1" t="s">
        <v>53</v>
      </c>
      <c r="D5734" s="1">
        <v>42997</v>
      </c>
      <c r="E5734" s="2">
        <v>45488</v>
      </c>
      <c r="F5734" s="1" t="s">
        <v>45</v>
      </c>
      <c r="G5734" s="1">
        <v>304281</v>
      </c>
      <c r="H5734" s="1" t="s">
        <v>5665</v>
      </c>
      <c r="I5734" s="1">
        <v>282</v>
      </c>
      <c r="J5734" s="1">
        <v>2494</v>
      </c>
      <c r="K5734" s="1">
        <v>5</v>
      </c>
      <c r="L5734" s="1">
        <v>4988</v>
      </c>
      <c r="M5734" s="1">
        <f>SalesData[[#This Row],[Price]]*SalesData[[#This Row],[Quantity]]</f>
        <v>12470</v>
      </c>
      <c r="N5734" s="6">
        <f>SalesData[[#This Row],[Sales Profit]]/SalesData[[#This Row],[Sales]]</f>
        <v>0.4</v>
      </c>
    </row>
    <row r="5735" spans="1:14" x14ac:dyDescent="0.3">
      <c r="A5735" s="1" t="s">
        <v>17</v>
      </c>
      <c r="B5735" s="1" t="s">
        <v>23</v>
      </c>
      <c r="C5735" s="1" t="s">
        <v>37</v>
      </c>
      <c r="D5735" s="1">
        <v>29567</v>
      </c>
      <c r="E5735" s="2">
        <v>45597</v>
      </c>
      <c r="F5735" s="1" t="s">
        <v>15</v>
      </c>
      <c r="G5735" s="1">
        <v>498622</v>
      </c>
      <c r="H5735" s="1" t="s">
        <v>5666</v>
      </c>
      <c r="I5735" s="1">
        <v>924</v>
      </c>
      <c r="J5735" s="1">
        <v>875</v>
      </c>
      <c r="K5735" s="1">
        <v>8</v>
      </c>
      <c r="L5735" s="1">
        <v>2800</v>
      </c>
      <c r="M5735" s="1">
        <f>SalesData[[#This Row],[Price]]*SalesData[[#This Row],[Quantity]]</f>
        <v>7000</v>
      </c>
      <c r="N5735" s="6">
        <f>SalesData[[#This Row],[Sales Profit]]/SalesData[[#This Row],[Sales]]</f>
        <v>0.4</v>
      </c>
    </row>
    <row r="5736" spans="1:14" x14ac:dyDescent="0.3">
      <c r="A5736" s="1" t="s">
        <v>52</v>
      </c>
      <c r="B5736" s="1" t="s">
        <v>13</v>
      </c>
      <c r="C5736" s="1" t="s">
        <v>60</v>
      </c>
      <c r="D5736" s="1">
        <v>84051</v>
      </c>
      <c r="E5736" s="2">
        <v>45368</v>
      </c>
      <c r="F5736" s="1" t="s">
        <v>29</v>
      </c>
      <c r="G5736" s="1">
        <v>515214</v>
      </c>
      <c r="H5736" s="1" t="s">
        <v>4101</v>
      </c>
      <c r="I5736" s="1">
        <v>865</v>
      </c>
      <c r="J5736" s="1">
        <v>1371</v>
      </c>
      <c r="K5736" s="1">
        <v>3</v>
      </c>
      <c r="L5736" s="1">
        <v>1645.2</v>
      </c>
      <c r="M5736" s="1">
        <f>SalesData[[#This Row],[Price]]*SalesData[[#This Row],[Quantity]]</f>
        <v>4113</v>
      </c>
      <c r="N5736" s="6">
        <f>SalesData[[#This Row],[Sales Profit]]/SalesData[[#This Row],[Sales]]</f>
        <v>0.4</v>
      </c>
    </row>
    <row r="5737" spans="1:14" x14ac:dyDescent="0.3">
      <c r="A5737" s="1" t="s">
        <v>66</v>
      </c>
      <c r="B5737" s="1" t="s">
        <v>18</v>
      </c>
      <c r="C5737" s="1" t="s">
        <v>39</v>
      </c>
      <c r="D5737" s="1">
        <v>90945</v>
      </c>
      <c r="E5737" s="2">
        <v>45585</v>
      </c>
      <c r="F5737" s="1" t="s">
        <v>54</v>
      </c>
      <c r="G5737" s="1">
        <v>922863</v>
      </c>
      <c r="H5737" s="1" t="s">
        <v>5667</v>
      </c>
      <c r="I5737" s="1">
        <v>497</v>
      </c>
      <c r="J5737" s="1">
        <v>2735</v>
      </c>
      <c r="K5737" s="1">
        <v>6</v>
      </c>
      <c r="L5737" s="1">
        <v>6564</v>
      </c>
      <c r="M5737" s="1">
        <f>SalesData[[#This Row],[Price]]*SalesData[[#This Row],[Quantity]]</f>
        <v>16410</v>
      </c>
      <c r="N5737" s="6">
        <f>SalesData[[#This Row],[Sales Profit]]/SalesData[[#This Row],[Sales]]</f>
        <v>0.4</v>
      </c>
    </row>
    <row r="5738" spans="1:14" x14ac:dyDescent="0.3">
      <c r="A5738" s="1" t="s">
        <v>22</v>
      </c>
      <c r="B5738" s="1" t="s">
        <v>18</v>
      </c>
      <c r="C5738" s="1" t="s">
        <v>19</v>
      </c>
      <c r="D5738" s="1">
        <v>77847</v>
      </c>
      <c r="E5738" s="2">
        <v>45353</v>
      </c>
      <c r="F5738" s="1" t="s">
        <v>29</v>
      </c>
      <c r="G5738" s="1">
        <v>854783</v>
      </c>
      <c r="H5738" s="1" t="s">
        <v>5668</v>
      </c>
      <c r="I5738" s="1">
        <v>282</v>
      </c>
      <c r="J5738" s="1">
        <v>2466</v>
      </c>
      <c r="K5738" s="1">
        <v>3</v>
      </c>
      <c r="L5738" s="1">
        <v>2959.2</v>
      </c>
      <c r="M5738" s="1">
        <f>SalesData[[#This Row],[Price]]*SalesData[[#This Row],[Quantity]]</f>
        <v>7398</v>
      </c>
      <c r="N5738" s="6">
        <f>SalesData[[#This Row],[Sales Profit]]/SalesData[[#This Row],[Sales]]</f>
        <v>0.39999999999999997</v>
      </c>
    </row>
    <row r="5739" spans="1:14" x14ac:dyDescent="0.3">
      <c r="A5739" s="1" t="s">
        <v>12</v>
      </c>
      <c r="B5739" s="1" t="s">
        <v>18</v>
      </c>
      <c r="C5739" s="1" t="s">
        <v>14</v>
      </c>
      <c r="D5739" s="1">
        <v>17327</v>
      </c>
      <c r="E5739" s="2">
        <v>45532</v>
      </c>
      <c r="F5739" s="1" t="s">
        <v>25</v>
      </c>
      <c r="G5739" s="1">
        <v>372333</v>
      </c>
      <c r="H5739" s="1" t="s">
        <v>5669</v>
      </c>
      <c r="I5739" s="1">
        <v>986</v>
      </c>
      <c r="J5739" s="1">
        <v>2287</v>
      </c>
      <c r="K5739" s="1">
        <v>1</v>
      </c>
      <c r="L5739" s="1">
        <v>914.8</v>
      </c>
      <c r="M5739" s="1">
        <f>SalesData[[#This Row],[Price]]*SalesData[[#This Row],[Quantity]]</f>
        <v>2287</v>
      </c>
      <c r="N5739" s="6">
        <f>SalesData[[#This Row],[Sales Profit]]/SalesData[[#This Row],[Sales]]</f>
        <v>0.39999999999999997</v>
      </c>
    </row>
    <row r="5740" spans="1:14" x14ac:dyDescent="0.3">
      <c r="A5740" s="1" t="s">
        <v>66</v>
      </c>
      <c r="B5740" s="1" t="s">
        <v>18</v>
      </c>
      <c r="C5740" s="1" t="s">
        <v>100</v>
      </c>
      <c r="D5740" s="1">
        <v>27189</v>
      </c>
      <c r="E5740" s="2">
        <v>45531</v>
      </c>
      <c r="F5740" s="1" t="s">
        <v>25</v>
      </c>
      <c r="G5740" s="1">
        <v>847118</v>
      </c>
      <c r="H5740" s="1" t="s">
        <v>5670</v>
      </c>
      <c r="I5740" s="1">
        <v>417</v>
      </c>
      <c r="J5740" s="1">
        <v>1276</v>
      </c>
      <c r="K5740" s="1">
        <v>6</v>
      </c>
      <c r="L5740" s="1">
        <v>3062.4</v>
      </c>
      <c r="M5740" s="1">
        <f>SalesData[[#This Row],[Price]]*SalesData[[#This Row],[Quantity]]</f>
        <v>7656</v>
      </c>
      <c r="N5740" s="6">
        <f>SalesData[[#This Row],[Sales Profit]]/SalesData[[#This Row],[Sales]]</f>
        <v>0.4</v>
      </c>
    </row>
    <row r="5741" spans="1:14" x14ac:dyDescent="0.3">
      <c r="A5741" s="1" t="s">
        <v>35</v>
      </c>
      <c r="B5741" s="1" t="s">
        <v>13</v>
      </c>
      <c r="C5741" s="1" t="s">
        <v>48</v>
      </c>
      <c r="D5741" s="1">
        <v>90807</v>
      </c>
      <c r="E5741" s="2">
        <v>45605</v>
      </c>
      <c r="F5741" s="1" t="s">
        <v>15</v>
      </c>
      <c r="G5741" s="1">
        <v>500058</v>
      </c>
      <c r="H5741" s="1" t="s">
        <v>5671</v>
      </c>
      <c r="I5741" s="1">
        <v>557</v>
      </c>
      <c r="J5741" s="1">
        <v>1108</v>
      </c>
      <c r="K5741" s="1">
        <v>7</v>
      </c>
      <c r="L5741" s="1">
        <v>3102.4</v>
      </c>
      <c r="M5741" s="1">
        <f>SalesData[[#This Row],[Price]]*SalesData[[#This Row],[Quantity]]</f>
        <v>7756</v>
      </c>
      <c r="N5741" s="6">
        <f>SalesData[[#This Row],[Sales Profit]]/SalesData[[#This Row],[Sales]]</f>
        <v>0.4</v>
      </c>
    </row>
    <row r="5742" spans="1:14" x14ac:dyDescent="0.3">
      <c r="A5742" s="1" t="s">
        <v>27</v>
      </c>
      <c r="B5742" s="1" t="s">
        <v>18</v>
      </c>
      <c r="C5742" s="1" t="s">
        <v>53</v>
      </c>
      <c r="D5742" s="1">
        <v>45714</v>
      </c>
      <c r="E5742" s="2">
        <v>45585</v>
      </c>
      <c r="F5742" s="1" t="s">
        <v>54</v>
      </c>
      <c r="G5742" s="1">
        <v>804954</v>
      </c>
      <c r="H5742" s="1" t="s">
        <v>5672</v>
      </c>
      <c r="I5742" s="1">
        <v>981</v>
      </c>
      <c r="J5742" s="1">
        <v>674</v>
      </c>
      <c r="K5742" s="1">
        <v>8</v>
      </c>
      <c r="L5742" s="1">
        <v>2156.8000000000002</v>
      </c>
      <c r="M5742" s="1">
        <f>SalesData[[#This Row],[Price]]*SalesData[[#This Row],[Quantity]]</f>
        <v>5392</v>
      </c>
      <c r="N5742" s="6">
        <f>SalesData[[#This Row],[Sales Profit]]/SalesData[[#This Row],[Sales]]</f>
        <v>0.4</v>
      </c>
    </row>
    <row r="5743" spans="1:14" x14ac:dyDescent="0.3">
      <c r="A5743" s="1" t="s">
        <v>56</v>
      </c>
      <c r="B5743" s="1" t="s">
        <v>18</v>
      </c>
      <c r="C5743" s="1" t="s">
        <v>48</v>
      </c>
      <c r="D5743" s="1">
        <v>17772</v>
      </c>
      <c r="E5743" s="2">
        <v>45417</v>
      </c>
      <c r="F5743" s="1" t="s">
        <v>49</v>
      </c>
      <c r="G5743" s="1">
        <v>993928</v>
      </c>
      <c r="H5743" s="1" t="s">
        <v>5673</v>
      </c>
      <c r="I5743" s="1">
        <v>510</v>
      </c>
      <c r="J5743" s="1">
        <v>2614</v>
      </c>
      <c r="K5743" s="1">
        <v>4</v>
      </c>
      <c r="L5743" s="1">
        <v>4182.3999999999996</v>
      </c>
      <c r="M5743" s="1">
        <f>SalesData[[#This Row],[Price]]*SalesData[[#This Row],[Quantity]]</f>
        <v>10456</v>
      </c>
      <c r="N5743" s="6">
        <f>SalesData[[#This Row],[Sales Profit]]/SalesData[[#This Row],[Sales]]</f>
        <v>0.39999999999999997</v>
      </c>
    </row>
    <row r="5744" spans="1:14" x14ac:dyDescent="0.3">
      <c r="A5744" s="1" t="s">
        <v>22</v>
      </c>
      <c r="B5744" s="1" t="s">
        <v>18</v>
      </c>
      <c r="C5744" s="1" t="s">
        <v>14</v>
      </c>
      <c r="D5744" s="1">
        <v>69103</v>
      </c>
      <c r="E5744" s="2">
        <v>45437</v>
      </c>
      <c r="F5744" s="1" t="s">
        <v>49</v>
      </c>
      <c r="G5744" s="1">
        <v>789318</v>
      </c>
      <c r="H5744" s="1" t="s">
        <v>1664</v>
      </c>
      <c r="I5744" s="1">
        <v>799</v>
      </c>
      <c r="J5744" s="1">
        <v>2093</v>
      </c>
      <c r="K5744" s="1">
        <v>4</v>
      </c>
      <c r="L5744" s="1">
        <v>3348.8</v>
      </c>
      <c r="M5744" s="1">
        <f>SalesData[[#This Row],[Price]]*SalesData[[#This Row],[Quantity]]</f>
        <v>8372</v>
      </c>
      <c r="N5744" s="6">
        <f>SalesData[[#This Row],[Sales Profit]]/SalesData[[#This Row],[Sales]]</f>
        <v>0.4</v>
      </c>
    </row>
    <row r="5745" spans="1:14" x14ac:dyDescent="0.3">
      <c r="A5745" s="1" t="s">
        <v>56</v>
      </c>
      <c r="B5745" s="1" t="s">
        <v>18</v>
      </c>
      <c r="C5745" s="1" t="s">
        <v>33</v>
      </c>
      <c r="D5745" s="1">
        <v>34103</v>
      </c>
      <c r="E5745" s="2">
        <v>45310</v>
      </c>
      <c r="F5745" s="1" t="s">
        <v>40</v>
      </c>
      <c r="G5745" s="1">
        <v>862673</v>
      </c>
      <c r="H5745" s="1" t="s">
        <v>5674</v>
      </c>
      <c r="I5745" s="1">
        <v>904</v>
      </c>
      <c r="J5745" s="1">
        <v>2025</v>
      </c>
      <c r="K5745" s="1">
        <v>2</v>
      </c>
      <c r="L5745" s="1">
        <v>1620</v>
      </c>
      <c r="M5745" s="1">
        <f>SalesData[[#This Row],[Price]]*SalesData[[#This Row],[Quantity]]</f>
        <v>4050</v>
      </c>
      <c r="N5745" s="6">
        <f>SalesData[[#This Row],[Sales Profit]]/SalesData[[#This Row],[Sales]]</f>
        <v>0.4</v>
      </c>
    </row>
    <row r="5746" spans="1:14" x14ac:dyDescent="0.3">
      <c r="A5746" s="1" t="s">
        <v>27</v>
      </c>
      <c r="B5746" s="1" t="s">
        <v>23</v>
      </c>
      <c r="C5746" s="1" t="s">
        <v>60</v>
      </c>
      <c r="D5746" s="1">
        <v>86876</v>
      </c>
      <c r="E5746" s="2">
        <v>45482</v>
      </c>
      <c r="F5746" s="1" t="s">
        <v>45</v>
      </c>
      <c r="G5746" s="1">
        <v>543634</v>
      </c>
      <c r="H5746" s="1" t="s">
        <v>5675</v>
      </c>
      <c r="I5746" s="1">
        <v>657</v>
      </c>
      <c r="J5746" s="1">
        <v>2297</v>
      </c>
      <c r="K5746" s="1">
        <v>1</v>
      </c>
      <c r="L5746" s="1">
        <v>918.8</v>
      </c>
      <c r="M5746" s="1">
        <f>SalesData[[#This Row],[Price]]*SalesData[[#This Row],[Quantity]]</f>
        <v>2297</v>
      </c>
      <c r="N5746" s="6">
        <f>SalesData[[#This Row],[Sales Profit]]/SalesData[[#This Row],[Sales]]</f>
        <v>0.39999999999999997</v>
      </c>
    </row>
    <row r="5747" spans="1:14" x14ac:dyDescent="0.3">
      <c r="A5747" s="1" t="s">
        <v>22</v>
      </c>
      <c r="B5747" s="1" t="s">
        <v>18</v>
      </c>
      <c r="C5747" s="1" t="s">
        <v>42</v>
      </c>
      <c r="D5747" s="1">
        <v>14242</v>
      </c>
      <c r="E5747" s="2">
        <v>45498</v>
      </c>
      <c r="F5747" s="1" t="s">
        <v>45</v>
      </c>
      <c r="G5747" s="1">
        <v>575746</v>
      </c>
      <c r="H5747" s="1" t="s">
        <v>5676</v>
      </c>
      <c r="I5747" s="1">
        <v>406</v>
      </c>
      <c r="J5747" s="1">
        <v>1038</v>
      </c>
      <c r="K5747" s="1">
        <v>8</v>
      </c>
      <c r="L5747" s="1">
        <v>3321.6</v>
      </c>
      <c r="M5747" s="1">
        <f>SalesData[[#This Row],[Price]]*SalesData[[#This Row],[Quantity]]</f>
        <v>8304</v>
      </c>
      <c r="N5747" s="6">
        <f>SalesData[[#This Row],[Sales Profit]]/SalesData[[#This Row],[Sales]]</f>
        <v>0.39999999999999997</v>
      </c>
    </row>
    <row r="5748" spans="1:14" x14ac:dyDescent="0.3">
      <c r="A5748" s="1" t="s">
        <v>22</v>
      </c>
      <c r="B5748" s="1" t="s">
        <v>18</v>
      </c>
      <c r="C5748" s="1" t="s">
        <v>60</v>
      </c>
      <c r="D5748" s="1">
        <v>36445</v>
      </c>
      <c r="E5748" s="2">
        <v>45440</v>
      </c>
      <c r="F5748" s="1" t="s">
        <v>49</v>
      </c>
      <c r="G5748" s="1">
        <v>452956</v>
      </c>
      <c r="H5748" s="1" t="s">
        <v>5677</v>
      </c>
      <c r="I5748" s="1">
        <v>839</v>
      </c>
      <c r="J5748" s="1">
        <v>718</v>
      </c>
      <c r="K5748" s="1">
        <v>1</v>
      </c>
      <c r="L5748" s="1">
        <v>287.2</v>
      </c>
      <c r="M5748" s="1">
        <f>SalesData[[#This Row],[Price]]*SalesData[[#This Row],[Quantity]]</f>
        <v>718</v>
      </c>
      <c r="N5748" s="6">
        <f>SalesData[[#This Row],[Sales Profit]]/SalesData[[#This Row],[Sales]]</f>
        <v>0.39999999999999997</v>
      </c>
    </row>
    <row r="5749" spans="1:14" x14ac:dyDescent="0.3">
      <c r="A5749" s="1" t="s">
        <v>22</v>
      </c>
      <c r="B5749" s="1" t="s">
        <v>13</v>
      </c>
      <c r="C5749" s="1" t="s">
        <v>53</v>
      </c>
      <c r="D5749" s="1">
        <v>67612</v>
      </c>
      <c r="E5749" s="2">
        <v>45416</v>
      </c>
      <c r="F5749" s="1" t="s">
        <v>49</v>
      </c>
      <c r="G5749" s="1">
        <v>476808</v>
      </c>
      <c r="H5749" s="1" t="s">
        <v>5678</v>
      </c>
      <c r="I5749" s="1">
        <v>297</v>
      </c>
      <c r="J5749" s="1">
        <v>1501</v>
      </c>
      <c r="K5749" s="1">
        <v>5</v>
      </c>
      <c r="L5749" s="1">
        <v>3002</v>
      </c>
      <c r="M5749" s="1">
        <f>SalesData[[#This Row],[Price]]*SalesData[[#This Row],[Quantity]]</f>
        <v>7505</v>
      </c>
      <c r="N5749" s="6">
        <f>SalesData[[#This Row],[Sales Profit]]/SalesData[[#This Row],[Sales]]</f>
        <v>0.4</v>
      </c>
    </row>
    <row r="5750" spans="1:14" x14ac:dyDescent="0.3">
      <c r="A5750" s="1" t="s">
        <v>27</v>
      </c>
      <c r="B5750" s="1" t="s">
        <v>18</v>
      </c>
      <c r="C5750" s="1" t="s">
        <v>19</v>
      </c>
      <c r="D5750" s="1">
        <v>48985</v>
      </c>
      <c r="E5750" s="2">
        <v>45597</v>
      </c>
      <c r="F5750" s="1" t="s">
        <v>15</v>
      </c>
      <c r="G5750" s="1">
        <v>983129</v>
      </c>
      <c r="H5750" s="1" t="s">
        <v>5679</v>
      </c>
      <c r="I5750" s="1">
        <v>221</v>
      </c>
      <c r="J5750" s="1">
        <v>673</v>
      </c>
      <c r="K5750" s="1">
        <v>2</v>
      </c>
      <c r="L5750" s="1">
        <v>538.4</v>
      </c>
      <c r="M5750" s="1">
        <f>SalesData[[#This Row],[Price]]*SalesData[[#This Row],[Quantity]]</f>
        <v>1346</v>
      </c>
      <c r="N5750" s="6">
        <f>SalesData[[#This Row],[Sales Profit]]/SalesData[[#This Row],[Sales]]</f>
        <v>0.39999999999999997</v>
      </c>
    </row>
    <row r="5751" spans="1:14" x14ac:dyDescent="0.3">
      <c r="A5751" s="1" t="s">
        <v>17</v>
      </c>
      <c r="B5751" s="1" t="s">
        <v>13</v>
      </c>
      <c r="C5751" s="1" t="s">
        <v>42</v>
      </c>
      <c r="D5751" s="1">
        <v>42254</v>
      </c>
      <c r="E5751" s="2">
        <v>45292</v>
      </c>
      <c r="F5751" s="1" t="s">
        <v>40</v>
      </c>
      <c r="G5751" s="1">
        <v>568712</v>
      </c>
      <c r="H5751" s="1" t="s">
        <v>5680</v>
      </c>
      <c r="I5751" s="1">
        <v>262</v>
      </c>
      <c r="J5751" s="1">
        <v>1050</v>
      </c>
      <c r="K5751" s="1">
        <v>3</v>
      </c>
      <c r="L5751" s="1">
        <v>1260</v>
      </c>
      <c r="M5751" s="1">
        <f>SalesData[[#This Row],[Price]]*SalesData[[#This Row],[Quantity]]</f>
        <v>3150</v>
      </c>
      <c r="N5751" s="6">
        <f>SalesData[[#This Row],[Sales Profit]]/SalesData[[#This Row],[Sales]]</f>
        <v>0.4</v>
      </c>
    </row>
    <row r="5752" spans="1:14" x14ac:dyDescent="0.3">
      <c r="A5752" s="1" t="s">
        <v>56</v>
      </c>
      <c r="B5752" s="1" t="s">
        <v>18</v>
      </c>
      <c r="C5752" s="1" t="s">
        <v>53</v>
      </c>
      <c r="D5752" s="1">
        <v>22070</v>
      </c>
      <c r="E5752" s="2">
        <v>45523</v>
      </c>
      <c r="F5752" s="1" t="s">
        <v>25</v>
      </c>
      <c r="G5752" s="1">
        <v>498264</v>
      </c>
      <c r="H5752" s="1" t="s">
        <v>5681</v>
      </c>
      <c r="I5752" s="1">
        <v>733</v>
      </c>
      <c r="J5752" s="1">
        <v>2540</v>
      </c>
      <c r="K5752" s="1">
        <v>5</v>
      </c>
      <c r="L5752" s="1">
        <v>5080</v>
      </c>
      <c r="M5752" s="1">
        <f>SalesData[[#This Row],[Price]]*SalesData[[#This Row],[Quantity]]</f>
        <v>12700</v>
      </c>
      <c r="N5752" s="6">
        <f>SalesData[[#This Row],[Sales Profit]]/SalesData[[#This Row],[Sales]]</f>
        <v>0.4</v>
      </c>
    </row>
    <row r="5753" spans="1:14" x14ac:dyDescent="0.3">
      <c r="A5753" s="1" t="s">
        <v>52</v>
      </c>
      <c r="B5753" s="1" t="s">
        <v>13</v>
      </c>
      <c r="C5753" s="1" t="s">
        <v>53</v>
      </c>
      <c r="D5753" s="1">
        <v>76076</v>
      </c>
      <c r="E5753" s="2">
        <v>45621</v>
      </c>
      <c r="F5753" s="1" t="s">
        <v>15</v>
      </c>
      <c r="G5753" s="1">
        <v>490199</v>
      </c>
      <c r="H5753" s="1" t="s">
        <v>5682</v>
      </c>
      <c r="I5753" s="1">
        <v>657</v>
      </c>
      <c r="J5753" s="1">
        <v>624</v>
      </c>
      <c r="K5753" s="1">
        <v>1</v>
      </c>
      <c r="L5753" s="1">
        <v>249.6</v>
      </c>
      <c r="M5753" s="1">
        <f>SalesData[[#This Row],[Price]]*SalesData[[#This Row],[Quantity]]</f>
        <v>624</v>
      </c>
      <c r="N5753" s="6">
        <f>SalesData[[#This Row],[Sales Profit]]/SalesData[[#This Row],[Sales]]</f>
        <v>0.39999999999999997</v>
      </c>
    </row>
    <row r="5754" spans="1:14" x14ac:dyDescent="0.3">
      <c r="A5754" s="1" t="s">
        <v>22</v>
      </c>
      <c r="B5754" s="1" t="s">
        <v>18</v>
      </c>
      <c r="C5754" s="1" t="s">
        <v>42</v>
      </c>
      <c r="D5754" s="1">
        <v>87871</v>
      </c>
      <c r="E5754" s="2">
        <v>45573</v>
      </c>
      <c r="F5754" s="1" t="s">
        <v>54</v>
      </c>
      <c r="G5754" s="1">
        <v>936353</v>
      </c>
      <c r="H5754" s="1" t="s">
        <v>5683</v>
      </c>
      <c r="I5754" s="1">
        <v>488</v>
      </c>
      <c r="J5754" s="1">
        <v>1370</v>
      </c>
      <c r="K5754" s="1">
        <v>8</v>
      </c>
      <c r="L5754" s="1">
        <v>4384</v>
      </c>
      <c r="M5754" s="1">
        <f>SalesData[[#This Row],[Price]]*SalesData[[#This Row],[Quantity]]</f>
        <v>10960</v>
      </c>
      <c r="N5754" s="6">
        <f>SalesData[[#This Row],[Sales Profit]]/SalesData[[#This Row],[Sales]]</f>
        <v>0.4</v>
      </c>
    </row>
    <row r="5755" spans="1:14" x14ac:dyDescent="0.3">
      <c r="A5755" s="1" t="s">
        <v>35</v>
      </c>
      <c r="B5755" s="1" t="s">
        <v>13</v>
      </c>
      <c r="C5755" s="1" t="s">
        <v>33</v>
      </c>
      <c r="D5755" s="1">
        <v>36809</v>
      </c>
      <c r="E5755" s="2">
        <v>45321</v>
      </c>
      <c r="F5755" s="1" t="s">
        <v>40</v>
      </c>
      <c r="G5755" s="1">
        <v>306885</v>
      </c>
      <c r="H5755" s="1" t="s">
        <v>5684</v>
      </c>
      <c r="I5755" s="1">
        <v>278</v>
      </c>
      <c r="J5755" s="1">
        <v>2104</v>
      </c>
      <c r="K5755" s="1">
        <v>6</v>
      </c>
      <c r="L5755" s="1">
        <v>5049.6000000000004</v>
      </c>
      <c r="M5755" s="1">
        <f>SalesData[[#This Row],[Price]]*SalesData[[#This Row],[Quantity]]</f>
        <v>12624</v>
      </c>
      <c r="N5755" s="6">
        <f>SalesData[[#This Row],[Sales Profit]]/SalesData[[#This Row],[Sales]]</f>
        <v>0.4</v>
      </c>
    </row>
    <row r="5756" spans="1:14" x14ac:dyDescent="0.3">
      <c r="A5756" s="1" t="s">
        <v>56</v>
      </c>
      <c r="B5756" s="1" t="s">
        <v>18</v>
      </c>
      <c r="C5756" s="1" t="s">
        <v>42</v>
      </c>
      <c r="D5756" s="1">
        <v>96268</v>
      </c>
      <c r="E5756" s="2">
        <v>45316</v>
      </c>
      <c r="F5756" s="1" t="s">
        <v>40</v>
      </c>
      <c r="G5756" s="1">
        <v>625583</v>
      </c>
      <c r="H5756" s="1" t="s">
        <v>518</v>
      </c>
      <c r="I5756" s="1">
        <v>238</v>
      </c>
      <c r="J5756" s="1">
        <v>1567</v>
      </c>
      <c r="K5756" s="1">
        <v>8</v>
      </c>
      <c r="L5756" s="1">
        <v>5014.3999999999996</v>
      </c>
      <c r="M5756" s="1">
        <f>SalesData[[#This Row],[Price]]*SalesData[[#This Row],[Quantity]]</f>
        <v>12536</v>
      </c>
      <c r="N5756" s="6">
        <f>SalesData[[#This Row],[Sales Profit]]/SalesData[[#This Row],[Sales]]</f>
        <v>0.39999999999999997</v>
      </c>
    </row>
    <row r="5757" spans="1:14" x14ac:dyDescent="0.3">
      <c r="A5757" s="1" t="s">
        <v>22</v>
      </c>
      <c r="B5757" s="1" t="s">
        <v>13</v>
      </c>
      <c r="C5757" s="1" t="s">
        <v>60</v>
      </c>
      <c r="D5757" s="1">
        <v>52781</v>
      </c>
      <c r="E5757" s="2">
        <v>45359</v>
      </c>
      <c r="F5757" s="1" t="s">
        <v>29</v>
      </c>
      <c r="G5757" s="1">
        <v>746169</v>
      </c>
      <c r="H5757" s="1" t="s">
        <v>5685</v>
      </c>
      <c r="I5757" s="1">
        <v>884</v>
      </c>
      <c r="J5757" s="1">
        <v>2133</v>
      </c>
      <c r="K5757" s="1">
        <v>7</v>
      </c>
      <c r="L5757" s="1">
        <v>5972.4</v>
      </c>
      <c r="M5757" s="1">
        <f>SalesData[[#This Row],[Price]]*SalesData[[#This Row],[Quantity]]</f>
        <v>14931</v>
      </c>
      <c r="N5757" s="6">
        <f>SalesData[[#This Row],[Sales Profit]]/SalesData[[#This Row],[Sales]]</f>
        <v>0.39999999999999997</v>
      </c>
    </row>
    <row r="5758" spans="1:14" x14ac:dyDescent="0.3">
      <c r="A5758" s="1" t="s">
        <v>35</v>
      </c>
      <c r="B5758" s="1" t="s">
        <v>18</v>
      </c>
      <c r="C5758" s="1" t="s">
        <v>42</v>
      </c>
      <c r="D5758" s="1">
        <v>36180</v>
      </c>
      <c r="E5758" s="2">
        <v>45566</v>
      </c>
      <c r="F5758" s="1" t="s">
        <v>54</v>
      </c>
      <c r="G5758" s="1">
        <v>522791</v>
      </c>
      <c r="H5758" s="1" t="s">
        <v>5686</v>
      </c>
      <c r="I5758" s="1">
        <v>697</v>
      </c>
      <c r="J5758" s="1">
        <v>2907</v>
      </c>
      <c r="K5758" s="1">
        <v>2</v>
      </c>
      <c r="L5758" s="1">
        <v>2325.6</v>
      </c>
      <c r="M5758" s="1">
        <f>SalesData[[#This Row],[Price]]*SalesData[[#This Row],[Quantity]]</f>
        <v>5814</v>
      </c>
      <c r="N5758" s="6">
        <f>SalesData[[#This Row],[Sales Profit]]/SalesData[[#This Row],[Sales]]</f>
        <v>0.39999999999999997</v>
      </c>
    </row>
    <row r="5759" spans="1:14" x14ac:dyDescent="0.3">
      <c r="A5759" s="1" t="s">
        <v>52</v>
      </c>
      <c r="B5759" s="1" t="s">
        <v>13</v>
      </c>
      <c r="C5759" s="1" t="s">
        <v>33</v>
      </c>
      <c r="D5759" s="1">
        <v>76505</v>
      </c>
      <c r="E5759" s="2">
        <v>45410</v>
      </c>
      <c r="F5759" s="1" t="s">
        <v>31</v>
      </c>
      <c r="G5759" s="1">
        <v>509204</v>
      </c>
      <c r="H5759" s="1" t="s">
        <v>3464</v>
      </c>
      <c r="I5759" s="1">
        <v>459</v>
      </c>
      <c r="J5759" s="1">
        <v>1221</v>
      </c>
      <c r="K5759" s="1">
        <v>3</v>
      </c>
      <c r="L5759" s="1">
        <v>1465.2</v>
      </c>
      <c r="M5759" s="1">
        <f>SalesData[[#This Row],[Price]]*SalesData[[#This Row],[Quantity]]</f>
        <v>3663</v>
      </c>
      <c r="N5759" s="6">
        <f>SalesData[[#This Row],[Sales Profit]]/SalesData[[#This Row],[Sales]]</f>
        <v>0.4</v>
      </c>
    </row>
    <row r="5760" spans="1:14" x14ac:dyDescent="0.3">
      <c r="A5760" s="1" t="s">
        <v>27</v>
      </c>
      <c r="B5760" s="1" t="s">
        <v>23</v>
      </c>
      <c r="C5760" s="1" t="s">
        <v>33</v>
      </c>
      <c r="D5760" s="1">
        <v>29862</v>
      </c>
      <c r="E5760" s="2">
        <v>45565</v>
      </c>
      <c r="F5760" s="1" t="s">
        <v>61</v>
      </c>
      <c r="G5760" s="1">
        <v>210013</v>
      </c>
      <c r="H5760" s="1" t="s">
        <v>5687</v>
      </c>
      <c r="I5760" s="1">
        <v>256</v>
      </c>
      <c r="J5760" s="1">
        <v>2041</v>
      </c>
      <c r="K5760" s="1">
        <v>5</v>
      </c>
      <c r="L5760" s="1">
        <v>4082</v>
      </c>
      <c r="M5760" s="1">
        <f>SalesData[[#This Row],[Price]]*SalesData[[#This Row],[Quantity]]</f>
        <v>10205</v>
      </c>
      <c r="N5760" s="6">
        <f>SalesData[[#This Row],[Sales Profit]]/SalesData[[#This Row],[Sales]]</f>
        <v>0.4</v>
      </c>
    </row>
    <row r="5761" spans="1:14" x14ac:dyDescent="0.3">
      <c r="A5761" s="1" t="s">
        <v>35</v>
      </c>
      <c r="B5761" s="1" t="s">
        <v>23</v>
      </c>
      <c r="C5761" s="1" t="s">
        <v>48</v>
      </c>
      <c r="D5761" s="1">
        <v>76697</v>
      </c>
      <c r="E5761" s="2">
        <v>45563</v>
      </c>
      <c r="F5761" s="1" t="s">
        <v>61</v>
      </c>
      <c r="G5761" s="1">
        <v>314058</v>
      </c>
      <c r="H5761" s="1" t="s">
        <v>5688</v>
      </c>
      <c r="I5761" s="1">
        <v>685</v>
      </c>
      <c r="J5761" s="1">
        <v>1092</v>
      </c>
      <c r="K5761" s="1">
        <v>1</v>
      </c>
      <c r="L5761" s="1">
        <v>436.8</v>
      </c>
      <c r="M5761" s="1">
        <f>SalesData[[#This Row],[Price]]*SalesData[[#This Row],[Quantity]]</f>
        <v>1092</v>
      </c>
      <c r="N5761" s="6">
        <f>SalesData[[#This Row],[Sales Profit]]/SalesData[[#This Row],[Sales]]</f>
        <v>0.4</v>
      </c>
    </row>
    <row r="5762" spans="1:14" x14ac:dyDescent="0.3">
      <c r="A5762" s="1" t="s">
        <v>35</v>
      </c>
      <c r="B5762" s="1" t="s">
        <v>23</v>
      </c>
      <c r="C5762" s="1" t="s">
        <v>39</v>
      </c>
      <c r="D5762" s="1">
        <v>56472</v>
      </c>
      <c r="E5762" s="2">
        <v>45331</v>
      </c>
      <c r="F5762" s="1" t="s">
        <v>43</v>
      </c>
      <c r="G5762" s="1">
        <v>789544</v>
      </c>
      <c r="H5762" s="1" t="s">
        <v>5689</v>
      </c>
      <c r="I5762" s="1">
        <v>677</v>
      </c>
      <c r="J5762" s="1">
        <v>1982</v>
      </c>
      <c r="K5762" s="1">
        <v>1</v>
      </c>
      <c r="L5762" s="1">
        <v>792.8</v>
      </c>
      <c r="M5762" s="1">
        <f>SalesData[[#This Row],[Price]]*SalesData[[#This Row],[Quantity]]</f>
        <v>1982</v>
      </c>
      <c r="N5762" s="6">
        <f>SalesData[[#This Row],[Sales Profit]]/SalesData[[#This Row],[Sales]]</f>
        <v>0.39999999999999997</v>
      </c>
    </row>
    <row r="5763" spans="1:14" x14ac:dyDescent="0.3">
      <c r="A5763" s="1" t="s">
        <v>56</v>
      </c>
      <c r="B5763" s="1" t="s">
        <v>13</v>
      </c>
      <c r="C5763" s="1" t="s">
        <v>48</v>
      </c>
      <c r="D5763" s="1">
        <v>80554</v>
      </c>
      <c r="E5763" s="2">
        <v>45427</v>
      </c>
      <c r="F5763" s="1" t="s">
        <v>49</v>
      </c>
      <c r="G5763" s="1">
        <v>393670</v>
      </c>
      <c r="H5763" s="1" t="s">
        <v>354</v>
      </c>
      <c r="I5763" s="1">
        <v>581</v>
      </c>
      <c r="J5763" s="1">
        <v>2511</v>
      </c>
      <c r="K5763" s="1">
        <v>8</v>
      </c>
      <c r="L5763" s="1">
        <v>8035.2</v>
      </c>
      <c r="M5763" s="1">
        <f>SalesData[[#This Row],[Price]]*SalesData[[#This Row],[Quantity]]</f>
        <v>20088</v>
      </c>
      <c r="N5763" s="6">
        <f>SalesData[[#This Row],[Sales Profit]]/SalesData[[#This Row],[Sales]]</f>
        <v>0.39999999999999997</v>
      </c>
    </row>
    <row r="5764" spans="1:14" x14ac:dyDescent="0.3">
      <c r="A5764" s="1" t="s">
        <v>27</v>
      </c>
      <c r="B5764" s="1" t="s">
        <v>18</v>
      </c>
      <c r="C5764" s="1" t="s">
        <v>53</v>
      </c>
      <c r="D5764" s="1">
        <v>37359</v>
      </c>
      <c r="E5764" s="2">
        <v>45355</v>
      </c>
      <c r="F5764" s="1" t="s">
        <v>29</v>
      </c>
      <c r="G5764" s="1">
        <v>982801</v>
      </c>
      <c r="H5764" s="1" t="s">
        <v>5690</v>
      </c>
      <c r="I5764" s="1">
        <v>876</v>
      </c>
      <c r="J5764" s="1">
        <v>580</v>
      </c>
      <c r="K5764" s="1">
        <v>3</v>
      </c>
      <c r="L5764" s="1">
        <v>696</v>
      </c>
      <c r="M5764" s="1">
        <f>SalesData[[#This Row],[Price]]*SalesData[[#This Row],[Quantity]]</f>
        <v>1740</v>
      </c>
      <c r="N5764" s="6">
        <f>SalesData[[#This Row],[Sales Profit]]/SalesData[[#This Row],[Sales]]</f>
        <v>0.4</v>
      </c>
    </row>
    <row r="5765" spans="1:14" x14ac:dyDescent="0.3">
      <c r="A5765" s="1" t="s">
        <v>56</v>
      </c>
      <c r="B5765" s="1" t="s">
        <v>18</v>
      </c>
      <c r="C5765" s="1" t="s">
        <v>60</v>
      </c>
      <c r="D5765" s="1">
        <v>58620</v>
      </c>
      <c r="E5765" s="2">
        <v>45547</v>
      </c>
      <c r="F5765" s="1" t="s">
        <v>61</v>
      </c>
      <c r="G5765" s="1">
        <v>657369</v>
      </c>
      <c r="H5765" s="1" t="s">
        <v>5691</v>
      </c>
      <c r="I5765" s="1">
        <v>541</v>
      </c>
      <c r="J5765" s="1">
        <v>2296</v>
      </c>
      <c r="K5765" s="1">
        <v>8</v>
      </c>
      <c r="L5765" s="1">
        <v>7347.2</v>
      </c>
      <c r="M5765" s="1">
        <f>SalesData[[#This Row],[Price]]*SalesData[[#This Row],[Quantity]]</f>
        <v>18368</v>
      </c>
      <c r="N5765" s="6">
        <f>SalesData[[#This Row],[Sales Profit]]/SalesData[[#This Row],[Sales]]</f>
        <v>0.39999999999999997</v>
      </c>
    </row>
    <row r="5766" spans="1:14" x14ac:dyDescent="0.3">
      <c r="A5766" s="1" t="s">
        <v>66</v>
      </c>
      <c r="B5766" s="1" t="s">
        <v>13</v>
      </c>
      <c r="C5766" s="1" t="s">
        <v>53</v>
      </c>
      <c r="D5766" s="1">
        <v>69841</v>
      </c>
      <c r="E5766" s="2">
        <v>45521</v>
      </c>
      <c r="F5766" s="1" t="s">
        <v>25</v>
      </c>
      <c r="G5766" s="1">
        <v>445360</v>
      </c>
      <c r="H5766" s="1" t="s">
        <v>5692</v>
      </c>
      <c r="I5766" s="1">
        <v>226</v>
      </c>
      <c r="J5766" s="1">
        <v>1054</v>
      </c>
      <c r="K5766" s="1">
        <v>3</v>
      </c>
      <c r="L5766" s="1">
        <v>1264.8</v>
      </c>
      <c r="M5766" s="1">
        <f>SalesData[[#This Row],[Price]]*SalesData[[#This Row],[Quantity]]</f>
        <v>3162</v>
      </c>
      <c r="N5766" s="6">
        <f>SalesData[[#This Row],[Sales Profit]]/SalesData[[#This Row],[Sales]]</f>
        <v>0.39999999999999997</v>
      </c>
    </row>
    <row r="5767" spans="1:14" x14ac:dyDescent="0.3">
      <c r="A5767" s="1" t="s">
        <v>17</v>
      </c>
      <c r="B5767" s="1" t="s">
        <v>18</v>
      </c>
      <c r="C5767" s="1" t="s">
        <v>14</v>
      </c>
      <c r="D5767" s="1">
        <v>80870</v>
      </c>
      <c r="E5767" s="2">
        <v>45621</v>
      </c>
      <c r="F5767" s="1" t="s">
        <v>15</v>
      </c>
      <c r="G5767" s="1">
        <v>305407</v>
      </c>
      <c r="H5767" s="1" t="s">
        <v>5693</v>
      </c>
      <c r="I5767" s="1">
        <v>871</v>
      </c>
      <c r="J5767" s="1">
        <v>2351</v>
      </c>
      <c r="K5767" s="1">
        <v>1</v>
      </c>
      <c r="L5767" s="1">
        <v>940.4</v>
      </c>
      <c r="M5767" s="1">
        <f>SalesData[[#This Row],[Price]]*SalesData[[#This Row],[Quantity]]</f>
        <v>2351</v>
      </c>
      <c r="N5767" s="6">
        <f>SalesData[[#This Row],[Sales Profit]]/SalesData[[#This Row],[Sales]]</f>
        <v>0.39999999999999997</v>
      </c>
    </row>
    <row r="5768" spans="1:14" x14ac:dyDescent="0.3">
      <c r="A5768" s="1" t="s">
        <v>35</v>
      </c>
      <c r="B5768" s="1" t="s">
        <v>18</v>
      </c>
      <c r="C5768" s="1" t="s">
        <v>60</v>
      </c>
      <c r="D5768" s="1">
        <v>42370</v>
      </c>
      <c r="E5768" s="2">
        <v>45386</v>
      </c>
      <c r="F5768" s="1" t="s">
        <v>31</v>
      </c>
      <c r="G5768" s="1">
        <v>735297</v>
      </c>
      <c r="H5768" s="1" t="s">
        <v>5694</v>
      </c>
      <c r="I5768" s="1">
        <v>396</v>
      </c>
      <c r="J5768" s="1">
        <v>2204</v>
      </c>
      <c r="K5768" s="1">
        <v>2</v>
      </c>
      <c r="L5768" s="1">
        <v>1763.2</v>
      </c>
      <c r="M5768" s="1">
        <f>SalesData[[#This Row],[Price]]*SalesData[[#This Row],[Quantity]]</f>
        <v>4408</v>
      </c>
      <c r="N5768" s="6">
        <f>SalesData[[#This Row],[Sales Profit]]/SalesData[[#This Row],[Sales]]</f>
        <v>0.4</v>
      </c>
    </row>
    <row r="5769" spans="1:14" x14ac:dyDescent="0.3">
      <c r="A5769" s="1" t="s">
        <v>56</v>
      </c>
      <c r="B5769" s="1" t="s">
        <v>23</v>
      </c>
      <c r="C5769" s="1" t="s">
        <v>100</v>
      </c>
      <c r="D5769" s="1">
        <v>77172</v>
      </c>
      <c r="E5769" s="2">
        <v>45538</v>
      </c>
      <c r="F5769" s="1" t="s">
        <v>61</v>
      </c>
      <c r="G5769" s="1">
        <v>705768</v>
      </c>
      <c r="H5769" s="1" t="s">
        <v>2653</v>
      </c>
      <c r="I5769" s="1">
        <v>965</v>
      </c>
      <c r="J5769" s="1">
        <v>854</v>
      </c>
      <c r="K5769" s="1">
        <v>3</v>
      </c>
      <c r="L5769" s="1">
        <v>1024.8</v>
      </c>
      <c r="M5769" s="1">
        <f>SalesData[[#This Row],[Price]]*SalesData[[#This Row],[Quantity]]</f>
        <v>2562</v>
      </c>
      <c r="N5769" s="6">
        <f>SalesData[[#This Row],[Sales Profit]]/SalesData[[#This Row],[Sales]]</f>
        <v>0.39999999999999997</v>
      </c>
    </row>
    <row r="5770" spans="1:14" x14ac:dyDescent="0.3">
      <c r="A5770" s="1" t="s">
        <v>12</v>
      </c>
      <c r="B5770" s="1" t="s">
        <v>18</v>
      </c>
      <c r="C5770" s="1" t="s">
        <v>100</v>
      </c>
      <c r="D5770" s="1">
        <v>58406</v>
      </c>
      <c r="E5770" s="2">
        <v>45578</v>
      </c>
      <c r="F5770" s="1" t="s">
        <v>54</v>
      </c>
      <c r="G5770" s="1">
        <v>977436</v>
      </c>
      <c r="H5770" s="1" t="s">
        <v>5695</v>
      </c>
      <c r="I5770" s="1">
        <v>547</v>
      </c>
      <c r="J5770" s="1">
        <v>1556</v>
      </c>
      <c r="K5770" s="1">
        <v>2</v>
      </c>
      <c r="L5770" s="1">
        <v>1244.8</v>
      </c>
      <c r="M5770" s="1">
        <f>SalesData[[#This Row],[Price]]*SalesData[[#This Row],[Quantity]]</f>
        <v>3112</v>
      </c>
      <c r="N5770" s="6">
        <f>SalesData[[#This Row],[Sales Profit]]/SalesData[[#This Row],[Sales]]</f>
        <v>0.39999999999999997</v>
      </c>
    </row>
    <row r="5771" spans="1:14" x14ac:dyDescent="0.3">
      <c r="A5771" s="1" t="s">
        <v>22</v>
      </c>
      <c r="B5771" s="1" t="s">
        <v>23</v>
      </c>
      <c r="C5771" s="1" t="s">
        <v>53</v>
      </c>
      <c r="D5771" s="1">
        <v>81184</v>
      </c>
      <c r="E5771" s="2">
        <v>45344</v>
      </c>
      <c r="F5771" s="1" t="s">
        <v>43</v>
      </c>
      <c r="G5771" s="1">
        <v>214741</v>
      </c>
      <c r="H5771" s="1" t="s">
        <v>5696</v>
      </c>
      <c r="I5771" s="1">
        <v>298</v>
      </c>
      <c r="J5771" s="1">
        <v>1246</v>
      </c>
      <c r="K5771" s="1">
        <v>2</v>
      </c>
      <c r="L5771" s="1">
        <v>996.8</v>
      </c>
      <c r="M5771" s="1">
        <f>SalesData[[#This Row],[Price]]*SalesData[[#This Row],[Quantity]]</f>
        <v>2492</v>
      </c>
      <c r="N5771" s="6">
        <f>SalesData[[#This Row],[Sales Profit]]/SalesData[[#This Row],[Sales]]</f>
        <v>0.39999999999999997</v>
      </c>
    </row>
    <row r="5772" spans="1:14" x14ac:dyDescent="0.3">
      <c r="A5772" s="1" t="s">
        <v>66</v>
      </c>
      <c r="B5772" s="1" t="s">
        <v>13</v>
      </c>
      <c r="C5772" s="1" t="s">
        <v>48</v>
      </c>
      <c r="D5772" s="1">
        <v>34919</v>
      </c>
      <c r="E5772" s="2">
        <v>45363</v>
      </c>
      <c r="F5772" s="1" t="s">
        <v>29</v>
      </c>
      <c r="G5772" s="1">
        <v>351067</v>
      </c>
      <c r="H5772" s="1" t="s">
        <v>5697</v>
      </c>
      <c r="I5772" s="1">
        <v>951</v>
      </c>
      <c r="J5772" s="1">
        <v>2695</v>
      </c>
      <c r="K5772" s="1">
        <v>4</v>
      </c>
      <c r="L5772" s="1">
        <v>4312</v>
      </c>
      <c r="M5772" s="1">
        <f>SalesData[[#This Row],[Price]]*SalesData[[#This Row],[Quantity]]</f>
        <v>10780</v>
      </c>
      <c r="N5772" s="6">
        <f>SalesData[[#This Row],[Sales Profit]]/SalesData[[#This Row],[Sales]]</f>
        <v>0.4</v>
      </c>
    </row>
    <row r="5773" spans="1:14" x14ac:dyDescent="0.3">
      <c r="A5773" s="1" t="s">
        <v>22</v>
      </c>
      <c r="B5773" s="1" t="s">
        <v>13</v>
      </c>
      <c r="C5773" s="1" t="s">
        <v>33</v>
      </c>
      <c r="D5773" s="1">
        <v>31743</v>
      </c>
      <c r="E5773" s="2">
        <v>45425</v>
      </c>
      <c r="F5773" s="1" t="s">
        <v>49</v>
      </c>
      <c r="G5773" s="1">
        <v>875059</v>
      </c>
      <c r="H5773" s="1" t="s">
        <v>3276</v>
      </c>
      <c r="I5773" s="1">
        <v>791</v>
      </c>
      <c r="J5773" s="1">
        <v>2673</v>
      </c>
      <c r="K5773" s="1">
        <v>4</v>
      </c>
      <c r="L5773" s="1">
        <v>4276.8</v>
      </c>
      <c r="M5773" s="1">
        <f>SalesData[[#This Row],[Price]]*SalesData[[#This Row],[Quantity]]</f>
        <v>10692</v>
      </c>
      <c r="N5773" s="6">
        <f>SalesData[[#This Row],[Sales Profit]]/SalesData[[#This Row],[Sales]]</f>
        <v>0.4</v>
      </c>
    </row>
    <row r="5774" spans="1:14" x14ac:dyDescent="0.3">
      <c r="A5774" s="1" t="s">
        <v>22</v>
      </c>
      <c r="B5774" s="1" t="s">
        <v>18</v>
      </c>
      <c r="C5774" s="1" t="s">
        <v>33</v>
      </c>
      <c r="D5774" s="1">
        <v>73599</v>
      </c>
      <c r="E5774" s="2">
        <v>45411</v>
      </c>
      <c r="F5774" s="1" t="s">
        <v>31</v>
      </c>
      <c r="G5774" s="1">
        <v>184056</v>
      </c>
      <c r="H5774" s="1" t="s">
        <v>5698</v>
      </c>
      <c r="I5774" s="1">
        <v>963</v>
      </c>
      <c r="J5774" s="1">
        <v>1756</v>
      </c>
      <c r="K5774" s="1">
        <v>8</v>
      </c>
      <c r="L5774" s="1">
        <v>5619.2</v>
      </c>
      <c r="M5774" s="1">
        <f>SalesData[[#This Row],[Price]]*SalesData[[#This Row],[Quantity]]</f>
        <v>14048</v>
      </c>
      <c r="N5774" s="6">
        <f>SalesData[[#This Row],[Sales Profit]]/SalesData[[#This Row],[Sales]]</f>
        <v>0.39999999999999997</v>
      </c>
    </row>
    <row r="5775" spans="1:14" x14ac:dyDescent="0.3">
      <c r="A5775" s="1" t="s">
        <v>27</v>
      </c>
      <c r="B5775" s="1" t="s">
        <v>13</v>
      </c>
      <c r="C5775" s="1" t="s">
        <v>14</v>
      </c>
      <c r="D5775" s="1">
        <v>44142</v>
      </c>
      <c r="E5775" s="2">
        <v>45435</v>
      </c>
      <c r="F5775" s="1" t="s">
        <v>49</v>
      </c>
      <c r="G5775" s="1">
        <v>328702</v>
      </c>
      <c r="H5775" s="1" t="s">
        <v>5699</v>
      </c>
      <c r="I5775" s="1">
        <v>313</v>
      </c>
      <c r="J5775" s="1">
        <v>947</v>
      </c>
      <c r="K5775" s="1">
        <v>8</v>
      </c>
      <c r="L5775" s="1">
        <v>3030.4</v>
      </c>
      <c r="M5775" s="1">
        <f>SalesData[[#This Row],[Price]]*SalesData[[#This Row],[Quantity]]</f>
        <v>7576</v>
      </c>
      <c r="N5775" s="6">
        <f>SalesData[[#This Row],[Sales Profit]]/SalesData[[#This Row],[Sales]]</f>
        <v>0.4</v>
      </c>
    </row>
    <row r="5776" spans="1:14" x14ac:dyDescent="0.3">
      <c r="A5776" s="1" t="s">
        <v>22</v>
      </c>
      <c r="B5776" s="1" t="s">
        <v>13</v>
      </c>
      <c r="C5776" s="1" t="s">
        <v>48</v>
      </c>
      <c r="D5776" s="1">
        <v>52960</v>
      </c>
      <c r="E5776" s="2">
        <v>45559</v>
      </c>
      <c r="F5776" s="1" t="s">
        <v>61</v>
      </c>
      <c r="G5776" s="1">
        <v>744780</v>
      </c>
      <c r="H5776" s="1" t="s">
        <v>5700</v>
      </c>
      <c r="I5776" s="1">
        <v>881</v>
      </c>
      <c r="J5776" s="1">
        <v>1861</v>
      </c>
      <c r="K5776" s="1">
        <v>8</v>
      </c>
      <c r="L5776" s="1">
        <v>5955.2</v>
      </c>
      <c r="M5776" s="1">
        <f>SalesData[[#This Row],[Price]]*SalesData[[#This Row],[Quantity]]</f>
        <v>14888</v>
      </c>
      <c r="N5776" s="6">
        <f>SalesData[[#This Row],[Sales Profit]]/SalesData[[#This Row],[Sales]]</f>
        <v>0.39999999999999997</v>
      </c>
    </row>
    <row r="5777" spans="1:14" x14ac:dyDescent="0.3">
      <c r="A5777" s="1" t="s">
        <v>66</v>
      </c>
      <c r="B5777" s="1" t="s">
        <v>23</v>
      </c>
      <c r="C5777" s="1" t="s">
        <v>37</v>
      </c>
      <c r="D5777" s="1">
        <v>94275</v>
      </c>
      <c r="E5777" s="2">
        <v>45612</v>
      </c>
      <c r="F5777" s="1" t="s">
        <v>15</v>
      </c>
      <c r="G5777" s="1">
        <v>948878</v>
      </c>
      <c r="H5777" s="1" t="s">
        <v>5701</v>
      </c>
      <c r="I5777" s="1">
        <v>957</v>
      </c>
      <c r="J5777" s="1">
        <v>1563</v>
      </c>
      <c r="K5777" s="1">
        <v>1</v>
      </c>
      <c r="L5777" s="1">
        <v>625.20000000000005</v>
      </c>
      <c r="M5777" s="1">
        <f>SalesData[[#This Row],[Price]]*SalesData[[#This Row],[Quantity]]</f>
        <v>1563</v>
      </c>
      <c r="N5777" s="6">
        <f>SalesData[[#This Row],[Sales Profit]]/SalesData[[#This Row],[Sales]]</f>
        <v>0.4</v>
      </c>
    </row>
    <row r="5778" spans="1:14" x14ac:dyDescent="0.3">
      <c r="A5778" s="1" t="s">
        <v>35</v>
      </c>
      <c r="B5778" s="1" t="s">
        <v>23</v>
      </c>
      <c r="C5778" s="1" t="s">
        <v>24</v>
      </c>
      <c r="D5778" s="1">
        <v>48009</v>
      </c>
      <c r="E5778" s="2">
        <v>45447</v>
      </c>
      <c r="F5778" s="1" t="s">
        <v>20</v>
      </c>
      <c r="G5778" s="1">
        <v>568750</v>
      </c>
      <c r="H5778" s="1" t="s">
        <v>5702</v>
      </c>
      <c r="I5778" s="1">
        <v>672</v>
      </c>
      <c r="J5778" s="1">
        <v>2309</v>
      </c>
      <c r="K5778" s="1">
        <v>5</v>
      </c>
      <c r="L5778" s="1">
        <v>4618</v>
      </c>
      <c r="M5778" s="1">
        <f>SalesData[[#This Row],[Price]]*SalesData[[#This Row],[Quantity]]</f>
        <v>11545</v>
      </c>
      <c r="N5778" s="6">
        <f>SalesData[[#This Row],[Sales Profit]]/SalesData[[#This Row],[Sales]]</f>
        <v>0.4</v>
      </c>
    </row>
    <row r="5779" spans="1:14" x14ac:dyDescent="0.3">
      <c r="A5779" s="1" t="s">
        <v>56</v>
      </c>
      <c r="B5779" s="1" t="s">
        <v>13</v>
      </c>
      <c r="C5779" s="1" t="s">
        <v>19</v>
      </c>
      <c r="D5779" s="1">
        <v>76891</v>
      </c>
      <c r="E5779" s="2">
        <v>45611</v>
      </c>
      <c r="F5779" s="1" t="s">
        <v>15</v>
      </c>
      <c r="G5779" s="1">
        <v>700616</v>
      </c>
      <c r="H5779" s="1" t="s">
        <v>5703</v>
      </c>
      <c r="I5779" s="1">
        <v>821</v>
      </c>
      <c r="J5779" s="1">
        <v>2348</v>
      </c>
      <c r="K5779" s="1">
        <v>1</v>
      </c>
      <c r="L5779" s="1">
        <v>939.2</v>
      </c>
      <c r="M5779" s="1">
        <f>SalesData[[#This Row],[Price]]*SalesData[[#This Row],[Quantity]]</f>
        <v>2348</v>
      </c>
      <c r="N5779" s="6">
        <f>SalesData[[#This Row],[Sales Profit]]/SalesData[[#This Row],[Sales]]</f>
        <v>0.4</v>
      </c>
    </row>
    <row r="5780" spans="1:14" x14ac:dyDescent="0.3">
      <c r="A5780" s="1" t="s">
        <v>35</v>
      </c>
      <c r="B5780" s="1" t="s">
        <v>23</v>
      </c>
      <c r="C5780" s="1" t="s">
        <v>39</v>
      </c>
      <c r="D5780" s="1">
        <v>97672</v>
      </c>
      <c r="E5780" s="2">
        <v>45611</v>
      </c>
      <c r="F5780" s="1" t="s">
        <v>15</v>
      </c>
      <c r="G5780" s="1">
        <v>761081</v>
      </c>
      <c r="H5780" s="1" t="s">
        <v>5704</v>
      </c>
      <c r="I5780" s="1">
        <v>373</v>
      </c>
      <c r="J5780" s="1">
        <v>1796</v>
      </c>
      <c r="K5780" s="1">
        <v>4</v>
      </c>
      <c r="L5780" s="1">
        <v>2873.6</v>
      </c>
      <c r="M5780" s="1">
        <f>SalesData[[#This Row],[Price]]*SalesData[[#This Row],[Quantity]]</f>
        <v>7184</v>
      </c>
      <c r="N5780" s="6">
        <f>SalesData[[#This Row],[Sales Profit]]/SalesData[[#This Row],[Sales]]</f>
        <v>0.39999999999999997</v>
      </c>
    </row>
    <row r="5781" spans="1:14" x14ac:dyDescent="0.3">
      <c r="A5781" s="1" t="s">
        <v>52</v>
      </c>
      <c r="B5781" s="1" t="s">
        <v>23</v>
      </c>
      <c r="C5781" s="1" t="s">
        <v>39</v>
      </c>
      <c r="D5781" s="1">
        <v>80829</v>
      </c>
      <c r="E5781" s="2">
        <v>45333</v>
      </c>
      <c r="F5781" s="1" t="s">
        <v>43</v>
      </c>
      <c r="G5781" s="1">
        <v>864193</v>
      </c>
      <c r="H5781" s="1" t="s">
        <v>5705</v>
      </c>
      <c r="I5781" s="1">
        <v>410</v>
      </c>
      <c r="J5781" s="1">
        <v>503</v>
      </c>
      <c r="K5781" s="1">
        <v>6</v>
      </c>
      <c r="L5781" s="1">
        <v>1207.2</v>
      </c>
      <c r="M5781" s="1">
        <f>SalesData[[#This Row],[Price]]*SalesData[[#This Row],[Quantity]]</f>
        <v>3018</v>
      </c>
      <c r="N5781" s="6">
        <f>SalesData[[#This Row],[Sales Profit]]/SalesData[[#This Row],[Sales]]</f>
        <v>0.4</v>
      </c>
    </row>
    <row r="5782" spans="1:14" x14ac:dyDescent="0.3">
      <c r="A5782" s="1" t="s">
        <v>12</v>
      </c>
      <c r="B5782" s="1" t="s">
        <v>18</v>
      </c>
      <c r="C5782" s="1" t="s">
        <v>48</v>
      </c>
      <c r="D5782" s="1">
        <v>51711</v>
      </c>
      <c r="E5782" s="2">
        <v>45467</v>
      </c>
      <c r="F5782" s="1" t="s">
        <v>20</v>
      </c>
      <c r="G5782" s="1">
        <v>551036</v>
      </c>
      <c r="H5782" s="1" t="s">
        <v>5706</v>
      </c>
      <c r="I5782" s="1">
        <v>857</v>
      </c>
      <c r="J5782" s="1">
        <v>1247</v>
      </c>
      <c r="K5782" s="1">
        <v>4</v>
      </c>
      <c r="L5782" s="1">
        <v>1995.2</v>
      </c>
      <c r="M5782" s="1">
        <f>SalesData[[#This Row],[Price]]*SalesData[[#This Row],[Quantity]]</f>
        <v>4988</v>
      </c>
      <c r="N5782" s="6">
        <f>SalesData[[#This Row],[Sales Profit]]/SalesData[[#This Row],[Sales]]</f>
        <v>0.4</v>
      </c>
    </row>
    <row r="5783" spans="1:14" x14ac:dyDescent="0.3">
      <c r="A5783" s="1" t="s">
        <v>12</v>
      </c>
      <c r="B5783" s="1" t="s">
        <v>13</v>
      </c>
      <c r="C5783" s="1" t="s">
        <v>37</v>
      </c>
      <c r="D5783" s="1">
        <v>36928</v>
      </c>
      <c r="E5783" s="2">
        <v>45319</v>
      </c>
      <c r="F5783" s="1" t="s">
        <v>40</v>
      </c>
      <c r="G5783" s="1">
        <v>778593</v>
      </c>
      <c r="H5783" s="1" t="s">
        <v>5707</v>
      </c>
      <c r="I5783" s="1">
        <v>613</v>
      </c>
      <c r="J5783" s="1">
        <v>560</v>
      </c>
      <c r="K5783" s="1">
        <v>3</v>
      </c>
      <c r="L5783" s="1">
        <v>672</v>
      </c>
      <c r="M5783" s="1">
        <f>SalesData[[#This Row],[Price]]*SalesData[[#This Row],[Quantity]]</f>
        <v>1680</v>
      </c>
      <c r="N5783" s="6">
        <f>SalesData[[#This Row],[Sales Profit]]/SalesData[[#This Row],[Sales]]</f>
        <v>0.4</v>
      </c>
    </row>
    <row r="5784" spans="1:14" x14ac:dyDescent="0.3">
      <c r="A5784" s="1" t="s">
        <v>35</v>
      </c>
      <c r="B5784" s="1" t="s">
        <v>18</v>
      </c>
      <c r="C5784" s="1" t="s">
        <v>14</v>
      </c>
      <c r="D5784" s="1">
        <v>14748</v>
      </c>
      <c r="E5784" s="2">
        <v>45561</v>
      </c>
      <c r="F5784" s="1" t="s">
        <v>61</v>
      </c>
      <c r="G5784" s="1">
        <v>858723</v>
      </c>
      <c r="H5784" s="1" t="s">
        <v>5708</v>
      </c>
      <c r="I5784" s="1">
        <v>717</v>
      </c>
      <c r="J5784" s="1">
        <v>2821</v>
      </c>
      <c r="K5784" s="1">
        <v>8</v>
      </c>
      <c r="L5784" s="1">
        <v>9027.2000000000007</v>
      </c>
      <c r="M5784" s="1">
        <f>SalesData[[#This Row],[Price]]*SalesData[[#This Row],[Quantity]]</f>
        <v>22568</v>
      </c>
      <c r="N5784" s="6">
        <f>SalesData[[#This Row],[Sales Profit]]/SalesData[[#This Row],[Sales]]</f>
        <v>0.4</v>
      </c>
    </row>
    <row r="5785" spans="1:14" x14ac:dyDescent="0.3">
      <c r="A5785" s="1" t="s">
        <v>17</v>
      </c>
      <c r="B5785" s="1" t="s">
        <v>13</v>
      </c>
      <c r="C5785" s="1" t="s">
        <v>100</v>
      </c>
      <c r="D5785" s="1">
        <v>50366</v>
      </c>
      <c r="E5785" s="2">
        <v>45605</v>
      </c>
      <c r="F5785" s="1" t="s">
        <v>15</v>
      </c>
      <c r="G5785" s="1">
        <v>518845</v>
      </c>
      <c r="H5785" s="1" t="s">
        <v>5709</v>
      </c>
      <c r="I5785" s="1">
        <v>484</v>
      </c>
      <c r="J5785" s="1">
        <v>839</v>
      </c>
      <c r="K5785" s="1">
        <v>5</v>
      </c>
      <c r="L5785" s="1">
        <v>1678</v>
      </c>
      <c r="M5785" s="1">
        <f>SalesData[[#This Row],[Price]]*SalesData[[#This Row],[Quantity]]</f>
        <v>4195</v>
      </c>
      <c r="N5785" s="6">
        <f>SalesData[[#This Row],[Sales Profit]]/SalesData[[#This Row],[Sales]]</f>
        <v>0.4</v>
      </c>
    </row>
    <row r="5786" spans="1:14" x14ac:dyDescent="0.3">
      <c r="A5786" s="1" t="s">
        <v>12</v>
      </c>
      <c r="B5786" s="1" t="s">
        <v>23</v>
      </c>
      <c r="C5786" s="1" t="s">
        <v>14</v>
      </c>
      <c r="D5786" s="1">
        <v>13124</v>
      </c>
      <c r="E5786" s="2">
        <v>45412</v>
      </c>
      <c r="F5786" s="1" t="s">
        <v>31</v>
      </c>
      <c r="G5786" s="1">
        <v>430477</v>
      </c>
      <c r="H5786" s="1" t="s">
        <v>5710</v>
      </c>
      <c r="I5786" s="1">
        <v>816</v>
      </c>
      <c r="J5786" s="1">
        <v>2228</v>
      </c>
      <c r="K5786" s="1">
        <v>3</v>
      </c>
      <c r="L5786" s="1">
        <v>2673.6</v>
      </c>
      <c r="M5786" s="1">
        <f>SalesData[[#This Row],[Price]]*SalesData[[#This Row],[Quantity]]</f>
        <v>6684</v>
      </c>
      <c r="N5786" s="6">
        <f>SalesData[[#This Row],[Sales Profit]]/SalesData[[#This Row],[Sales]]</f>
        <v>0.39999999999999997</v>
      </c>
    </row>
    <row r="5787" spans="1:14" x14ac:dyDescent="0.3">
      <c r="A5787" s="1" t="s">
        <v>17</v>
      </c>
      <c r="B5787" s="1" t="s">
        <v>23</v>
      </c>
      <c r="C5787" s="1" t="s">
        <v>48</v>
      </c>
      <c r="D5787" s="1">
        <v>25699</v>
      </c>
      <c r="E5787" s="2">
        <v>45457</v>
      </c>
      <c r="F5787" s="1" t="s">
        <v>20</v>
      </c>
      <c r="G5787" s="1">
        <v>465715</v>
      </c>
      <c r="H5787" s="1" t="s">
        <v>5711</v>
      </c>
      <c r="I5787" s="1">
        <v>759</v>
      </c>
      <c r="J5787" s="1">
        <v>2492</v>
      </c>
      <c r="K5787" s="1">
        <v>4</v>
      </c>
      <c r="L5787" s="1">
        <v>3987.2</v>
      </c>
      <c r="M5787" s="1">
        <f>SalesData[[#This Row],[Price]]*SalesData[[#This Row],[Quantity]]</f>
        <v>9968</v>
      </c>
      <c r="N5787" s="6">
        <f>SalesData[[#This Row],[Sales Profit]]/SalesData[[#This Row],[Sales]]</f>
        <v>0.39999999999999997</v>
      </c>
    </row>
    <row r="5788" spans="1:14" x14ac:dyDescent="0.3">
      <c r="A5788" s="1" t="s">
        <v>66</v>
      </c>
      <c r="B5788" s="1" t="s">
        <v>23</v>
      </c>
      <c r="C5788" s="1" t="s">
        <v>33</v>
      </c>
      <c r="D5788" s="1">
        <v>97045</v>
      </c>
      <c r="E5788" s="2">
        <v>45459</v>
      </c>
      <c r="F5788" s="1" t="s">
        <v>20</v>
      </c>
      <c r="G5788" s="1">
        <v>282682</v>
      </c>
      <c r="H5788" s="1" t="s">
        <v>5712</v>
      </c>
      <c r="I5788" s="1">
        <v>500</v>
      </c>
      <c r="J5788" s="1">
        <v>1871</v>
      </c>
      <c r="K5788" s="1">
        <v>4</v>
      </c>
      <c r="L5788" s="1">
        <v>2993.6</v>
      </c>
      <c r="M5788" s="1">
        <f>SalesData[[#This Row],[Price]]*SalesData[[#This Row],[Quantity]]</f>
        <v>7484</v>
      </c>
      <c r="N5788" s="6">
        <f>SalesData[[#This Row],[Sales Profit]]/SalesData[[#This Row],[Sales]]</f>
        <v>0.39999999999999997</v>
      </c>
    </row>
    <row r="5789" spans="1:14" x14ac:dyDescent="0.3">
      <c r="A5789" s="1" t="s">
        <v>66</v>
      </c>
      <c r="B5789" s="1" t="s">
        <v>13</v>
      </c>
      <c r="C5789" s="1" t="s">
        <v>42</v>
      </c>
      <c r="D5789" s="1">
        <v>49495</v>
      </c>
      <c r="E5789" s="2">
        <v>45574</v>
      </c>
      <c r="F5789" s="1" t="s">
        <v>54</v>
      </c>
      <c r="G5789" s="1">
        <v>261072</v>
      </c>
      <c r="H5789" s="1" t="s">
        <v>5713</v>
      </c>
      <c r="I5789" s="1">
        <v>588</v>
      </c>
      <c r="J5789" s="1">
        <v>2536</v>
      </c>
      <c r="K5789" s="1">
        <v>5</v>
      </c>
      <c r="L5789" s="1">
        <v>5072</v>
      </c>
      <c r="M5789" s="1">
        <f>SalesData[[#This Row],[Price]]*SalesData[[#This Row],[Quantity]]</f>
        <v>12680</v>
      </c>
      <c r="N5789" s="6">
        <f>SalesData[[#This Row],[Sales Profit]]/SalesData[[#This Row],[Sales]]</f>
        <v>0.4</v>
      </c>
    </row>
    <row r="5790" spans="1:14" x14ac:dyDescent="0.3">
      <c r="A5790" s="1" t="s">
        <v>27</v>
      </c>
      <c r="B5790" s="1" t="s">
        <v>23</v>
      </c>
      <c r="C5790" s="1" t="s">
        <v>39</v>
      </c>
      <c r="D5790" s="1">
        <v>38733</v>
      </c>
      <c r="E5790" s="2">
        <v>45373</v>
      </c>
      <c r="F5790" s="1" t="s">
        <v>29</v>
      </c>
      <c r="G5790" s="1">
        <v>368823</v>
      </c>
      <c r="H5790" s="1" t="s">
        <v>5715</v>
      </c>
      <c r="I5790" s="1">
        <v>225</v>
      </c>
      <c r="J5790" s="1">
        <v>990</v>
      </c>
      <c r="K5790" s="1">
        <v>6</v>
      </c>
      <c r="L5790" s="1">
        <v>2376</v>
      </c>
      <c r="M5790" s="1">
        <f>SalesData[[#This Row],[Price]]*SalesData[[#This Row],[Quantity]]</f>
        <v>5940</v>
      </c>
      <c r="N5790" s="6">
        <f>SalesData[[#This Row],[Sales Profit]]/SalesData[[#This Row],[Sales]]</f>
        <v>0.4</v>
      </c>
    </row>
    <row r="5791" spans="1:14" x14ac:dyDescent="0.3">
      <c r="A5791" s="1" t="s">
        <v>56</v>
      </c>
      <c r="B5791" s="1" t="s">
        <v>18</v>
      </c>
      <c r="C5791" s="1" t="s">
        <v>37</v>
      </c>
      <c r="D5791" s="1">
        <v>67353</v>
      </c>
      <c r="E5791" s="2">
        <v>45521</v>
      </c>
      <c r="F5791" s="1" t="s">
        <v>25</v>
      </c>
      <c r="G5791" s="1">
        <v>785154</v>
      </c>
      <c r="H5791" s="1" t="s">
        <v>5716</v>
      </c>
      <c r="I5791" s="1">
        <v>511</v>
      </c>
      <c r="J5791" s="1">
        <v>1265</v>
      </c>
      <c r="K5791" s="1">
        <v>2</v>
      </c>
      <c r="L5791" s="1">
        <v>1012</v>
      </c>
      <c r="M5791" s="1">
        <f>SalesData[[#This Row],[Price]]*SalesData[[#This Row],[Quantity]]</f>
        <v>2530</v>
      </c>
      <c r="N5791" s="6">
        <f>SalesData[[#This Row],[Sales Profit]]/SalesData[[#This Row],[Sales]]</f>
        <v>0.4</v>
      </c>
    </row>
    <row r="5792" spans="1:14" x14ac:dyDescent="0.3">
      <c r="A5792" s="1" t="s">
        <v>66</v>
      </c>
      <c r="B5792" s="1" t="s">
        <v>13</v>
      </c>
      <c r="C5792" s="1" t="s">
        <v>39</v>
      </c>
      <c r="D5792" s="1">
        <v>13984</v>
      </c>
      <c r="E5792" s="2">
        <v>45474</v>
      </c>
      <c r="F5792" s="1" t="s">
        <v>45</v>
      </c>
      <c r="G5792" s="1">
        <v>813574</v>
      </c>
      <c r="H5792" s="1" t="s">
        <v>5717</v>
      </c>
      <c r="I5792" s="1">
        <v>616</v>
      </c>
      <c r="J5792" s="1">
        <v>1870</v>
      </c>
      <c r="K5792" s="1">
        <v>6</v>
      </c>
      <c r="L5792" s="1">
        <v>4488</v>
      </c>
      <c r="M5792" s="1">
        <f>SalesData[[#This Row],[Price]]*SalesData[[#This Row],[Quantity]]</f>
        <v>11220</v>
      </c>
      <c r="N5792" s="6">
        <f>SalesData[[#This Row],[Sales Profit]]/SalesData[[#This Row],[Sales]]</f>
        <v>0.4</v>
      </c>
    </row>
    <row r="5793" spans="1:14" x14ac:dyDescent="0.3">
      <c r="A5793" s="1" t="s">
        <v>12</v>
      </c>
      <c r="B5793" s="1" t="s">
        <v>13</v>
      </c>
      <c r="C5793" s="1" t="s">
        <v>33</v>
      </c>
      <c r="D5793" s="1">
        <v>28917</v>
      </c>
      <c r="E5793" s="2">
        <v>45445</v>
      </c>
      <c r="F5793" s="1" t="s">
        <v>20</v>
      </c>
      <c r="G5793" s="1">
        <v>196986</v>
      </c>
      <c r="H5793" s="1" t="s">
        <v>5718</v>
      </c>
      <c r="I5793" s="1">
        <v>713</v>
      </c>
      <c r="J5793" s="1">
        <v>1237</v>
      </c>
      <c r="K5793" s="1">
        <v>8</v>
      </c>
      <c r="L5793" s="1">
        <v>3958.4</v>
      </c>
      <c r="M5793" s="1">
        <f>SalesData[[#This Row],[Price]]*SalesData[[#This Row],[Quantity]]</f>
        <v>9896</v>
      </c>
      <c r="N5793" s="6">
        <f>SalesData[[#This Row],[Sales Profit]]/SalesData[[#This Row],[Sales]]</f>
        <v>0.4</v>
      </c>
    </row>
    <row r="5794" spans="1:14" x14ac:dyDescent="0.3">
      <c r="A5794" s="1" t="s">
        <v>12</v>
      </c>
      <c r="B5794" s="1" t="s">
        <v>18</v>
      </c>
      <c r="C5794" s="1" t="s">
        <v>60</v>
      </c>
      <c r="D5794" s="1">
        <v>58237</v>
      </c>
      <c r="E5794" s="2">
        <v>45493</v>
      </c>
      <c r="F5794" s="1" t="s">
        <v>45</v>
      </c>
      <c r="G5794" s="1">
        <v>634535</v>
      </c>
      <c r="H5794" s="1" t="s">
        <v>5719</v>
      </c>
      <c r="I5794" s="1">
        <v>421</v>
      </c>
      <c r="J5794" s="1">
        <v>1843</v>
      </c>
      <c r="K5794" s="1">
        <v>5</v>
      </c>
      <c r="L5794" s="1">
        <v>3686</v>
      </c>
      <c r="M5794" s="1">
        <f>SalesData[[#This Row],[Price]]*SalesData[[#This Row],[Quantity]]</f>
        <v>9215</v>
      </c>
      <c r="N5794" s="6">
        <f>SalesData[[#This Row],[Sales Profit]]/SalesData[[#This Row],[Sales]]</f>
        <v>0.4</v>
      </c>
    </row>
    <row r="5795" spans="1:14" x14ac:dyDescent="0.3">
      <c r="A5795" s="1" t="s">
        <v>52</v>
      </c>
      <c r="B5795" s="1" t="s">
        <v>13</v>
      </c>
      <c r="C5795" s="1" t="s">
        <v>39</v>
      </c>
      <c r="D5795" s="1">
        <v>63991</v>
      </c>
      <c r="E5795" s="2">
        <v>45313</v>
      </c>
      <c r="F5795" s="1" t="s">
        <v>40</v>
      </c>
      <c r="G5795" s="1">
        <v>107802</v>
      </c>
      <c r="H5795" s="1" t="s">
        <v>5720</v>
      </c>
      <c r="I5795" s="1">
        <v>540</v>
      </c>
      <c r="J5795" s="1">
        <v>1125</v>
      </c>
      <c r="K5795" s="1">
        <v>6</v>
      </c>
      <c r="L5795" s="1">
        <v>2700</v>
      </c>
      <c r="M5795" s="1">
        <f>SalesData[[#This Row],[Price]]*SalesData[[#This Row],[Quantity]]</f>
        <v>6750</v>
      </c>
      <c r="N5795" s="6">
        <f>SalesData[[#This Row],[Sales Profit]]/SalesData[[#This Row],[Sales]]</f>
        <v>0.4</v>
      </c>
    </row>
    <row r="5796" spans="1:14" x14ac:dyDescent="0.3">
      <c r="A5796" s="1" t="s">
        <v>66</v>
      </c>
      <c r="B5796" s="1" t="s">
        <v>18</v>
      </c>
      <c r="C5796" s="1" t="s">
        <v>37</v>
      </c>
      <c r="D5796" s="1">
        <v>68057</v>
      </c>
      <c r="E5796" s="2">
        <v>45510</v>
      </c>
      <c r="F5796" s="1" t="s">
        <v>25</v>
      </c>
      <c r="G5796" s="1">
        <v>766726</v>
      </c>
      <c r="H5796" s="1" t="s">
        <v>5721</v>
      </c>
      <c r="I5796" s="1">
        <v>512</v>
      </c>
      <c r="J5796" s="1">
        <v>2736</v>
      </c>
      <c r="K5796" s="1">
        <v>5</v>
      </c>
      <c r="L5796" s="1">
        <v>5472</v>
      </c>
      <c r="M5796" s="1">
        <f>SalesData[[#This Row],[Price]]*SalesData[[#This Row],[Quantity]]</f>
        <v>13680</v>
      </c>
      <c r="N5796" s="6">
        <f>SalesData[[#This Row],[Sales Profit]]/SalesData[[#This Row],[Sales]]</f>
        <v>0.4</v>
      </c>
    </row>
    <row r="5797" spans="1:14" x14ac:dyDescent="0.3">
      <c r="A5797" s="1" t="s">
        <v>27</v>
      </c>
      <c r="B5797" s="1" t="s">
        <v>18</v>
      </c>
      <c r="C5797" s="1" t="s">
        <v>37</v>
      </c>
      <c r="D5797" s="1">
        <v>96507</v>
      </c>
      <c r="E5797" s="2">
        <v>45307</v>
      </c>
      <c r="F5797" s="1" t="s">
        <v>40</v>
      </c>
      <c r="G5797" s="1">
        <v>339892</v>
      </c>
      <c r="H5797" s="1" t="s">
        <v>1941</v>
      </c>
      <c r="I5797" s="1">
        <v>938</v>
      </c>
      <c r="J5797" s="1">
        <v>2843</v>
      </c>
      <c r="K5797" s="1">
        <v>5</v>
      </c>
      <c r="L5797" s="1">
        <v>5686</v>
      </c>
      <c r="M5797" s="1">
        <f>SalesData[[#This Row],[Price]]*SalesData[[#This Row],[Quantity]]</f>
        <v>14215</v>
      </c>
      <c r="N5797" s="6">
        <f>SalesData[[#This Row],[Sales Profit]]/SalesData[[#This Row],[Sales]]</f>
        <v>0.4</v>
      </c>
    </row>
    <row r="5798" spans="1:14" x14ac:dyDescent="0.3">
      <c r="A5798" s="1" t="s">
        <v>17</v>
      </c>
      <c r="B5798" s="1" t="s">
        <v>23</v>
      </c>
      <c r="C5798" s="1" t="s">
        <v>60</v>
      </c>
      <c r="D5798" s="1">
        <v>42950</v>
      </c>
      <c r="E5798" s="2">
        <v>45306</v>
      </c>
      <c r="F5798" s="1" t="s">
        <v>40</v>
      </c>
      <c r="G5798" s="1">
        <v>311946</v>
      </c>
      <c r="H5798" s="1" t="s">
        <v>5722</v>
      </c>
      <c r="I5798" s="1">
        <v>251</v>
      </c>
      <c r="J5798" s="1">
        <v>781</v>
      </c>
      <c r="K5798" s="1">
        <v>5</v>
      </c>
      <c r="L5798" s="1">
        <v>1562</v>
      </c>
      <c r="M5798" s="1">
        <f>SalesData[[#This Row],[Price]]*SalesData[[#This Row],[Quantity]]</f>
        <v>3905</v>
      </c>
      <c r="N5798" s="6">
        <f>SalesData[[#This Row],[Sales Profit]]/SalesData[[#This Row],[Sales]]</f>
        <v>0.4</v>
      </c>
    </row>
    <row r="5799" spans="1:14" x14ac:dyDescent="0.3">
      <c r="A5799" s="1" t="s">
        <v>17</v>
      </c>
      <c r="B5799" s="1" t="s">
        <v>18</v>
      </c>
      <c r="C5799" s="1" t="s">
        <v>60</v>
      </c>
      <c r="D5799" s="1">
        <v>83520</v>
      </c>
      <c r="E5799" s="2">
        <v>45461</v>
      </c>
      <c r="F5799" s="1" t="s">
        <v>20</v>
      </c>
      <c r="G5799" s="1">
        <v>910180</v>
      </c>
      <c r="H5799" s="1" t="s">
        <v>5723</v>
      </c>
      <c r="I5799" s="1">
        <v>222</v>
      </c>
      <c r="J5799" s="1">
        <v>1925</v>
      </c>
      <c r="K5799" s="1">
        <v>4</v>
      </c>
      <c r="L5799" s="1">
        <v>3080</v>
      </c>
      <c r="M5799" s="1">
        <f>SalesData[[#This Row],[Price]]*SalesData[[#This Row],[Quantity]]</f>
        <v>7700</v>
      </c>
      <c r="N5799" s="6">
        <f>SalesData[[#This Row],[Sales Profit]]/SalesData[[#This Row],[Sales]]</f>
        <v>0.4</v>
      </c>
    </row>
    <row r="5800" spans="1:14" x14ac:dyDescent="0.3">
      <c r="A5800" s="1" t="s">
        <v>17</v>
      </c>
      <c r="B5800" s="1" t="s">
        <v>13</v>
      </c>
      <c r="C5800" s="1" t="s">
        <v>53</v>
      </c>
      <c r="D5800" s="1">
        <v>10164</v>
      </c>
      <c r="E5800" s="2">
        <v>45346</v>
      </c>
      <c r="F5800" s="1" t="s">
        <v>43</v>
      </c>
      <c r="G5800" s="1">
        <v>190117</v>
      </c>
      <c r="H5800" s="1" t="s">
        <v>575</v>
      </c>
      <c r="I5800" s="1">
        <v>771</v>
      </c>
      <c r="J5800" s="1">
        <v>1779</v>
      </c>
      <c r="K5800" s="1">
        <v>2</v>
      </c>
      <c r="L5800" s="1">
        <v>1423.2</v>
      </c>
      <c r="M5800" s="1">
        <f>SalesData[[#This Row],[Price]]*SalesData[[#This Row],[Quantity]]</f>
        <v>3558</v>
      </c>
      <c r="N5800" s="6">
        <f>SalesData[[#This Row],[Sales Profit]]/SalesData[[#This Row],[Sales]]</f>
        <v>0.4</v>
      </c>
    </row>
    <row r="5801" spans="1:14" x14ac:dyDescent="0.3">
      <c r="A5801" s="1" t="s">
        <v>66</v>
      </c>
      <c r="B5801" s="1" t="s">
        <v>18</v>
      </c>
      <c r="C5801" s="1" t="s">
        <v>24</v>
      </c>
      <c r="D5801" s="1">
        <v>47740</v>
      </c>
      <c r="E5801" s="2">
        <v>45320</v>
      </c>
      <c r="F5801" s="1" t="s">
        <v>40</v>
      </c>
      <c r="G5801" s="1">
        <v>211246</v>
      </c>
      <c r="H5801" s="1" t="s">
        <v>5725</v>
      </c>
      <c r="I5801" s="1">
        <v>533</v>
      </c>
      <c r="J5801" s="1">
        <v>2159</v>
      </c>
      <c r="K5801" s="1">
        <v>2</v>
      </c>
      <c r="L5801" s="1">
        <v>1727.2</v>
      </c>
      <c r="M5801" s="1">
        <f>SalesData[[#This Row],[Price]]*SalesData[[#This Row],[Quantity]]</f>
        <v>4318</v>
      </c>
      <c r="N5801" s="6">
        <f>SalesData[[#This Row],[Sales Profit]]/SalesData[[#This Row],[Sales]]</f>
        <v>0.4</v>
      </c>
    </row>
    <row r="5802" spans="1:14" x14ac:dyDescent="0.3">
      <c r="A5802" s="1" t="s">
        <v>22</v>
      </c>
      <c r="B5802" s="1" t="s">
        <v>23</v>
      </c>
      <c r="C5802" s="1" t="s">
        <v>42</v>
      </c>
      <c r="D5802" s="1">
        <v>98255</v>
      </c>
      <c r="E5802" s="2">
        <v>45356</v>
      </c>
      <c r="F5802" s="1" t="s">
        <v>29</v>
      </c>
      <c r="G5802" s="1">
        <v>311370</v>
      </c>
      <c r="H5802" s="1" t="s">
        <v>5726</v>
      </c>
      <c r="I5802" s="1">
        <v>270</v>
      </c>
      <c r="J5802" s="1">
        <v>742</v>
      </c>
      <c r="K5802" s="1">
        <v>5</v>
      </c>
      <c r="L5802" s="1">
        <v>1484</v>
      </c>
      <c r="M5802" s="1">
        <f>SalesData[[#This Row],[Price]]*SalesData[[#This Row],[Quantity]]</f>
        <v>3710</v>
      </c>
      <c r="N5802" s="6">
        <f>SalesData[[#This Row],[Sales Profit]]/SalesData[[#This Row],[Sales]]</f>
        <v>0.4</v>
      </c>
    </row>
    <row r="5803" spans="1:14" x14ac:dyDescent="0.3">
      <c r="A5803" s="1" t="s">
        <v>52</v>
      </c>
      <c r="B5803" s="1" t="s">
        <v>18</v>
      </c>
      <c r="C5803" s="1" t="s">
        <v>24</v>
      </c>
      <c r="D5803" s="1">
        <v>75302</v>
      </c>
      <c r="E5803" s="2">
        <v>45595</v>
      </c>
      <c r="F5803" s="1" t="s">
        <v>54</v>
      </c>
      <c r="G5803" s="1">
        <v>597508</v>
      </c>
      <c r="H5803" s="1" t="s">
        <v>5727</v>
      </c>
      <c r="I5803" s="1">
        <v>793</v>
      </c>
      <c r="J5803" s="1">
        <v>2418</v>
      </c>
      <c r="K5803" s="1">
        <v>3</v>
      </c>
      <c r="L5803" s="1">
        <v>2901.6</v>
      </c>
      <c r="M5803" s="1">
        <f>SalesData[[#This Row],[Price]]*SalesData[[#This Row],[Quantity]]</f>
        <v>7254</v>
      </c>
      <c r="N5803" s="6">
        <f>SalesData[[#This Row],[Sales Profit]]/SalesData[[#This Row],[Sales]]</f>
        <v>0.39999999999999997</v>
      </c>
    </row>
    <row r="5804" spans="1:14" x14ac:dyDescent="0.3">
      <c r="A5804" s="1" t="s">
        <v>56</v>
      </c>
      <c r="B5804" s="1" t="s">
        <v>13</v>
      </c>
      <c r="C5804" s="1" t="s">
        <v>39</v>
      </c>
      <c r="D5804" s="1">
        <v>40184</v>
      </c>
      <c r="E5804" s="2">
        <v>45624</v>
      </c>
      <c r="F5804" s="1" t="s">
        <v>15</v>
      </c>
      <c r="G5804" s="1">
        <v>172159</v>
      </c>
      <c r="H5804" s="1" t="s">
        <v>5728</v>
      </c>
      <c r="I5804" s="1">
        <v>684</v>
      </c>
      <c r="J5804" s="1">
        <v>1988</v>
      </c>
      <c r="K5804" s="1">
        <v>2</v>
      </c>
      <c r="L5804" s="1">
        <v>1590.4</v>
      </c>
      <c r="M5804" s="1">
        <f>SalesData[[#This Row],[Price]]*SalesData[[#This Row],[Quantity]]</f>
        <v>3976</v>
      </c>
      <c r="N5804" s="6">
        <f>SalesData[[#This Row],[Sales Profit]]/SalesData[[#This Row],[Sales]]</f>
        <v>0.4</v>
      </c>
    </row>
    <row r="5805" spans="1:14" x14ac:dyDescent="0.3">
      <c r="A5805" s="1" t="s">
        <v>17</v>
      </c>
      <c r="B5805" s="1" t="s">
        <v>13</v>
      </c>
      <c r="C5805" s="1" t="s">
        <v>100</v>
      </c>
      <c r="D5805" s="1">
        <v>78566</v>
      </c>
      <c r="E5805" s="2">
        <v>45569</v>
      </c>
      <c r="F5805" s="1" t="s">
        <v>54</v>
      </c>
      <c r="G5805" s="1">
        <v>138074</v>
      </c>
      <c r="H5805" s="1" t="s">
        <v>5729</v>
      </c>
      <c r="I5805" s="1">
        <v>597</v>
      </c>
      <c r="J5805" s="1">
        <v>2331</v>
      </c>
      <c r="K5805" s="1">
        <v>5</v>
      </c>
      <c r="L5805" s="1">
        <v>4662</v>
      </c>
      <c r="M5805" s="1">
        <f>SalesData[[#This Row],[Price]]*SalesData[[#This Row],[Quantity]]</f>
        <v>11655</v>
      </c>
      <c r="N5805" s="6">
        <f>SalesData[[#This Row],[Sales Profit]]/SalesData[[#This Row],[Sales]]</f>
        <v>0.4</v>
      </c>
    </row>
    <row r="5806" spans="1:14" x14ac:dyDescent="0.3">
      <c r="A5806" s="1" t="s">
        <v>17</v>
      </c>
      <c r="B5806" s="1" t="s">
        <v>13</v>
      </c>
      <c r="C5806" s="1" t="s">
        <v>37</v>
      </c>
      <c r="D5806" s="1">
        <v>84545</v>
      </c>
      <c r="E5806" s="2">
        <v>45609</v>
      </c>
      <c r="F5806" s="1" t="s">
        <v>15</v>
      </c>
      <c r="G5806" s="1">
        <v>399789</v>
      </c>
      <c r="H5806" s="1" t="s">
        <v>5730</v>
      </c>
      <c r="I5806" s="1">
        <v>968</v>
      </c>
      <c r="J5806" s="1">
        <v>2292</v>
      </c>
      <c r="K5806" s="1">
        <v>5</v>
      </c>
      <c r="L5806" s="1">
        <v>4584</v>
      </c>
      <c r="M5806" s="1">
        <f>SalesData[[#This Row],[Price]]*SalesData[[#This Row],[Quantity]]</f>
        <v>11460</v>
      </c>
      <c r="N5806" s="6">
        <f>SalesData[[#This Row],[Sales Profit]]/SalesData[[#This Row],[Sales]]</f>
        <v>0.4</v>
      </c>
    </row>
    <row r="5807" spans="1:14" x14ac:dyDescent="0.3">
      <c r="A5807" s="1" t="s">
        <v>56</v>
      </c>
      <c r="B5807" s="1" t="s">
        <v>18</v>
      </c>
      <c r="C5807" s="1" t="s">
        <v>48</v>
      </c>
      <c r="D5807" s="1">
        <v>72003</v>
      </c>
      <c r="E5807" s="2">
        <v>45611</v>
      </c>
      <c r="F5807" s="1" t="s">
        <v>15</v>
      </c>
      <c r="G5807" s="1">
        <v>930547</v>
      </c>
      <c r="H5807" s="1" t="s">
        <v>5731</v>
      </c>
      <c r="I5807" s="1">
        <v>805</v>
      </c>
      <c r="J5807" s="1">
        <v>1862</v>
      </c>
      <c r="K5807" s="1">
        <v>7</v>
      </c>
      <c r="L5807" s="1">
        <v>5213.6000000000004</v>
      </c>
      <c r="M5807" s="1">
        <f>SalesData[[#This Row],[Price]]*SalesData[[#This Row],[Quantity]]</f>
        <v>13034</v>
      </c>
      <c r="N5807" s="6">
        <f>SalesData[[#This Row],[Sales Profit]]/SalesData[[#This Row],[Sales]]</f>
        <v>0.4</v>
      </c>
    </row>
    <row r="5808" spans="1:14" x14ac:dyDescent="0.3">
      <c r="A5808" s="1" t="s">
        <v>22</v>
      </c>
      <c r="B5808" s="1" t="s">
        <v>13</v>
      </c>
      <c r="C5808" s="1" t="s">
        <v>33</v>
      </c>
      <c r="D5808" s="1">
        <v>13265</v>
      </c>
      <c r="E5808" s="2">
        <v>45408</v>
      </c>
      <c r="F5808" s="1" t="s">
        <v>31</v>
      </c>
      <c r="G5808" s="1">
        <v>402163</v>
      </c>
      <c r="H5808" s="1" t="s">
        <v>5732</v>
      </c>
      <c r="I5808" s="1">
        <v>717</v>
      </c>
      <c r="J5808" s="1">
        <v>2898</v>
      </c>
      <c r="K5808" s="1">
        <v>3</v>
      </c>
      <c r="L5808" s="1">
        <v>3477.6</v>
      </c>
      <c r="M5808" s="1">
        <f>SalesData[[#This Row],[Price]]*SalesData[[#This Row],[Quantity]]</f>
        <v>8694</v>
      </c>
      <c r="N5808" s="6">
        <f>SalesData[[#This Row],[Sales Profit]]/SalesData[[#This Row],[Sales]]</f>
        <v>0.39999999999999997</v>
      </c>
    </row>
    <row r="5809" spans="1:14" x14ac:dyDescent="0.3">
      <c r="A5809" s="1" t="s">
        <v>35</v>
      </c>
      <c r="B5809" s="1" t="s">
        <v>18</v>
      </c>
      <c r="C5809" s="1" t="s">
        <v>33</v>
      </c>
      <c r="D5809" s="1">
        <v>58108</v>
      </c>
      <c r="E5809" s="2">
        <v>45505</v>
      </c>
      <c r="F5809" s="1" t="s">
        <v>25</v>
      </c>
      <c r="G5809" s="1">
        <v>642310</v>
      </c>
      <c r="H5809" s="1" t="s">
        <v>5733</v>
      </c>
      <c r="I5809" s="1">
        <v>934</v>
      </c>
      <c r="J5809" s="1">
        <v>690</v>
      </c>
      <c r="K5809" s="1">
        <v>5</v>
      </c>
      <c r="L5809" s="1">
        <v>1380</v>
      </c>
      <c r="M5809" s="1">
        <f>SalesData[[#This Row],[Price]]*SalesData[[#This Row],[Quantity]]</f>
        <v>3450</v>
      </c>
      <c r="N5809" s="6">
        <f>SalesData[[#This Row],[Sales Profit]]/SalesData[[#This Row],[Sales]]</f>
        <v>0.4</v>
      </c>
    </row>
    <row r="5810" spans="1:14" x14ac:dyDescent="0.3">
      <c r="A5810" s="1" t="s">
        <v>27</v>
      </c>
      <c r="B5810" s="1" t="s">
        <v>23</v>
      </c>
      <c r="C5810" s="1" t="s">
        <v>60</v>
      </c>
      <c r="D5810" s="1">
        <v>77274</v>
      </c>
      <c r="E5810" s="2">
        <v>45559</v>
      </c>
      <c r="F5810" s="1" t="s">
        <v>61</v>
      </c>
      <c r="G5810" s="1">
        <v>986539</v>
      </c>
      <c r="H5810" s="1" t="s">
        <v>2168</v>
      </c>
      <c r="I5810" s="1">
        <v>846</v>
      </c>
      <c r="J5810" s="1">
        <v>1046</v>
      </c>
      <c r="K5810" s="1">
        <v>6</v>
      </c>
      <c r="L5810" s="1">
        <v>2510.4</v>
      </c>
      <c r="M5810" s="1">
        <f>SalesData[[#This Row],[Price]]*SalesData[[#This Row],[Quantity]]</f>
        <v>6276</v>
      </c>
      <c r="N5810" s="6">
        <f>SalesData[[#This Row],[Sales Profit]]/SalesData[[#This Row],[Sales]]</f>
        <v>0.4</v>
      </c>
    </row>
    <row r="5811" spans="1:14" x14ac:dyDescent="0.3">
      <c r="A5811" s="1" t="s">
        <v>27</v>
      </c>
      <c r="B5811" s="1" t="s">
        <v>23</v>
      </c>
      <c r="C5811" s="1" t="s">
        <v>53</v>
      </c>
      <c r="D5811" s="1">
        <v>81635</v>
      </c>
      <c r="E5811" s="2">
        <v>45370</v>
      </c>
      <c r="F5811" s="1" t="s">
        <v>29</v>
      </c>
      <c r="G5811" s="1">
        <v>654409</v>
      </c>
      <c r="H5811" s="1" t="s">
        <v>5734</v>
      </c>
      <c r="I5811" s="1">
        <v>897</v>
      </c>
      <c r="J5811" s="1">
        <v>1802</v>
      </c>
      <c r="K5811" s="1">
        <v>4</v>
      </c>
      <c r="L5811" s="1">
        <v>2883.2</v>
      </c>
      <c r="M5811" s="1">
        <f>SalesData[[#This Row],[Price]]*SalesData[[#This Row],[Quantity]]</f>
        <v>7208</v>
      </c>
      <c r="N5811" s="6">
        <f>SalesData[[#This Row],[Sales Profit]]/SalesData[[#This Row],[Sales]]</f>
        <v>0.39999999999999997</v>
      </c>
    </row>
    <row r="5812" spans="1:14" x14ac:dyDescent="0.3">
      <c r="A5812" s="1" t="s">
        <v>27</v>
      </c>
      <c r="B5812" s="1" t="s">
        <v>18</v>
      </c>
      <c r="C5812" s="1" t="s">
        <v>19</v>
      </c>
      <c r="D5812" s="1">
        <v>92927</v>
      </c>
      <c r="E5812" s="2">
        <v>45405</v>
      </c>
      <c r="F5812" s="1" t="s">
        <v>31</v>
      </c>
      <c r="G5812" s="1">
        <v>193443</v>
      </c>
      <c r="H5812" s="1" t="s">
        <v>5735</v>
      </c>
      <c r="I5812" s="1">
        <v>660</v>
      </c>
      <c r="J5812" s="1">
        <v>1582</v>
      </c>
      <c r="K5812" s="1">
        <v>1</v>
      </c>
      <c r="L5812" s="1">
        <v>632.79999999999995</v>
      </c>
      <c r="M5812" s="1">
        <f>SalesData[[#This Row],[Price]]*SalesData[[#This Row],[Quantity]]</f>
        <v>1582</v>
      </c>
      <c r="N5812" s="6">
        <f>SalesData[[#This Row],[Sales Profit]]/SalesData[[#This Row],[Sales]]</f>
        <v>0.39999999999999997</v>
      </c>
    </row>
    <row r="5813" spans="1:14" x14ac:dyDescent="0.3">
      <c r="A5813" s="1" t="s">
        <v>56</v>
      </c>
      <c r="B5813" s="1" t="s">
        <v>23</v>
      </c>
      <c r="C5813" s="1" t="s">
        <v>33</v>
      </c>
      <c r="D5813" s="1">
        <v>39899</v>
      </c>
      <c r="E5813" s="2">
        <v>45337</v>
      </c>
      <c r="F5813" s="1" t="s">
        <v>43</v>
      </c>
      <c r="G5813" s="1">
        <v>623948</v>
      </c>
      <c r="H5813" s="1" t="s">
        <v>5736</v>
      </c>
      <c r="I5813" s="1">
        <v>466</v>
      </c>
      <c r="J5813" s="1">
        <v>1553</v>
      </c>
      <c r="K5813" s="1">
        <v>6</v>
      </c>
      <c r="L5813" s="1">
        <v>3727.2</v>
      </c>
      <c r="M5813" s="1">
        <f>SalesData[[#This Row],[Price]]*SalesData[[#This Row],[Quantity]]</f>
        <v>9318</v>
      </c>
      <c r="N5813" s="6">
        <f>SalesData[[#This Row],[Sales Profit]]/SalesData[[#This Row],[Sales]]</f>
        <v>0.39999999999999997</v>
      </c>
    </row>
    <row r="5814" spans="1:14" x14ac:dyDescent="0.3">
      <c r="A5814" s="1" t="s">
        <v>35</v>
      </c>
      <c r="B5814" s="1" t="s">
        <v>13</v>
      </c>
      <c r="C5814" s="1" t="s">
        <v>53</v>
      </c>
      <c r="D5814" s="1">
        <v>91944</v>
      </c>
      <c r="E5814" s="2">
        <v>45477</v>
      </c>
      <c r="F5814" s="1" t="s">
        <v>45</v>
      </c>
      <c r="G5814" s="1">
        <v>543745</v>
      </c>
      <c r="H5814" s="1" t="s">
        <v>1102</v>
      </c>
      <c r="I5814" s="1">
        <v>341</v>
      </c>
      <c r="J5814" s="1">
        <v>1914</v>
      </c>
      <c r="K5814" s="1">
        <v>4</v>
      </c>
      <c r="L5814" s="1">
        <v>3062.4</v>
      </c>
      <c r="M5814" s="1">
        <f>SalesData[[#This Row],[Price]]*SalesData[[#This Row],[Quantity]]</f>
        <v>7656</v>
      </c>
      <c r="N5814" s="6">
        <f>SalesData[[#This Row],[Sales Profit]]/SalesData[[#This Row],[Sales]]</f>
        <v>0.4</v>
      </c>
    </row>
    <row r="5815" spans="1:14" x14ac:dyDescent="0.3">
      <c r="A5815" s="1" t="s">
        <v>27</v>
      </c>
      <c r="B5815" s="1" t="s">
        <v>13</v>
      </c>
      <c r="C5815" s="1" t="s">
        <v>14</v>
      </c>
      <c r="D5815" s="1">
        <v>86943</v>
      </c>
      <c r="E5815" s="2">
        <v>45327</v>
      </c>
      <c r="F5815" s="1" t="s">
        <v>43</v>
      </c>
      <c r="G5815" s="1">
        <v>845833</v>
      </c>
      <c r="H5815" s="1" t="s">
        <v>5737</v>
      </c>
      <c r="I5815" s="1">
        <v>493</v>
      </c>
      <c r="J5815" s="1">
        <v>637</v>
      </c>
      <c r="K5815" s="1">
        <v>4</v>
      </c>
      <c r="L5815" s="1">
        <v>1019.2</v>
      </c>
      <c r="M5815" s="1">
        <f>SalesData[[#This Row],[Price]]*SalesData[[#This Row],[Quantity]]</f>
        <v>2548</v>
      </c>
      <c r="N5815" s="6">
        <f>SalesData[[#This Row],[Sales Profit]]/SalesData[[#This Row],[Sales]]</f>
        <v>0.4</v>
      </c>
    </row>
    <row r="5816" spans="1:14" x14ac:dyDescent="0.3">
      <c r="A5816" s="1" t="s">
        <v>22</v>
      </c>
      <c r="B5816" s="1" t="s">
        <v>23</v>
      </c>
      <c r="C5816" s="1" t="s">
        <v>37</v>
      </c>
      <c r="D5816" s="1">
        <v>76880</v>
      </c>
      <c r="E5816" s="2">
        <v>45393</v>
      </c>
      <c r="F5816" s="1" t="s">
        <v>31</v>
      </c>
      <c r="G5816" s="1">
        <v>216205</v>
      </c>
      <c r="H5816" s="1" t="s">
        <v>5738</v>
      </c>
      <c r="I5816" s="1">
        <v>672</v>
      </c>
      <c r="J5816" s="1">
        <v>1837</v>
      </c>
      <c r="K5816" s="1">
        <v>6</v>
      </c>
      <c r="L5816" s="1">
        <v>4408.8</v>
      </c>
      <c r="M5816" s="1">
        <f>SalesData[[#This Row],[Price]]*SalesData[[#This Row],[Quantity]]</f>
        <v>11022</v>
      </c>
      <c r="N5816" s="6">
        <f>SalesData[[#This Row],[Sales Profit]]/SalesData[[#This Row],[Sales]]</f>
        <v>0.4</v>
      </c>
    </row>
    <row r="5817" spans="1:14" x14ac:dyDescent="0.3">
      <c r="A5817" s="1" t="s">
        <v>52</v>
      </c>
      <c r="B5817" s="1" t="s">
        <v>18</v>
      </c>
      <c r="C5817" s="1" t="s">
        <v>24</v>
      </c>
      <c r="D5817" s="1">
        <v>72524</v>
      </c>
      <c r="E5817" s="2">
        <v>45553</v>
      </c>
      <c r="F5817" s="1" t="s">
        <v>61</v>
      </c>
      <c r="G5817" s="1">
        <v>913324</v>
      </c>
      <c r="H5817" s="1" t="s">
        <v>3362</v>
      </c>
      <c r="I5817" s="1">
        <v>662</v>
      </c>
      <c r="J5817" s="1">
        <v>2616</v>
      </c>
      <c r="K5817" s="1">
        <v>3</v>
      </c>
      <c r="L5817" s="1">
        <v>3139.2</v>
      </c>
      <c r="M5817" s="1">
        <f>SalesData[[#This Row],[Price]]*SalesData[[#This Row],[Quantity]]</f>
        <v>7848</v>
      </c>
      <c r="N5817" s="6">
        <f>SalesData[[#This Row],[Sales Profit]]/SalesData[[#This Row],[Sales]]</f>
        <v>0.39999999999999997</v>
      </c>
    </row>
    <row r="5818" spans="1:14" x14ac:dyDescent="0.3">
      <c r="A5818" s="1" t="s">
        <v>27</v>
      </c>
      <c r="B5818" s="1" t="s">
        <v>23</v>
      </c>
      <c r="C5818" s="1" t="s">
        <v>100</v>
      </c>
      <c r="D5818" s="1">
        <v>40310</v>
      </c>
      <c r="E5818" s="2">
        <v>45584</v>
      </c>
      <c r="F5818" s="1" t="s">
        <v>54</v>
      </c>
      <c r="G5818" s="1">
        <v>654459</v>
      </c>
      <c r="H5818" s="1" t="s">
        <v>5739</v>
      </c>
      <c r="I5818" s="1">
        <v>806</v>
      </c>
      <c r="J5818" s="1">
        <v>2512</v>
      </c>
      <c r="K5818" s="1">
        <v>8</v>
      </c>
      <c r="L5818" s="1">
        <v>8038.4</v>
      </c>
      <c r="M5818" s="1">
        <f>SalesData[[#This Row],[Price]]*SalesData[[#This Row],[Quantity]]</f>
        <v>20096</v>
      </c>
      <c r="N5818" s="6">
        <f>SalesData[[#This Row],[Sales Profit]]/SalesData[[#This Row],[Sales]]</f>
        <v>0.39999999999999997</v>
      </c>
    </row>
    <row r="5819" spans="1:14" x14ac:dyDescent="0.3">
      <c r="A5819" s="1" t="s">
        <v>17</v>
      </c>
      <c r="B5819" s="1" t="s">
        <v>13</v>
      </c>
      <c r="C5819" s="1" t="s">
        <v>24</v>
      </c>
      <c r="D5819" s="1">
        <v>56041</v>
      </c>
      <c r="E5819" s="2">
        <v>45541</v>
      </c>
      <c r="F5819" s="1" t="s">
        <v>61</v>
      </c>
      <c r="G5819" s="1">
        <v>698257</v>
      </c>
      <c r="H5819" s="1" t="s">
        <v>1362</v>
      </c>
      <c r="I5819" s="1">
        <v>910</v>
      </c>
      <c r="J5819" s="1">
        <v>2782</v>
      </c>
      <c r="K5819" s="1">
        <v>2</v>
      </c>
      <c r="L5819" s="1">
        <v>2225.6</v>
      </c>
      <c r="M5819" s="1">
        <f>SalesData[[#This Row],[Price]]*SalesData[[#This Row],[Quantity]]</f>
        <v>5564</v>
      </c>
      <c r="N5819" s="6">
        <f>SalesData[[#This Row],[Sales Profit]]/SalesData[[#This Row],[Sales]]</f>
        <v>0.39999999999999997</v>
      </c>
    </row>
    <row r="5820" spans="1:14" x14ac:dyDescent="0.3">
      <c r="A5820" s="1" t="s">
        <v>56</v>
      </c>
      <c r="B5820" s="1" t="s">
        <v>13</v>
      </c>
      <c r="C5820" s="1" t="s">
        <v>60</v>
      </c>
      <c r="D5820" s="1">
        <v>14468</v>
      </c>
      <c r="E5820" s="2">
        <v>45457</v>
      </c>
      <c r="F5820" s="1" t="s">
        <v>20</v>
      </c>
      <c r="G5820" s="1">
        <v>630230</v>
      </c>
      <c r="H5820" s="1" t="s">
        <v>5740</v>
      </c>
      <c r="I5820" s="1">
        <v>300</v>
      </c>
      <c r="J5820" s="1">
        <v>2755</v>
      </c>
      <c r="K5820" s="1">
        <v>4</v>
      </c>
      <c r="L5820" s="1">
        <v>4408</v>
      </c>
      <c r="M5820" s="1">
        <f>SalesData[[#This Row],[Price]]*SalesData[[#This Row],[Quantity]]</f>
        <v>11020</v>
      </c>
      <c r="N5820" s="6">
        <f>SalesData[[#This Row],[Sales Profit]]/SalesData[[#This Row],[Sales]]</f>
        <v>0.4</v>
      </c>
    </row>
    <row r="5821" spans="1:14" x14ac:dyDescent="0.3">
      <c r="A5821" s="1" t="s">
        <v>56</v>
      </c>
      <c r="B5821" s="1" t="s">
        <v>18</v>
      </c>
      <c r="C5821" s="1" t="s">
        <v>37</v>
      </c>
      <c r="D5821" s="1">
        <v>65665</v>
      </c>
      <c r="E5821" s="2">
        <v>45465</v>
      </c>
      <c r="F5821" s="1" t="s">
        <v>20</v>
      </c>
      <c r="G5821" s="1">
        <v>439102</v>
      </c>
      <c r="H5821" s="1" t="s">
        <v>5741</v>
      </c>
      <c r="I5821" s="1">
        <v>784</v>
      </c>
      <c r="J5821" s="1">
        <v>1767</v>
      </c>
      <c r="K5821" s="1">
        <v>7</v>
      </c>
      <c r="L5821" s="1">
        <v>4947.6000000000004</v>
      </c>
      <c r="M5821" s="1">
        <f>SalesData[[#This Row],[Price]]*SalesData[[#This Row],[Quantity]]</f>
        <v>12369</v>
      </c>
      <c r="N5821" s="6">
        <f>SalesData[[#This Row],[Sales Profit]]/SalesData[[#This Row],[Sales]]</f>
        <v>0.4</v>
      </c>
    </row>
    <row r="5822" spans="1:14" x14ac:dyDescent="0.3">
      <c r="A5822" s="1" t="s">
        <v>17</v>
      </c>
      <c r="B5822" s="1" t="s">
        <v>18</v>
      </c>
      <c r="C5822" s="1" t="s">
        <v>48</v>
      </c>
      <c r="D5822" s="1">
        <v>79978</v>
      </c>
      <c r="E5822" s="2">
        <v>45548</v>
      </c>
      <c r="F5822" s="1" t="s">
        <v>61</v>
      </c>
      <c r="G5822" s="1">
        <v>146281</v>
      </c>
      <c r="H5822" s="1" t="s">
        <v>5743</v>
      </c>
      <c r="I5822" s="1">
        <v>370</v>
      </c>
      <c r="J5822" s="1">
        <v>1673</v>
      </c>
      <c r="K5822" s="1">
        <v>4</v>
      </c>
      <c r="L5822" s="1">
        <v>2676.8</v>
      </c>
      <c r="M5822" s="1">
        <f>SalesData[[#This Row],[Price]]*SalesData[[#This Row],[Quantity]]</f>
        <v>6692</v>
      </c>
      <c r="N5822" s="6">
        <f>SalesData[[#This Row],[Sales Profit]]/SalesData[[#This Row],[Sales]]</f>
        <v>0.4</v>
      </c>
    </row>
    <row r="5823" spans="1:14" x14ac:dyDescent="0.3">
      <c r="A5823" s="1" t="s">
        <v>12</v>
      </c>
      <c r="B5823" s="1" t="s">
        <v>13</v>
      </c>
      <c r="C5823" s="1" t="s">
        <v>24</v>
      </c>
      <c r="D5823" s="1">
        <v>35767</v>
      </c>
      <c r="E5823" s="2">
        <v>45330</v>
      </c>
      <c r="F5823" s="1" t="s">
        <v>43</v>
      </c>
      <c r="G5823" s="1">
        <v>914677</v>
      </c>
      <c r="H5823" s="1" t="s">
        <v>5744</v>
      </c>
      <c r="I5823" s="1">
        <v>521</v>
      </c>
      <c r="J5823" s="1">
        <v>2526</v>
      </c>
      <c r="K5823" s="1">
        <v>5</v>
      </c>
      <c r="L5823" s="1">
        <v>5052</v>
      </c>
      <c r="M5823" s="1">
        <f>SalesData[[#This Row],[Price]]*SalesData[[#This Row],[Quantity]]</f>
        <v>12630</v>
      </c>
      <c r="N5823" s="6">
        <f>SalesData[[#This Row],[Sales Profit]]/SalesData[[#This Row],[Sales]]</f>
        <v>0.4</v>
      </c>
    </row>
    <row r="5824" spans="1:14" x14ac:dyDescent="0.3">
      <c r="A5824" s="1" t="s">
        <v>52</v>
      </c>
      <c r="B5824" s="1" t="s">
        <v>13</v>
      </c>
      <c r="C5824" s="1" t="s">
        <v>39</v>
      </c>
      <c r="D5824" s="1">
        <v>99719</v>
      </c>
      <c r="E5824" s="2">
        <v>45407</v>
      </c>
      <c r="F5824" s="1" t="s">
        <v>31</v>
      </c>
      <c r="G5824" s="1">
        <v>876061</v>
      </c>
      <c r="H5824" s="1" t="s">
        <v>5745</v>
      </c>
      <c r="I5824" s="1">
        <v>750</v>
      </c>
      <c r="J5824" s="1">
        <v>1566</v>
      </c>
      <c r="K5824" s="1">
        <v>6</v>
      </c>
      <c r="L5824" s="1">
        <v>3758.4</v>
      </c>
      <c r="M5824" s="1">
        <f>SalesData[[#This Row],[Price]]*SalesData[[#This Row],[Quantity]]</f>
        <v>9396</v>
      </c>
      <c r="N5824" s="6">
        <f>SalesData[[#This Row],[Sales Profit]]/SalesData[[#This Row],[Sales]]</f>
        <v>0.4</v>
      </c>
    </row>
    <row r="5825" spans="1:14" x14ac:dyDescent="0.3">
      <c r="A5825" s="1" t="s">
        <v>66</v>
      </c>
      <c r="B5825" s="1" t="s">
        <v>18</v>
      </c>
      <c r="C5825" s="1" t="s">
        <v>14</v>
      </c>
      <c r="D5825" s="1">
        <v>30473</v>
      </c>
      <c r="E5825" s="2">
        <v>45375</v>
      </c>
      <c r="F5825" s="1" t="s">
        <v>29</v>
      </c>
      <c r="G5825" s="1">
        <v>350186</v>
      </c>
      <c r="H5825" s="1" t="s">
        <v>5746</v>
      </c>
      <c r="I5825" s="1">
        <v>545</v>
      </c>
      <c r="J5825" s="1">
        <v>2587</v>
      </c>
      <c r="K5825" s="1">
        <v>2</v>
      </c>
      <c r="L5825" s="1">
        <v>2069.6</v>
      </c>
      <c r="M5825" s="1">
        <f>SalesData[[#This Row],[Price]]*SalesData[[#This Row],[Quantity]]</f>
        <v>5174</v>
      </c>
      <c r="N5825" s="6">
        <f>SalesData[[#This Row],[Sales Profit]]/SalesData[[#This Row],[Sales]]</f>
        <v>0.39999999999999997</v>
      </c>
    </row>
    <row r="5826" spans="1:14" x14ac:dyDescent="0.3">
      <c r="A5826" s="1" t="s">
        <v>27</v>
      </c>
      <c r="B5826" s="1" t="s">
        <v>23</v>
      </c>
      <c r="C5826" s="1" t="s">
        <v>60</v>
      </c>
      <c r="D5826" s="1">
        <v>26326</v>
      </c>
      <c r="E5826" s="2">
        <v>45301</v>
      </c>
      <c r="F5826" s="1" t="s">
        <v>40</v>
      </c>
      <c r="G5826" s="1">
        <v>823754</v>
      </c>
      <c r="H5826" s="1" t="s">
        <v>5747</v>
      </c>
      <c r="I5826" s="1">
        <v>466</v>
      </c>
      <c r="J5826" s="1">
        <v>1849</v>
      </c>
      <c r="K5826" s="1">
        <v>1</v>
      </c>
      <c r="L5826" s="1">
        <v>739.6</v>
      </c>
      <c r="M5826" s="1">
        <f>SalesData[[#This Row],[Price]]*SalesData[[#This Row],[Quantity]]</f>
        <v>1849</v>
      </c>
      <c r="N5826" s="6">
        <f>SalesData[[#This Row],[Sales Profit]]/SalesData[[#This Row],[Sales]]</f>
        <v>0.4</v>
      </c>
    </row>
    <row r="5827" spans="1:14" x14ac:dyDescent="0.3">
      <c r="A5827" s="1" t="s">
        <v>56</v>
      </c>
      <c r="B5827" s="1" t="s">
        <v>18</v>
      </c>
      <c r="C5827" s="1" t="s">
        <v>100</v>
      </c>
      <c r="D5827" s="1">
        <v>88696</v>
      </c>
      <c r="E5827" s="2">
        <v>45588</v>
      </c>
      <c r="F5827" s="1" t="s">
        <v>54</v>
      </c>
      <c r="G5827" s="1">
        <v>264850</v>
      </c>
      <c r="H5827" s="1" t="s">
        <v>5748</v>
      </c>
      <c r="I5827" s="1">
        <v>258</v>
      </c>
      <c r="J5827" s="1">
        <v>1181</v>
      </c>
      <c r="K5827" s="1">
        <v>1</v>
      </c>
      <c r="L5827" s="1">
        <v>472.4</v>
      </c>
      <c r="M5827" s="1">
        <f>SalesData[[#This Row],[Price]]*SalesData[[#This Row],[Quantity]]</f>
        <v>1181</v>
      </c>
      <c r="N5827" s="6">
        <f>SalesData[[#This Row],[Sales Profit]]/SalesData[[#This Row],[Sales]]</f>
        <v>0.39999999999999997</v>
      </c>
    </row>
    <row r="5828" spans="1:14" x14ac:dyDescent="0.3">
      <c r="A5828" s="1" t="s">
        <v>56</v>
      </c>
      <c r="B5828" s="1" t="s">
        <v>13</v>
      </c>
      <c r="C5828" s="1" t="s">
        <v>37</v>
      </c>
      <c r="D5828" s="1">
        <v>82734</v>
      </c>
      <c r="E5828" s="2">
        <v>45326</v>
      </c>
      <c r="F5828" s="1" t="s">
        <v>43</v>
      </c>
      <c r="G5828" s="1">
        <v>298210</v>
      </c>
      <c r="H5828" s="1" t="s">
        <v>5749</v>
      </c>
      <c r="I5828" s="1">
        <v>611</v>
      </c>
      <c r="J5828" s="1">
        <v>1256</v>
      </c>
      <c r="K5828" s="1">
        <v>8</v>
      </c>
      <c r="L5828" s="1">
        <v>4019.2</v>
      </c>
      <c r="M5828" s="1">
        <f>SalesData[[#This Row],[Price]]*SalesData[[#This Row],[Quantity]]</f>
        <v>10048</v>
      </c>
      <c r="N5828" s="6">
        <f>SalesData[[#This Row],[Sales Profit]]/SalesData[[#This Row],[Sales]]</f>
        <v>0.39999999999999997</v>
      </c>
    </row>
    <row r="5829" spans="1:14" x14ac:dyDescent="0.3">
      <c r="A5829" s="1" t="s">
        <v>66</v>
      </c>
      <c r="B5829" s="1" t="s">
        <v>18</v>
      </c>
      <c r="C5829" s="1" t="s">
        <v>60</v>
      </c>
      <c r="D5829" s="1">
        <v>89021</v>
      </c>
      <c r="E5829" s="2">
        <v>45484</v>
      </c>
      <c r="F5829" s="1" t="s">
        <v>45</v>
      </c>
      <c r="G5829" s="1">
        <v>642465</v>
      </c>
      <c r="H5829" s="1" t="s">
        <v>5750</v>
      </c>
      <c r="I5829" s="1">
        <v>532</v>
      </c>
      <c r="J5829" s="1">
        <v>1000</v>
      </c>
      <c r="K5829" s="1">
        <v>8</v>
      </c>
      <c r="L5829" s="1">
        <v>3200</v>
      </c>
      <c r="M5829" s="1">
        <f>SalesData[[#This Row],[Price]]*SalesData[[#This Row],[Quantity]]</f>
        <v>8000</v>
      </c>
      <c r="N5829" s="6">
        <f>SalesData[[#This Row],[Sales Profit]]/SalesData[[#This Row],[Sales]]</f>
        <v>0.4</v>
      </c>
    </row>
    <row r="5830" spans="1:14" x14ac:dyDescent="0.3">
      <c r="A5830" s="1" t="s">
        <v>22</v>
      </c>
      <c r="B5830" s="1" t="s">
        <v>23</v>
      </c>
      <c r="C5830" s="1" t="s">
        <v>53</v>
      </c>
      <c r="D5830" s="1">
        <v>55846</v>
      </c>
      <c r="E5830" s="2">
        <v>45411</v>
      </c>
      <c r="F5830" s="1" t="s">
        <v>31</v>
      </c>
      <c r="G5830" s="1">
        <v>942067</v>
      </c>
      <c r="H5830" s="1" t="s">
        <v>5751</v>
      </c>
      <c r="I5830" s="1">
        <v>267</v>
      </c>
      <c r="J5830" s="1">
        <v>1980</v>
      </c>
      <c r="K5830" s="1">
        <v>2</v>
      </c>
      <c r="L5830" s="1">
        <v>1584</v>
      </c>
      <c r="M5830" s="1">
        <f>SalesData[[#This Row],[Price]]*SalesData[[#This Row],[Quantity]]</f>
        <v>3960</v>
      </c>
      <c r="N5830" s="6">
        <f>SalesData[[#This Row],[Sales Profit]]/SalesData[[#This Row],[Sales]]</f>
        <v>0.4</v>
      </c>
    </row>
    <row r="5831" spans="1:14" x14ac:dyDescent="0.3">
      <c r="A5831" s="1" t="s">
        <v>22</v>
      </c>
      <c r="B5831" s="1" t="s">
        <v>13</v>
      </c>
      <c r="C5831" s="1" t="s">
        <v>100</v>
      </c>
      <c r="D5831" s="1">
        <v>97047</v>
      </c>
      <c r="E5831" s="2">
        <v>45566</v>
      </c>
      <c r="F5831" s="1" t="s">
        <v>54</v>
      </c>
      <c r="G5831" s="1">
        <v>636656</v>
      </c>
      <c r="H5831" s="1" t="s">
        <v>5752</v>
      </c>
      <c r="I5831" s="1">
        <v>331</v>
      </c>
      <c r="J5831" s="1">
        <v>2279</v>
      </c>
      <c r="K5831" s="1">
        <v>2</v>
      </c>
      <c r="L5831" s="1">
        <v>1823.2</v>
      </c>
      <c r="M5831" s="1">
        <f>SalesData[[#This Row],[Price]]*SalesData[[#This Row],[Quantity]]</f>
        <v>4558</v>
      </c>
      <c r="N5831" s="6">
        <f>SalesData[[#This Row],[Sales Profit]]/SalesData[[#This Row],[Sales]]</f>
        <v>0.4</v>
      </c>
    </row>
    <row r="5832" spans="1:14" x14ac:dyDescent="0.3">
      <c r="A5832" s="1" t="s">
        <v>66</v>
      </c>
      <c r="B5832" s="1" t="s">
        <v>13</v>
      </c>
      <c r="C5832" s="1" t="s">
        <v>39</v>
      </c>
      <c r="D5832" s="1">
        <v>89518</v>
      </c>
      <c r="E5832" s="2">
        <v>45350</v>
      </c>
      <c r="F5832" s="1" t="s">
        <v>43</v>
      </c>
      <c r="G5832" s="1">
        <v>133100</v>
      </c>
      <c r="H5832" s="1" t="s">
        <v>5753</v>
      </c>
      <c r="I5832" s="1">
        <v>660</v>
      </c>
      <c r="J5832" s="1">
        <v>1641</v>
      </c>
      <c r="K5832" s="1">
        <v>8</v>
      </c>
      <c r="L5832" s="1">
        <v>5251.2</v>
      </c>
      <c r="M5832" s="1">
        <f>SalesData[[#This Row],[Price]]*SalesData[[#This Row],[Quantity]]</f>
        <v>13128</v>
      </c>
      <c r="N5832" s="6">
        <f>SalesData[[#This Row],[Sales Profit]]/SalesData[[#This Row],[Sales]]</f>
        <v>0.39999999999999997</v>
      </c>
    </row>
    <row r="5833" spans="1:14" x14ac:dyDescent="0.3">
      <c r="A5833" s="1" t="s">
        <v>66</v>
      </c>
      <c r="B5833" s="1" t="s">
        <v>18</v>
      </c>
      <c r="C5833" s="1" t="s">
        <v>53</v>
      </c>
      <c r="D5833" s="1">
        <v>57766</v>
      </c>
      <c r="E5833" s="2">
        <v>45602</v>
      </c>
      <c r="F5833" s="1" t="s">
        <v>15</v>
      </c>
      <c r="G5833" s="1">
        <v>916765</v>
      </c>
      <c r="H5833" s="1" t="s">
        <v>5217</v>
      </c>
      <c r="I5833" s="1">
        <v>645</v>
      </c>
      <c r="J5833" s="1">
        <v>2782</v>
      </c>
      <c r="K5833" s="1">
        <v>5</v>
      </c>
      <c r="L5833" s="1">
        <v>5564</v>
      </c>
      <c r="M5833" s="1">
        <f>SalesData[[#This Row],[Price]]*SalesData[[#This Row],[Quantity]]</f>
        <v>13910</v>
      </c>
      <c r="N5833" s="6">
        <f>SalesData[[#This Row],[Sales Profit]]/SalesData[[#This Row],[Sales]]</f>
        <v>0.4</v>
      </c>
    </row>
    <row r="5834" spans="1:14" x14ac:dyDescent="0.3">
      <c r="A5834" s="1" t="s">
        <v>35</v>
      </c>
      <c r="B5834" s="1" t="s">
        <v>23</v>
      </c>
      <c r="C5834" s="1" t="s">
        <v>33</v>
      </c>
      <c r="D5834" s="1">
        <v>55361</v>
      </c>
      <c r="E5834" s="2">
        <v>45321</v>
      </c>
      <c r="F5834" s="1" t="s">
        <v>40</v>
      </c>
      <c r="G5834" s="1">
        <v>489997</v>
      </c>
      <c r="H5834" s="1" t="s">
        <v>5754</v>
      </c>
      <c r="I5834" s="1">
        <v>893</v>
      </c>
      <c r="J5834" s="1">
        <v>2507</v>
      </c>
      <c r="K5834" s="1">
        <v>5</v>
      </c>
      <c r="L5834" s="1">
        <v>5014</v>
      </c>
      <c r="M5834" s="1">
        <f>SalesData[[#This Row],[Price]]*SalesData[[#This Row],[Quantity]]</f>
        <v>12535</v>
      </c>
      <c r="N5834" s="6">
        <f>SalesData[[#This Row],[Sales Profit]]/SalesData[[#This Row],[Sales]]</f>
        <v>0.4</v>
      </c>
    </row>
    <row r="5835" spans="1:14" x14ac:dyDescent="0.3">
      <c r="A5835" s="1" t="s">
        <v>35</v>
      </c>
      <c r="B5835" s="1" t="s">
        <v>23</v>
      </c>
      <c r="C5835" s="1" t="s">
        <v>42</v>
      </c>
      <c r="D5835" s="1">
        <v>47759</v>
      </c>
      <c r="E5835" s="2">
        <v>45356</v>
      </c>
      <c r="F5835" s="1" t="s">
        <v>29</v>
      </c>
      <c r="G5835" s="1">
        <v>290408</v>
      </c>
      <c r="H5835" s="1" t="s">
        <v>3505</v>
      </c>
      <c r="I5835" s="1">
        <v>928</v>
      </c>
      <c r="J5835" s="1">
        <v>2451</v>
      </c>
      <c r="K5835" s="1">
        <v>5</v>
      </c>
      <c r="L5835" s="1">
        <v>4902</v>
      </c>
      <c r="M5835" s="1">
        <f>SalesData[[#This Row],[Price]]*SalesData[[#This Row],[Quantity]]</f>
        <v>12255</v>
      </c>
      <c r="N5835" s="6">
        <f>SalesData[[#This Row],[Sales Profit]]/SalesData[[#This Row],[Sales]]</f>
        <v>0.4</v>
      </c>
    </row>
    <row r="5836" spans="1:14" x14ac:dyDescent="0.3">
      <c r="A5836" s="1" t="s">
        <v>52</v>
      </c>
      <c r="B5836" s="1" t="s">
        <v>13</v>
      </c>
      <c r="C5836" s="1" t="s">
        <v>60</v>
      </c>
      <c r="D5836" s="1">
        <v>67472</v>
      </c>
      <c r="E5836" s="2">
        <v>45608</v>
      </c>
      <c r="F5836" s="1" t="s">
        <v>15</v>
      </c>
      <c r="G5836" s="1">
        <v>583892</v>
      </c>
      <c r="H5836" s="1" t="s">
        <v>5755</v>
      </c>
      <c r="I5836" s="1">
        <v>887</v>
      </c>
      <c r="J5836" s="1">
        <v>2532</v>
      </c>
      <c r="K5836" s="1">
        <v>4</v>
      </c>
      <c r="L5836" s="1">
        <v>4051.2</v>
      </c>
      <c r="M5836" s="1">
        <f>SalesData[[#This Row],[Price]]*SalesData[[#This Row],[Quantity]]</f>
        <v>10128</v>
      </c>
      <c r="N5836" s="6">
        <f>SalesData[[#This Row],[Sales Profit]]/SalesData[[#This Row],[Sales]]</f>
        <v>0.39999999999999997</v>
      </c>
    </row>
    <row r="5837" spans="1:14" x14ac:dyDescent="0.3">
      <c r="A5837" s="1" t="s">
        <v>56</v>
      </c>
      <c r="B5837" s="1" t="s">
        <v>23</v>
      </c>
      <c r="C5837" s="1" t="s">
        <v>19</v>
      </c>
      <c r="D5837" s="1">
        <v>37018</v>
      </c>
      <c r="E5837" s="2">
        <v>45592</v>
      </c>
      <c r="F5837" s="1" t="s">
        <v>54</v>
      </c>
      <c r="G5837" s="1">
        <v>569530</v>
      </c>
      <c r="H5837" s="1" t="s">
        <v>5756</v>
      </c>
      <c r="I5837" s="1">
        <v>593</v>
      </c>
      <c r="J5837" s="1">
        <v>698</v>
      </c>
      <c r="K5837" s="1">
        <v>1</v>
      </c>
      <c r="L5837" s="1">
        <v>279.2</v>
      </c>
      <c r="M5837" s="1">
        <f>SalesData[[#This Row],[Price]]*SalesData[[#This Row],[Quantity]]</f>
        <v>698</v>
      </c>
      <c r="N5837" s="6">
        <f>SalesData[[#This Row],[Sales Profit]]/SalesData[[#This Row],[Sales]]</f>
        <v>0.39999999999999997</v>
      </c>
    </row>
    <row r="5838" spans="1:14" x14ac:dyDescent="0.3">
      <c r="A5838" s="1" t="s">
        <v>35</v>
      </c>
      <c r="B5838" s="1" t="s">
        <v>13</v>
      </c>
      <c r="C5838" s="1" t="s">
        <v>53</v>
      </c>
      <c r="D5838" s="1">
        <v>84881</v>
      </c>
      <c r="E5838" s="2">
        <v>45555</v>
      </c>
      <c r="F5838" s="1" t="s">
        <v>61</v>
      </c>
      <c r="G5838" s="1">
        <v>938171</v>
      </c>
      <c r="H5838" s="1" t="s">
        <v>5757</v>
      </c>
      <c r="I5838" s="1">
        <v>517</v>
      </c>
      <c r="J5838" s="1">
        <v>982</v>
      </c>
      <c r="K5838" s="1">
        <v>6</v>
      </c>
      <c r="L5838" s="1">
        <v>2356.8000000000002</v>
      </c>
      <c r="M5838" s="1">
        <f>SalesData[[#This Row],[Price]]*SalesData[[#This Row],[Quantity]]</f>
        <v>5892</v>
      </c>
      <c r="N5838" s="6">
        <f>SalesData[[#This Row],[Sales Profit]]/SalesData[[#This Row],[Sales]]</f>
        <v>0.4</v>
      </c>
    </row>
    <row r="5839" spans="1:14" x14ac:dyDescent="0.3">
      <c r="A5839" s="1" t="s">
        <v>56</v>
      </c>
      <c r="B5839" s="1" t="s">
        <v>23</v>
      </c>
      <c r="C5839" s="1" t="s">
        <v>100</v>
      </c>
      <c r="D5839" s="1">
        <v>45649</v>
      </c>
      <c r="E5839" s="2">
        <v>45608</v>
      </c>
      <c r="F5839" s="1" t="s">
        <v>15</v>
      </c>
      <c r="G5839" s="1">
        <v>263227</v>
      </c>
      <c r="H5839" s="1" t="s">
        <v>1542</v>
      </c>
      <c r="I5839" s="1">
        <v>446</v>
      </c>
      <c r="J5839" s="1">
        <v>1361</v>
      </c>
      <c r="K5839" s="1">
        <v>1</v>
      </c>
      <c r="L5839" s="1">
        <v>544.4</v>
      </c>
      <c r="M5839" s="1">
        <f>SalesData[[#This Row],[Price]]*SalesData[[#This Row],[Quantity]]</f>
        <v>1361</v>
      </c>
      <c r="N5839" s="6">
        <f>SalesData[[#This Row],[Sales Profit]]/SalesData[[#This Row],[Sales]]</f>
        <v>0.39999999999999997</v>
      </c>
    </row>
    <row r="5840" spans="1:14" x14ac:dyDescent="0.3">
      <c r="A5840" s="1" t="s">
        <v>27</v>
      </c>
      <c r="B5840" s="1" t="s">
        <v>23</v>
      </c>
      <c r="C5840" s="1" t="s">
        <v>33</v>
      </c>
      <c r="D5840" s="1">
        <v>10101</v>
      </c>
      <c r="E5840" s="2">
        <v>45410</v>
      </c>
      <c r="F5840" s="1" t="s">
        <v>31</v>
      </c>
      <c r="G5840" s="1">
        <v>483921</v>
      </c>
      <c r="H5840" s="1" t="s">
        <v>5758</v>
      </c>
      <c r="I5840" s="1">
        <v>562</v>
      </c>
      <c r="J5840" s="1">
        <v>2155</v>
      </c>
      <c r="K5840" s="1">
        <v>6</v>
      </c>
      <c r="L5840" s="1">
        <v>5172</v>
      </c>
      <c r="M5840" s="1">
        <f>SalesData[[#This Row],[Price]]*SalesData[[#This Row],[Quantity]]</f>
        <v>12930</v>
      </c>
      <c r="N5840" s="6">
        <f>SalesData[[#This Row],[Sales Profit]]/SalesData[[#This Row],[Sales]]</f>
        <v>0.4</v>
      </c>
    </row>
    <row r="5841" spans="1:14" x14ac:dyDescent="0.3">
      <c r="A5841" s="1" t="s">
        <v>56</v>
      </c>
      <c r="B5841" s="1" t="s">
        <v>13</v>
      </c>
      <c r="C5841" s="1" t="s">
        <v>60</v>
      </c>
      <c r="D5841" s="1">
        <v>91768</v>
      </c>
      <c r="E5841" s="2">
        <v>45515</v>
      </c>
      <c r="F5841" s="1" t="s">
        <v>25</v>
      </c>
      <c r="G5841" s="1">
        <v>889565</v>
      </c>
      <c r="H5841" s="1" t="s">
        <v>4146</v>
      </c>
      <c r="I5841" s="1">
        <v>276</v>
      </c>
      <c r="J5841" s="1">
        <v>876</v>
      </c>
      <c r="K5841" s="1">
        <v>6</v>
      </c>
      <c r="L5841" s="1">
        <v>2102.4</v>
      </c>
      <c r="M5841" s="1">
        <f>SalesData[[#This Row],[Price]]*SalesData[[#This Row],[Quantity]]</f>
        <v>5256</v>
      </c>
      <c r="N5841" s="6">
        <f>SalesData[[#This Row],[Sales Profit]]/SalesData[[#This Row],[Sales]]</f>
        <v>0.4</v>
      </c>
    </row>
    <row r="5842" spans="1:14" x14ac:dyDescent="0.3">
      <c r="A5842" s="1" t="s">
        <v>17</v>
      </c>
      <c r="B5842" s="1" t="s">
        <v>18</v>
      </c>
      <c r="C5842" s="1" t="s">
        <v>24</v>
      </c>
      <c r="D5842" s="1">
        <v>81219</v>
      </c>
      <c r="E5842" s="2">
        <v>45611</v>
      </c>
      <c r="F5842" s="1" t="s">
        <v>15</v>
      </c>
      <c r="G5842" s="1">
        <v>880689</v>
      </c>
      <c r="H5842" s="1" t="s">
        <v>5759</v>
      </c>
      <c r="I5842" s="1">
        <v>991</v>
      </c>
      <c r="J5842" s="1">
        <v>2411</v>
      </c>
      <c r="K5842" s="1">
        <v>5</v>
      </c>
      <c r="L5842" s="1">
        <v>4822</v>
      </c>
      <c r="M5842" s="1">
        <f>SalesData[[#This Row],[Price]]*SalesData[[#This Row],[Quantity]]</f>
        <v>12055</v>
      </c>
      <c r="N5842" s="6">
        <f>SalesData[[#This Row],[Sales Profit]]/SalesData[[#This Row],[Sales]]</f>
        <v>0.4</v>
      </c>
    </row>
    <row r="5843" spans="1:14" x14ac:dyDescent="0.3">
      <c r="A5843" s="1" t="s">
        <v>22</v>
      </c>
      <c r="B5843" s="1" t="s">
        <v>13</v>
      </c>
      <c r="C5843" s="1" t="s">
        <v>42</v>
      </c>
      <c r="D5843" s="1">
        <v>46226</v>
      </c>
      <c r="E5843" s="2">
        <v>45627</v>
      </c>
      <c r="F5843" s="1" t="s">
        <v>78</v>
      </c>
      <c r="G5843" s="1">
        <v>592935</v>
      </c>
      <c r="H5843" s="1" t="s">
        <v>5760</v>
      </c>
      <c r="I5843" s="1">
        <v>998</v>
      </c>
      <c r="J5843" s="1">
        <v>2792</v>
      </c>
      <c r="K5843" s="1">
        <v>3</v>
      </c>
      <c r="L5843" s="1">
        <v>3350.4</v>
      </c>
      <c r="M5843" s="1">
        <f>SalesData[[#This Row],[Price]]*SalesData[[#This Row],[Quantity]]</f>
        <v>8376</v>
      </c>
      <c r="N5843" s="6">
        <f>SalesData[[#This Row],[Sales Profit]]/SalesData[[#This Row],[Sales]]</f>
        <v>0.4</v>
      </c>
    </row>
    <row r="5844" spans="1:14" x14ac:dyDescent="0.3">
      <c r="A5844" s="1" t="s">
        <v>22</v>
      </c>
      <c r="B5844" s="1" t="s">
        <v>13</v>
      </c>
      <c r="C5844" s="1" t="s">
        <v>48</v>
      </c>
      <c r="D5844" s="1">
        <v>59890</v>
      </c>
      <c r="E5844" s="2">
        <v>45518</v>
      </c>
      <c r="F5844" s="1" t="s">
        <v>25</v>
      </c>
      <c r="G5844" s="1">
        <v>808083</v>
      </c>
      <c r="H5844" s="1" t="s">
        <v>5761</v>
      </c>
      <c r="I5844" s="1">
        <v>645</v>
      </c>
      <c r="J5844" s="1">
        <v>2952</v>
      </c>
      <c r="K5844" s="1">
        <v>7</v>
      </c>
      <c r="L5844" s="1">
        <v>8265.6</v>
      </c>
      <c r="M5844" s="1">
        <f>SalesData[[#This Row],[Price]]*SalesData[[#This Row],[Quantity]]</f>
        <v>20664</v>
      </c>
      <c r="N5844" s="6">
        <f>SalesData[[#This Row],[Sales Profit]]/SalesData[[#This Row],[Sales]]</f>
        <v>0.4</v>
      </c>
    </row>
    <row r="5845" spans="1:14" x14ac:dyDescent="0.3">
      <c r="A5845" s="1" t="s">
        <v>27</v>
      </c>
      <c r="B5845" s="1" t="s">
        <v>18</v>
      </c>
      <c r="C5845" s="1" t="s">
        <v>42</v>
      </c>
      <c r="D5845" s="1">
        <v>34600</v>
      </c>
      <c r="E5845" s="2">
        <v>45490</v>
      </c>
      <c r="F5845" s="1" t="s">
        <v>45</v>
      </c>
      <c r="G5845" s="1">
        <v>796642</v>
      </c>
      <c r="H5845" s="1" t="s">
        <v>5762</v>
      </c>
      <c r="I5845" s="1">
        <v>403</v>
      </c>
      <c r="J5845" s="1">
        <v>2876</v>
      </c>
      <c r="K5845" s="1">
        <v>4</v>
      </c>
      <c r="L5845" s="1">
        <v>4601.6000000000004</v>
      </c>
      <c r="M5845" s="1">
        <f>SalesData[[#This Row],[Price]]*SalesData[[#This Row],[Quantity]]</f>
        <v>11504</v>
      </c>
      <c r="N5845" s="6">
        <f>SalesData[[#This Row],[Sales Profit]]/SalesData[[#This Row],[Sales]]</f>
        <v>0.4</v>
      </c>
    </row>
    <row r="5846" spans="1:14" x14ac:dyDescent="0.3">
      <c r="A5846" s="1" t="s">
        <v>12</v>
      </c>
      <c r="B5846" s="1" t="s">
        <v>23</v>
      </c>
      <c r="C5846" s="1" t="s">
        <v>42</v>
      </c>
      <c r="D5846" s="1">
        <v>93947</v>
      </c>
      <c r="E5846" s="2">
        <v>45603</v>
      </c>
      <c r="F5846" s="1" t="s">
        <v>15</v>
      </c>
      <c r="G5846" s="1">
        <v>887034</v>
      </c>
      <c r="H5846" s="1" t="s">
        <v>5763</v>
      </c>
      <c r="I5846" s="1">
        <v>572</v>
      </c>
      <c r="J5846" s="1">
        <v>1368</v>
      </c>
      <c r="K5846" s="1">
        <v>3</v>
      </c>
      <c r="L5846" s="1">
        <v>1641.6</v>
      </c>
      <c r="M5846" s="1">
        <f>SalesData[[#This Row],[Price]]*SalesData[[#This Row],[Quantity]]</f>
        <v>4104</v>
      </c>
      <c r="N5846" s="6">
        <f>SalesData[[#This Row],[Sales Profit]]/SalesData[[#This Row],[Sales]]</f>
        <v>0.39999999999999997</v>
      </c>
    </row>
    <row r="5847" spans="1:14" x14ac:dyDescent="0.3">
      <c r="A5847" s="1" t="s">
        <v>52</v>
      </c>
      <c r="B5847" s="1" t="s">
        <v>13</v>
      </c>
      <c r="C5847" s="1" t="s">
        <v>19</v>
      </c>
      <c r="D5847" s="1">
        <v>62787</v>
      </c>
      <c r="E5847" s="2">
        <v>45305</v>
      </c>
      <c r="F5847" s="1" t="s">
        <v>40</v>
      </c>
      <c r="G5847" s="1">
        <v>951173</v>
      </c>
      <c r="H5847" s="1" t="s">
        <v>5764</v>
      </c>
      <c r="I5847" s="1">
        <v>916</v>
      </c>
      <c r="J5847" s="1">
        <v>2009</v>
      </c>
      <c r="K5847" s="1">
        <v>2</v>
      </c>
      <c r="L5847" s="1">
        <v>1607.2</v>
      </c>
      <c r="M5847" s="1">
        <f>SalesData[[#This Row],[Price]]*SalesData[[#This Row],[Quantity]]</f>
        <v>4018</v>
      </c>
      <c r="N5847" s="6">
        <f>SalesData[[#This Row],[Sales Profit]]/SalesData[[#This Row],[Sales]]</f>
        <v>0.4</v>
      </c>
    </row>
    <row r="5848" spans="1:14" x14ac:dyDescent="0.3">
      <c r="A5848" s="1" t="s">
        <v>12</v>
      </c>
      <c r="B5848" s="1" t="s">
        <v>18</v>
      </c>
      <c r="C5848" s="1" t="s">
        <v>19</v>
      </c>
      <c r="D5848" s="1">
        <v>44352</v>
      </c>
      <c r="E5848" s="2">
        <v>45321</v>
      </c>
      <c r="F5848" s="1" t="s">
        <v>40</v>
      </c>
      <c r="G5848" s="1">
        <v>938644</v>
      </c>
      <c r="H5848" s="1" t="s">
        <v>5765</v>
      </c>
      <c r="I5848" s="1">
        <v>386</v>
      </c>
      <c r="J5848" s="1">
        <v>2633</v>
      </c>
      <c r="K5848" s="1">
        <v>8</v>
      </c>
      <c r="L5848" s="1">
        <v>8425.6</v>
      </c>
      <c r="M5848" s="1">
        <f>SalesData[[#This Row],[Price]]*SalesData[[#This Row],[Quantity]]</f>
        <v>21064</v>
      </c>
      <c r="N5848" s="6">
        <f>SalesData[[#This Row],[Sales Profit]]/SalesData[[#This Row],[Sales]]</f>
        <v>0.4</v>
      </c>
    </row>
    <row r="5849" spans="1:14" x14ac:dyDescent="0.3">
      <c r="A5849" s="1" t="s">
        <v>35</v>
      </c>
      <c r="B5849" s="1" t="s">
        <v>23</v>
      </c>
      <c r="C5849" s="1" t="s">
        <v>53</v>
      </c>
      <c r="D5849" s="1">
        <v>34695</v>
      </c>
      <c r="E5849" s="2">
        <v>45595</v>
      </c>
      <c r="F5849" s="1" t="s">
        <v>54</v>
      </c>
      <c r="G5849" s="1">
        <v>822362</v>
      </c>
      <c r="H5849" s="1" t="s">
        <v>5766</v>
      </c>
      <c r="I5849" s="1">
        <v>652</v>
      </c>
      <c r="J5849" s="1">
        <v>2538</v>
      </c>
      <c r="K5849" s="1">
        <v>6</v>
      </c>
      <c r="L5849" s="1">
        <v>6091.2</v>
      </c>
      <c r="M5849" s="1">
        <f>SalesData[[#This Row],[Price]]*SalesData[[#This Row],[Quantity]]</f>
        <v>15228</v>
      </c>
      <c r="N5849" s="6">
        <f>SalesData[[#This Row],[Sales Profit]]/SalesData[[#This Row],[Sales]]</f>
        <v>0.39999999999999997</v>
      </c>
    </row>
    <row r="5850" spans="1:14" x14ac:dyDescent="0.3">
      <c r="A5850" s="1" t="s">
        <v>12</v>
      </c>
      <c r="B5850" s="1" t="s">
        <v>23</v>
      </c>
      <c r="C5850" s="1" t="s">
        <v>33</v>
      </c>
      <c r="D5850" s="1">
        <v>95249</v>
      </c>
      <c r="E5850" s="2">
        <v>45332</v>
      </c>
      <c r="F5850" s="1" t="s">
        <v>43</v>
      </c>
      <c r="G5850" s="1">
        <v>547465</v>
      </c>
      <c r="H5850" s="1" t="s">
        <v>5724</v>
      </c>
      <c r="I5850" s="1">
        <v>483</v>
      </c>
      <c r="J5850" s="1">
        <v>2888</v>
      </c>
      <c r="K5850" s="1">
        <v>4</v>
      </c>
      <c r="L5850" s="1">
        <v>4620.8</v>
      </c>
      <c r="M5850" s="1">
        <f>SalesData[[#This Row],[Price]]*SalesData[[#This Row],[Quantity]]</f>
        <v>11552</v>
      </c>
      <c r="N5850" s="6">
        <f>SalesData[[#This Row],[Sales Profit]]/SalesData[[#This Row],[Sales]]</f>
        <v>0.4</v>
      </c>
    </row>
    <row r="5851" spans="1:14" x14ac:dyDescent="0.3">
      <c r="A5851" s="1" t="s">
        <v>17</v>
      </c>
      <c r="B5851" s="1" t="s">
        <v>23</v>
      </c>
      <c r="C5851" s="1" t="s">
        <v>42</v>
      </c>
      <c r="D5851" s="1">
        <v>72181</v>
      </c>
      <c r="E5851" s="2">
        <v>45312</v>
      </c>
      <c r="F5851" s="1" t="s">
        <v>40</v>
      </c>
      <c r="G5851" s="1">
        <v>426617</v>
      </c>
      <c r="H5851" s="1" t="s">
        <v>5767</v>
      </c>
      <c r="I5851" s="1">
        <v>567</v>
      </c>
      <c r="J5851" s="1">
        <v>1326</v>
      </c>
      <c r="K5851" s="1">
        <v>1</v>
      </c>
      <c r="L5851" s="1">
        <v>530.4</v>
      </c>
      <c r="M5851" s="1">
        <f>SalesData[[#This Row],[Price]]*SalesData[[#This Row],[Quantity]]</f>
        <v>1326</v>
      </c>
      <c r="N5851" s="6">
        <f>SalesData[[#This Row],[Sales Profit]]/SalesData[[#This Row],[Sales]]</f>
        <v>0.39999999999999997</v>
      </c>
    </row>
    <row r="5852" spans="1:14" x14ac:dyDescent="0.3">
      <c r="A5852" s="1" t="s">
        <v>22</v>
      </c>
      <c r="B5852" s="1" t="s">
        <v>18</v>
      </c>
      <c r="C5852" s="1" t="s">
        <v>14</v>
      </c>
      <c r="D5852" s="1">
        <v>56750</v>
      </c>
      <c r="E5852" s="2">
        <v>45467</v>
      </c>
      <c r="F5852" s="1" t="s">
        <v>20</v>
      </c>
      <c r="G5852" s="1">
        <v>255382</v>
      </c>
      <c r="H5852" s="1" t="s">
        <v>5768</v>
      </c>
      <c r="I5852" s="1">
        <v>555</v>
      </c>
      <c r="J5852" s="1">
        <v>2993</v>
      </c>
      <c r="K5852" s="1">
        <v>6</v>
      </c>
      <c r="L5852" s="1">
        <v>7183.2</v>
      </c>
      <c r="M5852" s="1">
        <f>SalesData[[#This Row],[Price]]*SalesData[[#This Row],[Quantity]]</f>
        <v>17958</v>
      </c>
      <c r="N5852" s="6">
        <f>SalesData[[#This Row],[Sales Profit]]/SalesData[[#This Row],[Sales]]</f>
        <v>0.39999999999999997</v>
      </c>
    </row>
    <row r="5853" spans="1:14" x14ac:dyDescent="0.3">
      <c r="A5853" s="1" t="s">
        <v>52</v>
      </c>
      <c r="B5853" s="1" t="s">
        <v>18</v>
      </c>
      <c r="C5853" s="1" t="s">
        <v>42</v>
      </c>
      <c r="D5853" s="1">
        <v>71876</v>
      </c>
      <c r="E5853" s="2">
        <v>45409</v>
      </c>
      <c r="F5853" s="1" t="s">
        <v>31</v>
      </c>
      <c r="G5853" s="1">
        <v>596879</v>
      </c>
      <c r="H5853" s="1" t="s">
        <v>5769</v>
      </c>
      <c r="I5853" s="1">
        <v>372</v>
      </c>
      <c r="J5853" s="1">
        <v>662</v>
      </c>
      <c r="K5853" s="1">
        <v>5</v>
      </c>
      <c r="L5853" s="1">
        <v>1324</v>
      </c>
      <c r="M5853" s="1">
        <f>SalesData[[#This Row],[Price]]*SalesData[[#This Row],[Quantity]]</f>
        <v>3310</v>
      </c>
      <c r="N5853" s="6">
        <f>SalesData[[#This Row],[Sales Profit]]/SalesData[[#This Row],[Sales]]</f>
        <v>0.4</v>
      </c>
    </row>
    <row r="5854" spans="1:14" x14ac:dyDescent="0.3">
      <c r="A5854" s="1" t="s">
        <v>17</v>
      </c>
      <c r="B5854" s="1" t="s">
        <v>18</v>
      </c>
      <c r="C5854" s="1" t="s">
        <v>53</v>
      </c>
      <c r="D5854" s="1">
        <v>83087</v>
      </c>
      <c r="E5854" s="2">
        <v>45608</v>
      </c>
      <c r="F5854" s="1" t="s">
        <v>15</v>
      </c>
      <c r="G5854" s="1">
        <v>489299</v>
      </c>
      <c r="H5854" s="1" t="s">
        <v>5770</v>
      </c>
      <c r="I5854" s="1">
        <v>283</v>
      </c>
      <c r="J5854" s="1">
        <v>2104</v>
      </c>
      <c r="K5854" s="1">
        <v>4</v>
      </c>
      <c r="L5854" s="1">
        <v>3366.4</v>
      </c>
      <c r="M5854" s="1">
        <f>SalesData[[#This Row],[Price]]*SalesData[[#This Row],[Quantity]]</f>
        <v>8416</v>
      </c>
      <c r="N5854" s="6">
        <f>SalesData[[#This Row],[Sales Profit]]/SalesData[[#This Row],[Sales]]</f>
        <v>0.4</v>
      </c>
    </row>
    <row r="5855" spans="1:14" x14ac:dyDescent="0.3">
      <c r="A5855" s="1" t="s">
        <v>27</v>
      </c>
      <c r="B5855" s="1" t="s">
        <v>23</v>
      </c>
      <c r="C5855" s="1" t="s">
        <v>37</v>
      </c>
      <c r="D5855" s="1">
        <v>46814</v>
      </c>
      <c r="E5855" s="2">
        <v>45463</v>
      </c>
      <c r="F5855" s="1" t="s">
        <v>20</v>
      </c>
      <c r="G5855" s="1">
        <v>966177</v>
      </c>
      <c r="H5855" s="1" t="s">
        <v>5771</v>
      </c>
      <c r="I5855" s="1">
        <v>894</v>
      </c>
      <c r="J5855" s="1">
        <v>2797</v>
      </c>
      <c r="K5855" s="1">
        <v>5</v>
      </c>
      <c r="L5855" s="1">
        <v>5594</v>
      </c>
      <c r="M5855" s="1">
        <f>SalesData[[#This Row],[Price]]*SalesData[[#This Row],[Quantity]]</f>
        <v>13985</v>
      </c>
      <c r="N5855" s="6">
        <f>SalesData[[#This Row],[Sales Profit]]/SalesData[[#This Row],[Sales]]</f>
        <v>0.4</v>
      </c>
    </row>
    <row r="5856" spans="1:14" x14ac:dyDescent="0.3">
      <c r="A5856" s="1" t="s">
        <v>22</v>
      </c>
      <c r="B5856" s="1" t="s">
        <v>13</v>
      </c>
      <c r="C5856" s="1" t="s">
        <v>53</v>
      </c>
      <c r="D5856" s="1">
        <v>84949</v>
      </c>
      <c r="E5856" s="2">
        <v>45424</v>
      </c>
      <c r="F5856" s="1" t="s">
        <v>49</v>
      </c>
      <c r="G5856" s="1">
        <v>418101</v>
      </c>
      <c r="H5856" s="1" t="s">
        <v>5772</v>
      </c>
      <c r="I5856" s="1">
        <v>391</v>
      </c>
      <c r="J5856" s="1">
        <v>2536</v>
      </c>
      <c r="K5856" s="1">
        <v>6</v>
      </c>
      <c r="L5856" s="1">
        <v>6086.4</v>
      </c>
      <c r="M5856" s="1">
        <f>SalesData[[#This Row],[Price]]*SalesData[[#This Row],[Quantity]]</f>
        <v>15216</v>
      </c>
      <c r="N5856" s="6">
        <f>SalesData[[#This Row],[Sales Profit]]/SalesData[[#This Row],[Sales]]</f>
        <v>0.39999999999999997</v>
      </c>
    </row>
    <row r="5857" spans="1:14" x14ac:dyDescent="0.3">
      <c r="A5857" s="1" t="s">
        <v>66</v>
      </c>
      <c r="B5857" s="1" t="s">
        <v>18</v>
      </c>
      <c r="C5857" s="1" t="s">
        <v>14</v>
      </c>
      <c r="D5857" s="1">
        <v>63129</v>
      </c>
      <c r="E5857" s="2">
        <v>45371</v>
      </c>
      <c r="F5857" s="1" t="s">
        <v>29</v>
      </c>
      <c r="G5857" s="1">
        <v>631339</v>
      </c>
      <c r="H5857" s="1" t="s">
        <v>5773</v>
      </c>
      <c r="I5857" s="1">
        <v>234</v>
      </c>
      <c r="J5857" s="1">
        <v>2244</v>
      </c>
      <c r="K5857" s="1">
        <v>6</v>
      </c>
      <c r="L5857" s="1">
        <v>5385.6</v>
      </c>
      <c r="M5857" s="1">
        <f>SalesData[[#This Row],[Price]]*SalesData[[#This Row],[Quantity]]</f>
        <v>13464</v>
      </c>
      <c r="N5857" s="6">
        <f>SalesData[[#This Row],[Sales Profit]]/SalesData[[#This Row],[Sales]]</f>
        <v>0.4</v>
      </c>
    </row>
    <row r="5858" spans="1:14" x14ac:dyDescent="0.3">
      <c r="A5858" s="1" t="s">
        <v>17</v>
      </c>
      <c r="B5858" s="1" t="s">
        <v>23</v>
      </c>
      <c r="C5858" s="1" t="s">
        <v>53</v>
      </c>
      <c r="D5858" s="1">
        <v>54515</v>
      </c>
      <c r="E5858" s="2">
        <v>45365</v>
      </c>
      <c r="F5858" s="1" t="s">
        <v>29</v>
      </c>
      <c r="G5858" s="1">
        <v>480056</v>
      </c>
      <c r="H5858" s="1" t="s">
        <v>469</v>
      </c>
      <c r="I5858" s="1">
        <v>404</v>
      </c>
      <c r="J5858" s="1">
        <v>2368</v>
      </c>
      <c r="K5858" s="1">
        <v>7</v>
      </c>
      <c r="L5858" s="1">
        <v>6630.4</v>
      </c>
      <c r="M5858" s="1">
        <f>SalesData[[#This Row],[Price]]*SalesData[[#This Row],[Quantity]]</f>
        <v>16576</v>
      </c>
      <c r="N5858" s="6">
        <f>SalesData[[#This Row],[Sales Profit]]/SalesData[[#This Row],[Sales]]</f>
        <v>0.39999999999999997</v>
      </c>
    </row>
    <row r="5859" spans="1:14" x14ac:dyDescent="0.3">
      <c r="A5859" s="1" t="s">
        <v>22</v>
      </c>
      <c r="B5859" s="1" t="s">
        <v>23</v>
      </c>
      <c r="C5859" s="1" t="s">
        <v>33</v>
      </c>
      <c r="D5859" s="1">
        <v>57012</v>
      </c>
      <c r="E5859" s="2">
        <v>45551</v>
      </c>
      <c r="F5859" s="1" t="s">
        <v>61</v>
      </c>
      <c r="G5859" s="1">
        <v>295765</v>
      </c>
      <c r="H5859" s="1" t="s">
        <v>5774</v>
      </c>
      <c r="I5859" s="1">
        <v>424</v>
      </c>
      <c r="J5859" s="1">
        <v>2629</v>
      </c>
      <c r="K5859" s="1">
        <v>2</v>
      </c>
      <c r="L5859" s="1">
        <v>2103.1999999999998</v>
      </c>
      <c r="M5859" s="1">
        <f>SalesData[[#This Row],[Price]]*SalesData[[#This Row],[Quantity]]</f>
        <v>5258</v>
      </c>
      <c r="N5859" s="6">
        <f>SalesData[[#This Row],[Sales Profit]]/SalesData[[#This Row],[Sales]]</f>
        <v>0.39999999999999997</v>
      </c>
    </row>
    <row r="5860" spans="1:14" x14ac:dyDescent="0.3">
      <c r="A5860" s="1" t="s">
        <v>22</v>
      </c>
      <c r="B5860" s="1" t="s">
        <v>18</v>
      </c>
      <c r="C5860" s="1" t="s">
        <v>33</v>
      </c>
      <c r="D5860" s="1">
        <v>50629</v>
      </c>
      <c r="E5860" s="2">
        <v>45466</v>
      </c>
      <c r="F5860" s="1" t="s">
        <v>20</v>
      </c>
      <c r="G5860" s="1">
        <v>901279</v>
      </c>
      <c r="H5860" s="1" t="s">
        <v>5775</v>
      </c>
      <c r="I5860" s="1">
        <v>983</v>
      </c>
      <c r="J5860" s="1">
        <v>919</v>
      </c>
      <c r="K5860" s="1">
        <v>7</v>
      </c>
      <c r="L5860" s="1">
        <v>2573.1999999999998</v>
      </c>
      <c r="M5860" s="1">
        <f>SalesData[[#This Row],[Price]]*SalesData[[#This Row],[Quantity]]</f>
        <v>6433</v>
      </c>
      <c r="N5860" s="6">
        <f>SalesData[[#This Row],[Sales Profit]]/SalesData[[#This Row],[Sales]]</f>
        <v>0.39999999999999997</v>
      </c>
    </row>
    <row r="5861" spans="1:14" x14ac:dyDescent="0.3">
      <c r="A5861" s="1" t="s">
        <v>52</v>
      </c>
      <c r="B5861" s="1" t="s">
        <v>13</v>
      </c>
      <c r="C5861" s="1" t="s">
        <v>53</v>
      </c>
      <c r="D5861" s="1">
        <v>72159</v>
      </c>
      <c r="E5861" s="2">
        <v>45563</v>
      </c>
      <c r="F5861" s="1" t="s">
        <v>61</v>
      </c>
      <c r="G5861" s="1">
        <v>218229</v>
      </c>
      <c r="H5861" s="1" t="s">
        <v>5776</v>
      </c>
      <c r="I5861" s="1">
        <v>695</v>
      </c>
      <c r="J5861" s="1">
        <v>2606</v>
      </c>
      <c r="K5861" s="1">
        <v>5</v>
      </c>
      <c r="L5861" s="1">
        <v>5212</v>
      </c>
      <c r="M5861" s="1">
        <f>SalesData[[#This Row],[Price]]*SalesData[[#This Row],[Quantity]]</f>
        <v>13030</v>
      </c>
      <c r="N5861" s="6">
        <f>SalesData[[#This Row],[Sales Profit]]/SalesData[[#This Row],[Sales]]</f>
        <v>0.4</v>
      </c>
    </row>
    <row r="5862" spans="1:14" x14ac:dyDescent="0.3">
      <c r="A5862" s="1" t="s">
        <v>27</v>
      </c>
      <c r="B5862" s="1" t="s">
        <v>13</v>
      </c>
      <c r="C5862" s="1" t="s">
        <v>24</v>
      </c>
      <c r="D5862" s="1">
        <v>90986</v>
      </c>
      <c r="E5862" s="2">
        <v>45615</v>
      </c>
      <c r="F5862" s="1" t="s">
        <v>15</v>
      </c>
      <c r="G5862" s="1">
        <v>130646</v>
      </c>
      <c r="H5862" s="1" t="s">
        <v>5777</v>
      </c>
      <c r="I5862" s="1">
        <v>449</v>
      </c>
      <c r="J5862" s="1">
        <v>2708</v>
      </c>
      <c r="K5862" s="1">
        <v>4</v>
      </c>
      <c r="L5862" s="1">
        <v>4332.8</v>
      </c>
      <c r="M5862" s="1">
        <f>SalesData[[#This Row],[Price]]*SalesData[[#This Row],[Quantity]]</f>
        <v>10832</v>
      </c>
      <c r="N5862" s="6">
        <f>SalesData[[#This Row],[Sales Profit]]/SalesData[[#This Row],[Sales]]</f>
        <v>0.4</v>
      </c>
    </row>
    <row r="5863" spans="1:14" x14ac:dyDescent="0.3">
      <c r="A5863" s="1" t="s">
        <v>27</v>
      </c>
      <c r="B5863" s="1" t="s">
        <v>13</v>
      </c>
      <c r="C5863" s="1" t="s">
        <v>39</v>
      </c>
      <c r="D5863" s="1">
        <v>32373</v>
      </c>
      <c r="E5863" s="2">
        <v>45600</v>
      </c>
      <c r="F5863" s="1" t="s">
        <v>15</v>
      </c>
      <c r="G5863" s="1">
        <v>595815</v>
      </c>
      <c r="H5863" s="1" t="s">
        <v>5778</v>
      </c>
      <c r="I5863" s="1">
        <v>591</v>
      </c>
      <c r="J5863" s="1">
        <v>549</v>
      </c>
      <c r="K5863" s="1">
        <v>8</v>
      </c>
      <c r="L5863" s="1">
        <v>1756.8</v>
      </c>
      <c r="M5863" s="1">
        <f>SalesData[[#This Row],[Price]]*SalesData[[#This Row],[Quantity]]</f>
        <v>4392</v>
      </c>
      <c r="N5863" s="6">
        <f>SalesData[[#This Row],[Sales Profit]]/SalesData[[#This Row],[Sales]]</f>
        <v>0.39999999999999997</v>
      </c>
    </row>
    <row r="5864" spans="1:14" x14ac:dyDescent="0.3">
      <c r="A5864" s="1" t="s">
        <v>52</v>
      </c>
      <c r="B5864" s="1" t="s">
        <v>13</v>
      </c>
      <c r="C5864" s="1" t="s">
        <v>60</v>
      </c>
      <c r="D5864" s="1">
        <v>75997</v>
      </c>
      <c r="E5864" s="2">
        <v>45476</v>
      </c>
      <c r="F5864" s="1" t="s">
        <v>45</v>
      </c>
      <c r="G5864" s="1">
        <v>536025</v>
      </c>
      <c r="H5864" s="1" t="s">
        <v>5779</v>
      </c>
      <c r="I5864" s="1">
        <v>549</v>
      </c>
      <c r="J5864" s="1">
        <v>1016</v>
      </c>
      <c r="K5864" s="1">
        <v>2</v>
      </c>
      <c r="L5864" s="1">
        <v>812.8</v>
      </c>
      <c r="M5864" s="1">
        <f>SalesData[[#This Row],[Price]]*SalesData[[#This Row],[Quantity]]</f>
        <v>2032</v>
      </c>
      <c r="N5864" s="6">
        <f>SalesData[[#This Row],[Sales Profit]]/SalesData[[#This Row],[Sales]]</f>
        <v>0.39999999999999997</v>
      </c>
    </row>
    <row r="5865" spans="1:14" x14ac:dyDescent="0.3">
      <c r="A5865" s="1" t="s">
        <v>56</v>
      </c>
      <c r="B5865" s="1" t="s">
        <v>18</v>
      </c>
      <c r="C5865" s="1" t="s">
        <v>37</v>
      </c>
      <c r="D5865" s="1">
        <v>97220</v>
      </c>
      <c r="E5865" s="2">
        <v>45527</v>
      </c>
      <c r="F5865" s="1" t="s">
        <v>25</v>
      </c>
      <c r="G5865" s="1">
        <v>179452</v>
      </c>
      <c r="H5865" s="1" t="s">
        <v>5780</v>
      </c>
      <c r="I5865" s="1">
        <v>749</v>
      </c>
      <c r="J5865" s="1">
        <v>1817</v>
      </c>
      <c r="K5865" s="1">
        <v>7</v>
      </c>
      <c r="L5865" s="1">
        <v>5087.6000000000004</v>
      </c>
      <c r="M5865" s="1">
        <f>SalesData[[#This Row],[Price]]*SalesData[[#This Row],[Quantity]]</f>
        <v>12719</v>
      </c>
      <c r="N5865" s="6">
        <f>SalesData[[#This Row],[Sales Profit]]/SalesData[[#This Row],[Sales]]</f>
        <v>0.4</v>
      </c>
    </row>
    <row r="5866" spans="1:14" x14ac:dyDescent="0.3">
      <c r="A5866" s="1" t="s">
        <v>27</v>
      </c>
      <c r="B5866" s="1" t="s">
        <v>13</v>
      </c>
      <c r="C5866" s="1" t="s">
        <v>100</v>
      </c>
      <c r="D5866" s="1">
        <v>33057</v>
      </c>
      <c r="E5866" s="2">
        <v>45423</v>
      </c>
      <c r="F5866" s="1" t="s">
        <v>49</v>
      </c>
      <c r="G5866" s="1">
        <v>729030</v>
      </c>
      <c r="H5866" s="1" t="s">
        <v>3699</v>
      </c>
      <c r="I5866" s="1">
        <v>414</v>
      </c>
      <c r="J5866" s="1">
        <v>2869</v>
      </c>
      <c r="K5866" s="1">
        <v>1</v>
      </c>
      <c r="L5866" s="1">
        <v>1147.5999999999999</v>
      </c>
      <c r="M5866" s="1">
        <f>SalesData[[#This Row],[Price]]*SalesData[[#This Row],[Quantity]]</f>
        <v>2869</v>
      </c>
      <c r="N5866" s="6">
        <f>SalesData[[#This Row],[Sales Profit]]/SalesData[[#This Row],[Sales]]</f>
        <v>0.39999999999999997</v>
      </c>
    </row>
    <row r="5867" spans="1:14" x14ac:dyDescent="0.3">
      <c r="A5867" s="1" t="s">
        <v>56</v>
      </c>
      <c r="B5867" s="1" t="s">
        <v>18</v>
      </c>
      <c r="C5867" s="1" t="s">
        <v>60</v>
      </c>
      <c r="D5867" s="1">
        <v>90141</v>
      </c>
      <c r="E5867" s="2">
        <v>45435</v>
      </c>
      <c r="F5867" s="1" t="s">
        <v>49</v>
      </c>
      <c r="G5867" s="1">
        <v>865642</v>
      </c>
      <c r="H5867" s="1" t="s">
        <v>334</v>
      </c>
      <c r="I5867" s="1">
        <v>958</v>
      </c>
      <c r="J5867" s="1">
        <v>2504</v>
      </c>
      <c r="K5867" s="1">
        <v>8</v>
      </c>
      <c r="L5867" s="1">
        <v>8012.8</v>
      </c>
      <c r="M5867" s="1">
        <f>SalesData[[#This Row],[Price]]*SalesData[[#This Row],[Quantity]]</f>
        <v>20032</v>
      </c>
      <c r="N5867" s="6">
        <f>SalesData[[#This Row],[Sales Profit]]/SalesData[[#This Row],[Sales]]</f>
        <v>0.4</v>
      </c>
    </row>
    <row r="5868" spans="1:14" x14ac:dyDescent="0.3">
      <c r="A5868" s="1" t="s">
        <v>35</v>
      </c>
      <c r="B5868" s="1" t="s">
        <v>18</v>
      </c>
      <c r="C5868" s="1" t="s">
        <v>60</v>
      </c>
      <c r="D5868" s="1">
        <v>14153</v>
      </c>
      <c r="E5868" s="2">
        <v>45320</v>
      </c>
      <c r="F5868" s="1" t="s">
        <v>40</v>
      </c>
      <c r="G5868" s="1">
        <v>166203</v>
      </c>
      <c r="H5868" s="1" t="s">
        <v>5781</v>
      </c>
      <c r="I5868" s="1">
        <v>381</v>
      </c>
      <c r="J5868" s="1">
        <v>2319</v>
      </c>
      <c r="K5868" s="1">
        <v>7</v>
      </c>
      <c r="L5868" s="1">
        <v>6493.2</v>
      </c>
      <c r="M5868" s="1">
        <f>SalesData[[#This Row],[Price]]*SalesData[[#This Row],[Quantity]]</f>
        <v>16233</v>
      </c>
      <c r="N5868" s="6">
        <f>SalesData[[#This Row],[Sales Profit]]/SalesData[[#This Row],[Sales]]</f>
        <v>0.39999999999999997</v>
      </c>
    </row>
    <row r="5869" spans="1:14" x14ac:dyDescent="0.3">
      <c r="A5869" s="1" t="s">
        <v>66</v>
      </c>
      <c r="B5869" s="1" t="s">
        <v>18</v>
      </c>
      <c r="C5869" s="1" t="s">
        <v>33</v>
      </c>
      <c r="D5869" s="1">
        <v>45698</v>
      </c>
      <c r="E5869" s="2">
        <v>45568</v>
      </c>
      <c r="F5869" s="1" t="s">
        <v>54</v>
      </c>
      <c r="G5869" s="1">
        <v>381330</v>
      </c>
      <c r="H5869" s="1" t="s">
        <v>5782</v>
      </c>
      <c r="I5869" s="1">
        <v>475</v>
      </c>
      <c r="J5869" s="1">
        <v>1323</v>
      </c>
      <c r="K5869" s="1">
        <v>8</v>
      </c>
      <c r="L5869" s="1">
        <v>4233.6000000000004</v>
      </c>
      <c r="M5869" s="1">
        <f>SalesData[[#This Row],[Price]]*SalesData[[#This Row],[Quantity]]</f>
        <v>10584</v>
      </c>
      <c r="N5869" s="6">
        <f>SalesData[[#This Row],[Sales Profit]]/SalesData[[#This Row],[Sales]]</f>
        <v>0.4</v>
      </c>
    </row>
    <row r="5870" spans="1:14" x14ac:dyDescent="0.3">
      <c r="A5870" s="1" t="s">
        <v>66</v>
      </c>
      <c r="B5870" s="1" t="s">
        <v>13</v>
      </c>
      <c r="C5870" s="1" t="s">
        <v>48</v>
      </c>
      <c r="D5870" s="1">
        <v>70667</v>
      </c>
      <c r="E5870" s="2">
        <v>45434</v>
      </c>
      <c r="F5870" s="1" t="s">
        <v>49</v>
      </c>
      <c r="G5870" s="1">
        <v>857257</v>
      </c>
      <c r="H5870" s="1" t="s">
        <v>5783</v>
      </c>
      <c r="I5870" s="1">
        <v>460</v>
      </c>
      <c r="J5870" s="1">
        <v>1179</v>
      </c>
      <c r="K5870" s="1">
        <v>5</v>
      </c>
      <c r="L5870" s="1">
        <v>2358</v>
      </c>
      <c r="M5870" s="1">
        <f>SalesData[[#This Row],[Price]]*SalesData[[#This Row],[Quantity]]</f>
        <v>5895</v>
      </c>
      <c r="N5870" s="6">
        <f>SalesData[[#This Row],[Sales Profit]]/SalesData[[#This Row],[Sales]]</f>
        <v>0.4</v>
      </c>
    </row>
    <row r="5871" spans="1:14" x14ac:dyDescent="0.3">
      <c r="A5871" s="1" t="s">
        <v>17</v>
      </c>
      <c r="B5871" s="1" t="s">
        <v>18</v>
      </c>
      <c r="C5871" s="1" t="s">
        <v>33</v>
      </c>
      <c r="D5871" s="1">
        <v>79482</v>
      </c>
      <c r="E5871" s="2">
        <v>45610</v>
      </c>
      <c r="F5871" s="1" t="s">
        <v>15</v>
      </c>
      <c r="G5871" s="1">
        <v>953259</v>
      </c>
      <c r="H5871" s="1" t="s">
        <v>5784</v>
      </c>
      <c r="I5871" s="1">
        <v>884</v>
      </c>
      <c r="J5871" s="1">
        <v>855</v>
      </c>
      <c r="K5871" s="1">
        <v>7</v>
      </c>
      <c r="L5871" s="1">
        <v>2394</v>
      </c>
      <c r="M5871" s="1">
        <f>SalesData[[#This Row],[Price]]*SalesData[[#This Row],[Quantity]]</f>
        <v>5985</v>
      </c>
      <c r="N5871" s="6">
        <f>SalesData[[#This Row],[Sales Profit]]/SalesData[[#This Row],[Sales]]</f>
        <v>0.4</v>
      </c>
    </row>
    <row r="5872" spans="1:14" x14ac:dyDescent="0.3">
      <c r="A5872" s="1" t="s">
        <v>56</v>
      </c>
      <c r="B5872" s="1" t="s">
        <v>18</v>
      </c>
      <c r="C5872" s="1" t="s">
        <v>33</v>
      </c>
      <c r="D5872" s="1">
        <v>88671</v>
      </c>
      <c r="E5872" s="2">
        <v>45530</v>
      </c>
      <c r="F5872" s="1" t="s">
        <v>25</v>
      </c>
      <c r="G5872" s="1">
        <v>980567</v>
      </c>
      <c r="H5872" s="1" t="s">
        <v>2227</v>
      </c>
      <c r="I5872" s="1">
        <v>644</v>
      </c>
      <c r="J5872" s="1">
        <v>917</v>
      </c>
      <c r="K5872" s="1">
        <v>7</v>
      </c>
      <c r="L5872" s="1">
        <v>2567.6</v>
      </c>
      <c r="M5872" s="1">
        <f>SalesData[[#This Row],[Price]]*SalesData[[#This Row],[Quantity]]</f>
        <v>6419</v>
      </c>
      <c r="N5872" s="6">
        <f>SalesData[[#This Row],[Sales Profit]]/SalesData[[#This Row],[Sales]]</f>
        <v>0.39999999999999997</v>
      </c>
    </row>
    <row r="5873" spans="1:14" x14ac:dyDescent="0.3">
      <c r="A5873" s="1" t="s">
        <v>17</v>
      </c>
      <c r="B5873" s="1" t="s">
        <v>23</v>
      </c>
      <c r="C5873" s="1" t="s">
        <v>53</v>
      </c>
      <c r="D5873" s="1">
        <v>10064</v>
      </c>
      <c r="E5873" s="2">
        <v>45415</v>
      </c>
      <c r="F5873" s="1" t="s">
        <v>49</v>
      </c>
      <c r="G5873" s="1">
        <v>931317</v>
      </c>
      <c r="H5873" s="1" t="s">
        <v>5785</v>
      </c>
      <c r="I5873" s="1">
        <v>253</v>
      </c>
      <c r="J5873" s="1">
        <v>2018</v>
      </c>
      <c r="K5873" s="1">
        <v>4</v>
      </c>
      <c r="L5873" s="1">
        <v>3228.8</v>
      </c>
      <c r="M5873" s="1">
        <f>SalesData[[#This Row],[Price]]*SalesData[[#This Row],[Quantity]]</f>
        <v>8072</v>
      </c>
      <c r="N5873" s="6">
        <f>SalesData[[#This Row],[Sales Profit]]/SalesData[[#This Row],[Sales]]</f>
        <v>0.4</v>
      </c>
    </row>
    <row r="5874" spans="1:14" x14ac:dyDescent="0.3">
      <c r="A5874" s="1" t="s">
        <v>56</v>
      </c>
      <c r="B5874" s="1" t="s">
        <v>23</v>
      </c>
      <c r="C5874" s="1" t="s">
        <v>42</v>
      </c>
      <c r="D5874" s="1">
        <v>12525</v>
      </c>
      <c r="E5874" s="2">
        <v>45322</v>
      </c>
      <c r="F5874" s="1" t="s">
        <v>40</v>
      </c>
      <c r="G5874" s="1">
        <v>951761</v>
      </c>
      <c r="H5874" s="1" t="s">
        <v>5786</v>
      </c>
      <c r="I5874" s="1">
        <v>445</v>
      </c>
      <c r="J5874" s="1">
        <v>499</v>
      </c>
      <c r="K5874" s="1">
        <v>6</v>
      </c>
      <c r="L5874" s="1">
        <v>1197.5999999999999</v>
      </c>
      <c r="M5874" s="1">
        <f>SalesData[[#This Row],[Price]]*SalesData[[#This Row],[Quantity]]</f>
        <v>2994</v>
      </c>
      <c r="N5874" s="6">
        <f>SalesData[[#This Row],[Sales Profit]]/SalesData[[#This Row],[Sales]]</f>
        <v>0.39999999999999997</v>
      </c>
    </row>
    <row r="5875" spans="1:14" x14ac:dyDescent="0.3">
      <c r="A5875" s="1" t="s">
        <v>22</v>
      </c>
      <c r="B5875" s="1" t="s">
        <v>18</v>
      </c>
      <c r="C5875" s="1" t="s">
        <v>19</v>
      </c>
      <c r="D5875" s="1">
        <v>94714</v>
      </c>
      <c r="E5875" s="2">
        <v>45608</v>
      </c>
      <c r="F5875" s="1" t="s">
        <v>15</v>
      </c>
      <c r="G5875" s="1">
        <v>427942</v>
      </c>
      <c r="H5875" s="1" t="s">
        <v>5787</v>
      </c>
      <c r="I5875" s="1">
        <v>218</v>
      </c>
      <c r="J5875" s="1">
        <v>1832</v>
      </c>
      <c r="K5875" s="1">
        <v>1</v>
      </c>
      <c r="L5875" s="1">
        <v>732.8</v>
      </c>
      <c r="M5875" s="1">
        <f>SalesData[[#This Row],[Price]]*SalesData[[#This Row],[Quantity]]</f>
        <v>1832</v>
      </c>
      <c r="N5875" s="6">
        <f>SalesData[[#This Row],[Sales Profit]]/SalesData[[#This Row],[Sales]]</f>
        <v>0.39999999999999997</v>
      </c>
    </row>
    <row r="5876" spans="1:14" x14ac:dyDescent="0.3">
      <c r="A5876" s="1" t="s">
        <v>17</v>
      </c>
      <c r="B5876" s="1" t="s">
        <v>23</v>
      </c>
      <c r="C5876" s="1" t="s">
        <v>39</v>
      </c>
      <c r="D5876" s="1">
        <v>56461</v>
      </c>
      <c r="E5876" s="2">
        <v>45531</v>
      </c>
      <c r="F5876" s="1" t="s">
        <v>25</v>
      </c>
      <c r="G5876" s="1">
        <v>222542</v>
      </c>
      <c r="H5876" s="1" t="s">
        <v>5788</v>
      </c>
      <c r="I5876" s="1">
        <v>959</v>
      </c>
      <c r="J5876" s="1">
        <v>1573</v>
      </c>
      <c r="K5876" s="1">
        <v>5</v>
      </c>
      <c r="L5876" s="1">
        <v>3146</v>
      </c>
      <c r="M5876" s="1">
        <f>SalesData[[#This Row],[Price]]*SalesData[[#This Row],[Quantity]]</f>
        <v>7865</v>
      </c>
      <c r="N5876" s="6">
        <f>SalesData[[#This Row],[Sales Profit]]/SalesData[[#This Row],[Sales]]</f>
        <v>0.4</v>
      </c>
    </row>
    <row r="5877" spans="1:14" x14ac:dyDescent="0.3">
      <c r="A5877" s="1" t="s">
        <v>22</v>
      </c>
      <c r="B5877" s="1" t="s">
        <v>13</v>
      </c>
      <c r="C5877" s="1" t="s">
        <v>24</v>
      </c>
      <c r="D5877" s="1">
        <v>92630</v>
      </c>
      <c r="E5877" s="2">
        <v>45401</v>
      </c>
      <c r="F5877" s="1" t="s">
        <v>31</v>
      </c>
      <c r="G5877" s="1">
        <v>551384</v>
      </c>
      <c r="H5877" s="1" t="s">
        <v>5789</v>
      </c>
      <c r="I5877" s="1">
        <v>325</v>
      </c>
      <c r="J5877" s="1">
        <v>1711</v>
      </c>
      <c r="K5877" s="1">
        <v>1</v>
      </c>
      <c r="L5877" s="1">
        <v>684.4</v>
      </c>
      <c r="M5877" s="1">
        <f>SalesData[[#This Row],[Price]]*SalesData[[#This Row],[Quantity]]</f>
        <v>1711</v>
      </c>
      <c r="N5877" s="6">
        <f>SalesData[[#This Row],[Sales Profit]]/SalesData[[#This Row],[Sales]]</f>
        <v>0.39999999999999997</v>
      </c>
    </row>
    <row r="5878" spans="1:14" x14ac:dyDescent="0.3">
      <c r="A5878" s="1" t="s">
        <v>22</v>
      </c>
      <c r="B5878" s="1" t="s">
        <v>18</v>
      </c>
      <c r="C5878" s="1" t="s">
        <v>24</v>
      </c>
      <c r="D5878" s="1">
        <v>40127</v>
      </c>
      <c r="E5878" s="2">
        <v>45618</v>
      </c>
      <c r="F5878" s="1" t="s">
        <v>15</v>
      </c>
      <c r="G5878" s="1">
        <v>881756</v>
      </c>
      <c r="H5878" s="1" t="s">
        <v>5790</v>
      </c>
      <c r="I5878" s="1">
        <v>988</v>
      </c>
      <c r="J5878" s="1">
        <v>2346</v>
      </c>
      <c r="K5878" s="1">
        <v>8</v>
      </c>
      <c r="L5878" s="1">
        <v>7507.2</v>
      </c>
      <c r="M5878" s="1">
        <f>SalesData[[#This Row],[Price]]*SalesData[[#This Row],[Quantity]]</f>
        <v>18768</v>
      </c>
      <c r="N5878" s="6">
        <f>SalesData[[#This Row],[Sales Profit]]/SalesData[[#This Row],[Sales]]</f>
        <v>0.39999999999999997</v>
      </c>
    </row>
    <row r="5879" spans="1:14" x14ac:dyDescent="0.3">
      <c r="A5879" s="1" t="s">
        <v>66</v>
      </c>
      <c r="B5879" s="1" t="s">
        <v>13</v>
      </c>
      <c r="C5879" s="1" t="s">
        <v>24</v>
      </c>
      <c r="D5879" s="1">
        <v>28206</v>
      </c>
      <c r="E5879" s="2">
        <v>45549</v>
      </c>
      <c r="F5879" s="1" t="s">
        <v>61</v>
      </c>
      <c r="G5879" s="1">
        <v>981792</v>
      </c>
      <c r="H5879" s="1" t="s">
        <v>5791</v>
      </c>
      <c r="I5879" s="1">
        <v>442</v>
      </c>
      <c r="J5879" s="1">
        <v>977</v>
      </c>
      <c r="K5879" s="1">
        <v>2</v>
      </c>
      <c r="L5879" s="1">
        <v>781.6</v>
      </c>
      <c r="M5879" s="1">
        <f>SalesData[[#This Row],[Price]]*SalesData[[#This Row],[Quantity]]</f>
        <v>1954</v>
      </c>
      <c r="N5879" s="6">
        <f>SalesData[[#This Row],[Sales Profit]]/SalesData[[#This Row],[Sales]]</f>
        <v>0.4</v>
      </c>
    </row>
    <row r="5880" spans="1:14" x14ac:dyDescent="0.3">
      <c r="A5880" s="1" t="s">
        <v>22</v>
      </c>
      <c r="B5880" s="1" t="s">
        <v>23</v>
      </c>
      <c r="C5880" s="1" t="s">
        <v>53</v>
      </c>
      <c r="D5880" s="1">
        <v>47102</v>
      </c>
      <c r="E5880" s="2">
        <v>45535</v>
      </c>
      <c r="F5880" s="1" t="s">
        <v>25</v>
      </c>
      <c r="G5880" s="1">
        <v>432906</v>
      </c>
      <c r="H5880" s="1" t="s">
        <v>5792</v>
      </c>
      <c r="I5880" s="1">
        <v>965</v>
      </c>
      <c r="J5880" s="1">
        <v>1663</v>
      </c>
      <c r="K5880" s="1">
        <v>6</v>
      </c>
      <c r="L5880" s="1">
        <v>3991.2</v>
      </c>
      <c r="M5880" s="1">
        <f>SalesData[[#This Row],[Price]]*SalesData[[#This Row],[Quantity]]</f>
        <v>9978</v>
      </c>
      <c r="N5880" s="6">
        <f>SalesData[[#This Row],[Sales Profit]]/SalesData[[#This Row],[Sales]]</f>
        <v>0.39999999999999997</v>
      </c>
    </row>
    <row r="5881" spans="1:14" x14ac:dyDescent="0.3">
      <c r="A5881" s="1" t="s">
        <v>56</v>
      </c>
      <c r="B5881" s="1" t="s">
        <v>18</v>
      </c>
      <c r="C5881" s="1" t="s">
        <v>100</v>
      </c>
      <c r="D5881" s="1">
        <v>81037</v>
      </c>
      <c r="E5881" s="2">
        <v>45615</v>
      </c>
      <c r="F5881" s="1" t="s">
        <v>15</v>
      </c>
      <c r="G5881" s="1">
        <v>547918</v>
      </c>
      <c r="H5881" s="1" t="s">
        <v>5793</v>
      </c>
      <c r="I5881" s="1">
        <v>225</v>
      </c>
      <c r="J5881" s="1">
        <v>1877</v>
      </c>
      <c r="K5881" s="1">
        <v>2</v>
      </c>
      <c r="L5881" s="1">
        <v>1501.6</v>
      </c>
      <c r="M5881" s="1">
        <f>SalesData[[#This Row],[Price]]*SalesData[[#This Row],[Quantity]]</f>
        <v>3754</v>
      </c>
      <c r="N5881" s="6">
        <f>SalesData[[#This Row],[Sales Profit]]/SalesData[[#This Row],[Sales]]</f>
        <v>0.39999999999999997</v>
      </c>
    </row>
    <row r="5882" spans="1:14" x14ac:dyDescent="0.3">
      <c r="A5882" s="1" t="s">
        <v>12</v>
      </c>
      <c r="B5882" s="1" t="s">
        <v>23</v>
      </c>
      <c r="C5882" s="1" t="s">
        <v>14</v>
      </c>
      <c r="D5882" s="1">
        <v>46110</v>
      </c>
      <c r="E5882" s="2">
        <v>45299</v>
      </c>
      <c r="F5882" s="1" t="s">
        <v>40</v>
      </c>
      <c r="G5882" s="1">
        <v>580106</v>
      </c>
      <c r="H5882" s="1" t="s">
        <v>5794</v>
      </c>
      <c r="I5882" s="1">
        <v>467</v>
      </c>
      <c r="J5882" s="1">
        <v>2433</v>
      </c>
      <c r="K5882" s="1">
        <v>1</v>
      </c>
      <c r="L5882" s="1">
        <v>973.2</v>
      </c>
      <c r="M5882" s="1">
        <f>SalesData[[#This Row],[Price]]*SalesData[[#This Row],[Quantity]]</f>
        <v>2433</v>
      </c>
      <c r="N5882" s="6">
        <f>SalesData[[#This Row],[Sales Profit]]/SalesData[[#This Row],[Sales]]</f>
        <v>0.4</v>
      </c>
    </row>
    <row r="5883" spans="1:14" x14ac:dyDescent="0.3">
      <c r="A5883" s="1" t="s">
        <v>52</v>
      </c>
      <c r="B5883" s="1" t="s">
        <v>23</v>
      </c>
      <c r="C5883" s="1" t="s">
        <v>14</v>
      </c>
      <c r="D5883" s="1">
        <v>17208</v>
      </c>
      <c r="E5883" s="2">
        <v>45431</v>
      </c>
      <c r="F5883" s="1" t="s">
        <v>49</v>
      </c>
      <c r="G5883" s="1">
        <v>189197</v>
      </c>
      <c r="H5883" s="1" t="s">
        <v>5795</v>
      </c>
      <c r="I5883" s="1">
        <v>701</v>
      </c>
      <c r="J5883" s="1">
        <v>1097</v>
      </c>
      <c r="K5883" s="1">
        <v>3</v>
      </c>
      <c r="L5883" s="1">
        <v>1316.4</v>
      </c>
      <c r="M5883" s="1">
        <f>SalesData[[#This Row],[Price]]*SalesData[[#This Row],[Quantity]]</f>
        <v>3291</v>
      </c>
      <c r="N5883" s="6">
        <f>SalesData[[#This Row],[Sales Profit]]/SalesData[[#This Row],[Sales]]</f>
        <v>0.4</v>
      </c>
    </row>
    <row r="5884" spans="1:14" x14ac:dyDescent="0.3">
      <c r="A5884" s="1" t="s">
        <v>27</v>
      </c>
      <c r="B5884" s="1" t="s">
        <v>23</v>
      </c>
      <c r="C5884" s="1" t="s">
        <v>19</v>
      </c>
      <c r="D5884" s="1">
        <v>38479</v>
      </c>
      <c r="E5884" s="2">
        <v>45384</v>
      </c>
      <c r="F5884" s="1" t="s">
        <v>31</v>
      </c>
      <c r="G5884" s="1">
        <v>178976</v>
      </c>
      <c r="H5884" s="1" t="s">
        <v>5796</v>
      </c>
      <c r="I5884" s="1">
        <v>389</v>
      </c>
      <c r="J5884" s="1">
        <v>2561</v>
      </c>
      <c r="K5884" s="1">
        <v>5</v>
      </c>
      <c r="L5884" s="1">
        <v>5122</v>
      </c>
      <c r="M5884" s="1">
        <f>SalesData[[#This Row],[Price]]*SalesData[[#This Row],[Quantity]]</f>
        <v>12805</v>
      </c>
      <c r="N5884" s="6">
        <f>SalesData[[#This Row],[Sales Profit]]/SalesData[[#This Row],[Sales]]</f>
        <v>0.4</v>
      </c>
    </row>
    <row r="5885" spans="1:14" x14ac:dyDescent="0.3">
      <c r="A5885" s="1" t="s">
        <v>35</v>
      </c>
      <c r="B5885" s="1" t="s">
        <v>23</v>
      </c>
      <c r="C5885" s="1" t="s">
        <v>24</v>
      </c>
      <c r="D5885" s="1">
        <v>46892</v>
      </c>
      <c r="E5885" s="2">
        <v>45419</v>
      </c>
      <c r="F5885" s="1" t="s">
        <v>49</v>
      </c>
      <c r="G5885" s="1">
        <v>254000</v>
      </c>
      <c r="H5885" s="1" t="s">
        <v>5426</v>
      </c>
      <c r="I5885" s="1">
        <v>290</v>
      </c>
      <c r="J5885" s="1">
        <v>1654</v>
      </c>
      <c r="K5885" s="1">
        <v>3</v>
      </c>
      <c r="L5885" s="1">
        <v>1984.8</v>
      </c>
      <c r="M5885" s="1">
        <f>SalesData[[#This Row],[Price]]*SalesData[[#This Row],[Quantity]]</f>
        <v>4962</v>
      </c>
      <c r="N5885" s="6">
        <f>SalesData[[#This Row],[Sales Profit]]/SalesData[[#This Row],[Sales]]</f>
        <v>0.39999999999999997</v>
      </c>
    </row>
    <row r="5886" spans="1:14" x14ac:dyDescent="0.3">
      <c r="A5886" s="1" t="s">
        <v>12</v>
      </c>
      <c r="B5886" s="1" t="s">
        <v>23</v>
      </c>
      <c r="C5886" s="1" t="s">
        <v>39</v>
      </c>
      <c r="D5886" s="1">
        <v>58992</v>
      </c>
      <c r="E5886" s="2">
        <v>45350</v>
      </c>
      <c r="F5886" s="1" t="s">
        <v>43</v>
      </c>
      <c r="G5886" s="1">
        <v>429071</v>
      </c>
      <c r="H5886" s="1" t="s">
        <v>2342</v>
      </c>
      <c r="I5886" s="1">
        <v>553</v>
      </c>
      <c r="J5886" s="1">
        <v>1842</v>
      </c>
      <c r="K5886" s="1">
        <v>2</v>
      </c>
      <c r="L5886" s="1">
        <v>1473.6</v>
      </c>
      <c r="M5886" s="1">
        <f>SalesData[[#This Row],[Price]]*SalesData[[#This Row],[Quantity]]</f>
        <v>3684</v>
      </c>
      <c r="N5886" s="6">
        <f>SalesData[[#This Row],[Sales Profit]]/SalesData[[#This Row],[Sales]]</f>
        <v>0.39999999999999997</v>
      </c>
    </row>
    <row r="5887" spans="1:14" x14ac:dyDescent="0.3">
      <c r="A5887" s="1" t="s">
        <v>66</v>
      </c>
      <c r="B5887" s="1" t="s">
        <v>13</v>
      </c>
      <c r="C5887" s="1" t="s">
        <v>48</v>
      </c>
      <c r="D5887" s="1">
        <v>36711</v>
      </c>
      <c r="E5887" s="2">
        <v>45403</v>
      </c>
      <c r="F5887" s="1" t="s">
        <v>31</v>
      </c>
      <c r="G5887" s="1">
        <v>206045</v>
      </c>
      <c r="H5887" s="1" t="s">
        <v>5797</v>
      </c>
      <c r="I5887" s="1">
        <v>845</v>
      </c>
      <c r="J5887" s="1">
        <v>936</v>
      </c>
      <c r="K5887" s="1">
        <v>2</v>
      </c>
      <c r="L5887" s="1">
        <v>748.8</v>
      </c>
      <c r="M5887" s="1">
        <f>SalesData[[#This Row],[Price]]*SalesData[[#This Row],[Quantity]]</f>
        <v>1872</v>
      </c>
      <c r="N5887" s="6">
        <f>SalesData[[#This Row],[Sales Profit]]/SalesData[[#This Row],[Sales]]</f>
        <v>0.39999999999999997</v>
      </c>
    </row>
    <row r="5888" spans="1:14" x14ac:dyDescent="0.3">
      <c r="A5888" s="1" t="s">
        <v>35</v>
      </c>
      <c r="B5888" s="1" t="s">
        <v>13</v>
      </c>
      <c r="C5888" s="1" t="s">
        <v>19</v>
      </c>
      <c r="D5888" s="1">
        <v>81081</v>
      </c>
      <c r="E5888" s="2">
        <v>45378</v>
      </c>
      <c r="F5888" s="1" t="s">
        <v>29</v>
      </c>
      <c r="G5888" s="1">
        <v>558393</v>
      </c>
      <c r="H5888" s="1" t="s">
        <v>5798</v>
      </c>
      <c r="I5888" s="1">
        <v>562</v>
      </c>
      <c r="J5888" s="1">
        <v>1830</v>
      </c>
      <c r="K5888" s="1">
        <v>3</v>
      </c>
      <c r="L5888" s="1">
        <v>2196</v>
      </c>
      <c r="M5888" s="1">
        <f>SalesData[[#This Row],[Price]]*SalesData[[#This Row],[Quantity]]</f>
        <v>5490</v>
      </c>
      <c r="N5888" s="6">
        <f>SalesData[[#This Row],[Sales Profit]]/SalesData[[#This Row],[Sales]]</f>
        <v>0.4</v>
      </c>
    </row>
    <row r="5889" spans="1:14" x14ac:dyDescent="0.3">
      <c r="A5889" s="1" t="s">
        <v>56</v>
      </c>
      <c r="B5889" s="1" t="s">
        <v>13</v>
      </c>
      <c r="C5889" s="1" t="s">
        <v>48</v>
      </c>
      <c r="D5889" s="1">
        <v>36025</v>
      </c>
      <c r="E5889" s="2">
        <v>45546</v>
      </c>
      <c r="F5889" s="1" t="s">
        <v>61</v>
      </c>
      <c r="G5889" s="1">
        <v>885886</v>
      </c>
      <c r="H5889" s="1" t="s">
        <v>5799</v>
      </c>
      <c r="I5889" s="1">
        <v>631</v>
      </c>
      <c r="J5889" s="1">
        <v>1480</v>
      </c>
      <c r="K5889" s="1">
        <v>1</v>
      </c>
      <c r="L5889" s="1">
        <v>592</v>
      </c>
      <c r="M5889" s="1">
        <f>SalesData[[#This Row],[Price]]*SalesData[[#This Row],[Quantity]]</f>
        <v>1480</v>
      </c>
      <c r="N5889" s="6">
        <f>SalesData[[#This Row],[Sales Profit]]/SalesData[[#This Row],[Sales]]</f>
        <v>0.4</v>
      </c>
    </row>
    <row r="5890" spans="1:14" x14ac:dyDescent="0.3">
      <c r="A5890" s="1" t="s">
        <v>66</v>
      </c>
      <c r="B5890" s="1" t="s">
        <v>18</v>
      </c>
      <c r="C5890" s="1" t="s">
        <v>24</v>
      </c>
      <c r="D5890" s="1">
        <v>97483</v>
      </c>
      <c r="E5890" s="2">
        <v>45303</v>
      </c>
      <c r="F5890" s="1" t="s">
        <v>40</v>
      </c>
      <c r="G5890" s="1">
        <v>488911</v>
      </c>
      <c r="H5890" s="1" t="s">
        <v>4406</v>
      </c>
      <c r="I5890" s="1">
        <v>967</v>
      </c>
      <c r="J5890" s="1">
        <v>2851</v>
      </c>
      <c r="K5890" s="1">
        <v>3</v>
      </c>
      <c r="L5890" s="1">
        <v>3421.2</v>
      </c>
      <c r="M5890" s="1">
        <f>SalesData[[#This Row],[Price]]*SalesData[[#This Row],[Quantity]]</f>
        <v>8553</v>
      </c>
      <c r="N5890" s="6">
        <f>SalesData[[#This Row],[Sales Profit]]/SalesData[[#This Row],[Sales]]</f>
        <v>0.39999999999999997</v>
      </c>
    </row>
    <row r="5891" spans="1:14" x14ac:dyDescent="0.3">
      <c r="A5891" s="1" t="s">
        <v>12</v>
      </c>
      <c r="B5891" s="1" t="s">
        <v>13</v>
      </c>
      <c r="C5891" s="1" t="s">
        <v>39</v>
      </c>
      <c r="D5891" s="1">
        <v>92203</v>
      </c>
      <c r="E5891" s="2">
        <v>45501</v>
      </c>
      <c r="F5891" s="1" t="s">
        <v>45</v>
      </c>
      <c r="G5891" s="1">
        <v>757154</v>
      </c>
      <c r="H5891" s="1" t="s">
        <v>5800</v>
      </c>
      <c r="I5891" s="1">
        <v>580</v>
      </c>
      <c r="J5891" s="1">
        <v>1854</v>
      </c>
      <c r="K5891" s="1">
        <v>6</v>
      </c>
      <c r="L5891" s="1">
        <v>4449.6000000000004</v>
      </c>
      <c r="M5891" s="1">
        <f>SalesData[[#This Row],[Price]]*SalesData[[#This Row],[Quantity]]</f>
        <v>11124</v>
      </c>
      <c r="N5891" s="6">
        <f>SalesData[[#This Row],[Sales Profit]]/SalesData[[#This Row],[Sales]]</f>
        <v>0.4</v>
      </c>
    </row>
    <row r="5892" spans="1:14" x14ac:dyDescent="0.3">
      <c r="A5892" s="1" t="s">
        <v>17</v>
      </c>
      <c r="B5892" s="1" t="s">
        <v>18</v>
      </c>
      <c r="C5892" s="1" t="s">
        <v>100</v>
      </c>
      <c r="D5892" s="1">
        <v>72546</v>
      </c>
      <c r="E5892" s="2">
        <v>45445</v>
      </c>
      <c r="F5892" s="1" t="s">
        <v>20</v>
      </c>
      <c r="G5892" s="1">
        <v>541900</v>
      </c>
      <c r="H5892" s="1" t="s">
        <v>5801</v>
      </c>
      <c r="I5892" s="1">
        <v>286</v>
      </c>
      <c r="J5892" s="1">
        <v>2336</v>
      </c>
      <c r="K5892" s="1">
        <v>3</v>
      </c>
      <c r="L5892" s="1">
        <v>2803.2</v>
      </c>
      <c r="M5892" s="1">
        <f>SalesData[[#This Row],[Price]]*SalesData[[#This Row],[Quantity]]</f>
        <v>7008</v>
      </c>
      <c r="N5892" s="6">
        <f>SalesData[[#This Row],[Sales Profit]]/SalesData[[#This Row],[Sales]]</f>
        <v>0.39999999999999997</v>
      </c>
    </row>
    <row r="5893" spans="1:14" x14ac:dyDescent="0.3">
      <c r="A5893" s="1" t="s">
        <v>66</v>
      </c>
      <c r="B5893" s="1" t="s">
        <v>18</v>
      </c>
      <c r="C5893" s="1" t="s">
        <v>48</v>
      </c>
      <c r="D5893" s="1">
        <v>58427</v>
      </c>
      <c r="E5893" s="2">
        <v>45455</v>
      </c>
      <c r="F5893" s="1" t="s">
        <v>20</v>
      </c>
      <c r="G5893" s="1">
        <v>655115</v>
      </c>
      <c r="H5893" s="1" t="s">
        <v>5802</v>
      </c>
      <c r="I5893" s="1">
        <v>941</v>
      </c>
      <c r="J5893" s="1">
        <v>2211</v>
      </c>
      <c r="K5893" s="1">
        <v>3</v>
      </c>
      <c r="L5893" s="1">
        <v>2653.2</v>
      </c>
      <c r="M5893" s="1">
        <f>SalesData[[#This Row],[Price]]*SalesData[[#This Row],[Quantity]]</f>
        <v>6633</v>
      </c>
      <c r="N5893" s="6">
        <f>SalesData[[#This Row],[Sales Profit]]/SalesData[[#This Row],[Sales]]</f>
        <v>0.39999999999999997</v>
      </c>
    </row>
    <row r="5894" spans="1:14" x14ac:dyDescent="0.3">
      <c r="A5894" s="1" t="s">
        <v>17</v>
      </c>
      <c r="B5894" s="1" t="s">
        <v>13</v>
      </c>
      <c r="C5894" s="1" t="s">
        <v>37</v>
      </c>
      <c r="D5894" s="1">
        <v>57821</v>
      </c>
      <c r="E5894" s="2">
        <v>45578</v>
      </c>
      <c r="F5894" s="1" t="s">
        <v>54</v>
      </c>
      <c r="G5894" s="1">
        <v>415645</v>
      </c>
      <c r="H5894" s="1" t="s">
        <v>5803</v>
      </c>
      <c r="I5894" s="1">
        <v>239</v>
      </c>
      <c r="J5894" s="1">
        <v>973</v>
      </c>
      <c r="K5894" s="1">
        <v>2</v>
      </c>
      <c r="L5894" s="1">
        <v>778.4</v>
      </c>
      <c r="M5894" s="1">
        <f>SalesData[[#This Row],[Price]]*SalesData[[#This Row],[Quantity]]</f>
        <v>1946</v>
      </c>
      <c r="N5894" s="6">
        <f>SalesData[[#This Row],[Sales Profit]]/SalesData[[#This Row],[Sales]]</f>
        <v>0.39999999999999997</v>
      </c>
    </row>
    <row r="5895" spans="1:14" x14ac:dyDescent="0.3">
      <c r="A5895" s="1" t="s">
        <v>66</v>
      </c>
      <c r="B5895" s="1" t="s">
        <v>23</v>
      </c>
      <c r="C5895" s="1" t="s">
        <v>14</v>
      </c>
      <c r="D5895" s="1">
        <v>49200</v>
      </c>
      <c r="E5895" s="2">
        <v>45414</v>
      </c>
      <c r="F5895" s="1" t="s">
        <v>49</v>
      </c>
      <c r="G5895" s="1">
        <v>883193</v>
      </c>
      <c r="H5895" s="1" t="s">
        <v>1804</v>
      </c>
      <c r="I5895" s="1">
        <v>415</v>
      </c>
      <c r="J5895" s="1">
        <v>1632</v>
      </c>
      <c r="K5895" s="1">
        <v>6</v>
      </c>
      <c r="L5895" s="1">
        <v>3916.8</v>
      </c>
      <c r="M5895" s="1">
        <f>SalesData[[#This Row],[Price]]*SalesData[[#This Row],[Quantity]]</f>
        <v>9792</v>
      </c>
      <c r="N5895" s="6">
        <f>SalesData[[#This Row],[Sales Profit]]/SalesData[[#This Row],[Sales]]</f>
        <v>0.4</v>
      </c>
    </row>
    <row r="5896" spans="1:14" x14ac:dyDescent="0.3">
      <c r="A5896" s="1" t="s">
        <v>22</v>
      </c>
      <c r="B5896" s="1" t="s">
        <v>18</v>
      </c>
      <c r="C5896" s="1" t="s">
        <v>33</v>
      </c>
      <c r="D5896" s="1">
        <v>69174</v>
      </c>
      <c r="E5896" s="2">
        <v>45572</v>
      </c>
      <c r="F5896" s="1" t="s">
        <v>54</v>
      </c>
      <c r="G5896" s="1">
        <v>865257</v>
      </c>
      <c r="H5896" s="1" t="s">
        <v>5804</v>
      </c>
      <c r="I5896" s="1">
        <v>336</v>
      </c>
      <c r="J5896" s="1">
        <v>2371</v>
      </c>
      <c r="K5896" s="1">
        <v>4</v>
      </c>
      <c r="L5896" s="1">
        <v>3793.6</v>
      </c>
      <c r="M5896" s="1">
        <f>SalesData[[#This Row],[Price]]*SalesData[[#This Row],[Quantity]]</f>
        <v>9484</v>
      </c>
      <c r="N5896" s="6">
        <f>SalesData[[#This Row],[Sales Profit]]/SalesData[[#This Row],[Sales]]</f>
        <v>0.39999999999999997</v>
      </c>
    </row>
    <row r="5897" spans="1:14" x14ac:dyDescent="0.3">
      <c r="A5897" s="1" t="s">
        <v>17</v>
      </c>
      <c r="B5897" s="1" t="s">
        <v>13</v>
      </c>
      <c r="C5897" s="1" t="s">
        <v>39</v>
      </c>
      <c r="D5897" s="1">
        <v>34204</v>
      </c>
      <c r="E5897" s="2">
        <v>45301</v>
      </c>
      <c r="F5897" s="1" t="s">
        <v>40</v>
      </c>
      <c r="G5897" s="1">
        <v>300781</v>
      </c>
      <c r="H5897" s="1" t="s">
        <v>5805</v>
      </c>
      <c r="I5897" s="1">
        <v>593</v>
      </c>
      <c r="J5897" s="1">
        <v>1901</v>
      </c>
      <c r="K5897" s="1">
        <v>5</v>
      </c>
      <c r="L5897" s="1">
        <v>3802</v>
      </c>
      <c r="M5897" s="1">
        <f>SalesData[[#This Row],[Price]]*SalesData[[#This Row],[Quantity]]</f>
        <v>9505</v>
      </c>
      <c r="N5897" s="6">
        <f>SalesData[[#This Row],[Sales Profit]]/SalesData[[#This Row],[Sales]]</f>
        <v>0.4</v>
      </c>
    </row>
    <row r="5898" spans="1:14" x14ac:dyDescent="0.3">
      <c r="A5898" s="1" t="s">
        <v>56</v>
      </c>
      <c r="B5898" s="1" t="s">
        <v>18</v>
      </c>
      <c r="C5898" s="1" t="s">
        <v>42</v>
      </c>
      <c r="D5898" s="1">
        <v>63484</v>
      </c>
      <c r="E5898" s="2">
        <v>45441</v>
      </c>
      <c r="F5898" s="1" t="s">
        <v>49</v>
      </c>
      <c r="G5898" s="1">
        <v>411750</v>
      </c>
      <c r="H5898" s="1" t="s">
        <v>4903</v>
      </c>
      <c r="I5898" s="1">
        <v>672</v>
      </c>
      <c r="J5898" s="1">
        <v>1247</v>
      </c>
      <c r="K5898" s="1">
        <v>1</v>
      </c>
      <c r="L5898" s="1">
        <v>498.8</v>
      </c>
      <c r="M5898" s="1">
        <f>SalesData[[#This Row],[Price]]*SalesData[[#This Row],[Quantity]]</f>
        <v>1247</v>
      </c>
      <c r="N5898" s="6">
        <f>SalesData[[#This Row],[Sales Profit]]/SalesData[[#This Row],[Sales]]</f>
        <v>0.4</v>
      </c>
    </row>
    <row r="5899" spans="1:14" x14ac:dyDescent="0.3">
      <c r="A5899" s="1" t="s">
        <v>17</v>
      </c>
      <c r="B5899" s="1" t="s">
        <v>13</v>
      </c>
      <c r="C5899" s="1" t="s">
        <v>42</v>
      </c>
      <c r="D5899" s="1">
        <v>74969</v>
      </c>
      <c r="E5899" s="2">
        <v>45484</v>
      </c>
      <c r="F5899" s="1" t="s">
        <v>45</v>
      </c>
      <c r="G5899" s="1">
        <v>607037</v>
      </c>
      <c r="H5899" s="1" t="s">
        <v>5806</v>
      </c>
      <c r="I5899" s="1">
        <v>858</v>
      </c>
      <c r="J5899" s="1">
        <v>1681</v>
      </c>
      <c r="K5899" s="1">
        <v>4</v>
      </c>
      <c r="L5899" s="1">
        <v>2689.6</v>
      </c>
      <c r="M5899" s="1">
        <f>SalesData[[#This Row],[Price]]*SalesData[[#This Row],[Quantity]]</f>
        <v>6724</v>
      </c>
      <c r="N5899" s="6">
        <f>SalesData[[#This Row],[Sales Profit]]/SalesData[[#This Row],[Sales]]</f>
        <v>0.39999999999999997</v>
      </c>
    </row>
    <row r="5900" spans="1:14" x14ac:dyDescent="0.3">
      <c r="A5900" s="1" t="s">
        <v>12</v>
      </c>
      <c r="B5900" s="1" t="s">
        <v>23</v>
      </c>
      <c r="C5900" s="1" t="s">
        <v>53</v>
      </c>
      <c r="D5900" s="1">
        <v>47448</v>
      </c>
      <c r="E5900" s="2">
        <v>45400</v>
      </c>
      <c r="F5900" s="1" t="s">
        <v>31</v>
      </c>
      <c r="G5900" s="1">
        <v>106106</v>
      </c>
      <c r="H5900" s="1" t="s">
        <v>5807</v>
      </c>
      <c r="I5900" s="1">
        <v>591</v>
      </c>
      <c r="J5900" s="1">
        <v>1029</v>
      </c>
      <c r="K5900" s="1">
        <v>7</v>
      </c>
      <c r="L5900" s="1">
        <v>2881.2</v>
      </c>
      <c r="M5900" s="1">
        <f>SalesData[[#This Row],[Price]]*SalesData[[#This Row],[Quantity]]</f>
        <v>7203</v>
      </c>
      <c r="N5900" s="6">
        <f>SalesData[[#This Row],[Sales Profit]]/SalesData[[#This Row],[Sales]]</f>
        <v>0.39999999999999997</v>
      </c>
    </row>
    <row r="5901" spans="1:14" x14ac:dyDescent="0.3">
      <c r="A5901" s="1" t="s">
        <v>52</v>
      </c>
      <c r="B5901" s="1" t="s">
        <v>23</v>
      </c>
      <c r="C5901" s="1" t="s">
        <v>14</v>
      </c>
      <c r="D5901" s="1">
        <v>21548</v>
      </c>
      <c r="E5901" s="2">
        <v>45533</v>
      </c>
      <c r="F5901" s="1" t="s">
        <v>25</v>
      </c>
      <c r="G5901" s="1">
        <v>537969</v>
      </c>
      <c r="H5901" s="1" t="s">
        <v>5808</v>
      </c>
      <c r="I5901" s="1">
        <v>738</v>
      </c>
      <c r="J5901" s="1">
        <v>2408</v>
      </c>
      <c r="K5901" s="1">
        <v>5</v>
      </c>
      <c r="L5901" s="1">
        <v>4816</v>
      </c>
      <c r="M5901" s="1">
        <f>SalesData[[#This Row],[Price]]*SalesData[[#This Row],[Quantity]]</f>
        <v>12040</v>
      </c>
      <c r="N5901" s="6">
        <f>SalesData[[#This Row],[Sales Profit]]/SalesData[[#This Row],[Sales]]</f>
        <v>0.4</v>
      </c>
    </row>
    <row r="5902" spans="1:14" x14ac:dyDescent="0.3">
      <c r="A5902" s="1" t="s">
        <v>52</v>
      </c>
      <c r="B5902" s="1" t="s">
        <v>18</v>
      </c>
      <c r="C5902" s="1" t="s">
        <v>24</v>
      </c>
      <c r="D5902" s="1">
        <v>46978</v>
      </c>
      <c r="E5902" s="2">
        <v>45372</v>
      </c>
      <c r="F5902" s="1" t="s">
        <v>29</v>
      </c>
      <c r="G5902" s="1">
        <v>960260</v>
      </c>
      <c r="H5902" s="1" t="s">
        <v>5809</v>
      </c>
      <c r="I5902" s="1">
        <v>369</v>
      </c>
      <c r="J5902" s="1">
        <v>1234</v>
      </c>
      <c r="K5902" s="1">
        <v>7</v>
      </c>
      <c r="L5902" s="1">
        <v>3455.2</v>
      </c>
      <c r="M5902" s="1">
        <f>SalesData[[#This Row],[Price]]*SalesData[[#This Row],[Quantity]]</f>
        <v>8638</v>
      </c>
      <c r="N5902" s="6">
        <f>SalesData[[#This Row],[Sales Profit]]/SalesData[[#This Row],[Sales]]</f>
        <v>0.39999999999999997</v>
      </c>
    </row>
    <row r="5903" spans="1:14" x14ac:dyDescent="0.3">
      <c r="A5903" s="1" t="s">
        <v>56</v>
      </c>
      <c r="B5903" s="1" t="s">
        <v>13</v>
      </c>
      <c r="C5903" s="1" t="s">
        <v>60</v>
      </c>
      <c r="D5903" s="1">
        <v>13736</v>
      </c>
      <c r="E5903" s="2">
        <v>45483</v>
      </c>
      <c r="F5903" s="1" t="s">
        <v>45</v>
      </c>
      <c r="G5903" s="1">
        <v>230015</v>
      </c>
      <c r="H5903" s="1" t="s">
        <v>5810</v>
      </c>
      <c r="I5903" s="1">
        <v>364</v>
      </c>
      <c r="J5903" s="1">
        <v>1323</v>
      </c>
      <c r="K5903" s="1">
        <v>8</v>
      </c>
      <c r="L5903" s="1">
        <v>4233.6000000000004</v>
      </c>
      <c r="M5903" s="1">
        <f>SalesData[[#This Row],[Price]]*SalesData[[#This Row],[Quantity]]</f>
        <v>10584</v>
      </c>
      <c r="N5903" s="6">
        <f>SalesData[[#This Row],[Sales Profit]]/SalesData[[#This Row],[Sales]]</f>
        <v>0.4</v>
      </c>
    </row>
    <row r="5904" spans="1:14" x14ac:dyDescent="0.3">
      <c r="A5904" s="1" t="s">
        <v>12</v>
      </c>
      <c r="B5904" s="1" t="s">
        <v>13</v>
      </c>
      <c r="C5904" s="1" t="s">
        <v>100</v>
      </c>
      <c r="D5904" s="1">
        <v>47686</v>
      </c>
      <c r="E5904" s="2">
        <v>45418</v>
      </c>
      <c r="F5904" s="1" t="s">
        <v>49</v>
      </c>
      <c r="G5904" s="1">
        <v>538757</v>
      </c>
      <c r="H5904" s="1" t="s">
        <v>5811</v>
      </c>
      <c r="I5904" s="1">
        <v>257</v>
      </c>
      <c r="J5904" s="1">
        <v>849</v>
      </c>
      <c r="K5904" s="1">
        <v>5</v>
      </c>
      <c r="L5904" s="1">
        <v>1698</v>
      </c>
      <c r="M5904" s="1">
        <f>SalesData[[#This Row],[Price]]*SalesData[[#This Row],[Quantity]]</f>
        <v>4245</v>
      </c>
      <c r="N5904" s="6">
        <f>SalesData[[#This Row],[Sales Profit]]/SalesData[[#This Row],[Sales]]</f>
        <v>0.4</v>
      </c>
    </row>
    <row r="5905" spans="1:14" x14ac:dyDescent="0.3">
      <c r="A5905" s="1" t="s">
        <v>22</v>
      </c>
      <c r="B5905" s="1" t="s">
        <v>13</v>
      </c>
      <c r="C5905" s="1" t="s">
        <v>100</v>
      </c>
      <c r="D5905" s="1">
        <v>17604</v>
      </c>
      <c r="E5905" s="2">
        <v>45604</v>
      </c>
      <c r="F5905" s="1" t="s">
        <v>15</v>
      </c>
      <c r="G5905" s="1">
        <v>155742</v>
      </c>
      <c r="H5905" s="1" t="s">
        <v>5812</v>
      </c>
      <c r="I5905" s="1">
        <v>748</v>
      </c>
      <c r="J5905" s="1">
        <v>1924</v>
      </c>
      <c r="K5905" s="1">
        <v>1</v>
      </c>
      <c r="L5905" s="1">
        <v>769.6</v>
      </c>
      <c r="M5905" s="1">
        <f>SalesData[[#This Row],[Price]]*SalesData[[#This Row],[Quantity]]</f>
        <v>1924</v>
      </c>
      <c r="N5905" s="6">
        <f>SalesData[[#This Row],[Sales Profit]]/SalesData[[#This Row],[Sales]]</f>
        <v>0.4</v>
      </c>
    </row>
    <row r="5906" spans="1:14" x14ac:dyDescent="0.3">
      <c r="A5906" s="1" t="s">
        <v>52</v>
      </c>
      <c r="B5906" s="1" t="s">
        <v>18</v>
      </c>
      <c r="C5906" s="1" t="s">
        <v>24</v>
      </c>
      <c r="D5906" s="1">
        <v>13739</v>
      </c>
      <c r="E5906" s="2">
        <v>45324</v>
      </c>
      <c r="F5906" s="1" t="s">
        <v>43</v>
      </c>
      <c r="G5906" s="1">
        <v>237585</v>
      </c>
      <c r="H5906" s="1" t="s">
        <v>5813</v>
      </c>
      <c r="I5906" s="1">
        <v>936</v>
      </c>
      <c r="J5906" s="1">
        <v>1794</v>
      </c>
      <c r="K5906" s="1">
        <v>7</v>
      </c>
      <c r="L5906" s="1">
        <v>5023.2</v>
      </c>
      <c r="M5906" s="1">
        <f>SalesData[[#This Row],[Price]]*SalesData[[#This Row],[Quantity]]</f>
        <v>12558</v>
      </c>
      <c r="N5906" s="6">
        <f>SalesData[[#This Row],[Sales Profit]]/SalesData[[#This Row],[Sales]]</f>
        <v>0.39999999999999997</v>
      </c>
    </row>
    <row r="5907" spans="1:14" x14ac:dyDescent="0.3">
      <c r="A5907" s="1" t="s">
        <v>12</v>
      </c>
      <c r="B5907" s="1" t="s">
        <v>23</v>
      </c>
      <c r="C5907" s="1" t="s">
        <v>48</v>
      </c>
      <c r="D5907" s="1">
        <v>92364</v>
      </c>
      <c r="E5907" s="2">
        <v>45599</v>
      </c>
      <c r="F5907" s="1" t="s">
        <v>15</v>
      </c>
      <c r="G5907" s="1">
        <v>754849</v>
      </c>
      <c r="H5907" s="1" t="s">
        <v>5814</v>
      </c>
      <c r="I5907" s="1">
        <v>252</v>
      </c>
      <c r="J5907" s="1">
        <v>2990</v>
      </c>
      <c r="K5907" s="1">
        <v>8</v>
      </c>
      <c r="L5907" s="1">
        <v>9568</v>
      </c>
      <c r="M5907" s="1">
        <f>SalesData[[#This Row],[Price]]*SalesData[[#This Row],[Quantity]]</f>
        <v>23920</v>
      </c>
      <c r="N5907" s="6">
        <f>SalesData[[#This Row],[Sales Profit]]/SalesData[[#This Row],[Sales]]</f>
        <v>0.4</v>
      </c>
    </row>
    <row r="5908" spans="1:14" x14ac:dyDescent="0.3">
      <c r="A5908" s="1" t="s">
        <v>56</v>
      </c>
      <c r="B5908" s="1" t="s">
        <v>13</v>
      </c>
      <c r="C5908" s="1" t="s">
        <v>100</v>
      </c>
      <c r="D5908" s="1">
        <v>46813</v>
      </c>
      <c r="E5908" s="2">
        <v>45548</v>
      </c>
      <c r="F5908" s="1" t="s">
        <v>61</v>
      </c>
      <c r="G5908" s="1">
        <v>158665</v>
      </c>
      <c r="H5908" s="1" t="s">
        <v>5815</v>
      </c>
      <c r="I5908" s="1">
        <v>836</v>
      </c>
      <c r="J5908" s="1">
        <v>550</v>
      </c>
      <c r="K5908" s="1">
        <v>1</v>
      </c>
      <c r="L5908" s="1">
        <v>220</v>
      </c>
      <c r="M5908" s="1">
        <f>SalesData[[#This Row],[Price]]*SalesData[[#This Row],[Quantity]]</f>
        <v>550</v>
      </c>
      <c r="N5908" s="6">
        <f>SalesData[[#This Row],[Sales Profit]]/SalesData[[#This Row],[Sales]]</f>
        <v>0.4</v>
      </c>
    </row>
    <row r="5909" spans="1:14" x14ac:dyDescent="0.3">
      <c r="A5909" s="1" t="s">
        <v>66</v>
      </c>
      <c r="B5909" s="1" t="s">
        <v>13</v>
      </c>
      <c r="C5909" s="1" t="s">
        <v>100</v>
      </c>
      <c r="D5909" s="1">
        <v>67436</v>
      </c>
      <c r="E5909" s="2">
        <v>45606</v>
      </c>
      <c r="F5909" s="1" t="s">
        <v>15</v>
      </c>
      <c r="G5909" s="1">
        <v>905635</v>
      </c>
      <c r="H5909" s="1" t="s">
        <v>5816</v>
      </c>
      <c r="I5909" s="1">
        <v>786</v>
      </c>
      <c r="J5909" s="1">
        <v>1321</v>
      </c>
      <c r="K5909" s="1">
        <v>1</v>
      </c>
      <c r="L5909" s="1">
        <v>528.4</v>
      </c>
      <c r="M5909" s="1">
        <f>SalesData[[#This Row],[Price]]*SalesData[[#This Row],[Quantity]]</f>
        <v>1321</v>
      </c>
      <c r="N5909" s="6">
        <f>SalesData[[#This Row],[Sales Profit]]/SalesData[[#This Row],[Sales]]</f>
        <v>0.39999999999999997</v>
      </c>
    </row>
    <row r="5910" spans="1:14" x14ac:dyDescent="0.3">
      <c r="A5910" s="1" t="s">
        <v>17</v>
      </c>
      <c r="B5910" s="1" t="s">
        <v>13</v>
      </c>
      <c r="C5910" s="1" t="s">
        <v>100</v>
      </c>
      <c r="D5910" s="1">
        <v>92428</v>
      </c>
      <c r="E5910" s="2">
        <v>45540</v>
      </c>
      <c r="F5910" s="1" t="s">
        <v>61</v>
      </c>
      <c r="G5910" s="1">
        <v>186033</v>
      </c>
      <c r="H5910" s="1" t="s">
        <v>5817</v>
      </c>
      <c r="I5910" s="1">
        <v>514</v>
      </c>
      <c r="J5910" s="1">
        <v>2115</v>
      </c>
      <c r="K5910" s="1">
        <v>6</v>
      </c>
      <c r="L5910" s="1">
        <v>5076</v>
      </c>
      <c r="M5910" s="1">
        <f>SalesData[[#This Row],[Price]]*SalesData[[#This Row],[Quantity]]</f>
        <v>12690</v>
      </c>
      <c r="N5910" s="6">
        <f>SalesData[[#This Row],[Sales Profit]]/SalesData[[#This Row],[Sales]]</f>
        <v>0.4</v>
      </c>
    </row>
    <row r="5911" spans="1:14" x14ac:dyDescent="0.3">
      <c r="A5911" s="1" t="s">
        <v>52</v>
      </c>
      <c r="B5911" s="1" t="s">
        <v>18</v>
      </c>
      <c r="C5911" s="1" t="s">
        <v>60</v>
      </c>
      <c r="D5911" s="1">
        <v>79644</v>
      </c>
      <c r="E5911" s="2">
        <v>45519</v>
      </c>
      <c r="F5911" s="1" t="s">
        <v>25</v>
      </c>
      <c r="G5911" s="1">
        <v>487221</v>
      </c>
      <c r="H5911" s="1" t="s">
        <v>5818</v>
      </c>
      <c r="I5911" s="1">
        <v>234</v>
      </c>
      <c r="J5911" s="1">
        <v>1596</v>
      </c>
      <c r="K5911" s="1">
        <v>8</v>
      </c>
      <c r="L5911" s="1">
        <v>5107.2</v>
      </c>
      <c r="M5911" s="1">
        <f>SalesData[[#This Row],[Price]]*SalesData[[#This Row],[Quantity]]</f>
        <v>12768</v>
      </c>
      <c r="N5911" s="6">
        <f>SalesData[[#This Row],[Sales Profit]]/SalesData[[#This Row],[Sales]]</f>
        <v>0.39999999999999997</v>
      </c>
    </row>
    <row r="5912" spans="1:14" x14ac:dyDescent="0.3">
      <c r="A5912" s="1" t="s">
        <v>35</v>
      </c>
      <c r="B5912" s="1" t="s">
        <v>18</v>
      </c>
      <c r="C5912" s="1" t="s">
        <v>60</v>
      </c>
      <c r="D5912" s="1">
        <v>63460</v>
      </c>
      <c r="E5912" s="2">
        <v>45599</v>
      </c>
      <c r="F5912" s="1" t="s">
        <v>15</v>
      </c>
      <c r="G5912" s="1">
        <v>420394</v>
      </c>
      <c r="H5912" s="1" t="s">
        <v>5819</v>
      </c>
      <c r="I5912" s="1">
        <v>484</v>
      </c>
      <c r="J5912" s="1">
        <v>1900</v>
      </c>
      <c r="K5912" s="1">
        <v>2</v>
      </c>
      <c r="L5912" s="1">
        <v>1520</v>
      </c>
      <c r="M5912" s="1">
        <f>SalesData[[#This Row],[Price]]*SalesData[[#This Row],[Quantity]]</f>
        <v>3800</v>
      </c>
      <c r="N5912" s="6">
        <f>SalesData[[#This Row],[Sales Profit]]/SalesData[[#This Row],[Sales]]</f>
        <v>0.4</v>
      </c>
    </row>
    <row r="5913" spans="1:14" x14ac:dyDescent="0.3">
      <c r="A5913" s="1" t="s">
        <v>12</v>
      </c>
      <c r="B5913" s="1" t="s">
        <v>23</v>
      </c>
      <c r="C5913" s="1" t="s">
        <v>53</v>
      </c>
      <c r="D5913" s="1">
        <v>61921</v>
      </c>
      <c r="E5913" s="2">
        <v>45609</v>
      </c>
      <c r="F5913" s="1" t="s">
        <v>15</v>
      </c>
      <c r="G5913" s="1">
        <v>218461</v>
      </c>
      <c r="H5913" s="1" t="s">
        <v>5820</v>
      </c>
      <c r="I5913" s="1">
        <v>561</v>
      </c>
      <c r="J5913" s="1">
        <v>1731</v>
      </c>
      <c r="K5913" s="1">
        <v>3</v>
      </c>
      <c r="L5913" s="1">
        <v>2077.1999999999998</v>
      </c>
      <c r="M5913" s="1">
        <f>SalesData[[#This Row],[Price]]*SalesData[[#This Row],[Quantity]]</f>
        <v>5193</v>
      </c>
      <c r="N5913" s="6">
        <f>SalesData[[#This Row],[Sales Profit]]/SalesData[[#This Row],[Sales]]</f>
        <v>0.39999999999999997</v>
      </c>
    </row>
    <row r="5914" spans="1:14" x14ac:dyDescent="0.3">
      <c r="A5914" s="1" t="s">
        <v>17</v>
      </c>
      <c r="B5914" s="1" t="s">
        <v>13</v>
      </c>
      <c r="C5914" s="1" t="s">
        <v>60</v>
      </c>
      <c r="D5914" s="1">
        <v>83433</v>
      </c>
      <c r="E5914" s="2">
        <v>45387</v>
      </c>
      <c r="F5914" s="1" t="s">
        <v>31</v>
      </c>
      <c r="G5914" s="1">
        <v>763508</v>
      </c>
      <c r="H5914" s="1" t="s">
        <v>5821</v>
      </c>
      <c r="I5914" s="1">
        <v>826</v>
      </c>
      <c r="J5914" s="1">
        <v>2386</v>
      </c>
      <c r="K5914" s="1">
        <v>2</v>
      </c>
      <c r="L5914" s="1">
        <v>1908.8</v>
      </c>
      <c r="M5914" s="1">
        <f>SalesData[[#This Row],[Price]]*SalesData[[#This Row],[Quantity]]</f>
        <v>4772</v>
      </c>
      <c r="N5914" s="6">
        <f>SalesData[[#This Row],[Sales Profit]]/SalesData[[#This Row],[Sales]]</f>
        <v>0.39999999999999997</v>
      </c>
    </row>
    <row r="5915" spans="1:14" x14ac:dyDescent="0.3">
      <c r="A5915" s="1" t="s">
        <v>56</v>
      </c>
      <c r="B5915" s="1" t="s">
        <v>18</v>
      </c>
      <c r="C5915" s="1" t="s">
        <v>19</v>
      </c>
      <c r="D5915" s="1">
        <v>88472</v>
      </c>
      <c r="E5915" s="2">
        <v>45373</v>
      </c>
      <c r="F5915" s="1" t="s">
        <v>29</v>
      </c>
      <c r="G5915" s="1">
        <v>178499</v>
      </c>
      <c r="H5915" s="1" t="s">
        <v>5822</v>
      </c>
      <c r="I5915" s="1">
        <v>457</v>
      </c>
      <c r="J5915" s="1">
        <v>1514</v>
      </c>
      <c r="K5915" s="1">
        <v>7</v>
      </c>
      <c r="L5915" s="1">
        <v>4239.2</v>
      </c>
      <c r="M5915" s="1">
        <f>SalesData[[#This Row],[Price]]*SalesData[[#This Row],[Quantity]]</f>
        <v>10598</v>
      </c>
      <c r="N5915" s="6">
        <f>SalesData[[#This Row],[Sales Profit]]/SalesData[[#This Row],[Sales]]</f>
        <v>0.39999999999999997</v>
      </c>
    </row>
    <row r="5916" spans="1:14" x14ac:dyDescent="0.3">
      <c r="A5916" s="1" t="s">
        <v>27</v>
      </c>
      <c r="B5916" s="1" t="s">
        <v>18</v>
      </c>
      <c r="C5916" s="1" t="s">
        <v>42</v>
      </c>
      <c r="D5916" s="1">
        <v>55774</v>
      </c>
      <c r="E5916" s="2">
        <v>45387</v>
      </c>
      <c r="F5916" s="1" t="s">
        <v>31</v>
      </c>
      <c r="G5916" s="1">
        <v>799528</v>
      </c>
      <c r="H5916" s="1" t="s">
        <v>5823</v>
      </c>
      <c r="I5916" s="1">
        <v>915</v>
      </c>
      <c r="J5916" s="1">
        <v>883</v>
      </c>
      <c r="K5916" s="1">
        <v>3</v>
      </c>
      <c r="L5916" s="1">
        <v>1059.5999999999999</v>
      </c>
      <c r="M5916" s="1">
        <f>SalesData[[#This Row],[Price]]*SalesData[[#This Row],[Quantity]]</f>
        <v>2649</v>
      </c>
      <c r="N5916" s="6">
        <f>SalesData[[#This Row],[Sales Profit]]/SalesData[[#This Row],[Sales]]</f>
        <v>0.39999999999999997</v>
      </c>
    </row>
    <row r="5917" spans="1:14" x14ac:dyDescent="0.3">
      <c r="A5917" s="1" t="s">
        <v>12</v>
      </c>
      <c r="B5917" s="1" t="s">
        <v>13</v>
      </c>
      <c r="C5917" s="1" t="s">
        <v>24</v>
      </c>
      <c r="D5917" s="1">
        <v>84378</v>
      </c>
      <c r="E5917" s="2">
        <v>45589</v>
      </c>
      <c r="F5917" s="1" t="s">
        <v>54</v>
      </c>
      <c r="G5917" s="1">
        <v>247074</v>
      </c>
      <c r="H5917" s="1" t="s">
        <v>5824</v>
      </c>
      <c r="I5917" s="1">
        <v>665</v>
      </c>
      <c r="J5917" s="1">
        <v>2823</v>
      </c>
      <c r="K5917" s="1">
        <v>4</v>
      </c>
      <c r="L5917" s="1">
        <v>4516.8</v>
      </c>
      <c r="M5917" s="1">
        <f>SalesData[[#This Row],[Price]]*SalesData[[#This Row],[Quantity]]</f>
        <v>11292</v>
      </c>
      <c r="N5917" s="6">
        <f>SalesData[[#This Row],[Sales Profit]]/SalesData[[#This Row],[Sales]]</f>
        <v>0.4</v>
      </c>
    </row>
    <row r="5918" spans="1:14" x14ac:dyDescent="0.3">
      <c r="A5918" s="1" t="s">
        <v>12</v>
      </c>
      <c r="B5918" s="1" t="s">
        <v>13</v>
      </c>
      <c r="C5918" s="1" t="s">
        <v>42</v>
      </c>
      <c r="D5918" s="1">
        <v>17291</v>
      </c>
      <c r="E5918" s="2">
        <v>45608</v>
      </c>
      <c r="F5918" s="1" t="s">
        <v>15</v>
      </c>
      <c r="G5918" s="1">
        <v>620956</v>
      </c>
      <c r="H5918" s="1" t="s">
        <v>5825</v>
      </c>
      <c r="I5918" s="1">
        <v>787</v>
      </c>
      <c r="J5918" s="1">
        <v>2606</v>
      </c>
      <c r="K5918" s="1">
        <v>7</v>
      </c>
      <c r="L5918" s="1">
        <v>7296.8</v>
      </c>
      <c r="M5918" s="1">
        <f>SalesData[[#This Row],[Price]]*SalesData[[#This Row],[Quantity]]</f>
        <v>18242</v>
      </c>
      <c r="N5918" s="6">
        <f>SalesData[[#This Row],[Sales Profit]]/SalesData[[#This Row],[Sales]]</f>
        <v>0.4</v>
      </c>
    </row>
    <row r="5919" spans="1:14" x14ac:dyDescent="0.3">
      <c r="A5919" s="1" t="s">
        <v>17</v>
      </c>
      <c r="B5919" s="1" t="s">
        <v>18</v>
      </c>
      <c r="C5919" s="1" t="s">
        <v>60</v>
      </c>
      <c r="D5919" s="1">
        <v>52200</v>
      </c>
      <c r="E5919" s="2">
        <v>45449</v>
      </c>
      <c r="F5919" s="1" t="s">
        <v>20</v>
      </c>
      <c r="G5919" s="1">
        <v>947427</v>
      </c>
      <c r="H5919" s="1" t="s">
        <v>5826</v>
      </c>
      <c r="I5919" s="1">
        <v>735</v>
      </c>
      <c r="J5919" s="1">
        <v>1226</v>
      </c>
      <c r="K5919" s="1">
        <v>5</v>
      </c>
      <c r="L5919" s="1">
        <v>2452</v>
      </c>
      <c r="M5919" s="1">
        <f>SalesData[[#This Row],[Price]]*SalesData[[#This Row],[Quantity]]</f>
        <v>6130</v>
      </c>
      <c r="N5919" s="6">
        <f>SalesData[[#This Row],[Sales Profit]]/SalesData[[#This Row],[Sales]]</f>
        <v>0.4</v>
      </c>
    </row>
    <row r="5920" spans="1:14" x14ac:dyDescent="0.3">
      <c r="A5920" s="1" t="s">
        <v>27</v>
      </c>
      <c r="B5920" s="1" t="s">
        <v>23</v>
      </c>
      <c r="C5920" s="1" t="s">
        <v>33</v>
      </c>
      <c r="D5920" s="1">
        <v>19207</v>
      </c>
      <c r="E5920" s="2">
        <v>45621</v>
      </c>
      <c r="F5920" s="1" t="s">
        <v>15</v>
      </c>
      <c r="G5920" s="1">
        <v>293406</v>
      </c>
      <c r="H5920" s="1" t="s">
        <v>5827</v>
      </c>
      <c r="I5920" s="1">
        <v>871</v>
      </c>
      <c r="J5920" s="1">
        <v>2983</v>
      </c>
      <c r="K5920" s="1">
        <v>5</v>
      </c>
      <c r="L5920" s="1">
        <v>5966</v>
      </c>
      <c r="M5920" s="1">
        <f>SalesData[[#This Row],[Price]]*SalesData[[#This Row],[Quantity]]</f>
        <v>14915</v>
      </c>
      <c r="N5920" s="6">
        <f>SalesData[[#This Row],[Sales Profit]]/SalesData[[#This Row],[Sales]]</f>
        <v>0.4</v>
      </c>
    </row>
    <row r="5921" spans="1:14" x14ac:dyDescent="0.3">
      <c r="A5921" s="1" t="s">
        <v>27</v>
      </c>
      <c r="B5921" s="1" t="s">
        <v>18</v>
      </c>
      <c r="C5921" s="1" t="s">
        <v>37</v>
      </c>
      <c r="D5921" s="1">
        <v>78861</v>
      </c>
      <c r="E5921" s="2">
        <v>45336</v>
      </c>
      <c r="F5921" s="1" t="s">
        <v>43</v>
      </c>
      <c r="G5921" s="1">
        <v>978203</v>
      </c>
      <c r="H5921" s="1" t="s">
        <v>5828</v>
      </c>
      <c r="I5921" s="1">
        <v>544</v>
      </c>
      <c r="J5921" s="1">
        <v>1842</v>
      </c>
      <c r="K5921" s="1">
        <v>1</v>
      </c>
      <c r="L5921" s="1">
        <v>736.8</v>
      </c>
      <c r="M5921" s="1">
        <f>SalesData[[#This Row],[Price]]*SalesData[[#This Row],[Quantity]]</f>
        <v>1842</v>
      </c>
      <c r="N5921" s="6">
        <f>SalesData[[#This Row],[Sales Profit]]/SalesData[[#This Row],[Sales]]</f>
        <v>0.39999999999999997</v>
      </c>
    </row>
    <row r="5922" spans="1:14" x14ac:dyDescent="0.3">
      <c r="A5922" s="1" t="s">
        <v>66</v>
      </c>
      <c r="B5922" s="1" t="s">
        <v>13</v>
      </c>
      <c r="C5922" s="1" t="s">
        <v>37</v>
      </c>
      <c r="D5922" s="1">
        <v>32932</v>
      </c>
      <c r="E5922" s="2">
        <v>45412</v>
      </c>
      <c r="F5922" s="1" t="s">
        <v>31</v>
      </c>
      <c r="G5922" s="1">
        <v>209683</v>
      </c>
      <c r="H5922" s="1" t="s">
        <v>5829</v>
      </c>
      <c r="I5922" s="1">
        <v>709</v>
      </c>
      <c r="J5922" s="1">
        <v>1834</v>
      </c>
      <c r="K5922" s="1">
        <v>6</v>
      </c>
      <c r="L5922" s="1">
        <v>4401.6000000000004</v>
      </c>
      <c r="M5922" s="1">
        <f>SalesData[[#This Row],[Price]]*SalesData[[#This Row],[Quantity]]</f>
        <v>11004</v>
      </c>
      <c r="N5922" s="6">
        <f>SalesData[[#This Row],[Sales Profit]]/SalesData[[#This Row],[Sales]]</f>
        <v>0.4</v>
      </c>
    </row>
    <row r="5923" spans="1:14" x14ac:dyDescent="0.3">
      <c r="A5923" s="1" t="s">
        <v>66</v>
      </c>
      <c r="B5923" s="1" t="s">
        <v>18</v>
      </c>
      <c r="C5923" s="1" t="s">
        <v>39</v>
      </c>
      <c r="D5923" s="1">
        <v>79232</v>
      </c>
      <c r="E5923" s="2">
        <v>45387</v>
      </c>
      <c r="F5923" s="1" t="s">
        <v>31</v>
      </c>
      <c r="G5923" s="1">
        <v>629890</v>
      </c>
      <c r="H5923" s="1" t="s">
        <v>5830</v>
      </c>
      <c r="I5923" s="1">
        <v>486</v>
      </c>
      <c r="J5923" s="1">
        <v>617</v>
      </c>
      <c r="K5923" s="1">
        <v>7</v>
      </c>
      <c r="L5923" s="1">
        <v>1727.6</v>
      </c>
      <c r="M5923" s="1">
        <f>SalesData[[#This Row],[Price]]*SalesData[[#This Row],[Quantity]]</f>
        <v>4319</v>
      </c>
      <c r="N5923" s="6">
        <f>SalesData[[#This Row],[Sales Profit]]/SalesData[[#This Row],[Sales]]</f>
        <v>0.39999999999999997</v>
      </c>
    </row>
    <row r="5924" spans="1:14" x14ac:dyDescent="0.3">
      <c r="A5924" s="1" t="s">
        <v>56</v>
      </c>
      <c r="B5924" s="1" t="s">
        <v>13</v>
      </c>
      <c r="C5924" s="1" t="s">
        <v>60</v>
      </c>
      <c r="D5924" s="1">
        <v>18869</v>
      </c>
      <c r="E5924" s="2">
        <v>45421</v>
      </c>
      <c r="F5924" s="1" t="s">
        <v>49</v>
      </c>
      <c r="G5924" s="1">
        <v>566067</v>
      </c>
      <c r="H5924" s="1" t="s">
        <v>5831</v>
      </c>
      <c r="I5924" s="1">
        <v>204</v>
      </c>
      <c r="J5924" s="1">
        <v>1933</v>
      </c>
      <c r="K5924" s="1">
        <v>3</v>
      </c>
      <c r="L5924" s="1">
        <v>2319.6</v>
      </c>
      <c r="M5924" s="1">
        <f>SalesData[[#This Row],[Price]]*SalesData[[#This Row],[Quantity]]</f>
        <v>5799</v>
      </c>
      <c r="N5924" s="6">
        <f>SalesData[[#This Row],[Sales Profit]]/SalesData[[#This Row],[Sales]]</f>
        <v>0.39999999999999997</v>
      </c>
    </row>
    <row r="5925" spans="1:14" x14ac:dyDescent="0.3">
      <c r="A5925" s="1" t="s">
        <v>35</v>
      </c>
      <c r="B5925" s="1" t="s">
        <v>18</v>
      </c>
      <c r="C5925" s="1" t="s">
        <v>19</v>
      </c>
      <c r="D5925" s="1">
        <v>71346</v>
      </c>
      <c r="E5925" s="2">
        <v>45575</v>
      </c>
      <c r="F5925" s="1" t="s">
        <v>54</v>
      </c>
      <c r="G5925" s="1">
        <v>676765</v>
      </c>
      <c r="H5925" s="1" t="s">
        <v>5832</v>
      </c>
      <c r="I5925" s="1">
        <v>484</v>
      </c>
      <c r="J5925" s="1">
        <v>1472</v>
      </c>
      <c r="K5925" s="1">
        <v>8</v>
      </c>
      <c r="L5925" s="1">
        <v>4710.3999999999996</v>
      </c>
      <c r="M5925" s="1">
        <f>SalesData[[#This Row],[Price]]*SalesData[[#This Row],[Quantity]]</f>
        <v>11776</v>
      </c>
      <c r="N5925" s="6">
        <f>SalesData[[#This Row],[Sales Profit]]/SalesData[[#This Row],[Sales]]</f>
        <v>0.39999999999999997</v>
      </c>
    </row>
    <row r="5926" spans="1:14" x14ac:dyDescent="0.3">
      <c r="A5926" s="1" t="s">
        <v>52</v>
      </c>
      <c r="B5926" s="1" t="s">
        <v>13</v>
      </c>
      <c r="C5926" s="1" t="s">
        <v>19</v>
      </c>
      <c r="D5926" s="1">
        <v>43451</v>
      </c>
      <c r="E5926" s="2">
        <v>45564</v>
      </c>
      <c r="F5926" s="1" t="s">
        <v>61</v>
      </c>
      <c r="G5926" s="1">
        <v>775670</v>
      </c>
      <c r="H5926" s="1" t="s">
        <v>5833</v>
      </c>
      <c r="I5926" s="1">
        <v>704</v>
      </c>
      <c r="J5926" s="1">
        <v>2148</v>
      </c>
      <c r="K5926" s="1">
        <v>8</v>
      </c>
      <c r="L5926" s="1">
        <v>6873.6</v>
      </c>
      <c r="M5926" s="1">
        <f>SalesData[[#This Row],[Price]]*SalesData[[#This Row],[Quantity]]</f>
        <v>17184</v>
      </c>
      <c r="N5926" s="6">
        <f>SalesData[[#This Row],[Sales Profit]]/SalesData[[#This Row],[Sales]]</f>
        <v>0.4</v>
      </c>
    </row>
    <row r="5927" spans="1:14" x14ac:dyDescent="0.3">
      <c r="A5927" s="1" t="s">
        <v>35</v>
      </c>
      <c r="B5927" s="1" t="s">
        <v>13</v>
      </c>
      <c r="C5927" s="1" t="s">
        <v>14</v>
      </c>
      <c r="D5927" s="1">
        <v>53760</v>
      </c>
      <c r="E5927" s="2">
        <v>45589</v>
      </c>
      <c r="F5927" s="1" t="s">
        <v>54</v>
      </c>
      <c r="G5927" s="1">
        <v>293833</v>
      </c>
      <c r="H5927" s="1" t="s">
        <v>5834</v>
      </c>
      <c r="I5927" s="1">
        <v>799</v>
      </c>
      <c r="J5927" s="1">
        <v>2809</v>
      </c>
      <c r="K5927" s="1">
        <v>8</v>
      </c>
      <c r="L5927" s="1">
        <v>8988.7999999999993</v>
      </c>
      <c r="M5927" s="1">
        <f>SalesData[[#This Row],[Price]]*SalesData[[#This Row],[Quantity]]</f>
        <v>22472</v>
      </c>
      <c r="N5927" s="6">
        <f>SalesData[[#This Row],[Sales Profit]]/SalesData[[#This Row],[Sales]]</f>
        <v>0.39999999999999997</v>
      </c>
    </row>
    <row r="5928" spans="1:14" x14ac:dyDescent="0.3">
      <c r="A5928" s="1" t="s">
        <v>27</v>
      </c>
      <c r="B5928" s="1" t="s">
        <v>13</v>
      </c>
      <c r="C5928" s="1" t="s">
        <v>60</v>
      </c>
      <c r="D5928" s="1">
        <v>73886</v>
      </c>
      <c r="E5928" s="2">
        <v>45512</v>
      </c>
      <c r="F5928" s="1" t="s">
        <v>25</v>
      </c>
      <c r="G5928" s="1">
        <v>367348</v>
      </c>
      <c r="H5928" s="1" t="s">
        <v>5835</v>
      </c>
      <c r="I5928" s="1">
        <v>585</v>
      </c>
      <c r="J5928" s="1">
        <v>801</v>
      </c>
      <c r="K5928" s="1">
        <v>8</v>
      </c>
      <c r="L5928" s="1">
        <v>2563.1999999999998</v>
      </c>
      <c r="M5928" s="1">
        <f>SalesData[[#This Row],[Price]]*SalesData[[#This Row],[Quantity]]</f>
        <v>6408</v>
      </c>
      <c r="N5928" s="6">
        <f>SalesData[[#This Row],[Sales Profit]]/SalesData[[#This Row],[Sales]]</f>
        <v>0.39999999999999997</v>
      </c>
    </row>
    <row r="5929" spans="1:14" x14ac:dyDescent="0.3">
      <c r="A5929" s="1" t="s">
        <v>27</v>
      </c>
      <c r="B5929" s="1" t="s">
        <v>13</v>
      </c>
      <c r="C5929" s="1" t="s">
        <v>37</v>
      </c>
      <c r="D5929" s="1">
        <v>65745</v>
      </c>
      <c r="E5929" s="2">
        <v>45457</v>
      </c>
      <c r="F5929" s="1" t="s">
        <v>20</v>
      </c>
      <c r="G5929" s="1">
        <v>399893</v>
      </c>
      <c r="H5929" s="1" t="s">
        <v>4234</v>
      </c>
      <c r="I5929" s="1">
        <v>303</v>
      </c>
      <c r="J5929" s="1">
        <v>2763</v>
      </c>
      <c r="K5929" s="1">
        <v>7</v>
      </c>
      <c r="L5929" s="1">
        <v>7736.4</v>
      </c>
      <c r="M5929" s="1">
        <f>SalesData[[#This Row],[Price]]*SalesData[[#This Row],[Quantity]]</f>
        <v>19341</v>
      </c>
      <c r="N5929" s="6">
        <f>SalesData[[#This Row],[Sales Profit]]/SalesData[[#This Row],[Sales]]</f>
        <v>0.39999999999999997</v>
      </c>
    </row>
    <row r="5930" spans="1:14" x14ac:dyDescent="0.3">
      <c r="A5930" s="1" t="s">
        <v>52</v>
      </c>
      <c r="B5930" s="1" t="s">
        <v>13</v>
      </c>
      <c r="C5930" s="1" t="s">
        <v>39</v>
      </c>
      <c r="D5930" s="1">
        <v>10946</v>
      </c>
      <c r="E5930" s="2">
        <v>45448</v>
      </c>
      <c r="F5930" s="1" t="s">
        <v>20</v>
      </c>
      <c r="G5930" s="1">
        <v>854047</v>
      </c>
      <c r="H5930" s="1" t="s">
        <v>5836</v>
      </c>
      <c r="I5930" s="1">
        <v>646</v>
      </c>
      <c r="J5930" s="1">
        <v>1339</v>
      </c>
      <c r="K5930" s="1">
        <v>5</v>
      </c>
      <c r="L5930" s="1">
        <v>2678</v>
      </c>
      <c r="M5930" s="1">
        <f>SalesData[[#This Row],[Price]]*SalesData[[#This Row],[Quantity]]</f>
        <v>6695</v>
      </c>
      <c r="N5930" s="6">
        <f>SalesData[[#This Row],[Sales Profit]]/SalesData[[#This Row],[Sales]]</f>
        <v>0.4</v>
      </c>
    </row>
    <row r="5931" spans="1:14" x14ac:dyDescent="0.3">
      <c r="A5931" s="1" t="s">
        <v>56</v>
      </c>
      <c r="B5931" s="1" t="s">
        <v>18</v>
      </c>
      <c r="C5931" s="1" t="s">
        <v>60</v>
      </c>
      <c r="D5931" s="1">
        <v>48465</v>
      </c>
      <c r="E5931" s="2">
        <v>45465</v>
      </c>
      <c r="F5931" s="1" t="s">
        <v>20</v>
      </c>
      <c r="G5931" s="1">
        <v>825592</v>
      </c>
      <c r="H5931" s="1" t="s">
        <v>5837</v>
      </c>
      <c r="I5931" s="1">
        <v>798</v>
      </c>
      <c r="J5931" s="1">
        <v>909</v>
      </c>
      <c r="K5931" s="1">
        <v>1</v>
      </c>
      <c r="L5931" s="1">
        <v>363.6</v>
      </c>
      <c r="M5931" s="1">
        <f>SalesData[[#This Row],[Price]]*SalesData[[#This Row],[Quantity]]</f>
        <v>909</v>
      </c>
      <c r="N5931" s="6">
        <f>SalesData[[#This Row],[Sales Profit]]/SalesData[[#This Row],[Sales]]</f>
        <v>0.4</v>
      </c>
    </row>
    <row r="5932" spans="1:14" x14ac:dyDescent="0.3">
      <c r="A5932" s="1" t="s">
        <v>66</v>
      </c>
      <c r="B5932" s="1" t="s">
        <v>23</v>
      </c>
      <c r="C5932" s="1" t="s">
        <v>53</v>
      </c>
      <c r="D5932" s="1">
        <v>33939</v>
      </c>
      <c r="E5932" s="2">
        <v>45402</v>
      </c>
      <c r="F5932" s="1" t="s">
        <v>31</v>
      </c>
      <c r="G5932" s="1">
        <v>299503</v>
      </c>
      <c r="H5932" s="1" t="s">
        <v>5838</v>
      </c>
      <c r="I5932" s="1">
        <v>866</v>
      </c>
      <c r="J5932" s="1">
        <v>1028</v>
      </c>
      <c r="K5932" s="1">
        <v>5</v>
      </c>
      <c r="L5932" s="1">
        <v>2056</v>
      </c>
      <c r="M5932" s="1">
        <f>SalesData[[#This Row],[Price]]*SalesData[[#This Row],[Quantity]]</f>
        <v>5140</v>
      </c>
      <c r="N5932" s="6">
        <f>SalesData[[#This Row],[Sales Profit]]/SalesData[[#This Row],[Sales]]</f>
        <v>0.4</v>
      </c>
    </row>
    <row r="5933" spans="1:14" x14ac:dyDescent="0.3">
      <c r="A5933" s="1" t="s">
        <v>56</v>
      </c>
      <c r="B5933" s="1" t="s">
        <v>13</v>
      </c>
      <c r="C5933" s="1" t="s">
        <v>24</v>
      </c>
      <c r="D5933" s="1">
        <v>12791</v>
      </c>
      <c r="E5933" s="2">
        <v>45492</v>
      </c>
      <c r="F5933" s="1" t="s">
        <v>45</v>
      </c>
      <c r="G5933" s="1">
        <v>251753</v>
      </c>
      <c r="H5933" s="1" t="s">
        <v>5839</v>
      </c>
      <c r="I5933" s="1">
        <v>456</v>
      </c>
      <c r="J5933" s="1">
        <v>2096</v>
      </c>
      <c r="K5933" s="1">
        <v>8</v>
      </c>
      <c r="L5933" s="1">
        <v>6707.2</v>
      </c>
      <c r="M5933" s="1">
        <f>SalesData[[#This Row],[Price]]*SalesData[[#This Row],[Quantity]]</f>
        <v>16768</v>
      </c>
      <c r="N5933" s="6">
        <f>SalesData[[#This Row],[Sales Profit]]/SalesData[[#This Row],[Sales]]</f>
        <v>0.39999999999999997</v>
      </c>
    </row>
    <row r="5934" spans="1:14" x14ac:dyDescent="0.3">
      <c r="A5934" s="1" t="s">
        <v>27</v>
      </c>
      <c r="B5934" s="1" t="s">
        <v>13</v>
      </c>
      <c r="C5934" s="1" t="s">
        <v>42</v>
      </c>
      <c r="D5934" s="1">
        <v>41450</v>
      </c>
      <c r="E5934" s="2">
        <v>45591</v>
      </c>
      <c r="F5934" s="1" t="s">
        <v>54</v>
      </c>
      <c r="G5934" s="1">
        <v>821420</v>
      </c>
      <c r="H5934" s="1" t="s">
        <v>5840</v>
      </c>
      <c r="I5934" s="1">
        <v>510</v>
      </c>
      <c r="J5934" s="1">
        <v>2087</v>
      </c>
      <c r="K5934" s="1">
        <v>7</v>
      </c>
      <c r="L5934" s="1">
        <v>5843.6</v>
      </c>
      <c r="M5934" s="1">
        <f>SalesData[[#This Row],[Price]]*SalesData[[#This Row],[Quantity]]</f>
        <v>14609</v>
      </c>
      <c r="N5934" s="6">
        <f>SalesData[[#This Row],[Sales Profit]]/SalesData[[#This Row],[Sales]]</f>
        <v>0.4</v>
      </c>
    </row>
    <row r="5935" spans="1:14" x14ac:dyDescent="0.3">
      <c r="A5935" s="1" t="s">
        <v>22</v>
      </c>
      <c r="B5935" s="1" t="s">
        <v>18</v>
      </c>
      <c r="C5935" s="1" t="s">
        <v>53</v>
      </c>
      <c r="D5935" s="1">
        <v>56915</v>
      </c>
      <c r="E5935" s="2">
        <v>45383</v>
      </c>
      <c r="F5935" s="1" t="s">
        <v>31</v>
      </c>
      <c r="G5935" s="1">
        <v>961185</v>
      </c>
      <c r="H5935" s="1" t="s">
        <v>5841</v>
      </c>
      <c r="I5935" s="1">
        <v>260</v>
      </c>
      <c r="J5935" s="1">
        <v>780</v>
      </c>
      <c r="K5935" s="1">
        <v>8</v>
      </c>
      <c r="L5935" s="1">
        <v>2496</v>
      </c>
      <c r="M5935" s="1">
        <f>SalesData[[#This Row],[Price]]*SalesData[[#This Row],[Quantity]]</f>
        <v>6240</v>
      </c>
      <c r="N5935" s="6">
        <f>SalesData[[#This Row],[Sales Profit]]/SalesData[[#This Row],[Sales]]</f>
        <v>0.4</v>
      </c>
    </row>
    <row r="5936" spans="1:14" x14ac:dyDescent="0.3">
      <c r="A5936" s="1" t="s">
        <v>22</v>
      </c>
      <c r="B5936" s="1" t="s">
        <v>13</v>
      </c>
      <c r="C5936" s="1" t="s">
        <v>33</v>
      </c>
      <c r="D5936" s="1">
        <v>42959</v>
      </c>
      <c r="E5936" s="2">
        <v>45560</v>
      </c>
      <c r="F5936" s="1" t="s">
        <v>61</v>
      </c>
      <c r="G5936" s="1">
        <v>574768</v>
      </c>
      <c r="H5936" s="1" t="s">
        <v>5842</v>
      </c>
      <c r="I5936" s="1">
        <v>632</v>
      </c>
      <c r="J5936" s="1">
        <v>840</v>
      </c>
      <c r="K5936" s="1">
        <v>4</v>
      </c>
      <c r="L5936" s="1">
        <v>1344</v>
      </c>
      <c r="M5936" s="1">
        <f>SalesData[[#This Row],[Price]]*SalesData[[#This Row],[Quantity]]</f>
        <v>3360</v>
      </c>
      <c r="N5936" s="6">
        <f>SalesData[[#This Row],[Sales Profit]]/SalesData[[#This Row],[Sales]]</f>
        <v>0.4</v>
      </c>
    </row>
    <row r="5937" spans="1:14" x14ac:dyDescent="0.3">
      <c r="A5937" s="1" t="s">
        <v>52</v>
      </c>
      <c r="B5937" s="1" t="s">
        <v>23</v>
      </c>
      <c r="C5937" s="1" t="s">
        <v>33</v>
      </c>
      <c r="D5937" s="1">
        <v>10711</v>
      </c>
      <c r="E5937" s="2">
        <v>45406</v>
      </c>
      <c r="F5937" s="1" t="s">
        <v>31</v>
      </c>
      <c r="G5937" s="1">
        <v>925888</v>
      </c>
      <c r="H5937" s="1" t="s">
        <v>5843</v>
      </c>
      <c r="I5937" s="1">
        <v>211</v>
      </c>
      <c r="J5937" s="1">
        <v>1238</v>
      </c>
      <c r="K5937" s="1">
        <v>5</v>
      </c>
      <c r="L5937" s="1">
        <v>2476</v>
      </c>
      <c r="M5937" s="1">
        <f>SalesData[[#This Row],[Price]]*SalesData[[#This Row],[Quantity]]</f>
        <v>6190</v>
      </c>
      <c r="N5937" s="6">
        <f>SalesData[[#This Row],[Sales Profit]]/SalesData[[#This Row],[Sales]]</f>
        <v>0.4</v>
      </c>
    </row>
    <row r="5938" spans="1:14" x14ac:dyDescent="0.3">
      <c r="A5938" s="1" t="s">
        <v>17</v>
      </c>
      <c r="B5938" s="1" t="s">
        <v>23</v>
      </c>
      <c r="C5938" s="1" t="s">
        <v>100</v>
      </c>
      <c r="D5938" s="1">
        <v>41966</v>
      </c>
      <c r="E5938" s="2">
        <v>45334</v>
      </c>
      <c r="F5938" s="1" t="s">
        <v>43</v>
      </c>
      <c r="G5938" s="1">
        <v>477581</v>
      </c>
      <c r="H5938" s="1" t="s">
        <v>5041</v>
      </c>
      <c r="I5938" s="1">
        <v>725</v>
      </c>
      <c r="J5938" s="1">
        <v>1530</v>
      </c>
      <c r="K5938" s="1">
        <v>7</v>
      </c>
      <c r="L5938" s="1">
        <v>4284</v>
      </c>
      <c r="M5938" s="1">
        <f>SalesData[[#This Row],[Price]]*SalesData[[#This Row],[Quantity]]</f>
        <v>10710</v>
      </c>
      <c r="N5938" s="6">
        <f>SalesData[[#This Row],[Sales Profit]]/SalesData[[#This Row],[Sales]]</f>
        <v>0.4</v>
      </c>
    </row>
    <row r="5939" spans="1:14" x14ac:dyDescent="0.3">
      <c r="A5939" s="1" t="s">
        <v>66</v>
      </c>
      <c r="B5939" s="1" t="s">
        <v>18</v>
      </c>
      <c r="C5939" s="1" t="s">
        <v>14</v>
      </c>
      <c r="D5939" s="1">
        <v>34131</v>
      </c>
      <c r="E5939" s="2">
        <v>45371</v>
      </c>
      <c r="F5939" s="1" t="s">
        <v>29</v>
      </c>
      <c r="G5939" s="1">
        <v>697956</v>
      </c>
      <c r="H5939" s="1" t="s">
        <v>5844</v>
      </c>
      <c r="I5939" s="1">
        <v>655</v>
      </c>
      <c r="J5939" s="1">
        <v>2729</v>
      </c>
      <c r="K5939" s="1">
        <v>2</v>
      </c>
      <c r="L5939" s="1">
        <v>2183.1999999999998</v>
      </c>
      <c r="M5939" s="1">
        <f>SalesData[[#This Row],[Price]]*SalesData[[#This Row],[Quantity]]</f>
        <v>5458</v>
      </c>
      <c r="N5939" s="6">
        <f>SalesData[[#This Row],[Sales Profit]]/SalesData[[#This Row],[Sales]]</f>
        <v>0.39999999999999997</v>
      </c>
    </row>
    <row r="5940" spans="1:14" x14ac:dyDescent="0.3">
      <c r="A5940" s="1" t="s">
        <v>56</v>
      </c>
      <c r="B5940" s="1" t="s">
        <v>13</v>
      </c>
      <c r="C5940" s="1" t="s">
        <v>14</v>
      </c>
      <c r="D5940" s="1">
        <v>70558</v>
      </c>
      <c r="E5940" s="2">
        <v>45505</v>
      </c>
      <c r="F5940" s="1" t="s">
        <v>25</v>
      </c>
      <c r="G5940" s="1">
        <v>405286</v>
      </c>
      <c r="H5940" s="1" t="s">
        <v>5845</v>
      </c>
      <c r="I5940" s="1">
        <v>216</v>
      </c>
      <c r="J5940" s="1">
        <v>2931</v>
      </c>
      <c r="K5940" s="1">
        <v>1</v>
      </c>
      <c r="L5940" s="1">
        <v>1172.4000000000001</v>
      </c>
      <c r="M5940" s="1">
        <f>SalesData[[#This Row],[Price]]*SalesData[[#This Row],[Quantity]]</f>
        <v>2931</v>
      </c>
      <c r="N5940" s="6">
        <f>SalesData[[#This Row],[Sales Profit]]/SalesData[[#This Row],[Sales]]</f>
        <v>0.4</v>
      </c>
    </row>
    <row r="5941" spans="1:14" x14ac:dyDescent="0.3">
      <c r="A5941" s="1" t="s">
        <v>12</v>
      </c>
      <c r="B5941" s="1" t="s">
        <v>23</v>
      </c>
      <c r="C5941" s="1" t="s">
        <v>39</v>
      </c>
      <c r="D5941" s="1">
        <v>31596</v>
      </c>
      <c r="E5941" s="2">
        <v>45387</v>
      </c>
      <c r="F5941" s="1" t="s">
        <v>31</v>
      </c>
      <c r="G5941" s="1">
        <v>367277</v>
      </c>
      <c r="H5941" s="1" t="s">
        <v>5846</v>
      </c>
      <c r="I5941" s="1">
        <v>237</v>
      </c>
      <c r="J5941" s="1">
        <v>2033</v>
      </c>
      <c r="K5941" s="1">
        <v>3</v>
      </c>
      <c r="L5941" s="1">
        <v>2439.6</v>
      </c>
      <c r="M5941" s="1">
        <f>SalesData[[#This Row],[Price]]*SalesData[[#This Row],[Quantity]]</f>
        <v>6099</v>
      </c>
      <c r="N5941" s="6">
        <f>SalesData[[#This Row],[Sales Profit]]/SalesData[[#This Row],[Sales]]</f>
        <v>0.39999999999999997</v>
      </c>
    </row>
    <row r="5942" spans="1:14" x14ac:dyDescent="0.3">
      <c r="A5942" s="1" t="s">
        <v>22</v>
      </c>
      <c r="B5942" s="1" t="s">
        <v>23</v>
      </c>
      <c r="C5942" s="1" t="s">
        <v>60</v>
      </c>
      <c r="D5942" s="1">
        <v>12613</v>
      </c>
      <c r="E5942" s="2">
        <v>45319</v>
      </c>
      <c r="F5942" s="1" t="s">
        <v>40</v>
      </c>
      <c r="G5942" s="1">
        <v>923310</v>
      </c>
      <c r="H5942" s="1" t="s">
        <v>5847</v>
      </c>
      <c r="I5942" s="1">
        <v>972</v>
      </c>
      <c r="J5942" s="1">
        <v>653</v>
      </c>
      <c r="K5942" s="1">
        <v>3</v>
      </c>
      <c r="L5942" s="1">
        <v>783.6</v>
      </c>
      <c r="M5942" s="1">
        <f>SalesData[[#This Row],[Price]]*SalesData[[#This Row],[Quantity]]</f>
        <v>1959</v>
      </c>
      <c r="N5942" s="6">
        <f>SalesData[[#This Row],[Sales Profit]]/SalesData[[#This Row],[Sales]]</f>
        <v>0.4</v>
      </c>
    </row>
    <row r="5943" spans="1:14" x14ac:dyDescent="0.3">
      <c r="A5943" s="1" t="s">
        <v>27</v>
      </c>
      <c r="B5943" s="1" t="s">
        <v>13</v>
      </c>
      <c r="C5943" s="1" t="s">
        <v>53</v>
      </c>
      <c r="D5943" s="1">
        <v>40733</v>
      </c>
      <c r="E5943" s="2">
        <v>45313</v>
      </c>
      <c r="F5943" s="1" t="s">
        <v>40</v>
      </c>
      <c r="G5943" s="1">
        <v>865410</v>
      </c>
      <c r="H5943" s="1" t="s">
        <v>5848</v>
      </c>
      <c r="I5943" s="1">
        <v>942</v>
      </c>
      <c r="J5943" s="1">
        <v>1880</v>
      </c>
      <c r="K5943" s="1">
        <v>3</v>
      </c>
      <c r="L5943" s="1">
        <v>2256</v>
      </c>
      <c r="M5943" s="1">
        <f>SalesData[[#This Row],[Price]]*SalesData[[#This Row],[Quantity]]</f>
        <v>5640</v>
      </c>
      <c r="N5943" s="6">
        <f>SalesData[[#This Row],[Sales Profit]]/SalesData[[#This Row],[Sales]]</f>
        <v>0.4</v>
      </c>
    </row>
    <row r="5944" spans="1:14" x14ac:dyDescent="0.3">
      <c r="A5944" s="1" t="s">
        <v>52</v>
      </c>
      <c r="B5944" s="1" t="s">
        <v>23</v>
      </c>
      <c r="C5944" s="1" t="s">
        <v>33</v>
      </c>
      <c r="D5944" s="1">
        <v>82217</v>
      </c>
      <c r="E5944" s="2">
        <v>45317</v>
      </c>
      <c r="F5944" s="1" t="s">
        <v>40</v>
      </c>
      <c r="G5944" s="1">
        <v>194204</v>
      </c>
      <c r="H5944" s="1" t="s">
        <v>5849</v>
      </c>
      <c r="I5944" s="1">
        <v>865</v>
      </c>
      <c r="J5944" s="1">
        <v>1751</v>
      </c>
      <c r="K5944" s="1">
        <v>5</v>
      </c>
      <c r="L5944" s="1">
        <v>3502</v>
      </c>
      <c r="M5944" s="1">
        <f>SalesData[[#This Row],[Price]]*SalesData[[#This Row],[Quantity]]</f>
        <v>8755</v>
      </c>
      <c r="N5944" s="6">
        <f>SalesData[[#This Row],[Sales Profit]]/SalesData[[#This Row],[Sales]]</f>
        <v>0.4</v>
      </c>
    </row>
    <row r="5945" spans="1:14" x14ac:dyDescent="0.3">
      <c r="A5945" s="1" t="s">
        <v>35</v>
      </c>
      <c r="B5945" s="1" t="s">
        <v>18</v>
      </c>
      <c r="C5945" s="1" t="s">
        <v>39</v>
      </c>
      <c r="D5945" s="1">
        <v>12827</v>
      </c>
      <c r="E5945" s="2">
        <v>45566</v>
      </c>
      <c r="F5945" s="1" t="s">
        <v>54</v>
      </c>
      <c r="G5945" s="1">
        <v>216334</v>
      </c>
      <c r="H5945" s="1" t="s">
        <v>5850</v>
      </c>
      <c r="I5945" s="1">
        <v>812</v>
      </c>
      <c r="J5945" s="1">
        <v>1020</v>
      </c>
      <c r="K5945" s="1">
        <v>6</v>
      </c>
      <c r="L5945" s="1">
        <v>2448</v>
      </c>
      <c r="M5945" s="1">
        <f>SalesData[[#This Row],[Price]]*SalesData[[#This Row],[Quantity]]</f>
        <v>6120</v>
      </c>
      <c r="N5945" s="6">
        <f>SalesData[[#This Row],[Sales Profit]]/SalesData[[#This Row],[Sales]]</f>
        <v>0.4</v>
      </c>
    </row>
    <row r="5946" spans="1:14" x14ac:dyDescent="0.3">
      <c r="A5946" s="1" t="s">
        <v>35</v>
      </c>
      <c r="B5946" s="1" t="s">
        <v>18</v>
      </c>
      <c r="C5946" s="1" t="s">
        <v>42</v>
      </c>
      <c r="D5946" s="1">
        <v>45195</v>
      </c>
      <c r="E5946" s="2">
        <v>45496</v>
      </c>
      <c r="F5946" s="1" t="s">
        <v>45</v>
      </c>
      <c r="G5946" s="1">
        <v>108780</v>
      </c>
      <c r="H5946" s="1" t="s">
        <v>5851</v>
      </c>
      <c r="I5946" s="1">
        <v>581</v>
      </c>
      <c r="J5946" s="1">
        <v>1778</v>
      </c>
      <c r="K5946" s="1">
        <v>2</v>
      </c>
      <c r="L5946" s="1">
        <v>1422.4</v>
      </c>
      <c r="M5946" s="1">
        <f>SalesData[[#This Row],[Price]]*SalesData[[#This Row],[Quantity]]</f>
        <v>3556</v>
      </c>
      <c r="N5946" s="6">
        <f>SalesData[[#This Row],[Sales Profit]]/SalesData[[#This Row],[Sales]]</f>
        <v>0.4</v>
      </c>
    </row>
    <row r="5947" spans="1:14" x14ac:dyDescent="0.3">
      <c r="A5947" s="1" t="s">
        <v>27</v>
      </c>
      <c r="B5947" s="1" t="s">
        <v>18</v>
      </c>
      <c r="C5947" s="1" t="s">
        <v>14</v>
      </c>
      <c r="D5947" s="1">
        <v>27471</v>
      </c>
      <c r="E5947" s="2">
        <v>45448</v>
      </c>
      <c r="F5947" s="1" t="s">
        <v>20</v>
      </c>
      <c r="G5947" s="1">
        <v>753742</v>
      </c>
      <c r="H5947" s="1" t="s">
        <v>5852</v>
      </c>
      <c r="I5947" s="1">
        <v>357</v>
      </c>
      <c r="J5947" s="1">
        <v>1237</v>
      </c>
      <c r="K5947" s="1">
        <v>4</v>
      </c>
      <c r="L5947" s="1">
        <v>1979.2</v>
      </c>
      <c r="M5947" s="1">
        <f>SalesData[[#This Row],[Price]]*SalesData[[#This Row],[Quantity]]</f>
        <v>4948</v>
      </c>
      <c r="N5947" s="6">
        <f>SalesData[[#This Row],[Sales Profit]]/SalesData[[#This Row],[Sales]]</f>
        <v>0.4</v>
      </c>
    </row>
    <row r="5948" spans="1:14" x14ac:dyDescent="0.3">
      <c r="A5948" s="1" t="s">
        <v>22</v>
      </c>
      <c r="B5948" s="1" t="s">
        <v>13</v>
      </c>
      <c r="C5948" s="1" t="s">
        <v>100</v>
      </c>
      <c r="D5948" s="1">
        <v>93495</v>
      </c>
      <c r="E5948" s="2">
        <v>45379</v>
      </c>
      <c r="F5948" s="1" t="s">
        <v>29</v>
      </c>
      <c r="G5948" s="1">
        <v>977224</v>
      </c>
      <c r="H5948" s="1" t="s">
        <v>4253</v>
      </c>
      <c r="I5948" s="1">
        <v>821</v>
      </c>
      <c r="J5948" s="1">
        <v>2121</v>
      </c>
      <c r="K5948" s="1">
        <v>7</v>
      </c>
      <c r="L5948" s="1">
        <v>5938.8</v>
      </c>
      <c r="M5948" s="1">
        <f>SalesData[[#This Row],[Price]]*SalesData[[#This Row],[Quantity]]</f>
        <v>14847</v>
      </c>
      <c r="N5948" s="6">
        <f>SalesData[[#This Row],[Sales Profit]]/SalesData[[#This Row],[Sales]]</f>
        <v>0.4</v>
      </c>
    </row>
    <row r="5949" spans="1:14" x14ac:dyDescent="0.3">
      <c r="A5949" s="1" t="s">
        <v>52</v>
      </c>
      <c r="B5949" s="1" t="s">
        <v>13</v>
      </c>
      <c r="C5949" s="1" t="s">
        <v>100</v>
      </c>
      <c r="D5949" s="1">
        <v>63586</v>
      </c>
      <c r="E5949" s="2">
        <v>45437</v>
      </c>
      <c r="F5949" s="1" t="s">
        <v>49</v>
      </c>
      <c r="G5949" s="1">
        <v>415794</v>
      </c>
      <c r="H5949" s="1" t="s">
        <v>5853</v>
      </c>
      <c r="I5949" s="1">
        <v>296</v>
      </c>
      <c r="J5949" s="1">
        <v>2754</v>
      </c>
      <c r="K5949" s="1">
        <v>5</v>
      </c>
      <c r="L5949" s="1">
        <v>5508</v>
      </c>
      <c r="M5949" s="1">
        <f>SalesData[[#This Row],[Price]]*SalesData[[#This Row],[Quantity]]</f>
        <v>13770</v>
      </c>
      <c r="N5949" s="6">
        <f>SalesData[[#This Row],[Sales Profit]]/SalesData[[#This Row],[Sales]]</f>
        <v>0.4</v>
      </c>
    </row>
    <row r="5950" spans="1:14" x14ac:dyDescent="0.3">
      <c r="A5950" s="1" t="s">
        <v>56</v>
      </c>
      <c r="B5950" s="1" t="s">
        <v>18</v>
      </c>
      <c r="C5950" s="1" t="s">
        <v>39</v>
      </c>
      <c r="D5950" s="1">
        <v>82936</v>
      </c>
      <c r="E5950" s="2">
        <v>45326</v>
      </c>
      <c r="F5950" s="1" t="s">
        <v>43</v>
      </c>
      <c r="G5950" s="1">
        <v>446896</v>
      </c>
      <c r="H5950" s="1" t="s">
        <v>5854</v>
      </c>
      <c r="I5950" s="1">
        <v>601</v>
      </c>
      <c r="J5950" s="1">
        <v>2656</v>
      </c>
      <c r="K5950" s="1">
        <v>4</v>
      </c>
      <c r="L5950" s="1">
        <v>4249.6000000000004</v>
      </c>
      <c r="M5950" s="1">
        <f>SalesData[[#This Row],[Price]]*SalesData[[#This Row],[Quantity]]</f>
        <v>10624</v>
      </c>
      <c r="N5950" s="6">
        <f>SalesData[[#This Row],[Sales Profit]]/SalesData[[#This Row],[Sales]]</f>
        <v>0.4</v>
      </c>
    </row>
    <row r="5951" spans="1:14" x14ac:dyDescent="0.3">
      <c r="A5951" s="1" t="s">
        <v>27</v>
      </c>
      <c r="B5951" s="1" t="s">
        <v>23</v>
      </c>
      <c r="C5951" s="1" t="s">
        <v>48</v>
      </c>
      <c r="D5951" s="1">
        <v>60494</v>
      </c>
      <c r="E5951" s="2">
        <v>45448</v>
      </c>
      <c r="F5951" s="1" t="s">
        <v>20</v>
      </c>
      <c r="G5951" s="1">
        <v>353793</v>
      </c>
      <c r="H5951" s="1" t="s">
        <v>5855</v>
      </c>
      <c r="I5951" s="1">
        <v>740</v>
      </c>
      <c r="J5951" s="1">
        <v>2216</v>
      </c>
      <c r="K5951" s="1">
        <v>4</v>
      </c>
      <c r="L5951" s="1">
        <v>3545.6</v>
      </c>
      <c r="M5951" s="1">
        <f>SalesData[[#This Row],[Price]]*SalesData[[#This Row],[Quantity]]</f>
        <v>8864</v>
      </c>
      <c r="N5951" s="6">
        <f>SalesData[[#This Row],[Sales Profit]]/SalesData[[#This Row],[Sales]]</f>
        <v>0.39999999999999997</v>
      </c>
    </row>
    <row r="5952" spans="1:14" x14ac:dyDescent="0.3">
      <c r="A5952" s="1" t="s">
        <v>56</v>
      </c>
      <c r="B5952" s="1" t="s">
        <v>13</v>
      </c>
      <c r="C5952" s="1" t="s">
        <v>33</v>
      </c>
      <c r="D5952" s="1">
        <v>12743</v>
      </c>
      <c r="E5952" s="2">
        <v>45495</v>
      </c>
      <c r="F5952" s="1" t="s">
        <v>45</v>
      </c>
      <c r="G5952" s="1">
        <v>377816</v>
      </c>
      <c r="H5952" s="1" t="s">
        <v>1997</v>
      </c>
      <c r="I5952" s="1">
        <v>940</v>
      </c>
      <c r="J5952" s="1">
        <v>2236</v>
      </c>
      <c r="K5952" s="1">
        <v>7</v>
      </c>
      <c r="L5952" s="1">
        <v>6260.8</v>
      </c>
      <c r="M5952" s="1">
        <f>SalesData[[#This Row],[Price]]*SalesData[[#This Row],[Quantity]]</f>
        <v>15652</v>
      </c>
      <c r="N5952" s="6">
        <f>SalesData[[#This Row],[Sales Profit]]/SalesData[[#This Row],[Sales]]</f>
        <v>0.4</v>
      </c>
    </row>
    <row r="5953" spans="1:14" x14ac:dyDescent="0.3">
      <c r="A5953" s="1" t="s">
        <v>17</v>
      </c>
      <c r="B5953" s="1" t="s">
        <v>23</v>
      </c>
      <c r="C5953" s="1" t="s">
        <v>60</v>
      </c>
      <c r="D5953" s="1">
        <v>82373</v>
      </c>
      <c r="E5953" s="2">
        <v>45497</v>
      </c>
      <c r="F5953" s="1" t="s">
        <v>45</v>
      </c>
      <c r="G5953" s="1">
        <v>362960</v>
      </c>
      <c r="H5953" s="1" t="s">
        <v>5856</v>
      </c>
      <c r="I5953" s="1">
        <v>275</v>
      </c>
      <c r="J5953" s="1">
        <v>2498</v>
      </c>
      <c r="K5953" s="1">
        <v>6</v>
      </c>
      <c r="L5953" s="1">
        <v>5995.2</v>
      </c>
      <c r="M5953" s="1">
        <f>SalesData[[#This Row],[Price]]*SalesData[[#This Row],[Quantity]]</f>
        <v>14988</v>
      </c>
      <c r="N5953" s="6">
        <f>SalesData[[#This Row],[Sales Profit]]/SalesData[[#This Row],[Sales]]</f>
        <v>0.39999999999999997</v>
      </c>
    </row>
    <row r="5954" spans="1:14" x14ac:dyDescent="0.3">
      <c r="A5954" s="1" t="s">
        <v>17</v>
      </c>
      <c r="B5954" s="1" t="s">
        <v>18</v>
      </c>
      <c r="C5954" s="1" t="s">
        <v>33</v>
      </c>
      <c r="D5954" s="1">
        <v>83998</v>
      </c>
      <c r="E5954" s="2">
        <v>45589</v>
      </c>
      <c r="F5954" s="1" t="s">
        <v>54</v>
      </c>
      <c r="G5954" s="1">
        <v>984359</v>
      </c>
      <c r="H5954" s="1" t="s">
        <v>5857</v>
      </c>
      <c r="I5954" s="1">
        <v>252</v>
      </c>
      <c r="J5954" s="1">
        <v>1945</v>
      </c>
      <c r="K5954" s="1">
        <v>3</v>
      </c>
      <c r="L5954" s="1">
        <v>2334</v>
      </c>
      <c r="M5954" s="1">
        <f>SalesData[[#This Row],[Price]]*SalesData[[#This Row],[Quantity]]</f>
        <v>5835</v>
      </c>
      <c r="N5954" s="6">
        <f>SalesData[[#This Row],[Sales Profit]]/SalesData[[#This Row],[Sales]]</f>
        <v>0.4</v>
      </c>
    </row>
    <row r="5955" spans="1:14" x14ac:dyDescent="0.3">
      <c r="A5955" s="1" t="s">
        <v>66</v>
      </c>
      <c r="B5955" s="1" t="s">
        <v>23</v>
      </c>
      <c r="C5955" s="1" t="s">
        <v>37</v>
      </c>
      <c r="D5955" s="1">
        <v>24106</v>
      </c>
      <c r="E5955" s="2">
        <v>45613</v>
      </c>
      <c r="F5955" s="1" t="s">
        <v>15</v>
      </c>
      <c r="G5955" s="1">
        <v>523106</v>
      </c>
      <c r="H5955" s="1" t="s">
        <v>5858</v>
      </c>
      <c r="I5955" s="1">
        <v>619</v>
      </c>
      <c r="J5955" s="1">
        <v>881</v>
      </c>
      <c r="K5955" s="1">
        <v>5</v>
      </c>
      <c r="L5955" s="1">
        <v>1762</v>
      </c>
      <c r="M5955" s="1">
        <f>SalesData[[#This Row],[Price]]*SalesData[[#This Row],[Quantity]]</f>
        <v>4405</v>
      </c>
      <c r="N5955" s="6">
        <f>SalesData[[#This Row],[Sales Profit]]/SalesData[[#This Row],[Sales]]</f>
        <v>0.4</v>
      </c>
    </row>
    <row r="5956" spans="1:14" x14ac:dyDescent="0.3">
      <c r="A5956" s="1" t="s">
        <v>66</v>
      </c>
      <c r="B5956" s="1" t="s">
        <v>18</v>
      </c>
      <c r="C5956" s="1" t="s">
        <v>42</v>
      </c>
      <c r="D5956" s="1">
        <v>61074</v>
      </c>
      <c r="E5956" s="2">
        <v>45295</v>
      </c>
      <c r="F5956" s="1" t="s">
        <v>40</v>
      </c>
      <c r="G5956" s="1">
        <v>235886</v>
      </c>
      <c r="H5956" s="1" t="s">
        <v>5859</v>
      </c>
      <c r="I5956" s="1">
        <v>906</v>
      </c>
      <c r="J5956" s="1">
        <v>1844</v>
      </c>
      <c r="K5956" s="1">
        <v>5</v>
      </c>
      <c r="L5956" s="1">
        <v>3688</v>
      </c>
      <c r="M5956" s="1">
        <f>SalesData[[#This Row],[Price]]*SalesData[[#This Row],[Quantity]]</f>
        <v>9220</v>
      </c>
      <c r="N5956" s="6">
        <f>SalesData[[#This Row],[Sales Profit]]/SalesData[[#This Row],[Sales]]</f>
        <v>0.4</v>
      </c>
    </row>
    <row r="5957" spans="1:14" x14ac:dyDescent="0.3">
      <c r="A5957" s="1" t="s">
        <v>52</v>
      </c>
      <c r="B5957" s="1" t="s">
        <v>13</v>
      </c>
      <c r="C5957" s="1" t="s">
        <v>19</v>
      </c>
      <c r="D5957" s="1">
        <v>17658</v>
      </c>
      <c r="E5957" s="2">
        <v>45304</v>
      </c>
      <c r="F5957" s="1" t="s">
        <v>40</v>
      </c>
      <c r="G5957" s="1">
        <v>999071</v>
      </c>
      <c r="H5957" s="1" t="s">
        <v>5860</v>
      </c>
      <c r="I5957" s="1">
        <v>394</v>
      </c>
      <c r="J5957" s="1">
        <v>2151</v>
      </c>
      <c r="K5957" s="1">
        <v>4</v>
      </c>
      <c r="L5957" s="1">
        <v>3441.6</v>
      </c>
      <c r="M5957" s="1">
        <f>SalesData[[#This Row],[Price]]*SalesData[[#This Row],[Quantity]]</f>
        <v>8604</v>
      </c>
      <c r="N5957" s="6">
        <f>SalesData[[#This Row],[Sales Profit]]/SalesData[[#This Row],[Sales]]</f>
        <v>0.39999999999999997</v>
      </c>
    </row>
    <row r="5958" spans="1:14" x14ac:dyDescent="0.3">
      <c r="A5958" s="1" t="s">
        <v>66</v>
      </c>
      <c r="B5958" s="1" t="s">
        <v>13</v>
      </c>
      <c r="C5958" s="1" t="s">
        <v>39</v>
      </c>
      <c r="D5958" s="1">
        <v>43350</v>
      </c>
      <c r="E5958" s="2">
        <v>45401</v>
      </c>
      <c r="F5958" s="1" t="s">
        <v>31</v>
      </c>
      <c r="G5958" s="1">
        <v>133807</v>
      </c>
      <c r="H5958" s="1" t="s">
        <v>5861</v>
      </c>
      <c r="I5958" s="1">
        <v>665</v>
      </c>
      <c r="J5958" s="1">
        <v>1021</v>
      </c>
      <c r="K5958" s="1">
        <v>5</v>
      </c>
      <c r="L5958" s="1">
        <v>2042</v>
      </c>
      <c r="M5958" s="1">
        <f>SalesData[[#This Row],[Price]]*SalesData[[#This Row],[Quantity]]</f>
        <v>5105</v>
      </c>
      <c r="N5958" s="6">
        <f>SalesData[[#This Row],[Sales Profit]]/SalesData[[#This Row],[Sales]]</f>
        <v>0.4</v>
      </c>
    </row>
    <row r="5959" spans="1:14" x14ac:dyDescent="0.3">
      <c r="A5959" s="1" t="s">
        <v>52</v>
      </c>
      <c r="B5959" s="1" t="s">
        <v>18</v>
      </c>
      <c r="C5959" s="1" t="s">
        <v>100</v>
      </c>
      <c r="D5959" s="1">
        <v>13008</v>
      </c>
      <c r="E5959" s="2">
        <v>45445</v>
      </c>
      <c r="F5959" s="1" t="s">
        <v>20</v>
      </c>
      <c r="G5959" s="1">
        <v>841270</v>
      </c>
      <c r="H5959" s="1" t="s">
        <v>4096</v>
      </c>
      <c r="I5959" s="1">
        <v>823</v>
      </c>
      <c r="J5959" s="1">
        <v>1531</v>
      </c>
      <c r="K5959" s="1">
        <v>8</v>
      </c>
      <c r="L5959" s="1">
        <v>4899.2</v>
      </c>
      <c r="M5959" s="1">
        <f>SalesData[[#This Row],[Price]]*SalesData[[#This Row],[Quantity]]</f>
        <v>12248</v>
      </c>
      <c r="N5959" s="6">
        <f>SalesData[[#This Row],[Sales Profit]]/SalesData[[#This Row],[Sales]]</f>
        <v>0.39999999999999997</v>
      </c>
    </row>
    <row r="5960" spans="1:14" x14ac:dyDescent="0.3">
      <c r="A5960" s="1" t="s">
        <v>56</v>
      </c>
      <c r="B5960" s="1" t="s">
        <v>13</v>
      </c>
      <c r="C5960" s="1" t="s">
        <v>60</v>
      </c>
      <c r="D5960" s="1">
        <v>70277</v>
      </c>
      <c r="E5960" s="2">
        <v>45551</v>
      </c>
      <c r="F5960" s="1" t="s">
        <v>61</v>
      </c>
      <c r="G5960" s="1">
        <v>575780</v>
      </c>
      <c r="H5960" s="1" t="s">
        <v>5862</v>
      </c>
      <c r="I5960" s="1">
        <v>731</v>
      </c>
      <c r="J5960" s="1">
        <v>2322</v>
      </c>
      <c r="K5960" s="1">
        <v>5</v>
      </c>
      <c r="L5960" s="1">
        <v>4644</v>
      </c>
      <c r="M5960" s="1">
        <f>SalesData[[#This Row],[Price]]*SalesData[[#This Row],[Quantity]]</f>
        <v>11610</v>
      </c>
      <c r="N5960" s="6">
        <f>SalesData[[#This Row],[Sales Profit]]/SalesData[[#This Row],[Sales]]</f>
        <v>0.4</v>
      </c>
    </row>
    <row r="5961" spans="1:14" x14ac:dyDescent="0.3">
      <c r="A5961" s="1" t="s">
        <v>66</v>
      </c>
      <c r="B5961" s="1" t="s">
        <v>18</v>
      </c>
      <c r="C5961" s="1" t="s">
        <v>39</v>
      </c>
      <c r="D5961" s="1">
        <v>42111</v>
      </c>
      <c r="E5961" s="2">
        <v>45348</v>
      </c>
      <c r="F5961" s="1" t="s">
        <v>43</v>
      </c>
      <c r="G5961" s="1">
        <v>676942</v>
      </c>
      <c r="H5961" s="1" t="s">
        <v>5863</v>
      </c>
      <c r="I5961" s="1">
        <v>566</v>
      </c>
      <c r="J5961" s="1">
        <v>712</v>
      </c>
      <c r="K5961" s="1">
        <v>1</v>
      </c>
      <c r="L5961" s="1">
        <v>284.8</v>
      </c>
      <c r="M5961" s="1">
        <f>SalesData[[#This Row],[Price]]*SalesData[[#This Row],[Quantity]]</f>
        <v>712</v>
      </c>
      <c r="N5961" s="6">
        <f>SalesData[[#This Row],[Sales Profit]]/SalesData[[#This Row],[Sales]]</f>
        <v>0.4</v>
      </c>
    </row>
    <row r="5962" spans="1:14" x14ac:dyDescent="0.3">
      <c r="A5962" s="1" t="s">
        <v>27</v>
      </c>
      <c r="B5962" s="1" t="s">
        <v>18</v>
      </c>
      <c r="C5962" s="1" t="s">
        <v>100</v>
      </c>
      <c r="D5962" s="1">
        <v>86732</v>
      </c>
      <c r="E5962" s="2">
        <v>45525</v>
      </c>
      <c r="F5962" s="1" t="s">
        <v>25</v>
      </c>
      <c r="G5962" s="1">
        <v>659215</v>
      </c>
      <c r="H5962" s="1" t="s">
        <v>5864</v>
      </c>
      <c r="I5962" s="1">
        <v>327</v>
      </c>
      <c r="J5962" s="1">
        <v>2501</v>
      </c>
      <c r="K5962" s="1">
        <v>4</v>
      </c>
      <c r="L5962" s="1">
        <v>4001.6</v>
      </c>
      <c r="M5962" s="1">
        <f>SalesData[[#This Row],[Price]]*SalesData[[#This Row],[Quantity]]</f>
        <v>10004</v>
      </c>
      <c r="N5962" s="6">
        <f>SalesData[[#This Row],[Sales Profit]]/SalesData[[#This Row],[Sales]]</f>
        <v>0.39999999999999997</v>
      </c>
    </row>
    <row r="5963" spans="1:14" x14ac:dyDescent="0.3">
      <c r="A5963" s="1" t="s">
        <v>66</v>
      </c>
      <c r="B5963" s="1" t="s">
        <v>13</v>
      </c>
      <c r="C5963" s="1" t="s">
        <v>100</v>
      </c>
      <c r="D5963" s="1">
        <v>30748</v>
      </c>
      <c r="E5963" s="2">
        <v>45406</v>
      </c>
      <c r="F5963" s="1" t="s">
        <v>31</v>
      </c>
      <c r="G5963" s="1">
        <v>124173</v>
      </c>
      <c r="H5963" s="1" t="s">
        <v>5865</v>
      </c>
      <c r="I5963" s="1">
        <v>264</v>
      </c>
      <c r="J5963" s="1">
        <v>669</v>
      </c>
      <c r="K5963" s="1">
        <v>7</v>
      </c>
      <c r="L5963" s="1">
        <v>1873.2</v>
      </c>
      <c r="M5963" s="1">
        <f>SalesData[[#This Row],[Price]]*SalesData[[#This Row],[Quantity]]</f>
        <v>4683</v>
      </c>
      <c r="N5963" s="6">
        <f>SalesData[[#This Row],[Sales Profit]]/SalesData[[#This Row],[Sales]]</f>
        <v>0.4</v>
      </c>
    </row>
    <row r="5964" spans="1:14" x14ac:dyDescent="0.3">
      <c r="A5964" s="1" t="s">
        <v>22</v>
      </c>
      <c r="B5964" s="1" t="s">
        <v>23</v>
      </c>
      <c r="C5964" s="1" t="s">
        <v>48</v>
      </c>
      <c r="D5964" s="1">
        <v>88944</v>
      </c>
      <c r="E5964" s="2">
        <v>45326</v>
      </c>
      <c r="F5964" s="1" t="s">
        <v>43</v>
      </c>
      <c r="G5964" s="1">
        <v>142734</v>
      </c>
      <c r="H5964" s="1" t="s">
        <v>5866</v>
      </c>
      <c r="I5964" s="1">
        <v>795</v>
      </c>
      <c r="J5964" s="1">
        <v>2098</v>
      </c>
      <c r="K5964" s="1">
        <v>2</v>
      </c>
      <c r="L5964" s="1">
        <v>1678.4</v>
      </c>
      <c r="M5964" s="1">
        <f>SalesData[[#This Row],[Price]]*SalesData[[#This Row],[Quantity]]</f>
        <v>4196</v>
      </c>
      <c r="N5964" s="6">
        <f>SalesData[[#This Row],[Sales Profit]]/SalesData[[#This Row],[Sales]]</f>
        <v>0.4</v>
      </c>
    </row>
    <row r="5965" spans="1:14" x14ac:dyDescent="0.3">
      <c r="A5965" s="1" t="s">
        <v>56</v>
      </c>
      <c r="B5965" s="1" t="s">
        <v>18</v>
      </c>
      <c r="C5965" s="1" t="s">
        <v>37</v>
      </c>
      <c r="D5965" s="1">
        <v>57063</v>
      </c>
      <c r="E5965" s="2">
        <v>45390</v>
      </c>
      <c r="F5965" s="1" t="s">
        <v>31</v>
      </c>
      <c r="G5965" s="1">
        <v>549922</v>
      </c>
      <c r="H5965" s="1" t="s">
        <v>5867</v>
      </c>
      <c r="I5965" s="1">
        <v>659</v>
      </c>
      <c r="J5965" s="1">
        <v>1935</v>
      </c>
      <c r="K5965" s="1">
        <v>1</v>
      </c>
      <c r="L5965" s="1">
        <v>774</v>
      </c>
      <c r="M5965" s="1">
        <f>SalesData[[#This Row],[Price]]*SalesData[[#This Row],[Quantity]]</f>
        <v>1935</v>
      </c>
      <c r="N5965" s="6">
        <f>SalesData[[#This Row],[Sales Profit]]/SalesData[[#This Row],[Sales]]</f>
        <v>0.4</v>
      </c>
    </row>
    <row r="5966" spans="1:14" x14ac:dyDescent="0.3">
      <c r="A5966" s="1" t="s">
        <v>52</v>
      </c>
      <c r="B5966" s="1" t="s">
        <v>18</v>
      </c>
      <c r="C5966" s="1" t="s">
        <v>48</v>
      </c>
      <c r="D5966" s="1">
        <v>40682</v>
      </c>
      <c r="E5966" s="2">
        <v>45387</v>
      </c>
      <c r="F5966" s="1" t="s">
        <v>31</v>
      </c>
      <c r="G5966" s="1">
        <v>526201</v>
      </c>
      <c r="H5966" s="1" t="s">
        <v>5868</v>
      </c>
      <c r="I5966" s="1">
        <v>761</v>
      </c>
      <c r="J5966" s="1">
        <v>1859</v>
      </c>
      <c r="K5966" s="1">
        <v>4</v>
      </c>
      <c r="L5966" s="1">
        <v>2974.4</v>
      </c>
      <c r="M5966" s="1">
        <f>SalesData[[#This Row],[Price]]*SalesData[[#This Row],[Quantity]]</f>
        <v>7436</v>
      </c>
      <c r="N5966" s="6">
        <f>SalesData[[#This Row],[Sales Profit]]/SalesData[[#This Row],[Sales]]</f>
        <v>0.4</v>
      </c>
    </row>
    <row r="5967" spans="1:14" x14ac:dyDescent="0.3">
      <c r="A5967" s="1" t="s">
        <v>66</v>
      </c>
      <c r="B5967" s="1" t="s">
        <v>18</v>
      </c>
      <c r="C5967" s="1" t="s">
        <v>53</v>
      </c>
      <c r="D5967" s="1">
        <v>78380</v>
      </c>
      <c r="E5967" s="2">
        <v>45523</v>
      </c>
      <c r="F5967" s="1" t="s">
        <v>25</v>
      </c>
      <c r="G5967" s="1">
        <v>838170</v>
      </c>
      <c r="H5967" s="1" t="s">
        <v>5869</v>
      </c>
      <c r="I5967" s="1">
        <v>335</v>
      </c>
      <c r="J5967" s="1">
        <v>1194</v>
      </c>
      <c r="K5967" s="1">
        <v>3</v>
      </c>
      <c r="L5967" s="1">
        <v>1432.8</v>
      </c>
      <c r="M5967" s="1">
        <f>SalesData[[#This Row],[Price]]*SalesData[[#This Row],[Quantity]]</f>
        <v>3582</v>
      </c>
      <c r="N5967" s="6">
        <f>SalesData[[#This Row],[Sales Profit]]/SalesData[[#This Row],[Sales]]</f>
        <v>0.39999999999999997</v>
      </c>
    </row>
    <row r="5968" spans="1:14" x14ac:dyDescent="0.3">
      <c r="A5968" s="1" t="s">
        <v>52</v>
      </c>
      <c r="B5968" s="1" t="s">
        <v>23</v>
      </c>
      <c r="C5968" s="1" t="s">
        <v>19</v>
      </c>
      <c r="D5968" s="1">
        <v>33944</v>
      </c>
      <c r="E5968" s="2">
        <v>45403</v>
      </c>
      <c r="F5968" s="1" t="s">
        <v>31</v>
      </c>
      <c r="G5968" s="1">
        <v>824240</v>
      </c>
      <c r="H5968" s="1" t="s">
        <v>5870</v>
      </c>
      <c r="I5968" s="1">
        <v>378</v>
      </c>
      <c r="J5968" s="1">
        <v>2811</v>
      </c>
      <c r="K5968" s="1">
        <v>8</v>
      </c>
      <c r="L5968" s="1">
        <v>8995.2000000000007</v>
      </c>
      <c r="M5968" s="1">
        <f>SalesData[[#This Row],[Price]]*SalesData[[#This Row],[Quantity]]</f>
        <v>22488</v>
      </c>
      <c r="N5968" s="6">
        <f>SalesData[[#This Row],[Sales Profit]]/SalesData[[#This Row],[Sales]]</f>
        <v>0.4</v>
      </c>
    </row>
    <row r="5969" spans="1:14" x14ac:dyDescent="0.3">
      <c r="A5969" s="1" t="s">
        <v>22</v>
      </c>
      <c r="B5969" s="1" t="s">
        <v>13</v>
      </c>
      <c r="C5969" s="1" t="s">
        <v>53</v>
      </c>
      <c r="D5969" s="1">
        <v>40945</v>
      </c>
      <c r="E5969" s="2">
        <v>45313</v>
      </c>
      <c r="F5969" s="1" t="s">
        <v>40</v>
      </c>
      <c r="G5969" s="1">
        <v>732219</v>
      </c>
      <c r="H5969" s="1" t="s">
        <v>3688</v>
      </c>
      <c r="I5969" s="1">
        <v>672</v>
      </c>
      <c r="J5969" s="1">
        <v>2128</v>
      </c>
      <c r="K5969" s="1">
        <v>3</v>
      </c>
      <c r="L5969" s="1">
        <v>2553.6</v>
      </c>
      <c r="M5969" s="1">
        <f>SalesData[[#This Row],[Price]]*SalesData[[#This Row],[Quantity]]</f>
        <v>6384</v>
      </c>
      <c r="N5969" s="6">
        <f>SalesData[[#This Row],[Sales Profit]]/SalesData[[#This Row],[Sales]]</f>
        <v>0.39999999999999997</v>
      </c>
    </row>
    <row r="5970" spans="1:14" x14ac:dyDescent="0.3">
      <c r="A5970" s="1" t="s">
        <v>17</v>
      </c>
      <c r="B5970" s="1" t="s">
        <v>23</v>
      </c>
      <c r="C5970" s="1" t="s">
        <v>39</v>
      </c>
      <c r="D5970" s="1">
        <v>42871</v>
      </c>
      <c r="E5970" s="2">
        <v>45622</v>
      </c>
      <c r="F5970" s="1" t="s">
        <v>15</v>
      </c>
      <c r="G5970" s="1">
        <v>761579</v>
      </c>
      <c r="H5970" s="1" t="s">
        <v>5871</v>
      </c>
      <c r="I5970" s="1">
        <v>476</v>
      </c>
      <c r="J5970" s="1">
        <v>791</v>
      </c>
      <c r="K5970" s="1">
        <v>7</v>
      </c>
      <c r="L5970" s="1">
        <v>2214.8000000000002</v>
      </c>
      <c r="M5970" s="1">
        <f>SalesData[[#This Row],[Price]]*SalesData[[#This Row],[Quantity]]</f>
        <v>5537</v>
      </c>
      <c r="N5970" s="6">
        <f>SalesData[[#This Row],[Sales Profit]]/SalesData[[#This Row],[Sales]]</f>
        <v>0.4</v>
      </c>
    </row>
    <row r="5971" spans="1:14" x14ac:dyDescent="0.3">
      <c r="A5971" s="1" t="s">
        <v>22</v>
      </c>
      <c r="B5971" s="1" t="s">
        <v>18</v>
      </c>
      <c r="C5971" s="1" t="s">
        <v>39</v>
      </c>
      <c r="D5971" s="1">
        <v>39834</v>
      </c>
      <c r="E5971" s="2">
        <v>45396</v>
      </c>
      <c r="F5971" s="1" t="s">
        <v>31</v>
      </c>
      <c r="G5971" s="1">
        <v>167130</v>
      </c>
      <c r="H5971" s="1" t="s">
        <v>3660</v>
      </c>
      <c r="I5971" s="1">
        <v>295</v>
      </c>
      <c r="J5971" s="1">
        <v>2037</v>
      </c>
      <c r="K5971" s="1">
        <v>8</v>
      </c>
      <c r="L5971" s="1">
        <v>6518.4</v>
      </c>
      <c r="M5971" s="1">
        <f>SalesData[[#This Row],[Price]]*SalesData[[#This Row],[Quantity]]</f>
        <v>16296</v>
      </c>
      <c r="N5971" s="6">
        <f>SalesData[[#This Row],[Sales Profit]]/SalesData[[#This Row],[Sales]]</f>
        <v>0.39999999999999997</v>
      </c>
    </row>
    <row r="5972" spans="1:14" x14ac:dyDescent="0.3">
      <c r="A5972" s="1" t="s">
        <v>12</v>
      </c>
      <c r="B5972" s="1" t="s">
        <v>13</v>
      </c>
      <c r="C5972" s="1" t="s">
        <v>14</v>
      </c>
      <c r="D5972" s="1">
        <v>36471</v>
      </c>
      <c r="E5972" s="2">
        <v>45321</v>
      </c>
      <c r="F5972" s="1" t="s">
        <v>40</v>
      </c>
      <c r="G5972" s="1">
        <v>282760</v>
      </c>
      <c r="H5972" s="1" t="s">
        <v>5872</v>
      </c>
      <c r="I5972" s="1">
        <v>568</v>
      </c>
      <c r="J5972" s="1">
        <v>2039</v>
      </c>
      <c r="K5972" s="1">
        <v>7</v>
      </c>
      <c r="L5972" s="1">
        <v>5709.2</v>
      </c>
      <c r="M5972" s="1">
        <f>SalesData[[#This Row],[Price]]*SalesData[[#This Row],[Quantity]]</f>
        <v>14273</v>
      </c>
      <c r="N5972" s="6">
        <f>SalesData[[#This Row],[Sales Profit]]/SalesData[[#This Row],[Sales]]</f>
        <v>0.39999999999999997</v>
      </c>
    </row>
    <row r="5973" spans="1:14" x14ac:dyDescent="0.3">
      <c r="A5973" s="1" t="s">
        <v>17</v>
      </c>
      <c r="B5973" s="1" t="s">
        <v>23</v>
      </c>
      <c r="C5973" s="1" t="s">
        <v>48</v>
      </c>
      <c r="D5973" s="1">
        <v>34737</v>
      </c>
      <c r="E5973" s="2">
        <v>45486</v>
      </c>
      <c r="F5973" s="1" t="s">
        <v>45</v>
      </c>
      <c r="G5973" s="1">
        <v>260403</v>
      </c>
      <c r="H5973" s="1" t="s">
        <v>5873</v>
      </c>
      <c r="I5973" s="1">
        <v>949</v>
      </c>
      <c r="J5973" s="1">
        <v>627</v>
      </c>
      <c r="K5973" s="1">
        <v>5</v>
      </c>
      <c r="L5973" s="1">
        <v>1254</v>
      </c>
      <c r="M5973" s="1">
        <f>SalesData[[#This Row],[Price]]*SalesData[[#This Row],[Quantity]]</f>
        <v>3135</v>
      </c>
      <c r="N5973" s="6">
        <f>SalesData[[#This Row],[Sales Profit]]/SalesData[[#This Row],[Sales]]</f>
        <v>0.4</v>
      </c>
    </row>
    <row r="5974" spans="1:14" x14ac:dyDescent="0.3">
      <c r="A5974" s="1" t="s">
        <v>35</v>
      </c>
      <c r="B5974" s="1" t="s">
        <v>23</v>
      </c>
      <c r="C5974" s="1" t="s">
        <v>19</v>
      </c>
      <c r="D5974" s="1">
        <v>79631</v>
      </c>
      <c r="E5974" s="2">
        <v>45540</v>
      </c>
      <c r="F5974" s="1" t="s">
        <v>61</v>
      </c>
      <c r="G5974" s="1">
        <v>778749</v>
      </c>
      <c r="H5974" s="1" t="s">
        <v>5874</v>
      </c>
      <c r="I5974" s="1">
        <v>671</v>
      </c>
      <c r="J5974" s="1">
        <v>2230</v>
      </c>
      <c r="K5974" s="1">
        <v>5</v>
      </c>
      <c r="L5974" s="1">
        <v>4460</v>
      </c>
      <c r="M5974" s="1">
        <f>SalesData[[#This Row],[Price]]*SalesData[[#This Row],[Quantity]]</f>
        <v>11150</v>
      </c>
      <c r="N5974" s="6">
        <f>SalesData[[#This Row],[Sales Profit]]/SalesData[[#This Row],[Sales]]</f>
        <v>0.4</v>
      </c>
    </row>
    <row r="5975" spans="1:14" x14ac:dyDescent="0.3">
      <c r="A5975" s="1" t="s">
        <v>35</v>
      </c>
      <c r="B5975" s="1" t="s">
        <v>23</v>
      </c>
      <c r="C5975" s="1" t="s">
        <v>14</v>
      </c>
      <c r="D5975" s="1">
        <v>27100</v>
      </c>
      <c r="E5975" s="2">
        <v>45441</v>
      </c>
      <c r="F5975" s="1" t="s">
        <v>49</v>
      </c>
      <c r="G5975" s="1">
        <v>604538</v>
      </c>
      <c r="H5975" s="1" t="s">
        <v>5875</v>
      </c>
      <c r="I5975" s="1">
        <v>683</v>
      </c>
      <c r="J5975" s="1">
        <v>2423</v>
      </c>
      <c r="K5975" s="1">
        <v>3</v>
      </c>
      <c r="L5975" s="1">
        <v>2907.6</v>
      </c>
      <c r="M5975" s="1">
        <f>SalesData[[#This Row],[Price]]*SalesData[[#This Row],[Quantity]]</f>
        <v>7269</v>
      </c>
      <c r="N5975" s="6">
        <f>SalesData[[#This Row],[Sales Profit]]/SalesData[[#This Row],[Sales]]</f>
        <v>0.39999999999999997</v>
      </c>
    </row>
    <row r="5976" spans="1:14" x14ac:dyDescent="0.3">
      <c r="A5976" s="1" t="s">
        <v>35</v>
      </c>
      <c r="B5976" s="1" t="s">
        <v>23</v>
      </c>
      <c r="C5976" s="1" t="s">
        <v>60</v>
      </c>
      <c r="D5976" s="1">
        <v>82216</v>
      </c>
      <c r="E5976" s="2">
        <v>45532</v>
      </c>
      <c r="F5976" s="1" t="s">
        <v>25</v>
      </c>
      <c r="G5976" s="1">
        <v>173829</v>
      </c>
      <c r="H5976" s="1" t="s">
        <v>5876</v>
      </c>
      <c r="I5976" s="1">
        <v>556</v>
      </c>
      <c r="J5976" s="1">
        <v>2452</v>
      </c>
      <c r="K5976" s="1">
        <v>5</v>
      </c>
      <c r="L5976" s="1">
        <v>4904</v>
      </c>
      <c r="M5976" s="1">
        <f>SalesData[[#This Row],[Price]]*SalesData[[#This Row],[Quantity]]</f>
        <v>12260</v>
      </c>
      <c r="N5976" s="6">
        <f>SalesData[[#This Row],[Sales Profit]]/SalesData[[#This Row],[Sales]]</f>
        <v>0.4</v>
      </c>
    </row>
    <row r="5977" spans="1:14" x14ac:dyDescent="0.3">
      <c r="A5977" s="1" t="s">
        <v>56</v>
      </c>
      <c r="B5977" s="1" t="s">
        <v>18</v>
      </c>
      <c r="C5977" s="1" t="s">
        <v>37</v>
      </c>
      <c r="D5977" s="1">
        <v>76105</v>
      </c>
      <c r="E5977" s="2">
        <v>45320</v>
      </c>
      <c r="F5977" s="1" t="s">
        <v>40</v>
      </c>
      <c r="G5977" s="1">
        <v>157995</v>
      </c>
      <c r="H5977" s="1" t="s">
        <v>5877</v>
      </c>
      <c r="I5977" s="1">
        <v>483</v>
      </c>
      <c r="J5977" s="1">
        <v>2250</v>
      </c>
      <c r="K5977" s="1">
        <v>7</v>
      </c>
      <c r="L5977" s="1">
        <v>6300</v>
      </c>
      <c r="M5977" s="1">
        <f>SalesData[[#This Row],[Price]]*SalesData[[#This Row],[Quantity]]</f>
        <v>15750</v>
      </c>
      <c r="N5977" s="6">
        <f>SalesData[[#This Row],[Sales Profit]]/SalesData[[#This Row],[Sales]]</f>
        <v>0.4</v>
      </c>
    </row>
    <row r="5978" spans="1:14" x14ac:dyDescent="0.3">
      <c r="A5978" s="1" t="s">
        <v>17</v>
      </c>
      <c r="B5978" s="1" t="s">
        <v>23</v>
      </c>
      <c r="C5978" s="1" t="s">
        <v>53</v>
      </c>
      <c r="D5978" s="1">
        <v>60891</v>
      </c>
      <c r="E5978" s="2">
        <v>45416</v>
      </c>
      <c r="F5978" s="1" t="s">
        <v>49</v>
      </c>
      <c r="G5978" s="1">
        <v>401457</v>
      </c>
      <c r="H5978" s="1" t="s">
        <v>3174</v>
      </c>
      <c r="I5978" s="1">
        <v>532</v>
      </c>
      <c r="J5978" s="1">
        <v>658</v>
      </c>
      <c r="K5978" s="1">
        <v>3</v>
      </c>
      <c r="L5978" s="1">
        <v>789.6</v>
      </c>
      <c r="M5978" s="1">
        <f>SalesData[[#This Row],[Price]]*SalesData[[#This Row],[Quantity]]</f>
        <v>1974</v>
      </c>
      <c r="N5978" s="6">
        <f>SalesData[[#This Row],[Sales Profit]]/SalesData[[#This Row],[Sales]]</f>
        <v>0.4</v>
      </c>
    </row>
    <row r="5979" spans="1:14" x14ac:dyDescent="0.3">
      <c r="A5979" s="1" t="s">
        <v>56</v>
      </c>
      <c r="B5979" s="1" t="s">
        <v>13</v>
      </c>
      <c r="C5979" s="1" t="s">
        <v>60</v>
      </c>
      <c r="D5979" s="1">
        <v>65176</v>
      </c>
      <c r="E5979" s="2">
        <v>45533</v>
      </c>
      <c r="F5979" s="1" t="s">
        <v>25</v>
      </c>
      <c r="G5979" s="1">
        <v>303069</v>
      </c>
      <c r="H5979" s="1" t="s">
        <v>5878</v>
      </c>
      <c r="I5979" s="1">
        <v>289</v>
      </c>
      <c r="J5979" s="1">
        <v>2393</v>
      </c>
      <c r="K5979" s="1">
        <v>4</v>
      </c>
      <c r="L5979" s="1">
        <v>3828.8</v>
      </c>
      <c r="M5979" s="1">
        <f>SalesData[[#This Row],[Price]]*SalesData[[#This Row],[Quantity]]</f>
        <v>9572</v>
      </c>
      <c r="N5979" s="6">
        <f>SalesData[[#This Row],[Sales Profit]]/SalesData[[#This Row],[Sales]]</f>
        <v>0.4</v>
      </c>
    </row>
    <row r="5980" spans="1:14" x14ac:dyDescent="0.3">
      <c r="A5980" s="1" t="s">
        <v>66</v>
      </c>
      <c r="B5980" s="1" t="s">
        <v>13</v>
      </c>
      <c r="C5980" s="1" t="s">
        <v>100</v>
      </c>
      <c r="D5980" s="1">
        <v>56362</v>
      </c>
      <c r="E5980" s="2">
        <v>45297</v>
      </c>
      <c r="F5980" s="1" t="s">
        <v>40</v>
      </c>
      <c r="G5980" s="1">
        <v>104890</v>
      </c>
      <c r="H5980" s="1" t="s">
        <v>5879</v>
      </c>
      <c r="I5980" s="1">
        <v>937</v>
      </c>
      <c r="J5980" s="1">
        <v>2064</v>
      </c>
      <c r="K5980" s="1">
        <v>5</v>
      </c>
      <c r="L5980" s="1">
        <v>4128</v>
      </c>
      <c r="M5980" s="1">
        <f>SalesData[[#This Row],[Price]]*SalesData[[#This Row],[Quantity]]</f>
        <v>10320</v>
      </c>
      <c r="N5980" s="6">
        <f>SalesData[[#This Row],[Sales Profit]]/SalesData[[#This Row],[Sales]]</f>
        <v>0.4</v>
      </c>
    </row>
    <row r="5981" spans="1:14" x14ac:dyDescent="0.3">
      <c r="A5981" s="1" t="s">
        <v>17</v>
      </c>
      <c r="B5981" s="1" t="s">
        <v>13</v>
      </c>
      <c r="C5981" s="1" t="s">
        <v>100</v>
      </c>
      <c r="D5981" s="1">
        <v>67108</v>
      </c>
      <c r="E5981" s="2">
        <v>45556</v>
      </c>
      <c r="F5981" s="1" t="s">
        <v>61</v>
      </c>
      <c r="G5981" s="1">
        <v>290514</v>
      </c>
      <c r="H5981" s="1" t="s">
        <v>5880</v>
      </c>
      <c r="I5981" s="1">
        <v>980</v>
      </c>
      <c r="J5981" s="1">
        <v>2725</v>
      </c>
      <c r="K5981" s="1">
        <v>8</v>
      </c>
      <c r="L5981" s="1">
        <v>8720</v>
      </c>
      <c r="M5981" s="1">
        <f>SalesData[[#This Row],[Price]]*SalesData[[#This Row],[Quantity]]</f>
        <v>21800</v>
      </c>
      <c r="N5981" s="6">
        <f>SalesData[[#This Row],[Sales Profit]]/SalesData[[#This Row],[Sales]]</f>
        <v>0.4</v>
      </c>
    </row>
    <row r="5982" spans="1:14" x14ac:dyDescent="0.3">
      <c r="A5982" s="1" t="s">
        <v>27</v>
      </c>
      <c r="B5982" s="1" t="s">
        <v>23</v>
      </c>
      <c r="C5982" s="1" t="s">
        <v>33</v>
      </c>
      <c r="D5982" s="1">
        <v>76953</v>
      </c>
      <c r="E5982" s="2">
        <v>45358</v>
      </c>
      <c r="F5982" s="1" t="s">
        <v>29</v>
      </c>
      <c r="G5982" s="1">
        <v>759641</v>
      </c>
      <c r="H5982" s="1" t="s">
        <v>5881</v>
      </c>
      <c r="I5982" s="1">
        <v>475</v>
      </c>
      <c r="J5982" s="1">
        <v>2618</v>
      </c>
      <c r="K5982" s="1">
        <v>8</v>
      </c>
      <c r="L5982" s="1">
        <v>8377.6</v>
      </c>
      <c r="M5982" s="1">
        <f>SalesData[[#This Row],[Price]]*SalesData[[#This Row],[Quantity]]</f>
        <v>20944</v>
      </c>
      <c r="N5982" s="6">
        <f>SalesData[[#This Row],[Sales Profit]]/SalesData[[#This Row],[Sales]]</f>
        <v>0.4</v>
      </c>
    </row>
    <row r="5983" spans="1:14" x14ac:dyDescent="0.3">
      <c r="A5983" s="1" t="s">
        <v>17</v>
      </c>
      <c r="B5983" s="1" t="s">
        <v>23</v>
      </c>
      <c r="C5983" s="1" t="s">
        <v>60</v>
      </c>
      <c r="D5983" s="1">
        <v>66331</v>
      </c>
      <c r="E5983" s="2">
        <v>45463</v>
      </c>
      <c r="F5983" s="1" t="s">
        <v>20</v>
      </c>
      <c r="G5983" s="1">
        <v>141642</v>
      </c>
      <c r="H5983" s="1" t="s">
        <v>5883</v>
      </c>
      <c r="I5983" s="1">
        <v>266</v>
      </c>
      <c r="J5983" s="1">
        <v>726</v>
      </c>
      <c r="K5983" s="1">
        <v>8</v>
      </c>
      <c r="L5983" s="1">
        <v>2323.1999999999998</v>
      </c>
      <c r="M5983" s="1">
        <f>SalesData[[#This Row],[Price]]*SalesData[[#This Row],[Quantity]]</f>
        <v>5808</v>
      </c>
      <c r="N5983" s="6">
        <f>SalesData[[#This Row],[Sales Profit]]/SalesData[[#This Row],[Sales]]</f>
        <v>0.39999999999999997</v>
      </c>
    </row>
    <row r="5984" spans="1:14" x14ac:dyDescent="0.3">
      <c r="A5984" s="1" t="s">
        <v>56</v>
      </c>
      <c r="B5984" s="1" t="s">
        <v>18</v>
      </c>
      <c r="C5984" s="1" t="s">
        <v>53</v>
      </c>
      <c r="D5984" s="1">
        <v>78003</v>
      </c>
      <c r="E5984" s="2">
        <v>45473</v>
      </c>
      <c r="F5984" s="1" t="s">
        <v>20</v>
      </c>
      <c r="G5984" s="1">
        <v>452290</v>
      </c>
      <c r="H5984" s="1" t="s">
        <v>1325</v>
      </c>
      <c r="I5984" s="1">
        <v>568</v>
      </c>
      <c r="J5984" s="1">
        <v>2583</v>
      </c>
      <c r="K5984" s="1">
        <v>3</v>
      </c>
      <c r="L5984" s="1">
        <v>3099.6</v>
      </c>
      <c r="M5984" s="1">
        <f>SalesData[[#This Row],[Price]]*SalesData[[#This Row],[Quantity]]</f>
        <v>7749</v>
      </c>
      <c r="N5984" s="6">
        <f>SalesData[[#This Row],[Sales Profit]]/SalesData[[#This Row],[Sales]]</f>
        <v>0.39999999999999997</v>
      </c>
    </row>
    <row r="5985" spans="1:14" x14ac:dyDescent="0.3">
      <c r="A5985" s="1" t="s">
        <v>66</v>
      </c>
      <c r="B5985" s="1" t="s">
        <v>13</v>
      </c>
      <c r="C5985" s="1" t="s">
        <v>100</v>
      </c>
      <c r="D5985" s="1">
        <v>12865</v>
      </c>
      <c r="E5985" s="2">
        <v>45416</v>
      </c>
      <c r="F5985" s="1" t="s">
        <v>49</v>
      </c>
      <c r="G5985" s="1">
        <v>757862</v>
      </c>
      <c r="H5985" s="1" t="s">
        <v>5884</v>
      </c>
      <c r="I5985" s="1">
        <v>784</v>
      </c>
      <c r="J5985" s="1">
        <v>2524</v>
      </c>
      <c r="K5985" s="1">
        <v>7</v>
      </c>
      <c r="L5985" s="1">
        <v>7067.2</v>
      </c>
      <c r="M5985" s="1">
        <f>SalesData[[#This Row],[Price]]*SalesData[[#This Row],[Quantity]]</f>
        <v>17668</v>
      </c>
      <c r="N5985" s="6">
        <f>SalesData[[#This Row],[Sales Profit]]/SalesData[[#This Row],[Sales]]</f>
        <v>0.39999999999999997</v>
      </c>
    </row>
    <row r="5986" spans="1:14" x14ac:dyDescent="0.3">
      <c r="A5986" s="1" t="s">
        <v>27</v>
      </c>
      <c r="B5986" s="1" t="s">
        <v>13</v>
      </c>
      <c r="C5986" s="1" t="s">
        <v>33</v>
      </c>
      <c r="D5986" s="1">
        <v>35357</v>
      </c>
      <c r="E5986" s="2">
        <v>45371</v>
      </c>
      <c r="F5986" s="1" t="s">
        <v>29</v>
      </c>
      <c r="G5986" s="1">
        <v>346250</v>
      </c>
      <c r="H5986" s="1" t="s">
        <v>5885</v>
      </c>
      <c r="I5986" s="1">
        <v>305</v>
      </c>
      <c r="J5986" s="1">
        <v>2928</v>
      </c>
      <c r="K5986" s="1">
        <v>6</v>
      </c>
      <c r="L5986" s="1">
        <v>7027.2</v>
      </c>
      <c r="M5986" s="1">
        <f>SalesData[[#This Row],[Price]]*SalesData[[#This Row],[Quantity]]</f>
        <v>17568</v>
      </c>
      <c r="N5986" s="6">
        <f>SalesData[[#This Row],[Sales Profit]]/SalesData[[#This Row],[Sales]]</f>
        <v>0.39999999999999997</v>
      </c>
    </row>
    <row r="5987" spans="1:14" x14ac:dyDescent="0.3">
      <c r="A5987" s="1" t="s">
        <v>56</v>
      </c>
      <c r="B5987" s="1" t="s">
        <v>23</v>
      </c>
      <c r="C5987" s="1" t="s">
        <v>24</v>
      </c>
      <c r="D5987" s="1">
        <v>10826</v>
      </c>
      <c r="E5987" s="2">
        <v>45564</v>
      </c>
      <c r="F5987" s="1" t="s">
        <v>61</v>
      </c>
      <c r="G5987" s="1">
        <v>223738</v>
      </c>
      <c r="H5987" s="1" t="s">
        <v>5886</v>
      </c>
      <c r="I5987" s="1">
        <v>507</v>
      </c>
      <c r="J5987" s="1">
        <v>2827</v>
      </c>
      <c r="K5987" s="1">
        <v>5</v>
      </c>
      <c r="L5987" s="1">
        <v>5654</v>
      </c>
      <c r="M5987" s="1">
        <f>SalesData[[#This Row],[Price]]*SalesData[[#This Row],[Quantity]]</f>
        <v>14135</v>
      </c>
      <c r="N5987" s="6">
        <f>SalesData[[#This Row],[Sales Profit]]/SalesData[[#This Row],[Sales]]</f>
        <v>0.4</v>
      </c>
    </row>
    <row r="5988" spans="1:14" x14ac:dyDescent="0.3">
      <c r="A5988" s="1" t="s">
        <v>35</v>
      </c>
      <c r="B5988" s="1" t="s">
        <v>18</v>
      </c>
      <c r="C5988" s="1" t="s">
        <v>39</v>
      </c>
      <c r="D5988" s="1">
        <v>38385</v>
      </c>
      <c r="E5988" s="2">
        <v>45385</v>
      </c>
      <c r="F5988" s="1" t="s">
        <v>31</v>
      </c>
      <c r="G5988" s="1">
        <v>994455</v>
      </c>
      <c r="H5988" s="1" t="s">
        <v>5887</v>
      </c>
      <c r="I5988" s="1">
        <v>753</v>
      </c>
      <c r="J5988" s="1">
        <v>2826</v>
      </c>
      <c r="K5988" s="1">
        <v>3</v>
      </c>
      <c r="L5988" s="1">
        <v>3391.2</v>
      </c>
      <c r="M5988" s="1">
        <f>SalesData[[#This Row],[Price]]*SalesData[[#This Row],[Quantity]]</f>
        <v>8478</v>
      </c>
      <c r="N5988" s="6">
        <f>SalesData[[#This Row],[Sales Profit]]/SalesData[[#This Row],[Sales]]</f>
        <v>0.39999999999999997</v>
      </c>
    </row>
    <row r="5989" spans="1:14" x14ac:dyDescent="0.3">
      <c r="A5989" s="1" t="s">
        <v>66</v>
      </c>
      <c r="B5989" s="1" t="s">
        <v>18</v>
      </c>
      <c r="C5989" s="1" t="s">
        <v>37</v>
      </c>
      <c r="D5989" s="1">
        <v>73095</v>
      </c>
      <c r="E5989" s="2">
        <v>45585</v>
      </c>
      <c r="F5989" s="1" t="s">
        <v>54</v>
      </c>
      <c r="G5989" s="1">
        <v>160341</v>
      </c>
      <c r="H5989" s="1" t="s">
        <v>5888</v>
      </c>
      <c r="I5989" s="1">
        <v>394</v>
      </c>
      <c r="J5989" s="1">
        <v>1051</v>
      </c>
      <c r="K5989" s="1">
        <v>1</v>
      </c>
      <c r="L5989" s="1">
        <v>420.4</v>
      </c>
      <c r="M5989" s="1">
        <f>SalesData[[#This Row],[Price]]*SalesData[[#This Row],[Quantity]]</f>
        <v>1051</v>
      </c>
      <c r="N5989" s="6">
        <f>SalesData[[#This Row],[Sales Profit]]/SalesData[[#This Row],[Sales]]</f>
        <v>0.39999999999999997</v>
      </c>
    </row>
    <row r="5990" spans="1:14" x14ac:dyDescent="0.3">
      <c r="A5990" s="1" t="s">
        <v>17</v>
      </c>
      <c r="B5990" s="1" t="s">
        <v>13</v>
      </c>
      <c r="C5990" s="1" t="s">
        <v>100</v>
      </c>
      <c r="D5990" s="1">
        <v>53768</v>
      </c>
      <c r="E5990" s="2">
        <v>45525</v>
      </c>
      <c r="F5990" s="1" t="s">
        <v>25</v>
      </c>
      <c r="G5990" s="1">
        <v>518592</v>
      </c>
      <c r="H5990" s="1" t="s">
        <v>5889</v>
      </c>
      <c r="I5990" s="1">
        <v>239</v>
      </c>
      <c r="J5990" s="1">
        <v>968</v>
      </c>
      <c r="K5990" s="1">
        <v>4</v>
      </c>
      <c r="L5990" s="1">
        <v>1548.8</v>
      </c>
      <c r="M5990" s="1">
        <f>SalesData[[#This Row],[Price]]*SalesData[[#This Row],[Quantity]]</f>
        <v>3872</v>
      </c>
      <c r="N5990" s="6">
        <f>SalesData[[#This Row],[Sales Profit]]/SalesData[[#This Row],[Sales]]</f>
        <v>0.39999999999999997</v>
      </c>
    </row>
    <row r="5991" spans="1:14" x14ac:dyDescent="0.3">
      <c r="A5991" s="1" t="s">
        <v>22</v>
      </c>
      <c r="B5991" s="1" t="s">
        <v>18</v>
      </c>
      <c r="C5991" s="1" t="s">
        <v>53</v>
      </c>
      <c r="D5991" s="1">
        <v>37134</v>
      </c>
      <c r="E5991" s="2">
        <v>45615</v>
      </c>
      <c r="F5991" s="1" t="s">
        <v>15</v>
      </c>
      <c r="G5991" s="1">
        <v>938144</v>
      </c>
      <c r="H5991" s="1" t="s">
        <v>5890</v>
      </c>
      <c r="I5991" s="1">
        <v>433</v>
      </c>
      <c r="J5991" s="1">
        <v>2733</v>
      </c>
      <c r="K5991" s="1">
        <v>5</v>
      </c>
      <c r="L5991" s="1">
        <v>5466</v>
      </c>
      <c r="M5991" s="1">
        <f>SalesData[[#This Row],[Price]]*SalesData[[#This Row],[Quantity]]</f>
        <v>13665</v>
      </c>
      <c r="N5991" s="6">
        <f>SalesData[[#This Row],[Sales Profit]]/SalesData[[#This Row],[Sales]]</f>
        <v>0.4</v>
      </c>
    </row>
    <row r="5992" spans="1:14" x14ac:dyDescent="0.3">
      <c r="A5992" s="1" t="s">
        <v>17</v>
      </c>
      <c r="B5992" s="1" t="s">
        <v>23</v>
      </c>
      <c r="C5992" s="1" t="s">
        <v>48</v>
      </c>
      <c r="D5992" s="1">
        <v>34855</v>
      </c>
      <c r="E5992" s="2">
        <v>45300</v>
      </c>
      <c r="F5992" s="1" t="s">
        <v>40</v>
      </c>
      <c r="G5992" s="1">
        <v>479886</v>
      </c>
      <c r="H5992" s="1" t="s">
        <v>5891</v>
      </c>
      <c r="I5992" s="1">
        <v>532</v>
      </c>
      <c r="J5992" s="1">
        <v>2012</v>
      </c>
      <c r="K5992" s="1">
        <v>1</v>
      </c>
      <c r="L5992" s="1">
        <v>804.8</v>
      </c>
      <c r="M5992" s="1">
        <f>SalesData[[#This Row],[Price]]*SalesData[[#This Row],[Quantity]]</f>
        <v>2012</v>
      </c>
      <c r="N5992" s="6">
        <f>SalesData[[#This Row],[Sales Profit]]/SalesData[[#This Row],[Sales]]</f>
        <v>0.39999999999999997</v>
      </c>
    </row>
    <row r="5993" spans="1:14" x14ac:dyDescent="0.3">
      <c r="A5993" s="1" t="s">
        <v>35</v>
      </c>
      <c r="B5993" s="1" t="s">
        <v>23</v>
      </c>
      <c r="C5993" s="1" t="s">
        <v>60</v>
      </c>
      <c r="D5993" s="1">
        <v>38103</v>
      </c>
      <c r="E5993" s="2">
        <v>45581</v>
      </c>
      <c r="F5993" s="1" t="s">
        <v>54</v>
      </c>
      <c r="G5993" s="1">
        <v>378958</v>
      </c>
      <c r="H5993" s="1" t="s">
        <v>5892</v>
      </c>
      <c r="I5993" s="1">
        <v>972</v>
      </c>
      <c r="J5993" s="1">
        <v>1827</v>
      </c>
      <c r="K5993" s="1">
        <v>2</v>
      </c>
      <c r="L5993" s="1">
        <v>1461.6</v>
      </c>
      <c r="M5993" s="1">
        <f>SalesData[[#This Row],[Price]]*SalesData[[#This Row],[Quantity]]</f>
        <v>3654</v>
      </c>
      <c r="N5993" s="6">
        <f>SalesData[[#This Row],[Sales Profit]]/SalesData[[#This Row],[Sales]]</f>
        <v>0.39999999999999997</v>
      </c>
    </row>
    <row r="5994" spans="1:14" x14ac:dyDescent="0.3">
      <c r="A5994" s="1" t="s">
        <v>12</v>
      </c>
      <c r="B5994" s="1" t="s">
        <v>23</v>
      </c>
      <c r="C5994" s="1" t="s">
        <v>53</v>
      </c>
      <c r="D5994" s="1">
        <v>59560</v>
      </c>
      <c r="E5994" s="2">
        <v>45295</v>
      </c>
      <c r="F5994" s="1" t="s">
        <v>40</v>
      </c>
      <c r="G5994" s="1">
        <v>662319</v>
      </c>
      <c r="H5994" s="1" t="s">
        <v>3756</v>
      </c>
      <c r="I5994" s="1">
        <v>959</v>
      </c>
      <c r="J5994" s="1">
        <v>1509</v>
      </c>
      <c r="K5994" s="1">
        <v>5</v>
      </c>
      <c r="L5994" s="1">
        <v>3018</v>
      </c>
      <c r="M5994" s="1">
        <f>SalesData[[#This Row],[Price]]*SalesData[[#This Row],[Quantity]]</f>
        <v>7545</v>
      </c>
      <c r="N5994" s="6">
        <f>SalesData[[#This Row],[Sales Profit]]/SalesData[[#This Row],[Sales]]</f>
        <v>0.4</v>
      </c>
    </row>
    <row r="5995" spans="1:14" x14ac:dyDescent="0.3">
      <c r="A5995" s="1" t="s">
        <v>22</v>
      </c>
      <c r="B5995" s="1" t="s">
        <v>23</v>
      </c>
      <c r="C5995" s="1" t="s">
        <v>14</v>
      </c>
      <c r="D5995" s="1">
        <v>21344</v>
      </c>
      <c r="E5995" s="2">
        <v>45472</v>
      </c>
      <c r="F5995" s="1" t="s">
        <v>20</v>
      </c>
      <c r="G5995" s="1">
        <v>304894</v>
      </c>
      <c r="H5995" s="1" t="s">
        <v>5893</v>
      </c>
      <c r="I5995" s="1">
        <v>214</v>
      </c>
      <c r="J5995" s="1">
        <v>2355</v>
      </c>
      <c r="K5995" s="1">
        <v>8</v>
      </c>
      <c r="L5995" s="1">
        <v>7536</v>
      </c>
      <c r="M5995" s="1">
        <f>SalesData[[#This Row],[Price]]*SalesData[[#This Row],[Quantity]]</f>
        <v>18840</v>
      </c>
      <c r="N5995" s="6">
        <f>SalesData[[#This Row],[Sales Profit]]/SalesData[[#This Row],[Sales]]</f>
        <v>0.4</v>
      </c>
    </row>
    <row r="5996" spans="1:14" x14ac:dyDescent="0.3">
      <c r="A5996" s="1" t="s">
        <v>12</v>
      </c>
      <c r="B5996" s="1" t="s">
        <v>18</v>
      </c>
      <c r="C5996" s="1" t="s">
        <v>48</v>
      </c>
      <c r="D5996" s="1">
        <v>90582</v>
      </c>
      <c r="E5996" s="2">
        <v>45583</v>
      </c>
      <c r="F5996" s="1" t="s">
        <v>54</v>
      </c>
      <c r="G5996" s="1">
        <v>915793</v>
      </c>
      <c r="H5996" s="1" t="s">
        <v>5894</v>
      </c>
      <c r="I5996" s="1">
        <v>864</v>
      </c>
      <c r="J5996" s="1">
        <v>1426</v>
      </c>
      <c r="K5996" s="1">
        <v>8</v>
      </c>
      <c r="L5996" s="1">
        <v>4563.2</v>
      </c>
      <c r="M5996" s="1">
        <f>SalesData[[#This Row],[Price]]*SalesData[[#This Row],[Quantity]]</f>
        <v>11408</v>
      </c>
      <c r="N5996" s="6">
        <f>SalesData[[#This Row],[Sales Profit]]/SalesData[[#This Row],[Sales]]</f>
        <v>0.39999999999999997</v>
      </c>
    </row>
    <row r="5997" spans="1:14" x14ac:dyDescent="0.3">
      <c r="A5997" s="1" t="s">
        <v>12</v>
      </c>
      <c r="B5997" s="1" t="s">
        <v>23</v>
      </c>
      <c r="C5997" s="1" t="s">
        <v>37</v>
      </c>
      <c r="D5997" s="1">
        <v>77953</v>
      </c>
      <c r="E5997" s="2">
        <v>45373</v>
      </c>
      <c r="F5997" s="1" t="s">
        <v>29</v>
      </c>
      <c r="G5997" s="1">
        <v>821997</v>
      </c>
      <c r="H5997" s="1" t="s">
        <v>5895</v>
      </c>
      <c r="I5997" s="1">
        <v>534</v>
      </c>
      <c r="J5997" s="1">
        <v>2409</v>
      </c>
      <c r="K5997" s="1">
        <v>4</v>
      </c>
      <c r="L5997" s="1">
        <v>3854.4</v>
      </c>
      <c r="M5997" s="1">
        <f>SalesData[[#This Row],[Price]]*SalesData[[#This Row],[Quantity]]</f>
        <v>9636</v>
      </c>
      <c r="N5997" s="6">
        <f>SalesData[[#This Row],[Sales Profit]]/SalesData[[#This Row],[Sales]]</f>
        <v>0.4</v>
      </c>
    </row>
    <row r="5998" spans="1:14" x14ac:dyDescent="0.3">
      <c r="A5998" s="1" t="s">
        <v>12</v>
      </c>
      <c r="B5998" s="1" t="s">
        <v>13</v>
      </c>
      <c r="C5998" s="1" t="s">
        <v>42</v>
      </c>
      <c r="D5998" s="1">
        <v>19216</v>
      </c>
      <c r="E5998" s="2">
        <v>45549</v>
      </c>
      <c r="F5998" s="1" t="s">
        <v>61</v>
      </c>
      <c r="G5998" s="1">
        <v>864992</v>
      </c>
      <c r="H5998" s="1" t="s">
        <v>5896</v>
      </c>
      <c r="I5998" s="1">
        <v>487</v>
      </c>
      <c r="J5998" s="1">
        <v>2744</v>
      </c>
      <c r="K5998" s="1">
        <v>5</v>
      </c>
      <c r="L5998" s="1">
        <v>5488</v>
      </c>
      <c r="M5998" s="1">
        <f>SalesData[[#This Row],[Price]]*SalesData[[#This Row],[Quantity]]</f>
        <v>13720</v>
      </c>
      <c r="N5998" s="6">
        <f>SalesData[[#This Row],[Sales Profit]]/SalesData[[#This Row],[Sales]]</f>
        <v>0.4</v>
      </c>
    </row>
    <row r="5999" spans="1:14" x14ac:dyDescent="0.3">
      <c r="A5999" s="1" t="s">
        <v>17</v>
      </c>
      <c r="B5999" s="1" t="s">
        <v>23</v>
      </c>
      <c r="C5999" s="1" t="s">
        <v>14</v>
      </c>
      <c r="D5999" s="1">
        <v>36721</v>
      </c>
      <c r="E5999" s="2">
        <v>45336</v>
      </c>
      <c r="F5999" s="1" t="s">
        <v>43</v>
      </c>
      <c r="G5999" s="1">
        <v>446604</v>
      </c>
      <c r="H5999" s="1" t="s">
        <v>5897</v>
      </c>
      <c r="I5999" s="1">
        <v>888</v>
      </c>
      <c r="J5999" s="1">
        <v>2250</v>
      </c>
      <c r="K5999" s="1">
        <v>3</v>
      </c>
      <c r="L5999" s="1">
        <v>2700</v>
      </c>
      <c r="M5999" s="1">
        <f>SalesData[[#This Row],[Price]]*SalesData[[#This Row],[Quantity]]</f>
        <v>6750</v>
      </c>
      <c r="N5999" s="6">
        <f>SalesData[[#This Row],[Sales Profit]]/SalesData[[#This Row],[Sales]]</f>
        <v>0.4</v>
      </c>
    </row>
    <row r="6000" spans="1:14" x14ac:dyDescent="0.3">
      <c r="A6000" s="1" t="s">
        <v>17</v>
      </c>
      <c r="B6000" s="1" t="s">
        <v>18</v>
      </c>
      <c r="C6000" s="1" t="s">
        <v>53</v>
      </c>
      <c r="D6000" s="1">
        <v>27644</v>
      </c>
      <c r="E6000" s="2">
        <v>45491</v>
      </c>
      <c r="F6000" s="1" t="s">
        <v>45</v>
      </c>
      <c r="G6000" s="1">
        <v>786864</v>
      </c>
      <c r="H6000" s="1" t="s">
        <v>5898</v>
      </c>
      <c r="I6000" s="1">
        <v>469</v>
      </c>
      <c r="J6000" s="1">
        <v>1627</v>
      </c>
      <c r="K6000" s="1">
        <v>5</v>
      </c>
      <c r="L6000" s="1">
        <v>3254</v>
      </c>
      <c r="M6000" s="1">
        <f>SalesData[[#This Row],[Price]]*SalesData[[#This Row],[Quantity]]</f>
        <v>8135</v>
      </c>
      <c r="N6000" s="6">
        <f>SalesData[[#This Row],[Sales Profit]]/SalesData[[#This Row],[Sales]]</f>
        <v>0.4</v>
      </c>
    </row>
    <row r="6001" spans="1:14" x14ac:dyDescent="0.3">
      <c r="A6001" s="1" t="s">
        <v>35</v>
      </c>
      <c r="B6001" s="1" t="s">
        <v>23</v>
      </c>
      <c r="C6001" s="1" t="s">
        <v>60</v>
      </c>
      <c r="D6001" s="1">
        <v>57312</v>
      </c>
      <c r="E6001" s="2">
        <v>45512</v>
      </c>
      <c r="F6001" s="1" t="s">
        <v>25</v>
      </c>
      <c r="G6001" s="1">
        <v>404892</v>
      </c>
      <c r="H6001" s="1" t="s">
        <v>5899</v>
      </c>
      <c r="I6001" s="1">
        <v>546</v>
      </c>
      <c r="J6001" s="1">
        <v>2546</v>
      </c>
      <c r="K6001" s="1">
        <v>2</v>
      </c>
      <c r="L6001" s="1">
        <v>2036.8</v>
      </c>
      <c r="M6001" s="1">
        <f>SalesData[[#This Row],[Price]]*SalesData[[#This Row],[Quantity]]</f>
        <v>5092</v>
      </c>
      <c r="N6001" s="6">
        <f>SalesData[[#This Row],[Sales Profit]]/SalesData[[#This Row],[Sales]]</f>
        <v>0.39999999999999997</v>
      </c>
    </row>
    <row r="6002" spans="1:14" x14ac:dyDescent="0.3">
      <c r="A6002" s="1" t="s">
        <v>12</v>
      </c>
      <c r="B6002" s="1" t="s">
        <v>18</v>
      </c>
      <c r="C6002" s="1" t="s">
        <v>37</v>
      </c>
      <c r="D6002" s="1">
        <v>61026</v>
      </c>
      <c r="E6002" s="2">
        <v>45432</v>
      </c>
      <c r="F6002" s="1" t="s">
        <v>49</v>
      </c>
      <c r="G6002" s="1">
        <v>116422</v>
      </c>
      <c r="H6002" s="1" t="s">
        <v>5900</v>
      </c>
      <c r="I6002" s="1">
        <v>855</v>
      </c>
      <c r="J6002" s="1">
        <v>2428</v>
      </c>
      <c r="K6002" s="1">
        <v>1</v>
      </c>
      <c r="L6002" s="1">
        <v>971.2</v>
      </c>
      <c r="M6002" s="1">
        <f>SalesData[[#This Row],[Price]]*SalesData[[#This Row],[Quantity]]</f>
        <v>2428</v>
      </c>
      <c r="N6002" s="6">
        <f>SalesData[[#This Row],[Sales Profit]]/SalesData[[#This Row],[Sales]]</f>
        <v>0.4</v>
      </c>
    </row>
    <row r="6003" spans="1:14" x14ac:dyDescent="0.3">
      <c r="A6003" s="1" t="s">
        <v>22</v>
      </c>
      <c r="B6003" s="1" t="s">
        <v>18</v>
      </c>
      <c r="C6003" s="1" t="s">
        <v>33</v>
      </c>
      <c r="D6003" s="1">
        <v>53852</v>
      </c>
      <c r="E6003" s="2">
        <v>45623</v>
      </c>
      <c r="F6003" s="1" t="s">
        <v>15</v>
      </c>
      <c r="G6003" s="1">
        <v>131709</v>
      </c>
      <c r="H6003" s="1" t="s">
        <v>5901</v>
      </c>
      <c r="I6003" s="1">
        <v>926</v>
      </c>
      <c r="J6003" s="1">
        <v>1778</v>
      </c>
      <c r="K6003" s="1">
        <v>3</v>
      </c>
      <c r="L6003" s="1">
        <v>2133.6</v>
      </c>
      <c r="M6003" s="1">
        <f>SalesData[[#This Row],[Price]]*SalesData[[#This Row],[Quantity]]</f>
        <v>5334</v>
      </c>
      <c r="N6003" s="6">
        <f>SalesData[[#This Row],[Sales Profit]]/SalesData[[#This Row],[Sales]]</f>
        <v>0.39999999999999997</v>
      </c>
    </row>
    <row r="6004" spans="1:14" x14ac:dyDescent="0.3">
      <c r="A6004" s="1" t="s">
        <v>27</v>
      </c>
      <c r="B6004" s="1" t="s">
        <v>23</v>
      </c>
      <c r="C6004" s="1" t="s">
        <v>53</v>
      </c>
      <c r="D6004" s="1">
        <v>28604</v>
      </c>
      <c r="E6004" s="2">
        <v>45452</v>
      </c>
      <c r="F6004" s="1" t="s">
        <v>20</v>
      </c>
      <c r="G6004" s="1">
        <v>297320</v>
      </c>
      <c r="H6004" s="1" t="s">
        <v>5902</v>
      </c>
      <c r="I6004" s="1">
        <v>859</v>
      </c>
      <c r="J6004" s="1">
        <v>1471</v>
      </c>
      <c r="K6004" s="1">
        <v>8</v>
      </c>
      <c r="L6004" s="1">
        <v>4707.2</v>
      </c>
      <c r="M6004" s="1">
        <f>SalesData[[#This Row],[Price]]*SalesData[[#This Row],[Quantity]]</f>
        <v>11768</v>
      </c>
      <c r="N6004" s="6">
        <f>SalesData[[#This Row],[Sales Profit]]/SalesData[[#This Row],[Sales]]</f>
        <v>0.39999999999999997</v>
      </c>
    </row>
    <row r="6005" spans="1:14" x14ac:dyDescent="0.3">
      <c r="A6005" s="1" t="s">
        <v>12</v>
      </c>
      <c r="B6005" s="1" t="s">
        <v>18</v>
      </c>
      <c r="C6005" s="1" t="s">
        <v>48</v>
      </c>
      <c r="D6005" s="1">
        <v>57183</v>
      </c>
      <c r="E6005" s="2">
        <v>45411</v>
      </c>
      <c r="F6005" s="1" t="s">
        <v>31</v>
      </c>
      <c r="G6005" s="1">
        <v>211857</v>
      </c>
      <c r="H6005" s="1" t="s">
        <v>5903</v>
      </c>
      <c r="I6005" s="1">
        <v>628</v>
      </c>
      <c r="J6005" s="1">
        <v>2726</v>
      </c>
      <c r="K6005" s="1">
        <v>5</v>
      </c>
      <c r="L6005" s="1">
        <v>5452</v>
      </c>
      <c r="M6005" s="1">
        <f>SalesData[[#This Row],[Price]]*SalesData[[#This Row],[Quantity]]</f>
        <v>13630</v>
      </c>
      <c r="N6005" s="6">
        <f>SalesData[[#This Row],[Sales Profit]]/SalesData[[#This Row],[Sales]]</f>
        <v>0.4</v>
      </c>
    </row>
    <row r="6006" spans="1:14" x14ac:dyDescent="0.3">
      <c r="A6006" s="1" t="s">
        <v>12</v>
      </c>
      <c r="B6006" s="1" t="s">
        <v>13</v>
      </c>
      <c r="C6006" s="1" t="s">
        <v>33</v>
      </c>
      <c r="D6006" s="1">
        <v>71413</v>
      </c>
      <c r="E6006" s="2">
        <v>45463</v>
      </c>
      <c r="F6006" s="1" t="s">
        <v>20</v>
      </c>
      <c r="G6006" s="1">
        <v>405810</v>
      </c>
      <c r="H6006" s="1" t="s">
        <v>5904</v>
      </c>
      <c r="I6006" s="1">
        <v>545</v>
      </c>
      <c r="J6006" s="1">
        <v>2808</v>
      </c>
      <c r="K6006" s="1">
        <v>4</v>
      </c>
      <c r="L6006" s="1">
        <v>4492.8</v>
      </c>
      <c r="M6006" s="1">
        <f>SalesData[[#This Row],[Price]]*SalesData[[#This Row],[Quantity]]</f>
        <v>11232</v>
      </c>
      <c r="N6006" s="6">
        <f>SalesData[[#This Row],[Sales Profit]]/SalesData[[#This Row],[Sales]]</f>
        <v>0.4</v>
      </c>
    </row>
    <row r="6007" spans="1:14" x14ac:dyDescent="0.3">
      <c r="A6007" s="1" t="s">
        <v>12</v>
      </c>
      <c r="B6007" s="1" t="s">
        <v>18</v>
      </c>
      <c r="C6007" s="1" t="s">
        <v>19</v>
      </c>
      <c r="D6007" s="1">
        <v>67046</v>
      </c>
      <c r="E6007" s="2">
        <v>45303</v>
      </c>
      <c r="F6007" s="1" t="s">
        <v>40</v>
      </c>
      <c r="G6007" s="1">
        <v>117206</v>
      </c>
      <c r="H6007" s="1" t="s">
        <v>5905</v>
      </c>
      <c r="I6007" s="1">
        <v>550</v>
      </c>
      <c r="J6007" s="1">
        <v>2416</v>
      </c>
      <c r="K6007" s="1">
        <v>8</v>
      </c>
      <c r="L6007" s="1">
        <v>7731.2</v>
      </c>
      <c r="M6007" s="1">
        <f>SalesData[[#This Row],[Price]]*SalesData[[#This Row],[Quantity]]</f>
        <v>19328</v>
      </c>
      <c r="N6007" s="6">
        <f>SalesData[[#This Row],[Sales Profit]]/SalesData[[#This Row],[Sales]]</f>
        <v>0.39999999999999997</v>
      </c>
    </row>
    <row r="6008" spans="1:14" x14ac:dyDescent="0.3">
      <c r="A6008" s="1" t="s">
        <v>17</v>
      </c>
      <c r="B6008" s="1" t="s">
        <v>18</v>
      </c>
      <c r="C6008" s="1" t="s">
        <v>53</v>
      </c>
      <c r="D6008" s="1">
        <v>14411</v>
      </c>
      <c r="E6008" s="2">
        <v>45333</v>
      </c>
      <c r="F6008" s="1" t="s">
        <v>43</v>
      </c>
      <c r="G6008" s="1">
        <v>272470</v>
      </c>
      <c r="H6008" s="1" t="s">
        <v>5906</v>
      </c>
      <c r="I6008" s="1">
        <v>868</v>
      </c>
      <c r="J6008" s="1">
        <v>1945</v>
      </c>
      <c r="K6008" s="1">
        <v>8</v>
      </c>
      <c r="L6008" s="1">
        <v>6224</v>
      </c>
      <c r="M6008" s="1">
        <f>SalesData[[#This Row],[Price]]*SalesData[[#This Row],[Quantity]]</f>
        <v>15560</v>
      </c>
      <c r="N6008" s="6">
        <f>SalesData[[#This Row],[Sales Profit]]/SalesData[[#This Row],[Sales]]</f>
        <v>0.4</v>
      </c>
    </row>
    <row r="6009" spans="1:14" x14ac:dyDescent="0.3">
      <c r="A6009" s="1" t="s">
        <v>17</v>
      </c>
      <c r="B6009" s="1" t="s">
        <v>23</v>
      </c>
      <c r="C6009" s="1" t="s">
        <v>100</v>
      </c>
      <c r="D6009" s="1">
        <v>16194</v>
      </c>
      <c r="E6009" s="2">
        <v>45432</v>
      </c>
      <c r="F6009" s="1" t="s">
        <v>49</v>
      </c>
      <c r="G6009" s="1">
        <v>365563</v>
      </c>
      <c r="H6009" s="1" t="s">
        <v>5907</v>
      </c>
      <c r="I6009" s="1">
        <v>917</v>
      </c>
      <c r="J6009" s="1">
        <v>595</v>
      </c>
      <c r="K6009" s="1">
        <v>4</v>
      </c>
      <c r="L6009" s="1">
        <v>952</v>
      </c>
      <c r="M6009" s="1">
        <f>SalesData[[#This Row],[Price]]*SalesData[[#This Row],[Quantity]]</f>
        <v>2380</v>
      </c>
      <c r="N6009" s="6">
        <f>SalesData[[#This Row],[Sales Profit]]/SalesData[[#This Row],[Sales]]</f>
        <v>0.4</v>
      </c>
    </row>
    <row r="6010" spans="1:14" x14ac:dyDescent="0.3">
      <c r="A6010" s="1" t="s">
        <v>12</v>
      </c>
      <c r="B6010" s="1" t="s">
        <v>18</v>
      </c>
      <c r="C6010" s="1" t="s">
        <v>100</v>
      </c>
      <c r="D6010" s="1">
        <v>71472</v>
      </c>
      <c r="E6010" s="2">
        <v>45318</v>
      </c>
      <c r="F6010" s="1" t="s">
        <v>40</v>
      </c>
      <c r="G6010" s="1">
        <v>453062</v>
      </c>
      <c r="H6010" s="1" t="s">
        <v>5908</v>
      </c>
      <c r="I6010" s="1">
        <v>242</v>
      </c>
      <c r="J6010" s="1">
        <v>2664</v>
      </c>
      <c r="K6010" s="1">
        <v>2</v>
      </c>
      <c r="L6010" s="1">
        <v>2131.1999999999998</v>
      </c>
      <c r="M6010" s="1">
        <f>SalesData[[#This Row],[Price]]*SalesData[[#This Row],[Quantity]]</f>
        <v>5328</v>
      </c>
      <c r="N6010" s="6">
        <f>SalesData[[#This Row],[Sales Profit]]/SalesData[[#This Row],[Sales]]</f>
        <v>0.39999999999999997</v>
      </c>
    </row>
    <row r="6011" spans="1:14" x14ac:dyDescent="0.3">
      <c r="A6011" s="1" t="s">
        <v>12</v>
      </c>
      <c r="B6011" s="1" t="s">
        <v>23</v>
      </c>
      <c r="C6011" s="1" t="s">
        <v>37</v>
      </c>
      <c r="D6011" s="1">
        <v>64639</v>
      </c>
      <c r="E6011" s="2">
        <v>45428</v>
      </c>
      <c r="F6011" s="1" t="s">
        <v>49</v>
      </c>
      <c r="G6011" s="1">
        <v>221402</v>
      </c>
      <c r="H6011" s="1" t="s">
        <v>5909</v>
      </c>
      <c r="I6011" s="1">
        <v>349</v>
      </c>
      <c r="J6011" s="1">
        <v>1020</v>
      </c>
      <c r="K6011" s="1">
        <v>4</v>
      </c>
      <c r="L6011" s="1">
        <v>1632</v>
      </c>
      <c r="M6011" s="1">
        <f>SalesData[[#This Row],[Price]]*SalesData[[#This Row],[Quantity]]</f>
        <v>4080</v>
      </c>
      <c r="N6011" s="6">
        <f>SalesData[[#This Row],[Sales Profit]]/SalesData[[#This Row],[Sales]]</f>
        <v>0.4</v>
      </c>
    </row>
    <row r="6012" spans="1:14" x14ac:dyDescent="0.3">
      <c r="A6012" s="1" t="s">
        <v>22</v>
      </c>
      <c r="B6012" s="1" t="s">
        <v>23</v>
      </c>
      <c r="C6012" s="1" t="s">
        <v>37</v>
      </c>
      <c r="D6012" s="1">
        <v>66878</v>
      </c>
      <c r="E6012" s="2">
        <v>45617</v>
      </c>
      <c r="F6012" s="1" t="s">
        <v>15</v>
      </c>
      <c r="G6012" s="1">
        <v>873861</v>
      </c>
      <c r="H6012" s="1" t="s">
        <v>5910</v>
      </c>
      <c r="I6012" s="1">
        <v>711</v>
      </c>
      <c r="J6012" s="1">
        <v>1189</v>
      </c>
      <c r="K6012" s="1">
        <v>5</v>
      </c>
      <c r="L6012" s="1">
        <v>2378</v>
      </c>
      <c r="M6012" s="1">
        <f>SalesData[[#This Row],[Price]]*SalesData[[#This Row],[Quantity]]</f>
        <v>5945</v>
      </c>
      <c r="N6012" s="6">
        <f>SalesData[[#This Row],[Sales Profit]]/SalesData[[#This Row],[Sales]]</f>
        <v>0.4</v>
      </c>
    </row>
    <row r="6013" spans="1:14" x14ac:dyDescent="0.3">
      <c r="A6013" s="1" t="s">
        <v>52</v>
      </c>
      <c r="B6013" s="1" t="s">
        <v>13</v>
      </c>
      <c r="C6013" s="1" t="s">
        <v>39</v>
      </c>
      <c r="D6013" s="1">
        <v>49823</v>
      </c>
      <c r="E6013" s="2">
        <v>45598</v>
      </c>
      <c r="F6013" s="1" t="s">
        <v>15</v>
      </c>
      <c r="G6013" s="1">
        <v>203667</v>
      </c>
      <c r="H6013" s="1" t="s">
        <v>5911</v>
      </c>
      <c r="I6013" s="1">
        <v>811</v>
      </c>
      <c r="J6013" s="1">
        <v>1851</v>
      </c>
      <c r="K6013" s="1">
        <v>2</v>
      </c>
      <c r="L6013" s="1">
        <v>1480.8</v>
      </c>
      <c r="M6013" s="1">
        <f>SalesData[[#This Row],[Price]]*SalesData[[#This Row],[Quantity]]</f>
        <v>3702</v>
      </c>
      <c r="N6013" s="6">
        <f>SalesData[[#This Row],[Sales Profit]]/SalesData[[#This Row],[Sales]]</f>
        <v>0.39999999999999997</v>
      </c>
    </row>
    <row r="6014" spans="1:14" x14ac:dyDescent="0.3">
      <c r="A6014" s="1" t="s">
        <v>17</v>
      </c>
      <c r="B6014" s="1" t="s">
        <v>23</v>
      </c>
      <c r="C6014" s="1" t="s">
        <v>37</v>
      </c>
      <c r="D6014" s="1">
        <v>76598</v>
      </c>
      <c r="E6014" s="2">
        <v>45292</v>
      </c>
      <c r="F6014" s="1" t="s">
        <v>40</v>
      </c>
      <c r="G6014" s="1">
        <v>370021</v>
      </c>
      <c r="H6014" s="1" t="s">
        <v>5912</v>
      </c>
      <c r="I6014" s="1">
        <v>688</v>
      </c>
      <c r="J6014" s="1">
        <v>1417</v>
      </c>
      <c r="K6014" s="1">
        <v>4</v>
      </c>
      <c r="L6014" s="1">
        <v>2267.1999999999998</v>
      </c>
      <c r="M6014" s="1">
        <f>SalesData[[#This Row],[Price]]*SalesData[[#This Row],[Quantity]]</f>
        <v>5668</v>
      </c>
      <c r="N6014" s="6">
        <f>SalesData[[#This Row],[Sales Profit]]/SalesData[[#This Row],[Sales]]</f>
        <v>0.39999999999999997</v>
      </c>
    </row>
    <row r="6015" spans="1:14" x14ac:dyDescent="0.3">
      <c r="A6015" s="1" t="s">
        <v>56</v>
      </c>
      <c r="B6015" s="1" t="s">
        <v>23</v>
      </c>
      <c r="C6015" s="1" t="s">
        <v>48</v>
      </c>
      <c r="D6015" s="1">
        <v>23021</v>
      </c>
      <c r="E6015" s="2">
        <v>45599</v>
      </c>
      <c r="F6015" s="1" t="s">
        <v>15</v>
      </c>
      <c r="G6015" s="1">
        <v>742953</v>
      </c>
      <c r="H6015" s="1" t="s">
        <v>4052</v>
      </c>
      <c r="I6015" s="1">
        <v>713</v>
      </c>
      <c r="J6015" s="1">
        <v>897</v>
      </c>
      <c r="K6015" s="1">
        <v>4</v>
      </c>
      <c r="L6015" s="1">
        <v>1435.2</v>
      </c>
      <c r="M6015" s="1">
        <f>SalesData[[#This Row],[Price]]*SalesData[[#This Row],[Quantity]]</f>
        <v>3588</v>
      </c>
      <c r="N6015" s="6">
        <f>SalesData[[#This Row],[Sales Profit]]/SalesData[[#This Row],[Sales]]</f>
        <v>0.4</v>
      </c>
    </row>
    <row r="6016" spans="1:14" x14ac:dyDescent="0.3">
      <c r="A6016" s="1" t="s">
        <v>35</v>
      </c>
      <c r="B6016" s="1" t="s">
        <v>13</v>
      </c>
      <c r="C6016" s="1" t="s">
        <v>19</v>
      </c>
      <c r="D6016" s="1">
        <v>70096</v>
      </c>
      <c r="E6016" s="2">
        <v>45618</v>
      </c>
      <c r="F6016" s="1" t="s">
        <v>15</v>
      </c>
      <c r="G6016" s="1">
        <v>892703</v>
      </c>
      <c r="H6016" s="1" t="s">
        <v>5913</v>
      </c>
      <c r="I6016" s="1">
        <v>578</v>
      </c>
      <c r="J6016" s="1">
        <v>2442</v>
      </c>
      <c r="K6016" s="1">
        <v>6</v>
      </c>
      <c r="L6016" s="1">
        <v>5860.8</v>
      </c>
      <c r="M6016" s="1">
        <f>SalesData[[#This Row],[Price]]*SalesData[[#This Row],[Quantity]]</f>
        <v>14652</v>
      </c>
      <c r="N6016" s="6">
        <f>SalesData[[#This Row],[Sales Profit]]/SalesData[[#This Row],[Sales]]</f>
        <v>0.4</v>
      </c>
    </row>
    <row r="6017" spans="1:14" x14ac:dyDescent="0.3">
      <c r="A6017" s="1" t="s">
        <v>35</v>
      </c>
      <c r="B6017" s="1" t="s">
        <v>13</v>
      </c>
      <c r="C6017" s="1" t="s">
        <v>37</v>
      </c>
      <c r="D6017" s="1">
        <v>86018</v>
      </c>
      <c r="E6017" s="2">
        <v>45403</v>
      </c>
      <c r="F6017" s="1" t="s">
        <v>31</v>
      </c>
      <c r="G6017" s="1">
        <v>715761</v>
      </c>
      <c r="H6017" s="1" t="s">
        <v>5914</v>
      </c>
      <c r="I6017" s="1">
        <v>465</v>
      </c>
      <c r="J6017" s="1">
        <v>2674</v>
      </c>
      <c r="K6017" s="1">
        <v>3</v>
      </c>
      <c r="L6017" s="1">
        <v>3208.8</v>
      </c>
      <c r="M6017" s="1">
        <f>SalesData[[#This Row],[Price]]*SalesData[[#This Row],[Quantity]]</f>
        <v>8022</v>
      </c>
      <c r="N6017" s="6">
        <f>SalesData[[#This Row],[Sales Profit]]/SalesData[[#This Row],[Sales]]</f>
        <v>0.4</v>
      </c>
    </row>
    <row r="6018" spans="1:14" x14ac:dyDescent="0.3">
      <c r="A6018" s="1" t="s">
        <v>52</v>
      </c>
      <c r="B6018" s="1" t="s">
        <v>23</v>
      </c>
      <c r="C6018" s="1" t="s">
        <v>24</v>
      </c>
      <c r="D6018" s="1">
        <v>13772</v>
      </c>
      <c r="E6018" s="2">
        <v>45296</v>
      </c>
      <c r="F6018" s="1" t="s">
        <v>40</v>
      </c>
      <c r="G6018" s="1">
        <v>302440</v>
      </c>
      <c r="H6018" s="1" t="s">
        <v>5915</v>
      </c>
      <c r="I6018" s="1">
        <v>384</v>
      </c>
      <c r="J6018" s="1">
        <v>1921</v>
      </c>
      <c r="K6018" s="1">
        <v>4</v>
      </c>
      <c r="L6018" s="1">
        <v>3073.6</v>
      </c>
      <c r="M6018" s="1">
        <f>SalesData[[#This Row],[Price]]*SalesData[[#This Row],[Quantity]]</f>
        <v>7684</v>
      </c>
      <c r="N6018" s="6">
        <f>SalesData[[#This Row],[Sales Profit]]/SalesData[[#This Row],[Sales]]</f>
        <v>0.39999999999999997</v>
      </c>
    </row>
    <row r="6019" spans="1:14" x14ac:dyDescent="0.3">
      <c r="A6019" s="1" t="s">
        <v>35</v>
      </c>
      <c r="B6019" s="1" t="s">
        <v>18</v>
      </c>
      <c r="C6019" s="1" t="s">
        <v>14</v>
      </c>
      <c r="D6019" s="1">
        <v>21972</v>
      </c>
      <c r="E6019" s="2">
        <v>45572</v>
      </c>
      <c r="F6019" s="1" t="s">
        <v>54</v>
      </c>
      <c r="G6019" s="1">
        <v>709902</v>
      </c>
      <c r="H6019" s="1" t="s">
        <v>5916</v>
      </c>
      <c r="I6019" s="1">
        <v>388</v>
      </c>
      <c r="J6019" s="1">
        <v>685</v>
      </c>
      <c r="K6019" s="1">
        <v>7</v>
      </c>
      <c r="L6019" s="1">
        <v>1918</v>
      </c>
      <c r="M6019" s="1">
        <f>SalesData[[#This Row],[Price]]*SalesData[[#This Row],[Quantity]]</f>
        <v>4795</v>
      </c>
      <c r="N6019" s="6">
        <f>SalesData[[#This Row],[Sales Profit]]/SalesData[[#This Row],[Sales]]</f>
        <v>0.4</v>
      </c>
    </row>
    <row r="6020" spans="1:14" x14ac:dyDescent="0.3">
      <c r="A6020" s="1" t="s">
        <v>66</v>
      </c>
      <c r="B6020" s="1" t="s">
        <v>13</v>
      </c>
      <c r="C6020" s="1" t="s">
        <v>42</v>
      </c>
      <c r="D6020" s="1">
        <v>21564</v>
      </c>
      <c r="E6020" s="2">
        <v>45571</v>
      </c>
      <c r="F6020" s="1" t="s">
        <v>54</v>
      </c>
      <c r="G6020" s="1">
        <v>166338</v>
      </c>
      <c r="H6020" s="1" t="s">
        <v>5917</v>
      </c>
      <c r="I6020" s="1">
        <v>656</v>
      </c>
      <c r="J6020" s="1">
        <v>1111</v>
      </c>
      <c r="K6020" s="1">
        <v>5</v>
      </c>
      <c r="L6020" s="1">
        <v>2222</v>
      </c>
      <c r="M6020" s="1">
        <f>SalesData[[#This Row],[Price]]*SalesData[[#This Row],[Quantity]]</f>
        <v>5555</v>
      </c>
      <c r="N6020" s="6">
        <f>SalesData[[#This Row],[Sales Profit]]/SalesData[[#This Row],[Sales]]</f>
        <v>0.4</v>
      </c>
    </row>
    <row r="6021" spans="1:14" x14ac:dyDescent="0.3">
      <c r="A6021" s="1" t="s">
        <v>52</v>
      </c>
      <c r="B6021" s="1" t="s">
        <v>23</v>
      </c>
      <c r="C6021" s="1" t="s">
        <v>42</v>
      </c>
      <c r="D6021" s="1">
        <v>52950</v>
      </c>
      <c r="E6021" s="2">
        <v>45403</v>
      </c>
      <c r="F6021" s="1" t="s">
        <v>31</v>
      </c>
      <c r="G6021" s="1">
        <v>510402</v>
      </c>
      <c r="H6021" s="1" t="s">
        <v>5918</v>
      </c>
      <c r="I6021" s="1">
        <v>443</v>
      </c>
      <c r="J6021" s="1">
        <v>2933</v>
      </c>
      <c r="K6021" s="1">
        <v>1</v>
      </c>
      <c r="L6021" s="1">
        <v>1173.2</v>
      </c>
      <c r="M6021" s="1">
        <f>SalesData[[#This Row],[Price]]*SalesData[[#This Row],[Quantity]]</f>
        <v>2933</v>
      </c>
      <c r="N6021" s="6">
        <f>SalesData[[#This Row],[Sales Profit]]/SalesData[[#This Row],[Sales]]</f>
        <v>0.4</v>
      </c>
    </row>
    <row r="6022" spans="1:14" x14ac:dyDescent="0.3">
      <c r="A6022" s="1" t="s">
        <v>56</v>
      </c>
      <c r="B6022" s="1" t="s">
        <v>23</v>
      </c>
      <c r="C6022" s="1" t="s">
        <v>42</v>
      </c>
      <c r="D6022" s="1">
        <v>17509</v>
      </c>
      <c r="E6022" s="2">
        <v>45346</v>
      </c>
      <c r="F6022" s="1" t="s">
        <v>43</v>
      </c>
      <c r="G6022" s="1">
        <v>631539</v>
      </c>
      <c r="H6022" s="1" t="s">
        <v>5919</v>
      </c>
      <c r="I6022" s="1">
        <v>436</v>
      </c>
      <c r="J6022" s="1">
        <v>907</v>
      </c>
      <c r="K6022" s="1">
        <v>1</v>
      </c>
      <c r="L6022" s="1">
        <v>362.8</v>
      </c>
      <c r="M6022" s="1">
        <f>SalesData[[#This Row],[Price]]*SalesData[[#This Row],[Quantity]]</f>
        <v>907</v>
      </c>
      <c r="N6022" s="6">
        <f>SalesData[[#This Row],[Sales Profit]]/SalesData[[#This Row],[Sales]]</f>
        <v>0.4</v>
      </c>
    </row>
    <row r="6023" spans="1:14" x14ac:dyDescent="0.3">
      <c r="A6023" s="1" t="s">
        <v>17</v>
      </c>
      <c r="B6023" s="1" t="s">
        <v>23</v>
      </c>
      <c r="C6023" s="1" t="s">
        <v>53</v>
      </c>
      <c r="D6023" s="1">
        <v>91220</v>
      </c>
      <c r="E6023" s="2">
        <v>45340</v>
      </c>
      <c r="F6023" s="1" t="s">
        <v>43</v>
      </c>
      <c r="G6023" s="1">
        <v>915398</v>
      </c>
      <c r="H6023" s="1" t="s">
        <v>5920</v>
      </c>
      <c r="I6023" s="1">
        <v>365</v>
      </c>
      <c r="J6023" s="1">
        <v>2962</v>
      </c>
      <c r="K6023" s="1">
        <v>1</v>
      </c>
      <c r="L6023" s="1">
        <v>1184.8</v>
      </c>
      <c r="M6023" s="1">
        <f>SalesData[[#This Row],[Price]]*SalesData[[#This Row],[Quantity]]</f>
        <v>2962</v>
      </c>
      <c r="N6023" s="6">
        <f>SalesData[[#This Row],[Sales Profit]]/SalesData[[#This Row],[Sales]]</f>
        <v>0.39999999999999997</v>
      </c>
    </row>
    <row r="6024" spans="1:14" x14ac:dyDescent="0.3">
      <c r="A6024" s="1" t="s">
        <v>12</v>
      </c>
      <c r="B6024" s="1" t="s">
        <v>13</v>
      </c>
      <c r="C6024" s="1" t="s">
        <v>33</v>
      </c>
      <c r="D6024" s="1">
        <v>52583</v>
      </c>
      <c r="E6024" s="2">
        <v>45529</v>
      </c>
      <c r="F6024" s="1" t="s">
        <v>25</v>
      </c>
      <c r="G6024" s="1">
        <v>746746</v>
      </c>
      <c r="H6024" s="1" t="s">
        <v>5921</v>
      </c>
      <c r="I6024" s="1">
        <v>978</v>
      </c>
      <c r="J6024" s="1">
        <v>2478</v>
      </c>
      <c r="K6024" s="1">
        <v>2</v>
      </c>
      <c r="L6024" s="1">
        <v>1982.4</v>
      </c>
      <c r="M6024" s="1">
        <f>SalesData[[#This Row],[Price]]*SalesData[[#This Row],[Quantity]]</f>
        <v>4956</v>
      </c>
      <c r="N6024" s="6">
        <f>SalesData[[#This Row],[Sales Profit]]/SalesData[[#This Row],[Sales]]</f>
        <v>0.4</v>
      </c>
    </row>
    <row r="6025" spans="1:14" x14ac:dyDescent="0.3">
      <c r="A6025" s="1" t="s">
        <v>17</v>
      </c>
      <c r="B6025" s="1" t="s">
        <v>23</v>
      </c>
      <c r="C6025" s="1" t="s">
        <v>39</v>
      </c>
      <c r="D6025" s="1">
        <v>56354</v>
      </c>
      <c r="E6025" s="2">
        <v>45482</v>
      </c>
      <c r="F6025" s="1" t="s">
        <v>45</v>
      </c>
      <c r="G6025" s="1">
        <v>685563</v>
      </c>
      <c r="H6025" s="1" t="s">
        <v>5922</v>
      </c>
      <c r="I6025" s="1">
        <v>488</v>
      </c>
      <c r="J6025" s="1">
        <v>830</v>
      </c>
      <c r="K6025" s="1">
        <v>7</v>
      </c>
      <c r="L6025" s="1">
        <v>2324</v>
      </c>
      <c r="M6025" s="1">
        <f>SalesData[[#This Row],[Price]]*SalesData[[#This Row],[Quantity]]</f>
        <v>5810</v>
      </c>
      <c r="N6025" s="6">
        <f>SalesData[[#This Row],[Sales Profit]]/SalesData[[#This Row],[Sales]]</f>
        <v>0.4</v>
      </c>
    </row>
    <row r="6026" spans="1:14" x14ac:dyDescent="0.3">
      <c r="A6026" s="1" t="s">
        <v>56</v>
      </c>
      <c r="B6026" s="1" t="s">
        <v>23</v>
      </c>
      <c r="C6026" s="1" t="s">
        <v>14</v>
      </c>
      <c r="D6026" s="1">
        <v>70835</v>
      </c>
      <c r="E6026" s="2">
        <v>45588</v>
      </c>
      <c r="F6026" s="1" t="s">
        <v>54</v>
      </c>
      <c r="G6026" s="1">
        <v>958480</v>
      </c>
      <c r="H6026" s="1" t="s">
        <v>5923</v>
      </c>
      <c r="I6026" s="1">
        <v>804</v>
      </c>
      <c r="J6026" s="1">
        <v>2826</v>
      </c>
      <c r="K6026" s="1">
        <v>7</v>
      </c>
      <c r="L6026" s="1">
        <v>7912.8</v>
      </c>
      <c r="M6026" s="1">
        <f>SalesData[[#This Row],[Price]]*SalesData[[#This Row],[Quantity]]</f>
        <v>19782</v>
      </c>
      <c r="N6026" s="6">
        <f>SalesData[[#This Row],[Sales Profit]]/SalesData[[#This Row],[Sales]]</f>
        <v>0.4</v>
      </c>
    </row>
    <row r="6027" spans="1:14" x14ac:dyDescent="0.3">
      <c r="A6027" s="1" t="s">
        <v>56</v>
      </c>
      <c r="B6027" s="1" t="s">
        <v>18</v>
      </c>
      <c r="C6027" s="1" t="s">
        <v>19</v>
      </c>
      <c r="D6027" s="1">
        <v>41565</v>
      </c>
      <c r="E6027" s="2">
        <v>45577</v>
      </c>
      <c r="F6027" s="1" t="s">
        <v>54</v>
      </c>
      <c r="G6027" s="1">
        <v>440535</v>
      </c>
      <c r="H6027" s="1" t="s">
        <v>146</v>
      </c>
      <c r="I6027" s="1">
        <v>536</v>
      </c>
      <c r="J6027" s="1">
        <v>1042</v>
      </c>
      <c r="K6027" s="1">
        <v>5</v>
      </c>
      <c r="L6027" s="1">
        <v>2084</v>
      </c>
      <c r="M6027" s="1">
        <f>SalesData[[#This Row],[Price]]*SalesData[[#This Row],[Quantity]]</f>
        <v>5210</v>
      </c>
      <c r="N6027" s="6">
        <f>SalesData[[#This Row],[Sales Profit]]/SalesData[[#This Row],[Sales]]</f>
        <v>0.4</v>
      </c>
    </row>
    <row r="6028" spans="1:14" x14ac:dyDescent="0.3">
      <c r="A6028" s="1" t="s">
        <v>22</v>
      </c>
      <c r="B6028" s="1" t="s">
        <v>18</v>
      </c>
      <c r="C6028" s="1" t="s">
        <v>39</v>
      </c>
      <c r="D6028" s="1">
        <v>84883</v>
      </c>
      <c r="E6028" s="2">
        <v>45550</v>
      </c>
      <c r="F6028" s="1" t="s">
        <v>61</v>
      </c>
      <c r="G6028" s="1">
        <v>446252</v>
      </c>
      <c r="H6028" s="1" t="s">
        <v>5924</v>
      </c>
      <c r="I6028" s="1">
        <v>377</v>
      </c>
      <c r="J6028" s="1">
        <v>1471</v>
      </c>
      <c r="K6028" s="1">
        <v>8</v>
      </c>
      <c r="L6028" s="1">
        <v>4707.2</v>
      </c>
      <c r="M6028" s="1">
        <f>SalesData[[#This Row],[Price]]*SalesData[[#This Row],[Quantity]]</f>
        <v>11768</v>
      </c>
      <c r="N6028" s="6">
        <f>SalesData[[#This Row],[Sales Profit]]/SalesData[[#This Row],[Sales]]</f>
        <v>0.39999999999999997</v>
      </c>
    </row>
    <row r="6029" spans="1:14" x14ac:dyDescent="0.3">
      <c r="A6029" s="1" t="s">
        <v>52</v>
      </c>
      <c r="B6029" s="1" t="s">
        <v>18</v>
      </c>
      <c r="C6029" s="1" t="s">
        <v>48</v>
      </c>
      <c r="D6029" s="1">
        <v>52389</v>
      </c>
      <c r="E6029" s="2">
        <v>45477</v>
      </c>
      <c r="F6029" s="1" t="s">
        <v>45</v>
      </c>
      <c r="G6029" s="1">
        <v>227615</v>
      </c>
      <c r="H6029" s="1" t="s">
        <v>5925</v>
      </c>
      <c r="I6029" s="1">
        <v>575</v>
      </c>
      <c r="J6029" s="1">
        <v>1663</v>
      </c>
      <c r="K6029" s="1">
        <v>8</v>
      </c>
      <c r="L6029" s="1">
        <v>5321.6</v>
      </c>
      <c r="M6029" s="1">
        <f>SalesData[[#This Row],[Price]]*SalesData[[#This Row],[Quantity]]</f>
        <v>13304</v>
      </c>
      <c r="N6029" s="6">
        <f>SalesData[[#This Row],[Sales Profit]]/SalesData[[#This Row],[Sales]]</f>
        <v>0.4</v>
      </c>
    </row>
    <row r="6030" spans="1:14" x14ac:dyDescent="0.3">
      <c r="A6030" s="1" t="s">
        <v>66</v>
      </c>
      <c r="B6030" s="1" t="s">
        <v>18</v>
      </c>
      <c r="C6030" s="1" t="s">
        <v>42</v>
      </c>
      <c r="D6030" s="1">
        <v>67331</v>
      </c>
      <c r="E6030" s="2">
        <v>45583</v>
      </c>
      <c r="F6030" s="1" t="s">
        <v>54</v>
      </c>
      <c r="G6030" s="1">
        <v>775803</v>
      </c>
      <c r="H6030" s="1" t="s">
        <v>5926</v>
      </c>
      <c r="I6030" s="1">
        <v>339</v>
      </c>
      <c r="J6030" s="1">
        <v>2093</v>
      </c>
      <c r="K6030" s="1">
        <v>8</v>
      </c>
      <c r="L6030" s="1">
        <v>6697.6</v>
      </c>
      <c r="M6030" s="1">
        <f>SalesData[[#This Row],[Price]]*SalesData[[#This Row],[Quantity]]</f>
        <v>16744</v>
      </c>
      <c r="N6030" s="6">
        <f>SalesData[[#This Row],[Sales Profit]]/SalesData[[#This Row],[Sales]]</f>
        <v>0.4</v>
      </c>
    </row>
    <row r="6031" spans="1:14" x14ac:dyDescent="0.3">
      <c r="A6031" s="1" t="s">
        <v>66</v>
      </c>
      <c r="B6031" s="1" t="s">
        <v>23</v>
      </c>
      <c r="C6031" s="1" t="s">
        <v>19</v>
      </c>
      <c r="D6031" s="1">
        <v>84658</v>
      </c>
      <c r="E6031" s="2">
        <v>45405</v>
      </c>
      <c r="F6031" s="1" t="s">
        <v>31</v>
      </c>
      <c r="G6031" s="1">
        <v>978247</v>
      </c>
      <c r="H6031" s="1" t="s">
        <v>5927</v>
      </c>
      <c r="I6031" s="1">
        <v>309</v>
      </c>
      <c r="J6031" s="1">
        <v>775</v>
      </c>
      <c r="K6031" s="1">
        <v>4</v>
      </c>
      <c r="L6031" s="1">
        <v>1240</v>
      </c>
      <c r="M6031" s="1">
        <f>SalesData[[#This Row],[Price]]*SalesData[[#This Row],[Quantity]]</f>
        <v>3100</v>
      </c>
      <c r="N6031" s="6">
        <f>SalesData[[#This Row],[Sales Profit]]/SalesData[[#This Row],[Sales]]</f>
        <v>0.4</v>
      </c>
    </row>
    <row r="6032" spans="1:14" x14ac:dyDescent="0.3">
      <c r="A6032" s="1" t="s">
        <v>35</v>
      </c>
      <c r="B6032" s="1" t="s">
        <v>23</v>
      </c>
      <c r="C6032" s="1" t="s">
        <v>53</v>
      </c>
      <c r="D6032" s="1">
        <v>10832</v>
      </c>
      <c r="E6032" s="2">
        <v>45582</v>
      </c>
      <c r="F6032" s="1" t="s">
        <v>54</v>
      </c>
      <c r="G6032" s="1">
        <v>629664</v>
      </c>
      <c r="H6032" s="1" t="s">
        <v>5928</v>
      </c>
      <c r="I6032" s="1">
        <v>312</v>
      </c>
      <c r="J6032" s="1">
        <v>2254</v>
      </c>
      <c r="K6032" s="1">
        <v>5</v>
      </c>
      <c r="L6032" s="1">
        <v>4508</v>
      </c>
      <c r="M6032" s="1">
        <f>SalesData[[#This Row],[Price]]*SalesData[[#This Row],[Quantity]]</f>
        <v>11270</v>
      </c>
      <c r="N6032" s="6">
        <f>SalesData[[#This Row],[Sales Profit]]/SalesData[[#This Row],[Sales]]</f>
        <v>0.4</v>
      </c>
    </row>
    <row r="6033" spans="1:14" x14ac:dyDescent="0.3">
      <c r="A6033" s="1" t="s">
        <v>66</v>
      </c>
      <c r="B6033" s="1" t="s">
        <v>23</v>
      </c>
      <c r="C6033" s="1" t="s">
        <v>48</v>
      </c>
      <c r="D6033" s="1">
        <v>26942</v>
      </c>
      <c r="E6033" s="2">
        <v>45358</v>
      </c>
      <c r="F6033" s="1" t="s">
        <v>29</v>
      </c>
      <c r="G6033" s="1">
        <v>286080</v>
      </c>
      <c r="H6033" s="1" t="s">
        <v>5929</v>
      </c>
      <c r="I6033" s="1">
        <v>857</v>
      </c>
      <c r="J6033" s="1">
        <v>1697</v>
      </c>
      <c r="K6033" s="1">
        <v>6</v>
      </c>
      <c r="L6033" s="1">
        <v>4072.8</v>
      </c>
      <c r="M6033" s="1">
        <f>SalesData[[#This Row],[Price]]*SalesData[[#This Row],[Quantity]]</f>
        <v>10182</v>
      </c>
      <c r="N6033" s="6">
        <f>SalesData[[#This Row],[Sales Profit]]/SalesData[[#This Row],[Sales]]</f>
        <v>0.4</v>
      </c>
    </row>
    <row r="6034" spans="1:14" x14ac:dyDescent="0.3">
      <c r="A6034" s="1" t="s">
        <v>27</v>
      </c>
      <c r="B6034" s="1" t="s">
        <v>18</v>
      </c>
      <c r="C6034" s="1" t="s">
        <v>19</v>
      </c>
      <c r="D6034" s="1">
        <v>26869</v>
      </c>
      <c r="E6034" s="2">
        <v>45355</v>
      </c>
      <c r="F6034" s="1" t="s">
        <v>29</v>
      </c>
      <c r="G6034" s="1">
        <v>576642</v>
      </c>
      <c r="H6034" s="1" t="s">
        <v>3540</v>
      </c>
      <c r="I6034" s="1">
        <v>440</v>
      </c>
      <c r="J6034" s="1">
        <v>2069</v>
      </c>
      <c r="K6034" s="1">
        <v>2</v>
      </c>
      <c r="L6034" s="1">
        <v>1655.2</v>
      </c>
      <c r="M6034" s="1">
        <f>SalesData[[#This Row],[Price]]*SalesData[[#This Row],[Quantity]]</f>
        <v>4138</v>
      </c>
      <c r="N6034" s="6">
        <f>SalesData[[#This Row],[Sales Profit]]/SalesData[[#This Row],[Sales]]</f>
        <v>0.4</v>
      </c>
    </row>
    <row r="6035" spans="1:14" x14ac:dyDescent="0.3">
      <c r="A6035" s="1" t="s">
        <v>56</v>
      </c>
      <c r="B6035" s="1" t="s">
        <v>18</v>
      </c>
      <c r="C6035" s="1" t="s">
        <v>42</v>
      </c>
      <c r="D6035" s="1">
        <v>59053</v>
      </c>
      <c r="E6035" s="2">
        <v>45296</v>
      </c>
      <c r="F6035" s="1" t="s">
        <v>40</v>
      </c>
      <c r="G6035" s="1">
        <v>198865</v>
      </c>
      <c r="H6035" s="1" t="s">
        <v>5930</v>
      </c>
      <c r="I6035" s="1">
        <v>490</v>
      </c>
      <c r="J6035" s="1">
        <v>1384</v>
      </c>
      <c r="K6035" s="1">
        <v>8</v>
      </c>
      <c r="L6035" s="1">
        <v>4428.8</v>
      </c>
      <c r="M6035" s="1">
        <f>SalesData[[#This Row],[Price]]*SalesData[[#This Row],[Quantity]]</f>
        <v>11072</v>
      </c>
      <c r="N6035" s="6">
        <f>SalesData[[#This Row],[Sales Profit]]/SalesData[[#This Row],[Sales]]</f>
        <v>0.4</v>
      </c>
    </row>
    <row r="6036" spans="1:14" x14ac:dyDescent="0.3">
      <c r="A6036" s="1" t="s">
        <v>27</v>
      </c>
      <c r="B6036" s="1" t="s">
        <v>18</v>
      </c>
      <c r="C6036" s="1" t="s">
        <v>100</v>
      </c>
      <c r="D6036" s="1">
        <v>26631</v>
      </c>
      <c r="E6036" s="2">
        <v>45546</v>
      </c>
      <c r="F6036" s="1" t="s">
        <v>61</v>
      </c>
      <c r="G6036" s="1">
        <v>246340</v>
      </c>
      <c r="H6036" s="1" t="s">
        <v>5931</v>
      </c>
      <c r="I6036" s="1">
        <v>616</v>
      </c>
      <c r="J6036" s="1">
        <v>1323</v>
      </c>
      <c r="K6036" s="1">
        <v>4</v>
      </c>
      <c r="L6036" s="1">
        <v>2116.8000000000002</v>
      </c>
      <c r="M6036" s="1">
        <f>SalesData[[#This Row],[Price]]*SalesData[[#This Row],[Quantity]]</f>
        <v>5292</v>
      </c>
      <c r="N6036" s="6">
        <f>SalesData[[#This Row],[Sales Profit]]/SalesData[[#This Row],[Sales]]</f>
        <v>0.4</v>
      </c>
    </row>
    <row r="6037" spans="1:14" x14ac:dyDescent="0.3">
      <c r="A6037" s="1" t="s">
        <v>12</v>
      </c>
      <c r="B6037" s="1" t="s">
        <v>18</v>
      </c>
      <c r="C6037" s="1" t="s">
        <v>24</v>
      </c>
      <c r="D6037" s="1">
        <v>98440</v>
      </c>
      <c r="E6037" s="2">
        <v>45543</v>
      </c>
      <c r="F6037" s="1" t="s">
        <v>61</v>
      </c>
      <c r="G6037" s="1">
        <v>722699</v>
      </c>
      <c r="H6037" s="1" t="s">
        <v>3337</v>
      </c>
      <c r="I6037" s="1">
        <v>955</v>
      </c>
      <c r="J6037" s="1">
        <v>2439</v>
      </c>
      <c r="K6037" s="1">
        <v>5</v>
      </c>
      <c r="L6037" s="1">
        <v>4878</v>
      </c>
      <c r="M6037" s="1">
        <f>SalesData[[#This Row],[Price]]*SalesData[[#This Row],[Quantity]]</f>
        <v>12195</v>
      </c>
      <c r="N6037" s="6">
        <f>SalesData[[#This Row],[Sales Profit]]/SalesData[[#This Row],[Sales]]</f>
        <v>0.4</v>
      </c>
    </row>
    <row r="6038" spans="1:14" x14ac:dyDescent="0.3">
      <c r="A6038" s="1" t="s">
        <v>56</v>
      </c>
      <c r="B6038" s="1" t="s">
        <v>18</v>
      </c>
      <c r="C6038" s="1" t="s">
        <v>24</v>
      </c>
      <c r="D6038" s="1">
        <v>54894</v>
      </c>
      <c r="E6038" s="2">
        <v>45373</v>
      </c>
      <c r="F6038" s="1" t="s">
        <v>29</v>
      </c>
      <c r="G6038" s="1">
        <v>296232</v>
      </c>
      <c r="H6038" s="1" t="s">
        <v>3686</v>
      </c>
      <c r="I6038" s="1">
        <v>841</v>
      </c>
      <c r="J6038" s="1">
        <v>1689</v>
      </c>
      <c r="K6038" s="1">
        <v>1</v>
      </c>
      <c r="L6038" s="1">
        <v>675.6</v>
      </c>
      <c r="M6038" s="1">
        <f>SalesData[[#This Row],[Price]]*SalesData[[#This Row],[Quantity]]</f>
        <v>1689</v>
      </c>
      <c r="N6038" s="6">
        <f>SalesData[[#This Row],[Sales Profit]]/SalesData[[#This Row],[Sales]]</f>
        <v>0.4</v>
      </c>
    </row>
    <row r="6039" spans="1:14" x14ac:dyDescent="0.3">
      <c r="A6039" s="1" t="s">
        <v>52</v>
      </c>
      <c r="B6039" s="1" t="s">
        <v>18</v>
      </c>
      <c r="C6039" s="1" t="s">
        <v>24</v>
      </c>
      <c r="D6039" s="1">
        <v>87880</v>
      </c>
      <c r="E6039" s="2">
        <v>45368</v>
      </c>
      <c r="F6039" s="1" t="s">
        <v>29</v>
      </c>
      <c r="G6039" s="1">
        <v>120887</v>
      </c>
      <c r="H6039" s="1" t="s">
        <v>5932</v>
      </c>
      <c r="I6039" s="1">
        <v>535</v>
      </c>
      <c r="J6039" s="1">
        <v>1747</v>
      </c>
      <c r="K6039" s="1">
        <v>1</v>
      </c>
      <c r="L6039" s="1">
        <v>698.8</v>
      </c>
      <c r="M6039" s="1">
        <f>SalesData[[#This Row],[Price]]*SalesData[[#This Row],[Quantity]]</f>
        <v>1747</v>
      </c>
      <c r="N6039" s="6">
        <f>SalesData[[#This Row],[Sales Profit]]/SalesData[[#This Row],[Sales]]</f>
        <v>0.39999999999999997</v>
      </c>
    </row>
    <row r="6040" spans="1:14" x14ac:dyDescent="0.3">
      <c r="A6040" s="1" t="s">
        <v>56</v>
      </c>
      <c r="B6040" s="1" t="s">
        <v>18</v>
      </c>
      <c r="C6040" s="1" t="s">
        <v>39</v>
      </c>
      <c r="D6040" s="1">
        <v>53407</v>
      </c>
      <c r="E6040" s="2">
        <v>45381</v>
      </c>
      <c r="F6040" s="1" t="s">
        <v>29</v>
      </c>
      <c r="G6040" s="1">
        <v>363759</v>
      </c>
      <c r="H6040" s="1" t="s">
        <v>5390</v>
      </c>
      <c r="I6040" s="1">
        <v>656</v>
      </c>
      <c r="J6040" s="1">
        <v>2192</v>
      </c>
      <c r="K6040" s="1">
        <v>4</v>
      </c>
      <c r="L6040" s="1">
        <v>3507.2</v>
      </c>
      <c r="M6040" s="1">
        <f>SalesData[[#This Row],[Price]]*SalesData[[#This Row],[Quantity]]</f>
        <v>8768</v>
      </c>
      <c r="N6040" s="6">
        <f>SalesData[[#This Row],[Sales Profit]]/SalesData[[#This Row],[Sales]]</f>
        <v>0.39999999999999997</v>
      </c>
    </row>
    <row r="6041" spans="1:14" x14ac:dyDescent="0.3">
      <c r="A6041" s="1" t="s">
        <v>22</v>
      </c>
      <c r="B6041" s="1" t="s">
        <v>23</v>
      </c>
      <c r="C6041" s="1" t="s">
        <v>53</v>
      </c>
      <c r="D6041" s="1">
        <v>31711</v>
      </c>
      <c r="E6041" s="2">
        <v>45475</v>
      </c>
      <c r="F6041" s="1" t="s">
        <v>45</v>
      </c>
      <c r="G6041" s="1">
        <v>978687</v>
      </c>
      <c r="H6041" s="1" t="s">
        <v>5933</v>
      </c>
      <c r="I6041" s="1">
        <v>998</v>
      </c>
      <c r="J6041" s="1">
        <v>2604</v>
      </c>
      <c r="K6041" s="1">
        <v>8</v>
      </c>
      <c r="L6041" s="1">
        <v>8332.7999999999993</v>
      </c>
      <c r="M6041" s="1">
        <f>SalesData[[#This Row],[Price]]*SalesData[[#This Row],[Quantity]]</f>
        <v>20832</v>
      </c>
      <c r="N6041" s="6">
        <f>SalesData[[#This Row],[Sales Profit]]/SalesData[[#This Row],[Sales]]</f>
        <v>0.39999999999999997</v>
      </c>
    </row>
    <row r="6042" spans="1:14" x14ac:dyDescent="0.3">
      <c r="A6042" s="1" t="s">
        <v>52</v>
      </c>
      <c r="B6042" s="1" t="s">
        <v>23</v>
      </c>
      <c r="C6042" s="1" t="s">
        <v>42</v>
      </c>
      <c r="D6042" s="1">
        <v>62764</v>
      </c>
      <c r="E6042" s="2">
        <v>45314</v>
      </c>
      <c r="F6042" s="1" t="s">
        <v>40</v>
      </c>
      <c r="G6042" s="1">
        <v>818835</v>
      </c>
      <c r="H6042" s="1" t="s">
        <v>5934</v>
      </c>
      <c r="I6042" s="1">
        <v>268</v>
      </c>
      <c r="J6042" s="1">
        <v>569</v>
      </c>
      <c r="K6042" s="1">
        <v>2</v>
      </c>
      <c r="L6042" s="1">
        <v>455.2</v>
      </c>
      <c r="M6042" s="1">
        <f>SalesData[[#This Row],[Price]]*SalesData[[#This Row],[Quantity]]</f>
        <v>1138</v>
      </c>
      <c r="N6042" s="6">
        <f>SalesData[[#This Row],[Sales Profit]]/SalesData[[#This Row],[Sales]]</f>
        <v>0.39999999999999997</v>
      </c>
    </row>
    <row r="6043" spans="1:14" x14ac:dyDescent="0.3">
      <c r="A6043" s="1" t="s">
        <v>56</v>
      </c>
      <c r="B6043" s="1" t="s">
        <v>18</v>
      </c>
      <c r="C6043" s="1" t="s">
        <v>60</v>
      </c>
      <c r="D6043" s="1">
        <v>40176</v>
      </c>
      <c r="E6043" s="2">
        <v>45445</v>
      </c>
      <c r="F6043" s="1" t="s">
        <v>20</v>
      </c>
      <c r="G6043" s="1">
        <v>382255</v>
      </c>
      <c r="H6043" s="1" t="s">
        <v>5935</v>
      </c>
      <c r="I6043" s="1">
        <v>767</v>
      </c>
      <c r="J6043" s="1">
        <v>1434</v>
      </c>
      <c r="K6043" s="1">
        <v>2</v>
      </c>
      <c r="L6043" s="1">
        <v>1147.2</v>
      </c>
      <c r="M6043" s="1">
        <f>SalesData[[#This Row],[Price]]*SalesData[[#This Row],[Quantity]]</f>
        <v>2868</v>
      </c>
      <c r="N6043" s="6">
        <f>SalesData[[#This Row],[Sales Profit]]/SalesData[[#This Row],[Sales]]</f>
        <v>0.4</v>
      </c>
    </row>
    <row r="6044" spans="1:14" x14ac:dyDescent="0.3">
      <c r="A6044" s="1" t="s">
        <v>56</v>
      </c>
      <c r="B6044" s="1" t="s">
        <v>18</v>
      </c>
      <c r="C6044" s="1" t="s">
        <v>14</v>
      </c>
      <c r="D6044" s="1">
        <v>40996</v>
      </c>
      <c r="E6044" s="2">
        <v>45450</v>
      </c>
      <c r="F6044" s="1" t="s">
        <v>20</v>
      </c>
      <c r="G6044" s="1">
        <v>515501</v>
      </c>
      <c r="H6044" s="1" t="s">
        <v>5936</v>
      </c>
      <c r="I6044" s="1">
        <v>887</v>
      </c>
      <c r="J6044" s="1">
        <v>2574</v>
      </c>
      <c r="K6044" s="1">
        <v>2</v>
      </c>
      <c r="L6044" s="1">
        <v>2059.1999999999998</v>
      </c>
      <c r="M6044" s="1">
        <f>SalesData[[#This Row],[Price]]*SalesData[[#This Row],[Quantity]]</f>
        <v>5148</v>
      </c>
      <c r="N6044" s="6">
        <f>SalesData[[#This Row],[Sales Profit]]/SalesData[[#This Row],[Sales]]</f>
        <v>0.39999999999999997</v>
      </c>
    </row>
    <row r="6045" spans="1:14" x14ac:dyDescent="0.3">
      <c r="A6045" s="1" t="s">
        <v>52</v>
      </c>
      <c r="B6045" s="1" t="s">
        <v>18</v>
      </c>
      <c r="C6045" s="1" t="s">
        <v>100</v>
      </c>
      <c r="D6045" s="1">
        <v>11030</v>
      </c>
      <c r="E6045" s="2">
        <v>45557</v>
      </c>
      <c r="F6045" s="1" t="s">
        <v>61</v>
      </c>
      <c r="G6045" s="1">
        <v>199230</v>
      </c>
      <c r="H6045" s="1" t="s">
        <v>5937</v>
      </c>
      <c r="I6045" s="1">
        <v>610</v>
      </c>
      <c r="J6045" s="1">
        <v>2138</v>
      </c>
      <c r="K6045" s="1">
        <v>7</v>
      </c>
      <c r="L6045" s="1">
        <v>5986.4</v>
      </c>
      <c r="M6045" s="1">
        <f>SalesData[[#This Row],[Price]]*SalesData[[#This Row],[Quantity]]</f>
        <v>14966</v>
      </c>
      <c r="N6045" s="6">
        <f>SalesData[[#This Row],[Sales Profit]]/SalesData[[#This Row],[Sales]]</f>
        <v>0.39999999999999997</v>
      </c>
    </row>
    <row r="6046" spans="1:14" x14ac:dyDescent="0.3">
      <c r="A6046" s="1" t="s">
        <v>35</v>
      </c>
      <c r="B6046" s="1" t="s">
        <v>23</v>
      </c>
      <c r="C6046" s="1" t="s">
        <v>42</v>
      </c>
      <c r="D6046" s="1">
        <v>53593</v>
      </c>
      <c r="E6046" s="2">
        <v>45611</v>
      </c>
      <c r="F6046" s="1" t="s">
        <v>15</v>
      </c>
      <c r="G6046" s="1">
        <v>298085</v>
      </c>
      <c r="H6046" s="1" t="s">
        <v>5938</v>
      </c>
      <c r="I6046" s="1">
        <v>872</v>
      </c>
      <c r="J6046" s="1">
        <v>1654</v>
      </c>
      <c r="K6046" s="1">
        <v>8</v>
      </c>
      <c r="L6046" s="1">
        <v>5292.8</v>
      </c>
      <c r="M6046" s="1">
        <f>SalesData[[#This Row],[Price]]*SalesData[[#This Row],[Quantity]]</f>
        <v>13232</v>
      </c>
      <c r="N6046" s="6">
        <f>SalesData[[#This Row],[Sales Profit]]/SalesData[[#This Row],[Sales]]</f>
        <v>0.4</v>
      </c>
    </row>
    <row r="6047" spans="1:14" x14ac:dyDescent="0.3">
      <c r="A6047" s="1" t="s">
        <v>66</v>
      </c>
      <c r="B6047" s="1" t="s">
        <v>23</v>
      </c>
      <c r="C6047" s="1" t="s">
        <v>37</v>
      </c>
      <c r="D6047" s="1">
        <v>26929</v>
      </c>
      <c r="E6047" s="2">
        <v>45294</v>
      </c>
      <c r="F6047" s="1" t="s">
        <v>40</v>
      </c>
      <c r="G6047" s="1">
        <v>616339</v>
      </c>
      <c r="H6047" s="1" t="s">
        <v>5939</v>
      </c>
      <c r="I6047" s="1">
        <v>735</v>
      </c>
      <c r="J6047" s="1">
        <v>1337</v>
      </c>
      <c r="K6047" s="1">
        <v>4</v>
      </c>
      <c r="L6047" s="1">
        <v>2139.1999999999998</v>
      </c>
      <c r="M6047" s="1">
        <f>SalesData[[#This Row],[Price]]*SalesData[[#This Row],[Quantity]]</f>
        <v>5348</v>
      </c>
      <c r="N6047" s="6">
        <f>SalesData[[#This Row],[Sales Profit]]/SalesData[[#This Row],[Sales]]</f>
        <v>0.39999999999999997</v>
      </c>
    </row>
    <row r="6048" spans="1:14" x14ac:dyDescent="0.3">
      <c r="A6048" s="1" t="s">
        <v>22</v>
      </c>
      <c r="B6048" s="1" t="s">
        <v>23</v>
      </c>
      <c r="C6048" s="1" t="s">
        <v>19</v>
      </c>
      <c r="D6048" s="1">
        <v>68924</v>
      </c>
      <c r="E6048" s="2">
        <v>45508</v>
      </c>
      <c r="F6048" s="1" t="s">
        <v>25</v>
      </c>
      <c r="G6048" s="1">
        <v>254883</v>
      </c>
      <c r="H6048" s="1" t="s">
        <v>2509</v>
      </c>
      <c r="I6048" s="1">
        <v>363</v>
      </c>
      <c r="J6048" s="1">
        <v>2557</v>
      </c>
      <c r="K6048" s="1">
        <v>3</v>
      </c>
      <c r="L6048" s="1">
        <v>3068.4</v>
      </c>
      <c r="M6048" s="1">
        <f>SalesData[[#This Row],[Price]]*SalesData[[#This Row],[Quantity]]</f>
        <v>7671</v>
      </c>
      <c r="N6048" s="6">
        <f>SalesData[[#This Row],[Sales Profit]]/SalesData[[#This Row],[Sales]]</f>
        <v>0.4</v>
      </c>
    </row>
    <row r="6049" spans="1:14" x14ac:dyDescent="0.3">
      <c r="A6049" s="1" t="s">
        <v>52</v>
      </c>
      <c r="B6049" s="1" t="s">
        <v>18</v>
      </c>
      <c r="C6049" s="1" t="s">
        <v>19</v>
      </c>
      <c r="D6049" s="1">
        <v>13129</v>
      </c>
      <c r="E6049" s="2">
        <v>45299</v>
      </c>
      <c r="F6049" s="1" t="s">
        <v>40</v>
      </c>
      <c r="G6049" s="1">
        <v>351842</v>
      </c>
      <c r="H6049" s="1" t="s">
        <v>5940</v>
      </c>
      <c r="I6049" s="1">
        <v>692</v>
      </c>
      <c r="J6049" s="1">
        <v>2460</v>
      </c>
      <c r="K6049" s="1">
        <v>7</v>
      </c>
      <c r="L6049" s="1">
        <v>6888</v>
      </c>
      <c r="M6049" s="1">
        <f>SalesData[[#This Row],[Price]]*SalesData[[#This Row],[Quantity]]</f>
        <v>17220</v>
      </c>
      <c r="N6049" s="6">
        <f>SalesData[[#This Row],[Sales Profit]]/SalesData[[#This Row],[Sales]]</f>
        <v>0.4</v>
      </c>
    </row>
    <row r="6050" spans="1:14" x14ac:dyDescent="0.3">
      <c r="A6050" s="1" t="s">
        <v>35</v>
      </c>
      <c r="B6050" s="1" t="s">
        <v>13</v>
      </c>
      <c r="C6050" s="1" t="s">
        <v>33</v>
      </c>
      <c r="D6050" s="1">
        <v>69385</v>
      </c>
      <c r="E6050" s="2">
        <v>45422</v>
      </c>
      <c r="F6050" s="1" t="s">
        <v>49</v>
      </c>
      <c r="G6050" s="1">
        <v>956295</v>
      </c>
      <c r="H6050" s="1" t="s">
        <v>375</v>
      </c>
      <c r="I6050" s="1">
        <v>879</v>
      </c>
      <c r="J6050" s="1">
        <v>699</v>
      </c>
      <c r="K6050" s="1">
        <v>8</v>
      </c>
      <c r="L6050" s="1">
        <v>2236.8000000000002</v>
      </c>
      <c r="M6050" s="1">
        <f>SalesData[[#This Row],[Price]]*SalesData[[#This Row],[Quantity]]</f>
        <v>5592</v>
      </c>
      <c r="N6050" s="6">
        <f>SalesData[[#This Row],[Sales Profit]]/SalesData[[#This Row],[Sales]]</f>
        <v>0.4</v>
      </c>
    </row>
    <row r="6051" spans="1:14" x14ac:dyDescent="0.3">
      <c r="A6051" s="1" t="s">
        <v>52</v>
      </c>
      <c r="B6051" s="1" t="s">
        <v>23</v>
      </c>
      <c r="C6051" s="1" t="s">
        <v>24</v>
      </c>
      <c r="D6051" s="1">
        <v>46068</v>
      </c>
      <c r="E6051" s="2">
        <v>45332</v>
      </c>
      <c r="F6051" s="1" t="s">
        <v>43</v>
      </c>
      <c r="G6051" s="1">
        <v>945218</v>
      </c>
      <c r="H6051" s="1" t="s">
        <v>5941</v>
      </c>
      <c r="I6051" s="1">
        <v>859</v>
      </c>
      <c r="J6051" s="1">
        <v>2231</v>
      </c>
      <c r="K6051" s="1">
        <v>1</v>
      </c>
      <c r="L6051" s="1">
        <v>892.4</v>
      </c>
      <c r="M6051" s="1">
        <f>SalesData[[#This Row],[Price]]*SalesData[[#This Row],[Quantity]]</f>
        <v>2231</v>
      </c>
      <c r="N6051" s="6">
        <f>SalesData[[#This Row],[Sales Profit]]/SalesData[[#This Row],[Sales]]</f>
        <v>0.39999999999999997</v>
      </c>
    </row>
    <row r="6052" spans="1:14" x14ac:dyDescent="0.3">
      <c r="A6052" s="1" t="s">
        <v>35</v>
      </c>
      <c r="B6052" s="1" t="s">
        <v>23</v>
      </c>
      <c r="C6052" s="1" t="s">
        <v>33</v>
      </c>
      <c r="D6052" s="1">
        <v>56384</v>
      </c>
      <c r="E6052" s="2">
        <v>45567</v>
      </c>
      <c r="F6052" s="1" t="s">
        <v>54</v>
      </c>
      <c r="G6052" s="1">
        <v>638102</v>
      </c>
      <c r="H6052" s="1" t="s">
        <v>5942</v>
      </c>
      <c r="I6052" s="1">
        <v>803</v>
      </c>
      <c r="J6052" s="1">
        <v>738</v>
      </c>
      <c r="K6052" s="1">
        <v>5</v>
      </c>
      <c r="L6052" s="1">
        <v>1476</v>
      </c>
      <c r="M6052" s="1">
        <f>SalesData[[#This Row],[Price]]*SalesData[[#This Row],[Quantity]]</f>
        <v>3690</v>
      </c>
      <c r="N6052" s="6">
        <f>SalesData[[#This Row],[Sales Profit]]/SalesData[[#This Row],[Sales]]</f>
        <v>0.4</v>
      </c>
    </row>
    <row r="6053" spans="1:14" x14ac:dyDescent="0.3">
      <c r="A6053" s="1" t="s">
        <v>27</v>
      </c>
      <c r="B6053" s="1" t="s">
        <v>13</v>
      </c>
      <c r="C6053" s="1" t="s">
        <v>60</v>
      </c>
      <c r="D6053" s="1">
        <v>43488</v>
      </c>
      <c r="E6053" s="2">
        <v>45342</v>
      </c>
      <c r="F6053" s="1" t="s">
        <v>43</v>
      </c>
      <c r="G6053" s="1">
        <v>603790</v>
      </c>
      <c r="H6053" s="1" t="s">
        <v>5943</v>
      </c>
      <c r="I6053" s="1">
        <v>280</v>
      </c>
      <c r="J6053" s="1">
        <v>2772</v>
      </c>
      <c r="K6053" s="1">
        <v>6</v>
      </c>
      <c r="L6053" s="1">
        <v>6652.8</v>
      </c>
      <c r="M6053" s="1">
        <f>SalesData[[#This Row],[Price]]*SalesData[[#This Row],[Quantity]]</f>
        <v>16632</v>
      </c>
      <c r="N6053" s="6">
        <f>SalesData[[#This Row],[Sales Profit]]/SalesData[[#This Row],[Sales]]</f>
        <v>0.4</v>
      </c>
    </row>
    <row r="6054" spans="1:14" x14ac:dyDescent="0.3">
      <c r="A6054" s="1" t="s">
        <v>12</v>
      </c>
      <c r="B6054" s="1" t="s">
        <v>13</v>
      </c>
      <c r="C6054" s="1" t="s">
        <v>14</v>
      </c>
      <c r="D6054" s="1">
        <v>94204</v>
      </c>
      <c r="E6054" s="2">
        <v>45379</v>
      </c>
      <c r="F6054" s="1" t="s">
        <v>29</v>
      </c>
      <c r="G6054" s="1">
        <v>806072</v>
      </c>
      <c r="H6054" s="1" t="s">
        <v>1482</v>
      </c>
      <c r="I6054" s="1">
        <v>739</v>
      </c>
      <c r="J6054" s="1">
        <v>1345</v>
      </c>
      <c r="K6054" s="1">
        <v>4</v>
      </c>
      <c r="L6054" s="1">
        <v>2152</v>
      </c>
      <c r="M6054" s="1">
        <f>SalesData[[#This Row],[Price]]*SalesData[[#This Row],[Quantity]]</f>
        <v>5380</v>
      </c>
      <c r="N6054" s="6">
        <f>SalesData[[#This Row],[Sales Profit]]/SalesData[[#This Row],[Sales]]</f>
        <v>0.4</v>
      </c>
    </row>
    <row r="6055" spans="1:14" x14ac:dyDescent="0.3">
      <c r="A6055" s="1" t="s">
        <v>12</v>
      </c>
      <c r="B6055" s="1" t="s">
        <v>18</v>
      </c>
      <c r="C6055" s="1" t="s">
        <v>53</v>
      </c>
      <c r="D6055" s="1">
        <v>97110</v>
      </c>
      <c r="E6055" s="2">
        <v>45613</v>
      </c>
      <c r="F6055" s="1" t="s">
        <v>15</v>
      </c>
      <c r="G6055" s="1">
        <v>351150</v>
      </c>
      <c r="H6055" s="1" t="s">
        <v>5944</v>
      </c>
      <c r="I6055" s="1">
        <v>843</v>
      </c>
      <c r="J6055" s="1">
        <v>2924</v>
      </c>
      <c r="K6055" s="1">
        <v>5</v>
      </c>
      <c r="L6055" s="1">
        <v>5848</v>
      </c>
      <c r="M6055" s="1">
        <f>SalesData[[#This Row],[Price]]*SalesData[[#This Row],[Quantity]]</f>
        <v>14620</v>
      </c>
      <c r="N6055" s="6">
        <f>SalesData[[#This Row],[Sales Profit]]/SalesData[[#This Row],[Sales]]</f>
        <v>0.4</v>
      </c>
    </row>
    <row r="6056" spans="1:14" x14ac:dyDescent="0.3">
      <c r="A6056" s="1" t="s">
        <v>17</v>
      </c>
      <c r="B6056" s="1" t="s">
        <v>23</v>
      </c>
      <c r="C6056" s="1" t="s">
        <v>53</v>
      </c>
      <c r="D6056" s="1">
        <v>27592</v>
      </c>
      <c r="E6056" s="2">
        <v>45343</v>
      </c>
      <c r="F6056" s="1" t="s">
        <v>43</v>
      </c>
      <c r="G6056" s="1">
        <v>759555</v>
      </c>
      <c r="H6056" s="1" t="s">
        <v>5945</v>
      </c>
      <c r="I6056" s="1">
        <v>274</v>
      </c>
      <c r="J6056" s="1">
        <v>1888</v>
      </c>
      <c r="K6056" s="1">
        <v>3</v>
      </c>
      <c r="L6056" s="1">
        <v>2265.6</v>
      </c>
      <c r="M6056" s="1">
        <f>SalesData[[#This Row],[Price]]*SalesData[[#This Row],[Quantity]]</f>
        <v>5664</v>
      </c>
      <c r="N6056" s="6">
        <f>SalesData[[#This Row],[Sales Profit]]/SalesData[[#This Row],[Sales]]</f>
        <v>0.39999999999999997</v>
      </c>
    </row>
    <row r="6057" spans="1:14" x14ac:dyDescent="0.3">
      <c r="A6057" s="1" t="s">
        <v>52</v>
      </c>
      <c r="B6057" s="1" t="s">
        <v>23</v>
      </c>
      <c r="C6057" s="1" t="s">
        <v>14</v>
      </c>
      <c r="D6057" s="1">
        <v>46163</v>
      </c>
      <c r="E6057" s="2">
        <v>45615</v>
      </c>
      <c r="F6057" s="1" t="s">
        <v>15</v>
      </c>
      <c r="G6057" s="1">
        <v>560270</v>
      </c>
      <c r="H6057" s="1" t="s">
        <v>5946</v>
      </c>
      <c r="I6057" s="1">
        <v>989</v>
      </c>
      <c r="J6057" s="1">
        <v>2297</v>
      </c>
      <c r="K6057" s="1">
        <v>4</v>
      </c>
      <c r="L6057" s="1">
        <v>3675.2</v>
      </c>
      <c r="M6057" s="1">
        <f>SalesData[[#This Row],[Price]]*SalesData[[#This Row],[Quantity]]</f>
        <v>9188</v>
      </c>
      <c r="N6057" s="6">
        <f>SalesData[[#This Row],[Sales Profit]]/SalesData[[#This Row],[Sales]]</f>
        <v>0.39999999999999997</v>
      </c>
    </row>
    <row r="6058" spans="1:14" x14ac:dyDescent="0.3">
      <c r="A6058" s="1" t="s">
        <v>17</v>
      </c>
      <c r="B6058" s="1" t="s">
        <v>18</v>
      </c>
      <c r="C6058" s="1" t="s">
        <v>100</v>
      </c>
      <c r="D6058" s="1">
        <v>45494</v>
      </c>
      <c r="E6058" s="2">
        <v>45347</v>
      </c>
      <c r="F6058" s="1" t="s">
        <v>43</v>
      </c>
      <c r="G6058" s="1">
        <v>888511</v>
      </c>
      <c r="H6058" s="1" t="s">
        <v>5947</v>
      </c>
      <c r="I6058" s="1">
        <v>531</v>
      </c>
      <c r="J6058" s="1">
        <v>2059</v>
      </c>
      <c r="K6058" s="1">
        <v>4</v>
      </c>
      <c r="L6058" s="1">
        <v>3294.4</v>
      </c>
      <c r="M6058" s="1">
        <f>SalesData[[#This Row],[Price]]*SalesData[[#This Row],[Quantity]]</f>
        <v>8236</v>
      </c>
      <c r="N6058" s="6">
        <f>SalesData[[#This Row],[Sales Profit]]/SalesData[[#This Row],[Sales]]</f>
        <v>0.4</v>
      </c>
    </row>
    <row r="6059" spans="1:14" x14ac:dyDescent="0.3">
      <c r="A6059" s="1" t="s">
        <v>35</v>
      </c>
      <c r="B6059" s="1" t="s">
        <v>13</v>
      </c>
      <c r="C6059" s="1" t="s">
        <v>48</v>
      </c>
      <c r="D6059" s="1">
        <v>10281</v>
      </c>
      <c r="E6059" s="2">
        <v>45324</v>
      </c>
      <c r="F6059" s="1" t="s">
        <v>43</v>
      </c>
      <c r="G6059" s="1">
        <v>371519</v>
      </c>
      <c r="H6059" s="1" t="s">
        <v>5948</v>
      </c>
      <c r="I6059" s="1">
        <v>429</v>
      </c>
      <c r="J6059" s="1">
        <v>2412</v>
      </c>
      <c r="K6059" s="1">
        <v>3</v>
      </c>
      <c r="L6059" s="1">
        <v>2894.4</v>
      </c>
      <c r="M6059" s="1">
        <f>SalesData[[#This Row],[Price]]*SalesData[[#This Row],[Quantity]]</f>
        <v>7236</v>
      </c>
      <c r="N6059" s="6">
        <f>SalesData[[#This Row],[Sales Profit]]/SalesData[[#This Row],[Sales]]</f>
        <v>0.4</v>
      </c>
    </row>
    <row r="6060" spans="1:14" x14ac:dyDescent="0.3">
      <c r="A6060" s="1" t="s">
        <v>35</v>
      </c>
      <c r="B6060" s="1" t="s">
        <v>23</v>
      </c>
      <c r="C6060" s="1" t="s">
        <v>48</v>
      </c>
      <c r="D6060" s="1">
        <v>16100</v>
      </c>
      <c r="E6060" s="2">
        <v>45504</v>
      </c>
      <c r="F6060" s="1" t="s">
        <v>45</v>
      </c>
      <c r="G6060" s="1">
        <v>778996</v>
      </c>
      <c r="H6060" s="1" t="s">
        <v>3606</v>
      </c>
      <c r="I6060" s="1">
        <v>490</v>
      </c>
      <c r="J6060" s="1">
        <v>1380</v>
      </c>
      <c r="K6060" s="1">
        <v>7</v>
      </c>
      <c r="L6060" s="1">
        <v>3864</v>
      </c>
      <c r="M6060" s="1">
        <f>SalesData[[#This Row],[Price]]*SalesData[[#This Row],[Quantity]]</f>
        <v>9660</v>
      </c>
      <c r="N6060" s="6">
        <f>SalesData[[#This Row],[Sales Profit]]/SalesData[[#This Row],[Sales]]</f>
        <v>0.4</v>
      </c>
    </row>
    <row r="6061" spans="1:14" x14ac:dyDescent="0.3">
      <c r="A6061" s="1" t="s">
        <v>27</v>
      </c>
      <c r="B6061" s="1" t="s">
        <v>13</v>
      </c>
      <c r="C6061" s="1" t="s">
        <v>14</v>
      </c>
      <c r="D6061" s="1">
        <v>29783</v>
      </c>
      <c r="E6061" s="2">
        <v>45368</v>
      </c>
      <c r="F6061" s="1" t="s">
        <v>29</v>
      </c>
      <c r="G6061" s="1">
        <v>292214</v>
      </c>
      <c r="H6061" s="1" t="s">
        <v>5949</v>
      </c>
      <c r="I6061" s="1">
        <v>539</v>
      </c>
      <c r="J6061" s="1">
        <v>2227</v>
      </c>
      <c r="K6061" s="1">
        <v>1</v>
      </c>
      <c r="L6061" s="1">
        <v>890.8</v>
      </c>
      <c r="M6061" s="1">
        <f>SalesData[[#This Row],[Price]]*SalesData[[#This Row],[Quantity]]</f>
        <v>2227</v>
      </c>
      <c r="N6061" s="6">
        <f>SalesData[[#This Row],[Sales Profit]]/SalesData[[#This Row],[Sales]]</f>
        <v>0.39999999999999997</v>
      </c>
    </row>
    <row r="6062" spans="1:14" x14ac:dyDescent="0.3">
      <c r="A6062" s="1" t="s">
        <v>12</v>
      </c>
      <c r="B6062" s="1" t="s">
        <v>18</v>
      </c>
      <c r="C6062" s="1" t="s">
        <v>48</v>
      </c>
      <c r="D6062" s="1">
        <v>28745</v>
      </c>
      <c r="E6062" s="2">
        <v>45453</v>
      </c>
      <c r="F6062" s="1" t="s">
        <v>20</v>
      </c>
      <c r="G6062" s="1">
        <v>919765</v>
      </c>
      <c r="H6062" s="1" t="s">
        <v>5950</v>
      </c>
      <c r="I6062" s="1">
        <v>981</v>
      </c>
      <c r="J6062" s="1">
        <v>2409</v>
      </c>
      <c r="K6062" s="1">
        <v>8</v>
      </c>
      <c r="L6062" s="1">
        <v>7708.8</v>
      </c>
      <c r="M6062" s="1">
        <f>SalesData[[#This Row],[Price]]*SalesData[[#This Row],[Quantity]]</f>
        <v>19272</v>
      </c>
      <c r="N6062" s="6">
        <f>SalesData[[#This Row],[Sales Profit]]/SalesData[[#This Row],[Sales]]</f>
        <v>0.4</v>
      </c>
    </row>
    <row r="6063" spans="1:14" x14ac:dyDescent="0.3">
      <c r="A6063" s="1" t="s">
        <v>35</v>
      </c>
      <c r="B6063" s="1" t="s">
        <v>23</v>
      </c>
      <c r="C6063" s="1" t="s">
        <v>24</v>
      </c>
      <c r="D6063" s="1">
        <v>13063</v>
      </c>
      <c r="E6063" s="2">
        <v>45300</v>
      </c>
      <c r="F6063" s="1" t="s">
        <v>40</v>
      </c>
      <c r="G6063" s="1">
        <v>715055</v>
      </c>
      <c r="H6063" s="1" t="s">
        <v>5115</v>
      </c>
      <c r="I6063" s="1">
        <v>632</v>
      </c>
      <c r="J6063" s="1">
        <v>2029</v>
      </c>
      <c r="K6063" s="1">
        <v>3</v>
      </c>
      <c r="L6063" s="1">
        <v>2434.8000000000002</v>
      </c>
      <c r="M6063" s="1">
        <f>SalesData[[#This Row],[Price]]*SalesData[[#This Row],[Quantity]]</f>
        <v>6087</v>
      </c>
      <c r="N6063" s="6">
        <f>SalesData[[#This Row],[Sales Profit]]/SalesData[[#This Row],[Sales]]</f>
        <v>0.4</v>
      </c>
    </row>
    <row r="6064" spans="1:14" x14ac:dyDescent="0.3">
      <c r="A6064" s="1" t="s">
        <v>17</v>
      </c>
      <c r="B6064" s="1" t="s">
        <v>23</v>
      </c>
      <c r="C6064" s="1" t="s">
        <v>60</v>
      </c>
      <c r="D6064" s="1">
        <v>96993</v>
      </c>
      <c r="E6064" s="2">
        <v>45406</v>
      </c>
      <c r="F6064" s="1" t="s">
        <v>31</v>
      </c>
      <c r="G6064" s="1">
        <v>447110</v>
      </c>
      <c r="H6064" s="1" t="s">
        <v>5951</v>
      </c>
      <c r="I6064" s="1">
        <v>622</v>
      </c>
      <c r="J6064" s="1">
        <v>2448</v>
      </c>
      <c r="K6064" s="1">
        <v>5</v>
      </c>
      <c r="L6064" s="1">
        <v>4896</v>
      </c>
      <c r="M6064" s="1">
        <f>SalesData[[#This Row],[Price]]*SalesData[[#This Row],[Quantity]]</f>
        <v>12240</v>
      </c>
      <c r="N6064" s="6">
        <f>SalesData[[#This Row],[Sales Profit]]/SalesData[[#This Row],[Sales]]</f>
        <v>0.4</v>
      </c>
    </row>
    <row r="6065" spans="1:14" x14ac:dyDescent="0.3">
      <c r="A6065" s="1" t="s">
        <v>52</v>
      </c>
      <c r="B6065" s="1" t="s">
        <v>23</v>
      </c>
      <c r="C6065" s="1" t="s">
        <v>39</v>
      </c>
      <c r="D6065" s="1">
        <v>89451</v>
      </c>
      <c r="E6065" s="2">
        <v>45335</v>
      </c>
      <c r="F6065" s="1" t="s">
        <v>43</v>
      </c>
      <c r="G6065" s="1">
        <v>777783</v>
      </c>
      <c r="H6065" s="1" t="s">
        <v>5952</v>
      </c>
      <c r="I6065" s="1">
        <v>420</v>
      </c>
      <c r="J6065" s="1">
        <v>2112</v>
      </c>
      <c r="K6065" s="1">
        <v>3</v>
      </c>
      <c r="L6065" s="1">
        <v>2534.4</v>
      </c>
      <c r="M6065" s="1">
        <f>SalesData[[#This Row],[Price]]*SalesData[[#This Row],[Quantity]]</f>
        <v>6336</v>
      </c>
      <c r="N6065" s="6">
        <f>SalesData[[#This Row],[Sales Profit]]/SalesData[[#This Row],[Sales]]</f>
        <v>0.4</v>
      </c>
    </row>
    <row r="6066" spans="1:14" x14ac:dyDescent="0.3">
      <c r="A6066" s="1" t="s">
        <v>22</v>
      </c>
      <c r="B6066" s="1" t="s">
        <v>18</v>
      </c>
      <c r="C6066" s="1" t="s">
        <v>60</v>
      </c>
      <c r="D6066" s="1">
        <v>94020</v>
      </c>
      <c r="E6066" s="2">
        <v>45332</v>
      </c>
      <c r="F6066" s="1" t="s">
        <v>43</v>
      </c>
      <c r="G6066" s="1">
        <v>638012</v>
      </c>
      <c r="H6066" s="1" t="s">
        <v>5953</v>
      </c>
      <c r="I6066" s="1">
        <v>526</v>
      </c>
      <c r="J6066" s="1">
        <v>2634</v>
      </c>
      <c r="K6066" s="1">
        <v>8</v>
      </c>
      <c r="L6066" s="1">
        <v>8428.7999999999993</v>
      </c>
      <c r="M6066" s="1">
        <f>SalesData[[#This Row],[Price]]*SalesData[[#This Row],[Quantity]]</f>
        <v>21072</v>
      </c>
      <c r="N6066" s="6">
        <f>SalesData[[#This Row],[Sales Profit]]/SalesData[[#This Row],[Sales]]</f>
        <v>0.39999999999999997</v>
      </c>
    </row>
    <row r="6067" spans="1:14" x14ac:dyDescent="0.3">
      <c r="A6067" s="1" t="s">
        <v>56</v>
      </c>
      <c r="B6067" s="1" t="s">
        <v>23</v>
      </c>
      <c r="C6067" s="1" t="s">
        <v>37</v>
      </c>
      <c r="D6067" s="1">
        <v>40885</v>
      </c>
      <c r="E6067" s="2">
        <v>45477</v>
      </c>
      <c r="F6067" s="1" t="s">
        <v>45</v>
      </c>
      <c r="G6067" s="1">
        <v>316870</v>
      </c>
      <c r="H6067" s="1" t="s">
        <v>3635</v>
      </c>
      <c r="I6067" s="1">
        <v>773</v>
      </c>
      <c r="J6067" s="1">
        <v>1214</v>
      </c>
      <c r="K6067" s="1">
        <v>2</v>
      </c>
      <c r="L6067" s="1">
        <v>971.2</v>
      </c>
      <c r="M6067" s="1">
        <f>SalesData[[#This Row],[Price]]*SalesData[[#This Row],[Quantity]]</f>
        <v>2428</v>
      </c>
      <c r="N6067" s="6">
        <f>SalesData[[#This Row],[Sales Profit]]/SalesData[[#This Row],[Sales]]</f>
        <v>0.4</v>
      </c>
    </row>
    <row r="6068" spans="1:14" x14ac:dyDescent="0.3">
      <c r="A6068" s="1" t="s">
        <v>17</v>
      </c>
      <c r="B6068" s="1" t="s">
        <v>13</v>
      </c>
      <c r="C6068" s="1" t="s">
        <v>33</v>
      </c>
      <c r="D6068" s="1">
        <v>80716</v>
      </c>
      <c r="E6068" s="2">
        <v>45405</v>
      </c>
      <c r="F6068" s="1" t="s">
        <v>31</v>
      </c>
      <c r="G6068" s="1">
        <v>257294</v>
      </c>
      <c r="H6068" s="1" t="s">
        <v>5954</v>
      </c>
      <c r="I6068" s="1">
        <v>869</v>
      </c>
      <c r="J6068" s="1">
        <v>1625</v>
      </c>
      <c r="K6068" s="1">
        <v>7</v>
      </c>
      <c r="L6068" s="1">
        <v>4550</v>
      </c>
      <c r="M6068" s="1">
        <f>SalesData[[#This Row],[Price]]*SalesData[[#This Row],[Quantity]]</f>
        <v>11375</v>
      </c>
      <c r="N6068" s="6">
        <f>SalesData[[#This Row],[Sales Profit]]/SalesData[[#This Row],[Sales]]</f>
        <v>0.4</v>
      </c>
    </row>
    <row r="6069" spans="1:14" x14ac:dyDescent="0.3">
      <c r="A6069" s="1" t="s">
        <v>12</v>
      </c>
      <c r="B6069" s="1" t="s">
        <v>13</v>
      </c>
      <c r="C6069" s="1" t="s">
        <v>39</v>
      </c>
      <c r="D6069" s="1">
        <v>69789</v>
      </c>
      <c r="E6069" s="2">
        <v>45571</v>
      </c>
      <c r="F6069" s="1" t="s">
        <v>54</v>
      </c>
      <c r="G6069" s="1">
        <v>461336</v>
      </c>
      <c r="H6069" s="1" t="s">
        <v>5955</v>
      </c>
      <c r="I6069" s="1">
        <v>794</v>
      </c>
      <c r="J6069" s="1">
        <v>1372</v>
      </c>
      <c r="K6069" s="1">
        <v>8</v>
      </c>
      <c r="L6069" s="1">
        <v>4390.3999999999996</v>
      </c>
      <c r="M6069" s="1">
        <f>SalesData[[#This Row],[Price]]*SalesData[[#This Row],[Quantity]]</f>
        <v>10976</v>
      </c>
      <c r="N6069" s="6">
        <f>SalesData[[#This Row],[Sales Profit]]/SalesData[[#This Row],[Sales]]</f>
        <v>0.39999999999999997</v>
      </c>
    </row>
    <row r="6070" spans="1:14" x14ac:dyDescent="0.3">
      <c r="A6070" s="1" t="s">
        <v>17</v>
      </c>
      <c r="B6070" s="1" t="s">
        <v>13</v>
      </c>
      <c r="C6070" s="1" t="s">
        <v>33</v>
      </c>
      <c r="D6070" s="1">
        <v>20876</v>
      </c>
      <c r="E6070" s="2">
        <v>45602</v>
      </c>
      <c r="F6070" s="1" t="s">
        <v>15</v>
      </c>
      <c r="G6070" s="1">
        <v>713964</v>
      </c>
      <c r="H6070" s="1" t="s">
        <v>5956</v>
      </c>
      <c r="I6070" s="1">
        <v>763</v>
      </c>
      <c r="J6070" s="1">
        <v>2463</v>
      </c>
      <c r="K6070" s="1">
        <v>7</v>
      </c>
      <c r="L6070" s="1">
        <v>6896.4</v>
      </c>
      <c r="M6070" s="1">
        <f>SalesData[[#This Row],[Price]]*SalesData[[#This Row],[Quantity]]</f>
        <v>17241</v>
      </c>
      <c r="N6070" s="6">
        <f>SalesData[[#This Row],[Sales Profit]]/SalesData[[#This Row],[Sales]]</f>
        <v>0.39999999999999997</v>
      </c>
    </row>
    <row r="6071" spans="1:14" x14ac:dyDescent="0.3">
      <c r="A6071" s="1" t="s">
        <v>66</v>
      </c>
      <c r="B6071" s="1" t="s">
        <v>23</v>
      </c>
      <c r="C6071" s="1" t="s">
        <v>24</v>
      </c>
      <c r="D6071" s="1">
        <v>52654</v>
      </c>
      <c r="E6071" s="2">
        <v>45479</v>
      </c>
      <c r="F6071" s="1" t="s">
        <v>45</v>
      </c>
      <c r="G6071" s="1">
        <v>136748</v>
      </c>
      <c r="H6071" s="1" t="s">
        <v>3472</v>
      </c>
      <c r="I6071" s="1">
        <v>248</v>
      </c>
      <c r="J6071" s="1">
        <v>1528</v>
      </c>
      <c r="K6071" s="1">
        <v>8</v>
      </c>
      <c r="L6071" s="1">
        <v>4889.6000000000004</v>
      </c>
      <c r="M6071" s="1">
        <f>SalesData[[#This Row],[Price]]*SalesData[[#This Row],[Quantity]]</f>
        <v>12224</v>
      </c>
      <c r="N6071" s="6">
        <f>SalesData[[#This Row],[Sales Profit]]/SalesData[[#This Row],[Sales]]</f>
        <v>0.4</v>
      </c>
    </row>
    <row r="6072" spans="1:14" x14ac:dyDescent="0.3">
      <c r="A6072" s="1" t="s">
        <v>27</v>
      </c>
      <c r="B6072" s="1" t="s">
        <v>13</v>
      </c>
      <c r="C6072" s="1" t="s">
        <v>39</v>
      </c>
      <c r="D6072" s="1">
        <v>11476</v>
      </c>
      <c r="E6072" s="2">
        <v>45502</v>
      </c>
      <c r="F6072" s="1" t="s">
        <v>45</v>
      </c>
      <c r="G6072" s="1">
        <v>768152</v>
      </c>
      <c r="H6072" s="1" t="s">
        <v>5957</v>
      </c>
      <c r="I6072" s="1">
        <v>507</v>
      </c>
      <c r="J6072" s="1">
        <v>1361</v>
      </c>
      <c r="K6072" s="1">
        <v>3</v>
      </c>
      <c r="L6072" s="1">
        <v>1633.2</v>
      </c>
      <c r="M6072" s="1">
        <f>SalesData[[#This Row],[Price]]*SalesData[[#This Row],[Quantity]]</f>
        <v>4083</v>
      </c>
      <c r="N6072" s="6">
        <f>SalesData[[#This Row],[Sales Profit]]/SalesData[[#This Row],[Sales]]</f>
        <v>0.4</v>
      </c>
    </row>
    <row r="6073" spans="1:14" x14ac:dyDescent="0.3">
      <c r="A6073" s="1" t="s">
        <v>22</v>
      </c>
      <c r="B6073" s="1" t="s">
        <v>18</v>
      </c>
      <c r="C6073" s="1" t="s">
        <v>60</v>
      </c>
      <c r="D6073" s="1">
        <v>69939</v>
      </c>
      <c r="E6073" s="2">
        <v>45609</v>
      </c>
      <c r="F6073" s="1" t="s">
        <v>15</v>
      </c>
      <c r="G6073" s="1">
        <v>712197</v>
      </c>
      <c r="H6073" s="1" t="s">
        <v>5958</v>
      </c>
      <c r="I6073" s="1">
        <v>496</v>
      </c>
      <c r="J6073" s="1">
        <v>533</v>
      </c>
      <c r="K6073" s="1">
        <v>7</v>
      </c>
      <c r="L6073" s="1">
        <v>1492.4</v>
      </c>
      <c r="M6073" s="1">
        <f>SalesData[[#This Row],[Price]]*SalesData[[#This Row],[Quantity]]</f>
        <v>3731</v>
      </c>
      <c r="N6073" s="6">
        <f>SalesData[[#This Row],[Sales Profit]]/SalesData[[#This Row],[Sales]]</f>
        <v>0.4</v>
      </c>
    </row>
    <row r="6074" spans="1:14" x14ac:dyDescent="0.3">
      <c r="A6074" s="1" t="s">
        <v>52</v>
      </c>
      <c r="B6074" s="1" t="s">
        <v>23</v>
      </c>
      <c r="C6074" s="1" t="s">
        <v>37</v>
      </c>
      <c r="D6074" s="1">
        <v>86825</v>
      </c>
      <c r="E6074" s="2">
        <v>45344</v>
      </c>
      <c r="F6074" s="1" t="s">
        <v>43</v>
      </c>
      <c r="G6074" s="1">
        <v>949173</v>
      </c>
      <c r="H6074" s="1" t="s">
        <v>5959</v>
      </c>
      <c r="I6074" s="1">
        <v>633</v>
      </c>
      <c r="J6074" s="1">
        <v>2284</v>
      </c>
      <c r="K6074" s="1">
        <v>5</v>
      </c>
      <c r="L6074" s="1">
        <v>4568</v>
      </c>
      <c r="M6074" s="1">
        <f>SalesData[[#This Row],[Price]]*SalesData[[#This Row],[Quantity]]</f>
        <v>11420</v>
      </c>
      <c r="N6074" s="6">
        <f>SalesData[[#This Row],[Sales Profit]]/SalesData[[#This Row],[Sales]]</f>
        <v>0.4</v>
      </c>
    </row>
    <row r="6075" spans="1:14" x14ac:dyDescent="0.3">
      <c r="A6075" s="1" t="s">
        <v>22</v>
      </c>
      <c r="B6075" s="1" t="s">
        <v>18</v>
      </c>
      <c r="C6075" s="1" t="s">
        <v>60</v>
      </c>
      <c r="D6075" s="1">
        <v>79448</v>
      </c>
      <c r="E6075" s="2">
        <v>45566</v>
      </c>
      <c r="F6075" s="1" t="s">
        <v>54</v>
      </c>
      <c r="G6075" s="1">
        <v>565043</v>
      </c>
      <c r="H6075" s="1" t="s">
        <v>4990</v>
      </c>
      <c r="I6075" s="1">
        <v>970</v>
      </c>
      <c r="J6075" s="1">
        <v>722</v>
      </c>
      <c r="K6075" s="1">
        <v>8</v>
      </c>
      <c r="L6075" s="1">
        <v>2310.4</v>
      </c>
      <c r="M6075" s="1">
        <f>SalesData[[#This Row],[Price]]*SalesData[[#This Row],[Quantity]]</f>
        <v>5776</v>
      </c>
      <c r="N6075" s="6">
        <f>SalesData[[#This Row],[Sales Profit]]/SalesData[[#This Row],[Sales]]</f>
        <v>0.4</v>
      </c>
    </row>
    <row r="6076" spans="1:14" x14ac:dyDescent="0.3">
      <c r="A6076" s="1" t="s">
        <v>56</v>
      </c>
      <c r="B6076" s="1" t="s">
        <v>18</v>
      </c>
      <c r="C6076" s="1" t="s">
        <v>60</v>
      </c>
      <c r="D6076" s="1">
        <v>74688</v>
      </c>
      <c r="E6076" s="2">
        <v>45492</v>
      </c>
      <c r="F6076" s="1" t="s">
        <v>45</v>
      </c>
      <c r="G6076" s="1">
        <v>295504</v>
      </c>
      <c r="H6076" s="1" t="s">
        <v>5961</v>
      </c>
      <c r="I6076" s="1">
        <v>373</v>
      </c>
      <c r="J6076" s="1">
        <v>1659</v>
      </c>
      <c r="K6076" s="1">
        <v>3</v>
      </c>
      <c r="L6076" s="1">
        <v>1990.8</v>
      </c>
      <c r="M6076" s="1">
        <f>SalesData[[#This Row],[Price]]*SalesData[[#This Row],[Quantity]]</f>
        <v>4977</v>
      </c>
      <c r="N6076" s="6">
        <f>SalesData[[#This Row],[Sales Profit]]/SalesData[[#This Row],[Sales]]</f>
        <v>0.39999999999999997</v>
      </c>
    </row>
    <row r="6077" spans="1:14" x14ac:dyDescent="0.3">
      <c r="A6077" s="1" t="s">
        <v>56</v>
      </c>
      <c r="B6077" s="1" t="s">
        <v>23</v>
      </c>
      <c r="C6077" s="1" t="s">
        <v>14</v>
      </c>
      <c r="D6077" s="1">
        <v>50804</v>
      </c>
      <c r="E6077" s="2">
        <v>45620</v>
      </c>
      <c r="F6077" s="1" t="s">
        <v>15</v>
      </c>
      <c r="G6077" s="1">
        <v>787245</v>
      </c>
      <c r="H6077" s="1" t="s">
        <v>5962</v>
      </c>
      <c r="I6077" s="1">
        <v>426</v>
      </c>
      <c r="J6077" s="1">
        <v>752</v>
      </c>
      <c r="K6077" s="1">
        <v>3</v>
      </c>
      <c r="L6077" s="1">
        <v>902.4</v>
      </c>
      <c r="M6077" s="1">
        <f>SalesData[[#This Row],[Price]]*SalesData[[#This Row],[Quantity]]</f>
        <v>2256</v>
      </c>
      <c r="N6077" s="6">
        <f>SalesData[[#This Row],[Sales Profit]]/SalesData[[#This Row],[Sales]]</f>
        <v>0.39999999999999997</v>
      </c>
    </row>
    <row r="6078" spans="1:14" x14ac:dyDescent="0.3">
      <c r="A6078" s="1" t="s">
        <v>35</v>
      </c>
      <c r="B6078" s="1" t="s">
        <v>23</v>
      </c>
      <c r="C6078" s="1" t="s">
        <v>14</v>
      </c>
      <c r="D6078" s="1">
        <v>42465</v>
      </c>
      <c r="E6078" s="2">
        <v>45623</v>
      </c>
      <c r="F6078" s="1" t="s">
        <v>15</v>
      </c>
      <c r="G6078" s="1">
        <v>435409</v>
      </c>
      <c r="H6078" s="1" t="s">
        <v>5963</v>
      </c>
      <c r="I6078" s="1">
        <v>748</v>
      </c>
      <c r="J6078" s="1">
        <v>1212</v>
      </c>
      <c r="K6078" s="1">
        <v>7</v>
      </c>
      <c r="L6078" s="1">
        <v>3393.6</v>
      </c>
      <c r="M6078" s="1">
        <f>SalesData[[#This Row],[Price]]*SalesData[[#This Row],[Quantity]]</f>
        <v>8484</v>
      </c>
      <c r="N6078" s="6">
        <f>SalesData[[#This Row],[Sales Profit]]/SalesData[[#This Row],[Sales]]</f>
        <v>0.39999999999999997</v>
      </c>
    </row>
    <row r="6079" spans="1:14" x14ac:dyDescent="0.3">
      <c r="A6079" s="1" t="s">
        <v>56</v>
      </c>
      <c r="B6079" s="1" t="s">
        <v>18</v>
      </c>
      <c r="C6079" s="1" t="s">
        <v>14</v>
      </c>
      <c r="D6079" s="1">
        <v>57310</v>
      </c>
      <c r="E6079" s="2">
        <v>45327</v>
      </c>
      <c r="F6079" s="1" t="s">
        <v>43</v>
      </c>
      <c r="G6079" s="1">
        <v>403131</v>
      </c>
      <c r="H6079" s="1" t="s">
        <v>5964</v>
      </c>
      <c r="I6079" s="1">
        <v>471</v>
      </c>
      <c r="J6079" s="1">
        <v>1924</v>
      </c>
      <c r="K6079" s="1">
        <v>1</v>
      </c>
      <c r="L6079" s="1">
        <v>769.6</v>
      </c>
      <c r="M6079" s="1">
        <f>SalesData[[#This Row],[Price]]*SalesData[[#This Row],[Quantity]]</f>
        <v>1924</v>
      </c>
      <c r="N6079" s="6">
        <f>SalesData[[#This Row],[Sales Profit]]/SalesData[[#This Row],[Sales]]</f>
        <v>0.4</v>
      </c>
    </row>
    <row r="6080" spans="1:14" x14ac:dyDescent="0.3">
      <c r="A6080" s="1" t="s">
        <v>17</v>
      </c>
      <c r="B6080" s="1" t="s">
        <v>23</v>
      </c>
      <c r="C6080" s="1" t="s">
        <v>100</v>
      </c>
      <c r="D6080" s="1">
        <v>93384</v>
      </c>
      <c r="E6080" s="2">
        <v>45340</v>
      </c>
      <c r="F6080" s="1" t="s">
        <v>43</v>
      </c>
      <c r="G6080" s="1">
        <v>691708</v>
      </c>
      <c r="H6080" s="1" t="s">
        <v>5965</v>
      </c>
      <c r="I6080" s="1">
        <v>455</v>
      </c>
      <c r="J6080" s="1">
        <v>2876</v>
      </c>
      <c r="K6080" s="1">
        <v>5</v>
      </c>
      <c r="L6080" s="1">
        <v>5752</v>
      </c>
      <c r="M6080" s="1">
        <f>SalesData[[#This Row],[Price]]*SalesData[[#This Row],[Quantity]]</f>
        <v>14380</v>
      </c>
      <c r="N6080" s="6">
        <f>SalesData[[#This Row],[Sales Profit]]/SalesData[[#This Row],[Sales]]</f>
        <v>0.4</v>
      </c>
    </row>
    <row r="6081" spans="1:14" x14ac:dyDescent="0.3">
      <c r="A6081" s="1" t="s">
        <v>17</v>
      </c>
      <c r="B6081" s="1" t="s">
        <v>23</v>
      </c>
      <c r="C6081" s="1" t="s">
        <v>24</v>
      </c>
      <c r="D6081" s="1">
        <v>23533</v>
      </c>
      <c r="E6081" s="2">
        <v>45396</v>
      </c>
      <c r="F6081" s="1" t="s">
        <v>31</v>
      </c>
      <c r="G6081" s="1">
        <v>353421</v>
      </c>
      <c r="H6081" s="1" t="s">
        <v>5966</v>
      </c>
      <c r="I6081" s="1">
        <v>318</v>
      </c>
      <c r="J6081" s="1">
        <v>1691</v>
      </c>
      <c r="K6081" s="1">
        <v>6</v>
      </c>
      <c r="L6081" s="1">
        <v>4058.4</v>
      </c>
      <c r="M6081" s="1">
        <f>SalesData[[#This Row],[Price]]*SalesData[[#This Row],[Quantity]]</f>
        <v>10146</v>
      </c>
      <c r="N6081" s="6">
        <f>SalesData[[#This Row],[Sales Profit]]/SalesData[[#This Row],[Sales]]</f>
        <v>0.4</v>
      </c>
    </row>
    <row r="6082" spans="1:14" x14ac:dyDescent="0.3">
      <c r="A6082" s="1" t="s">
        <v>35</v>
      </c>
      <c r="B6082" s="1" t="s">
        <v>23</v>
      </c>
      <c r="C6082" s="1" t="s">
        <v>53</v>
      </c>
      <c r="D6082" s="1">
        <v>87481</v>
      </c>
      <c r="E6082" s="2">
        <v>45355</v>
      </c>
      <c r="F6082" s="1" t="s">
        <v>29</v>
      </c>
      <c r="G6082" s="1">
        <v>665246</v>
      </c>
      <c r="H6082" s="1" t="s">
        <v>5967</v>
      </c>
      <c r="I6082" s="1">
        <v>471</v>
      </c>
      <c r="J6082" s="1">
        <v>1619</v>
      </c>
      <c r="K6082" s="1">
        <v>2</v>
      </c>
      <c r="L6082" s="1">
        <v>1295.2</v>
      </c>
      <c r="M6082" s="1">
        <f>SalesData[[#This Row],[Price]]*SalesData[[#This Row],[Quantity]]</f>
        <v>3238</v>
      </c>
      <c r="N6082" s="6">
        <f>SalesData[[#This Row],[Sales Profit]]/SalesData[[#This Row],[Sales]]</f>
        <v>0.4</v>
      </c>
    </row>
    <row r="6083" spans="1:14" x14ac:dyDescent="0.3">
      <c r="A6083" s="1" t="s">
        <v>52</v>
      </c>
      <c r="B6083" s="1" t="s">
        <v>13</v>
      </c>
      <c r="C6083" s="1" t="s">
        <v>48</v>
      </c>
      <c r="D6083" s="1">
        <v>65515</v>
      </c>
      <c r="E6083" s="2">
        <v>45338</v>
      </c>
      <c r="F6083" s="1" t="s">
        <v>43</v>
      </c>
      <c r="G6083" s="1">
        <v>805564</v>
      </c>
      <c r="H6083" s="1" t="s">
        <v>5968</v>
      </c>
      <c r="I6083" s="1">
        <v>434</v>
      </c>
      <c r="J6083" s="1">
        <v>736</v>
      </c>
      <c r="K6083" s="1">
        <v>6</v>
      </c>
      <c r="L6083" s="1">
        <v>1766.4</v>
      </c>
      <c r="M6083" s="1">
        <f>SalesData[[#This Row],[Price]]*SalesData[[#This Row],[Quantity]]</f>
        <v>4416</v>
      </c>
      <c r="N6083" s="6">
        <f>SalesData[[#This Row],[Sales Profit]]/SalesData[[#This Row],[Sales]]</f>
        <v>0.4</v>
      </c>
    </row>
    <row r="6084" spans="1:14" x14ac:dyDescent="0.3">
      <c r="A6084" s="1" t="s">
        <v>22</v>
      </c>
      <c r="B6084" s="1" t="s">
        <v>23</v>
      </c>
      <c r="C6084" s="1" t="s">
        <v>39</v>
      </c>
      <c r="D6084" s="1">
        <v>75139</v>
      </c>
      <c r="E6084" s="2">
        <v>45304</v>
      </c>
      <c r="F6084" s="1" t="s">
        <v>40</v>
      </c>
      <c r="G6084" s="1">
        <v>431118</v>
      </c>
      <c r="H6084" s="1" t="s">
        <v>5969</v>
      </c>
      <c r="I6084" s="1">
        <v>595</v>
      </c>
      <c r="J6084" s="1">
        <v>1418</v>
      </c>
      <c r="K6084" s="1">
        <v>4</v>
      </c>
      <c r="L6084" s="1">
        <v>2268.8000000000002</v>
      </c>
      <c r="M6084" s="1">
        <f>SalesData[[#This Row],[Price]]*SalesData[[#This Row],[Quantity]]</f>
        <v>5672</v>
      </c>
      <c r="N6084" s="6">
        <f>SalesData[[#This Row],[Sales Profit]]/SalesData[[#This Row],[Sales]]</f>
        <v>0.4</v>
      </c>
    </row>
    <row r="6085" spans="1:14" x14ac:dyDescent="0.3">
      <c r="A6085" s="1" t="s">
        <v>52</v>
      </c>
      <c r="B6085" s="1" t="s">
        <v>18</v>
      </c>
      <c r="C6085" s="1" t="s">
        <v>37</v>
      </c>
      <c r="D6085" s="1">
        <v>13126</v>
      </c>
      <c r="E6085" s="2">
        <v>45516</v>
      </c>
      <c r="F6085" s="1" t="s">
        <v>25</v>
      </c>
      <c r="G6085" s="1">
        <v>651130</v>
      </c>
      <c r="H6085" s="1" t="s">
        <v>5970</v>
      </c>
      <c r="I6085" s="1">
        <v>245</v>
      </c>
      <c r="J6085" s="1">
        <v>1208</v>
      </c>
      <c r="K6085" s="1">
        <v>1</v>
      </c>
      <c r="L6085" s="1">
        <v>483.2</v>
      </c>
      <c r="M6085" s="1">
        <f>SalesData[[#This Row],[Price]]*SalesData[[#This Row],[Quantity]]</f>
        <v>1208</v>
      </c>
      <c r="N6085" s="6">
        <f>SalesData[[#This Row],[Sales Profit]]/SalesData[[#This Row],[Sales]]</f>
        <v>0.39999999999999997</v>
      </c>
    </row>
    <row r="6086" spans="1:14" x14ac:dyDescent="0.3">
      <c r="A6086" s="1" t="s">
        <v>17</v>
      </c>
      <c r="B6086" s="1" t="s">
        <v>13</v>
      </c>
      <c r="C6086" s="1" t="s">
        <v>14</v>
      </c>
      <c r="D6086" s="1">
        <v>94216</v>
      </c>
      <c r="E6086" s="2">
        <v>45334</v>
      </c>
      <c r="F6086" s="1" t="s">
        <v>43</v>
      </c>
      <c r="G6086" s="1">
        <v>926105</v>
      </c>
      <c r="H6086" s="1" t="s">
        <v>5971</v>
      </c>
      <c r="I6086" s="1">
        <v>795</v>
      </c>
      <c r="J6086" s="1">
        <v>1805</v>
      </c>
      <c r="K6086" s="1">
        <v>5</v>
      </c>
      <c r="L6086" s="1">
        <v>3610</v>
      </c>
      <c r="M6086" s="1">
        <f>SalesData[[#This Row],[Price]]*SalesData[[#This Row],[Quantity]]</f>
        <v>9025</v>
      </c>
      <c r="N6086" s="6">
        <f>SalesData[[#This Row],[Sales Profit]]/SalesData[[#This Row],[Sales]]</f>
        <v>0.4</v>
      </c>
    </row>
    <row r="6087" spans="1:14" x14ac:dyDescent="0.3">
      <c r="A6087" s="1" t="s">
        <v>52</v>
      </c>
      <c r="B6087" s="1" t="s">
        <v>18</v>
      </c>
      <c r="C6087" s="1" t="s">
        <v>39</v>
      </c>
      <c r="D6087" s="1">
        <v>28880</v>
      </c>
      <c r="E6087" s="2">
        <v>45386</v>
      </c>
      <c r="F6087" s="1" t="s">
        <v>31</v>
      </c>
      <c r="G6087" s="1">
        <v>759528</v>
      </c>
      <c r="H6087" s="1" t="s">
        <v>5972</v>
      </c>
      <c r="I6087" s="1">
        <v>256</v>
      </c>
      <c r="J6087" s="1">
        <v>1159</v>
      </c>
      <c r="K6087" s="1">
        <v>3</v>
      </c>
      <c r="L6087" s="1">
        <v>1390.8</v>
      </c>
      <c r="M6087" s="1">
        <f>SalesData[[#This Row],[Price]]*SalesData[[#This Row],[Quantity]]</f>
        <v>3477</v>
      </c>
      <c r="N6087" s="6">
        <f>SalesData[[#This Row],[Sales Profit]]/SalesData[[#This Row],[Sales]]</f>
        <v>0.39999999999999997</v>
      </c>
    </row>
    <row r="6088" spans="1:14" x14ac:dyDescent="0.3">
      <c r="A6088" s="1" t="s">
        <v>66</v>
      </c>
      <c r="B6088" s="1" t="s">
        <v>18</v>
      </c>
      <c r="C6088" s="1" t="s">
        <v>14</v>
      </c>
      <c r="D6088" s="1">
        <v>80496</v>
      </c>
      <c r="E6088" s="2">
        <v>45378</v>
      </c>
      <c r="F6088" s="1" t="s">
        <v>29</v>
      </c>
      <c r="G6088" s="1">
        <v>724081</v>
      </c>
      <c r="H6088" s="1" t="s">
        <v>5973</v>
      </c>
      <c r="I6088" s="1">
        <v>872</v>
      </c>
      <c r="J6088" s="1">
        <v>1049</v>
      </c>
      <c r="K6088" s="1">
        <v>3</v>
      </c>
      <c r="L6088" s="1">
        <v>1258.8</v>
      </c>
      <c r="M6088" s="1">
        <f>SalesData[[#This Row],[Price]]*SalesData[[#This Row],[Quantity]]</f>
        <v>3147</v>
      </c>
      <c r="N6088" s="6">
        <f>SalesData[[#This Row],[Sales Profit]]/SalesData[[#This Row],[Sales]]</f>
        <v>0.39999999999999997</v>
      </c>
    </row>
    <row r="6089" spans="1:14" x14ac:dyDescent="0.3">
      <c r="A6089" s="1" t="s">
        <v>12</v>
      </c>
      <c r="B6089" s="1" t="s">
        <v>23</v>
      </c>
      <c r="C6089" s="1" t="s">
        <v>33</v>
      </c>
      <c r="D6089" s="1">
        <v>14323</v>
      </c>
      <c r="E6089" s="2">
        <v>45447</v>
      </c>
      <c r="F6089" s="1" t="s">
        <v>20</v>
      </c>
      <c r="G6089" s="1">
        <v>499846</v>
      </c>
      <c r="H6089" s="1" t="s">
        <v>5974</v>
      </c>
      <c r="I6089" s="1">
        <v>476</v>
      </c>
      <c r="J6089" s="1">
        <v>2196</v>
      </c>
      <c r="K6089" s="1">
        <v>6</v>
      </c>
      <c r="L6089" s="1">
        <v>5270.4</v>
      </c>
      <c r="M6089" s="1">
        <f>SalesData[[#This Row],[Price]]*SalesData[[#This Row],[Quantity]]</f>
        <v>13176</v>
      </c>
      <c r="N6089" s="6">
        <f>SalesData[[#This Row],[Sales Profit]]/SalesData[[#This Row],[Sales]]</f>
        <v>0.39999999999999997</v>
      </c>
    </row>
    <row r="6090" spans="1:14" x14ac:dyDescent="0.3">
      <c r="A6090" s="1" t="s">
        <v>22</v>
      </c>
      <c r="B6090" s="1" t="s">
        <v>18</v>
      </c>
      <c r="C6090" s="1" t="s">
        <v>53</v>
      </c>
      <c r="D6090" s="1">
        <v>36491</v>
      </c>
      <c r="E6090" s="2">
        <v>45451</v>
      </c>
      <c r="F6090" s="1" t="s">
        <v>20</v>
      </c>
      <c r="G6090" s="1">
        <v>406260</v>
      </c>
      <c r="H6090" s="1" t="s">
        <v>5975</v>
      </c>
      <c r="I6090" s="1">
        <v>254</v>
      </c>
      <c r="J6090" s="1">
        <v>906</v>
      </c>
      <c r="K6090" s="1">
        <v>1</v>
      </c>
      <c r="L6090" s="1">
        <v>362.4</v>
      </c>
      <c r="M6090" s="1">
        <f>SalesData[[#This Row],[Price]]*SalesData[[#This Row],[Quantity]]</f>
        <v>906</v>
      </c>
      <c r="N6090" s="6">
        <f>SalesData[[#This Row],[Sales Profit]]/SalesData[[#This Row],[Sales]]</f>
        <v>0.39999999999999997</v>
      </c>
    </row>
    <row r="6091" spans="1:14" x14ac:dyDescent="0.3">
      <c r="A6091" s="1" t="s">
        <v>66</v>
      </c>
      <c r="B6091" s="1" t="s">
        <v>13</v>
      </c>
      <c r="C6091" s="1" t="s">
        <v>53</v>
      </c>
      <c r="D6091" s="1">
        <v>56807</v>
      </c>
      <c r="E6091" s="2">
        <v>45517</v>
      </c>
      <c r="F6091" s="1" t="s">
        <v>25</v>
      </c>
      <c r="G6091" s="1">
        <v>171692</v>
      </c>
      <c r="H6091" s="1" t="s">
        <v>5976</v>
      </c>
      <c r="I6091" s="1">
        <v>644</v>
      </c>
      <c r="J6091" s="1">
        <v>2902</v>
      </c>
      <c r="K6091" s="1">
        <v>6</v>
      </c>
      <c r="L6091" s="1">
        <v>6964.8</v>
      </c>
      <c r="M6091" s="1">
        <f>SalesData[[#This Row],[Price]]*SalesData[[#This Row],[Quantity]]</f>
        <v>17412</v>
      </c>
      <c r="N6091" s="6">
        <f>SalesData[[#This Row],[Sales Profit]]/SalesData[[#This Row],[Sales]]</f>
        <v>0.4</v>
      </c>
    </row>
    <row r="6092" spans="1:14" x14ac:dyDescent="0.3">
      <c r="A6092" s="1" t="s">
        <v>56</v>
      </c>
      <c r="B6092" s="1" t="s">
        <v>18</v>
      </c>
      <c r="C6092" s="1" t="s">
        <v>42</v>
      </c>
      <c r="D6092" s="1">
        <v>74767</v>
      </c>
      <c r="E6092" s="2">
        <v>45528</v>
      </c>
      <c r="F6092" s="1" t="s">
        <v>25</v>
      </c>
      <c r="G6092" s="1">
        <v>565058</v>
      </c>
      <c r="H6092" s="1" t="s">
        <v>5977</v>
      </c>
      <c r="I6092" s="1">
        <v>769</v>
      </c>
      <c r="J6092" s="1">
        <v>1512</v>
      </c>
      <c r="K6092" s="1">
        <v>8</v>
      </c>
      <c r="L6092" s="1">
        <v>4838.3999999999996</v>
      </c>
      <c r="M6092" s="1">
        <f>SalesData[[#This Row],[Price]]*SalesData[[#This Row],[Quantity]]</f>
        <v>12096</v>
      </c>
      <c r="N6092" s="6">
        <f>SalesData[[#This Row],[Sales Profit]]/SalesData[[#This Row],[Sales]]</f>
        <v>0.39999999999999997</v>
      </c>
    </row>
    <row r="6093" spans="1:14" x14ac:dyDescent="0.3">
      <c r="A6093" s="1" t="s">
        <v>17</v>
      </c>
      <c r="B6093" s="1" t="s">
        <v>13</v>
      </c>
      <c r="C6093" s="1" t="s">
        <v>19</v>
      </c>
      <c r="D6093" s="1">
        <v>72576</v>
      </c>
      <c r="E6093" s="2">
        <v>45339</v>
      </c>
      <c r="F6093" s="1" t="s">
        <v>43</v>
      </c>
      <c r="G6093" s="1">
        <v>887114</v>
      </c>
      <c r="H6093" s="1" t="s">
        <v>115</v>
      </c>
      <c r="I6093" s="1">
        <v>815</v>
      </c>
      <c r="J6093" s="1">
        <v>960</v>
      </c>
      <c r="K6093" s="1">
        <v>7</v>
      </c>
      <c r="L6093" s="1">
        <v>2688</v>
      </c>
      <c r="M6093" s="1">
        <f>SalesData[[#This Row],[Price]]*SalesData[[#This Row],[Quantity]]</f>
        <v>6720</v>
      </c>
      <c r="N6093" s="6">
        <f>SalesData[[#This Row],[Sales Profit]]/SalesData[[#This Row],[Sales]]</f>
        <v>0.4</v>
      </c>
    </row>
    <row r="6094" spans="1:14" x14ac:dyDescent="0.3">
      <c r="A6094" s="1" t="s">
        <v>52</v>
      </c>
      <c r="B6094" s="1" t="s">
        <v>18</v>
      </c>
      <c r="C6094" s="1" t="s">
        <v>53</v>
      </c>
      <c r="D6094" s="1">
        <v>35420</v>
      </c>
      <c r="E6094" s="2">
        <v>45513</v>
      </c>
      <c r="F6094" s="1" t="s">
        <v>25</v>
      </c>
      <c r="G6094" s="1">
        <v>371342</v>
      </c>
      <c r="H6094" s="1" t="s">
        <v>5978</v>
      </c>
      <c r="I6094" s="1">
        <v>336</v>
      </c>
      <c r="J6094" s="1">
        <v>2427</v>
      </c>
      <c r="K6094" s="1">
        <v>7</v>
      </c>
      <c r="L6094" s="1">
        <v>6795.6</v>
      </c>
      <c r="M6094" s="1">
        <f>SalesData[[#This Row],[Price]]*SalesData[[#This Row],[Quantity]]</f>
        <v>16989</v>
      </c>
      <c r="N6094" s="6">
        <f>SalesData[[#This Row],[Sales Profit]]/SalesData[[#This Row],[Sales]]</f>
        <v>0.4</v>
      </c>
    </row>
    <row r="6095" spans="1:14" x14ac:dyDescent="0.3">
      <c r="A6095" s="1" t="s">
        <v>56</v>
      </c>
      <c r="B6095" s="1" t="s">
        <v>13</v>
      </c>
      <c r="C6095" s="1" t="s">
        <v>14</v>
      </c>
      <c r="D6095" s="1">
        <v>33567</v>
      </c>
      <c r="E6095" s="2">
        <v>45403</v>
      </c>
      <c r="F6095" s="1" t="s">
        <v>31</v>
      </c>
      <c r="G6095" s="1">
        <v>779149</v>
      </c>
      <c r="H6095" s="1" t="s">
        <v>5979</v>
      </c>
      <c r="I6095" s="1">
        <v>437</v>
      </c>
      <c r="J6095" s="1">
        <v>1195</v>
      </c>
      <c r="K6095" s="1">
        <v>1</v>
      </c>
      <c r="L6095" s="1">
        <v>478</v>
      </c>
      <c r="M6095" s="1">
        <f>SalesData[[#This Row],[Price]]*SalesData[[#This Row],[Quantity]]</f>
        <v>1195</v>
      </c>
      <c r="N6095" s="6">
        <f>SalesData[[#This Row],[Sales Profit]]/SalesData[[#This Row],[Sales]]</f>
        <v>0.4</v>
      </c>
    </row>
    <row r="6096" spans="1:14" x14ac:dyDescent="0.3">
      <c r="A6096" s="1" t="s">
        <v>27</v>
      </c>
      <c r="B6096" s="1" t="s">
        <v>18</v>
      </c>
      <c r="C6096" s="1" t="s">
        <v>24</v>
      </c>
      <c r="D6096" s="1">
        <v>44625</v>
      </c>
      <c r="E6096" s="2">
        <v>45343</v>
      </c>
      <c r="F6096" s="1" t="s">
        <v>43</v>
      </c>
      <c r="G6096" s="1">
        <v>334299</v>
      </c>
      <c r="H6096" s="1" t="s">
        <v>5980</v>
      </c>
      <c r="I6096" s="1">
        <v>682</v>
      </c>
      <c r="J6096" s="1">
        <v>1948</v>
      </c>
      <c r="K6096" s="1">
        <v>6</v>
      </c>
      <c r="L6096" s="1">
        <v>4675.2</v>
      </c>
      <c r="M6096" s="1">
        <f>SalesData[[#This Row],[Price]]*SalesData[[#This Row],[Quantity]]</f>
        <v>11688</v>
      </c>
      <c r="N6096" s="6">
        <f>SalesData[[#This Row],[Sales Profit]]/SalesData[[#This Row],[Sales]]</f>
        <v>0.39999999999999997</v>
      </c>
    </row>
    <row r="6097" spans="1:14" x14ac:dyDescent="0.3">
      <c r="A6097" s="1" t="s">
        <v>17</v>
      </c>
      <c r="B6097" s="1" t="s">
        <v>18</v>
      </c>
      <c r="C6097" s="1" t="s">
        <v>37</v>
      </c>
      <c r="D6097" s="1">
        <v>47948</v>
      </c>
      <c r="E6097" s="2">
        <v>45606</v>
      </c>
      <c r="F6097" s="1" t="s">
        <v>15</v>
      </c>
      <c r="G6097" s="1">
        <v>351833</v>
      </c>
      <c r="H6097" s="1" t="s">
        <v>5981</v>
      </c>
      <c r="I6097" s="1">
        <v>645</v>
      </c>
      <c r="J6097" s="1">
        <v>1176</v>
      </c>
      <c r="K6097" s="1">
        <v>2</v>
      </c>
      <c r="L6097" s="1">
        <v>940.8</v>
      </c>
      <c r="M6097" s="1">
        <f>SalesData[[#This Row],[Price]]*SalesData[[#This Row],[Quantity]]</f>
        <v>2352</v>
      </c>
      <c r="N6097" s="6">
        <f>SalesData[[#This Row],[Sales Profit]]/SalesData[[#This Row],[Sales]]</f>
        <v>0.39999999999999997</v>
      </c>
    </row>
    <row r="6098" spans="1:14" x14ac:dyDescent="0.3">
      <c r="A6098" s="1" t="s">
        <v>66</v>
      </c>
      <c r="B6098" s="1" t="s">
        <v>23</v>
      </c>
      <c r="C6098" s="1" t="s">
        <v>24</v>
      </c>
      <c r="D6098" s="1">
        <v>44476</v>
      </c>
      <c r="E6098" s="2">
        <v>45401</v>
      </c>
      <c r="F6098" s="1" t="s">
        <v>31</v>
      </c>
      <c r="G6098" s="1">
        <v>624218</v>
      </c>
      <c r="H6098" s="1" t="s">
        <v>5982</v>
      </c>
      <c r="I6098" s="1">
        <v>441</v>
      </c>
      <c r="J6098" s="1">
        <v>2750</v>
      </c>
      <c r="K6098" s="1">
        <v>4</v>
      </c>
      <c r="L6098" s="1">
        <v>4400</v>
      </c>
      <c r="M6098" s="1">
        <f>SalesData[[#This Row],[Price]]*SalesData[[#This Row],[Quantity]]</f>
        <v>11000</v>
      </c>
      <c r="N6098" s="6">
        <f>SalesData[[#This Row],[Sales Profit]]/SalesData[[#This Row],[Sales]]</f>
        <v>0.4</v>
      </c>
    </row>
    <row r="6099" spans="1:14" x14ac:dyDescent="0.3">
      <c r="A6099" s="1" t="s">
        <v>56</v>
      </c>
      <c r="B6099" s="1" t="s">
        <v>18</v>
      </c>
      <c r="C6099" s="1" t="s">
        <v>33</v>
      </c>
      <c r="D6099" s="1">
        <v>51960</v>
      </c>
      <c r="E6099" s="2">
        <v>45368</v>
      </c>
      <c r="F6099" s="1" t="s">
        <v>29</v>
      </c>
      <c r="G6099" s="1">
        <v>361137</v>
      </c>
      <c r="H6099" s="1" t="s">
        <v>5983</v>
      </c>
      <c r="I6099" s="1">
        <v>339</v>
      </c>
      <c r="J6099" s="1">
        <v>1443</v>
      </c>
      <c r="K6099" s="1">
        <v>1</v>
      </c>
      <c r="L6099" s="1">
        <v>577.20000000000005</v>
      </c>
      <c r="M6099" s="1">
        <f>SalesData[[#This Row],[Price]]*SalesData[[#This Row],[Quantity]]</f>
        <v>1443</v>
      </c>
      <c r="N6099" s="6">
        <f>SalesData[[#This Row],[Sales Profit]]/SalesData[[#This Row],[Sales]]</f>
        <v>0.4</v>
      </c>
    </row>
    <row r="6100" spans="1:14" x14ac:dyDescent="0.3">
      <c r="A6100" s="1" t="s">
        <v>52</v>
      </c>
      <c r="B6100" s="1" t="s">
        <v>18</v>
      </c>
      <c r="C6100" s="1" t="s">
        <v>60</v>
      </c>
      <c r="D6100" s="1">
        <v>59951</v>
      </c>
      <c r="E6100" s="2">
        <v>45561</v>
      </c>
      <c r="F6100" s="1" t="s">
        <v>61</v>
      </c>
      <c r="G6100" s="1">
        <v>412620</v>
      </c>
      <c r="H6100" s="1" t="s">
        <v>5984</v>
      </c>
      <c r="I6100" s="1">
        <v>771</v>
      </c>
      <c r="J6100" s="1">
        <v>2497</v>
      </c>
      <c r="K6100" s="1">
        <v>3</v>
      </c>
      <c r="L6100" s="1">
        <v>2996.4</v>
      </c>
      <c r="M6100" s="1">
        <f>SalesData[[#This Row],[Price]]*SalesData[[#This Row],[Quantity]]</f>
        <v>7491</v>
      </c>
      <c r="N6100" s="6">
        <f>SalesData[[#This Row],[Sales Profit]]/SalesData[[#This Row],[Sales]]</f>
        <v>0.4</v>
      </c>
    </row>
    <row r="6101" spans="1:14" x14ac:dyDescent="0.3">
      <c r="A6101" s="1" t="s">
        <v>35</v>
      </c>
      <c r="B6101" s="1" t="s">
        <v>18</v>
      </c>
      <c r="C6101" s="1" t="s">
        <v>33</v>
      </c>
      <c r="D6101" s="1">
        <v>22511</v>
      </c>
      <c r="E6101" s="2">
        <v>45530</v>
      </c>
      <c r="F6101" s="1" t="s">
        <v>25</v>
      </c>
      <c r="G6101" s="1">
        <v>916570</v>
      </c>
      <c r="H6101" s="1" t="s">
        <v>5985</v>
      </c>
      <c r="I6101" s="1">
        <v>406</v>
      </c>
      <c r="J6101" s="1">
        <v>864</v>
      </c>
      <c r="K6101" s="1">
        <v>5</v>
      </c>
      <c r="L6101" s="1">
        <v>1728</v>
      </c>
      <c r="M6101" s="1">
        <f>SalesData[[#This Row],[Price]]*SalesData[[#This Row],[Quantity]]</f>
        <v>4320</v>
      </c>
      <c r="N6101" s="6">
        <f>SalesData[[#This Row],[Sales Profit]]/SalesData[[#This Row],[Sales]]</f>
        <v>0.4</v>
      </c>
    </row>
    <row r="6102" spans="1:14" x14ac:dyDescent="0.3">
      <c r="A6102" s="1" t="s">
        <v>66</v>
      </c>
      <c r="B6102" s="1" t="s">
        <v>13</v>
      </c>
      <c r="C6102" s="1" t="s">
        <v>100</v>
      </c>
      <c r="D6102" s="1">
        <v>30391</v>
      </c>
      <c r="E6102" s="2">
        <v>45542</v>
      </c>
      <c r="F6102" s="1" t="s">
        <v>61</v>
      </c>
      <c r="G6102" s="1">
        <v>758676</v>
      </c>
      <c r="H6102" s="1" t="s">
        <v>5986</v>
      </c>
      <c r="I6102" s="1">
        <v>588</v>
      </c>
      <c r="J6102" s="1">
        <v>2016</v>
      </c>
      <c r="K6102" s="1">
        <v>2</v>
      </c>
      <c r="L6102" s="1">
        <v>1612.8</v>
      </c>
      <c r="M6102" s="1">
        <f>SalesData[[#This Row],[Price]]*SalesData[[#This Row],[Quantity]]</f>
        <v>4032</v>
      </c>
      <c r="N6102" s="6">
        <f>SalesData[[#This Row],[Sales Profit]]/SalesData[[#This Row],[Sales]]</f>
        <v>0.39999999999999997</v>
      </c>
    </row>
    <row r="6103" spans="1:14" x14ac:dyDescent="0.3">
      <c r="A6103" s="1" t="s">
        <v>56</v>
      </c>
      <c r="B6103" s="1" t="s">
        <v>23</v>
      </c>
      <c r="C6103" s="1" t="s">
        <v>39</v>
      </c>
      <c r="D6103" s="1">
        <v>30168</v>
      </c>
      <c r="E6103" s="2">
        <v>45384</v>
      </c>
      <c r="F6103" s="1" t="s">
        <v>31</v>
      </c>
      <c r="G6103" s="1">
        <v>314483</v>
      </c>
      <c r="H6103" s="1" t="s">
        <v>5987</v>
      </c>
      <c r="I6103" s="1">
        <v>872</v>
      </c>
      <c r="J6103" s="1">
        <v>874</v>
      </c>
      <c r="K6103" s="1">
        <v>4</v>
      </c>
      <c r="L6103" s="1">
        <v>1398.4</v>
      </c>
      <c r="M6103" s="1">
        <f>SalesData[[#This Row],[Price]]*SalesData[[#This Row],[Quantity]]</f>
        <v>3496</v>
      </c>
      <c r="N6103" s="6">
        <f>SalesData[[#This Row],[Sales Profit]]/SalesData[[#This Row],[Sales]]</f>
        <v>0.4</v>
      </c>
    </row>
    <row r="6104" spans="1:14" x14ac:dyDescent="0.3">
      <c r="A6104" s="1" t="s">
        <v>56</v>
      </c>
      <c r="B6104" s="1" t="s">
        <v>18</v>
      </c>
      <c r="C6104" s="1" t="s">
        <v>42</v>
      </c>
      <c r="D6104" s="1">
        <v>97348</v>
      </c>
      <c r="E6104" s="2">
        <v>45460</v>
      </c>
      <c r="F6104" s="1" t="s">
        <v>20</v>
      </c>
      <c r="G6104" s="1">
        <v>111902</v>
      </c>
      <c r="H6104" s="1" t="s">
        <v>5988</v>
      </c>
      <c r="I6104" s="1">
        <v>922</v>
      </c>
      <c r="J6104" s="1">
        <v>2640</v>
      </c>
      <c r="K6104" s="1">
        <v>1</v>
      </c>
      <c r="L6104" s="1">
        <v>1056</v>
      </c>
      <c r="M6104" s="1">
        <f>SalesData[[#This Row],[Price]]*SalesData[[#This Row],[Quantity]]</f>
        <v>2640</v>
      </c>
      <c r="N6104" s="6">
        <f>SalesData[[#This Row],[Sales Profit]]/SalesData[[#This Row],[Sales]]</f>
        <v>0.4</v>
      </c>
    </row>
    <row r="6105" spans="1:14" x14ac:dyDescent="0.3">
      <c r="A6105" s="1" t="s">
        <v>27</v>
      </c>
      <c r="B6105" s="1" t="s">
        <v>13</v>
      </c>
      <c r="C6105" s="1" t="s">
        <v>53</v>
      </c>
      <c r="D6105" s="1">
        <v>37816</v>
      </c>
      <c r="E6105" s="2">
        <v>45311</v>
      </c>
      <c r="F6105" s="1" t="s">
        <v>40</v>
      </c>
      <c r="G6105" s="1">
        <v>115195</v>
      </c>
      <c r="H6105" s="1" t="s">
        <v>210</v>
      </c>
      <c r="I6105" s="1">
        <v>932</v>
      </c>
      <c r="J6105" s="1">
        <v>2831</v>
      </c>
      <c r="K6105" s="1">
        <v>1</v>
      </c>
      <c r="L6105" s="1">
        <v>1132.4000000000001</v>
      </c>
      <c r="M6105" s="1">
        <f>SalesData[[#This Row],[Price]]*SalesData[[#This Row],[Quantity]]</f>
        <v>2831</v>
      </c>
      <c r="N6105" s="6">
        <f>SalesData[[#This Row],[Sales Profit]]/SalesData[[#This Row],[Sales]]</f>
        <v>0.4</v>
      </c>
    </row>
    <row r="6106" spans="1:14" x14ac:dyDescent="0.3">
      <c r="A6106" s="1" t="s">
        <v>27</v>
      </c>
      <c r="B6106" s="1" t="s">
        <v>13</v>
      </c>
      <c r="C6106" s="1" t="s">
        <v>14</v>
      </c>
      <c r="D6106" s="1">
        <v>55924</v>
      </c>
      <c r="E6106" s="2">
        <v>45343</v>
      </c>
      <c r="F6106" s="1" t="s">
        <v>43</v>
      </c>
      <c r="G6106" s="1">
        <v>700622</v>
      </c>
      <c r="H6106" s="1" t="s">
        <v>5989</v>
      </c>
      <c r="I6106" s="1">
        <v>644</v>
      </c>
      <c r="J6106" s="1">
        <v>1045</v>
      </c>
      <c r="K6106" s="1">
        <v>4</v>
      </c>
      <c r="L6106" s="1">
        <v>1672</v>
      </c>
      <c r="M6106" s="1">
        <f>SalesData[[#This Row],[Price]]*SalesData[[#This Row],[Quantity]]</f>
        <v>4180</v>
      </c>
      <c r="N6106" s="6">
        <f>SalesData[[#This Row],[Sales Profit]]/SalesData[[#This Row],[Sales]]</f>
        <v>0.4</v>
      </c>
    </row>
    <row r="6107" spans="1:14" x14ac:dyDescent="0.3">
      <c r="A6107" s="1" t="s">
        <v>27</v>
      </c>
      <c r="B6107" s="1" t="s">
        <v>23</v>
      </c>
      <c r="C6107" s="1" t="s">
        <v>48</v>
      </c>
      <c r="D6107" s="1">
        <v>54859</v>
      </c>
      <c r="E6107" s="2">
        <v>45582</v>
      </c>
      <c r="F6107" s="1" t="s">
        <v>54</v>
      </c>
      <c r="G6107" s="1">
        <v>650791</v>
      </c>
      <c r="H6107" s="1" t="s">
        <v>5990</v>
      </c>
      <c r="I6107" s="1">
        <v>982</v>
      </c>
      <c r="J6107" s="1">
        <v>2903</v>
      </c>
      <c r="K6107" s="1">
        <v>3</v>
      </c>
      <c r="L6107" s="1">
        <v>3483.6</v>
      </c>
      <c r="M6107" s="1">
        <f>SalesData[[#This Row],[Price]]*SalesData[[#This Row],[Quantity]]</f>
        <v>8709</v>
      </c>
      <c r="N6107" s="6">
        <f>SalesData[[#This Row],[Sales Profit]]/SalesData[[#This Row],[Sales]]</f>
        <v>0.39999999999999997</v>
      </c>
    </row>
    <row r="6108" spans="1:14" x14ac:dyDescent="0.3">
      <c r="A6108" s="1" t="s">
        <v>52</v>
      </c>
      <c r="B6108" s="1" t="s">
        <v>23</v>
      </c>
      <c r="C6108" s="1" t="s">
        <v>48</v>
      </c>
      <c r="D6108" s="1">
        <v>36041</v>
      </c>
      <c r="E6108" s="2">
        <v>45567</v>
      </c>
      <c r="F6108" s="1" t="s">
        <v>54</v>
      </c>
      <c r="G6108" s="1">
        <v>625608</v>
      </c>
      <c r="H6108" s="1" t="s">
        <v>5991</v>
      </c>
      <c r="I6108" s="1">
        <v>331</v>
      </c>
      <c r="J6108" s="1">
        <v>1151</v>
      </c>
      <c r="K6108" s="1">
        <v>6</v>
      </c>
      <c r="L6108" s="1">
        <v>2762.4</v>
      </c>
      <c r="M6108" s="1">
        <f>SalesData[[#This Row],[Price]]*SalesData[[#This Row],[Quantity]]</f>
        <v>6906</v>
      </c>
      <c r="N6108" s="6">
        <f>SalesData[[#This Row],[Sales Profit]]/SalesData[[#This Row],[Sales]]</f>
        <v>0.4</v>
      </c>
    </row>
    <row r="6109" spans="1:14" x14ac:dyDescent="0.3">
      <c r="A6109" s="1" t="s">
        <v>56</v>
      </c>
      <c r="B6109" s="1" t="s">
        <v>18</v>
      </c>
      <c r="C6109" s="1" t="s">
        <v>14</v>
      </c>
      <c r="D6109" s="1">
        <v>26762</v>
      </c>
      <c r="E6109" s="2">
        <v>45586</v>
      </c>
      <c r="F6109" s="1" t="s">
        <v>54</v>
      </c>
      <c r="G6109" s="1">
        <v>638588</v>
      </c>
      <c r="H6109" s="1" t="s">
        <v>5992</v>
      </c>
      <c r="I6109" s="1">
        <v>637</v>
      </c>
      <c r="J6109" s="1">
        <v>1742</v>
      </c>
      <c r="K6109" s="1">
        <v>5</v>
      </c>
      <c r="L6109" s="1">
        <v>3484</v>
      </c>
      <c r="M6109" s="1">
        <f>SalesData[[#This Row],[Price]]*SalesData[[#This Row],[Quantity]]</f>
        <v>8710</v>
      </c>
      <c r="N6109" s="6">
        <f>SalesData[[#This Row],[Sales Profit]]/SalesData[[#This Row],[Sales]]</f>
        <v>0.4</v>
      </c>
    </row>
    <row r="6110" spans="1:14" x14ac:dyDescent="0.3">
      <c r="A6110" s="1" t="s">
        <v>66</v>
      </c>
      <c r="B6110" s="1" t="s">
        <v>23</v>
      </c>
      <c r="C6110" s="1" t="s">
        <v>39</v>
      </c>
      <c r="D6110" s="1">
        <v>73860</v>
      </c>
      <c r="E6110" s="2">
        <v>45494</v>
      </c>
      <c r="F6110" s="1" t="s">
        <v>45</v>
      </c>
      <c r="G6110" s="1">
        <v>348073</v>
      </c>
      <c r="H6110" s="1" t="s">
        <v>5993</v>
      </c>
      <c r="I6110" s="1">
        <v>797</v>
      </c>
      <c r="J6110" s="1">
        <v>506</v>
      </c>
      <c r="K6110" s="1">
        <v>1</v>
      </c>
      <c r="L6110" s="1">
        <v>202.4</v>
      </c>
      <c r="M6110" s="1">
        <f>SalesData[[#This Row],[Price]]*SalesData[[#This Row],[Quantity]]</f>
        <v>506</v>
      </c>
      <c r="N6110" s="6">
        <f>SalesData[[#This Row],[Sales Profit]]/SalesData[[#This Row],[Sales]]</f>
        <v>0.4</v>
      </c>
    </row>
    <row r="6111" spans="1:14" x14ac:dyDescent="0.3">
      <c r="A6111" s="1" t="s">
        <v>35</v>
      </c>
      <c r="B6111" s="1" t="s">
        <v>23</v>
      </c>
      <c r="C6111" s="1" t="s">
        <v>53</v>
      </c>
      <c r="D6111" s="1">
        <v>41275</v>
      </c>
      <c r="E6111" s="2">
        <v>45600</v>
      </c>
      <c r="F6111" s="1" t="s">
        <v>15</v>
      </c>
      <c r="G6111" s="1">
        <v>677741</v>
      </c>
      <c r="H6111" s="1" t="s">
        <v>5994</v>
      </c>
      <c r="I6111" s="1">
        <v>266</v>
      </c>
      <c r="J6111" s="1">
        <v>519</v>
      </c>
      <c r="K6111" s="1">
        <v>5</v>
      </c>
      <c r="L6111" s="1">
        <v>1038</v>
      </c>
      <c r="M6111" s="1">
        <f>SalesData[[#This Row],[Price]]*SalesData[[#This Row],[Quantity]]</f>
        <v>2595</v>
      </c>
      <c r="N6111" s="6">
        <f>SalesData[[#This Row],[Sales Profit]]/SalesData[[#This Row],[Sales]]</f>
        <v>0.4</v>
      </c>
    </row>
    <row r="6112" spans="1:14" x14ac:dyDescent="0.3">
      <c r="A6112" s="1" t="s">
        <v>27</v>
      </c>
      <c r="B6112" s="1" t="s">
        <v>23</v>
      </c>
      <c r="C6112" s="1" t="s">
        <v>100</v>
      </c>
      <c r="D6112" s="1">
        <v>92889</v>
      </c>
      <c r="E6112" s="2">
        <v>45312</v>
      </c>
      <c r="F6112" s="1" t="s">
        <v>40</v>
      </c>
      <c r="G6112" s="1">
        <v>415377</v>
      </c>
      <c r="H6112" s="1" t="s">
        <v>5995</v>
      </c>
      <c r="I6112" s="1">
        <v>958</v>
      </c>
      <c r="J6112" s="1">
        <v>841</v>
      </c>
      <c r="K6112" s="1">
        <v>8</v>
      </c>
      <c r="L6112" s="1">
        <v>2691.2</v>
      </c>
      <c r="M6112" s="1">
        <f>SalesData[[#This Row],[Price]]*SalesData[[#This Row],[Quantity]]</f>
        <v>6728</v>
      </c>
      <c r="N6112" s="6">
        <f>SalesData[[#This Row],[Sales Profit]]/SalesData[[#This Row],[Sales]]</f>
        <v>0.39999999999999997</v>
      </c>
    </row>
    <row r="6113" spans="1:14" x14ac:dyDescent="0.3">
      <c r="A6113" s="1" t="s">
        <v>17</v>
      </c>
      <c r="B6113" s="1" t="s">
        <v>18</v>
      </c>
      <c r="C6113" s="1" t="s">
        <v>100</v>
      </c>
      <c r="D6113" s="1">
        <v>98184</v>
      </c>
      <c r="E6113" s="2">
        <v>45455</v>
      </c>
      <c r="F6113" s="1" t="s">
        <v>20</v>
      </c>
      <c r="G6113" s="1">
        <v>892444</v>
      </c>
      <c r="H6113" s="1" t="s">
        <v>5996</v>
      </c>
      <c r="I6113" s="1">
        <v>521</v>
      </c>
      <c r="J6113" s="1">
        <v>2585</v>
      </c>
      <c r="K6113" s="1">
        <v>8</v>
      </c>
      <c r="L6113" s="1">
        <v>8272</v>
      </c>
      <c r="M6113" s="1">
        <f>SalesData[[#This Row],[Price]]*SalesData[[#This Row],[Quantity]]</f>
        <v>20680</v>
      </c>
      <c r="N6113" s="6">
        <f>SalesData[[#This Row],[Sales Profit]]/SalesData[[#This Row],[Sales]]</f>
        <v>0.4</v>
      </c>
    </row>
    <row r="6114" spans="1:14" x14ac:dyDescent="0.3">
      <c r="A6114" s="1" t="s">
        <v>12</v>
      </c>
      <c r="B6114" s="1" t="s">
        <v>23</v>
      </c>
      <c r="C6114" s="1" t="s">
        <v>53</v>
      </c>
      <c r="D6114" s="1">
        <v>90214</v>
      </c>
      <c r="E6114" s="2">
        <v>45527</v>
      </c>
      <c r="F6114" s="1" t="s">
        <v>25</v>
      </c>
      <c r="G6114" s="1">
        <v>534778</v>
      </c>
      <c r="H6114" s="1" t="s">
        <v>5997</v>
      </c>
      <c r="I6114" s="1">
        <v>478</v>
      </c>
      <c r="J6114" s="1">
        <v>1123</v>
      </c>
      <c r="K6114" s="1">
        <v>1</v>
      </c>
      <c r="L6114" s="1">
        <v>449.2</v>
      </c>
      <c r="M6114" s="1">
        <f>SalesData[[#This Row],[Price]]*SalesData[[#This Row],[Quantity]]</f>
        <v>1123</v>
      </c>
      <c r="N6114" s="6">
        <f>SalesData[[#This Row],[Sales Profit]]/SalesData[[#This Row],[Sales]]</f>
        <v>0.39999999999999997</v>
      </c>
    </row>
    <row r="6115" spans="1:14" x14ac:dyDescent="0.3">
      <c r="A6115" s="1" t="s">
        <v>22</v>
      </c>
      <c r="B6115" s="1" t="s">
        <v>18</v>
      </c>
      <c r="C6115" s="1" t="s">
        <v>60</v>
      </c>
      <c r="D6115" s="1">
        <v>36639</v>
      </c>
      <c r="E6115" s="2">
        <v>45584</v>
      </c>
      <c r="F6115" s="1" t="s">
        <v>54</v>
      </c>
      <c r="G6115" s="1">
        <v>771329</v>
      </c>
      <c r="H6115" s="1" t="s">
        <v>5673</v>
      </c>
      <c r="I6115" s="1">
        <v>860</v>
      </c>
      <c r="J6115" s="1">
        <v>1266</v>
      </c>
      <c r="K6115" s="1">
        <v>6</v>
      </c>
      <c r="L6115" s="1">
        <v>3038.4</v>
      </c>
      <c r="M6115" s="1">
        <f>SalesData[[#This Row],[Price]]*SalesData[[#This Row],[Quantity]]</f>
        <v>7596</v>
      </c>
      <c r="N6115" s="6">
        <f>SalesData[[#This Row],[Sales Profit]]/SalesData[[#This Row],[Sales]]</f>
        <v>0.4</v>
      </c>
    </row>
    <row r="6116" spans="1:14" x14ac:dyDescent="0.3">
      <c r="A6116" s="1" t="s">
        <v>27</v>
      </c>
      <c r="B6116" s="1" t="s">
        <v>13</v>
      </c>
      <c r="C6116" s="1" t="s">
        <v>60</v>
      </c>
      <c r="D6116" s="1">
        <v>29834</v>
      </c>
      <c r="E6116" s="2">
        <v>45446</v>
      </c>
      <c r="F6116" s="1" t="s">
        <v>20</v>
      </c>
      <c r="G6116" s="1">
        <v>867847</v>
      </c>
      <c r="H6116" s="1" t="s">
        <v>5998</v>
      </c>
      <c r="I6116" s="1">
        <v>321</v>
      </c>
      <c r="J6116" s="1">
        <v>557</v>
      </c>
      <c r="K6116" s="1">
        <v>1</v>
      </c>
      <c r="L6116" s="1">
        <v>222.8</v>
      </c>
      <c r="M6116" s="1">
        <f>SalesData[[#This Row],[Price]]*SalesData[[#This Row],[Quantity]]</f>
        <v>557</v>
      </c>
      <c r="N6116" s="6">
        <f>SalesData[[#This Row],[Sales Profit]]/SalesData[[#This Row],[Sales]]</f>
        <v>0.4</v>
      </c>
    </row>
    <row r="6117" spans="1:14" x14ac:dyDescent="0.3">
      <c r="A6117" s="1" t="s">
        <v>52</v>
      </c>
      <c r="B6117" s="1" t="s">
        <v>13</v>
      </c>
      <c r="C6117" s="1" t="s">
        <v>48</v>
      </c>
      <c r="D6117" s="1">
        <v>10253</v>
      </c>
      <c r="E6117" s="2">
        <v>45375</v>
      </c>
      <c r="F6117" s="1" t="s">
        <v>29</v>
      </c>
      <c r="G6117" s="1">
        <v>652562</v>
      </c>
      <c r="H6117" s="1" t="s">
        <v>5999</v>
      </c>
      <c r="I6117" s="1">
        <v>443</v>
      </c>
      <c r="J6117" s="1">
        <v>555</v>
      </c>
      <c r="K6117" s="1">
        <v>4</v>
      </c>
      <c r="L6117" s="1">
        <v>888</v>
      </c>
      <c r="M6117" s="1">
        <f>SalesData[[#This Row],[Price]]*SalesData[[#This Row],[Quantity]]</f>
        <v>2220</v>
      </c>
      <c r="N6117" s="6">
        <f>SalesData[[#This Row],[Sales Profit]]/SalesData[[#This Row],[Sales]]</f>
        <v>0.4</v>
      </c>
    </row>
    <row r="6118" spans="1:14" x14ac:dyDescent="0.3">
      <c r="A6118" s="1" t="s">
        <v>17</v>
      </c>
      <c r="B6118" s="1" t="s">
        <v>23</v>
      </c>
      <c r="C6118" s="1" t="s">
        <v>14</v>
      </c>
      <c r="D6118" s="1">
        <v>26283</v>
      </c>
      <c r="E6118" s="2">
        <v>45377</v>
      </c>
      <c r="F6118" s="1" t="s">
        <v>29</v>
      </c>
      <c r="G6118" s="1">
        <v>757061</v>
      </c>
      <c r="H6118" s="1" t="s">
        <v>2589</v>
      </c>
      <c r="I6118" s="1">
        <v>580</v>
      </c>
      <c r="J6118" s="1">
        <v>2459</v>
      </c>
      <c r="K6118" s="1">
        <v>8</v>
      </c>
      <c r="L6118" s="1">
        <v>7868.8</v>
      </c>
      <c r="M6118" s="1">
        <f>SalesData[[#This Row],[Price]]*SalesData[[#This Row],[Quantity]]</f>
        <v>19672</v>
      </c>
      <c r="N6118" s="6">
        <f>SalesData[[#This Row],[Sales Profit]]/SalesData[[#This Row],[Sales]]</f>
        <v>0.4</v>
      </c>
    </row>
    <row r="6119" spans="1:14" x14ac:dyDescent="0.3">
      <c r="A6119" s="1" t="s">
        <v>66</v>
      </c>
      <c r="B6119" s="1" t="s">
        <v>23</v>
      </c>
      <c r="C6119" s="1" t="s">
        <v>39</v>
      </c>
      <c r="D6119" s="1">
        <v>77425</v>
      </c>
      <c r="E6119" s="2">
        <v>45464</v>
      </c>
      <c r="F6119" s="1" t="s">
        <v>20</v>
      </c>
      <c r="G6119" s="1">
        <v>188776</v>
      </c>
      <c r="H6119" s="1" t="s">
        <v>6000</v>
      </c>
      <c r="I6119" s="1">
        <v>377</v>
      </c>
      <c r="J6119" s="1">
        <v>1027</v>
      </c>
      <c r="K6119" s="1">
        <v>6</v>
      </c>
      <c r="L6119" s="1">
        <v>2464.8000000000002</v>
      </c>
      <c r="M6119" s="1">
        <f>SalesData[[#This Row],[Price]]*SalesData[[#This Row],[Quantity]]</f>
        <v>6162</v>
      </c>
      <c r="N6119" s="6">
        <f>SalesData[[#This Row],[Sales Profit]]/SalesData[[#This Row],[Sales]]</f>
        <v>0.4</v>
      </c>
    </row>
    <row r="6120" spans="1:14" x14ac:dyDescent="0.3">
      <c r="A6120" s="1" t="s">
        <v>66</v>
      </c>
      <c r="B6120" s="1" t="s">
        <v>13</v>
      </c>
      <c r="C6120" s="1" t="s">
        <v>33</v>
      </c>
      <c r="D6120" s="1">
        <v>83298</v>
      </c>
      <c r="E6120" s="2">
        <v>45341</v>
      </c>
      <c r="F6120" s="1" t="s">
        <v>43</v>
      </c>
      <c r="G6120" s="1">
        <v>828948</v>
      </c>
      <c r="H6120" s="1" t="s">
        <v>3677</v>
      </c>
      <c r="I6120" s="1">
        <v>411</v>
      </c>
      <c r="J6120" s="1">
        <v>2822</v>
      </c>
      <c r="K6120" s="1">
        <v>5</v>
      </c>
      <c r="L6120" s="1">
        <v>5644</v>
      </c>
      <c r="M6120" s="1">
        <f>SalesData[[#This Row],[Price]]*SalesData[[#This Row],[Quantity]]</f>
        <v>14110</v>
      </c>
      <c r="N6120" s="6">
        <f>SalesData[[#This Row],[Sales Profit]]/SalesData[[#This Row],[Sales]]</f>
        <v>0.4</v>
      </c>
    </row>
    <row r="6121" spans="1:14" x14ac:dyDescent="0.3">
      <c r="A6121" s="1" t="s">
        <v>35</v>
      </c>
      <c r="B6121" s="1" t="s">
        <v>18</v>
      </c>
      <c r="C6121" s="1" t="s">
        <v>39</v>
      </c>
      <c r="D6121" s="1">
        <v>47489</v>
      </c>
      <c r="E6121" s="2">
        <v>45395</v>
      </c>
      <c r="F6121" s="1" t="s">
        <v>31</v>
      </c>
      <c r="G6121" s="1">
        <v>296970</v>
      </c>
      <c r="H6121" s="1" t="s">
        <v>1584</v>
      </c>
      <c r="I6121" s="1">
        <v>915</v>
      </c>
      <c r="J6121" s="1">
        <v>2566</v>
      </c>
      <c r="K6121" s="1">
        <v>6</v>
      </c>
      <c r="L6121" s="1">
        <v>6158.4</v>
      </c>
      <c r="M6121" s="1">
        <f>SalesData[[#This Row],[Price]]*SalesData[[#This Row],[Quantity]]</f>
        <v>15396</v>
      </c>
      <c r="N6121" s="6">
        <f>SalesData[[#This Row],[Sales Profit]]/SalesData[[#This Row],[Sales]]</f>
        <v>0.39999999999999997</v>
      </c>
    </row>
    <row r="6122" spans="1:14" x14ac:dyDescent="0.3">
      <c r="A6122" s="1" t="s">
        <v>35</v>
      </c>
      <c r="B6122" s="1" t="s">
        <v>13</v>
      </c>
      <c r="C6122" s="1" t="s">
        <v>42</v>
      </c>
      <c r="D6122" s="1">
        <v>80993</v>
      </c>
      <c r="E6122" s="2">
        <v>45355</v>
      </c>
      <c r="F6122" s="1" t="s">
        <v>29</v>
      </c>
      <c r="G6122" s="1">
        <v>907097</v>
      </c>
      <c r="H6122" s="1" t="s">
        <v>6001</v>
      </c>
      <c r="I6122" s="1">
        <v>249</v>
      </c>
      <c r="J6122" s="1">
        <v>1050</v>
      </c>
      <c r="K6122" s="1">
        <v>8</v>
      </c>
      <c r="L6122" s="1">
        <v>3360</v>
      </c>
      <c r="M6122" s="1">
        <f>SalesData[[#This Row],[Price]]*SalesData[[#This Row],[Quantity]]</f>
        <v>8400</v>
      </c>
      <c r="N6122" s="6">
        <f>SalesData[[#This Row],[Sales Profit]]/SalesData[[#This Row],[Sales]]</f>
        <v>0.4</v>
      </c>
    </row>
    <row r="6123" spans="1:14" x14ac:dyDescent="0.3">
      <c r="A6123" s="1" t="s">
        <v>27</v>
      </c>
      <c r="B6123" s="1" t="s">
        <v>23</v>
      </c>
      <c r="C6123" s="1" t="s">
        <v>48</v>
      </c>
      <c r="D6123" s="1">
        <v>86365</v>
      </c>
      <c r="E6123" s="2">
        <v>45308</v>
      </c>
      <c r="F6123" s="1" t="s">
        <v>40</v>
      </c>
      <c r="G6123" s="1">
        <v>129569</v>
      </c>
      <c r="H6123" s="1" t="s">
        <v>6002</v>
      </c>
      <c r="I6123" s="1">
        <v>654</v>
      </c>
      <c r="J6123" s="1">
        <v>1333</v>
      </c>
      <c r="K6123" s="1">
        <v>6</v>
      </c>
      <c r="L6123" s="1">
        <v>3199.2</v>
      </c>
      <c r="M6123" s="1">
        <f>SalesData[[#This Row],[Price]]*SalesData[[#This Row],[Quantity]]</f>
        <v>7998</v>
      </c>
      <c r="N6123" s="6">
        <f>SalesData[[#This Row],[Sales Profit]]/SalesData[[#This Row],[Sales]]</f>
        <v>0.39999999999999997</v>
      </c>
    </row>
    <row r="6124" spans="1:14" x14ac:dyDescent="0.3">
      <c r="A6124" s="1" t="s">
        <v>56</v>
      </c>
      <c r="B6124" s="1" t="s">
        <v>18</v>
      </c>
      <c r="C6124" s="1" t="s">
        <v>42</v>
      </c>
      <c r="D6124" s="1">
        <v>53130</v>
      </c>
      <c r="E6124" s="2">
        <v>45453</v>
      </c>
      <c r="F6124" s="1" t="s">
        <v>20</v>
      </c>
      <c r="G6124" s="1">
        <v>203723</v>
      </c>
      <c r="H6124" s="1" t="s">
        <v>6003</v>
      </c>
      <c r="I6124" s="1">
        <v>980</v>
      </c>
      <c r="J6124" s="1">
        <v>530</v>
      </c>
      <c r="K6124" s="1">
        <v>5</v>
      </c>
      <c r="L6124" s="1">
        <v>1060</v>
      </c>
      <c r="M6124" s="1">
        <f>SalesData[[#This Row],[Price]]*SalesData[[#This Row],[Quantity]]</f>
        <v>2650</v>
      </c>
      <c r="N6124" s="6">
        <f>SalesData[[#This Row],[Sales Profit]]/SalesData[[#This Row],[Sales]]</f>
        <v>0.4</v>
      </c>
    </row>
    <row r="6125" spans="1:14" x14ac:dyDescent="0.3">
      <c r="A6125" s="1" t="s">
        <v>27</v>
      </c>
      <c r="B6125" s="1" t="s">
        <v>18</v>
      </c>
      <c r="C6125" s="1" t="s">
        <v>100</v>
      </c>
      <c r="D6125" s="1">
        <v>60244</v>
      </c>
      <c r="E6125" s="2">
        <v>45420</v>
      </c>
      <c r="F6125" s="1" t="s">
        <v>49</v>
      </c>
      <c r="G6125" s="1">
        <v>838625</v>
      </c>
      <c r="H6125" s="1" t="s">
        <v>6004</v>
      </c>
      <c r="I6125" s="1">
        <v>566</v>
      </c>
      <c r="J6125" s="1">
        <v>1956</v>
      </c>
      <c r="K6125" s="1">
        <v>3</v>
      </c>
      <c r="L6125" s="1">
        <v>2347.1999999999998</v>
      </c>
      <c r="M6125" s="1">
        <f>SalesData[[#This Row],[Price]]*SalesData[[#This Row],[Quantity]]</f>
        <v>5868</v>
      </c>
      <c r="N6125" s="6">
        <f>SalesData[[#This Row],[Sales Profit]]/SalesData[[#This Row],[Sales]]</f>
        <v>0.39999999999999997</v>
      </c>
    </row>
    <row r="6126" spans="1:14" x14ac:dyDescent="0.3">
      <c r="A6126" s="1" t="s">
        <v>66</v>
      </c>
      <c r="B6126" s="1" t="s">
        <v>23</v>
      </c>
      <c r="C6126" s="1" t="s">
        <v>37</v>
      </c>
      <c r="D6126" s="1">
        <v>32322</v>
      </c>
      <c r="E6126" s="2">
        <v>45546</v>
      </c>
      <c r="F6126" s="1" t="s">
        <v>61</v>
      </c>
      <c r="G6126" s="1">
        <v>980989</v>
      </c>
      <c r="H6126" s="1" t="s">
        <v>6005</v>
      </c>
      <c r="I6126" s="1">
        <v>483</v>
      </c>
      <c r="J6126" s="1">
        <v>682</v>
      </c>
      <c r="K6126" s="1">
        <v>1</v>
      </c>
      <c r="L6126" s="1">
        <v>272.8</v>
      </c>
      <c r="M6126" s="1">
        <f>SalesData[[#This Row],[Price]]*SalesData[[#This Row],[Quantity]]</f>
        <v>682</v>
      </c>
      <c r="N6126" s="6">
        <f>SalesData[[#This Row],[Sales Profit]]/SalesData[[#This Row],[Sales]]</f>
        <v>0.4</v>
      </c>
    </row>
    <row r="6127" spans="1:14" x14ac:dyDescent="0.3">
      <c r="A6127" s="1" t="s">
        <v>27</v>
      </c>
      <c r="B6127" s="1" t="s">
        <v>23</v>
      </c>
      <c r="C6127" s="1" t="s">
        <v>24</v>
      </c>
      <c r="D6127" s="1">
        <v>68942</v>
      </c>
      <c r="E6127" s="2">
        <v>45588</v>
      </c>
      <c r="F6127" s="1" t="s">
        <v>54</v>
      </c>
      <c r="G6127" s="1">
        <v>516547</v>
      </c>
      <c r="H6127" s="1" t="s">
        <v>6006</v>
      </c>
      <c r="I6127" s="1">
        <v>508</v>
      </c>
      <c r="J6127" s="1">
        <v>610</v>
      </c>
      <c r="K6127" s="1">
        <v>1</v>
      </c>
      <c r="L6127" s="1">
        <v>244</v>
      </c>
      <c r="M6127" s="1">
        <f>SalesData[[#This Row],[Price]]*SalesData[[#This Row],[Quantity]]</f>
        <v>610</v>
      </c>
      <c r="N6127" s="6">
        <f>SalesData[[#This Row],[Sales Profit]]/SalesData[[#This Row],[Sales]]</f>
        <v>0.4</v>
      </c>
    </row>
    <row r="6128" spans="1:14" x14ac:dyDescent="0.3">
      <c r="A6128" s="1" t="s">
        <v>52</v>
      </c>
      <c r="B6128" s="1" t="s">
        <v>13</v>
      </c>
      <c r="C6128" s="1" t="s">
        <v>100</v>
      </c>
      <c r="D6128" s="1">
        <v>17103</v>
      </c>
      <c r="E6128" s="2">
        <v>45582</v>
      </c>
      <c r="F6128" s="1" t="s">
        <v>54</v>
      </c>
      <c r="G6128" s="1">
        <v>351896</v>
      </c>
      <c r="H6128" s="1" t="s">
        <v>6007</v>
      </c>
      <c r="I6128" s="1">
        <v>736</v>
      </c>
      <c r="J6128" s="1">
        <v>2916</v>
      </c>
      <c r="K6128" s="1">
        <v>3</v>
      </c>
      <c r="L6128" s="1">
        <v>3499.2</v>
      </c>
      <c r="M6128" s="1">
        <f>SalesData[[#This Row],[Price]]*SalesData[[#This Row],[Quantity]]</f>
        <v>8748</v>
      </c>
      <c r="N6128" s="6">
        <f>SalesData[[#This Row],[Sales Profit]]/SalesData[[#This Row],[Sales]]</f>
        <v>0.39999999999999997</v>
      </c>
    </row>
    <row r="6129" spans="1:14" x14ac:dyDescent="0.3">
      <c r="A6129" s="1" t="s">
        <v>27</v>
      </c>
      <c r="B6129" s="1" t="s">
        <v>13</v>
      </c>
      <c r="C6129" s="1" t="s">
        <v>37</v>
      </c>
      <c r="D6129" s="1">
        <v>86490</v>
      </c>
      <c r="E6129" s="2">
        <v>45431</v>
      </c>
      <c r="F6129" s="1" t="s">
        <v>49</v>
      </c>
      <c r="G6129" s="1">
        <v>659695</v>
      </c>
      <c r="H6129" s="1" t="s">
        <v>6008</v>
      </c>
      <c r="I6129" s="1">
        <v>970</v>
      </c>
      <c r="J6129" s="1">
        <v>2246</v>
      </c>
      <c r="K6129" s="1">
        <v>6</v>
      </c>
      <c r="L6129" s="1">
        <v>5390.4</v>
      </c>
      <c r="M6129" s="1">
        <f>SalesData[[#This Row],[Price]]*SalesData[[#This Row],[Quantity]]</f>
        <v>13476</v>
      </c>
      <c r="N6129" s="6">
        <f>SalesData[[#This Row],[Sales Profit]]/SalesData[[#This Row],[Sales]]</f>
        <v>0.39999999999999997</v>
      </c>
    </row>
    <row r="6130" spans="1:14" x14ac:dyDescent="0.3">
      <c r="A6130" s="1" t="s">
        <v>52</v>
      </c>
      <c r="B6130" s="1" t="s">
        <v>23</v>
      </c>
      <c r="C6130" s="1" t="s">
        <v>42</v>
      </c>
      <c r="D6130" s="1">
        <v>41186</v>
      </c>
      <c r="E6130" s="2">
        <v>45412</v>
      </c>
      <c r="F6130" s="1" t="s">
        <v>31</v>
      </c>
      <c r="G6130" s="1">
        <v>539003</v>
      </c>
      <c r="H6130" s="1" t="s">
        <v>6009</v>
      </c>
      <c r="I6130" s="1">
        <v>764</v>
      </c>
      <c r="J6130" s="1">
        <v>1243</v>
      </c>
      <c r="K6130" s="1">
        <v>6</v>
      </c>
      <c r="L6130" s="1">
        <v>2983.2</v>
      </c>
      <c r="M6130" s="1">
        <f>SalesData[[#This Row],[Price]]*SalesData[[#This Row],[Quantity]]</f>
        <v>7458</v>
      </c>
      <c r="N6130" s="6">
        <f>SalesData[[#This Row],[Sales Profit]]/SalesData[[#This Row],[Sales]]</f>
        <v>0.39999999999999997</v>
      </c>
    </row>
    <row r="6131" spans="1:14" x14ac:dyDescent="0.3">
      <c r="A6131" s="1" t="s">
        <v>66</v>
      </c>
      <c r="B6131" s="1" t="s">
        <v>18</v>
      </c>
      <c r="C6131" s="1" t="s">
        <v>19</v>
      </c>
      <c r="D6131" s="1">
        <v>50952</v>
      </c>
      <c r="E6131" s="2">
        <v>45383</v>
      </c>
      <c r="F6131" s="1" t="s">
        <v>31</v>
      </c>
      <c r="G6131" s="1">
        <v>318107</v>
      </c>
      <c r="H6131" s="1" t="s">
        <v>6010</v>
      </c>
      <c r="I6131" s="1">
        <v>441</v>
      </c>
      <c r="J6131" s="1">
        <v>2569</v>
      </c>
      <c r="K6131" s="1">
        <v>2</v>
      </c>
      <c r="L6131" s="1">
        <v>2055.1999999999998</v>
      </c>
      <c r="M6131" s="1">
        <f>SalesData[[#This Row],[Price]]*SalesData[[#This Row],[Quantity]]</f>
        <v>5138</v>
      </c>
      <c r="N6131" s="6">
        <f>SalesData[[#This Row],[Sales Profit]]/SalesData[[#This Row],[Sales]]</f>
        <v>0.39999999999999997</v>
      </c>
    </row>
    <row r="6132" spans="1:14" x14ac:dyDescent="0.3">
      <c r="A6132" s="1" t="s">
        <v>35</v>
      </c>
      <c r="B6132" s="1" t="s">
        <v>18</v>
      </c>
      <c r="C6132" s="1" t="s">
        <v>33</v>
      </c>
      <c r="D6132" s="1">
        <v>38213</v>
      </c>
      <c r="E6132" s="2">
        <v>45512</v>
      </c>
      <c r="F6132" s="1" t="s">
        <v>25</v>
      </c>
      <c r="G6132" s="1">
        <v>346892</v>
      </c>
      <c r="H6132" s="1" t="s">
        <v>6011</v>
      </c>
      <c r="I6132" s="1">
        <v>902</v>
      </c>
      <c r="J6132" s="1">
        <v>1754</v>
      </c>
      <c r="K6132" s="1">
        <v>2</v>
      </c>
      <c r="L6132" s="1">
        <v>1403.2</v>
      </c>
      <c r="M6132" s="1">
        <f>SalesData[[#This Row],[Price]]*SalesData[[#This Row],[Quantity]]</f>
        <v>3508</v>
      </c>
      <c r="N6132" s="6">
        <f>SalesData[[#This Row],[Sales Profit]]/SalesData[[#This Row],[Sales]]</f>
        <v>0.4</v>
      </c>
    </row>
    <row r="6133" spans="1:14" x14ac:dyDescent="0.3">
      <c r="A6133" s="1" t="s">
        <v>17</v>
      </c>
      <c r="B6133" s="1" t="s">
        <v>23</v>
      </c>
      <c r="C6133" s="1" t="s">
        <v>19</v>
      </c>
      <c r="D6133" s="1">
        <v>49506</v>
      </c>
      <c r="E6133" s="2">
        <v>45602</v>
      </c>
      <c r="F6133" s="1" t="s">
        <v>15</v>
      </c>
      <c r="G6133" s="1">
        <v>569413</v>
      </c>
      <c r="H6133" s="1" t="s">
        <v>6012</v>
      </c>
      <c r="I6133" s="1">
        <v>745</v>
      </c>
      <c r="J6133" s="1">
        <v>1542</v>
      </c>
      <c r="K6133" s="1">
        <v>3</v>
      </c>
      <c r="L6133" s="1">
        <v>1850.4</v>
      </c>
      <c r="M6133" s="1">
        <f>SalesData[[#This Row],[Price]]*SalesData[[#This Row],[Quantity]]</f>
        <v>4626</v>
      </c>
      <c r="N6133" s="6">
        <f>SalesData[[#This Row],[Sales Profit]]/SalesData[[#This Row],[Sales]]</f>
        <v>0.4</v>
      </c>
    </row>
    <row r="6134" spans="1:14" x14ac:dyDescent="0.3">
      <c r="A6134" s="1" t="s">
        <v>22</v>
      </c>
      <c r="B6134" s="1" t="s">
        <v>13</v>
      </c>
      <c r="C6134" s="1" t="s">
        <v>48</v>
      </c>
      <c r="D6134" s="1">
        <v>12135</v>
      </c>
      <c r="E6134" s="2">
        <v>45364</v>
      </c>
      <c r="F6134" s="1" t="s">
        <v>29</v>
      </c>
      <c r="G6134" s="1">
        <v>724503</v>
      </c>
      <c r="H6134" s="1" t="s">
        <v>6013</v>
      </c>
      <c r="I6134" s="1">
        <v>509</v>
      </c>
      <c r="J6134" s="1">
        <v>1594</v>
      </c>
      <c r="K6134" s="1">
        <v>8</v>
      </c>
      <c r="L6134" s="1">
        <v>5100.8</v>
      </c>
      <c r="M6134" s="1">
        <f>SalesData[[#This Row],[Price]]*SalesData[[#This Row],[Quantity]]</f>
        <v>12752</v>
      </c>
      <c r="N6134" s="6">
        <f>SalesData[[#This Row],[Sales Profit]]/SalesData[[#This Row],[Sales]]</f>
        <v>0.4</v>
      </c>
    </row>
    <row r="6135" spans="1:14" x14ac:dyDescent="0.3">
      <c r="A6135" s="1" t="s">
        <v>12</v>
      </c>
      <c r="B6135" s="1" t="s">
        <v>18</v>
      </c>
      <c r="C6135" s="1" t="s">
        <v>14</v>
      </c>
      <c r="D6135" s="1">
        <v>53812</v>
      </c>
      <c r="E6135" s="2">
        <v>45464</v>
      </c>
      <c r="F6135" s="1" t="s">
        <v>20</v>
      </c>
      <c r="G6135" s="1">
        <v>825208</v>
      </c>
      <c r="H6135" s="1" t="s">
        <v>6014</v>
      </c>
      <c r="I6135" s="1">
        <v>951</v>
      </c>
      <c r="J6135" s="1">
        <v>1555</v>
      </c>
      <c r="K6135" s="1">
        <v>8</v>
      </c>
      <c r="L6135" s="1">
        <v>4976</v>
      </c>
      <c r="M6135" s="1">
        <f>SalesData[[#This Row],[Price]]*SalesData[[#This Row],[Quantity]]</f>
        <v>12440</v>
      </c>
      <c r="N6135" s="6">
        <f>SalesData[[#This Row],[Sales Profit]]/SalesData[[#This Row],[Sales]]</f>
        <v>0.4</v>
      </c>
    </row>
    <row r="6136" spans="1:14" x14ac:dyDescent="0.3">
      <c r="A6136" s="1" t="s">
        <v>66</v>
      </c>
      <c r="B6136" s="1" t="s">
        <v>23</v>
      </c>
      <c r="C6136" s="1" t="s">
        <v>60</v>
      </c>
      <c r="D6136" s="1">
        <v>55253</v>
      </c>
      <c r="E6136" s="2">
        <v>45358</v>
      </c>
      <c r="F6136" s="1" t="s">
        <v>29</v>
      </c>
      <c r="G6136" s="1">
        <v>234371</v>
      </c>
      <c r="H6136" s="1" t="s">
        <v>6015</v>
      </c>
      <c r="I6136" s="1">
        <v>429</v>
      </c>
      <c r="J6136" s="1">
        <v>2407</v>
      </c>
      <c r="K6136" s="1">
        <v>6</v>
      </c>
      <c r="L6136" s="1">
        <v>5776.8</v>
      </c>
      <c r="M6136" s="1">
        <f>SalesData[[#This Row],[Price]]*SalesData[[#This Row],[Quantity]]</f>
        <v>14442</v>
      </c>
      <c r="N6136" s="6">
        <f>SalesData[[#This Row],[Sales Profit]]/SalesData[[#This Row],[Sales]]</f>
        <v>0.4</v>
      </c>
    </row>
    <row r="6137" spans="1:14" x14ac:dyDescent="0.3">
      <c r="A6137" s="1" t="s">
        <v>12</v>
      </c>
      <c r="B6137" s="1" t="s">
        <v>18</v>
      </c>
      <c r="C6137" s="1" t="s">
        <v>37</v>
      </c>
      <c r="D6137" s="1">
        <v>41515</v>
      </c>
      <c r="E6137" s="2">
        <v>45380</v>
      </c>
      <c r="F6137" s="1" t="s">
        <v>29</v>
      </c>
      <c r="G6137" s="1">
        <v>199253</v>
      </c>
      <c r="H6137" s="1" t="s">
        <v>6016</v>
      </c>
      <c r="I6137" s="1">
        <v>288</v>
      </c>
      <c r="J6137" s="1">
        <v>1435</v>
      </c>
      <c r="K6137" s="1">
        <v>1</v>
      </c>
      <c r="L6137" s="1">
        <v>574</v>
      </c>
      <c r="M6137" s="1">
        <f>SalesData[[#This Row],[Price]]*SalesData[[#This Row],[Quantity]]</f>
        <v>1435</v>
      </c>
      <c r="N6137" s="6">
        <f>SalesData[[#This Row],[Sales Profit]]/SalesData[[#This Row],[Sales]]</f>
        <v>0.4</v>
      </c>
    </row>
    <row r="6138" spans="1:14" x14ac:dyDescent="0.3">
      <c r="A6138" s="1" t="s">
        <v>66</v>
      </c>
      <c r="B6138" s="1" t="s">
        <v>18</v>
      </c>
      <c r="C6138" s="1" t="s">
        <v>14</v>
      </c>
      <c r="D6138" s="1">
        <v>17791</v>
      </c>
      <c r="E6138" s="2">
        <v>45343</v>
      </c>
      <c r="F6138" s="1" t="s">
        <v>43</v>
      </c>
      <c r="G6138" s="1">
        <v>351028</v>
      </c>
      <c r="H6138" s="1" t="s">
        <v>6017</v>
      </c>
      <c r="I6138" s="1">
        <v>738</v>
      </c>
      <c r="J6138" s="1">
        <v>1241</v>
      </c>
      <c r="K6138" s="1">
        <v>8</v>
      </c>
      <c r="L6138" s="1">
        <v>3971.2</v>
      </c>
      <c r="M6138" s="1">
        <f>SalesData[[#This Row],[Price]]*SalesData[[#This Row],[Quantity]]</f>
        <v>9928</v>
      </c>
      <c r="N6138" s="6">
        <f>SalesData[[#This Row],[Sales Profit]]/SalesData[[#This Row],[Sales]]</f>
        <v>0.39999999999999997</v>
      </c>
    </row>
    <row r="6139" spans="1:14" x14ac:dyDescent="0.3">
      <c r="A6139" s="1" t="s">
        <v>52</v>
      </c>
      <c r="B6139" s="1" t="s">
        <v>18</v>
      </c>
      <c r="C6139" s="1" t="s">
        <v>53</v>
      </c>
      <c r="D6139" s="1">
        <v>61659</v>
      </c>
      <c r="E6139" s="2">
        <v>45477</v>
      </c>
      <c r="F6139" s="1" t="s">
        <v>45</v>
      </c>
      <c r="G6139" s="1">
        <v>464563</v>
      </c>
      <c r="H6139" s="1" t="s">
        <v>6019</v>
      </c>
      <c r="I6139" s="1">
        <v>958</v>
      </c>
      <c r="J6139" s="1">
        <v>2895</v>
      </c>
      <c r="K6139" s="1">
        <v>7</v>
      </c>
      <c r="L6139" s="1">
        <v>8106</v>
      </c>
      <c r="M6139" s="1">
        <f>SalesData[[#This Row],[Price]]*SalesData[[#This Row],[Quantity]]</f>
        <v>20265</v>
      </c>
      <c r="N6139" s="6">
        <f>SalesData[[#This Row],[Sales Profit]]/SalesData[[#This Row],[Sales]]</f>
        <v>0.4</v>
      </c>
    </row>
    <row r="6140" spans="1:14" x14ac:dyDescent="0.3">
      <c r="A6140" s="1" t="s">
        <v>17</v>
      </c>
      <c r="B6140" s="1" t="s">
        <v>13</v>
      </c>
      <c r="C6140" s="1" t="s">
        <v>24</v>
      </c>
      <c r="D6140" s="1">
        <v>36799</v>
      </c>
      <c r="E6140" s="2">
        <v>45508</v>
      </c>
      <c r="F6140" s="1" t="s">
        <v>25</v>
      </c>
      <c r="G6140" s="1">
        <v>655884</v>
      </c>
      <c r="H6140" s="1" t="s">
        <v>4216</v>
      </c>
      <c r="I6140" s="1">
        <v>600</v>
      </c>
      <c r="J6140" s="1">
        <v>1640</v>
      </c>
      <c r="K6140" s="1">
        <v>6</v>
      </c>
      <c r="L6140" s="1">
        <v>3936</v>
      </c>
      <c r="M6140" s="1">
        <f>SalesData[[#This Row],[Price]]*SalesData[[#This Row],[Quantity]]</f>
        <v>9840</v>
      </c>
      <c r="N6140" s="6">
        <f>SalesData[[#This Row],[Sales Profit]]/SalesData[[#This Row],[Sales]]</f>
        <v>0.4</v>
      </c>
    </row>
    <row r="6141" spans="1:14" x14ac:dyDescent="0.3">
      <c r="A6141" s="1" t="s">
        <v>27</v>
      </c>
      <c r="B6141" s="1" t="s">
        <v>18</v>
      </c>
      <c r="C6141" s="1" t="s">
        <v>37</v>
      </c>
      <c r="D6141" s="1">
        <v>14475</v>
      </c>
      <c r="E6141" s="2">
        <v>45440</v>
      </c>
      <c r="F6141" s="1" t="s">
        <v>49</v>
      </c>
      <c r="G6141" s="1">
        <v>968163</v>
      </c>
      <c r="H6141" s="1" t="s">
        <v>6020</v>
      </c>
      <c r="I6141" s="1">
        <v>816</v>
      </c>
      <c r="J6141" s="1">
        <v>1114</v>
      </c>
      <c r="K6141" s="1">
        <v>7</v>
      </c>
      <c r="L6141" s="1">
        <v>3119.2</v>
      </c>
      <c r="M6141" s="1">
        <f>SalesData[[#This Row],[Price]]*SalesData[[#This Row],[Quantity]]</f>
        <v>7798</v>
      </c>
      <c r="N6141" s="6">
        <f>SalesData[[#This Row],[Sales Profit]]/SalesData[[#This Row],[Sales]]</f>
        <v>0.39999999999999997</v>
      </c>
    </row>
    <row r="6142" spans="1:14" x14ac:dyDescent="0.3">
      <c r="A6142" s="1" t="s">
        <v>17</v>
      </c>
      <c r="B6142" s="1" t="s">
        <v>18</v>
      </c>
      <c r="C6142" s="1" t="s">
        <v>24</v>
      </c>
      <c r="D6142" s="1">
        <v>37095</v>
      </c>
      <c r="E6142" s="2">
        <v>45606</v>
      </c>
      <c r="F6142" s="1" t="s">
        <v>15</v>
      </c>
      <c r="G6142" s="1">
        <v>608596</v>
      </c>
      <c r="H6142" s="1" t="s">
        <v>6021</v>
      </c>
      <c r="I6142" s="1">
        <v>664</v>
      </c>
      <c r="J6142" s="1">
        <v>1412</v>
      </c>
      <c r="K6142" s="1">
        <v>1</v>
      </c>
      <c r="L6142" s="1">
        <v>564.79999999999995</v>
      </c>
      <c r="M6142" s="1">
        <f>SalesData[[#This Row],[Price]]*SalesData[[#This Row],[Quantity]]</f>
        <v>1412</v>
      </c>
      <c r="N6142" s="6">
        <f>SalesData[[#This Row],[Sales Profit]]/SalesData[[#This Row],[Sales]]</f>
        <v>0.39999999999999997</v>
      </c>
    </row>
    <row r="6143" spans="1:14" x14ac:dyDescent="0.3">
      <c r="A6143" s="1" t="s">
        <v>35</v>
      </c>
      <c r="B6143" s="1" t="s">
        <v>18</v>
      </c>
      <c r="C6143" s="1" t="s">
        <v>19</v>
      </c>
      <c r="D6143" s="1">
        <v>31209</v>
      </c>
      <c r="E6143" s="2">
        <v>45536</v>
      </c>
      <c r="F6143" s="1" t="s">
        <v>61</v>
      </c>
      <c r="G6143" s="1">
        <v>497913</v>
      </c>
      <c r="H6143" s="1" t="s">
        <v>6022</v>
      </c>
      <c r="I6143" s="1">
        <v>843</v>
      </c>
      <c r="J6143" s="1">
        <v>2559</v>
      </c>
      <c r="K6143" s="1">
        <v>8</v>
      </c>
      <c r="L6143" s="1">
        <v>8188.8</v>
      </c>
      <c r="M6143" s="1">
        <f>SalesData[[#This Row],[Price]]*SalesData[[#This Row],[Quantity]]</f>
        <v>20472</v>
      </c>
      <c r="N6143" s="6">
        <f>SalesData[[#This Row],[Sales Profit]]/SalesData[[#This Row],[Sales]]</f>
        <v>0.4</v>
      </c>
    </row>
    <row r="6144" spans="1:14" x14ac:dyDescent="0.3">
      <c r="A6144" s="1" t="s">
        <v>27</v>
      </c>
      <c r="B6144" s="1" t="s">
        <v>18</v>
      </c>
      <c r="C6144" s="1" t="s">
        <v>24</v>
      </c>
      <c r="D6144" s="1">
        <v>60299</v>
      </c>
      <c r="E6144" s="2">
        <v>45387</v>
      </c>
      <c r="F6144" s="1" t="s">
        <v>31</v>
      </c>
      <c r="G6144" s="1">
        <v>126955</v>
      </c>
      <c r="H6144" s="1" t="s">
        <v>6023</v>
      </c>
      <c r="I6144" s="1">
        <v>524</v>
      </c>
      <c r="J6144" s="1">
        <v>716</v>
      </c>
      <c r="K6144" s="1">
        <v>4</v>
      </c>
      <c r="L6144" s="1">
        <v>1145.5999999999999</v>
      </c>
      <c r="M6144" s="1">
        <f>SalesData[[#This Row],[Price]]*SalesData[[#This Row],[Quantity]]</f>
        <v>2864</v>
      </c>
      <c r="N6144" s="6">
        <f>SalesData[[#This Row],[Sales Profit]]/SalesData[[#This Row],[Sales]]</f>
        <v>0.39999999999999997</v>
      </c>
    </row>
    <row r="6145" spans="1:14" x14ac:dyDescent="0.3">
      <c r="A6145" s="1" t="s">
        <v>27</v>
      </c>
      <c r="B6145" s="1" t="s">
        <v>13</v>
      </c>
      <c r="C6145" s="1" t="s">
        <v>24</v>
      </c>
      <c r="D6145" s="1">
        <v>74247</v>
      </c>
      <c r="E6145" s="2">
        <v>45600</v>
      </c>
      <c r="F6145" s="1" t="s">
        <v>15</v>
      </c>
      <c r="G6145" s="1">
        <v>116846</v>
      </c>
      <c r="H6145" s="1" t="s">
        <v>6024</v>
      </c>
      <c r="I6145" s="1">
        <v>798</v>
      </c>
      <c r="J6145" s="1">
        <v>1672</v>
      </c>
      <c r="K6145" s="1">
        <v>5</v>
      </c>
      <c r="L6145" s="1">
        <v>3344</v>
      </c>
      <c r="M6145" s="1">
        <f>SalesData[[#This Row],[Price]]*SalesData[[#This Row],[Quantity]]</f>
        <v>8360</v>
      </c>
      <c r="N6145" s="6">
        <f>SalesData[[#This Row],[Sales Profit]]/SalesData[[#This Row],[Sales]]</f>
        <v>0.4</v>
      </c>
    </row>
    <row r="6146" spans="1:14" x14ac:dyDescent="0.3">
      <c r="A6146" s="1" t="s">
        <v>56</v>
      </c>
      <c r="B6146" s="1" t="s">
        <v>18</v>
      </c>
      <c r="C6146" s="1" t="s">
        <v>33</v>
      </c>
      <c r="D6146" s="1">
        <v>37276</v>
      </c>
      <c r="E6146" s="2">
        <v>45621</v>
      </c>
      <c r="F6146" s="1" t="s">
        <v>15</v>
      </c>
      <c r="G6146" s="1">
        <v>470943</v>
      </c>
      <c r="H6146" s="1" t="s">
        <v>6025</v>
      </c>
      <c r="I6146" s="1">
        <v>956</v>
      </c>
      <c r="J6146" s="1">
        <v>1488</v>
      </c>
      <c r="K6146" s="1">
        <v>1</v>
      </c>
      <c r="L6146" s="1">
        <v>595.20000000000005</v>
      </c>
      <c r="M6146" s="1">
        <f>SalesData[[#This Row],[Price]]*SalesData[[#This Row],[Quantity]]</f>
        <v>1488</v>
      </c>
      <c r="N6146" s="6">
        <f>SalesData[[#This Row],[Sales Profit]]/SalesData[[#This Row],[Sales]]</f>
        <v>0.4</v>
      </c>
    </row>
    <row r="6147" spans="1:14" x14ac:dyDescent="0.3">
      <c r="A6147" s="1" t="s">
        <v>56</v>
      </c>
      <c r="B6147" s="1" t="s">
        <v>23</v>
      </c>
      <c r="C6147" s="1" t="s">
        <v>60</v>
      </c>
      <c r="D6147" s="1">
        <v>65489</v>
      </c>
      <c r="E6147" s="2">
        <v>45540</v>
      </c>
      <c r="F6147" s="1" t="s">
        <v>61</v>
      </c>
      <c r="G6147" s="1">
        <v>486168</v>
      </c>
      <c r="H6147" s="1" t="s">
        <v>6026</v>
      </c>
      <c r="I6147" s="1">
        <v>267</v>
      </c>
      <c r="J6147" s="1">
        <v>907</v>
      </c>
      <c r="K6147" s="1">
        <v>6</v>
      </c>
      <c r="L6147" s="1">
        <v>2176.8000000000002</v>
      </c>
      <c r="M6147" s="1">
        <f>SalesData[[#This Row],[Price]]*SalesData[[#This Row],[Quantity]]</f>
        <v>5442</v>
      </c>
      <c r="N6147" s="6">
        <f>SalesData[[#This Row],[Sales Profit]]/SalesData[[#This Row],[Sales]]</f>
        <v>0.4</v>
      </c>
    </row>
    <row r="6148" spans="1:14" x14ac:dyDescent="0.3">
      <c r="A6148" s="1" t="s">
        <v>22</v>
      </c>
      <c r="B6148" s="1" t="s">
        <v>13</v>
      </c>
      <c r="C6148" s="1" t="s">
        <v>33</v>
      </c>
      <c r="D6148" s="1">
        <v>97269</v>
      </c>
      <c r="E6148" s="2">
        <v>45590</v>
      </c>
      <c r="F6148" s="1" t="s">
        <v>54</v>
      </c>
      <c r="G6148" s="1">
        <v>530780</v>
      </c>
      <c r="H6148" s="1" t="s">
        <v>6027</v>
      </c>
      <c r="I6148" s="1">
        <v>873</v>
      </c>
      <c r="J6148" s="1">
        <v>550</v>
      </c>
      <c r="K6148" s="1">
        <v>2</v>
      </c>
      <c r="L6148" s="1">
        <v>440</v>
      </c>
      <c r="M6148" s="1">
        <f>SalesData[[#This Row],[Price]]*SalesData[[#This Row],[Quantity]]</f>
        <v>1100</v>
      </c>
      <c r="N6148" s="6">
        <f>SalesData[[#This Row],[Sales Profit]]/SalesData[[#This Row],[Sales]]</f>
        <v>0.4</v>
      </c>
    </row>
    <row r="6149" spans="1:14" x14ac:dyDescent="0.3">
      <c r="A6149" s="1" t="s">
        <v>35</v>
      </c>
      <c r="B6149" s="1" t="s">
        <v>23</v>
      </c>
      <c r="C6149" s="1" t="s">
        <v>24</v>
      </c>
      <c r="D6149" s="1">
        <v>87657</v>
      </c>
      <c r="E6149" s="2">
        <v>45366</v>
      </c>
      <c r="F6149" s="1" t="s">
        <v>29</v>
      </c>
      <c r="G6149" s="1">
        <v>152076</v>
      </c>
      <c r="H6149" s="1" t="s">
        <v>6028</v>
      </c>
      <c r="I6149" s="1">
        <v>944</v>
      </c>
      <c r="J6149" s="1">
        <v>2709</v>
      </c>
      <c r="K6149" s="1">
        <v>7</v>
      </c>
      <c r="L6149" s="1">
        <v>7585.2</v>
      </c>
      <c r="M6149" s="1">
        <f>SalesData[[#This Row],[Price]]*SalesData[[#This Row],[Quantity]]</f>
        <v>18963</v>
      </c>
      <c r="N6149" s="6">
        <f>SalesData[[#This Row],[Sales Profit]]/SalesData[[#This Row],[Sales]]</f>
        <v>0.39999999999999997</v>
      </c>
    </row>
    <row r="6150" spans="1:14" x14ac:dyDescent="0.3">
      <c r="A6150" s="1" t="s">
        <v>12</v>
      </c>
      <c r="B6150" s="1" t="s">
        <v>13</v>
      </c>
      <c r="C6150" s="1" t="s">
        <v>19</v>
      </c>
      <c r="D6150" s="1">
        <v>73687</v>
      </c>
      <c r="E6150" s="2">
        <v>45327</v>
      </c>
      <c r="F6150" s="1" t="s">
        <v>43</v>
      </c>
      <c r="G6150" s="1">
        <v>917579</v>
      </c>
      <c r="H6150" s="1" t="s">
        <v>5960</v>
      </c>
      <c r="I6150" s="1">
        <v>651</v>
      </c>
      <c r="J6150" s="1">
        <v>1772</v>
      </c>
      <c r="K6150" s="1">
        <v>7</v>
      </c>
      <c r="L6150" s="1">
        <v>4961.6000000000004</v>
      </c>
      <c r="M6150" s="1">
        <f>SalesData[[#This Row],[Price]]*SalesData[[#This Row],[Quantity]]</f>
        <v>12404</v>
      </c>
      <c r="N6150" s="6">
        <f>SalesData[[#This Row],[Sales Profit]]/SalesData[[#This Row],[Sales]]</f>
        <v>0.4</v>
      </c>
    </row>
    <row r="6151" spans="1:14" x14ac:dyDescent="0.3">
      <c r="A6151" s="1" t="s">
        <v>66</v>
      </c>
      <c r="B6151" s="1" t="s">
        <v>18</v>
      </c>
      <c r="C6151" s="1" t="s">
        <v>60</v>
      </c>
      <c r="D6151" s="1">
        <v>45043</v>
      </c>
      <c r="E6151" s="2">
        <v>45381</v>
      </c>
      <c r="F6151" s="1" t="s">
        <v>29</v>
      </c>
      <c r="G6151" s="1">
        <v>540027</v>
      </c>
      <c r="H6151" s="1" t="s">
        <v>6029</v>
      </c>
      <c r="I6151" s="1">
        <v>724</v>
      </c>
      <c r="J6151" s="1">
        <v>1242</v>
      </c>
      <c r="K6151" s="1">
        <v>7</v>
      </c>
      <c r="L6151" s="1">
        <v>3477.6</v>
      </c>
      <c r="M6151" s="1">
        <f>SalesData[[#This Row],[Price]]*SalesData[[#This Row],[Quantity]]</f>
        <v>8694</v>
      </c>
      <c r="N6151" s="6">
        <f>SalesData[[#This Row],[Sales Profit]]/SalesData[[#This Row],[Sales]]</f>
        <v>0.39999999999999997</v>
      </c>
    </row>
    <row r="6152" spans="1:14" x14ac:dyDescent="0.3">
      <c r="A6152" s="1" t="s">
        <v>35</v>
      </c>
      <c r="B6152" s="1" t="s">
        <v>13</v>
      </c>
      <c r="C6152" s="1" t="s">
        <v>14</v>
      </c>
      <c r="D6152" s="1">
        <v>82444</v>
      </c>
      <c r="E6152" s="2">
        <v>45571</v>
      </c>
      <c r="F6152" s="1" t="s">
        <v>54</v>
      </c>
      <c r="G6152" s="1">
        <v>181850</v>
      </c>
      <c r="H6152" s="1" t="s">
        <v>6030</v>
      </c>
      <c r="I6152" s="1">
        <v>529</v>
      </c>
      <c r="J6152" s="1">
        <v>1587</v>
      </c>
      <c r="K6152" s="1">
        <v>3</v>
      </c>
      <c r="L6152" s="1">
        <v>1904.4</v>
      </c>
      <c r="M6152" s="1">
        <f>SalesData[[#This Row],[Price]]*SalesData[[#This Row],[Quantity]]</f>
        <v>4761</v>
      </c>
      <c r="N6152" s="6">
        <f>SalesData[[#This Row],[Sales Profit]]/SalesData[[#This Row],[Sales]]</f>
        <v>0.4</v>
      </c>
    </row>
    <row r="6153" spans="1:14" x14ac:dyDescent="0.3">
      <c r="A6153" s="1" t="s">
        <v>66</v>
      </c>
      <c r="B6153" s="1" t="s">
        <v>23</v>
      </c>
      <c r="C6153" s="1" t="s">
        <v>100</v>
      </c>
      <c r="D6153" s="1">
        <v>95880</v>
      </c>
      <c r="E6153" s="2">
        <v>45593</v>
      </c>
      <c r="F6153" s="1" t="s">
        <v>54</v>
      </c>
      <c r="G6153" s="1">
        <v>967366</v>
      </c>
      <c r="H6153" s="1" t="s">
        <v>6031</v>
      </c>
      <c r="I6153" s="1">
        <v>515</v>
      </c>
      <c r="J6153" s="1">
        <v>2157</v>
      </c>
      <c r="K6153" s="1">
        <v>4</v>
      </c>
      <c r="L6153" s="1">
        <v>3451.2</v>
      </c>
      <c r="M6153" s="1">
        <f>SalesData[[#This Row],[Price]]*SalesData[[#This Row],[Quantity]]</f>
        <v>8628</v>
      </c>
      <c r="N6153" s="6">
        <f>SalesData[[#This Row],[Sales Profit]]/SalesData[[#This Row],[Sales]]</f>
        <v>0.39999999999999997</v>
      </c>
    </row>
    <row r="6154" spans="1:14" x14ac:dyDescent="0.3">
      <c r="A6154" s="1" t="s">
        <v>56</v>
      </c>
      <c r="B6154" s="1" t="s">
        <v>23</v>
      </c>
      <c r="C6154" s="1" t="s">
        <v>24</v>
      </c>
      <c r="D6154" s="1">
        <v>58517</v>
      </c>
      <c r="E6154" s="2">
        <v>45363</v>
      </c>
      <c r="F6154" s="1" t="s">
        <v>29</v>
      </c>
      <c r="G6154" s="1">
        <v>145334</v>
      </c>
      <c r="H6154" s="1" t="s">
        <v>6032</v>
      </c>
      <c r="I6154" s="1">
        <v>599</v>
      </c>
      <c r="J6154" s="1">
        <v>2866</v>
      </c>
      <c r="K6154" s="1">
        <v>2</v>
      </c>
      <c r="L6154" s="1">
        <v>2292.8000000000002</v>
      </c>
      <c r="M6154" s="1">
        <f>SalesData[[#This Row],[Price]]*SalesData[[#This Row],[Quantity]]</f>
        <v>5732</v>
      </c>
      <c r="N6154" s="6">
        <f>SalesData[[#This Row],[Sales Profit]]/SalesData[[#This Row],[Sales]]</f>
        <v>0.4</v>
      </c>
    </row>
    <row r="6155" spans="1:14" x14ac:dyDescent="0.3">
      <c r="A6155" s="1" t="s">
        <v>52</v>
      </c>
      <c r="B6155" s="1" t="s">
        <v>23</v>
      </c>
      <c r="C6155" s="1" t="s">
        <v>19</v>
      </c>
      <c r="D6155" s="1">
        <v>48184</v>
      </c>
      <c r="E6155" s="2">
        <v>45467</v>
      </c>
      <c r="F6155" s="1" t="s">
        <v>20</v>
      </c>
      <c r="G6155" s="1">
        <v>879084</v>
      </c>
      <c r="H6155" s="1" t="s">
        <v>6033</v>
      </c>
      <c r="I6155" s="1">
        <v>752</v>
      </c>
      <c r="J6155" s="1">
        <v>1681</v>
      </c>
      <c r="K6155" s="1">
        <v>6</v>
      </c>
      <c r="L6155" s="1">
        <v>4034.4</v>
      </c>
      <c r="M6155" s="1">
        <f>SalesData[[#This Row],[Price]]*SalesData[[#This Row],[Quantity]]</f>
        <v>10086</v>
      </c>
      <c r="N6155" s="6">
        <f>SalesData[[#This Row],[Sales Profit]]/SalesData[[#This Row],[Sales]]</f>
        <v>0.4</v>
      </c>
    </row>
    <row r="6156" spans="1:14" x14ac:dyDescent="0.3">
      <c r="A6156" s="1" t="s">
        <v>12</v>
      </c>
      <c r="B6156" s="1" t="s">
        <v>18</v>
      </c>
      <c r="C6156" s="1" t="s">
        <v>53</v>
      </c>
      <c r="D6156" s="1">
        <v>17579</v>
      </c>
      <c r="E6156" s="2">
        <v>45506</v>
      </c>
      <c r="F6156" s="1" t="s">
        <v>25</v>
      </c>
      <c r="G6156" s="1">
        <v>728697</v>
      </c>
      <c r="H6156" s="1" t="s">
        <v>6034</v>
      </c>
      <c r="I6156" s="1">
        <v>926</v>
      </c>
      <c r="J6156" s="1">
        <v>1610</v>
      </c>
      <c r="K6156" s="1">
        <v>4</v>
      </c>
      <c r="L6156" s="1">
        <v>2576</v>
      </c>
      <c r="M6156" s="1">
        <f>SalesData[[#This Row],[Price]]*SalesData[[#This Row],[Quantity]]</f>
        <v>6440</v>
      </c>
      <c r="N6156" s="6">
        <f>SalesData[[#This Row],[Sales Profit]]/SalesData[[#This Row],[Sales]]</f>
        <v>0.4</v>
      </c>
    </row>
    <row r="6157" spans="1:14" x14ac:dyDescent="0.3">
      <c r="A6157" s="1" t="s">
        <v>27</v>
      </c>
      <c r="B6157" s="1" t="s">
        <v>13</v>
      </c>
      <c r="C6157" s="1" t="s">
        <v>19</v>
      </c>
      <c r="D6157" s="1">
        <v>75834</v>
      </c>
      <c r="E6157" s="2">
        <v>45328</v>
      </c>
      <c r="F6157" s="1" t="s">
        <v>43</v>
      </c>
      <c r="G6157" s="1">
        <v>331308</v>
      </c>
      <c r="H6157" s="1" t="s">
        <v>6035</v>
      </c>
      <c r="I6157" s="1">
        <v>542</v>
      </c>
      <c r="J6157" s="1">
        <v>2124</v>
      </c>
      <c r="K6157" s="1">
        <v>1</v>
      </c>
      <c r="L6157" s="1">
        <v>849.6</v>
      </c>
      <c r="M6157" s="1">
        <f>SalesData[[#This Row],[Price]]*SalesData[[#This Row],[Quantity]]</f>
        <v>2124</v>
      </c>
      <c r="N6157" s="6">
        <f>SalesData[[#This Row],[Sales Profit]]/SalesData[[#This Row],[Sales]]</f>
        <v>0.4</v>
      </c>
    </row>
    <row r="6158" spans="1:14" x14ac:dyDescent="0.3">
      <c r="A6158" s="1" t="s">
        <v>52</v>
      </c>
      <c r="B6158" s="1" t="s">
        <v>18</v>
      </c>
      <c r="C6158" s="1" t="s">
        <v>42</v>
      </c>
      <c r="D6158" s="1">
        <v>66452</v>
      </c>
      <c r="E6158" s="2">
        <v>45504</v>
      </c>
      <c r="F6158" s="1" t="s">
        <v>45</v>
      </c>
      <c r="G6158" s="1">
        <v>894861</v>
      </c>
      <c r="H6158" s="1" t="s">
        <v>5629</v>
      </c>
      <c r="I6158" s="1">
        <v>851</v>
      </c>
      <c r="J6158" s="1">
        <v>697</v>
      </c>
      <c r="K6158" s="1">
        <v>6</v>
      </c>
      <c r="L6158" s="1">
        <v>1672.8</v>
      </c>
      <c r="M6158" s="1">
        <f>SalesData[[#This Row],[Price]]*SalesData[[#This Row],[Quantity]]</f>
        <v>4182</v>
      </c>
      <c r="N6158" s="6">
        <f>SalesData[[#This Row],[Sales Profit]]/SalesData[[#This Row],[Sales]]</f>
        <v>0.39999999999999997</v>
      </c>
    </row>
    <row r="6159" spans="1:14" x14ac:dyDescent="0.3">
      <c r="A6159" s="1" t="s">
        <v>12</v>
      </c>
      <c r="B6159" s="1" t="s">
        <v>18</v>
      </c>
      <c r="C6159" s="1" t="s">
        <v>60</v>
      </c>
      <c r="D6159" s="1">
        <v>12393</v>
      </c>
      <c r="E6159" s="2">
        <v>45508</v>
      </c>
      <c r="F6159" s="1" t="s">
        <v>25</v>
      </c>
      <c r="G6159" s="1">
        <v>471804</v>
      </c>
      <c r="H6159" s="1" t="s">
        <v>6037</v>
      </c>
      <c r="I6159" s="1">
        <v>286</v>
      </c>
      <c r="J6159" s="1">
        <v>2565</v>
      </c>
      <c r="K6159" s="1">
        <v>2</v>
      </c>
      <c r="L6159" s="1">
        <v>2052</v>
      </c>
      <c r="M6159" s="1">
        <f>SalesData[[#This Row],[Price]]*SalesData[[#This Row],[Quantity]]</f>
        <v>5130</v>
      </c>
      <c r="N6159" s="6">
        <f>SalesData[[#This Row],[Sales Profit]]/SalesData[[#This Row],[Sales]]</f>
        <v>0.4</v>
      </c>
    </row>
    <row r="6160" spans="1:14" x14ac:dyDescent="0.3">
      <c r="A6160" s="1" t="s">
        <v>52</v>
      </c>
      <c r="B6160" s="1" t="s">
        <v>23</v>
      </c>
      <c r="C6160" s="1" t="s">
        <v>100</v>
      </c>
      <c r="D6160" s="1">
        <v>67028</v>
      </c>
      <c r="E6160" s="2">
        <v>45596</v>
      </c>
      <c r="F6160" s="1" t="s">
        <v>54</v>
      </c>
      <c r="G6160" s="1">
        <v>584055</v>
      </c>
      <c r="H6160" s="1" t="s">
        <v>6038</v>
      </c>
      <c r="I6160" s="1">
        <v>472</v>
      </c>
      <c r="J6160" s="1">
        <v>2002</v>
      </c>
      <c r="K6160" s="1">
        <v>6</v>
      </c>
      <c r="L6160" s="1">
        <v>4804.8</v>
      </c>
      <c r="M6160" s="1">
        <f>SalesData[[#This Row],[Price]]*SalesData[[#This Row],[Quantity]]</f>
        <v>12012</v>
      </c>
      <c r="N6160" s="6">
        <f>SalesData[[#This Row],[Sales Profit]]/SalesData[[#This Row],[Sales]]</f>
        <v>0.4</v>
      </c>
    </row>
    <row r="6161" spans="1:14" x14ac:dyDescent="0.3">
      <c r="A6161" s="1" t="s">
        <v>56</v>
      </c>
      <c r="B6161" s="1" t="s">
        <v>13</v>
      </c>
      <c r="C6161" s="1" t="s">
        <v>33</v>
      </c>
      <c r="D6161" s="1">
        <v>75133</v>
      </c>
      <c r="E6161" s="2">
        <v>45514</v>
      </c>
      <c r="F6161" s="1" t="s">
        <v>25</v>
      </c>
      <c r="G6161" s="1">
        <v>919871</v>
      </c>
      <c r="H6161" s="1" t="s">
        <v>3011</v>
      </c>
      <c r="I6161" s="1">
        <v>916</v>
      </c>
      <c r="J6161" s="1">
        <v>667</v>
      </c>
      <c r="K6161" s="1">
        <v>8</v>
      </c>
      <c r="L6161" s="1">
        <v>2134.4</v>
      </c>
      <c r="M6161" s="1">
        <f>SalesData[[#This Row],[Price]]*SalesData[[#This Row],[Quantity]]</f>
        <v>5336</v>
      </c>
      <c r="N6161" s="6">
        <f>SalesData[[#This Row],[Sales Profit]]/SalesData[[#This Row],[Sales]]</f>
        <v>0.4</v>
      </c>
    </row>
    <row r="6162" spans="1:14" x14ac:dyDescent="0.3">
      <c r="A6162" s="1" t="s">
        <v>12</v>
      </c>
      <c r="B6162" s="1" t="s">
        <v>23</v>
      </c>
      <c r="C6162" s="1" t="s">
        <v>60</v>
      </c>
      <c r="D6162" s="1">
        <v>50401</v>
      </c>
      <c r="E6162" s="2">
        <v>45555</v>
      </c>
      <c r="F6162" s="1" t="s">
        <v>61</v>
      </c>
      <c r="G6162" s="1">
        <v>794376</v>
      </c>
      <c r="H6162" s="1" t="s">
        <v>4602</v>
      </c>
      <c r="I6162" s="1">
        <v>593</v>
      </c>
      <c r="J6162" s="1">
        <v>2990</v>
      </c>
      <c r="K6162" s="1">
        <v>8</v>
      </c>
      <c r="L6162" s="1">
        <v>9568</v>
      </c>
      <c r="M6162" s="1">
        <f>SalesData[[#This Row],[Price]]*SalesData[[#This Row],[Quantity]]</f>
        <v>23920</v>
      </c>
      <c r="N6162" s="6">
        <f>SalesData[[#This Row],[Sales Profit]]/SalesData[[#This Row],[Sales]]</f>
        <v>0.4</v>
      </c>
    </row>
    <row r="6163" spans="1:14" x14ac:dyDescent="0.3">
      <c r="A6163" s="1" t="s">
        <v>56</v>
      </c>
      <c r="B6163" s="1" t="s">
        <v>23</v>
      </c>
      <c r="C6163" s="1" t="s">
        <v>24</v>
      </c>
      <c r="D6163" s="1">
        <v>62162</v>
      </c>
      <c r="E6163" s="2">
        <v>45315</v>
      </c>
      <c r="F6163" s="1" t="s">
        <v>40</v>
      </c>
      <c r="G6163" s="1">
        <v>373803</v>
      </c>
      <c r="H6163" s="1" t="s">
        <v>6039</v>
      </c>
      <c r="I6163" s="1">
        <v>455</v>
      </c>
      <c r="J6163" s="1">
        <v>1819</v>
      </c>
      <c r="K6163" s="1">
        <v>5</v>
      </c>
      <c r="L6163" s="1">
        <v>3638</v>
      </c>
      <c r="M6163" s="1">
        <f>SalesData[[#This Row],[Price]]*SalesData[[#This Row],[Quantity]]</f>
        <v>9095</v>
      </c>
      <c r="N6163" s="6">
        <f>SalesData[[#This Row],[Sales Profit]]/SalesData[[#This Row],[Sales]]</f>
        <v>0.4</v>
      </c>
    </row>
    <row r="6164" spans="1:14" x14ac:dyDescent="0.3">
      <c r="A6164" s="1" t="s">
        <v>52</v>
      </c>
      <c r="B6164" s="1" t="s">
        <v>23</v>
      </c>
      <c r="C6164" s="1" t="s">
        <v>19</v>
      </c>
      <c r="D6164" s="1">
        <v>52929</v>
      </c>
      <c r="E6164" s="2">
        <v>45619</v>
      </c>
      <c r="F6164" s="1" t="s">
        <v>15</v>
      </c>
      <c r="G6164" s="1">
        <v>830359</v>
      </c>
      <c r="H6164" s="1" t="s">
        <v>6040</v>
      </c>
      <c r="I6164" s="1">
        <v>663</v>
      </c>
      <c r="J6164" s="1">
        <v>2341</v>
      </c>
      <c r="K6164" s="1">
        <v>2</v>
      </c>
      <c r="L6164" s="1">
        <v>1872.8</v>
      </c>
      <c r="M6164" s="1">
        <f>SalesData[[#This Row],[Price]]*SalesData[[#This Row],[Quantity]]</f>
        <v>4682</v>
      </c>
      <c r="N6164" s="6">
        <f>SalesData[[#This Row],[Sales Profit]]/SalesData[[#This Row],[Sales]]</f>
        <v>0.39999999999999997</v>
      </c>
    </row>
    <row r="6165" spans="1:14" x14ac:dyDescent="0.3">
      <c r="A6165" s="1" t="s">
        <v>22</v>
      </c>
      <c r="B6165" s="1" t="s">
        <v>23</v>
      </c>
      <c r="C6165" s="1" t="s">
        <v>14</v>
      </c>
      <c r="D6165" s="1">
        <v>97765</v>
      </c>
      <c r="E6165" s="2">
        <v>45484</v>
      </c>
      <c r="F6165" s="1" t="s">
        <v>45</v>
      </c>
      <c r="G6165" s="1">
        <v>621787</v>
      </c>
      <c r="H6165" s="1" t="s">
        <v>6041</v>
      </c>
      <c r="I6165" s="1">
        <v>926</v>
      </c>
      <c r="J6165" s="1">
        <v>847</v>
      </c>
      <c r="K6165" s="1">
        <v>6</v>
      </c>
      <c r="L6165" s="1">
        <v>2032.8</v>
      </c>
      <c r="M6165" s="1">
        <f>SalesData[[#This Row],[Price]]*SalesData[[#This Row],[Quantity]]</f>
        <v>5082</v>
      </c>
      <c r="N6165" s="6">
        <f>SalesData[[#This Row],[Sales Profit]]/SalesData[[#This Row],[Sales]]</f>
        <v>0.39999999999999997</v>
      </c>
    </row>
    <row r="6166" spans="1:14" x14ac:dyDescent="0.3">
      <c r="A6166" s="1" t="s">
        <v>27</v>
      </c>
      <c r="B6166" s="1" t="s">
        <v>23</v>
      </c>
      <c r="C6166" s="1" t="s">
        <v>39</v>
      </c>
      <c r="D6166" s="1">
        <v>15447</v>
      </c>
      <c r="E6166" s="2">
        <v>45481</v>
      </c>
      <c r="F6166" s="1" t="s">
        <v>45</v>
      </c>
      <c r="G6166" s="1">
        <v>222046</v>
      </c>
      <c r="H6166" s="1" t="s">
        <v>6042</v>
      </c>
      <c r="I6166" s="1">
        <v>414</v>
      </c>
      <c r="J6166" s="1">
        <v>2169</v>
      </c>
      <c r="K6166" s="1">
        <v>6</v>
      </c>
      <c r="L6166" s="1">
        <v>5205.6000000000004</v>
      </c>
      <c r="M6166" s="1">
        <f>SalesData[[#This Row],[Price]]*SalesData[[#This Row],[Quantity]]</f>
        <v>13014</v>
      </c>
      <c r="N6166" s="6">
        <f>SalesData[[#This Row],[Sales Profit]]/SalesData[[#This Row],[Sales]]</f>
        <v>0.4</v>
      </c>
    </row>
    <row r="6167" spans="1:14" x14ac:dyDescent="0.3">
      <c r="A6167" s="1" t="s">
        <v>12</v>
      </c>
      <c r="B6167" s="1" t="s">
        <v>23</v>
      </c>
      <c r="C6167" s="1" t="s">
        <v>42</v>
      </c>
      <c r="D6167" s="1">
        <v>55770</v>
      </c>
      <c r="E6167" s="2">
        <v>45570</v>
      </c>
      <c r="F6167" s="1" t="s">
        <v>54</v>
      </c>
      <c r="G6167" s="1">
        <v>929282</v>
      </c>
      <c r="H6167" s="1" t="s">
        <v>6043</v>
      </c>
      <c r="I6167" s="1">
        <v>577</v>
      </c>
      <c r="J6167" s="1">
        <v>1284</v>
      </c>
      <c r="K6167" s="1">
        <v>1</v>
      </c>
      <c r="L6167" s="1">
        <v>513.6</v>
      </c>
      <c r="M6167" s="1">
        <f>SalesData[[#This Row],[Price]]*SalesData[[#This Row],[Quantity]]</f>
        <v>1284</v>
      </c>
      <c r="N6167" s="6">
        <f>SalesData[[#This Row],[Sales Profit]]/SalesData[[#This Row],[Sales]]</f>
        <v>0.4</v>
      </c>
    </row>
    <row r="6168" spans="1:14" x14ac:dyDescent="0.3">
      <c r="A6168" s="1" t="s">
        <v>27</v>
      </c>
      <c r="B6168" s="1" t="s">
        <v>13</v>
      </c>
      <c r="C6168" s="1" t="s">
        <v>33</v>
      </c>
      <c r="D6168" s="1">
        <v>97171</v>
      </c>
      <c r="E6168" s="2">
        <v>45440</v>
      </c>
      <c r="F6168" s="1" t="s">
        <v>49</v>
      </c>
      <c r="G6168" s="1">
        <v>163419</v>
      </c>
      <c r="H6168" s="1" t="s">
        <v>6044</v>
      </c>
      <c r="I6168" s="1">
        <v>375</v>
      </c>
      <c r="J6168" s="1">
        <v>884</v>
      </c>
      <c r="K6168" s="1">
        <v>2</v>
      </c>
      <c r="L6168" s="1">
        <v>707.2</v>
      </c>
      <c r="M6168" s="1">
        <f>SalesData[[#This Row],[Price]]*SalesData[[#This Row],[Quantity]]</f>
        <v>1768</v>
      </c>
      <c r="N6168" s="6">
        <f>SalesData[[#This Row],[Sales Profit]]/SalesData[[#This Row],[Sales]]</f>
        <v>0.4</v>
      </c>
    </row>
    <row r="6169" spans="1:14" x14ac:dyDescent="0.3">
      <c r="A6169" s="1" t="s">
        <v>56</v>
      </c>
      <c r="B6169" s="1" t="s">
        <v>18</v>
      </c>
      <c r="C6169" s="1" t="s">
        <v>37</v>
      </c>
      <c r="D6169" s="1">
        <v>89305</v>
      </c>
      <c r="E6169" s="2">
        <v>45473</v>
      </c>
      <c r="F6169" s="1" t="s">
        <v>20</v>
      </c>
      <c r="G6169" s="1">
        <v>882043</v>
      </c>
      <c r="H6169" s="1" t="s">
        <v>6045</v>
      </c>
      <c r="I6169" s="1">
        <v>272</v>
      </c>
      <c r="J6169" s="1">
        <v>949</v>
      </c>
      <c r="K6169" s="1">
        <v>3</v>
      </c>
      <c r="L6169" s="1">
        <v>1138.8</v>
      </c>
      <c r="M6169" s="1">
        <f>SalesData[[#This Row],[Price]]*SalesData[[#This Row],[Quantity]]</f>
        <v>2847</v>
      </c>
      <c r="N6169" s="6">
        <f>SalesData[[#This Row],[Sales Profit]]/SalesData[[#This Row],[Sales]]</f>
        <v>0.39999999999999997</v>
      </c>
    </row>
    <row r="6170" spans="1:14" x14ac:dyDescent="0.3">
      <c r="A6170" s="1" t="s">
        <v>22</v>
      </c>
      <c r="B6170" s="1" t="s">
        <v>23</v>
      </c>
      <c r="C6170" s="1" t="s">
        <v>100</v>
      </c>
      <c r="D6170" s="1">
        <v>47977</v>
      </c>
      <c r="E6170" s="2">
        <v>45361</v>
      </c>
      <c r="F6170" s="1" t="s">
        <v>29</v>
      </c>
      <c r="G6170" s="1">
        <v>175107</v>
      </c>
      <c r="H6170" s="1" t="s">
        <v>6046</v>
      </c>
      <c r="I6170" s="1">
        <v>497</v>
      </c>
      <c r="J6170" s="1">
        <v>2778</v>
      </c>
      <c r="K6170" s="1">
        <v>7</v>
      </c>
      <c r="L6170" s="1">
        <v>7778.4</v>
      </c>
      <c r="M6170" s="1">
        <f>SalesData[[#This Row],[Price]]*SalesData[[#This Row],[Quantity]]</f>
        <v>19446</v>
      </c>
      <c r="N6170" s="6">
        <f>SalesData[[#This Row],[Sales Profit]]/SalesData[[#This Row],[Sales]]</f>
        <v>0.39999999999999997</v>
      </c>
    </row>
    <row r="6171" spans="1:14" x14ac:dyDescent="0.3">
      <c r="A6171" s="1" t="s">
        <v>27</v>
      </c>
      <c r="B6171" s="1" t="s">
        <v>13</v>
      </c>
      <c r="C6171" s="1" t="s">
        <v>42</v>
      </c>
      <c r="D6171" s="1">
        <v>97499</v>
      </c>
      <c r="E6171" s="2">
        <v>45616</v>
      </c>
      <c r="F6171" s="1" t="s">
        <v>15</v>
      </c>
      <c r="G6171" s="1">
        <v>360397</v>
      </c>
      <c r="H6171" s="1" t="s">
        <v>6047</v>
      </c>
      <c r="I6171" s="1">
        <v>562</v>
      </c>
      <c r="J6171" s="1">
        <v>1041</v>
      </c>
      <c r="K6171" s="1">
        <v>8</v>
      </c>
      <c r="L6171" s="1">
        <v>3331.2</v>
      </c>
      <c r="M6171" s="1">
        <f>SalesData[[#This Row],[Price]]*SalesData[[#This Row],[Quantity]]</f>
        <v>8328</v>
      </c>
      <c r="N6171" s="6">
        <f>SalesData[[#This Row],[Sales Profit]]/SalesData[[#This Row],[Sales]]</f>
        <v>0.39999999999999997</v>
      </c>
    </row>
    <row r="6172" spans="1:14" x14ac:dyDescent="0.3">
      <c r="A6172" s="1" t="s">
        <v>17</v>
      </c>
      <c r="B6172" s="1" t="s">
        <v>18</v>
      </c>
      <c r="C6172" s="1" t="s">
        <v>33</v>
      </c>
      <c r="D6172" s="1">
        <v>79829</v>
      </c>
      <c r="E6172" s="2">
        <v>45521</v>
      </c>
      <c r="F6172" s="1" t="s">
        <v>25</v>
      </c>
      <c r="G6172" s="1">
        <v>556860</v>
      </c>
      <c r="H6172" s="1" t="s">
        <v>3399</v>
      </c>
      <c r="I6172" s="1">
        <v>348</v>
      </c>
      <c r="J6172" s="1">
        <v>1489</v>
      </c>
      <c r="K6172" s="1">
        <v>7</v>
      </c>
      <c r="L6172" s="1">
        <v>4169.2</v>
      </c>
      <c r="M6172" s="1">
        <f>SalesData[[#This Row],[Price]]*SalesData[[#This Row],[Quantity]]</f>
        <v>10423</v>
      </c>
      <c r="N6172" s="6">
        <f>SalesData[[#This Row],[Sales Profit]]/SalesData[[#This Row],[Sales]]</f>
        <v>0.39999999999999997</v>
      </c>
    </row>
    <row r="6173" spans="1:14" x14ac:dyDescent="0.3">
      <c r="A6173" s="1" t="s">
        <v>35</v>
      </c>
      <c r="B6173" s="1" t="s">
        <v>13</v>
      </c>
      <c r="C6173" s="1" t="s">
        <v>100</v>
      </c>
      <c r="D6173" s="1">
        <v>18586</v>
      </c>
      <c r="E6173" s="2">
        <v>45570</v>
      </c>
      <c r="F6173" s="1" t="s">
        <v>54</v>
      </c>
      <c r="G6173" s="1">
        <v>283681</v>
      </c>
      <c r="H6173" s="1" t="s">
        <v>5882</v>
      </c>
      <c r="I6173" s="1">
        <v>276</v>
      </c>
      <c r="J6173" s="1">
        <v>1518</v>
      </c>
      <c r="K6173" s="1">
        <v>7</v>
      </c>
      <c r="L6173" s="1">
        <v>4250.3999999999996</v>
      </c>
      <c r="M6173" s="1">
        <f>SalesData[[#This Row],[Price]]*SalesData[[#This Row],[Quantity]]</f>
        <v>10626</v>
      </c>
      <c r="N6173" s="6">
        <f>SalesData[[#This Row],[Sales Profit]]/SalesData[[#This Row],[Sales]]</f>
        <v>0.39999999999999997</v>
      </c>
    </row>
    <row r="6174" spans="1:14" x14ac:dyDescent="0.3">
      <c r="A6174" s="1" t="s">
        <v>52</v>
      </c>
      <c r="B6174" s="1" t="s">
        <v>23</v>
      </c>
      <c r="C6174" s="1" t="s">
        <v>48</v>
      </c>
      <c r="D6174" s="1">
        <v>89531</v>
      </c>
      <c r="E6174" s="2">
        <v>45299</v>
      </c>
      <c r="F6174" s="1" t="s">
        <v>40</v>
      </c>
      <c r="G6174" s="1">
        <v>426105</v>
      </c>
      <c r="H6174" s="1" t="s">
        <v>364</v>
      </c>
      <c r="I6174" s="1">
        <v>463</v>
      </c>
      <c r="J6174" s="1">
        <v>1211</v>
      </c>
      <c r="K6174" s="1">
        <v>2</v>
      </c>
      <c r="L6174" s="1">
        <v>968.8</v>
      </c>
      <c r="M6174" s="1">
        <f>SalesData[[#This Row],[Price]]*SalesData[[#This Row],[Quantity]]</f>
        <v>2422</v>
      </c>
      <c r="N6174" s="6">
        <f>SalesData[[#This Row],[Sales Profit]]/SalesData[[#This Row],[Sales]]</f>
        <v>0.39999999999999997</v>
      </c>
    </row>
    <row r="6175" spans="1:14" x14ac:dyDescent="0.3">
      <c r="A6175" s="1" t="s">
        <v>27</v>
      </c>
      <c r="B6175" s="1" t="s">
        <v>23</v>
      </c>
      <c r="C6175" s="1" t="s">
        <v>19</v>
      </c>
      <c r="D6175" s="1">
        <v>93258</v>
      </c>
      <c r="E6175" s="2">
        <v>45577</v>
      </c>
      <c r="F6175" s="1" t="s">
        <v>54</v>
      </c>
      <c r="G6175" s="1">
        <v>517645</v>
      </c>
      <c r="H6175" s="1" t="s">
        <v>6048</v>
      </c>
      <c r="I6175" s="1">
        <v>706</v>
      </c>
      <c r="J6175" s="1">
        <v>2755</v>
      </c>
      <c r="K6175" s="1">
        <v>6</v>
      </c>
      <c r="L6175" s="1">
        <v>6612</v>
      </c>
      <c r="M6175" s="1">
        <f>SalesData[[#This Row],[Price]]*SalesData[[#This Row],[Quantity]]</f>
        <v>16530</v>
      </c>
      <c r="N6175" s="6">
        <f>SalesData[[#This Row],[Sales Profit]]/SalesData[[#This Row],[Sales]]</f>
        <v>0.4</v>
      </c>
    </row>
    <row r="6176" spans="1:14" x14ac:dyDescent="0.3">
      <c r="A6176" s="1" t="s">
        <v>56</v>
      </c>
      <c r="B6176" s="1" t="s">
        <v>23</v>
      </c>
      <c r="C6176" s="1" t="s">
        <v>100</v>
      </c>
      <c r="D6176" s="1">
        <v>81285</v>
      </c>
      <c r="E6176" s="2">
        <v>45384</v>
      </c>
      <c r="F6176" s="1" t="s">
        <v>31</v>
      </c>
      <c r="G6176" s="1">
        <v>996208</v>
      </c>
      <c r="H6176" s="1" t="s">
        <v>6049</v>
      </c>
      <c r="I6176" s="1">
        <v>461</v>
      </c>
      <c r="J6176" s="1">
        <v>517</v>
      </c>
      <c r="K6176" s="1">
        <v>8</v>
      </c>
      <c r="L6176" s="1">
        <v>1654.4</v>
      </c>
      <c r="M6176" s="1">
        <f>SalesData[[#This Row],[Price]]*SalesData[[#This Row],[Quantity]]</f>
        <v>4136</v>
      </c>
      <c r="N6176" s="6">
        <f>SalesData[[#This Row],[Sales Profit]]/SalesData[[#This Row],[Sales]]</f>
        <v>0.4</v>
      </c>
    </row>
    <row r="6177" spans="1:14" x14ac:dyDescent="0.3">
      <c r="A6177" s="1" t="s">
        <v>56</v>
      </c>
      <c r="B6177" s="1" t="s">
        <v>18</v>
      </c>
      <c r="C6177" s="1" t="s">
        <v>100</v>
      </c>
      <c r="D6177" s="1">
        <v>34930</v>
      </c>
      <c r="E6177" s="2">
        <v>45629</v>
      </c>
      <c r="F6177" s="1" t="s">
        <v>78</v>
      </c>
      <c r="G6177" s="1">
        <v>476064</v>
      </c>
      <c r="H6177" s="1" t="s">
        <v>873</v>
      </c>
      <c r="I6177" s="1">
        <v>943</v>
      </c>
      <c r="J6177" s="1">
        <v>2650</v>
      </c>
      <c r="K6177" s="1">
        <v>3</v>
      </c>
      <c r="L6177" s="1">
        <v>3180</v>
      </c>
      <c r="M6177" s="1">
        <f>SalesData[[#This Row],[Price]]*SalesData[[#This Row],[Quantity]]</f>
        <v>7950</v>
      </c>
      <c r="N6177" s="6">
        <f>SalesData[[#This Row],[Sales Profit]]/SalesData[[#This Row],[Sales]]</f>
        <v>0.4</v>
      </c>
    </row>
    <row r="6178" spans="1:14" x14ac:dyDescent="0.3">
      <c r="A6178" s="1" t="s">
        <v>17</v>
      </c>
      <c r="B6178" s="1" t="s">
        <v>18</v>
      </c>
      <c r="C6178" s="1" t="s">
        <v>100</v>
      </c>
      <c r="D6178" s="1">
        <v>87815</v>
      </c>
      <c r="E6178" s="2">
        <v>45300</v>
      </c>
      <c r="F6178" s="1" t="s">
        <v>40</v>
      </c>
      <c r="G6178" s="1">
        <v>378551</v>
      </c>
      <c r="H6178" s="1" t="s">
        <v>6050</v>
      </c>
      <c r="I6178" s="1">
        <v>497</v>
      </c>
      <c r="J6178" s="1">
        <v>1128</v>
      </c>
      <c r="K6178" s="1">
        <v>1</v>
      </c>
      <c r="L6178" s="1">
        <v>451.2</v>
      </c>
      <c r="M6178" s="1">
        <f>SalesData[[#This Row],[Price]]*SalesData[[#This Row],[Quantity]]</f>
        <v>1128</v>
      </c>
      <c r="N6178" s="6">
        <f>SalesData[[#This Row],[Sales Profit]]/SalesData[[#This Row],[Sales]]</f>
        <v>0.39999999999999997</v>
      </c>
    </row>
    <row r="6179" spans="1:14" x14ac:dyDescent="0.3">
      <c r="A6179" s="1" t="s">
        <v>12</v>
      </c>
      <c r="B6179" s="1" t="s">
        <v>13</v>
      </c>
      <c r="C6179" s="1" t="s">
        <v>24</v>
      </c>
      <c r="D6179" s="1">
        <v>98826</v>
      </c>
      <c r="E6179" s="2">
        <v>45311</v>
      </c>
      <c r="F6179" s="1" t="s">
        <v>40</v>
      </c>
      <c r="G6179" s="1">
        <v>791677</v>
      </c>
      <c r="H6179" s="1" t="s">
        <v>6051</v>
      </c>
      <c r="I6179" s="1">
        <v>867</v>
      </c>
      <c r="J6179" s="1">
        <v>1675</v>
      </c>
      <c r="K6179" s="1">
        <v>8</v>
      </c>
      <c r="L6179" s="1">
        <v>5360</v>
      </c>
      <c r="M6179" s="1">
        <f>SalesData[[#This Row],[Price]]*SalesData[[#This Row],[Quantity]]</f>
        <v>13400</v>
      </c>
      <c r="N6179" s="6">
        <f>SalesData[[#This Row],[Sales Profit]]/SalesData[[#This Row],[Sales]]</f>
        <v>0.4</v>
      </c>
    </row>
    <row r="6180" spans="1:14" x14ac:dyDescent="0.3">
      <c r="A6180" s="1" t="s">
        <v>35</v>
      </c>
      <c r="B6180" s="1" t="s">
        <v>23</v>
      </c>
      <c r="C6180" s="1" t="s">
        <v>33</v>
      </c>
      <c r="D6180" s="1">
        <v>17785</v>
      </c>
      <c r="E6180" s="2">
        <v>45303</v>
      </c>
      <c r="F6180" s="1" t="s">
        <v>40</v>
      </c>
      <c r="G6180" s="1">
        <v>646499</v>
      </c>
      <c r="H6180" s="1" t="s">
        <v>6052</v>
      </c>
      <c r="I6180" s="1">
        <v>256</v>
      </c>
      <c r="J6180" s="1">
        <v>2631</v>
      </c>
      <c r="K6180" s="1">
        <v>5</v>
      </c>
      <c r="L6180" s="1">
        <v>5262</v>
      </c>
      <c r="M6180" s="1">
        <f>SalesData[[#This Row],[Price]]*SalesData[[#This Row],[Quantity]]</f>
        <v>13155</v>
      </c>
      <c r="N6180" s="6">
        <f>SalesData[[#This Row],[Sales Profit]]/SalesData[[#This Row],[Sales]]</f>
        <v>0.4</v>
      </c>
    </row>
    <row r="6181" spans="1:14" x14ac:dyDescent="0.3">
      <c r="A6181" s="1" t="s">
        <v>27</v>
      </c>
      <c r="B6181" s="1" t="s">
        <v>23</v>
      </c>
      <c r="C6181" s="1" t="s">
        <v>39</v>
      </c>
      <c r="D6181" s="1">
        <v>16624</v>
      </c>
      <c r="E6181" s="2">
        <v>45478</v>
      </c>
      <c r="F6181" s="1" t="s">
        <v>45</v>
      </c>
      <c r="G6181" s="1">
        <v>248143</v>
      </c>
      <c r="H6181" s="1" t="s">
        <v>6053</v>
      </c>
      <c r="I6181" s="1">
        <v>885</v>
      </c>
      <c r="J6181" s="1">
        <v>748</v>
      </c>
      <c r="K6181" s="1">
        <v>7</v>
      </c>
      <c r="L6181" s="1">
        <v>2094.4</v>
      </c>
      <c r="M6181" s="1">
        <f>SalesData[[#This Row],[Price]]*SalesData[[#This Row],[Quantity]]</f>
        <v>5236</v>
      </c>
      <c r="N6181" s="6">
        <f>SalesData[[#This Row],[Sales Profit]]/SalesData[[#This Row],[Sales]]</f>
        <v>0.4</v>
      </c>
    </row>
    <row r="6182" spans="1:14" x14ac:dyDescent="0.3">
      <c r="A6182" s="1" t="s">
        <v>27</v>
      </c>
      <c r="B6182" s="1" t="s">
        <v>23</v>
      </c>
      <c r="C6182" s="1" t="s">
        <v>24</v>
      </c>
      <c r="D6182" s="1">
        <v>82424</v>
      </c>
      <c r="E6182" s="2">
        <v>45455</v>
      </c>
      <c r="F6182" s="1" t="s">
        <v>20</v>
      </c>
      <c r="G6182" s="1">
        <v>492769</v>
      </c>
      <c r="H6182" s="1" t="s">
        <v>947</v>
      </c>
      <c r="I6182" s="1">
        <v>396</v>
      </c>
      <c r="J6182" s="1">
        <v>1493</v>
      </c>
      <c r="K6182" s="1">
        <v>2</v>
      </c>
      <c r="L6182" s="1">
        <v>1194.4000000000001</v>
      </c>
      <c r="M6182" s="1">
        <f>SalesData[[#This Row],[Price]]*SalesData[[#This Row],[Quantity]]</f>
        <v>2986</v>
      </c>
      <c r="N6182" s="6">
        <f>SalesData[[#This Row],[Sales Profit]]/SalesData[[#This Row],[Sales]]</f>
        <v>0.4</v>
      </c>
    </row>
    <row r="6183" spans="1:14" x14ac:dyDescent="0.3">
      <c r="A6183" s="1" t="s">
        <v>66</v>
      </c>
      <c r="B6183" s="1" t="s">
        <v>18</v>
      </c>
      <c r="C6183" s="1" t="s">
        <v>48</v>
      </c>
      <c r="D6183" s="1">
        <v>59224</v>
      </c>
      <c r="E6183" s="2">
        <v>45525</v>
      </c>
      <c r="F6183" s="1" t="s">
        <v>25</v>
      </c>
      <c r="G6183" s="1">
        <v>467851</v>
      </c>
      <c r="H6183" s="1" t="s">
        <v>6054</v>
      </c>
      <c r="I6183" s="1">
        <v>840</v>
      </c>
      <c r="J6183" s="1">
        <v>1997</v>
      </c>
      <c r="K6183" s="1">
        <v>3</v>
      </c>
      <c r="L6183" s="1">
        <v>2396.4</v>
      </c>
      <c r="M6183" s="1">
        <f>SalesData[[#This Row],[Price]]*SalesData[[#This Row],[Quantity]]</f>
        <v>5991</v>
      </c>
      <c r="N6183" s="6">
        <f>SalesData[[#This Row],[Sales Profit]]/SalesData[[#This Row],[Sales]]</f>
        <v>0.4</v>
      </c>
    </row>
    <row r="6184" spans="1:14" x14ac:dyDescent="0.3">
      <c r="A6184" s="1" t="s">
        <v>22</v>
      </c>
      <c r="B6184" s="1" t="s">
        <v>23</v>
      </c>
      <c r="C6184" s="1" t="s">
        <v>39</v>
      </c>
      <c r="D6184" s="1">
        <v>28713</v>
      </c>
      <c r="E6184" s="2">
        <v>45440</v>
      </c>
      <c r="F6184" s="1" t="s">
        <v>49</v>
      </c>
      <c r="G6184" s="1">
        <v>603304</v>
      </c>
      <c r="H6184" s="1" t="s">
        <v>6055</v>
      </c>
      <c r="I6184" s="1">
        <v>708</v>
      </c>
      <c r="J6184" s="1">
        <v>1235</v>
      </c>
      <c r="K6184" s="1">
        <v>8</v>
      </c>
      <c r="L6184" s="1">
        <v>3952</v>
      </c>
      <c r="M6184" s="1">
        <f>SalesData[[#This Row],[Price]]*SalesData[[#This Row],[Quantity]]</f>
        <v>9880</v>
      </c>
      <c r="N6184" s="6">
        <f>SalesData[[#This Row],[Sales Profit]]/SalesData[[#This Row],[Sales]]</f>
        <v>0.4</v>
      </c>
    </row>
    <row r="6185" spans="1:14" x14ac:dyDescent="0.3">
      <c r="A6185" s="1" t="s">
        <v>22</v>
      </c>
      <c r="B6185" s="1" t="s">
        <v>18</v>
      </c>
      <c r="C6185" s="1" t="s">
        <v>42</v>
      </c>
      <c r="D6185" s="1">
        <v>50648</v>
      </c>
      <c r="E6185" s="2">
        <v>45561</v>
      </c>
      <c r="F6185" s="1" t="s">
        <v>61</v>
      </c>
      <c r="G6185" s="1">
        <v>623756</v>
      </c>
      <c r="H6185" s="1" t="s">
        <v>6056</v>
      </c>
      <c r="I6185" s="1">
        <v>339</v>
      </c>
      <c r="J6185" s="1">
        <v>2991</v>
      </c>
      <c r="K6185" s="1">
        <v>4</v>
      </c>
      <c r="L6185" s="1">
        <v>4785.6000000000004</v>
      </c>
      <c r="M6185" s="1">
        <f>SalesData[[#This Row],[Price]]*SalesData[[#This Row],[Quantity]]</f>
        <v>11964</v>
      </c>
      <c r="N6185" s="6">
        <f>SalesData[[#This Row],[Sales Profit]]/SalesData[[#This Row],[Sales]]</f>
        <v>0.4</v>
      </c>
    </row>
    <row r="6186" spans="1:14" x14ac:dyDescent="0.3">
      <c r="A6186" s="1" t="s">
        <v>27</v>
      </c>
      <c r="B6186" s="1" t="s">
        <v>13</v>
      </c>
      <c r="C6186" s="1" t="s">
        <v>60</v>
      </c>
      <c r="D6186" s="1">
        <v>16286</v>
      </c>
      <c r="E6186" s="2">
        <v>45466</v>
      </c>
      <c r="F6186" s="1" t="s">
        <v>20</v>
      </c>
      <c r="G6186" s="1">
        <v>969654</v>
      </c>
      <c r="H6186" s="1" t="s">
        <v>6057</v>
      </c>
      <c r="I6186" s="1">
        <v>706</v>
      </c>
      <c r="J6186" s="1">
        <v>1533</v>
      </c>
      <c r="K6186" s="1">
        <v>7</v>
      </c>
      <c r="L6186" s="1">
        <v>4292.3999999999996</v>
      </c>
      <c r="M6186" s="1">
        <f>SalesData[[#This Row],[Price]]*SalesData[[#This Row],[Quantity]]</f>
        <v>10731</v>
      </c>
      <c r="N6186" s="6">
        <f>SalesData[[#This Row],[Sales Profit]]/SalesData[[#This Row],[Sales]]</f>
        <v>0.39999999999999997</v>
      </c>
    </row>
    <row r="6187" spans="1:14" x14ac:dyDescent="0.3">
      <c r="A6187" s="1" t="s">
        <v>56</v>
      </c>
      <c r="B6187" s="1" t="s">
        <v>13</v>
      </c>
      <c r="C6187" s="1" t="s">
        <v>19</v>
      </c>
      <c r="D6187" s="1">
        <v>67829</v>
      </c>
      <c r="E6187" s="2">
        <v>45559</v>
      </c>
      <c r="F6187" s="1" t="s">
        <v>61</v>
      </c>
      <c r="G6187" s="1">
        <v>367449</v>
      </c>
      <c r="H6187" s="1" t="s">
        <v>6058</v>
      </c>
      <c r="I6187" s="1">
        <v>497</v>
      </c>
      <c r="J6187" s="1">
        <v>2935</v>
      </c>
      <c r="K6187" s="1">
        <v>1</v>
      </c>
      <c r="L6187" s="1">
        <v>1174</v>
      </c>
      <c r="M6187" s="1">
        <f>SalesData[[#This Row],[Price]]*SalesData[[#This Row],[Quantity]]</f>
        <v>2935</v>
      </c>
      <c r="N6187" s="6">
        <f>SalesData[[#This Row],[Sales Profit]]/SalesData[[#This Row],[Sales]]</f>
        <v>0.4</v>
      </c>
    </row>
    <row r="6188" spans="1:14" x14ac:dyDescent="0.3">
      <c r="A6188" s="1" t="s">
        <v>22</v>
      </c>
      <c r="B6188" s="1" t="s">
        <v>18</v>
      </c>
      <c r="C6188" s="1" t="s">
        <v>60</v>
      </c>
      <c r="D6188" s="1">
        <v>97764</v>
      </c>
      <c r="E6188" s="2">
        <v>45520</v>
      </c>
      <c r="F6188" s="1" t="s">
        <v>25</v>
      </c>
      <c r="G6188" s="1">
        <v>565986</v>
      </c>
      <c r="H6188" s="1" t="s">
        <v>6059</v>
      </c>
      <c r="I6188" s="1">
        <v>273</v>
      </c>
      <c r="J6188" s="1">
        <v>2303</v>
      </c>
      <c r="K6188" s="1">
        <v>3</v>
      </c>
      <c r="L6188" s="1">
        <v>2763.6</v>
      </c>
      <c r="M6188" s="1">
        <f>SalesData[[#This Row],[Price]]*SalesData[[#This Row],[Quantity]]</f>
        <v>6909</v>
      </c>
      <c r="N6188" s="6">
        <f>SalesData[[#This Row],[Sales Profit]]/SalesData[[#This Row],[Sales]]</f>
        <v>0.39999999999999997</v>
      </c>
    </row>
    <row r="6189" spans="1:14" x14ac:dyDescent="0.3">
      <c r="A6189" s="1" t="s">
        <v>27</v>
      </c>
      <c r="B6189" s="1" t="s">
        <v>23</v>
      </c>
      <c r="C6189" s="1" t="s">
        <v>33</v>
      </c>
      <c r="D6189" s="1">
        <v>33221</v>
      </c>
      <c r="E6189" s="2">
        <v>45544</v>
      </c>
      <c r="F6189" s="1" t="s">
        <v>61</v>
      </c>
      <c r="G6189" s="1">
        <v>832973</v>
      </c>
      <c r="H6189" s="1" t="s">
        <v>6060</v>
      </c>
      <c r="I6189" s="1">
        <v>360</v>
      </c>
      <c r="J6189" s="1">
        <v>1843</v>
      </c>
      <c r="K6189" s="1">
        <v>8</v>
      </c>
      <c r="L6189" s="1">
        <v>5897.6</v>
      </c>
      <c r="M6189" s="1">
        <f>SalesData[[#This Row],[Price]]*SalesData[[#This Row],[Quantity]]</f>
        <v>14744</v>
      </c>
      <c r="N6189" s="6">
        <f>SalesData[[#This Row],[Sales Profit]]/SalesData[[#This Row],[Sales]]</f>
        <v>0.4</v>
      </c>
    </row>
    <row r="6190" spans="1:14" x14ac:dyDescent="0.3">
      <c r="A6190" s="1" t="s">
        <v>22</v>
      </c>
      <c r="B6190" s="1" t="s">
        <v>23</v>
      </c>
      <c r="C6190" s="1" t="s">
        <v>14</v>
      </c>
      <c r="D6190" s="1">
        <v>69320</v>
      </c>
      <c r="E6190" s="2">
        <v>45528</v>
      </c>
      <c r="F6190" s="1" t="s">
        <v>25</v>
      </c>
      <c r="G6190" s="1">
        <v>933108</v>
      </c>
      <c r="H6190" s="1" t="s">
        <v>6061</v>
      </c>
      <c r="I6190" s="1">
        <v>319</v>
      </c>
      <c r="J6190" s="1">
        <v>1762</v>
      </c>
      <c r="K6190" s="1">
        <v>4</v>
      </c>
      <c r="L6190" s="1">
        <v>2819.2</v>
      </c>
      <c r="M6190" s="1">
        <f>SalesData[[#This Row],[Price]]*SalesData[[#This Row],[Quantity]]</f>
        <v>7048</v>
      </c>
      <c r="N6190" s="6">
        <f>SalesData[[#This Row],[Sales Profit]]/SalesData[[#This Row],[Sales]]</f>
        <v>0.39999999999999997</v>
      </c>
    </row>
    <row r="6191" spans="1:14" x14ac:dyDescent="0.3">
      <c r="A6191" s="1" t="s">
        <v>12</v>
      </c>
      <c r="B6191" s="1" t="s">
        <v>13</v>
      </c>
      <c r="C6191" s="1" t="s">
        <v>14</v>
      </c>
      <c r="D6191" s="1">
        <v>12265</v>
      </c>
      <c r="E6191" s="2">
        <v>45599</v>
      </c>
      <c r="F6191" s="1" t="s">
        <v>15</v>
      </c>
      <c r="G6191" s="1">
        <v>876121</v>
      </c>
      <c r="H6191" s="1" t="s">
        <v>6062</v>
      </c>
      <c r="I6191" s="1">
        <v>615</v>
      </c>
      <c r="J6191" s="1">
        <v>2310</v>
      </c>
      <c r="K6191" s="1">
        <v>1</v>
      </c>
      <c r="L6191" s="1">
        <v>924</v>
      </c>
      <c r="M6191" s="1">
        <f>SalesData[[#This Row],[Price]]*SalesData[[#This Row],[Quantity]]</f>
        <v>2310</v>
      </c>
      <c r="N6191" s="6">
        <f>SalesData[[#This Row],[Sales Profit]]/SalesData[[#This Row],[Sales]]</f>
        <v>0.4</v>
      </c>
    </row>
    <row r="6192" spans="1:14" x14ac:dyDescent="0.3">
      <c r="A6192" s="1" t="s">
        <v>27</v>
      </c>
      <c r="B6192" s="1" t="s">
        <v>23</v>
      </c>
      <c r="C6192" s="1" t="s">
        <v>37</v>
      </c>
      <c r="D6192" s="1">
        <v>96872</v>
      </c>
      <c r="E6192" s="2">
        <v>45383</v>
      </c>
      <c r="F6192" s="1" t="s">
        <v>31</v>
      </c>
      <c r="G6192" s="1">
        <v>977598</v>
      </c>
      <c r="H6192" s="1" t="s">
        <v>6063</v>
      </c>
      <c r="I6192" s="1">
        <v>343</v>
      </c>
      <c r="J6192" s="1">
        <v>1672</v>
      </c>
      <c r="K6192" s="1">
        <v>7</v>
      </c>
      <c r="L6192" s="1">
        <v>4681.6000000000004</v>
      </c>
      <c r="M6192" s="1">
        <f>SalesData[[#This Row],[Price]]*SalesData[[#This Row],[Quantity]]</f>
        <v>11704</v>
      </c>
      <c r="N6192" s="6">
        <f>SalesData[[#This Row],[Sales Profit]]/SalesData[[#This Row],[Sales]]</f>
        <v>0.4</v>
      </c>
    </row>
    <row r="6193" spans="1:14" x14ac:dyDescent="0.3">
      <c r="A6193" s="1" t="s">
        <v>27</v>
      </c>
      <c r="B6193" s="1" t="s">
        <v>18</v>
      </c>
      <c r="C6193" s="1" t="s">
        <v>42</v>
      </c>
      <c r="D6193" s="1">
        <v>94373</v>
      </c>
      <c r="E6193" s="2">
        <v>45566</v>
      </c>
      <c r="F6193" s="1" t="s">
        <v>54</v>
      </c>
      <c r="G6193" s="1">
        <v>840822</v>
      </c>
      <c r="H6193" s="1" t="s">
        <v>6064</v>
      </c>
      <c r="I6193" s="1">
        <v>339</v>
      </c>
      <c r="J6193" s="1">
        <v>2879</v>
      </c>
      <c r="K6193" s="1">
        <v>3</v>
      </c>
      <c r="L6193" s="1">
        <v>3454.8</v>
      </c>
      <c r="M6193" s="1">
        <f>SalesData[[#This Row],[Price]]*SalesData[[#This Row],[Quantity]]</f>
        <v>8637</v>
      </c>
      <c r="N6193" s="6">
        <f>SalesData[[#This Row],[Sales Profit]]/SalesData[[#This Row],[Sales]]</f>
        <v>0.4</v>
      </c>
    </row>
    <row r="6194" spans="1:14" x14ac:dyDescent="0.3">
      <c r="A6194" s="1" t="s">
        <v>35</v>
      </c>
      <c r="B6194" s="1" t="s">
        <v>23</v>
      </c>
      <c r="C6194" s="1" t="s">
        <v>48</v>
      </c>
      <c r="D6194" s="1">
        <v>78401</v>
      </c>
      <c r="E6194" s="2">
        <v>45609</v>
      </c>
      <c r="F6194" s="1" t="s">
        <v>15</v>
      </c>
      <c r="G6194" s="1">
        <v>937266</v>
      </c>
      <c r="H6194" s="1" t="s">
        <v>6065</v>
      </c>
      <c r="I6194" s="1">
        <v>616</v>
      </c>
      <c r="J6194" s="1">
        <v>2542</v>
      </c>
      <c r="K6194" s="1">
        <v>3</v>
      </c>
      <c r="L6194" s="1">
        <v>3050.4</v>
      </c>
      <c r="M6194" s="1">
        <f>SalesData[[#This Row],[Price]]*SalesData[[#This Row],[Quantity]]</f>
        <v>7626</v>
      </c>
      <c r="N6194" s="6">
        <f>SalesData[[#This Row],[Sales Profit]]/SalesData[[#This Row],[Sales]]</f>
        <v>0.4</v>
      </c>
    </row>
    <row r="6195" spans="1:14" x14ac:dyDescent="0.3">
      <c r="A6195" s="1" t="s">
        <v>52</v>
      </c>
      <c r="B6195" s="1" t="s">
        <v>23</v>
      </c>
      <c r="C6195" s="1" t="s">
        <v>14</v>
      </c>
      <c r="D6195" s="1">
        <v>16074</v>
      </c>
      <c r="E6195" s="2">
        <v>45552</v>
      </c>
      <c r="F6195" s="1" t="s">
        <v>61</v>
      </c>
      <c r="G6195" s="1">
        <v>129864</v>
      </c>
      <c r="H6195" s="1" t="s">
        <v>6066</v>
      </c>
      <c r="I6195" s="1">
        <v>531</v>
      </c>
      <c r="J6195" s="1">
        <v>681</v>
      </c>
      <c r="K6195" s="1">
        <v>8</v>
      </c>
      <c r="L6195" s="1">
        <v>2179.1999999999998</v>
      </c>
      <c r="M6195" s="1">
        <f>SalesData[[#This Row],[Price]]*SalesData[[#This Row],[Quantity]]</f>
        <v>5448</v>
      </c>
      <c r="N6195" s="6">
        <f>SalesData[[#This Row],[Sales Profit]]/SalesData[[#This Row],[Sales]]</f>
        <v>0.39999999999999997</v>
      </c>
    </row>
    <row r="6196" spans="1:14" x14ac:dyDescent="0.3">
      <c r="A6196" s="1" t="s">
        <v>35</v>
      </c>
      <c r="B6196" s="1" t="s">
        <v>18</v>
      </c>
      <c r="C6196" s="1" t="s">
        <v>19</v>
      </c>
      <c r="D6196" s="1">
        <v>49832</v>
      </c>
      <c r="E6196" s="2">
        <v>45461</v>
      </c>
      <c r="F6196" s="1" t="s">
        <v>20</v>
      </c>
      <c r="G6196" s="1">
        <v>151055</v>
      </c>
      <c r="H6196" s="1" t="s">
        <v>6067</v>
      </c>
      <c r="I6196" s="1">
        <v>694</v>
      </c>
      <c r="J6196" s="1">
        <v>2989</v>
      </c>
      <c r="K6196" s="1">
        <v>1</v>
      </c>
      <c r="L6196" s="1">
        <v>1195.5999999999999</v>
      </c>
      <c r="M6196" s="1">
        <f>SalesData[[#This Row],[Price]]*SalesData[[#This Row],[Quantity]]</f>
        <v>2989</v>
      </c>
      <c r="N6196" s="6">
        <f>SalesData[[#This Row],[Sales Profit]]/SalesData[[#This Row],[Sales]]</f>
        <v>0.39999999999999997</v>
      </c>
    </row>
    <row r="6197" spans="1:14" x14ac:dyDescent="0.3">
      <c r="A6197" s="1" t="s">
        <v>52</v>
      </c>
      <c r="B6197" s="1" t="s">
        <v>13</v>
      </c>
      <c r="C6197" s="1" t="s">
        <v>19</v>
      </c>
      <c r="D6197" s="1">
        <v>73987</v>
      </c>
      <c r="E6197" s="2">
        <v>45390</v>
      </c>
      <c r="F6197" s="1" t="s">
        <v>31</v>
      </c>
      <c r="G6197" s="1">
        <v>717440</v>
      </c>
      <c r="H6197" s="1" t="s">
        <v>6068</v>
      </c>
      <c r="I6197" s="1">
        <v>601</v>
      </c>
      <c r="J6197" s="1">
        <v>2718</v>
      </c>
      <c r="K6197" s="1">
        <v>8</v>
      </c>
      <c r="L6197" s="1">
        <v>8697.6</v>
      </c>
      <c r="M6197" s="1">
        <f>SalesData[[#This Row],[Price]]*SalesData[[#This Row],[Quantity]]</f>
        <v>21744</v>
      </c>
      <c r="N6197" s="6">
        <f>SalesData[[#This Row],[Sales Profit]]/SalesData[[#This Row],[Sales]]</f>
        <v>0.4</v>
      </c>
    </row>
    <row r="6198" spans="1:14" x14ac:dyDescent="0.3">
      <c r="A6198" s="1" t="s">
        <v>66</v>
      </c>
      <c r="B6198" s="1" t="s">
        <v>13</v>
      </c>
      <c r="C6198" s="1" t="s">
        <v>48</v>
      </c>
      <c r="D6198" s="1">
        <v>26375</v>
      </c>
      <c r="E6198" s="2">
        <v>45530</v>
      </c>
      <c r="F6198" s="1" t="s">
        <v>25</v>
      </c>
      <c r="G6198" s="1">
        <v>809472</v>
      </c>
      <c r="H6198" s="1" t="s">
        <v>6069</v>
      </c>
      <c r="I6198" s="1">
        <v>853</v>
      </c>
      <c r="J6198" s="1">
        <v>2254</v>
      </c>
      <c r="K6198" s="1">
        <v>8</v>
      </c>
      <c r="L6198" s="1">
        <v>7212.8</v>
      </c>
      <c r="M6198" s="1">
        <f>SalesData[[#This Row],[Price]]*SalesData[[#This Row],[Quantity]]</f>
        <v>18032</v>
      </c>
      <c r="N6198" s="6">
        <f>SalesData[[#This Row],[Sales Profit]]/SalesData[[#This Row],[Sales]]</f>
        <v>0.4</v>
      </c>
    </row>
    <row r="6199" spans="1:14" x14ac:dyDescent="0.3">
      <c r="A6199" s="1" t="s">
        <v>17</v>
      </c>
      <c r="B6199" s="1" t="s">
        <v>23</v>
      </c>
      <c r="C6199" s="1" t="s">
        <v>19</v>
      </c>
      <c r="D6199" s="1">
        <v>47168</v>
      </c>
      <c r="E6199" s="2">
        <v>45421</v>
      </c>
      <c r="F6199" s="1" t="s">
        <v>49</v>
      </c>
      <c r="G6199" s="1">
        <v>766143</v>
      </c>
      <c r="H6199" s="1" t="s">
        <v>3374</v>
      </c>
      <c r="I6199" s="1">
        <v>751</v>
      </c>
      <c r="J6199" s="1">
        <v>2992</v>
      </c>
      <c r="K6199" s="1">
        <v>3</v>
      </c>
      <c r="L6199" s="1">
        <v>3590.4</v>
      </c>
      <c r="M6199" s="1">
        <f>SalesData[[#This Row],[Price]]*SalesData[[#This Row],[Quantity]]</f>
        <v>8976</v>
      </c>
      <c r="N6199" s="6">
        <f>SalesData[[#This Row],[Sales Profit]]/SalesData[[#This Row],[Sales]]</f>
        <v>0.4</v>
      </c>
    </row>
    <row r="6200" spans="1:14" x14ac:dyDescent="0.3">
      <c r="A6200" s="1" t="s">
        <v>12</v>
      </c>
      <c r="B6200" s="1" t="s">
        <v>13</v>
      </c>
      <c r="C6200" s="1" t="s">
        <v>53</v>
      </c>
      <c r="D6200" s="1">
        <v>55412</v>
      </c>
      <c r="E6200" s="2">
        <v>45484</v>
      </c>
      <c r="F6200" s="1" t="s">
        <v>45</v>
      </c>
      <c r="G6200" s="1">
        <v>853391</v>
      </c>
      <c r="H6200" s="1" t="s">
        <v>6070</v>
      </c>
      <c r="I6200" s="1">
        <v>207</v>
      </c>
      <c r="J6200" s="1">
        <v>2915</v>
      </c>
      <c r="K6200" s="1">
        <v>8</v>
      </c>
      <c r="L6200" s="1">
        <v>9328</v>
      </c>
      <c r="M6200" s="1">
        <f>SalesData[[#This Row],[Price]]*SalesData[[#This Row],[Quantity]]</f>
        <v>23320</v>
      </c>
      <c r="N6200" s="6">
        <f>SalesData[[#This Row],[Sales Profit]]/SalesData[[#This Row],[Sales]]</f>
        <v>0.4</v>
      </c>
    </row>
    <row r="6201" spans="1:14" x14ac:dyDescent="0.3">
      <c r="A6201" s="1" t="s">
        <v>56</v>
      </c>
      <c r="B6201" s="1" t="s">
        <v>23</v>
      </c>
      <c r="C6201" s="1" t="s">
        <v>39</v>
      </c>
      <c r="D6201" s="1">
        <v>72461</v>
      </c>
      <c r="E6201" s="2">
        <v>45420</v>
      </c>
      <c r="F6201" s="1" t="s">
        <v>49</v>
      </c>
      <c r="G6201" s="1">
        <v>256782</v>
      </c>
      <c r="H6201" s="1" t="s">
        <v>6071</v>
      </c>
      <c r="I6201" s="1">
        <v>300</v>
      </c>
      <c r="J6201" s="1">
        <v>2951</v>
      </c>
      <c r="K6201" s="1">
        <v>4</v>
      </c>
      <c r="L6201" s="1">
        <v>4721.6000000000004</v>
      </c>
      <c r="M6201" s="1">
        <f>SalesData[[#This Row],[Price]]*SalesData[[#This Row],[Quantity]]</f>
        <v>11804</v>
      </c>
      <c r="N6201" s="6">
        <f>SalesData[[#This Row],[Sales Profit]]/SalesData[[#This Row],[Sales]]</f>
        <v>0.4</v>
      </c>
    </row>
    <row r="6202" spans="1:14" x14ac:dyDescent="0.3">
      <c r="A6202" s="1" t="s">
        <v>22</v>
      </c>
      <c r="B6202" s="1" t="s">
        <v>23</v>
      </c>
      <c r="C6202" s="1" t="s">
        <v>42</v>
      </c>
      <c r="D6202" s="1">
        <v>31103</v>
      </c>
      <c r="E6202" s="2">
        <v>45502</v>
      </c>
      <c r="F6202" s="1" t="s">
        <v>45</v>
      </c>
      <c r="G6202" s="1">
        <v>387982</v>
      </c>
      <c r="H6202" s="1" t="s">
        <v>6072</v>
      </c>
      <c r="I6202" s="1">
        <v>559</v>
      </c>
      <c r="J6202" s="1">
        <v>1625</v>
      </c>
      <c r="K6202" s="1">
        <v>8</v>
      </c>
      <c r="L6202" s="1">
        <v>5200</v>
      </c>
      <c r="M6202" s="1">
        <f>SalesData[[#This Row],[Price]]*SalesData[[#This Row],[Quantity]]</f>
        <v>13000</v>
      </c>
      <c r="N6202" s="6">
        <f>SalesData[[#This Row],[Sales Profit]]/SalesData[[#This Row],[Sales]]</f>
        <v>0.4</v>
      </c>
    </row>
    <row r="6203" spans="1:14" x14ac:dyDescent="0.3">
      <c r="A6203" s="1" t="s">
        <v>56</v>
      </c>
      <c r="B6203" s="1" t="s">
        <v>23</v>
      </c>
      <c r="C6203" s="1" t="s">
        <v>53</v>
      </c>
      <c r="D6203" s="1">
        <v>31437</v>
      </c>
      <c r="E6203" s="2">
        <v>45480</v>
      </c>
      <c r="F6203" s="1" t="s">
        <v>45</v>
      </c>
      <c r="G6203" s="1">
        <v>327444</v>
      </c>
      <c r="H6203" s="1" t="s">
        <v>6073</v>
      </c>
      <c r="I6203" s="1">
        <v>782</v>
      </c>
      <c r="J6203" s="1">
        <v>1561</v>
      </c>
      <c r="K6203" s="1">
        <v>5</v>
      </c>
      <c r="L6203" s="1">
        <v>3122</v>
      </c>
      <c r="M6203" s="1">
        <f>SalesData[[#This Row],[Price]]*SalesData[[#This Row],[Quantity]]</f>
        <v>7805</v>
      </c>
      <c r="N6203" s="6">
        <f>SalesData[[#This Row],[Sales Profit]]/SalesData[[#This Row],[Sales]]</f>
        <v>0.4</v>
      </c>
    </row>
    <row r="6204" spans="1:14" x14ac:dyDescent="0.3">
      <c r="A6204" s="1" t="s">
        <v>22</v>
      </c>
      <c r="B6204" s="1" t="s">
        <v>23</v>
      </c>
      <c r="C6204" s="1" t="s">
        <v>24</v>
      </c>
      <c r="D6204" s="1">
        <v>13644</v>
      </c>
      <c r="E6204" s="2">
        <v>45387</v>
      </c>
      <c r="F6204" s="1" t="s">
        <v>31</v>
      </c>
      <c r="G6204" s="1">
        <v>394855</v>
      </c>
      <c r="H6204" s="1" t="s">
        <v>6074</v>
      </c>
      <c r="I6204" s="1">
        <v>494</v>
      </c>
      <c r="J6204" s="1">
        <v>1570</v>
      </c>
      <c r="K6204" s="1">
        <v>5</v>
      </c>
      <c r="L6204" s="1">
        <v>3140</v>
      </c>
      <c r="M6204" s="1">
        <f>SalesData[[#This Row],[Price]]*SalesData[[#This Row],[Quantity]]</f>
        <v>7850</v>
      </c>
      <c r="N6204" s="6">
        <f>SalesData[[#This Row],[Sales Profit]]/SalesData[[#This Row],[Sales]]</f>
        <v>0.4</v>
      </c>
    </row>
    <row r="6205" spans="1:14" x14ac:dyDescent="0.3">
      <c r="A6205" s="1" t="s">
        <v>27</v>
      </c>
      <c r="B6205" s="1" t="s">
        <v>18</v>
      </c>
      <c r="C6205" s="1" t="s">
        <v>39</v>
      </c>
      <c r="D6205" s="1">
        <v>55031</v>
      </c>
      <c r="E6205" s="2">
        <v>45395</v>
      </c>
      <c r="F6205" s="1" t="s">
        <v>31</v>
      </c>
      <c r="G6205" s="1">
        <v>789521</v>
      </c>
      <c r="H6205" s="1" t="s">
        <v>6075</v>
      </c>
      <c r="I6205" s="1">
        <v>941</v>
      </c>
      <c r="J6205" s="1">
        <v>2584</v>
      </c>
      <c r="K6205" s="1">
        <v>4</v>
      </c>
      <c r="L6205" s="1">
        <v>4134.3999999999996</v>
      </c>
      <c r="M6205" s="1">
        <f>SalesData[[#This Row],[Price]]*SalesData[[#This Row],[Quantity]]</f>
        <v>10336</v>
      </c>
      <c r="N6205" s="6">
        <f>SalesData[[#This Row],[Sales Profit]]/SalesData[[#This Row],[Sales]]</f>
        <v>0.39999999999999997</v>
      </c>
    </row>
    <row r="6206" spans="1:14" x14ac:dyDescent="0.3">
      <c r="A6206" s="1" t="s">
        <v>22</v>
      </c>
      <c r="B6206" s="1" t="s">
        <v>13</v>
      </c>
      <c r="C6206" s="1" t="s">
        <v>48</v>
      </c>
      <c r="D6206" s="1">
        <v>58202</v>
      </c>
      <c r="E6206" s="2">
        <v>45615</v>
      </c>
      <c r="F6206" s="1" t="s">
        <v>15</v>
      </c>
      <c r="G6206" s="1">
        <v>827341</v>
      </c>
      <c r="H6206" s="1" t="s">
        <v>6076</v>
      </c>
      <c r="I6206" s="1">
        <v>384</v>
      </c>
      <c r="J6206" s="1">
        <v>2835</v>
      </c>
      <c r="K6206" s="1">
        <v>6</v>
      </c>
      <c r="L6206" s="1">
        <v>6804</v>
      </c>
      <c r="M6206" s="1">
        <f>SalesData[[#This Row],[Price]]*SalesData[[#This Row],[Quantity]]</f>
        <v>17010</v>
      </c>
      <c r="N6206" s="6">
        <f>SalesData[[#This Row],[Sales Profit]]/SalesData[[#This Row],[Sales]]</f>
        <v>0.4</v>
      </c>
    </row>
    <row r="6207" spans="1:14" x14ac:dyDescent="0.3">
      <c r="A6207" s="1" t="s">
        <v>56</v>
      </c>
      <c r="B6207" s="1" t="s">
        <v>23</v>
      </c>
      <c r="C6207" s="1" t="s">
        <v>19</v>
      </c>
      <c r="D6207" s="1">
        <v>84092</v>
      </c>
      <c r="E6207" s="2">
        <v>45430</v>
      </c>
      <c r="F6207" s="1" t="s">
        <v>49</v>
      </c>
      <c r="G6207" s="1">
        <v>228035</v>
      </c>
      <c r="H6207" s="1" t="s">
        <v>6077</v>
      </c>
      <c r="I6207" s="1">
        <v>952</v>
      </c>
      <c r="J6207" s="1">
        <v>516</v>
      </c>
      <c r="K6207" s="1">
        <v>5</v>
      </c>
      <c r="L6207" s="1">
        <v>1032</v>
      </c>
      <c r="M6207" s="1">
        <f>SalesData[[#This Row],[Price]]*SalesData[[#This Row],[Quantity]]</f>
        <v>2580</v>
      </c>
      <c r="N6207" s="6">
        <f>SalesData[[#This Row],[Sales Profit]]/SalesData[[#This Row],[Sales]]</f>
        <v>0.4</v>
      </c>
    </row>
    <row r="6208" spans="1:14" x14ac:dyDescent="0.3">
      <c r="A6208" s="1" t="s">
        <v>52</v>
      </c>
      <c r="B6208" s="1" t="s">
        <v>13</v>
      </c>
      <c r="C6208" s="1" t="s">
        <v>37</v>
      </c>
      <c r="D6208" s="1">
        <v>45196</v>
      </c>
      <c r="E6208" s="2">
        <v>45546</v>
      </c>
      <c r="F6208" s="1" t="s">
        <v>61</v>
      </c>
      <c r="G6208" s="1">
        <v>292797</v>
      </c>
      <c r="H6208" s="1" t="s">
        <v>6078</v>
      </c>
      <c r="I6208" s="1">
        <v>971</v>
      </c>
      <c r="J6208" s="1">
        <v>2211</v>
      </c>
      <c r="K6208" s="1">
        <v>2</v>
      </c>
      <c r="L6208" s="1">
        <v>1768.8</v>
      </c>
      <c r="M6208" s="1">
        <f>SalesData[[#This Row],[Price]]*SalesData[[#This Row],[Quantity]]</f>
        <v>4422</v>
      </c>
      <c r="N6208" s="6">
        <f>SalesData[[#This Row],[Sales Profit]]/SalesData[[#This Row],[Sales]]</f>
        <v>0.39999999999999997</v>
      </c>
    </row>
    <row r="6209" spans="1:14" x14ac:dyDescent="0.3">
      <c r="A6209" s="1" t="s">
        <v>35</v>
      </c>
      <c r="B6209" s="1" t="s">
        <v>23</v>
      </c>
      <c r="C6209" s="1" t="s">
        <v>48</v>
      </c>
      <c r="D6209" s="1">
        <v>51452</v>
      </c>
      <c r="E6209" s="2">
        <v>45328</v>
      </c>
      <c r="F6209" s="1" t="s">
        <v>43</v>
      </c>
      <c r="G6209" s="1">
        <v>203906</v>
      </c>
      <c r="H6209" s="1" t="s">
        <v>6079</v>
      </c>
      <c r="I6209" s="1">
        <v>935</v>
      </c>
      <c r="J6209" s="1">
        <v>2474</v>
      </c>
      <c r="K6209" s="1">
        <v>7</v>
      </c>
      <c r="L6209" s="1">
        <v>6927.2</v>
      </c>
      <c r="M6209" s="1">
        <f>SalesData[[#This Row],[Price]]*SalesData[[#This Row],[Quantity]]</f>
        <v>17318</v>
      </c>
      <c r="N6209" s="6">
        <f>SalesData[[#This Row],[Sales Profit]]/SalesData[[#This Row],[Sales]]</f>
        <v>0.39999999999999997</v>
      </c>
    </row>
    <row r="6210" spans="1:14" x14ac:dyDescent="0.3">
      <c r="A6210" s="1" t="s">
        <v>66</v>
      </c>
      <c r="B6210" s="1" t="s">
        <v>23</v>
      </c>
      <c r="C6210" s="1" t="s">
        <v>60</v>
      </c>
      <c r="D6210" s="1">
        <v>11532</v>
      </c>
      <c r="E6210" s="2">
        <v>45303</v>
      </c>
      <c r="F6210" s="1" t="s">
        <v>40</v>
      </c>
      <c r="G6210" s="1">
        <v>651874</v>
      </c>
      <c r="H6210" s="1" t="s">
        <v>6080</v>
      </c>
      <c r="I6210" s="1">
        <v>294</v>
      </c>
      <c r="J6210" s="1">
        <v>2124</v>
      </c>
      <c r="K6210" s="1">
        <v>1</v>
      </c>
      <c r="L6210" s="1">
        <v>849.6</v>
      </c>
      <c r="M6210" s="1">
        <f>SalesData[[#This Row],[Price]]*SalesData[[#This Row],[Quantity]]</f>
        <v>2124</v>
      </c>
      <c r="N6210" s="6">
        <f>SalesData[[#This Row],[Sales Profit]]/SalesData[[#This Row],[Sales]]</f>
        <v>0.4</v>
      </c>
    </row>
    <row r="6211" spans="1:14" x14ac:dyDescent="0.3">
      <c r="A6211" s="1" t="s">
        <v>22</v>
      </c>
      <c r="B6211" s="1" t="s">
        <v>23</v>
      </c>
      <c r="C6211" s="1" t="s">
        <v>37</v>
      </c>
      <c r="D6211" s="1">
        <v>59929</v>
      </c>
      <c r="E6211" s="2">
        <v>45510</v>
      </c>
      <c r="F6211" s="1" t="s">
        <v>25</v>
      </c>
      <c r="G6211" s="1">
        <v>670214</v>
      </c>
      <c r="H6211" s="1" t="s">
        <v>6081</v>
      </c>
      <c r="I6211" s="1">
        <v>303</v>
      </c>
      <c r="J6211" s="1">
        <v>1782</v>
      </c>
      <c r="K6211" s="1">
        <v>7</v>
      </c>
      <c r="L6211" s="1">
        <v>4989.6000000000004</v>
      </c>
      <c r="M6211" s="1">
        <f>SalesData[[#This Row],[Price]]*SalesData[[#This Row],[Quantity]]</f>
        <v>12474</v>
      </c>
      <c r="N6211" s="6">
        <f>SalesData[[#This Row],[Sales Profit]]/SalesData[[#This Row],[Sales]]</f>
        <v>0.4</v>
      </c>
    </row>
    <row r="6212" spans="1:14" x14ac:dyDescent="0.3">
      <c r="A6212" s="1" t="s">
        <v>12</v>
      </c>
      <c r="B6212" s="1" t="s">
        <v>18</v>
      </c>
      <c r="C6212" s="1" t="s">
        <v>37</v>
      </c>
      <c r="D6212" s="1">
        <v>10067</v>
      </c>
      <c r="E6212" s="2">
        <v>45424</v>
      </c>
      <c r="F6212" s="1" t="s">
        <v>49</v>
      </c>
      <c r="G6212" s="1">
        <v>886078</v>
      </c>
      <c r="H6212" s="1" t="s">
        <v>3246</v>
      </c>
      <c r="I6212" s="1">
        <v>295</v>
      </c>
      <c r="J6212" s="1">
        <v>2978</v>
      </c>
      <c r="K6212" s="1">
        <v>4</v>
      </c>
      <c r="L6212" s="1">
        <v>4764.8</v>
      </c>
      <c r="M6212" s="1">
        <f>SalesData[[#This Row],[Price]]*SalesData[[#This Row],[Quantity]]</f>
        <v>11912</v>
      </c>
      <c r="N6212" s="6">
        <f>SalesData[[#This Row],[Sales Profit]]/SalesData[[#This Row],[Sales]]</f>
        <v>0.4</v>
      </c>
    </row>
    <row r="6213" spans="1:14" x14ac:dyDescent="0.3">
      <c r="A6213" s="1" t="s">
        <v>35</v>
      </c>
      <c r="B6213" s="1" t="s">
        <v>13</v>
      </c>
      <c r="C6213" s="1" t="s">
        <v>42</v>
      </c>
      <c r="D6213" s="1">
        <v>49234</v>
      </c>
      <c r="E6213" s="2">
        <v>45502</v>
      </c>
      <c r="F6213" s="1" t="s">
        <v>45</v>
      </c>
      <c r="G6213" s="1">
        <v>380825</v>
      </c>
      <c r="H6213" s="1" t="s">
        <v>6082</v>
      </c>
      <c r="I6213" s="1">
        <v>746</v>
      </c>
      <c r="J6213" s="1">
        <v>2561</v>
      </c>
      <c r="K6213" s="1">
        <v>8</v>
      </c>
      <c r="L6213" s="1">
        <v>8195.2000000000007</v>
      </c>
      <c r="M6213" s="1">
        <f>SalesData[[#This Row],[Price]]*SalesData[[#This Row],[Quantity]]</f>
        <v>20488</v>
      </c>
      <c r="N6213" s="6">
        <f>SalesData[[#This Row],[Sales Profit]]/SalesData[[#This Row],[Sales]]</f>
        <v>0.4</v>
      </c>
    </row>
    <row r="6214" spans="1:14" x14ac:dyDescent="0.3">
      <c r="A6214" s="1" t="s">
        <v>12</v>
      </c>
      <c r="B6214" s="1" t="s">
        <v>13</v>
      </c>
      <c r="C6214" s="1" t="s">
        <v>100</v>
      </c>
      <c r="D6214" s="1">
        <v>49019</v>
      </c>
      <c r="E6214" s="2">
        <v>45347</v>
      </c>
      <c r="F6214" s="1" t="s">
        <v>43</v>
      </c>
      <c r="G6214" s="1">
        <v>300934</v>
      </c>
      <c r="H6214" s="1" t="s">
        <v>5545</v>
      </c>
      <c r="I6214" s="1">
        <v>309</v>
      </c>
      <c r="J6214" s="1">
        <v>2697</v>
      </c>
      <c r="K6214" s="1">
        <v>4</v>
      </c>
      <c r="L6214" s="1">
        <v>4315.2</v>
      </c>
      <c r="M6214" s="1">
        <f>SalesData[[#This Row],[Price]]*SalesData[[#This Row],[Quantity]]</f>
        <v>10788</v>
      </c>
      <c r="N6214" s="6">
        <f>SalesData[[#This Row],[Sales Profit]]/SalesData[[#This Row],[Sales]]</f>
        <v>0.39999999999999997</v>
      </c>
    </row>
    <row r="6215" spans="1:14" x14ac:dyDescent="0.3">
      <c r="A6215" s="1" t="s">
        <v>35</v>
      </c>
      <c r="B6215" s="1" t="s">
        <v>23</v>
      </c>
      <c r="C6215" s="1" t="s">
        <v>33</v>
      </c>
      <c r="D6215" s="1">
        <v>64188</v>
      </c>
      <c r="E6215" s="2">
        <v>45445</v>
      </c>
      <c r="F6215" s="1" t="s">
        <v>20</v>
      </c>
      <c r="G6215" s="1">
        <v>543075</v>
      </c>
      <c r="H6215" s="1" t="s">
        <v>6084</v>
      </c>
      <c r="I6215" s="1">
        <v>619</v>
      </c>
      <c r="J6215" s="1">
        <v>781</v>
      </c>
      <c r="K6215" s="1">
        <v>3</v>
      </c>
      <c r="L6215" s="1">
        <v>937.2</v>
      </c>
      <c r="M6215" s="1">
        <f>SalesData[[#This Row],[Price]]*SalesData[[#This Row],[Quantity]]</f>
        <v>2343</v>
      </c>
      <c r="N6215" s="6">
        <f>SalesData[[#This Row],[Sales Profit]]/SalesData[[#This Row],[Sales]]</f>
        <v>0.4</v>
      </c>
    </row>
    <row r="6216" spans="1:14" x14ac:dyDescent="0.3">
      <c r="A6216" s="1" t="s">
        <v>56</v>
      </c>
      <c r="B6216" s="1" t="s">
        <v>23</v>
      </c>
      <c r="C6216" s="1" t="s">
        <v>60</v>
      </c>
      <c r="D6216" s="1">
        <v>50301</v>
      </c>
      <c r="E6216" s="2">
        <v>45525</v>
      </c>
      <c r="F6216" s="1" t="s">
        <v>25</v>
      </c>
      <c r="G6216" s="1">
        <v>442061</v>
      </c>
      <c r="H6216" s="1" t="s">
        <v>6085</v>
      </c>
      <c r="I6216" s="1">
        <v>265</v>
      </c>
      <c r="J6216" s="1">
        <v>1605</v>
      </c>
      <c r="K6216" s="1">
        <v>4</v>
      </c>
      <c r="L6216" s="1">
        <v>2568</v>
      </c>
      <c r="M6216" s="1">
        <f>SalesData[[#This Row],[Price]]*SalesData[[#This Row],[Quantity]]</f>
        <v>6420</v>
      </c>
      <c r="N6216" s="6">
        <f>SalesData[[#This Row],[Sales Profit]]/SalesData[[#This Row],[Sales]]</f>
        <v>0.4</v>
      </c>
    </row>
    <row r="6217" spans="1:14" x14ac:dyDescent="0.3">
      <c r="A6217" s="1" t="s">
        <v>17</v>
      </c>
      <c r="B6217" s="1" t="s">
        <v>23</v>
      </c>
      <c r="C6217" s="1" t="s">
        <v>42</v>
      </c>
      <c r="D6217" s="1">
        <v>11524</v>
      </c>
      <c r="E6217" s="2">
        <v>45604</v>
      </c>
      <c r="F6217" s="1" t="s">
        <v>15</v>
      </c>
      <c r="G6217" s="1">
        <v>949363</v>
      </c>
      <c r="H6217" s="1" t="s">
        <v>5203</v>
      </c>
      <c r="I6217" s="1">
        <v>300</v>
      </c>
      <c r="J6217" s="1">
        <v>2132</v>
      </c>
      <c r="K6217" s="1">
        <v>5</v>
      </c>
      <c r="L6217" s="1">
        <v>4264</v>
      </c>
      <c r="M6217" s="1">
        <f>SalesData[[#This Row],[Price]]*SalesData[[#This Row],[Quantity]]</f>
        <v>10660</v>
      </c>
      <c r="N6217" s="6">
        <f>SalesData[[#This Row],[Sales Profit]]/SalesData[[#This Row],[Sales]]</f>
        <v>0.4</v>
      </c>
    </row>
    <row r="6218" spans="1:14" x14ac:dyDescent="0.3">
      <c r="A6218" s="1" t="s">
        <v>17</v>
      </c>
      <c r="B6218" s="1" t="s">
        <v>13</v>
      </c>
      <c r="C6218" s="1" t="s">
        <v>60</v>
      </c>
      <c r="D6218" s="1">
        <v>93920</v>
      </c>
      <c r="E6218" s="2">
        <v>45382</v>
      </c>
      <c r="F6218" s="1" t="s">
        <v>29</v>
      </c>
      <c r="G6218" s="1">
        <v>330079</v>
      </c>
      <c r="H6218" s="1" t="s">
        <v>2821</v>
      </c>
      <c r="I6218" s="1">
        <v>893</v>
      </c>
      <c r="J6218" s="1">
        <v>699</v>
      </c>
      <c r="K6218" s="1">
        <v>3</v>
      </c>
      <c r="L6218" s="1">
        <v>838.8</v>
      </c>
      <c r="M6218" s="1">
        <f>SalesData[[#This Row],[Price]]*SalesData[[#This Row],[Quantity]]</f>
        <v>2097</v>
      </c>
      <c r="N6218" s="6">
        <f>SalesData[[#This Row],[Sales Profit]]/SalesData[[#This Row],[Sales]]</f>
        <v>0.39999999999999997</v>
      </c>
    </row>
    <row r="6219" spans="1:14" x14ac:dyDescent="0.3">
      <c r="A6219" s="1" t="s">
        <v>27</v>
      </c>
      <c r="B6219" s="1" t="s">
        <v>18</v>
      </c>
      <c r="C6219" s="1" t="s">
        <v>39</v>
      </c>
      <c r="D6219" s="1">
        <v>84793</v>
      </c>
      <c r="E6219" s="2">
        <v>45435</v>
      </c>
      <c r="F6219" s="1" t="s">
        <v>49</v>
      </c>
      <c r="G6219" s="1">
        <v>431878</v>
      </c>
      <c r="H6219" s="1" t="s">
        <v>6086</v>
      </c>
      <c r="I6219" s="1">
        <v>990</v>
      </c>
      <c r="J6219" s="1">
        <v>1251</v>
      </c>
      <c r="K6219" s="1">
        <v>6</v>
      </c>
      <c r="L6219" s="1">
        <v>3002.4</v>
      </c>
      <c r="M6219" s="1">
        <f>SalesData[[#This Row],[Price]]*SalesData[[#This Row],[Quantity]]</f>
        <v>7506</v>
      </c>
      <c r="N6219" s="6">
        <f>SalesData[[#This Row],[Sales Profit]]/SalesData[[#This Row],[Sales]]</f>
        <v>0.4</v>
      </c>
    </row>
    <row r="6220" spans="1:14" x14ac:dyDescent="0.3">
      <c r="A6220" s="1" t="s">
        <v>52</v>
      </c>
      <c r="B6220" s="1" t="s">
        <v>23</v>
      </c>
      <c r="C6220" s="1" t="s">
        <v>60</v>
      </c>
      <c r="D6220" s="1">
        <v>58412</v>
      </c>
      <c r="E6220" s="2">
        <v>45346</v>
      </c>
      <c r="F6220" s="1" t="s">
        <v>43</v>
      </c>
      <c r="G6220" s="1">
        <v>201971</v>
      </c>
      <c r="H6220" s="1" t="s">
        <v>4980</v>
      </c>
      <c r="I6220" s="1">
        <v>274</v>
      </c>
      <c r="J6220" s="1">
        <v>2785</v>
      </c>
      <c r="K6220" s="1">
        <v>3</v>
      </c>
      <c r="L6220" s="1">
        <v>3342</v>
      </c>
      <c r="M6220" s="1">
        <f>SalesData[[#This Row],[Price]]*SalesData[[#This Row],[Quantity]]</f>
        <v>8355</v>
      </c>
      <c r="N6220" s="6">
        <f>SalesData[[#This Row],[Sales Profit]]/SalesData[[#This Row],[Sales]]</f>
        <v>0.4</v>
      </c>
    </row>
    <row r="6221" spans="1:14" x14ac:dyDescent="0.3">
      <c r="A6221" s="1" t="s">
        <v>22</v>
      </c>
      <c r="B6221" s="1" t="s">
        <v>23</v>
      </c>
      <c r="C6221" s="1" t="s">
        <v>39</v>
      </c>
      <c r="D6221" s="1">
        <v>54051</v>
      </c>
      <c r="E6221" s="2">
        <v>45404</v>
      </c>
      <c r="F6221" s="1" t="s">
        <v>31</v>
      </c>
      <c r="G6221" s="1">
        <v>648594</v>
      </c>
      <c r="H6221" s="1" t="s">
        <v>6087</v>
      </c>
      <c r="I6221" s="1">
        <v>464</v>
      </c>
      <c r="J6221" s="1">
        <v>838</v>
      </c>
      <c r="K6221" s="1">
        <v>1</v>
      </c>
      <c r="L6221" s="1">
        <v>335.2</v>
      </c>
      <c r="M6221" s="1">
        <f>SalesData[[#This Row],[Price]]*SalesData[[#This Row],[Quantity]]</f>
        <v>838</v>
      </c>
      <c r="N6221" s="6">
        <f>SalesData[[#This Row],[Sales Profit]]/SalesData[[#This Row],[Sales]]</f>
        <v>0.39999999999999997</v>
      </c>
    </row>
    <row r="6222" spans="1:14" x14ac:dyDescent="0.3">
      <c r="A6222" s="1" t="s">
        <v>52</v>
      </c>
      <c r="B6222" s="1" t="s">
        <v>18</v>
      </c>
      <c r="C6222" s="1" t="s">
        <v>33</v>
      </c>
      <c r="D6222" s="1">
        <v>94782</v>
      </c>
      <c r="E6222" s="2">
        <v>45587</v>
      </c>
      <c r="F6222" s="1" t="s">
        <v>54</v>
      </c>
      <c r="G6222" s="1">
        <v>200819</v>
      </c>
      <c r="H6222" s="1" t="s">
        <v>6088</v>
      </c>
      <c r="I6222" s="1">
        <v>959</v>
      </c>
      <c r="J6222" s="1">
        <v>2919</v>
      </c>
      <c r="K6222" s="1">
        <v>2</v>
      </c>
      <c r="L6222" s="1">
        <v>2335.1999999999998</v>
      </c>
      <c r="M6222" s="1">
        <f>SalesData[[#This Row],[Price]]*SalesData[[#This Row],[Quantity]]</f>
        <v>5838</v>
      </c>
      <c r="N6222" s="6">
        <f>SalesData[[#This Row],[Sales Profit]]/SalesData[[#This Row],[Sales]]</f>
        <v>0.39999999999999997</v>
      </c>
    </row>
    <row r="6223" spans="1:14" x14ac:dyDescent="0.3">
      <c r="A6223" s="1" t="s">
        <v>27</v>
      </c>
      <c r="B6223" s="1" t="s">
        <v>13</v>
      </c>
      <c r="C6223" s="1" t="s">
        <v>24</v>
      </c>
      <c r="D6223" s="1">
        <v>72811</v>
      </c>
      <c r="E6223" s="2">
        <v>45378</v>
      </c>
      <c r="F6223" s="1" t="s">
        <v>29</v>
      </c>
      <c r="G6223" s="1">
        <v>430595</v>
      </c>
      <c r="H6223" s="1" t="s">
        <v>6089</v>
      </c>
      <c r="I6223" s="1">
        <v>939</v>
      </c>
      <c r="J6223" s="1">
        <v>2660</v>
      </c>
      <c r="K6223" s="1">
        <v>4</v>
      </c>
      <c r="L6223" s="1">
        <v>4256</v>
      </c>
      <c r="M6223" s="1">
        <f>SalesData[[#This Row],[Price]]*SalesData[[#This Row],[Quantity]]</f>
        <v>10640</v>
      </c>
      <c r="N6223" s="6">
        <f>SalesData[[#This Row],[Sales Profit]]/SalesData[[#This Row],[Sales]]</f>
        <v>0.4</v>
      </c>
    </row>
    <row r="6224" spans="1:14" x14ac:dyDescent="0.3">
      <c r="A6224" s="1" t="s">
        <v>12</v>
      </c>
      <c r="B6224" s="1" t="s">
        <v>13</v>
      </c>
      <c r="C6224" s="1" t="s">
        <v>24</v>
      </c>
      <c r="D6224" s="1">
        <v>20502</v>
      </c>
      <c r="E6224" s="2">
        <v>45524</v>
      </c>
      <c r="F6224" s="1" t="s">
        <v>25</v>
      </c>
      <c r="G6224" s="1">
        <v>501299</v>
      </c>
      <c r="H6224" s="1" t="s">
        <v>6090</v>
      </c>
      <c r="I6224" s="1">
        <v>824</v>
      </c>
      <c r="J6224" s="1">
        <v>2648</v>
      </c>
      <c r="K6224" s="1">
        <v>6</v>
      </c>
      <c r="L6224" s="1">
        <v>6355.2</v>
      </c>
      <c r="M6224" s="1">
        <f>SalesData[[#This Row],[Price]]*SalesData[[#This Row],[Quantity]]</f>
        <v>15888</v>
      </c>
      <c r="N6224" s="6">
        <f>SalesData[[#This Row],[Sales Profit]]/SalesData[[#This Row],[Sales]]</f>
        <v>0.39999999999999997</v>
      </c>
    </row>
    <row r="6225" spans="1:14" x14ac:dyDescent="0.3">
      <c r="A6225" s="1" t="s">
        <v>52</v>
      </c>
      <c r="B6225" s="1" t="s">
        <v>18</v>
      </c>
      <c r="C6225" s="1" t="s">
        <v>53</v>
      </c>
      <c r="D6225" s="1">
        <v>92906</v>
      </c>
      <c r="E6225" s="2">
        <v>45314</v>
      </c>
      <c r="F6225" s="1" t="s">
        <v>40</v>
      </c>
      <c r="G6225" s="1">
        <v>468630</v>
      </c>
      <c r="H6225" s="1" t="s">
        <v>6091</v>
      </c>
      <c r="I6225" s="1">
        <v>751</v>
      </c>
      <c r="J6225" s="1">
        <v>2688</v>
      </c>
      <c r="K6225" s="1">
        <v>3</v>
      </c>
      <c r="L6225" s="1">
        <v>3225.6</v>
      </c>
      <c r="M6225" s="1">
        <f>SalesData[[#This Row],[Price]]*SalesData[[#This Row],[Quantity]]</f>
        <v>8064</v>
      </c>
      <c r="N6225" s="6">
        <f>SalesData[[#This Row],[Sales Profit]]/SalesData[[#This Row],[Sales]]</f>
        <v>0.39999999999999997</v>
      </c>
    </row>
    <row r="6226" spans="1:14" x14ac:dyDescent="0.3">
      <c r="A6226" s="1" t="s">
        <v>27</v>
      </c>
      <c r="B6226" s="1" t="s">
        <v>13</v>
      </c>
      <c r="C6226" s="1" t="s">
        <v>14</v>
      </c>
      <c r="D6226" s="1">
        <v>18856</v>
      </c>
      <c r="E6226" s="2">
        <v>45597</v>
      </c>
      <c r="F6226" s="1" t="s">
        <v>15</v>
      </c>
      <c r="G6226" s="1">
        <v>698726</v>
      </c>
      <c r="H6226" s="1" t="s">
        <v>6092</v>
      </c>
      <c r="I6226" s="1">
        <v>842</v>
      </c>
      <c r="J6226" s="1">
        <v>2139</v>
      </c>
      <c r="K6226" s="1">
        <v>2</v>
      </c>
      <c r="L6226" s="1">
        <v>1711.2</v>
      </c>
      <c r="M6226" s="1">
        <f>SalesData[[#This Row],[Price]]*SalesData[[#This Row],[Quantity]]</f>
        <v>4278</v>
      </c>
      <c r="N6226" s="6">
        <f>SalesData[[#This Row],[Sales Profit]]/SalesData[[#This Row],[Sales]]</f>
        <v>0.4</v>
      </c>
    </row>
    <row r="6227" spans="1:14" x14ac:dyDescent="0.3">
      <c r="A6227" s="1" t="s">
        <v>56</v>
      </c>
      <c r="B6227" s="1" t="s">
        <v>18</v>
      </c>
      <c r="C6227" s="1" t="s">
        <v>33</v>
      </c>
      <c r="D6227" s="1">
        <v>16460</v>
      </c>
      <c r="E6227" s="2">
        <v>45390</v>
      </c>
      <c r="F6227" s="1" t="s">
        <v>31</v>
      </c>
      <c r="G6227" s="1">
        <v>544438</v>
      </c>
      <c r="H6227" s="1" t="s">
        <v>6093</v>
      </c>
      <c r="I6227" s="1">
        <v>576</v>
      </c>
      <c r="J6227" s="1">
        <v>2978</v>
      </c>
      <c r="K6227" s="1">
        <v>8</v>
      </c>
      <c r="L6227" s="1">
        <v>9529.6</v>
      </c>
      <c r="M6227" s="1">
        <f>SalesData[[#This Row],[Price]]*SalesData[[#This Row],[Quantity]]</f>
        <v>23824</v>
      </c>
      <c r="N6227" s="6">
        <f>SalesData[[#This Row],[Sales Profit]]/SalesData[[#This Row],[Sales]]</f>
        <v>0.4</v>
      </c>
    </row>
    <row r="6228" spans="1:14" x14ac:dyDescent="0.3">
      <c r="A6228" s="1" t="s">
        <v>66</v>
      </c>
      <c r="B6228" s="1" t="s">
        <v>13</v>
      </c>
      <c r="C6228" s="1" t="s">
        <v>19</v>
      </c>
      <c r="D6228" s="1">
        <v>20104</v>
      </c>
      <c r="E6228" s="2">
        <v>45550</v>
      </c>
      <c r="F6228" s="1" t="s">
        <v>61</v>
      </c>
      <c r="G6228" s="1">
        <v>229701</v>
      </c>
      <c r="H6228" s="1" t="s">
        <v>6094</v>
      </c>
      <c r="I6228" s="1">
        <v>318</v>
      </c>
      <c r="J6228" s="1">
        <v>2392</v>
      </c>
      <c r="K6228" s="1">
        <v>7</v>
      </c>
      <c r="L6228" s="1">
        <v>6697.6</v>
      </c>
      <c r="M6228" s="1">
        <f>SalesData[[#This Row],[Price]]*SalesData[[#This Row],[Quantity]]</f>
        <v>16744</v>
      </c>
      <c r="N6228" s="6">
        <f>SalesData[[#This Row],[Sales Profit]]/SalesData[[#This Row],[Sales]]</f>
        <v>0.4</v>
      </c>
    </row>
    <row r="6229" spans="1:14" x14ac:dyDescent="0.3">
      <c r="A6229" s="1" t="s">
        <v>22</v>
      </c>
      <c r="B6229" s="1" t="s">
        <v>13</v>
      </c>
      <c r="C6229" s="1" t="s">
        <v>19</v>
      </c>
      <c r="D6229" s="1">
        <v>81349</v>
      </c>
      <c r="E6229" s="2">
        <v>45499</v>
      </c>
      <c r="F6229" s="1" t="s">
        <v>45</v>
      </c>
      <c r="G6229" s="1">
        <v>688476</v>
      </c>
      <c r="H6229" s="1" t="s">
        <v>6095</v>
      </c>
      <c r="I6229" s="1">
        <v>867</v>
      </c>
      <c r="J6229" s="1">
        <v>1899</v>
      </c>
      <c r="K6229" s="1">
        <v>3</v>
      </c>
      <c r="L6229" s="1">
        <v>2278.8000000000002</v>
      </c>
      <c r="M6229" s="1">
        <f>SalesData[[#This Row],[Price]]*SalesData[[#This Row],[Quantity]]</f>
        <v>5697</v>
      </c>
      <c r="N6229" s="6">
        <f>SalesData[[#This Row],[Sales Profit]]/SalesData[[#This Row],[Sales]]</f>
        <v>0.4</v>
      </c>
    </row>
    <row r="6230" spans="1:14" x14ac:dyDescent="0.3">
      <c r="A6230" s="1" t="s">
        <v>66</v>
      </c>
      <c r="B6230" s="1" t="s">
        <v>13</v>
      </c>
      <c r="C6230" s="1" t="s">
        <v>24</v>
      </c>
      <c r="D6230" s="1">
        <v>25279</v>
      </c>
      <c r="E6230" s="2">
        <v>45303</v>
      </c>
      <c r="F6230" s="1" t="s">
        <v>40</v>
      </c>
      <c r="G6230" s="1">
        <v>418999</v>
      </c>
      <c r="H6230" s="1" t="s">
        <v>6096</v>
      </c>
      <c r="I6230" s="1">
        <v>673</v>
      </c>
      <c r="J6230" s="1">
        <v>972</v>
      </c>
      <c r="K6230" s="1">
        <v>6</v>
      </c>
      <c r="L6230" s="1">
        <v>2332.8000000000002</v>
      </c>
      <c r="M6230" s="1">
        <f>SalesData[[#This Row],[Price]]*SalesData[[#This Row],[Quantity]]</f>
        <v>5832</v>
      </c>
      <c r="N6230" s="6">
        <f>SalesData[[#This Row],[Sales Profit]]/SalesData[[#This Row],[Sales]]</f>
        <v>0.4</v>
      </c>
    </row>
    <row r="6231" spans="1:14" x14ac:dyDescent="0.3">
      <c r="A6231" s="1" t="s">
        <v>35</v>
      </c>
      <c r="B6231" s="1" t="s">
        <v>18</v>
      </c>
      <c r="C6231" s="1" t="s">
        <v>48</v>
      </c>
      <c r="D6231" s="1">
        <v>94460</v>
      </c>
      <c r="E6231" s="2">
        <v>45491</v>
      </c>
      <c r="F6231" s="1" t="s">
        <v>45</v>
      </c>
      <c r="G6231" s="1">
        <v>765879</v>
      </c>
      <c r="H6231" s="1" t="s">
        <v>6097</v>
      </c>
      <c r="I6231" s="1">
        <v>977</v>
      </c>
      <c r="J6231" s="1">
        <v>2278</v>
      </c>
      <c r="K6231" s="1">
        <v>1</v>
      </c>
      <c r="L6231" s="1">
        <v>911.2</v>
      </c>
      <c r="M6231" s="1">
        <f>SalesData[[#This Row],[Price]]*SalesData[[#This Row],[Quantity]]</f>
        <v>2278</v>
      </c>
      <c r="N6231" s="6">
        <f>SalesData[[#This Row],[Sales Profit]]/SalesData[[#This Row],[Sales]]</f>
        <v>0.4</v>
      </c>
    </row>
    <row r="6232" spans="1:14" x14ac:dyDescent="0.3">
      <c r="A6232" s="1" t="s">
        <v>12</v>
      </c>
      <c r="B6232" s="1" t="s">
        <v>13</v>
      </c>
      <c r="C6232" s="1" t="s">
        <v>37</v>
      </c>
      <c r="D6232" s="1">
        <v>10986</v>
      </c>
      <c r="E6232" s="2">
        <v>45375</v>
      </c>
      <c r="F6232" s="1" t="s">
        <v>29</v>
      </c>
      <c r="G6232" s="1">
        <v>613587</v>
      </c>
      <c r="H6232" s="1" t="s">
        <v>6098</v>
      </c>
      <c r="I6232" s="1">
        <v>593</v>
      </c>
      <c r="J6232" s="1">
        <v>1977</v>
      </c>
      <c r="K6232" s="1">
        <v>1</v>
      </c>
      <c r="L6232" s="1">
        <v>790.8</v>
      </c>
      <c r="M6232" s="1">
        <f>SalesData[[#This Row],[Price]]*SalesData[[#This Row],[Quantity]]</f>
        <v>1977</v>
      </c>
      <c r="N6232" s="6">
        <f>SalesData[[#This Row],[Sales Profit]]/SalesData[[#This Row],[Sales]]</f>
        <v>0.39999999999999997</v>
      </c>
    </row>
    <row r="6233" spans="1:14" x14ac:dyDescent="0.3">
      <c r="A6233" s="1" t="s">
        <v>56</v>
      </c>
      <c r="B6233" s="1" t="s">
        <v>18</v>
      </c>
      <c r="C6233" s="1" t="s">
        <v>53</v>
      </c>
      <c r="D6233" s="1">
        <v>82628</v>
      </c>
      <c r="E6233" s="2">
        <v>45429</v>
      </c>
      <c r="F6233" s="1" t="s">
        <v>49</v>
      </c>
      <c r="G6233" s="1">
        <v>188323</v>
      </c>
      <c r="H6233" s="1" t="s">
        <v>6099</v>
      </c>
      <c r="I6233" s="1">
        <v>349</v>
      </c>
      <c r="J6233" s="1">
        <v>569</v>
      </c>
      <c r="K6233" s="1">
        <v>4</v>
      </c>
      <c r="L6233" s="1">
        <v>910.4</v>
      </c>
      <c r="M6233" s="1">
        <f>SalesData[[#This Row],[Price]]*SalesData[[#This Row],[Quantity]]</f>
        <v>2276</v>
      </c>
      <c r="N6233" s="6">
        <f>SalesData[[#This Row],[Sales Profit]]/SalesData[[#This Row],[Sales]]</f>
        <v>0.39999999999999997</v>
      </c>
    </row>
    <row r="6234" spans="1:14" x14ac:dyDescent="0.3">
      <c r="A6234" s="1" t="s">
        <v>56</v>
      </c>
      <c r="B6234" s="1" t="s">
        <v>18</v>
      </c>
      <c r="C6234" s="1" t="s">
        <v>60</v>
      </c>
      <c r="D6234" s="1">
        <v>38687</v>
      </c>
      <c r="E6234" s="2">
        <v>45485</v>
      </c>
      <c r="F6234" s="1" t="s">
        <v>45</v>
      </c>
      <c r="G6234" s="1">
        <v>750269</v>
      </c>
      <c r="H6234" s="1" t="s">
        <v>6100</v>
      </c>
      <c r="I6234" s="1">
        <v>315</v>
      </c>
      <c r="J6234" s="1">
        <v>881</v>
      </c>
      <c r="K6234" s="1">
        <v>1</v>
      </c>
      <c r="L6234" s="1">
        <v>352.4</v>
      </c>
      <c r="M6234" s="1">
        <f>SalesData[[#This Row],[Price]]*SalesData[[#This Row],[Quantity]]</f>
        <v>881</v>
      </c>
      <c r="N6234" s="6">
        <f>SalesData[[#This Row],[Sales Profit]]/SalesData[[#This Row],[Sales]]</f>
        <v>0.39999999999999997</v>
      </c>
    </row>
    <row r="6235" spans="1:14" x14ac:dyDescent="0.3">
      <c r="A6235" s="1" t="s">
        <v>35</v>
      </c>
      <c r="B6235" s="1" t="s">
        <v>23</v>
      </c>
      <c r="C6235" s="1" t="s">
        <v>39</v>
      </c>
      <c r="D6235" s="1">
        <v>16317</v>
      </c>
      <c r="E6235" s="2">
        <v>45492</v>
      </c>
      <c r="F6235" s="1" t="s">
        <v>45</v>
      </c>
      <c r="G6235" s="1">
        <v>154799</v>
      </c>
      <c r="H6235" s="1" t="s">
        <v>6101</v>
      </c>
      <c r="I6235" s="1">
        <v>265</v>
      </c>
      <c r="J6235" s="1">
        <v>1575</v>
      </c>
      <c r="K6235" s="1">
        <v>8</v>
      </c>
      <c r="L6235" s="1">
        <v>5040</v>
      </c>
      <c r="M6235" s="1">
        <f>SalesData[[#This Row],[Price]]*SalesData[[#This Row],[Quantity]]</f>
        <v>12600</v>
      </c>
      <c r="N6235" s="6">
        <f>SalesData[[#This Row],[Sales Profit]]/SalesData[[#This Row],[Sales]]</f>
        <v>0.4</v>
      </c>
    </row>
    <row r="6236" spans="1:14" x14ac:dyDescent="0.3">
      <c r="A6236" s="1" t="s">
        <v>12</v>
      </c>
      <c r="B6236" s="1" t="s">
        <v>18</v>
      </c>
      <c r="C6236" s="1" t="s">
        <v>19</v>
      </c>
      <c r="D6236" s="1">
        <v>11283</v>
      </c>
      <c r="E6236" s="2">
        <v>45354</v>
      </c>
      <c r="F6236" s="1" t="s">
        <v>29</v>
      </c>
      <c r="G6236" s="1">
        <v>680279</v>
      </c>
      <c r="H6236" s="1" t="s">
        <v>6102</v>
      </c>
      <c r="I6236" s="1">
        <v>342</v>
      </c>
      <c r="J6236" s="1">
        <v>1446</v>
      </c>
      <c r="K6236" s="1">
        <v>2</v>
      </c>
      <c r="L6236" s="1">
        <v>1156.8</v>
      </c>
      <c r="M6236" s="1">
        <f>SalesData[[#This Row],[Price]]*SalesData[[#This Row],[Quantity]]</f>
        <v>2892</v>
      </c>
      <c r="N6236" s="6">
        <f>SalesData[[#This Row],[Sales Profit]]/SalesData[[#This Row],[Sales]]</f>
        <v>0.39999999999999997</v>
      </c>
    </row>
    <row r="6237" spans="1:14" x14ac:dyDescent="0.3">
      <c r="A6237" s="1" t="s">
        <v>12</v>
      </c>
      <c r="B6237" s="1" t="s">
        <v>18</v>
      </c>
      <c r="C6237" s="1" t="s">
        <v>33</v>
      </c>
      <c r="D6237" s="1">
        <v>99755</v>
      </c>
      <c r="E6237" s="2">
        <v>45397</v>
      </c>
      <c r="F6237" s="1" t="s">
        <v>31</v>
      </c>
      <c r="G6237" s="1">
        <v>945755</v>
      </c>
      <c r="H6237" s="1" t="s">
        <v>6103</v>
      </c>
      <c r="I6237" s="1">
        <v>384</v>
      </c>
      <c r="J6237" s="1">
        <v>2368</v>
      </c>
      <c r="K6237" s="1">
        <v>3</v>
      </c>
      <c r="L6237" s="1">
        <v>2841.6</v>
      </c>
      <c r="M6237" s="1">
        <f>SalesData[[#This Row],[Price]]*SalesData[[#This Row],[Quantity]]</f>
        <v>7104</v>
      </c>
      <c r="N6237" s="6">
        <f>SalesData[[#This Row],[Sales Profit]]/SalesData[[#This Row],[Sales]]</f>
        <v>0.39999999999999997</v>
      </c>
    </row>
    <row r="6238" spans="1:14" x14ac:dyDescent="0.3">
      <c r="A6238" s="1" t="s">
        <v>17</v>
      </c>
      <c r="B6238" s="1" t="s">
        <v>18</v>
      </c>
      <c r="C6238" s="1" t="s">
        <v>24</v>
      </c>
      <c r="D6238" s="1">
        <v>55722</v>
      </c>
      <c r="E6238" s="2">
        <v>45461</v>
      </c>
      <c r="F6238" s="1" t="s">
        <v>20</v>
      </c>
      <c r="G6238" s="1">
        <v>407915</v>
      </c>
      <c r="H6238" s="1" t="s">
        <v>6104</v>
      </c>
      <c r="I6238" s="1">
        <v>956</v>
      </c>
      <c r="J6238" s="1">
        <v>1027</v>
      </c>
      <c r="K6238" s="1">
        <v>7</v>
      </c>
      <c r="L6238" s="1">
        <v>2875.6</v>
      </c>
      <c r="M6238" s="1">
        <f>SalesData[[#This Row],[Price]]*SalesData[[#This Row],[Quantity]]</f>
        <v>7189</v>
      </c>
      <c r="N6238" s="6">
        <f>SalesData[[#This Row],[Sales Profit]]/SalesData[[#This Row],[Sales]]</f>
        <v>0.39999999999999997</v>
      </c>
    </row>
    <row r="6239" spans="1:14" x14ac:dyDescent="0.3">
      <c r="A6239" s="1" t="s">
        <v>56</v>
      </c>
      <c r="B6239" s="1" t="s">
        <v>13</v>
      </c>
      <c r="C6239" s="1" t="s">
        <v>14</v>
      </c>
      <c r="D6239" s="1">
        <v>95695</v>
      </c>
      <c r="E6239" s="2">
        <v>45442</v>
      </c>
      <c r="F6239" s="1" t="s">
        <v>49</v>
      </c>
      <c r="G6239" s="1">
        <v>282046</v>
      </c>
      <c r="H6239" s="1" t="s">
        <v>6105</v>
      </c>
      <c r="I6239" s="1">
        <v>229</v>
      </c>
      <c r="J6239" s="1">
        <v>2053</v>
      </c>
      <c r="K6239" s="1">
        <v>5</v>
      </c>
      <c r="L6239" s="1">
        <v>4106</v>
      </c>
      <c r="M6239" s="1">
        <f>SalesData[[#This Row],[Price]]*SalesData[[#This Row],[Quantity]]</f>
        <v>10265</v>
      </c>
      <c r="N6239" s="6">
        <f>SalesData[[#This Row],[Sales Profit]]/SalesData[[#This Row],[Sales]]</f>
        <v>0.4</v>
      </c>
    </row>
    <row r="6240" spans="1:14" x14ac:dyDescent="0.3">
      <c r="A6240" s="1" t="s">
        <v>22</v>
      </c>
      <c r="B6240" s="1" t="s">
        <v>23</v>
      </c>
      <c r="C6240" s="1" t="s">
        <v>39</v>
      </c>
      <c r="D6240" s="1">
        <v>94479</v>
      </c>
      <c r="E6240" s="2">
        <v>45468</v>
      </c>
      <c r="F6240" s="1" t="s">
        <v>20</v>
      </c>
      <c r="G6240" s="1">
        <v>198969</v>
      </c>
      <c r="H6240" s="1" t="s">
        <v>6106</v>
      </c>
      <c r="I6240" s="1">
        <v>501</v>
      </c>
      <c r="J6240" s="1">
        <v>1228</v>
      </c>
      <c r="K6240" s="1">
        <v>7</v>
      </c>
      <c r="L6240" s="1">
        <v>3438.4</v>
      </c>
      <c r="M6240" s="1">
        <f>SalesData[[#This Row],[Price]]*SalesData[[#This Row],[Quantity]]</f>
        <v>8596</v>
      </c>
      <c r="N6240" s="6">
        <f>SalesData[[#This Row],[Sales Profit]]/SalesData[[#This Row],[Sales]]</f>
        <v>0.4</v>
      </c>
    </row>
    <row r="6241" spans="1:14" x14ac:dyDescent="0.3">
      <c r="A6241" s="1" t="s">
        <v>35</v>
      </c>
      <c r="B6241" s="1" t="s">
        <v>23</v>
      </c>
      <c r="C6241" s="1" t="s">
        <v>48</v>
      </c>
      <c r="D6241" s="1">
        <v>66033</v>
      </c>
      <c r="E6241" s="2">
        <v>45327</v>
      </c>
      <c r="F6241" s="1" t="s">
        <v>43</v>
      </c>
      <c r="G6241" s="1">
        <v>810138</v>
      </c>
      <c r="H6241" s="1" t="s">
        <v>2498</v>
      </c>
      <c r="I6241" s="1">
        <v>621</v>
      </c>
      <c r="J6241" s="1">
        <v>2900</v>
      </c>
      <c r="K6241" s="1">
        <v>8</v>
      </c>
      <c r="L6241" s="1">
        <v>9280</v>
      </c>
      <c r="M6241" s="1">
        <f>SalesData[[#This Row],[Price]]*SalesData[[#This Row],[Quantity]]</f>
        <v>23200</v>
      </c>
      <c r="N6241" s="6">
        <f>SalesData[[#This Row],[Sales Profit]]/SalesData[[#This Row],[Sales]]</f>
        <v>0.4</v>
      </c>
    </row>
    <row r="6242" spans="1:14" x14ac:dyDescent="0.3">
      <c r="A6242" s="1" t="s">
        <v>17</v>
      </c>
      <c r="B6242" s="1" t="s">
        <v>23</v>
      </c>
      <c r="C6242" s="1" t="s">
        <v>42</v>
      </c>
      <c r="D6242" s="1">
        <v>85533</v>
      </c>
      <c r="E6242" s="2">
        <v>45610</v>
      </c>
      <c r="F6242" s="1" t="s">
        <v>15</v>
      </c>
      <c r="G6242" s="1">
        <v>179548</v>
      </c>
      <c r="H6242" s="1" t="s">
        <v>6107</v>
      </c>
      <c r="I6242" s="1">
        <v>821</v>
      </c>
      <c r="J6242" s="1">
        <v>2473</v>
      </c>
      <c r="K6242" s="1">
        <v>4</v>
      </c>
      <c r="L6242" s="1">
        <v>3956.8</v>
      </c>
      <c r="M6242" s="1">
        <f>SalesData[[#This Row],[Price]]*SalesData[[#This Row],[Quantity]]</f>
        <v>9892</v>
      </c>
      <c r="N6242" s="6">
        <f>SalesData[[#This Row],[Sales Profit]]/SalesData[[#This Row],[Sales]]</f>
        <v>0.4</v>
      </c>
    </row>
    <row r="6243" spans="1:14" x14ac:dyDescent="0.3">
      <c r="A6243" s="1" t="s">
        <v>52</v>
      </c>
      <c r="B6243" s="1" t="s">
        <v>18</v>
      </c>
      <c r="C6243" s="1" t="s">
        <v>53</v>
      </c>
      <c r="D6243" s="1">
        <v>94648</v>
      </c>
      <c r="E6243" s="2">
        <v>45455</v>
      </c>
      <c r="F6243" s="1" t="s">
        <v>20</v>
      </c>
      <c r="G6243" s="1">
        <v>250359</v>
      </c>
      <c r="H6243" s="1" t="s">
        <v>1020</v>
      </c>
      <c r="I6243" s="1">
        <v>492</v>
      </c>
      <c r="J6243" s="1">
        <v>2249</v>
      </c>
      <c r="K6243" s="1">
        <v>3</v>
      </c>
      <c r="L6243" s="1">
        <v>2698.8</v>
      </c>
      <c r="M6243" s="1">
        <f>SalesData[[#This Row],[Price]]*SalesData[[#This Row],[Quantity]]</f>
        <v>6747</v>
      </c>
      <c r="N6243" s="6">
        <f>SalesData[[#This Row],[Sales Profit]]/SalesData[[#This Row],[Sales]]</f>
        <v>0.4</v>
      </c>
    </row>
    <row r="6244" spans="1:14" x14ac:dyDescent="0.3">
      <c r="A6244" s="1" t="s">
        <v>35</v>
      </c>
      <c r="B6244" s="1" t="s">
        <v>23</v>
      </c>
      <c r="C6244" s="1" t="s">
        <v>60</v>
      </c>
      <c r="D6244" s="1">
        <v>49749</v>
      </c>
      <c r="E6244" s="2">
        <v>45364</v>
      </c>
      <c r="F6244" s="1" t="s">
        <v>29</v>
      </c>
      <c r="G6244" s="1">
        <v>901319</v>
      </c>
      <c r="H6244" s="1" t="s">
        <v>6108</v>
      </c>
      <c r="I6244" s="1">
        <v>994</v>
      </c>
      <c r="J6244" s="1">
        <v>835</v>
      </c>
      <c r="K6244" s="1">
        <v>2</v>
      </c>
      <c r="L6244" s="1">
        <v>668</v>
      </c>
      <c r="M6244" s="1">
        <f>SalesData[[#This Row],[Price]]*SalesData[[#This Row],[Quantity]]</f>
        <v>1670</v>
      </c>
      <c r="N6244" s="6">
        <f>SalesData[[#This Row],[Sales Profit]]/SalesData[[#This Row],[Sales]]</f>
        <v>0.4</v>
      </c>
    </row>
    <row r="6245" spans="1:14" x14ac:dyDescent="0.3">
      <c r="A6245" s="1" t="s">
        <v>22</v>
      </c>
      <c r="B6245" s="1" t="s">
        <v>18</v>
      </c>
      <c r="C6245" s="1" t="s">
        <v>39</v>
      </c>
      <c r="D6245" s="1">
        <v>97740</v>
      </c>
      <c r="E6245" s="2">
        <v>45400</v>
      </c>
      <c r="F6245" s="1" t="s">
        <v>31</v>
      </c>
      <c r="G6245" s="1">
        <v>606600</v>
      </c>
      <c r="H6245" s="1" t="s">
        <v>6109</v>
      </c>
      <c r="I6245" s="1">
        <v>445</v>
      </c>
      <c r="J6245" s="1">
        <v>2445</v>
      </c>
      <c r="K6245" s="1">
        <v>6</v>
      </c>
      <c r="L6245" s="1">
        <v>5868</v>
      </c>
      <c r="M6245" s="1">
        <f>SalesData[[#This Row],[Price]]*SalesData[[#This Row],[Quantity]]</f>
        <v>14670</v>
      </c>
      <c r="N6245" s="6">
        <f>SalesData[[#This Row],[Sales Profit]]/SalesData[[#This Row],[Sales]]</f>
        <v>0.4</v>
      </c>
    </row>
    <row r="6246" spans="1:14" x14ac:dyDescent="0.3">
      <c r="A6246" s="1" t="s">
        <v>12</v>
      </c>
      <c r="B6246" s="1" t="s">
        <v>13</v>
      </c>
      <c r="C6246" s="1" t="s">
        <v>100</v>
      </c>
      <c r="D6246" s="1">
        <v>35617</v>
      </c>
      <c r="E6246" s="2">
        <v>45432</v>
      </c>
      <c r="F6246" s="1" t="s">
        <v>49</v>
      </c>
      <c r="G6246" s="1">
        <v>963530</v>
      </c>
      <c r="H6246" s="1" t="s">
        <v>6110</v>
      </c>
      <c r="I6246" s="1">
        <v>894</v>
      </c>
      <c r="J6246" s="1">
        <v>1831</v>
      </c>
      <c r="K6246" s="1">
        <v>4</v>
      </c>
      <c r="L6246" s="1">
        <v>2929.6</v>
      </c>
      <c r="M6246" s="1">
        <f>SalesData[[#This Row],[Price]]*SalesData[[#This Row],[Quantity]]</f>
        <v>7324</v>
      </c>
      <c r="N6246" s="6">
        <f>SalesData[[#This Row],[Sales Profit]]/SalesData[[#This Row],[Sales]]</f>
        <v>0.39999999999999997</v>
      </c>
    </row>
    <row r="6247" spans="1:14" x14ac:dyDescent="0.3">
      <c r="A6247" s="1" t="s">
        <v>35</v>
      </c>
      <c r="B6247" s="1" t="s">
        <v>18</v>
      </c>
      <c r="C6247" s="1" t="s">
        <v>100</v>
      </c>
      <c r="D6247" s="1">
        <v>88269</v>
      </c>
      <c r="E6247" s="2">
        <v>45471</v>
      </c>
      <c r="F6247" s="1" t="s">
        <v>20</v>
      </c>
      <c r="G6247" s="1">
        <v>809749</v>
      </c>
      <c r="H6247" s="1" t="s">
        <v>6111</v>
      </c>
      <c r="I6247" s="1">
        <v>829</v>
      </c>
      <c r="J6247" s="1">
        <v>2165</v>
      </c>
      <c r="K6247" s="1">
        <v>1</v>
      </c>
      <c r="L6247" s="1">
        <v>866</v>
      </c>
      <c r="M6247" s="1">
        <f>SalesData[[#This Row],[Price]]*SalesData[[#This Row],[Quantity]]</f>
        <v>2165</v>
      </c>
      <c r="N6247" s="6">
        <f>SalesData[[#This Row],[Sales Profit]]/SalesData[[#This Row],[Sales]]</f>
        <v>0.4</v>
      </c>
    </row>
    <row r="6248" spans="1:14" x14ac:dyDescent="0.3">
      <c r="A6248" s="1" t="s">
        <v>52</v>
      </c>
      <c r="B6248" s="1" t="s">
        <v>13</v>
      </c>
      <c r="C6248" s="1" t="s">
        <v>14</v>
      </c>
      <c r="D6248" s="1">
        <v>17887</v>
      </c>
      <c r="E6248" s="2">
        <v>45412</v>
      </c>
      <c r="F6248" s="1" t="s">
        <v>31</v>
      </c>
      <c r="G6248" s="1">
        <v>874662</v>
      </c>
      <c r="H6248" s="1" t="s">
        <v>6112</v>
      </c>
      <c r="I6248" s="1">
        <v>868</v>
      </c>
      <c r="J6248" s="1">
        <v>1579</v>
      </c>
      <c r="K6248" s="1">
        <v>6</v>
      </c>
      <c r="L6248" s="1">
        <v>3789.6</v>
      </c>
      <c r="M6248" s="1">
        <f>SalesData[[#This Row],[Price]]*SalesData[[#This Row],[Quantity]]</f>
        <v>9474</v>
      </c>
      <c r="N6248" s="6">
        <f>SalesData[[#This Row],[Sales Profit]]/SalesData[[#This Row],[Sales]]</f>
        <v>0.39999999999999997</v>
      </c>
    </row>
    <row r="6249" spans="1:14" x14ac:dyDescent="0.3">
      <c r="A6249" s="1" t="s">
        <v>56</v>
      </c>
      <c r="B6249" s="1" t="s">
        <v>13</v>
      </c>
      <c r="C6249" s="1" t="s">
        <v>24</v>
      </c>
      <c r="D6249" s="1">
        <v>75835</v>
      </c>
      <c r="E6249" s="2">
        <v>45485</v>
      </c>
      <c r="F6249" s="1" t="s">
        <v>45</v>
      </c>
      <c r="G6249" s="1">
        <v>854706</v>
      </c>
      <c r="H6249" s="1" t="s">
        <v>6113</v>
      </c>
      <c r="I6249" s="1">
        <v>707</v>
      </c>
      <c r="J6249" s="1">
        <v>1324</v>
      </c>
      <c r="K6249" s="1">
        <v>7</v>
      </c>
      <c r="L6249" s="1">
        <v>3707.2</v>
      </c>
      <c r="M6249" s="1">
        <f>SalesData[[#This Row],[Price]]*SalesData[[#This Row],[Quantity]]</f>
        <v>9268</v>
      </c>
      <c r="N6249" s="6">
        <f>SalesData[[#This Row],[Sales Profit]]/SalesData[[#This Row],[Sales]]</f>
        <v>0.39999999999999997</v>
      </c>
    </row>
    <row r="6250" spans="1:14" x14ac:dyDescent="0.3">
      <c r="A6250" s="1" t="s">
        <v>56</v>
      </c>
      <c r="B6250" s="1" t="s">
        <v>23</v>
      </c>
      <c r="C6250" s="1" t="s">
        <v>48</v>
      </c>
      <c r="D6250" s="1">
        <v>10604</v>
      </c>
      <c r="E6250" s="2">
        <v>45298</v>
      </c>
      <c r="F6250" s="1" t="s">
        <v>40</v>
      </c>
      <c r="G6250" s="1">
        <v>109280</v>
      </c>
      <c r="H6250" s="1" t="s">
        <v>6114</v>
      </c>
      <c r="I6250" s="1">
        <v>565</v>
      </c>
      <c r="J6250" s="1">
        <v>601</v>
      </c>
      <c r="K6250" s="1">
        <v>7</v>
      </c>
      <c r="L6250" s="1">
        <v>1682.8</v>
      </c>
      <c r="M6250" s="1">
        <f>SalesData[[#This Row],[Price]]*SalesData[[#This Row],[Quantity]]</f>
        <v>4207</v>
      </c>
      <c r="N6250" s="6">
        <f>SalesData[[#This Row],[Sales Profit]]/SalesData[[#This Row],[Sales]]</f>
        <v>0.39999999999999997</v>
      </c>
    </row>
    <row r="6251" spans="1:14" x14ac:dyDescent="0.3">
      <c r="A6251" s="1" t="s">
        <v>66</v>
      </c>
      <c r="B6251" s="1" t="s">
        <v>23</v>
      </c>
      <c r="C6251" s="1" t="s">
        <v>24</v>
      </c>
      <c r="D6251" s="1">
        <v>96834</v>
      </c>
      <c r="E6251" s="2">
        <v>45610</v>
      </c>
      <c r="F6251" s="1" t="s">
        <v>15</v>
      </c>
      <c r="G6251" s="1">
        <v>280796</v>
      </c>
      <c r="H6251" s="1" t="s">
        <v>6115</v>
      </c>
      <c r="I6251" s="1">
        <v>958</v>
      </c>
      <c r="J6251" s="1">
        <v>731</v>
      </c>
      <c r="K6251" s="1">
        <v>5</v>
      </c>
      <c r="L6251" s="1">
        <v>1462</v>
      </c>
      <c r="M6251" s="1">
        <f>SalesData[[#This Row],[Price]]*SalesData[[#This Row],[Quantity]]</f>
        <v>3655</v>
      </c>
      <c r="N6251" s="6">
        <f>SalesData[[#This Row],[Sales Profit]]/SalesData[[#This Row],[Sales]]</f>
        <v>0.4</v>
      </c>
    </row>
    <row r="6252" spans="1:14" x14ac:dyDescent="0.3">
      <c r="A6252" s="1" t="s">
        <v>66</v>
      </c>
      <c r="B6252" s="1" t="s">
        <v>18</v>
      </c>
      <c r="C6252" s="1" t="s">
        <v>19</v>
      </c>
      <c r="D6252" s="1">
        <v>70013</v>
      </c>
      <c r="E6252" s="2">
        <v>45431</v>
      </c>
      <c r="F6252" s="1" t="s">
        <v>49</v>
      </c>
      <c r="G6252" s="1">
        <v>699908</v>
      </c>
      <c r="H6252" s="1" t="s">
        <v>5340</v>
      </c>
      <c r="I6252" s="1">
        <v>980</v>
      </c>
      <c r="J6252" s="1">
        <v>666</v>
      </c>
      <c r="K6252" s="1">
        <v>2</v>
      </c>
      <c r="L6252" s="1">
        <v>532.79999999999995</v>
      </c>
      <c r="M6252" s="1">
        <f>SalesData[[#This Row],[Price]]*SalesData[[#This Row],[Quantity]]</f>
        <v>1332</v>
      </c>
      <c r="N6252" s="6">
        <f>SalesData[[#This Row],[Sales Profit]]/SalesData[[#This Row],[Sales]]</f>
        <v>0.39999999999999997</v>
      </c>
    </row>
    <row r="6253" spans="1:14" x14ac:dyDescent="0.3">
      <c r="A6253" s="1" t="s">
        <v>17</v>
      </c>
      <c r="B6253" s="1" t="s">
        <v>18</v>
      </c>
      <c r="C6253" s="1" t="s">
        <v>39</v>
      </c>
      <c r="D6253" s="1">
        <v>71557</v>
      </c>
      <c r="E6253" s="2">
        <v>45558</v>
      </c>
      <c r="F6253" s="1" t="s">
        <v>61</v>
      </c>
      <c r="G6253" s="1">
        <v>827471</v>
      </c>
      <c r="H6253" s="1" t="s">
        <v>6116</v>
      </c>
      <c r="I6253" s="1">
        <v>886</v>
      </c>
      <c r="J6253" s="1">
        <v>823</v>
      </c>
      <c r="K6253" s="1">
        <v>6</v>
      </c>
      <c r="L6253" s="1">
        <v>1975.2</v>
      </c>
      <c r="M6253" s="1">
        <f>SalesData[[#This Row],[Price]]*SalesData[[#This Row],[Quantity]]</f>
        <v>4938</v>
      </c>
      <c r="N6253" s="6">
        <f>SalesData[[#This Row],[Sales Profit]]/SalesData[[#This Row],[Sales]]</f>
        <v>0.4</v>
      </c>
    </row>
    <row r="6254" spans="1:14" x14ac:dyDescent="0.3">
      <c r="A6254" s="1" t="s">
        <v>17</v>
      </c>
      <c r="B6254" s="1" t="s">
        <v>13</v>
      </c>
      <c r="C6254" s="1" t="s">
        <v>42</v>
      </c>
      <c r="D6254" s="1">
        <v>35704</v>
      </c>
      <c r="E6254" s="2">
        <v>45376</v>
      </c>
      <c r="F6254" s="1" t="s">
        <v>29</v>
      </c>
      <c r="G6254" s="1">
        <v>188010</v>
      </c>
      <c r="H6254" s="1" t="s">
        <v>5471</v>
      </c>
      <c r="I6254" s="1">
        <v>952</v>
      </c>
      <c r="J6254" s="1">
        <v>2979</v>
      </c>
      <c r="K6254" s="1">
        <v>4</v>
      </c>
      <c r="L6254" s="1">
        <v>4766.3999999999996</v>
      </c>
      <c r="M6254" s="1">
        <f>SalesData[[#This Row],[Price]]*SalesData[[#This Row],[Quantity]]</f>
        <v>11916</v>
      </c>
      <c r="N6254" s="6">
        <f>SalesData[[#This Row],[Sales Profit]]/SalesData[[#This Row],[Sales]]</f>
        <v>0.39999999999999997</v>
      </c>
    </row>
    <row r="6255" spans="1:14" x14ac:dyDescent="0.3">
      <c r="A6255" s="1" t="s">
        <v>66</v>
      </c>
      <c r="B6255" s="1" t="s">
        <v>13</v>
      </c>
      <c r="C6255" s="1" t="s">
        <v>100</v>
      </c>
      <c r="D6255" s="1">
        <v>73012</v>
      </c>
      <c r="E6255" s="2">
        <v>45478</v>
      </c>
      <c r="F6255" s="1" t="s">
        <v>45</v>
      </c>
      <c r="G6255" s="1">
        <v>468897</v>
      </c>
      <c r="H6255" s="1" t="s">
        <v>6117</v>
      </c>
      <c r="I6255" s="1">
        <v>220</v>
      </c>
      <c r="J6255" s="1">
        <v>2052</v>
      </c>
      <c r="K6255" s="1">
        <v>8</v>
      </c>
      <c r="L6255" s="1">
        <v>6566.4</v>
      </c>
      <c r="M6255" s="1">
        <f>SalesData[[#This Row],[Price]]*SalesData[[#This Row],[Quantity]]</f>
        <v>16416</v>
      </c>
      <c r="N6255" s="6">
        <f>SalesData[[#This Row],[Sales Profit]]/SalesData[[#This Row],[Sales]]</f>
        <v>0.39999999999999997</v>
      </c>
    </row>
    <row r="6256" spans="1:14" x14ac:dyDescent="0.3">
      <c r="A6256" s="1" t="s">
        <v>12</v>
      </c>
      <c r="B6256" s="1" t="s">
        <v>13</v>
      </c>
      <c r="C6256" s="1" t="s">
        <v>19</v>
      </c>
      <c r="D6256" s="1">
        <v>70993</v>
      </c>
      <c r="E6256" s="2">
        <v>45579</v>
      </c>
      <c r="F6256" s="1" t="s">
        <v>54</v>
      </c>
      <c r="G6256" s="1">
        <v>259739</v>
      </c>
      <c r="H6256" s="1" t="s">
        <v>6118</v>
      </c>
      <c r="I6256" s="1">
        <v>501</v>
      </c>
      <c r="J6256" s="1">
        <v>2382</v>
      </c>
      <c r="K6256" s="1">
        <v>7</v>
      </c>
      <c r="L6256" s="1">
        <v>6669.6</v>
      </c>
      <c r="M6256" s="1">
        <f>SalesData[[#This Row],[Price]]*SalesData[[#This Row],[Quantity]]</f>
        <v>16674</v>
      </c>
      <c r="N6256" s="6">
        <f>SalesData[[#This Row],[Sales Profit]]/SalesData[[#This Row],[Sales]]</f>
        <v>0.4</v>
      </c>
    </row>
    <row r="6257" spans="1:14" x14ac:dyDescent="0.3">
      <c r="A6257" s="1" t="s">
        <v>22</v>
      </c>
      <c r="B6257" s="1" t="s">
        <v>23</v>
      </c>
      <c r="C6257" s="1" t="s">
        <v>33</v>
      </c>
      <c r="D6257" s="1">
        <v>81331</v>
      </c>
      <c r="E6257" s="2">
        <v>45398</v>
      </c>
      <c r="F6257" s="1" t="s">
        <v>31</v>
      </c>
      <c r="G6257" s="1">
        <v>694052</v>
      </c>
      <c r="H6257" s="1" t="s">
        <v>6119</v>
      </c>
      <c r="I6257" s="1">
        <v>940</v>
      </c>
      <c r="J6257" s="1">
        <v>2125</v>
      </c>
      <c r="K6257" s="1">
        <v>8</v>
      </c>
      <c r="L6257" s="1">
        <v>6800</v>
      </c>
      <c r="M6257" s="1">
        <f>SalesData[[#This Row],[Price]]*SalesData[[#This Row],[Quantity]]</f>
        <v>17000</v>
      </c>
      <c r="N6257" s="6">
        <f>SalesData[[#This Row],[Sales Profit]]/SalesData[[#This Row],[Sales]]</f>
        <v>0.4</v>
      </c>
    </row>
    <row r="6258" spans="1:14" x14ac:dyDescent="0.3">
      <c r="A6258" s="1" t="s">
        <v>12</v>
      </c>
      <c r="B6258" s="1" t="s">
        <v>23</v>
      </c>
      <c r="C6258" s="1" t="s">
        <v>24</v>
      </c>
      <c r="D6258" s="1">
        <v>16016</v>
      </c>
      <c r="E6258" s="2">
        <v>45590</v>
      </c>
      <c r="F6258" s="1" t="s">
        <v>54</v>
      </c>
      <c r="G6258" s="1">
        <v>796081</v>
      </c>
      <c r="H6258" s="1" t="s">
        <v>6120</v>
      </c>
      <c r="I6258" s="1">
        <v>967</v>
      </c>
      <c r="J6258" s="1">
        <v>1097</v>
      </c>
      <c r="K6258" s="1">
        <v>3</v>
      </c>
      <c r="L6258" s="1">
        <v>1316.4</v>
      </c>
      <c r="M6258" s="1">
        <f>SalesData[[#This Row],[Price]]*SalesData[[#This Row],[Quantity]]</f>
        <v>3291</v>
      </c>
      <c r="N6258" s="6">
        <f>SalesData[[#This Row],[Sales Profit]]/SalesData[[#This Row],[Sales]]</f>
        <v>0.4</v>
      </c>
    </row>
    <row r="6259" spans="1:14" x14ac:dyDescent="0.3">
      <c r="A6259" s="1" t="s">
        <v>35</v>
      </c>
      <c r="B6259" s="1" t="s">
        <v>13</v>
      </c>
      <c r="C6259" s="1" t="s">
        <v>14</v>
      </c>
      <c r="D6259" s="1">
        <v>66976</v>
      </c>
      <c r="E6259" s="2">
        <v>45327</v>
      </c>
      <c r="F6259" s="1" t="s">
        <v>43</v>
      </c>
      <c r="G6259" s="1">
        <v>713381</v>
      </c>
      <c r="H6259" s="1" t="s">
        <v>6121</v>
      </c>
      <c r="I6259" s="1">
        <v>846</v>
      </c>
      <c r="J6259" s="1">
        <v>1432</v>
      </c>
      <c r="K6259" s="1">
        <v>8</v>
      </c>
      <c r="L6259" s="1">
        <v>4582.3999999999996</v>
      </c>
      <c r="M6259" s="1">
        <f>SalesData[[#This Row],[Price]]*SalesData[[#This Row],[Quantity]]</f>
        <v>11456</v>
      </c>
      <c r="N6259" s="6">
        <f>SalesData[[#This Row],[Sales Profit]]/SalesData[[#This Row],[Sales]]</f>
        <v>0.39999999999999997</v>
      </c>
    </row>
    <row r="6260" spans="1:14" x14ac:dyDescent="0.3">
      <c r="A6260" s="1" t="s">
        <v>27</v>
      </c>
      <c r="B6260" s="1" t="s">
        <v>18</v>
      </c>
      <c r="C6260" s="1" t="s">
        <v>100</v>
      </c>
      <c r="D6260" s="1">
        <v>39439</v>
      </c>
      <c r="E6260" s="2">
        <v>45515</v>
      </c>
      <c r="F6260" s="1" t="s">
        <v>25</v>
      </c>
      <c r="G6260" s="1">
        <v>516953</v>
      </c>
      <c r="H6260" s="1" t="s">
        <v>6122</v>
      </c>
      <c r="I6260" s="1">
        <v>331</v>
      </c>
      <c r="J6260" s="1">
        <v>2713</v>
      </c>
      <c r="K6260" s="1">
        <v>2</v>
      </c>
      <c r="L6260" s="1">
        <v>2170.4</v>
      </c>
      <c r="M6260" s="1">
        <f>SalesData[[#This Row],[Price]]*SalesData[[#This Row],[Quantity]]</f>
        <v>5426</v>
      </c>
      <c r="N6260" s="6">
        <f>SalesData[[#This Row],[Sales Profit]]/SalesData[[#This Row],[Sales]]</f>
        <v>0.4</v>
      </c>
    </row>
    <row r="6261" spans="1:14" x14ac:dyDescent="0.3">
      <c r="A6261" s="1" t="s">
        <v>52</v>
      </c>
      <c r="B6261" s="1" t="s">
        <v>13</v>
      </c>
      <c r="C6261" s="1" t="s">
        <v>39</v>
      </c>
      <c r="D6261" s="1">
        <v>52054</v>
      </c>
      <c r="E6261" s="2">
        <v>45435</v>
      </c>
      <c r="F6261" s="1" t="s">
        <v>49</v>
      </c>
      <c r="G6261" s="1">
        <v>859214</v>
      </c>
      <c r="H6261" s="1" t="s">
        <v>6123</v>
      </c>
      <c r="I6261" s="1">
        <v>343</v>
      </c>
      <c r="J6261" s="1">
        <v>2603</v>
      </c>
      <c r="K6261" s="1">
        <v>7</v>
      </c>
      <c r="L6261" s="1">
        <v>7288.4</v>
      </c>
      <c r="M6261" s="1">
        <f>SalesData[[#This Row],[Price]]*SalesData[[#This Row],[Quantity]]</f>
        <v>18221</v>
      </c>
      <c r="N6261" s="6">
        <f>SalesData[[#This Row],[Sales Profit]]/SalesData[[#This Row],[Sales]]</f>
        <v>0.39999999999999997</v>
      </c>
    </row>
    <row r="6262" spans="1:14" x14ac:dyDescent="0.3">
      <c r="A6262" s="1" t="s">
        <v>56</v>
      </c>
      <c r="B6262" s="1" t="s">
        <v>18</v>
      </c>
      <c r="C6262" s="1" t="s">
        <v>33</v>
      </c>
      <c r="D6262" s="1">
        <v>90673</v>
      </c>
      <c r="E6262" s="2">
        <v>45459</v>
      </c>
      <c r="F6262" s="1" t="s">
        <v>20</v>
      </c>
      <c r="G6262" s="1">
        <v>705407</v>
      </c>
      <c r="H6262" s="1" t="s">
        <v>6124</v>
      </c>
      <c r="I6262" s="1">
        <v>997</v>
      </c>
      <c r="J6262" s="1">
        <v>800</v>
      </c>
      <c r="K6262" s="1">
        <v>1</v>
      </c>
      <c r="L6262" s="1">
        <v>320</v>
      </c>
      <c r="M6262" s="1">
        <f>SalesData[[#This Row],[Price]]*SalesData[[#This Row],[Quantity]]</f>
        <v>800</v>
      </c>
      <c r="N6262" s="6">
        <f>SalesData[[#This Row],[Sales Profit]]/SalesData[[#This Row],[Sales]]</f>
        <v>0.4</v>
      </c>
    </row>
    <row r="6263" spans="1:14" x14ac:dyDescent="0.3">
      <c r="A6263" s="1" t="s">
        <v>17</v>
      </c>
      <c r="B6263" s="1" t="s">
        <v>23</v>
      </c>
      <c r="C6263" s="1" t="s">
        <v>60</v>
      </c>
      <c r="D6263" s="1">
        <v>69513</v>
      </c>
      <c r="E6263" s="2">
        <v>45325</v>
      </c>
      <c r="F6263" s="1" t="s">
        <v>43</v>
      </c>
      <c r="G6263" s="1">
        <v>703476</v>
      </c>
      <c r="H6263" s="1" t="s">
        <v>6125</v>
      </c>
      <c r="I6263" s="1">
        <v>730</v>
      </c>
      <c r="J6263" s="1">
        <v>1359</v>
      </c>
      <c r="K6263" s="1">
        <v>4</v>
      </c>
      <c r="L6263" s="1">
        <v>2174.4</v>
      </c>
      <c r="M6263" s="1">
        <f>SalesData[[#This Row],[Price]]*SalesData[[#This Row],[Quantity]]</f>
        <v>5436</v>
      </c>
      <c r="N6263" s="6">
        <f>SalesData[[#This Row],[Sales Profit]]/SalesData[[#This Row],[Sales]]</f>
        <v>0.4</v>
      </c>
    </row>
    <row r="6264" spans="1:14" x14ac:dyDescent="0.3">
      <c r="A6264" s="1" t="s">
        <v>27</v>
      </c>
      <c r="B6264" s="1" t="s">
        <v>18</v>
      </c>
      <c r="C6264" s="1" t="s">
        <v>19</v>
      </c>
      <c r="D6264" s="1">
        <v>63449</v>
      </c>
      <c r="E6264" s="2">
        <v>45357</v>
      </c>
      <c r="F6264" s="1" t="s">
        <v>29</v>
      </c>
      <c r="G6264" s="1">
        <v>765445</v>
      </c>
      <c r="H6264" s="1" t="s">
        <v>6126</v>
      </c>
      <c r="I6264" s="1">
        <v>290</v>
      </c>
      <c r="J6264" s="1">
        <v>2853</v>
      </c>
      <c r="K6264" s="1">
        <v>1</v>
      </c>
      <c r="L6264" s="1">
        <v>1141.2</v>
      </c>
      <c r="M6264" s="1">
        <f>SalesData[[#This Row],[Price]]*SalesData[[#This Row],[Quantity]]</f>
        <v>2853</v>
      </c>
      <c r="N6264" s="6">
        <f>SalesData[[#This Row],[Sales Profit]]/SalesData[[#This Row],[Sales]]</f>
        <v>0.4</v>
      </c>
    </row>
    <row r="6265" spans="1:14" x14ac:dyDescent="0.3">
      <c r="A6265" s="1" t="s">
        <v>66</v>
      </c>
      <c r="B6265" s="1" t="s">
        <v>18</v>
      </c>
      <c r="C6265" s="1" t="s">
        <v>37</v>
      </c>
      <c r="D6265" s="1">
        <v>38968</v>
      </c>
      <c r="E6265" s="2">
        <v>45409</v>
      </c>
      <c r="F6265" s="1" t="s">
        <v>31</v>
      </c>
      <c r="G6265" s="1">
        <v>748122</v>
      </c>
      <c r="H6265" s="1" t="s">
        <v>6127</v>
      </c>
      <c r="I6265" s="1">
        <v>712</v>
      </c>
      <c r="J6265" s="1">
        <v>545</v>
      </c>
      <c r="K6265" s="1">
        <v>4</v>
      </c>
      <c r="L6265" s="1">
        <v>872</v>
      </c>
      <c r="M6265" s="1">
        <f>SalesData[[#This Row],[Price]]*SalesData[[#This Row],[Quantity]]</f>
        <v>2180</v>
      </c>
      <c r="N6265" s="6">
        <f>SalesData[[#This Row],[Sales Profit]]/SalesData[[#This Row],[Sales]]</f>
        <v>0.4</v>
      </c>
    </row>
    <row r="6266" spans="1:14" x14ac:dyDescent="0.3">
      <c r="A6266" s="1" t="s">
        <v>12</v>
      </c>
      <c r="B6266" s="1" t="s">
        <v>18</v>
      </c>
      <c r="C6266" s="1" t="s">
        <v>48</v>
      </c>
      <c r="D6266" s="1">
        <v>78909</v>
      </c>
      <c r="E6266" s="2">
        <v>45503</v>
      </c>
      <c r="F6266" s="1" t="s">
        <v>45</v>
      </c>
      <c r="G6266" s="1">
        <v>958623</v>
      </c>
      <c r="H6266" s="1" t="s">
        <v>6128</v>
      </c>
      <c r="I6266" s="1">
        <v>998</v>
      </c>
      <c r="J6266" s="1">
        <v>2656</v>
      </c>
      <c r="K6266" s="1">
        <v>7</v>
      </c>
      <c r="L6266" s="1">
        <v>7436.8</v>
      </c>
      <c r="M6266" s="1">
        <f>SalesData[[#This Row],[Price]]*SalesData[[#This Row],[Quantity]]</f>
        <v>18592</v>
      </c>
      <c r="N6266" s="6">
        <f>SalesData[[#This Row],[Sales Profit]]/SalesData[[#This Row],[Sales]]</f>
        <v>0.4</v>
      </c>
    </row>
    <row r="6267" spans="1:14" x14ac:dyDescent="0.3">
      <c r="A6267" s="1" t="s">
        <v>52</v>
      </c>
      <c r="B6267" s="1" t="s">
        <v>23</v>
      </c>
      <c r="C6267" s="1" t="s">
        <v>60</v>
      </c>
      <c r="D6267" s="1">
        <v>69277</v>
      </c>
      <c r="E6267" s="2">
        <v>45602</v>
      </c>
      <c r="F6267" s="1" t="s">
        <v>15</v>
      </c>
      <c r="G6267" s="1">
        <v>153703</v>
      </c>
      <c r="H6267" s="1" t="s">
        <v>6129</v>
      </c>
      <c r="I6267" s="1">
        <v>527</v>
      </c>
      <c r="J6267" s="1">
        <v>1999</v>
      </c>
      <c r="K6267" s="1">
        <v>1</v>
      </c>
      <c r="L6267" s="1">
        <v>799.6</v>
      </c>
      <c r="M6267" s="1">
        <f>SalesData[[#This Row],[Price]]*SalesData[[#This Row],[Quantity]]</f>
        <v>1999</v>
      </c>
      <c r="N6267" s="6">
        <f>SalesData[[#This Row],[Sales Profit]]/SalesData[[#This Row],[Sales]]</f>
        <v>0.4</v>
      </c>
    </row>
    <row r="6268" spans="1:14" x14ac:dyDescent="0.3">
      <c r="A6268" s="1" t="s">
        <v>27</v>
      </c>
      <c r="B6268" s="1" t="s">
        <v>23</v>
      </c>
      <c r="C6268" s="1" t="s">
        <v>19</v>
      </c>
      <c r="D6268" s="1">
        <v>18022</v>
      </c>
      <c r="E6268" s="2">
        <v>45596</v>
      </c>
      <c r="F6268" s="1" t="s">
        <v>54</v>
      </c>
      <c r="G6268" s="1">
        <v>680230</v>
      </c>
      <c r="H6268" s="1" t="s">
        <v>6130</v>
      </c>
      <c r="I6268" s="1">
        <v>996</v>
      </c>
      <c r="J6268" s="1">
        <v>2305</v>
      </c>
      <c r="K6268" s="1">
        <v>4</v>
      </c>
      <c r="L6268" s="1">
        <v>3688</v>
      </c>
      <c r="M6268" s="1">
        <f>SalesData[[#This Row],[Price]]*SalesData[[#This Row],[Quantity]]</f>
        <v>9220</v>
      </c>
      <c r="N6268" s="6">
        <f>SalesData[[#This Row],[Sales Profit]]/SalesData[[#This Row],[Sales]]</f>
        <v>0.4</v>
      </c>
    </row>
    <row r="6269" spans="1:14" x14ac:dyDescent="0.3">
      <c r="A6269" s="1" t="s">
        <v>52</v>
      </c>
      <c r="B6269" s="1" t="s">
        <v>13</v>
      </c>
      <c r="C6269" s="1" t="s">
        <v>100</v>
      </c>
      <c r="D6269" s="1">
        <v>27631</v>
      </c>
      <c r="E6269" s="2">
        <v>45580</v>
      </c>
      <c r="F6269" s="1" t="s">
        <v>54</v>
      </c>
      <c r="G6269" s="1">
        <v>475931</v>
      </c>
      <c r="H6269" s="1" t="s">
        <v>6131</v>
      </c>
      <c r="I6269" s="1">
        <v>898</v>
      </c>
      <c r="J6269" s="1">
        <v>2972</v>
      </c>
      <c r="K6269" s="1">
        <v>7</v>
      </c>
      <c r="L6269" s="1">
        <v>8321.6</v>
      </c>
      <c r="M6269" s="1">
        <f>SalesData[[#This Row],[Price]]*SalesData[[#This Row],[Quantity]]</f>
        <v>20804</v>
      </c>
      <c r="N6269" s="6">
        <f>SalesData[[#This Row],[Sales Profit]]/SalesData[[#This Row],[Sales]]</f>
        <v>0.4</v>
      </c>
    </row>
    <row r="6270" spans="1:14" x14ac:dyDescent="0.3">
      <c r="A6270" s="1" t="s">
        <v>27</v>
      </c>
      <c r="B6270" s="1" t="s">
        <v>13</v>
      </c>
      <c r="C6270" s="1" t="s">
        <v>37</v>
      </c>
      <c r="D6270" s="1">
        <v>98159</v>
      </c>
      <c r="E6270" s="2">
        <v>45597</v>
      </c>
      <c r="F6270" s="1" t="s">
        <v>15</v>
      </c>
      <c r="G6270" s="1">
        <v>842974</v>
      </c>
      <c r="H6270" s="1" t="s">
        <v>6132</v>
      </c>
      <c r="I6270" s="1">
        <v>928</v>
      </c>
      <c r="J6270" s="1">
        <v>1512</v>
      </c>
      <c r="K6270" s="1">
        <v>2</v>
      </c>
      <c r="L6270" s="1">
        <v>1209.5999999999999</v>
      </c>
      <c r="M6270" s="1">
        <f>SalesData[[#This Row],[Price]]*SalesData[[#This Row],[Quantity]]</f>
        <v>3024</v>
      </c>
      <c r="N6270" s="6">
        <f>SalesData[[#This Row],[Sales Profit]]/SalesData[[#This Row],[Sales]]</f>
        <v>0.39999999999999997</v>
      </c>
    </row>
    <row r="6271" spans="1:14" x14ac:dyDescent="0.3">
      <c r="A6271" s="1" t="s">
        <v>52</v>
      </c>
      <c r="B6271" s="1" t="s">
        <v>23</v>
      </c>
      <c r="C6271" s="1" t="s">
        <v>53</v>
      </c>
      <c r="D6271" s="1">
        <v>82703</v>
      </c>
      <c r="E6271" s="2">
        <v>45372</v>
      </c>
      <c r="F6271" s="1" t="s">
        <v>29</v>
      </c>
      <c r="G6271" s="1">
        <v>981341</v>
      </c>
      <c r="H6271" s="1" t="s">
        <v>6133</v>
      </c>
      <c r="I6271" s="1">
        <v>935</v>
      </c>
      <c r="J6271" s="1">
        <v>2472</v>
      </c>
      <c r="K6271" s="1">
        <v>8</v>
      </c>
      <c r="L6271" s="1">
        <v>7910.4</v>
      </c>
      <c r="M6271" s="1">
        <f>SalesData[[#This Row],[Price]]*SalesData[[#This Row],[Quantity]]</f>
        <v>19776</v>
      </c>
      <c r="N6271" s="6">
        <f>SalesData[[#This Row],[Sales Profit]]/SalesData[[#This Row],[Sales]]</f>
        <v>0.39999999999999997</v>
      </c>
    </row>
    <row r="6272" spans="1:14" x14ac:dyDescent="0.3">
      <c r="A6272" s="1" t="s">
        <v>35</v>
      </c>
      <c r="B6272" s="1" t="s">
        <v>23</v>
      </c>
      <c r="C6272" s="1" t="s">
        <v>14</v>
      </c>
      <c r="D6272" s="1">
        <v>15435</v>
      </c>
      <c r="E6272" s="2">
        <v>45576</v>
      </c>
      <c r="F6272" s="1" t="s">
        <v>54</v>
      </c>
      <c r="G6272" s="1">
        <v>531565</v>
      </c>
      <c r="H6272" s="1" t="s">
        <v>6134</v>
      </c>
      <c r="I6272" s="1">
        <v>713</v>
      </c>
      <c r="J6272" s="1">
        <v>858</v>
      </c>
      <c r="K6272" s="1">
        <v>2</v>
      </c>
      <c r="L6272" s="1">
        <v>686.4</v>
      </c>
      <c r="M6272" s="1">
        <f>SalesData[[#This Row],[Price]]*SalesData[[#This Row],[Quantity]]</f>
        <v>1716</v>
      </c>
      <c r="N6272" s="6">
        <f>SalesData[[#This Row],[Sales Profit]]/SalesData[[#This Row],[Sales]]</f>
        <v>0.39999999999999997</v>
      </c>
    </row>
    <row r="6273" spans="1:14" x14ac:dyDescent="0.3">
      <c r="A6273" s="1" t="s">
        <v>12</v>
      </c>
      <c r="B6273" s="1" t="s">
        <v>13</v>
      </c>
      <c r="C6273" s="1" t="s">
        <v>14</v>
      </c>
      <c r="D6273" s="1">
        <v>29521</v>
      </c>
      <c r="E6273" s="2">
        <v>45437</v>
      </c>
      <c r="F6273" s="1" t="s">
        <v>49</v>
      </c>
      <c r="G6273" s="1">
        <v>857836</v>
      </c>
      <c r="H6273" s="1" t="s">
        <v>5181</v>
      </c>
      <c r="I6273" s="1">
        <v>893</v>
      </c>
      <c r="J6273" s="1">
        <v>2329</v>
      </c>
      <c r="K6273" s="1">
        <v>2</v>
      </c>
      <c r="L6273" s="1">
        <v>1863.2</v>
      </c>
      <c r="M6273" s="1">
        <f>SalesData[[#This Row],[Price]]*SalesData[[#This Row],[Quantity]]</f>
        <v>4658</v>
      </c>
      <c r="N6273" s="6">
        <f>SalesData[[#This Row],[Sales Profit]]/SalesData[[#This Row],[Sales]]</f>
        <v>0.4</v>
      </c>
    </row>
    <row r="6274" spans="1:14" x14ac:dyDescent="0.3">
      <c r="A6274" s="1" t="s">
        <v>56</v>
      </c>
      <c r="B6274" s="1" t="s">
        <v>18</v>
      </c>
      <c r="C6274" s="1" t="s">
        <v>24</v>
      </c>
      <c r="D6274" s="1">
        <v>66251</v>
      </c>
      <c r="E6274" s="2">
        <v>45328</v>
      </c>
      <c r="F6274" s="1" t="s">
        <v>43</v>
      </c>
      <c r="G6274" s="1">
        <v>276860</v>
      </c>
      <c r="H6274" s="1" t="s">
        <v>6135</v>
      </c>
      <c r="I6274" s="1">
        <v>414</v>
      </c>
      <c r="J6274" s="1">
        <v>937</v>
      </c>
      <c r="K6274" s="1">
        <v>3</v>
      </c>
      <c r="L6274" s="1">
        <v>1124.4000000000001</v>
      </c>
      <c r="M6274" s="1">
        <f>SalesData[[#This Row],[Price]]*SalesData[[#This Row],[Quantity]]</f>
        <v>2811</v>
      </c>
      <c r="N6274" s="6">
        <f>SalesData[[#This Row],[Sales Profit]]/SalesData[[#This Row],[Sales]]</f>
        <v>0.4</v>
      </c>
    </row>
    <row r="6275" spans="1:14" x14ac:dyDescent="0.3">
      <c r="A6275" s="1" t="s">
        <v>27</v>
      </c>
      <c r="B6275" s="1" t="s">
        <v>23</v>
      </c>
      <c r="C6275" s="1" t="s">
        <v>60</v>
      </c>
      <c r="D6275" s="1">
        <v>59262</v>
      </c>
      <c r="E6275" s="2">
        <v>45537</v>
      </c>
      <c r="F6275" s="1" t="s">
        <v>61</v>
      </c>
      <c r="G6275" s="1">
        <v>628655</v>
      </c>
      <c r="H6275" s="1" t="s">
        <v>6136</v>
      </c>
      <c r="I6275" s="1">
        <v>949</v>
      </c>
      <c r="J6275" s="1">
        <v>2213</v>
      </c>
      <c r="K6275" s="1">
        <v>8</v>
      </c>
      <c r="L6275" s="1">
        <v>7081.6</v>
      </c>
      <c r="M6275" s="1">
        <f>SalesData[[#This Row],[Price]]*SalesData[[#This Row],[Quantity]]</f>
        <v>17704</v>
      </c>
      <c r="N6275" s="6">
        <f>SalesData[[#This Row],[Sales Profit]]/SalesData[[#This Row],[Sales]]</f>
        <v>0.4</v>
      </c>
    </row>
    <row r="6276" spans="1:14" x14ac:dyDescent="0.3">
      <c r="A6276" s="1" t="s">
        <v>17</v>
      </c>
      <c r="B6276" s="1" t="s">
        <v>23</v>
      </c>
      <c r="C6276" s="1" t="s">
        <v>33</v>
      </c>
      <c r="D6276" s="1">
        <v>96688</v>
      </c>
      <c r="E6276" s="2">
        <v>45376</v>
      </c>
      <c r="F6276" s="1" t="s">
        <v>29</v>
      </c>
      <c r="G6276" s="1">
        <v>665239</v>
      </c>
      <c r="H6276" s="1" t="s">
        <v>6137</v>
      </c>
      <c r="I6276" s="1">
        <v>992</v>
      </c>
      <c r="J6276" s="1">
        <v>1583</v>
      </c>
      <c r="K6276" s="1">
        <v>7</v>
      </c>
      <c r="L6276" s="1">
        <v>4432.3999999999996</v>
      </c>
      <c r="M6276" s="1">
        <f>SalesData[[#This Row],[Price]]*SalesData[[#This Row],[Quantity]]</f>
        <v>11081</v>
      </c>
      <c r="N6276" s="6">
        <f>SalesData[[#This Row],[Sales Profit]]/SalesData[[#This Row],[Sales]]</f>
        <v>0.39999999999999997</v>
      </c>
    </row>
    <row r="6277" spans="1:14" x14ac:dyDescent="0.3">
      <c r="A6277" s="1" t="s">
        <v>66</v>
      </c>
      <c r="B6277" s="1" t="s">
        <v>13</v>
      </c>
      <c r="C6277" s="1" t="s">
        <v>39</v>
      </c>
      <c r="D6277" s="1">
        <v>21680</v>
      </c>
      <c r="E6277" s="2">
        <v>45580</v>
      </c>
      <c r="F6277" s="1" t="s">
        <v>54</v>
      </c>
      <c r="G6277" s="1">
        <v>894085</v>
      </c>
      <c r="H6277" s="1" t="s">
        <v>6138</v>
      </c>
      <c r="I6277" s="1">
        <v>644</v>
      </c>
      <c r="J6277" s="1">
        <v>2203</v>
      </c>
      <c r="K6277" s="1">
        <v>6</v>
      </c>
      <c r="L6277" s="1">
        <v>5287.2</v>
      </c>
      <c r="M6277" s="1">
        <f>SalesData[[#This Row],[Price]]*SalesData[[#This Row],[Quantity]]</f>
        <v>13218</v>
      </c>
      <c r="N6277" s="6">
        <f>SalesData[[#This Row],[Sales Profit]]/SalesData[[#This Row],[Sales]]</f>
        <v>0.39999999999999997</v>
      </c>
    </row>
    <row r="6278" spans="1:14" x14ac:dyDescent="0.3">
      <c r="A6278" s="1" t="s">
        <v>52</v>
      </c>
      <c r="B6278" s="1" t="s">
        <v>18</v>
      </c>
      <c r="C6278" s="1" t="s">
        <v>42</v>
      </c>
      <c r="D6278" s="1">
        <v>63529</v>
      </c>
      <c r="E6278" s="2">
        <v>45362</v>
      </c>
      <c r="F6278" s="1" t="s">
        <v>29</v>
      </c>
      <c r="G6278" s="1">
        <v>592466</v>
      </c>
      <c r="H6278" s="1" t="s">
        <v>1274</v>
      </c>
      <c r="I6278" s="1">
        <v>851</v>
      </c>
      <c r="J6278" s="1">
        <v>1319</v>
      </c>
      <c r="K6278" s="1">
        <v>8</v>
      </c>
      <c r="L6278" s="1">
        <v>4220.8</v>
      </c>
      <c r="M6278" s="1">
        <f>SalesData[[#This Row],[Price]]*SalesData[[#This Row],[Quantity]]</f>
        <v>10552</v>
      </c>
      <c r="N6278" s="6">
        <f>SalesData[[#This Row],[Sales Profit]]/SalesData[[#This Row],[Sales]]</f>
        <v>0.4</v>
      </c>
    </row>
    <row r="6279" spans="1:14" x14ac:dyDescent="0.3">
      <c r="A6279" s="1" t="s">
        <v>35</v>
      </c>
      <c r="B6279" s="1" t="s">
        <v>13</v>
      </c>
      <c r="C6279" s="1" t="s">
        <v>60</v>
      </c>
      <c r="D6279" s="1">
        <v>60134</v>
      </c>
      <c r="E6279" s="2">
        <v>45476</v>
      </c>
      <c r="F6279" s="1" t="s">
        <v>45</v>
      </c>
      <c r="G6279" s="1">
        <v>300245</v>
      </c>
      <c r="H6279" s="1" t="s">
        <v>6139</v>
      </c>
      <c r="I6279" s="1">
        <v>770</v>
      </c>
      <c r="J6279" s="1">
        <v>2528</v>
      </c>
      <c r="K6279" s="1">
        <v>2</v>
      </c>
      <c r="L6279" s="1">
        <v>2022.4</v>
      </c>
      <c r="M6279" s="1">
        <f>SalesData[[#This Row],[Price]]*SalesData[[#This Row],[Quantity]]</f>
        <v>5056</v>
      </c>
      <c r="N6279" s="6">
        <f>SalesData[[#This Row],[Sales Profit]]/SalesData[[#This Row],[Sales]]</f>
        <v>0.4</v>
      </c>
    </row>
    <row r="6280" spans="1:14" x14ac:dyDescent="0.3">
      <c r="A6280" s="1" t="s">
        <v>35</v>
      </c>
      <c r="B6280" s="1" t="s">
        <v>13</v>
      </c>
      <c r="C6280" s="1" t="s">
        <v>42</v>
      </c>
      <c r="D6280" s="1">
        <v>43439</v>
      </c>
      <c r="E6280" s="2">
        <v>45572</v>
      </c>
      <c r="F6280" s="1" t="s">
        <v>54</v>
      </c>
      <c r="G6280" s="1">
        <v>701223</v>
      </c>
      <c r="H6280" s="1" t="s">
        <v>6140</v>
      </c>
      <c r="I6280" s="1">
        <v>814</v>
      </c>
      <c r="J6280" s="1">
        <v>1230</v>
      </c>
      <c r="K6280" s="1">
        <v>1</v>
      </c>
      <c r="L6280" s="1">
        <v>492</v>
      </c>
      <c r="M6280" s="1">
        <f>SalesData[[#This Row],[Price]]*SalesData[[#This Row],[Quantity]]</f>
        <v>1230</v>
      </c>
      <c r="N6280" s="6">
        <f>SalesData[[#This Row],[Sales Profit]]/SalesData[[#This Row],[Sales]]</f>
        <v>0.4</v>
      </c>
    </row>
    <row r="6281" spans="1:14" x14ac:dyDescent="0.3">
      <c r="A6281" s="1" t="s">
        <v>35</v>
      </c>
      <c r="B6281" s="1" t="s">
        <v>18</v>
      </c>
      <c r="C6281" s="1" t="s">
        <v>39</v>
      </c>
      <c r="D6281" s="1">
        <v>56559</v>
      </c>
      <c r="E6281" s="2">
        <v>45543</v>
      </c>
      <c r="F6281" s="1" t="s">
        <v>61</v>
      </c>
      <c r="G6281" s="1">
        <v>347438</v>
      </c>
      <c r="H6281" s="1" t="s">
        <v>6141</v>
      </c>
      <c r="I6281" s="1">
        <v>565</v>
      </c>
      <c r="J6281" s="1">
        <v>2209</v>
      </c>
      <c r="K6281" s="1">
        <v>8</v>
      </c>
      <c r="L6281" s="1">
        <v>7068.8</v>
      </c>
      <c r="M6281" s="1">
        <f>SalesData[[#This Row],[Price]]*SalesData[[#This Row],[Quantity]]</f>
        <v>17672</v>
      </c>
      <c r="N6281" s="6">
        <f>SalesData[[#This Row],[Sales Profit]]/SalesData[[#This Row],[Sales]]</f>
        <v>0.4</v>
      </c>
    </row>
    <row r="6282" spans="1:14" x14ac:dyDescent="0.3">
      <c r="A6282" s="1" t="s">
        <v>35</v>
      </c>
      <c r="B6282" s="1" t="s">
        <v>13</v>
      </c>
      <c r="C6282" s="1" t="s">
        <v>60</v>
      </c>
      <c r="D6282" s="1">
        <v>44418</v>
      </c>
      <c r="E6282" s="2">
        <v>45447</v>
      </c>
      <c r="F6282" s="1" t="s">
        <v>20</v>
      </c>
      <c r="G6282" s="1">
        <v>131666</v>
      </c>
      <c r="H6282" s="1" t="s">
        <v>6142</v>
      </c>
      <c r="I6282" s="1">
        <v>905</v>
      </c>
      <c r="J6282" s="1">
        <v>564</v>
      </c>
      <c r="K6282" s="1">
        <v>5</v>
      </c>
      <c r="L6282" s="1">
        <v>1128</v>
      </c>
      <c r="M6282" s="1">
        <f>SalesData[[#This Row],[Price]]*SalesData[[#This Row],[Quantity]]</f>
        <v>2820</v>
      </c>
      <c r="N6282" s="6">
        <f>SalesData[[#This Row],[Sales Profit]]/SalesData[[#This Row],[Sales]]</f>
        <v>0.4</v>
      </c>
    </row>
    <row r="6283" spans="1:14" x14ac:dyDescent="0.3">
      <c r="A6283" s="1" t="s">
        <v>35</v>
      </c>
      <c r="B6283" s="1" t="s">
        <v>23</v>
      </c>
      <c r="C6283" s="1" t="s">
        <v>39</v>
      </c>
      <c r="D6283" s="1">
        <v>37973</v>
      </c>
      <c r="E6283" s="2">
        <v>45310</v>
      </c>
      <c r="F6283" s="1" t="s">
        <v>40</v>
      </c>
      <c r="G6283" s="1">
        <v>434266</v>
      </c>
      <c r="H6283" s="1" t="s">
        <v>6143</v>
      </c>
      <c r="I6283" s="1">
        <v>412</v>
      </c>
      <c r="J6283" s="1">
        <v>1553</v>
      </c>
      <c r="K6283" s="1">
        <v>3</v>
      </c>
      <c r="L6283" s="1">
        <v>1863.6</v>
      </c>
      <c r="M6283" s="1">
        <f>SalesData[[#This Row],[Price]]*SalesData[[#This Row],[Quantity]]</f>
        <v>4659</v>
      </c>
      <c r="N6283" s="6">
        <f>SalesData[[#This Row],[Sales Profit]]/SalesData[[#This Row],[Sales]]</f>
        <v>0.39999999999999997</v>
      </c>
    </row>
    <row r="6284" spans="1:14" x14ac:dyDescent="0.3">
      <c r="A6284" s="1" t="s">
        <v>66</v>
      </c>
      <c r="B6284" s="1" t="s">
        <v>18</v>
      </c>
      <c r="C6284" s="1" t="s">
        <v>37</v>
      </c>
      <c r="D6284" s="1">
        <v>70626</v>
      </c>
      <c r="E6284" s="2">
        <v>45585</v>
      </c>
      <c r="F6284" s="1" t="s">
        <v>54</v>
      </c>
      <c r="G6284" s="1">
        <v>153222</v>
      </c>
      <c r="H6284" s="1" t="s">
        <v>6144</v>
      </c>
      <c r="I6284" s="1">
        <v>254</v>
      </c>
      <c r="J6284" s="1">
        <v>2589</v>
      </c>
      <c r="K6284" s="1">
        <v>8</v>
      </c>
      <c r="L6284" s="1">
        <v>8284.7999999999993</v>
      </c>
      <c r="M6284" s="1">
        <f>SalesData[[#This Row],[Price]]*SalesData[[#This Row],[Quantity]]</f>
        <v>20712</v>
      </c>
      <c r="N6284" s="6">
        <f>SalesData[[#This Row],[Sales Profit]]/SalesData[[#This Row],[Sales]]</f>
        <v>0.39999999999999997</v>
      </c>
    </row>
    <row r="6285" spans="1:14" x14ac:dyDescent="0.3">
      <c r="A6285" s="1" t="s">
        <v>22</v>
      </c>
      <c r="B6285" s="1" t="s">
        <v>13</v>
      </c>
      <c r="C6285" s="1" t="s">
        <v>39</v>
      </c>
      <c r="D6285" s="1">
        <v>69476</v>
      </c>
      <c r="E6285" s="2">
        <v>45537</v>
      </c>
      <c r="F6285" s="1" t="s">
        <v>61</v>
      </c>
      <c r="G6285" s="1">
        <v>545948</v>
      </c>
      <c r="H6285" s="1" t="s">
        <v>6145</v>
      </c>
      <c r="I6285" s="1">
        <v>322</v>
      </c>
      <c r="J6285" s="1">
        <v>1791</v>
      </c>
      <c r="K6285" s="1">
        <v>6</v>
      </c>
      <c r="L6285" s="1">
        <v>4298.3999999999996</v>
      </c>
      <c r="M6285" s="1">
        <f>SalesData[[#This Row],[Price]]*SalesData[[#This Row],[Quantity]]</f>
        <v>10746</v>
      </c>
      <c r="N6285" s="6">
        <f>SalesData[[#This Row],[Sales Profit]]/SalesData[[#This Row],[Sales]]</f>
        <v>0.39999999999999997</v>
      </c>
    </row>
    <row r="6286" spans="1:14" x14ac:dyDescent="0.3">
      <c r="A6286" s="1" t="s">
        <v>17</v>
      </c>
      <c r="B6286" s="1" t="s">
        <v>18</v>
      </c>
      <c r="C6286" s="1" t="s">
        <v>48</v>
      </c>
      <c r="D6286" s="1">
        <v>31105</v>
      </c>
      <c r="E6286" s="2">
        <v>45312</v>
      </c>
      <c r="F6286" s="1" t="s">
        <v>40</v>
      </c>
      <c r="G6286" s="1">
        <v>903007</v>
      </c>
      <c r="H6286" s="1" t="s">
        <v>6146</v>
      </c>
      <c r="I6286" s="1">
        <v>318</v>
      </c>
      <c r="J6286" s="1">
        <v>2472</v>
      </c>
      <c r="K6286" s="1">
        <v>6</v>
      </c>
      <c r="L6286" s="1">
        <v>5932.8</v>
      </c>
      <c r="M6286" s="1">
        <f>SalesData[[#This Row],[Price]]*SalesData[[#This Row],[Quantity]]</f>
        <v>14832</v>
      </c>
      <c r="N6286" s="6">
        <f>SalesData[[#This Row],[Sales Profit]]/SalesData[[#This Row],[Sales]]</f>
        <v>0.4</v>
      </c>
    </row>
    <row r="6287" spans="1:14" x14ac:dyDescent="0.3">
      <c r="A6287" s="1" t="s">
        <v>22</v>
      </c>
      <c r="B6287" s="1" t="s">
        <v>23</v>
      </c>
      <c r="C6287" s="1" t="s">
        <v>100</v>
      </c>
      <c r="D6287" s="1">
        <v>11415</v>
      </c>
      <c r="E6287" s="2">
        <v>45316</v>
      </c>
      <c r="F6287" s="1" t="s">
        <v>40</v>
      </c>
      <c r="G6287" s="1">
        <v>380175</v>
      </c>
      <c r="H6287" s="1" t="s">
        <v>6147</v>
      </c>
      <c r="I6287" s="1">
        <v>932</v>
      </c>
      <c r="J6287" s="1">
        <v>2334</v>
      </c>
      <c r="K6287" s="1">
        <v>1</v>
      </c>
      <c r="L6287" s="1">
        <v>933.6</v>
      </c>
      <c r="M6287" s="1">
        <f>SalesData[[#This Row],[Price]]*SalesData[[#This Row],[Quantity]]</f>
        <v>2334</v>
      </c>
      <c r="N6287" s="6">
        <f>SalesData[[#This Row],[Sales Profit]]/SalesData[[#This Row],[Sales]]</f>
        <v>0.4</v>
      </c>
    </row>
    <row r="6288" spans="1:14" x14ac:dyDescent="0.3">
      <c r="A6288" s="1" t="s">
        <v>12</v>
      </c>
      <c r="B6288" s="1" t="s">
        <v>18</v>
      </c>
      <c r="C6288" s="1" t="s">
        <v>48</v>
      </c>
      <c r="D6288" s="1">
        <v>84909</v>
      </c>
      <c r="E6288" s="2">
        <v>45361</v>
      </c>
      <c r="F6288" s="1" t="s">
        <v>29</v>
      </c>
      <c r="G6288" s="1">
        <v>440974</v>
      </c>
      <c r="H6288" s="1" t="s">
        <v>1452</v>
      </c>
      <c r="I6288" s="1">
        <v>354</v>
      </c>
      <c r="J6288" s="1">
        <v>1144</v>
      </c>
      <c r="K6288" s="1">
        <v>8</v>
      </c>
      <c r="L6288" s="1">
        <v>3660.8</v>
      </c>
      <c r="M6288" s="1">
        <f>SalesData[[#This Row],[Price]]*SalesData[[#This Row],[Quantity]]</f>
        <v>9152</v>
      </c>
      <c r="N6288" s="6">
        <f>SalesData[[#This Row],[Sales Profit]]/SalesData[[#This Row],[Sales]]</f>
        <v>0.4</v>
      </c>
    </row>
    <row r="6289" spans="1:14" x14ac:dyDescent="0.3">
      <c r="A6289" s="1" t="s">
        <v>17</v>
      </c>
      <c r="B6289" s="1" t="s">
        <v>13</v>
      </c>
      <c r="C6289" s="1" t="s">
        <v>48</v>
      </c>
      <c r="D6289" s="1">
        <v>47078</v>
      </c>
      <c r="E6289" s="2">
        <v>45317</v>
      </c>
      <c r="F6289" s="1" t="s">
        <v>40</v>
      </c>
      <c r="G6289" s="1">
        <v>858906</v>
      </c>
      <c r="H6289" s="1" t="s">
        <v>6148</v>
      </c>
      <c r="I6289" s="1">
        <v>634</v>
      </c>
      <c r="J6289" s="1">
        <v>2762</v>
      </c>
      <c r="K6289" s="1">
        <v>3</v>
      </c>
      <c r="L6289" s="1">
        <v>3314.4</v>
      </c>
      <c r="M6289" s="1">
        <f>SalesData[[#This Row],[Price]]*SalesData[[#This Row],[Quantity]]</f>
        <v>8286</v>
      </c>
      <c r="N6289" s="6">
        <f>SalesData[[#This Row],[Sales Profit]]/SalesData[[#This Row],[Sales]]</f>
        <v>0.4</v>
      </c>
    </row>
    <row r="6290" spans="1:14" x14ac:dyDescent="0.3">
      <c r="A6290" s="1" t="s">
        <v>12</v>
      </c>
      <c r="B6290" s="1" t="s">
        <v>18</v>
      </c>
      <c r="C6290" s="1" t="s">
        <v>24</v>
      </c>
      <c r="D6290" s="1">
        <v>68956</v>
      </c>
      <c r="E6290" s="2">
        <v>45551</v>
      </c>
      <c r="F6290" s="1" t="s">
        <v>61</v>
      </c>
      <c r="G6290" s="1">
        <v>647175</v>
      </c>
      <c r="H6290" s="1" t="s">
        <v>6149</v>
      </c>
      <c r="I6290" s="1">
        <v>844</v>
      </c>
      <c r="J6290" s="1">
        <v>2916</v>
      </c>
      <c r="K6290" s="1">
        <v>1</v>
      </c>
      <c r="L6290" s="1">
        <v>1166.4000000000001</v>
      </c>
      <c r="M6290" s="1">
        <f>SalesData[[#This Row],[Price]]*SalesData[[#This Row],[Quantity]]</f>
        <v>2916</v>
      </c>
      <c r="N6290" s="6">
        <f>SalesData[[#This Row],[Sales Profit]]/SalesData[[#This Row],[Sales]]</f>
        <v>0.4</v>
      </c>
    </row>
    <row r="6291" spans="1:14" x14ac:dyDescent="0.3">
      <c r="A6291" s="1" t="s">
        <v>27</v>
      </c>
      <c r="B6291" s="1" t="s">
        <v>13</v>
      </c>
      <c r="C6291" s="1" t="s">
        <v>48</v>
      </c>
      <c r="D6291" s="1">
        <v>23163</v>
      </c>
      <c r="E6291" s="2">
        <v>45356</v>
      </c>
      <c r="F6291" s="1" t="s">
        <v>29</v>
      </c>
      <c r="G6291" s="1">
        <v>315740</v>
      </c>
      <c r="H6291" s="1" t="s">
        <v>4150</v>
      </c>
      <c r="I6291" s="1">
        <v>378</v>
      </c>
      <c r="J6291" s="1">
        <v>1780</v>
      </c>
      <c r="K6291" s="1">
        <v>4</v>
      </c>
      <c r="L6291" s="1">
        <v>2848</v>
      </c>
      <c r="M6291" s="1">
        <f>SalesData[[#This Row],[Price]]*SalesData[[#This Row],[Quantity]]</f>
        <v>7120</v>
      </c>
      <c r="N6291" s="6">
        <f>SalesData[[#This Row],[Sales Profit]]/SalesData[[#This Row],[Sales]]</f>
        <v>0.4</v>
      </c>
    </row>
    <row r="6292" spans="1:14" x14ac:dyDescent="0.3">
      <c r="A6292" s="1" t="s">
        <v>12</v>
      </c>
      <c r="B6292" s="1" t="s">
        <v>23</v>
      </c>
      <c r="C6292" s="1" t="s">
        <v>37</v>
      </c>
      <c r="D6292" s="1">
        <v>10892</v>
      </c>
      <c r="E6292" s="2">
        <v>45356</v>
      </c>
      <c r="F6292" s="1" t="s">
        <v>29</v>
      </c>
      <c r="G6292" s="1">
        <v>218931</v>
      </c>
      <c r="H6292" s="1" t="s">
        <v>6150</v>
      </c>
      <c r="I6292" s="1">
        <v>529</v>
      </c>
      <c r="J6292" s="1">
        <v>1518</v>
      </c>
      <c r="K6292" s="1">
        <v>4</v>
      </c>
      <c r="L6292" s="1">
        <v>2428.8000000000002</v>
      </c>
      <c r="M6292" s="1">
        <f>SalesData[[#This Row],[Price]]*SalesData[[#This Row],[Quantity]]</f>
        <v>6072</v>
      </c>
      <c r="N6292" s="6">
        <f>SalesData[[#This Row],[Sales Profit]]/SalesData[[#This Row],[Sales]]</f>
        <v>0.4</v>
      </c>
    </row>
    <row r="6293" spans="1:14" x14ac:dyDescent="0.3">
      <c r="A6293" s="1" t="s">
        <v>52</v>
      </c>
      <c r="B6293" s="1" t="s">
        <v>23</v>
      </c>
      <c r="C6293" s="1" t="s">
        <v>19</v>
      </c>
      <c r="D6293" s="1">
        <v>58509</v>
      </c>
      <c r="E6293" s="2">
        <v>45544</v>
      </c>
      <c r="F6293" s="1" t="s">
        <v>61</v>
      </c>
      <c r="G6293" s="1">
        <v>657527</v>
      </c>
      <c r="H6293" s="1" t="s">
        <v>6151</v>
      </c>
      <c r="I6293" s="1">
        <v>588</v>
      </c>
      <c r="J6293" s="1">
        <v>1531</v>
      </c>
      <c r="K6293" s="1">
        <v>5</v>
      </c>
      <c r="L6293" s="1">
        <v>3062</v>
      </c>
      <c r="M6293" s="1">
        <f>SalesData[[#This Row],[Price]]*SalesData[[#This Row],[Quantity]]</f>
        <v>7655</v>
      </c>
      <c r="N6293" s="6">
        <f>SalesData[[#This Row],[Sales Profit]]/SalesData[[#This Row],[Sales]]</f>
        <v>0.4</v>
      </c>
    </row>
    <row r="6294" spans="1:14" x14ac:dyDescent="0.3">
      <c r="A6294" s="1" t="s">
        <v>56</v>
      </c>
      <c r="B6294" s="1" t="s">
        <v>23</v>
      </c>
      <c r="C6294" s="1" t="s">
        <v>14</v>
      </c>
      <c r="D6294" s="1">
        <v>39165</v>
      </c>
      <c r="E6294" s="2">
        <v>45572</v>
      </c>
      <c r="F6294" s="1" t="s">
        <v>54</v>
      </c>
      <c r="G6294" s="1">
        <v>655955</v>
      </c>
      <c r="H6294" s="1" t="s">
        <v>6152</v>
      </c>
      <c r="I6294" s="1">
        <v>926</v>
      </c>
      <c r="J6294" s="1">
        <v>2329</v>
      </c>
      <c r="K6294" s="1">
        <v>5</v>
      </c>
      <c r="L6294" s="1">
        <v>4658</v>
      </c>
      <c r="M6294" s="1">
        <f>SalesData[[#This Row],[Price]]*SalesData[[#This Row],[Quantity]]</f>
        <v>11645</v>
      </c>
      <c r="N6294" s="6">
        <f>SalesData[[#This Row],[Sales Profit]]/SalesData[[#This Row],[Sales]]</f>
        <v>0.4</v>
      </c>
    </row>
    <row r="6295" spans="1:14" x14ac:dyDescent="0.3">
      <c r="A6295" s="1" t="s">
        <v>35</v>
      </c>
      <c r="B6295" s="1" t="s">
        <v>13</v>
      </c>
      <c r="C6295" s="1" t="s">
        <v>14</v>
      </c>
      <c r="D6295" s="1">
        <v>40170</v>
      </c>
      <c r="E6295" s="2">
        <v>45355</v>
      </c>
      <c r="F6295" s="1" t="s">
        <v>29</v>
      </c>
      <c r="G6295" s="1">
        <v>908350</v>
      </c>
      <c r="H6295" s="1" t="s">
        <v>6153</v>
      </c>
      <c r="I6295" s="1">
        <v>520</v>
      </c>
      <c r="J6295" s="1">
        <v>976</v>
      </c>
      <c r="K6295" s="1">
        <v>5</v>
      </c>
      <c r="L6295" s="1">
        <v>1952</v>
      </c>
      <c r="M6295" s="1">
        <f>SalesData[[#This Row],[Price]]*SalesData[[#This Row],[Quantity]]</f>
        <v>4880</v>
      </c>
      <c r="N6295" s="6">
        <f>SalesData[[#This Row],[Sales Profit]]/SalesData[[#This Row],[Sales]]</f>
        <v>0.4</v>
      </c>
    </row>
    <row r="6296" spans="1:14" x14ac:dyDescent="0.3">
      <c r="A6296" s="1" t="s">
        <v>22</v>
      </c>
      <c r="B6296" s="1" t="s">
        <v>18</v>
      </c>
      <c r="C6296" s="1" t="s">
        <v>53</v>
      </c>
      <c r="D6296" s="1">
        <v>17768</v>
      </c>
      <c r="E6296" s="2">
        <v>45408</v>
      </c>
      <c r="F6296" s="1" t="s">
        <v>31</v>
      </c>
      <c r="G6296" s="1">
        <v>758929</v>
      </c>
      <c r="H6296" s="1" t="s">
        <v>1789</v>
      </c>
      <c r="I6296" s="1">
        <v>251</v>
      </c>
      <c r="J6296" s="1">
        <v>1256</v>
      </c>
      <c r="K6296" s="1">
        <v>4</v>
      </c>
      <c r="L6296" s="1">
        <v>2009.6</v>
      </c>
      <c r="M6296" s="1">
        <f>SalesData[[#This Row],[Price]]*SalesData[[#This Row],[Quantity]]</f>
        <v>5024</v>
      </c>
      <c r="N6296" s="6">
        <f>SalesData[[#This Row],[Sales Profit]]/SalesData[[#This Row],[Sales]]</f>
        <v>0.39999999999999997</v>
      </c>
    </row>
    <row r="6297" spans="1:14" x14ac:dyDescent="0.3">
      <c r="A6297" s="1" t="s">
        <v>12</v>
      </c>
      <c r="B6297" s="1" t="s">
        <v>13</v>
      </c>
      <c r="C6297" s="1" t="s">
        <v>19</v>
      </c>
      <c r="D6297" s="1">
        <v>36046</v>
      </c>
      <c r="E6297" s="2">
        <v>45536</v>
      </c>
      <c r="F6297" s="1" t="s">
        <v>61</v>
      </c>
      <c r="G6297" s="1">
        <v>982778</v>
      </c>
      <c r="H6297" s="1" t="s">
        <v>6154</v>
      </c>
      <c r="I6297" s="1">
        <v>839</v>
      </c>
      <c r="J6297" s="1">
        <v>2255</v>
      </c>
      <c r="K6297" s="1">
        <v>1</v>
      </c>
      <c r="L6297" s="1">
        <v>902</v>
      </c>
      <c r="M6297" s="1">
        <f>SalesData[[#This Row],[Price]]*SalesData[[#This Row],[Quantity]]</f>
        <v>2255</v>
      </c>
      <c r="N6297" s="6">
        <f>SalesData[[#This Row],[Sales Profit]]/SalesData[[#This Row],[Sales]]</f>
        <v>0.4</v>
      </c>
    </row>
    <row r="6298" spans="1:14" x14ac:dyDescent="0.3">
      <c r="A6298" s="1" t="s">
        <v>12</v>
      </c>
      <c r="B6298" s="1" t="s">
        <v>18</v>
      </c>
      <c r="C6298" s="1" t="s">
        <v>24</v>
      </c>
      <c r="D6298" s="1">
        <v>19969</v>
      </c>
      <c r="E6298" s="2">
        <v>45520</v>
      </c>
      <c r="F6298" s="1" t="s">
        <v>25</v>
      </c>
      <c r="G6298" s="1">
        <v>803312</v>
      </c>
      <c r="H6298" s="1" t="s">
        <v>6155</v>
      </c>
      <c r="I6298" s="1">
        <v>297</v>
      </c>
      <c r="J6298" s="1">
        <v>1251</v>
      </c>
      <c r="K6298" s="1">
        <v>8</v>
      </c>
      <c r="L6298" s="1">
        <v>4003.2</v>
      </c>
      <c r="M6298" s="1">
        <f>SalesData[[#This Row],[Price]]*SalesData[[#This Row],[Quantity]]</f>
        <v>10008</v>
      </c>
      <c r="N6298" s="6">
        <f>SalesData[[#This Row],[Sales Profit]]/SalesData[[#This Row],[Sales]]</f>
        <v>0.39999999999999997</v>
      </c>
    </row>
    <row r="6299" spans="1:14" x14ac:dyDescent="0.3">
      <c r="A6299" s="1" t="s">
        <v>35</v>
      </c>
      <c r="B6299" s="1" t="s">
        <v>18</v>
      </c>
      <c r="C6299" s="1" t="s">
        <v>42</v>
      </c>
      <c r="D6299" s="1">
        <v>60107</v>
      </c>
      <c r="E6299" s="2">
        <v>45300</v>
      </c>
      <c r="F6299" s="1" t="s">
        <v>40</v>
      </c>
      <c r="G6299" s="1">
        <v>273073</v>
      </c>
      <c r="H6299" s="1" t="s">
        <v>6156</v>
      </c>
      <c r="I6299" s="1">
        <v>770</v>
      </c>
      <c r="J6299" s="1">
        <v>1950</v>
      </c>
      <c r="K6299" s="1">
        <v>3</v>
      </c>
      <c r="L6299" s="1">
        <v>2340</v>
      </c>
      <c r="M6299" s="1">
        <f>SalesData[[#This Row],[Price]]*SalesData[[#This Row],[Quantity]]</f>
        <v>5850</v>
      </c>
      <c r="N6299" s="6">
        <f>SalesData[[#This Row],[Sales Profit]]/SalesData[[#This Row],[Sales]]</f>
        <v>0.4</v>
      </c>
    </row>
    <row r="6300" spans="1:14" x14ac:dyDescent="0.3">
      <c r="A6300" s="1" t="s">
        <v>56</v>
      </c>
      <c r="B6300" s="1" t="s">
        <v>18</v>
      </c>
      <c r="C6300" s="1" t="s">
        <v>60</v>
      </c>
      <c r="D6300" s="1">
        <v>44290</v>
      </c>
      <c r="E6300" s="2">
        <v>45584</v>
      </c>
      <c r="F6300" s="1" t="s">
        <v>54</v>
      </c>
      <c r="G6300" s="1">
        <v>463540</v>
      </c>
      <c r="H6300" s="1" t="s">
        <v>6157</v>
      </c>
      <c r="I6300" s="1">
        <v>922</v>
      </c>
      <c r="J6300" s="1">
        <v>2285</v>
      </c>
      <c r="K6300" s="1">
        <v>4</v>
      </c>
      <c r="L6300" s="1">
        <v>3656</v>
      </c>
      <c r="M6300" s="1">
        <f>SalesData[[#This Row],[Price]]*SalesData[[#This Row],[Quantity]]</f>
        <v>9140</v>
      </c>
      <c r="N6300" s="6">
        <f>SalesData[[#This Row],[Sales Profit]]/SalesData[[#This Row],[Sales]]</f>
        <v>0.4</v>
      </c>
    </row>
    <row r="6301" spans="1:14" x14ac:dyDescent="0.3">
      <c r="A6301" s="1" t="s">
        <v>12</v>
      </c>
      <c r="B6301" s="1" t="s">
        <v>18</v>
      </c>
      <c r="C6301" s="1" t="s">
        <v>37</v>
      </c>
      <c r="D6301" s="1">
        <v>69145</v>
      </c>
      <c r="E6301" s="2">
        <v>45464</v>
      </c>
      <c r="F6301" s="1" t="s">
        <v>20</v>
      </c>
      <c r="G6301" s="1">
        <v>601759</v>
      </c>
      <c r="H6301" s="1" t="s">
        <v>6158</v>
      </c>
      <c r="I6301" s="1">
        <v>735</v>
      </c>
      <c r="J6301" s="1">
        <v>2997</v>
      </c>
      <c r="K6301" s="1">
        <v>4</v>
      </c>
      <c r="L6301" s="1">
        <v>4795.2</v>
      </c>
      <c r="M6301" s="1">
        <f>SalesData[[#This Row],[Price]]*SalesData[[#This Row],[Quantity]]</f>
        <v>11988</v>
      </c>
      <c r="N6301" s="6">
        <f>SalesData[[#This Row],[Sales Profit]]/SalesData[[#This Row],[Sales]]</f>
        <v>0.39999999999999997</v>
      </c>
    </row>
    <row r="6302" spans="1:14" x14ac:dyDescent="0.3">
      <c r="A6302" s="1" t="s">
        <v>12</v>
      </c>
      <c r="B6302" s="1" t="s">
        <v>18</v>
      </c>
      <c r="C6302" s="1" t="s">
        <v>24</v>
      </c>
      <c r="D6302" s="1">
        <v>63016</v>
      </c>
      <c r="E6302" s="2">
        <v>45323</v>
      </c>
      <c r="F6302" s="1" t="s">
        <v>43</v>
      </c>
      <c r="G6302" s="1">
        <v>418266</v>
      </c>
      <c r="H6302" s="1" t="s">
        <v>6159</v>
      </c>
      <c r="I6302" s="1">
        <v>816</v>
      </c>
      <c r="J6302" s="1">
        <v>2187</v>
      </c>
      <c r="K6302" s="1">
        <v>7</v>
      </c>
      <c r="L6302" s="1">
        <v>6123.6</v>
      </c>
      <c r="M6302" s="1">
        <f>SalesData[[#This Row],[Price]]*SalesData[[#This Row],[Quantity]]</f>
        <v>15309</v>
      </c>
      <c r="N6302" s="6">
        <f>SalesData[[#This Row],[Sales Profit]]/SalesData[[#This Row],[Sales]]</f>
        <v>0.4</v>
      </c>
    </row>
    <row r="6303" spans="1:14" x14ac:dyDescent="0.3">
      <c r="A6303" s="1" t="s">
        <v>27</v>
      </c>
      <c r="B6303" s="1" t="s">
        <v>13</v>
      </c>
      <c r="C6303" s="1" t="s">
        <v>37</v>
      </c>
      <c r="D6303" s="1">
        <v>44742</v>
      </c>
      <c r="E6303" s="2">
        <v>45424</v>
      </c>
      <c r="F6303" s="1" t="s">
        <v>49</v>
      </c>
      <c r="G6303" s="1">
        <v>783223</v>
      </c>
      <c r="H6303" s="1" t="s">
        <v>6160</v>
      </c>
      <c r="I6303" s="1">
        <v>810</v>
      </c>
      <c r="J6303" s="1">
        <v>608</v>
      </c>
      <c r="K6303" s="1">
        <v>7</v>
      </c>
      <c r="L6303" s="1">
        <v>1702.4</v>
      </c>
      <c r="M6303" s="1">
        <f>SalesData[[#This Row],[Price]]*SalesData[[#This Row],[Quantity]]</f>
        <v>4256</v>
      </c>
      <c r="N6303" s="6">
        <f>SalesData[[#This Row],[Sales Profit]]/SalesData[[#This Row],[Sales]]</f>
        <v>0.4</v>
      </c>
    </row>
    <row r="6304" spans="1:14" x14ac:dyDescent="0.3">
      <c r="A6304" s="1" t="s">
        <v>17</v>
      </c>
      <c r="B6304" s="1" t="s">
        <v>18</v>
      </c>
      <c r="C6304" s="1" t="s">
        <v>24</v>
      </c>
      <c r="D6304" s="1">
        <v>87078</v>
      </c>
      <c r="E6304" s="2">
        <v>45408</v>
      </c>
      <c r="F6304" s="1" t="s">
        <v>31</v>
      </c>
      <c r="G6304" s="1">
        <v>924807</v>
      </c>
      <c r="H6304" s="1" t="s">
        <v>6161</v>
      </c>
      <c r="I6304" s="1">
        <v>602</v>
      </c>
      <c r="J6304" s="1">
        <v>952</v>
      </c>
      <c r="K6304" s="1">
        <v>1</v>
      </c>
      <c r="L6304" s="1">
        <v>380.8</v>
      </c>
      <c r="M6304" s="1">
        <f>SalesData[[#This Row],[Price]]*SalesData[[#This Row],[Quantity]]</f>
        <v>952</v>
      </c>
      <c r="N6304" s="6">
        <f>SalesData[[#This Row],[Sales Profit]]/SalesData[[#This Row],[Sales]]</f>
        <v>0.4</v>
      </c>
    </row>
    <row r="6305" spans="1:14" x14ac:dyDescent="0.3">
      <c r="A6305" s="1" t="s">
        <v>27</v>
      </c>
      <c r="B6305" s="1" t="s">
        <v>23</v>
      </c>
      <c r="C6305" s="1" t="s">
        <v>60</v>
      </c>
      <c r="D6305" s="1">
        <v>12700</v>
      </c>
      <c r="E6305" s="2">
        <v>45383</v>
      </c>
      <c r="F6305" s="1" t="s">
        <v>31</v>
      </c>
      <c r="G6305" s="1">
        <v>550580</v>
      </c>
      <c r="H6305" s="1" t="s">
        <v>6162</v>
      </c>
      <c r="I6305" s="1">
        <v>304</v>
      </c>
      <c r="J6305" s="1">
        <v>748</v>
      </c>
      <c r="K6305" s="1">
        <v>3</v>
      </c>
      <c r="L6305" s="1">
        <v>897.6</v>
      </c>
      <c r="M6305" s="1">
        <f>SalesData[[#This Row],[Price]]*SalesData[[#This Row],[Quantity]]</f>
        <v>2244</v>
      </c>
      <c r="N6305" s="6">
        <f>SalesData[[#This Row],[Sales Profit]]/SalesData[[#This Row],[Sales]]</f>
        <v>0.4</v>
      </c>
    </row>
    <row r="6306" spans="1:14" x14ac:dyDescent="0.3">
      <c r="A6306" s="1" t="s">
        <v>17</v>
      </c>
      <c r="B6306" s="1" t="s">
        <v>18</v>
      </c>
      <c r="C6306" s="1" t="s">
        <v>42</v>
      </c>
      <c r="D6306" s="1">
        <v>77436</v>
      </c>
      <c r="E6306" s="2">
        <v>45400</v>
      </c>
      <c r="F6306" s="1" t="s">
        <v>31</v>
      </c>
      <c r="G6306" s="1">
        <v>486012</v>
      </c>
      <c r="H6306" s="1" t="s">
        <v>6163</v>
      </c>
      <c r="I6306" s="1">
        <v>540</v>
      </c>
      <c r="J6306" s="1">
        <v>2367</v>
      </c>
      <c r="K6306" s="1">
        <v>2</v>
      </c>
      <c r="L6306" s="1">
        <v>1893.6</v>
      </c>
      <c r="M6306" s="1">
        <f>SalesData[[#This Row],[Price]]*SalesData[[#This Row],[Quantity]]</f>
        <v>4734</v>
      </c>
      <c r="N6306" s="6">
        <f>SalesData[[#This Row],[Sales Profit]]/SalesData[[#This Row],[Sales]]</f>
        <v>0.39999999999999997</v>
      </c>
    </row>
    <row r="6307" spans="1:14" x14ac:dyDescent="0.3">
      <c r="A6307" s="1" t="s">
        <v>56</v>
      </c>
      <c r="B6307" s="1" t="s">
        <v>13</v>
      </c>
      <c r="C6307" s="1" t="s">
        <v>60</v>
      </c>
      <c r="D6307" s="1">
        <v>27572</v>
      </c>
      <c r="E6307" s="2">
        <v>45341</v>
      </c>
      <c r="F6307" s="1" t="s">
        <v>43</v>
      </c>
      <c r="G6307" s="1">
        <v>418936</v>
      </c>
      <c r="H6307" s="1" t="s">
        <v>1644</v>
      </c>
      <c r="I6307" s="1">
        <v>246</v>
      </c>
      <c r="J6307" s="1">
        <v>2568</v>
      </c>
      <c r="K6307" s="1">
        <v>7</v>
      </c>
      <c r="L6307" s="1">
        <v>7190.4</v>
      </c>
      <c r="M6307" s="1">
        <f>SalesData[[#This Row],[Price]]*SalesData[[#This Row],[Quantity]]</f>
        <v>17976</v>
      </c>
      <c r="N6307" s="6">
        <f>SalesData[[#This Row],[Sales Profit]]/SalesData[[#This Row],[Sales]]</f>
        <v>0.39999999999999997</v>
      </c>
    </row>
    <row r="6308" spans="1:14" x14ac:dyDescent="0.3">
      <c r="A6308" s="1" t="s">
        <v>17</v>
      </c>
      <c r="B6308" s="1" t="s">
        <v>13</v>
      </c>
      <c r="C6308" s="1" t="s">
        <v>100</v>
      </c>
      <c r="D6308" s="1">
        <v>83357</v>
      </c>
      <c r="E6308" s="2">
        <v>45489</v>
      </c>
      <c r="F6308" s="1" t="s">
        <v>45</v>
      </c>
      <c r="G6308" s="1">
        <v>806956</v>
      </c>
      <c r="H6308" s="1" t="s">
        <v>6164</v>
      </c>
      <c r="I6308" s="1">
        <v>938</v>
      </c>
      <c r="J6308" s="1">
        <v>1299</v>
      </c>
      <c r="K6308" s="1">
        <v>8</v>
      </c>
      <c r="L6308" s="1">
        <v>4156.8</v>
      </c>
      <c r="M6308" s="1">
        <f>SalesData[[#This Row],[Price]]*SalesData[[#This Row],[Quantity]]</f>
        <v>10392</v>
      </c>
      <c r="N6308" s="6">
        <f>SalesData[[#This Row],[Sales Profit]]/SalesData[[#This Row],[Sales]]</f>
        <v>0.4</v>
      </c>
    </row>
    <row r="6309" spans="1:14" x14ac:dyDescent="0.3">
      <c r="A6309" s="1" t="s">
        <v>27</v>
      </c>
      <c r="B6309" s="1" t="s">
        <v>18</v>
      </c>
      <c r="C6309" s="1" t="s">
        <v>60</v>
      </c>
      <c r="D6309" s="1">
        <v>98789</v>
      </c>
      <c r="E6309" s="2">
        <v>45440</v>
      </c>
      <c r="F6309" s="1" t="s">
        <v>49</v>
      </c>
      <c r="G6309" s="1">
        <v>665796</v>
      </c>
      <c r="H6309" s="1" t="s">
        <v>6165</v>
      </c>
      <c r="I6309" s="1">
        <v>293</v>
      </c>
      <c r="J6309" s="1">
        <v>2017</v>
      </c>
      <c r="K6309" s="1">
        <v>7</v>
      </c>
      <c r="L6309" s="1">
        <v>5647.6</v>
      </c>
      <c r="M6309" s="1">
        <f>SalesData[[#This Row],[Price]]*SalesData[[#This Row],[Quantity]]</f>
        <v>14119</v>
      </c>
      <c r="N6309" s="6">
        <f>SalesData[[#This Row],[Sales Profit]]/SalesData[[#This Row],[Sales]]</f>
        <v>0.4</v>
      </c>
    </row>
    <row r="6310" spans="1:14" x14ac:dyDescent="0.3">
      <c r="A6310" s="1" t="s">
        <v>27</v>
      </c>
      <c r="B6310" s="1" t="s">
        <v>18</v>
      </c>
      <c r="C6310" s="1" t="s">
        <v>53</v>
      </c>
      <c r="D6310" s="1">
        <v>79441</v>
      </c>
      <c r="E6310" s="2">
        <v>45544</v>
      </c>
      <c r="F6310" s="1" t="s">
        <v>61</v>
      </c>
      <c r="G6310" s="1">
        <v>815063</v>
      </c>
      <c r="H6310" s="1" t="s">
        <v>976</v>
      </c>
      <c r="I6310" s="1">
        <v>761</v>
      </c>
      <c r="J6310" s="1">
        <v>2910</v>
      </c>
      <c r="K6310" s="1">
        <v>3</v>
      </c>
      <c r="L6310" s="1">
        <v>3492</v>
      </c>
      <c r="M6310" s="1">
        <f>SalesData[[#This Row],[Price]]*SalesData[[#This Row],[Quantity]]</f>
        <v>8730</v>
      </c>
      <c r="N6310" s="6">
        <f>SalesData[[#This Row],[Sales Profit]]/SalesData[[#This Row],[Sales]]</f>
        <v>0.4</v>
      </c>
    </row>
    <row r="6311" spans="1:14" x14ac:dyDescent="0.3">
      <c r="A6311" s="1" t="s">
        <v>35</v>
      </c>
      <c r="B6311" s="1" t="s">
        <v>23</v>
      </c>
      <c r="C6311" s="1" t="s">
        <v>42</v>
      </c>
      <c r="D6311" s="1">
        <v>22964</v>
      </c>
      <c r="E6311" s="2">
        <v>45401</v>
      </c>
      <c r="F6311" s="1" t="s">
        <v>31</v>
      </c>
      <c r="G6311" s="1">
        <v>640553</v>
      </c>
      <c r="H6311" s="1" t="s">
        <v>6166</v>
      </c>
      <c r="I6311" s="1">
        <v>450</v>
      </c>
      <c r="J6311" s="1">
        <v>970</v>
      </c>
      <c r="K6311" s="1">
        <v>6</v>
      </c>
      <c r="L6311" s="1">
        <v>2328</v>
      </c>
      <c r="M6311" s="1">
        <f>SalesData[[#This Row],[Price]]*SalesData[[#This Row],[Quantity]]</f>
        <v>5820</v>
      </c>
      <c r="N6311" s="6">
        <f>SalesData[[#This Row],[Sales Profit]]/SalesData[[#This Row],[Sales]]</f>
        <v>0.4</v>
      </c>
    </row>
    <row r="6312" spans="1:14" x14ac:dyDescent="0.3">
      <c r="A6312" s="1" t="s">
        <v>56</v>
      </c>
      <c r="B6312" s="1" t="s">
        <v>18</v>
      </c>
      <c r="C6312" s="1" t="s">
        <v>14</v>
      </c>
      <c r="D6312" s="1">
        <v>73268</v>
      </c>
      <c r="E6312" s="2">
        <v>45341</v>
      </c>
      <c r="F6312" s="1" t="s">
        <v>43</v>
      </c>
      <c r="G6312" s="1">
        <v>712743</v>
      </c>
      <c r="H6312" s="1" t="s">
        <v>6167</v>
      </c>
      <c r="I6312" s="1">
        <v>326</v>
      </c>
      <c r="J6312" s="1">
        <v>2375</v>
      </c>
      <c r="K6312" s="1">
        <v>2</v>
      </c>
      <c r="L6312" s="1">
        <v>1900</v>
      </c>
      <c r="M6312" s="1">
        <f>SalesData[[#This Row],[Price]]*SalesData[[#This Row],[Quantity]]</f>
        <v>4750</v>
      </c>
      <c r="N6312" s="6">
        <f>SalesData[[#This Row],[Sales Profit]]/SalesData[[#This Row],[Sales]]</f>
        <v>0.4</v>
      </c>
    </row>
    <row r="6313" spans="1:14" x14ac:dyDescent="0.3">
      <c r="A6313" s="1" t="s">
        <v>27</v>
      </c>
      <c r="B6313" s="1" t="s">
        <v>13</v>
      </c>
      <c r="C6313" s="1" t="s">
        <v>100</v>
      </c>
      <c r="D6313" s="1">
        <v>78905</v>
      </c>
      <c r="E6313" s="2">
        <v>45354</v>
      </c>
      <c r="F6313" s="1" t="s">
        <v>29</v>
      </c>
      <c r="G6313" s="1">
        <v>902285</v>
      </c>
      <c r="H6313" s="1" t="s">
        <v>6168</v>
      </c>
      <c r="I6313" s="1">
        <v>679</v>
      </c>
      <c r="J6313" s="1">
        <v>1868</v>
      </c>
      <c r="K6313" s="1">
        <v>6</v>
      </c>
      <c r="L6313" s="1">
        <v>4483.2</v>
      </c>
      <c r="M6313" s="1">
        <f>SalesData[[#This Row],[Price]]*SalesData[[#This Row],[Quantity]]</f>
        <v>11208</v>
      </c>
      <c r="N6313" s="6">
        <f>SalesData[[#This Row],[Sales Profit]]/SalesData[[#This Row],[Sales]]</f>
        <v>0.39999999999999997</v>
      </c>
    </row>
    <row r="6314" spans="1:14" x14ac:dyDescent="0.3">
      <c r="A6314" s="1" t="s">
        <v>12</v>
      </c>
      <c r="B6314" s="1" t="s">
        <v>23</v>
      </c>
      <c r="C6314" s="1" t="s">
        <v>24</v>
      </c>
      <c r="D6314" s="1">
        <v>50831</v>
      </c>
      <c r="E6314" s="2">
        <v>45612</v>
      </c>
      <c r="F6314" s="1" t="s">
        <v>15</v>
      </c>
      <c r="G6314" s="1">
        <v>161571</v>
      </c>
      <c r="H6314" s="1" t="s">
        <v>6169</v>
      </c>
      <c r="I6314" s="1">
        <v>611</v>
      </c>
      <c r="J6314" s="1">
        <v>1848</v>
      </c>
      <c r="K6314" s="1">
        <v>4</v>
      </c>
      <c r="L6314" s="1">
        <v>2956.8</v>
      </c>
      <c r="M6314" s="1">
        <f>SalesData[[#This Row],[Price]]*SalesData[[#This Row],[Quantity]]</f>
        <v>7392</v>
      </c>
      <c r="N6314" s="6">
        <f>SalesData[[#This Row],[Sales Profit]]/SalesData[[#This Row],[Sales]]</f>
        <v>0.4</v>
      </c>
    </row>
    <row r="6315" spans="1:14" x14ac:dyDescent="0.3">
      <c r="A6315" s="1" t="s">
        <v>66</v>
      </c>
      <c r="B6315" s="1" t="s">
        <v>18</v>
      </c>
      <c r="C6315" s="1" t="s">
        <v>60</v>
      </c>
      <c r="D6315" s="1">
        <v>47700</v>
      </c>
      <c r="E6315" s="2">
        <v>45482</v>
      </c>
      <c r="F6315" s="1" t="s">
        <v>45</v>
      </c>
      <c r="G6315" s="1">
        <v>805133</v>
      </c>
      <c r="H6315" s="1" t="s">
        <v>6170</v>
      </c>
      <c r="I6315" s="1">
        <v>363</v>
      </c>
      <c r="J6315" s="1">
        <v>585</v>
      </c>
      <c r="K6315" s="1">
        <v>2</v>
      </c>
      <c r="L6315" s="1">
        <v>468</v>
      </c>
      <c r="M6315" s="1">
        <f>SalesData[[#This Row],[Price]]*SalesData[[#This Row],[Quantity]]</f>
        <v>1170</v>
      </c>
      <c r="N6315" s="6">
        <f>SalesData[[#This Row],[Sales Profit]]/SalesData[[#This Row],[Sales]]</f>
        <v>0.4</v>
      </c>
    </row>
    <row r="6316" spans="1:14" x14ac:dyDescent="0.3">
      <c r="A6316" s="1" t="s">
        <v>66</v>
      </c>
      <c r="B6316" s="1" t="s">
        <v>13</v>
      </c>
      <c r="C6316" s="1" t="s">
        <v>48</v>
      </c>
      <c r="D6316" s="1">
        <v>68204</v>
      </c>
      <c r="E6316" s="2">
        <v>45588</v>
      </c>
      <c r="F6316" s="1" t="s">
        <v>54</v>
      </c>
      <c r="G6316" s="1">
        <v>720789</v>
      </c>
      <c r="H6316" s="1" t="s">
        <v>6171</v>
      </c>
      <c r="I6316" s="1">
        <v>767</v>
      </c>
      <c r="J6316" s="1">
        <v>968</v>
      </c>
      <c r="K6316" s="1">
        <v>2</v>
      </c>
      <c r="L6316" s="1">
        <v>774.4</v>
      </c>
      <c r="M6316" s="1">
        <f>SalesData[[#This Row],[Price]]*SalesData[[#This Row],[Quantity]]</f>
        <v>1936</v>
      </c>
      <c r="N6316" s="6">
        <f>SalesData[[#This Row],[Sales Profit]]/SalesData[[#This Row],[Sales]]</f>
        <v>0.39999999999999997</v>
      </c>
    </row>
    <row r="6317" spans="1:14" x14ac:dyDescent="0.3">
      <c r="A6317" s="1" t="s">
        <v>52</v>
      </c>
      <c r="B6317" s="1" t="s">
        <v>23</v>
      </c>
      <c r="C6317" s="1" t="s">
        <v>42</v>
      </c>
      <c r="D6317" s="1">
        <v>17850</v>
      </c>
      <c r="E6317" s="2">
        <v>45382</v>
      </c>
      <c r="F6317" s="1" t="s">
        <v>29</v>
      </c>
      <c r="G6317" s="1">
        <v>621008</v>
      </c>
      <c r="H6317" s="1" t="s">
        <v>6172</v>
      </c>
      <c r="I6317" s="1">
        <v>640</v>
      </c>
      <c r="J6317" s="1">
        <v>2406</v>
      </c>
      <c r="K6317" s="1">
        <v>1</v>
      </c>
      <c r="L6317" s="1">
        <v>962.4</v>
      </c>
      <c r="M6317" s="1">
        <f>SalesData[[#This Row],[Price]]*SalesData[[#This Row],[Quantity]]</f>
        <v>2406</v>
      </c>
      <c r="N6317" s="6">
        <f>SalesData[[#This Row],[Sales Profit]]/SalesData[[#This Row],[Sales]]</f>
        <v>0.39999999999999997</v>
      </c>
    </row>
    <row r="6318" spans="1:14" x14ac:dyDescent="0.3">
      <c r="A6318" s="1" t="s">
        <v>22</v>
      </c>
      <c r="B6318" s="1" t="s">
        <v>13</v>
      </c>
      <c r="C6318" s="1" t="s">
        <v>14</v>
      </c>
      <c r="D6318" s="1">
        <v>23590</v>
      </c>
      <c r="E6318" s="2">
        <v>45370</v>
      </c>
      <c r="F6318" s="1" t="s">
        <v>29</v>
      </c>
      <c r="G6318" s="1">
        <v>888568</v>
      </c>
      <c r="H6318" s="1" t="s">
        <v>6173</v>
      </c>
      <c r="I6318" s="1">
        <v>204</v>
      </c>
      <c r="J6318" s="1">
        <v>2821</v>
      </c>
      <c r="K6318" s="1">
        <v>1</v>
      </c>
      <c r="L6318" s="1">
        <v>1128.4000000000001</v>
      </c>
      <c r="M6318" s="1">
        <f>SalesData[[#This Row],[Price]]*SalesData[[#This Row],[Quantity]]</f>
        <v>2821</v>
      </c>
      <c r="N6318" s="6">
        <f>SalesData[[#This Row],[Sales Profit]]/SalesData[[#This Row],[Sales]]</f>
        <v>0.4</v>
      </c>
    </row>
    <row r="6319" spans="1:14" x14ac:dyDescent="0.3">
      <c r="A6319" s="1" t="s">
        <v>52</v>
      </c>
      <c r="B6319" s="1" t="s">
        <v>23</v>
      </c>
      <c r="C6319" s="1" t="s">
        <v>14</v>
      </c>
      <c r="D6319" s="1">
        <v>94941</v>
      </c>
      <c r="E6319" s="2">
        <v>45301</v>
      </c>
      <c r="F6319" s="1" t="s">
        <v>40</v>
      </c>
      <c r="G6319" s="1">
        <v>322393</v>
      </c>
      <c r="H6319" s="1" t="s">
        <v>6174</v>
      </c>
      <c r="I6319" s="1">
        <v>840</v>
      </c>
      <c r="J6319" s="1">
        <v>2341</v>
      </c>
      <c r="K6319" s="1">
        <v>5</v>
      </c>
      <c r="L6319" s="1">
        <v>4682</v>
      </c>
      <c r="M6319" s="1">
        <f>SalesData[[#This Row],[Price]]*SalesData[[#This Row],[Quantity]]</f>
        <v>11705</v>
      </c>
      <c r="N6319" s="6">
        <f>SalesData[[#This Row],[Sales Profit]]/SalesData[[#This Row],[Sales]]</f>
        <v>0.4</v>
      </c>
    </row>
    <row r="6320" spans="1:14" x14ac:dyDescent="0.3">
      <c r="A6320" s="1" t="s">
        <v>27</v>
      </c>
      <c r="B6320" s="1" t="s">
        <v>18</v>
      </c>
      <c r="C6320" s="1" t="s">
        <v>19</v>
      </c>
      <c r="D6320" s="1">
        <v>89138</v>
      </c>
      <c r="E6320" s="2">
        <v>45404</v>
      </c>
      <c r="F6320" s="1" t="s">
        <v>31</v>
      </c>
      <c r="G6320" s="1">
        <v>479057</v>
      </c>
      <c r="H6320" s="1" t="s">
        <v>82</v>
      </c>
      <c r="I6320" s="1">
        <v>777</v>
      </c>
      <c r="J6320" s="1">
        <v>1670</v>
      </c>
      <c r="K6320" s="1">
        <v>3</v>
      </c>
      <c r="L6320" s="1">
        <v>2004</v>
      </c>
      <c r="M6320" s="1">
        <f>SalesData[[#This Row],[Price]]*SalesData[[#This Row],[Quantity]]</f>
        <v>5010</v>
      </c>
      <c r="N6320" s="6">
        <f>SalesData[[#This Row],[Sales Profit]]/SalesData[[#This Row],[Sales]]</f>
        <v>0.4</v>
      </c>
    </row>
    <row r="6321" spans="1:14" x14ac:dyDescent="0.3">
      <c r="A6321" s="1" t="s">
        <v>52</v>
      </c>
      <c r="B6321" s="1" t="s">
        <v>13</v>
      </c>
      <c r="C6321" s="1" t="s">
        <v>24</v>
      </c>
      <c r="D6321" s="1">
        <v>14459</v>
      </c>
      <c r="E6321" s="2">
        <v>45567</v>
      </c>
      <c r="F6321" s="1" t="s">
        <v>54</v>
      </c>
      <c r="G6321" s="1">
        <v>893898</v>
      </c>
      <c r="H6321" s="1" t="s">
        <v>6175</v>
      </c>
      <c r="I6321" s="1">
        <v>586</v>
      </c>
      <c r="J6321" s="1">
        <v>1291</v>
      </c>
      <c r="K6321" s="1">
        <v>8</v>
      </c>
      <c r="L6321" s="1">
        <v>4131.2</v>
      </c>
      <c r="M6321" s="1">
        <f>SalesData[[#This Row],[Price]]*SalesData[[#This Row],[Quantity]]</f>
        <v>10328</v>
      </c>
      <c r="N6321" s="6">
        <f>SalesData[[#This Row],[Sales Profit]]/SalesData[[#This Row],[Sales]]</f>
        <v>0.39999999999999997</v>
      </c>
    </row>
    <row r="6322" spans="1:14" x14ac:dyDescent="0.3">
      <c r="A6322" s="1" t="s">
        <v>12</v>
      </c>
      <c r="B6322" s="1" t="s">
        <v>13</v>
      </c>
      <c r="C6322" s="1" t="s">
        <v>14</v>
      </c>
      <c r="D6322" s="1">
        <v>34443</v>
      </c>
      <c r="E6322" s="2">
        <v>45619</v>
      </c>
      <c r="F6322" s="1" t="s">
        <v>15</v>
      </c>
      <c r="G6322" s="1">
        <v>492555</v>
      </c>
      <c r="H6322" s="1" t="s">
        <v>6176</v>
      </c>
      <c r="I6322" s="1">
        <v>512</v>
      </c>
      <c r="J6322" s="1">
        <v>2708</v>
      </c>
      <c r="K6322" s="1">
        <v>7</v>
      </c>
      <c r="L6322" s="1">
        <v>7582.4</v>
      </c>
      <c r="M6322" s="1">
        <f>SalesData[[#This Row],[Price]]*SalesData[[#This Row],[Quantity]]</f>
        <v>18956</v>
      </c>
      <c r="N6322" s="6">
        <f>SalesData[[#This Row],[Sales Profit]]/SalesData[[#This Row],[Sales]]</f>
        <v>0.39999999999999997</v>
      </c>
    </row>
    <row r="6323" spans="1:14" x14ac:dyDescent="0.3">
      <c r="A6323" s="1" t="s">
        <v>12</v>
      </c>
      <c r="B6323" s="1" t="s">
        <v>13</v>
      </c>
      <c r="C6323" s="1" t="s">
        <v>39</v>
      </c>
      <c r="D6323" s="1">
        <v>52997</v>
      </c>
      <c r="E6323" s="2">
        <v>45498</v>
      </c>
      <c r="F6323" s="1" t="s">
        <v>45</v>
      </c>
      <c r="G6323" s="1">
        <v>623842</v>
      </c>
      <c r="H6323" s="1" t="s">
        <v>6177</v>
      </c>
      <c r="I6323" s="1">
        <v>786</v>
      </c>
      <c r="J6323" s="1">
        <v>828</v>
      </c>
      <c r="K6323" s="1">
        <v>7</v>
      </c>
      <c r="L6323" s="1">
        <v>2318.4</v>
      </c>
      <c r="M6323" s="1">
        <f>SalesData[[#This Row],[Price]]*SalesData[[#This Row],[Quantity]]</f>
        <v>5796</v>
      </c>
      <c r="N6323" s="6">
        <f>SalesData[[#This Row],[Sales Profit]]/SalesData[[#This Row],[Sales]]</f>
        <v>0.4</v>
      </c>
    </row>
    <row r="6324" spans="1:14" x14ac:dyDescent="0.3">
      <c r="A6324" s="1" t="s">
        <v>17</v>
      </c>
      <c r="B6324" s="1" t="s">
        <v>18</v>
      </c>
      <c r="C6324" s="1" t="s">
        <v>42</v>
      </c>
      <c r="D6324" s="1">
        <v>94556</v>
      </c>
      <c r="E6324" s="2">
        <v>45427</v>
      </c>
      <c r="F6324" s="1" t="s">
        <v>49</v>
      </c>
      <c r="G6324" s="1">
        <v>567726</v>
      </c>
      <c r="H6324" s="1" t="s">
        <v>6178</v>
      </c>
      <c r="I6324" s="1">
        <v>996</v>
      </c>
      <c r="J6324" s="1">
        <v>1487</v>
      </c>
      <c r="K6324" s="1">
        <v>3</v>
      </c>
      <c r="L6324" s="1">
        <v>1784.4</v>
      </c>
      <c r="M6324" s="1">
        <f>SalesData[[#This Row],[Price]]*SalesData[[#This Row],[Quantity]]</f>
        <v>4461</v>
      </c>
      <c r="N6324" s="6">
        <f>SalesData[[#This Row],[Sales Profit]]/SalesData[[#This Row],[Sales]]</f>
        <v>0.4</v>
      </c>
    </row>
    <row r="6325" spans="1:14" x14ac:dyDescent="0.3">
      <c r="A6325" s="1" t="s">
        <v>12</v>
      </c>
      <c r="B6325" s="1" t="s">
        <v>13</v>
      </c>
      <c r="C6325" s="1" t="s">
        <v>14</v>
      </c>
      <c r="D6325" s="1">
        <v>42337</v>
      </c>
      <c r="E6325" s="2">
        <v>45531</v>
      </c>
      <c r="F6325" s="1" t="s">
        <v>25</v>
      </c>
      <c r="G6325" s="1">
        <v>508041</v>
      </c>
      <c r="H6325" s="1" t="s">
        <v>1630</v>
      </c>
      <c r="I6325" s="1">
        <v>820</v>
      </c>
      <c r="J6325" s="1">
        <v>1517</v>
      </c>
      <c r="K6325" s="1">
        <v>4</v>
      </c>
      <c r="L6325" s="1">
        <v>2427.1999999999998</v>
      </c>
      <c r="M6325" s="1">
        <f>SalesData[[#This Row],[Price]]*SalesData[[#This Row],[Quantity]]</f>
        <v>6068</v>
      </c>
      <c r="N6325" s="6">
        <f>SalesData[[#This Row],[Sales Profit]]/SalesData[[#This Row],[Sales]]</f>
        <v>0.39999999999999997</v>
      </c>
    </row>
    <row r="6326" spans="1:14" x14ac:dyDescent="0.3">
      <c r="A6326" s="1" t="s">
        <v>22</v>
      </c>
      <c r="B6326" s="1" t="s">
        <v>18</v>
      </c>
      <c r="C6326" s="1" t="s">
        <v>60</v>
      </c>
      <c r="D6326" s="1">
        <v>59113</v>
      </c>
      <c r="E6326" s="2">
        <v>45491</v>
      </c>
      <c r="F6326" s="1" t="s">
        <v>45</v>
      </c>
      <c r="G6326" s="1">
        <v>653605</v>
      </c>
      <c r="H6326" s="1" t="s">
        <v>6179</v>
      </c>
      <c r="I6326" s="1">
        <v>384</v>
      </c>
      <c r="J6326" s="1">
        <v>1050</v>
      </c>
      <c r="K6326" s="1">
        <v>5</v>
      </c>
      <c r="L6326" s="1">
        <v>2100</v>
      </c>
      <c r="M6326" s="1">
        <f>SalesData[[#This Row],[Price]]*SalesData[[#This Row],[Quantity]]</f>
        <v>5250</v>
      </c>
      <c r="N6326" s="6">
        <f>SalesData[[#This Row],[Sales Profit]]/SalesData[[#This Row],[Sales]]</f>
        <v>0.4</v>
      </c>
    </row>
    <row r="6327" spans="1:14" x14ac:dyDescent="0.3">
      <c r="A6327" s="1" t="s">
        <v>17</v>
      </c>
      <c r="B6327" s="1" t="s">
        <v>18</v>
      </c>
      <c r="C6327" s="1" t="s">
        <v>37</v>
      </c>
      <c r="D6327" s="1">
        <v>36560</v>
      </c>
      <c r="E6327" s="2">
        <v>45361</v>
      </c>
      <c r="F6327" s="1" t="s">
        <v>29</v>
      </c>
      <c r="G6327" s="1">
        <v>323370</v>
      </c>
      <c r="H6327" s="1" t="s">
        <v>6180</v>
      </c>
      <c r="I6327" s="1">
        <v>428</v>
      </c>
      <c r="J6327" s="1">
        <v>702</v>
      </c>
      <c r="K6327" s="1">
        <v>2</v>
      </c>
      <c r="L6327" s="1">
        <v>561.6</v>
      </c>
      <c r="M6327" s="1">
        <f>SalesData[[#This Row],[Price]]*SalesData[[#This Row],[Quantity]]</f>
        <v>1404</v>
      </c>
      <c r="N6327" s="6">
        <f>SalesData[[#This Row],[Sales Profit]]/SalesData[[#This Row],[Sales]]</f>
        <v>0.4</v>
      </c>
    </row>
    <row r="6328" spans="1:14" x14ac:dyDescent="0.3">
      <c r="A6328" s="1" t="s">
        <v>22</v>
      </c>
      <c r="B6328" s="1" t="s">
        <v>23</v>
      </c>
      <c r="C6328" s="1" t="s">
        <v>24</v>
      </c>
      <c r="D6328" s="1">
        <v>23551</v>
      </c>
      <c r="E6328" s="2">
        <v>45482</v>
      </c>
      <c r="F6328" s="1" t="s">
        <v>45</v>
      </c>
      <c r="G6328" s="1">
        <v>487697</v>
      </c>
      <c r="H6328" s="1" t="s">
        <v>756</v>
      </c>
      <c r="I6328" s="1">
        <v>552</v>
      </c>
      <c r="J6328" s="1">
        <v>536</v>
      </c>
      <c r="K6328" s="1">
        <v>8</v>
      </c>
      <c r="L6328" s="1">
        <v>1715.2</v>
      </c>
      <c r="M6328" s="1">
        <f>SalesData[[#This Row],[Price]]*SalesData[[#This Row],[Quantity]]</f>
        <v>4288</v>
      </c>
      <c r="N6328" s="6">
        <f>SalesData[[#This Row],[Sales Profit]]/SalesData[[#This Row],[Sales]]</f>
        <v>0.4</v>
      </c>
    </row>
    <row r="6329" spans="1:14" x14ac:dyDescent="0.3">
      <c r="A6329" s="1" t="s">
        <v>22</v>
      </c>
      <c r="B6329" s="1" t="s">
        <v>23</v>
      </c>
      <c r="C6329" s="1" t="s">
        <v>48</v>
      </c>
      <c r="D6329" s="1">
        <v>27338</v>
      </c>
      <c r="E6329" s="2">
        <v>45342</v>
      </c>
      <c r="F6329" s="1" t="s">
        <v>43</v>
      </c>
      <c r="G6329" s="1">
        <v>149014</v>
      </c>
      <c r="H6329" s="1" t="s">
        <v>6181</v>
      </c>
      <c r="I6329" s="1">
        <v>228</v>
      </c>
      <c r="J6329" s="1">
        <v>881</v>
      </c>
      <c r="K6329" s="1">
        <v>7</v>
      </c>
      <c r="L6329" s="1">
        <v>2466.8000000000002</v>
      </c>
      <c r="M6329" s="1">
        <f>SalesData[[#This Row],[Price]]*SalesData[[#This Row],[Quantity]]</f>
        <v>6167</v>
      </c>
      <c r="N6329" s="6">
        <f>SalesData[[#This Row],[Sales Profit]]/SalesData[[#This Row],[Sales]]</f>
        <v>0.4</v>
      </c>
    </row>
    <row r="6330" spans="1:14" x14ac:dyDescent="0.3">
      <c r="A6330" s="1" t="s">
        <v>56</v>
      </c>
      <c r="B6330" s="1" t="s">
        <v>23</v>
      </c>
      <c r="C6330" s="1" t="s">
        <v>19</v>
      </c>
      <c r="D6330" s="1">
        <v>43411</v>
      </c>
      <c r="E6330" s="2">
        <v>45574</v>
      </c>
      <c r="F6330" s="1" t="s">
        <v>54</v>
      </c>
      <c r="G6330" s="1">
        <v>257602</v>
      </c>
      <c r="H6330" s="1" t="s">
        <v>6182</v>
      </c>
      <c r="I6330" s="1">
        <v>321</v>
      </c>
      <c r="J6330" s="1">
        <v>2298</v>
      </c>
      <c r="K6330" s="1">
        <v>1</v>
      </c>
      <c r="L6330" s="1">
        <v>919.2</v>
      </c>
      <c r="M6330" s="1">
        <f>SalesData[[#This Row],[Price]]*SalesData[[#This Row],[Quantity]]</f>
        <v>2298</v>
      </c>
      <c r="N6330" s="6">
        <f>SalesData[[#This Row],[Sales Profit]]/SalesData[[#This Row],[Sales]]</f>
        <v>0.4</v>
      </c>
    </row>
    <row r="6331" spans="1:14" x14ac:dyDescent="0.3">
      <c r="A6331" s="1" t="s">
        <v>27</v>
      </c>
      <c r="B6331" s="1" t="s">
        <v>18</v>
      </c>
      <c r="C6331" s="1" t="s">
        <v>33</v>
      </c>
      <c r="D6331" s="1">
        <v>58392</v>
      </c>
      <c r="E6331" s="2">
        <v>45336</v>
      </c>
      <c r="F6331" s="1" t="s">
        <v>43</v>
      </c>
      <c r="G6331" s="1">
        <v>580213</v>
      </c>
      <c r="H6331" s="1" t="s">
        <v>6183</v>
      </c>
      <c r="I6331" s="1">
        <v>268</v>
      </c>
      <c r="J6331" s="1">
        <v>703</v>
      </c>
      <c r="K6331" s="1">
        <v>7</v>
      </c>
      <c r="L6331" s="1">
        <v>1968.4</v>
      </c>
      <c r="M6331" s="1">
        <f>SalesData[[#This Row],[Price]]*SalesData[[#This Row],[Quantity]]</f>
        <v>4921</v>
      </c>
      <c r="N6331" s="6">
        <f>SalesData[[#This Row],[Sales Profit]]/SalesData[[#This Row],[Sales]]</f>
        <v>0.4</v>
      </c>
    </row>
    <row r="6332" spans="1:14" x14ac:dyDescent="0.3">
      <c r="A6332" s="1" t="s">
        <v>27</v>
      </c>
      <c r="B6332" s="1" t="s">
        <v>23</v>
      </c>
      <c r="C6332" s="1" t="s">
        <v>53</v>
      </c>
      <c r="D6332" s="1">
        <v>48145</v>
      </c>
      <c r="E6332" s="2">
        <v>45328</v>
      </c>
      <c r="F6332" s="1" t="s">
        <v>43</v>
      </c>
      <c r="G6332" s="1">
        <v>811943</v>
      </c>
      <c r="H6332" s="1" t="s">
        <v>6184</v>
      </c>
      <c r="I6332" s="1">
        <v>923</v>
      </c>
      <c r="J6332" s="1">
        <v>2474</v>
      </c>
      <c r="K6332" s="1">
        <v>7</v>
      </c>
      <c r="L6332" s="1">
        <v>6927.2</v>
      </c>
      <c r="M6332" s="1">
        <f>SalesData[[#This Row],[Price]]*SalesData[[#This Row],[Quantity]]</f>
        <v>17318</v>
      </c>
      <c r="N6332" s="6">
        <f>SalesData[[#This Row],[Sales Profit]]/SalesData[[#This Row],[Sales]]</f>
        <v>0.39999999999999997</v>
      </c>
    </row>
    <row r="6333" spans="1:14" x14ac:dyDescent="0.3">
      <c r="A6333" s="1" t="s">
        <v>22</v>
      </c>
      <c r="B6333" s="1" t="s">
        <v>18</v>
      </c>
      <c r="C6333" s="1" t="s">
        <v>19</v>
      </c>
      <c r="D6333" s="1">
        <v>97128</v>
      </c>
      <c r="E6333" s="2">
        <v>45530</v>
      </c>
      <c r="F6333" s="1" t="s">
        <v>25</v>
      </c>
      <c r="G6333" s="1">
        <v>229269</v>
      </c>
      <c r="H6333" s="1" t="s">
        <v>6185</v>
      </c>
      <c r="I6333" s="1">
        <v>307</v>
      </c>
      <c r="J6333" s="1">
        <v>1373</v>
      </c>
      <c r="K6333" s="1">
        <v>8</v>
      </c>
      <c r="L6333" s="1">
        <v>4393.6000000000004</v>
      </c>
      <c r="M6333" s="1">
        <f>SalesData[[#This Row],[Price]]*SalesData[[#This Row],[Quantity]]</f>
        <v>10984</v>
      </c>
      <c r="N6333" s="6">
        <f>SalesData[[#This Row],[Sales Profit]]/SalesData[[#This Row],[Sales]]</f>
        <v>0.4</v>
      </c>
    </row>
    <row r="6334" spans="1:14" x14ac:dyDescent="0.3">
      <c r="A6334" s="1" t="s">
        <v>22</v>
      </c>
      <c r="B6334" s="1" t="s">
        <v>18</v>
      </c>
      <c r="C6334" s="1" t="s">
        <v>24</v>
      </c>
      <c r="D6334" s="1">
        <v>44496</v>
      </c>
      <c r="E6334" s="2">
        <v>45344</v>
      </c>
      <c r="F6334" s="1" t="s">
        <v>43</v>
      </c>
      <c r="G6334" s="1">
        <v>584217</v>
      </c>
      <c r="H6334" s="1" t="s">
        <v>6186</v>
      </c>
      <c r="I6334" s="1">
        <v>506</v>
      </c>
      <c r="J6334" s="1">
        <v>2102</v>
      </c>
      <c r="K6334" s="1">
        <v>1</v>
      </c>
      <c r="L6334" s="1">
        <v>840.8</v>
      </c>
      <c r="M6334" s="1">
        <f>SalesData[[#This Row],[Price]]*SalesData[[#This Row],[Quantity]]</f>
        <v>2102</v>
      </c>
      <c r="N6334" s="6">
        <f>SalesData[[#This Row],[Sales Profit]]/SalesData[[#This Row],[Sales]]</f>
        <v>0.39999999999999997</v>
      </c>
    </row>
    <row r="6335" spans="1:14" x14ac:dyDescent="0.3">
      <c r="A6335" s="1" t="s">
        <v>52</v>
      </c>
      <c r="B6335" s="1" t="s">
        <v>23</v>
      </c>
      <c r="C6335" s="1" t="s">
        <v>24</v>
      </c>
      <c r="D6335" s="1">
        <v>69026</v>
      </c>
      <c r="E6335" s="2">
        <v>45454</v>
      </c>
      <c r="F6335" s="1" t="s">
        <v>20</v>
      </c>
      <c r="G6335" s="1">
        <v>787162</v>
      </c>
      <c r="H6335" s="1" t="s">
        <v>6187</v>
      </c>
      <c r="I6335" s="1">
        <v>576</v>
      </c>
      <c r="J6335" s="1">
        <v>2229</v>
      </c>
      <c r="K6335" s="1">
        <v>2</v>
      </c>
      <c r="L6335" s="1">
        <v>1783.2</v>
      </c>
      <c r="M6335" s="1">
        <f>SalesData[[#This Row],[Price]]*SalesData[[#This Row],[Quantity]]</f>
        <v>4458</v>
      </c>
      <c r="N6335" s="6">
        <f>SalesData[[#This Row],[Sales Profit]]/SalesData[[#This Row],[Sales]]</f>
        <v>0.4</v>
      </c>
    </row>
    <row r="6336" spans="1:14" x14ac:dyDescent="0.3">
      <c r="A6336" s="1" t="s">
        <v>17</v>
      </c>
      <c r="B6336" s="1" t="s">
        <v>13</v>
      </c>
      <c r="C6336" s="1" t="s">
        <v>53</v>
      </c>
      <c r="D6336" s="1">
        <v>70298</v>
      </c>
      <c r="E6336" s="2">
        <v>45409</v>
      </c>
      <c r="F6336" s="1" t="s">
        <v>31</v>
      </c>
      <c r="G6336" s="1">
        <v>173727</v>
      </c>
      <c r="H6336" s="1" t="s">
        <v>3747</v>
      </c>
      <c r="I6336" s="1">
        <v>627</v>
      </c>
      <c r="J6336" s="1">
        <v>2856</v>
      </c>
      <c r="K6336" s="1">
        <v>4</v>
      </c>
      <c r="L6336" s="1">
        <v>4569.6000000000004</v>
      </c>
      <c r="M6336" s="1">
        <f>SalesData[[#This Row],[Price]]*SalesData[[#This Row],[Quantity]]</f>
        <v>11424</v>
      </c>
      <c r="N6336" s="6">
        <f>SalesData[[#This Row],[Sales Profit]]/SalesData[[#This Row],[Sales]]</f>
        <v>0.4</v>
      </c>
    </row>
    <row r="6337" spans="1:14" x14ac:dyDescent="0.3">
      <c r="A6337" s="1" t="s">
        <v>22</v>
      </c>
      <c r="B6337" s="1" t="s">
        <v>13</v>
      </c>
      <c r="C6337" s="1" t="s">
        <v>33</v>
      </c>
      <c r="D6337" s="1">
        <v>58176</v>
      </c>
      <c r="E6337" s="2">
        <v>45565</v>
      </c>
      <c r="F6337" s="1" t="s">
        <v>61</v>
      </c>
      <c r="G6337" s="1">
        <v>795017</v>
      </c>
      <c r="H6337" s="1" t="s">
        <v>6083</v>
      </c>
      <c r="I6337" s="1">
        <v>876</v>
      </c>
      <c r="J6337" s="1">
        <v>2848</v>
      </c>
      <c r="K6337" s="1">
        <v>2</v>
      </c>
      <c r="L6337" s="1">
        <v>2278.4</v>
      </c>
      <c r="M6337" s="1">
        <f>SalesData[[#This Row],[Price]]*SalesData[[#This Row],[Quantity]]</f>
        <v>5696</v>
      </c>
      <c r="N6337" s="6">
        <f>SalesData[[#This Row],[Sales Profit]]/SalesData[[#This Row],[Sales]]</f>
        <v>0.4</v>
      </c>
    </row>
    <row r="6338" spans="1:14" x14ac:dyDescent="0.3">
      <c r="A6338" s="1" t="s">
        <v>56</v>
      </c>
      <c r="B6338" s="1" t="s">
        <v>23</v>
      </c>
      <c r="C6338" s="1" t="s">
        <v>33</v>
      </c>
      <c r="D6338" s="1">
        <v>42831</v>
      </c>
      <c r="E6338" s="2">
        <v>45371</v>
      </c>
      <c r="F6338" s="1" t="s">
        <v>29</v>
      </c>
      <c r="G6338" s="1">
        <v>377230</v>
      </c>
      <c r="H6338" s="1" t="s">
        <v>6188</v>
      </c>
      <c r="I6338" s="1">
        <v>676</v>
      </c>
      <c r="J6338" s="1">
        <v>2389</v>
      </c>
      <c r="K6338" s="1">
        <v>5</v>
      </c>
      <c r="L6338" s="1">
        <v>4778</v>
      </c>
      <c r="M6338" s="1">
        <f>SalesData[[#This Row],[Price]]*SalesData[[#This Row],[Quantity]]</f>
        <v>11945</v>
      </c>
      <c r="N6338" s="6">
        <f>SalesData[[#This Row],[Sales Profit]]/SalesData[[#This Row],[Sales]]</f>
        <v>0.4</v>
      </c>
    </row>
    <row r="6339" spans="1:14" x14ac:dyDescent="0.3">
      <c r="A6339" s="1" t="s">
        <v>27</v>
      </c>
      <c r="B6339" s="1" t="s">
        <v>23</v>
      </c>
      <c r="C6339" s="1" t="s">
        <v>19</v>
      </c>
      <c r="D6339" s="1">
        <v>46084</v>
      </c>
      <c r="E6339" s="2">
        <v>45551</v>
      </c>
      <c r="F6339" s="1" t="s">
        <v>61</v>
      </c>
      <c r="G6339" s="1">
        <v>538600</v>
      </c>
      <c r="H6339" s="1" t="s">
        <v>6189</v>
      </c>
      <c r="I6339" s="1">
        <v>250</v>
      </c>
      <c r="J6339" s="1">
        <v>1170</v>
      </c>
      <c r="K6339" s="1">
        <v>7</v>
      </c>
      <c r="L6339" s="1">
        <v>3276</v>
      </c>
      <c r="M6339" s="1">
        <f>SalesData[[#This Row],[Price]]*SalesData[[#This Row],[Quantity]]</f>
        <v>8190</v>
      </c>
      <c r="N6339" s="6">
        <f>SalesData[[#This Row],[Sales Profit]]/SalesData[[#This Row],[Sales]]</f>
        <v>0.4</v>
      </c>
    </row>
    <row r="6340" spans="1:14" x14ac:dyDescent="0.3">
      <c r="A6340" s="1" t="s">
        <v>22</v>
      </c>
      <c r="B6340" s="1" t="s">
        <v>18</v>
      </c>
      <c r="C6340" s="1" t="s">
        <v>48</v>
      </c>
      <c r="D6340" s="1">
        <v>10863</v>
      </c>
      <c r="E6340" s="2">
        <v>45433</v>
      </c>
      <c r="F6340" s="1" t="s">
        <v>49</v>
      </c>
      <c r="G6340" s="1">
        <v>653938</v>
      </c>
      <c r="H6340" s="1" t="s">
        <v>6190</v>
      </c>
      <c r="I6340" s="1">
        <v>994</v>
      </c>
      <c r="J6340" s="1">
        <v>1907</v>
      </c>
      <c r="K6340" s="1">
        <v>6</v>
      </c>
      <c r="L6340" s="1">
        <v>4576.8</v>
      </c>
      <c r="M6340" s="1">
        <f>SalesData[[#This Row],[Price]]*SalesData[[#This Row],[Quantity]]</f>
        <v>11442</v>
      </c>
      <c r="N6340" s="6">
        <f>SalesData[[#This Row],[Sales Profit]]/SalesData[[#This Row],[Sales]]</f>
        <v>0.4</v>
      </c>
    </row>
    <row r="6341" spans="1:14" x14ac:dyDescent="0.3">
      <c r="A6341" s="1" t="s">
        <v>17</v>
      </c>
      <c r="B6341" s="1" t="s">
        <v>13</v>
      </c>
      <c r="C6341" s="1" t="s">
        <v>33</v>
      </c>
      <c r="D6341" s="1">
        <v>91973</v>
      </c>
      <c r="E6341" s="2">
        <v>45529</v>
      </c>
      <c r="F6341" s="1" t="s">
        <v>25</v>
      </c>
      <c r="G6341" s="1">
        <v>639845</v>
      </c>
      <c r="H6341" s="1" t="s">
        <v>6191</v>
      </c>
      <c r="I6341" s="1">
        <v>383</v>
      </c>
      <c r="J6341" s="1">
        <v>500</v>
      </c>
      <c r="K6341" s="1">
        <v>5</v>
      </c>
      <c r="L6341" s="1">
        <v>1000</v>
      </c>
      <c r="M6341" s="1">
        <f>SalesData[[#This Row],[Price]]*SalesData[[#This Row],[Quantity]]</f>
        <v>2500</v>
      </c>
      <c r="N6341" s="6">
        <f>SalesData[[#This Row],[Sales Profit]]/SalesData[[#This Row],[Sales]]</f>
        <v>0.4</v>
      </c>
    </row>
    <row r="6342" spans="1:14" x14ac:dyDescent="0.3">
      <c r="A6342" s="1" t="s">
        <v>56</v>
      </c>
      <c r="B6342" s="1" t="s">
        <v>23</v>
      </c>
      <c r="C6342" s="1" t="s">
        <v>53</v>
      </c>
      <c r="D6342" s="1">
        <v>77129</v>
      </c>
      <c r="E6342" s="2">
        <v>45517</v>
      </c>
      <c r="F6342" s="1" t="s">
        <v>25</v>
      </c>
      <c r="G6342" s="1">
        <v>805104</v>
      </c>
      <c r="H6342" s="1" t="s">
        <v>6192</v>
      </c>
      <c r="I6342" s="1">
        <v>343</v>
      </c>
      <c r="J6342" s="1">
        <v>2034</v>
      </c>
      <c r="K6342" s="1">
        <v>2</v>
      </c>
      <c r="L6342" s="1">
        <v>1627.2</v>
      </c>
      <c r="M6342" s="1">
        <f>SalesData[[#This Row],[Price]]*SalesData[[#This Row],[Quantity]]</f>
        <v>4068</v>
      </c>
      <c r="N6342" s="6">
        <f>SalesData[[#This Row],[Sales Profit]]/SalesData[[#This Row],[Sales]]</f>
        <v>0.4</v>
      </c>
    </row>
    <row r="6343" spans="1:14" x14ac:dyDescent="0.3">
      <c r="A6343" s="1" t="s">
        <v>52</v>
      </c>
      <c r="B6343" s="1" t="s">
        <v>13</v>
      </c>
      <c r="C6343" s="1" t="s">
        <v>53</v>
      </c>
      <c r="D6343" s="1">
        <v>67906</v>
      </c>
      <c r="E6343" s="2">
        <v>45371</v>
      </c>
      <c r="F6343" s="1" t="s">
        <v>29</v>
      </c>
      <c r="G6343" s="1">
        <v>854793</v>
      </c>
      <c r="H6343" s="1" t="s">
        <v>6193</v>
      </c>
      <c r="I6343" s="1">
        <v>280</v>
      </c>
      <c r="J6343" s="1">
        <v>712</v>
      </c>
      <c r="K6343" s="1">
        <v>5</v>
      </c>
      <c r="L6343" s="1">
        <v>1424</v>
      </c>
      <c r="M6343" s="1">
        <f>SalesData[[#This Row],[Price]]*SalesData[[#This Row],[Quantity]]</f>
        <v>3560</v>
      </c>
      <c r="N6343" s="6">
        <f>SalesData[[#This Row],[Sales Profit]]/SalesData[[#This Row],[Sales]]</f>
        <v>0.4</v>
      </c>
    </row>
    <row r="6344" spans="1:14" x14ac:dyDescent="0.3">
      <c r="A6344" s="1" t="s">
        <v>12</v>
      </c>
      <c r="B6344" s="1" t="s">
        <v>23</v>
      </c>
      <c r="C6344" s="1" t="s">
        <v>33</v>
      </c>
      <c r="D6344" s="1">
        <v>12851</v>
      </c>
      <c r="E6344" s="2">
        <v>45354</v>
      </c>
      <c r="F6344" s="1" t="s">
        <v>29</v>
      </c>
      <c r="G6344" s="1">
        <v>596984</v>
      </c>
      <c r="H6344" s="1" t="s">
        <v>4328</v>
      </c>
      <c r="I6344" s="1">
        <v>256</v>
      </c>
      <c r="J6344" s="1">
        <v>1564</v>
      </c>
      <c r="K6344" s="1">
        <v>6</v>
      </c>
      <c r="L6344" s="1">
        <v>3753.6</v>
      </c>
      <c r="M6344" s="1">
        <f>SalesData[[#This Row],[Price]]*SalesData[[#This Row],[Quantity]]</f>
        <v>9384</v>
      </c>
      <c r="N6344" s="6">
        <f>SalesData[[#This Row],[Sales Profit]]/SalesData[[#This Row],[Sales]]</f>
        <v>0.39999999999999997</v>
      </c>
    </row>
    <row r="6345" spans="1:14" x14ac:dyDescent="0.3">
      <c r="A6345" s="1" t="s">
        <v>17</v>
      </c>
      <c r="B6345" s="1" t="s">
        <v>18</v>
      </c>
      <c r="C6345" s="1" t="s">
        <v>39</v>
      </c>
      <c r="D6345" s="1">
        <v>76310</v>
      </c>
      <c r="E6345" s="2">
        <v>45447</v>
      </c>
      <c r="F6345" s="1" t="s">
        <v>20</v>
      </c>
      <c r="G6345" s="1">
        <v>519632</v>
      </c>
      <c r="H6345" s="1" t="s">
        <v>106</v>
      </c>
      <c r="I6345" s="1">
        <v>890</v>
      </c>
      <c r="J6345" s="1">
        <v>568</v>
      </c>
      <c r="K6345" s="1">
        <v>3</v>
      </c>
      <c r="L6345" s="1">
        <v>681.6</v>
      </c>
      <c r="M6345" s="1">
        <f>SalesData[[#This Row],[Price]]*SalesData[[#This Row],[Quantity]]</f>
        <v>1704</v>
      </c>
      <c r="N6345" s="6">
        <f>SalesData[[#This Row],[Sales Profit]]/SalesData[[#This Row],[Sales]]</f>
        <v>0.4</v>
      </c>
    </row>
    <row r="6346" spans="1:14" x14ac:dyDescent="0.3">
      <c r="A6346" s="1" t="s">
        <v>17</v>
      </c>
      <c r="B6346" s="1" t="s">
        <v>18</v>
      </c>
      <c r="C6346" s="1" t="s">
        <v>48</v>
      </c>
      <c r="D6346" s="1">
        <v>10538</v>
      </c>
      <c r="E6346" s="2">
        <v>45518</v>
      </c>
      <c r="F6346" s="1" t="s">
        <v>25</v>
      </c>
      <c r="G6346" s="1">
        <v>522706</v>
      </c>
      <c r="H6346" s="1" t="s">
        <v>6194</v>
      </c>
      <c r="I6346" s="1">
        <v>449</v>
      </c>
      <c r="J6346" s="1">
        <v>2280</v>
      </c>
      <c r="K6346" s="1">
        <v>7</v>
      </c>
      <c r="L6346" s="1">
        <v>6384</v>
      </c>
      <c r="M6346" s="1">
        <f>SalesData[[#This Row],[Price]]*SalesData[[#This Row],[Quantity]]</f>
        <v>15960</v>
      </c>
      <c r="N6346" s="6">
        <f>SalesData[[#This Row],[Sales Profit]]/SalesData[[#This Row],[Sales]]</f>
        <v>0.4</v>
      </c>
    </row>
    <row r="6347" spans="1:14" x14ac:dyDescent="0.3">
      <c r="A6347" s="1" t="s">
        <v>17</v>
      </c>
      <c r="B6347" s="1" t="s">
        <v>18</v>
      </c>
      <c r="C6347" s="1" t="s">
        <v>42</v>
      </c>
      <c r="D6347" s="1">
        <v>32588</v>
      </c>
      <c r="E6347" s="2">
        <v>45426</v>
      </c>
      <c r="F6347" s="1" t="s">
        <v>49</v>
      </c>
      <c r="G6347" s="1">
        <v>862673</v>
      </c>
      <c r="H6347" s="1" t="s">
        <v>1617</v>
      </c>
      <c r="I6347" s="1">
        <v>553</v>
      </c>
      <c r="J6347" s="1">
        <v>2595</v>
      </c>
      <c r="K6347" s="1">
        <v>1</v>
      </c>
      <c r="L6347" s="1">
        <v>1038</v>
      </c>
      <c r="M6347" s="1">
        <f>SalesData[[#This Row],[Price]]*SalesData[[#This Row],[Quantity]]</f>
        <v>2595</v>
      </c>
      <c r="N6347" s="6">
        <f>SalesData[[#This Row],[Sales Profit]]/SalesData[[#This Row],[Sales]]</f>
        <v>0.4</v>
      </c>
    </row>
    <row r="6348" spans="1:14" x14ac:dyDescent="0.3">
      <c r="A6348" s="1" t="s">
        <v>66</v>
      </c>
      <c r="B6348" s="1" t="s">
        <v>18</v>
      </c>
      <c r="C6348" s="1" t="s">
        <v>24</v>
      </c>
      <c r="D6348" s="1">
        <v>43456</v>
      </c>
      <c r="E6348" s="2">
        <v>45351</v>
      </c>
      <c r="F6348" s="1" t="s">
        <v>43</v>
      </c>
      <c r="G6348" s="1">
        <v>724973</v>
      </c>
      <c r="H6348" s="1" t="s">
        <v>6195</v>
      </c>
      <c r="I6348" s="1">
        <v>931</v>
      </c>
      <c r="J6348" s="1">
        <v>2878</v>
      </c>
      <c r="K6348" s="1">
        <v>7</v>
      </c>
      <c r="L6348" s="1">
        <v>8058.4</v>
      </c>
      <c r="M6348" s="1">
        <f>SalesData[[#This Row],[Price]]*SalesData[[#This Row],[Quantity]]</f>
        <v>20146</v>
      </c>
      <c r="N6348" s="6">
        <f>SalesData[[#This Row],[Sales Profit]]/SalesData[[#This Row],[Sales]]</f>
        <v>0.39999999999999997</v>
      </c>
    </row>
    <row r="6349" spans="1:14" x14ac:dyDescent="0.3">
      <c r="A6349" s="1" t="s">
        <v>12</v>
      </c>
      <c r="B6349" s="1" t="s">
        <v>18</v>
      </c>
      <c r="C6349" s="1" t="s">
        <v>19</v>
      </c>
      <c r="D6349" s="1">
        <v>69610</v>
      </c>
      <c r="E6349" s="2">
        <v>45342</v>
      </c>
      <c r="F6349" s="1" t="s">
        <v>43</v>
      </c>
      <c r="G6349" s="1">
        <v>841835</v>
      </c>
      <c r="H6349" s="1" t="s">
        <v>6196</v>
      </c>
      <c r="I6349" s="1">
        <v>628</v>
      </c>
      <c r="J6349" s="1">
        <v>1199</v>
      </c>
      <c r="K6349" s="1">
        <v>2</v>
      </c>
      <c r="L6349" s="1">
        <v>959.2</v>
      </c>
      <c r="M6349" s="1">
        <f>SalesData[[#This Row],[Price]]*SalesData[[#This Row],[Quantity]]</f>
        <v>2398</v>
      </c>
      <c r="N6349" s="6">
        <f>SalesData[[#This Row],[Sales Profit]]/SalesData[[#This Row],[Sales]]</f>
        <v>0.4</v>
      </c>
    </row>
    <row r="6350" spans="1:14" x14ac:dyDescent="0.3">
      <c r="A6350" s="1" t="s">
        <v>35</v>
      </c>
      <c r="B6350" s="1" t="s">
        <v>23</v>
      </c>
      <c r="C6350" s="1" t="s">
        <v>14</v>
      </c>
      <c r="D6350" s="1">
        <v>83527</v>
      </c>
      <c r="E6350" s="2">
        <v>45348</v>
      </c>
      <c r="F6350" s="1" t="s">
        <v>43</v>
      </c>
      <c r="G6350" s="1">
        <v>146378</v>
      </c>
      <c r="H6350" s="1" t="s">
        <v>6197</v>
      </c>
      <c r="I6350" s="1">
        <v>605</v>
      </c>
      <c r="J6350" s="1">
        <v>640</v>
      </c>
      <c r="K6350" s="1">
        <v>8</v>
      </c>
      <c r="L6350" s="1">
        <v>2048</v>
      </c>
      <c r="M6350" s="1">
        <f>SalesData[[#This Row],[Price]]*SalesData[[#This Row],[Quantity]]</f>
        <v>5120</v>
      </c>
      <c r="N6350" s="6">
        <f>SalesData[[#This Row],[Sales Profit]]/SalesData[[#This Row],[Sales]]</f>
        <v>0.4</v>
      </c>
    </row>
    <row r="6351" spans="1:14" x14ac:dyDescent="0.3">
      <c r="A6351" s="1" t="s">
        <v>22</v>
      </c>
      <c r="B6351" s="1" t="s">
        <v>23</v>
      </c>
      <c r="C6351" s="1" t="s">
        <v>48</v>
      </c>
      <c r="D6351" s="1">
        <v>50848</v>
      </c>
      <c r="E6351" s="2">
        <v>45509</v>
      </c>
      <c r="F6351" s="1" t="s">
        <v>25</v>
      </c>
      <c r="G6351" s="1">
        <v>502570</v>
      </c>
      <c r="H6351" s="1" t="s">
        <v>3654</v>
      </c>
      <c r="I6351" s="1">
        <v>293</v>
      </c>
      <c r="J6351" s="1">
        <v>2689</v>
      </c>
      <c r="K6351" s="1">
        <v>3</v>
      </c>
      <c r="L6351" s="1">
        <v>3226.8</v>
      </c>
      <c r="M6351" s="1">
        <f>SalesData[[#This Row],[Price]]*SalesData[[#This Row],[Quantity]]</f>
        <v>8067</v>
      </c>
      <c r="N6351" s="6">
        <f>SalesData[[#This Row],[Sales Profit]]/SalesData[[#This Row],[Sales]]</f>
        <v>0.4</v>
      </c>
    </row>
    <row r="6352" spans="1:14" x14ac:dyDescent="0.3">
      <c r="A6352" s="1" t="s">
        <v>66</v>
      </c>
      <c r="B6352" s="1" t="s">
        <v>18</v>
      </c>
      <c r="C6352" s="1" t="s">
        <v>100</v>
      </c>
      <c r="D6352" s="1">
        <v>62803</v>
      </c>
      <c r="E6352" s="2">
        <v>45391</v>
      </c>
      <c r="F6352" s="1" t="s">
        <v>31</v>
      </c>
      <c r="G6352" s="1">
        <v>188472</v>
      </c>
      <c r="H6352" s="1" t="s">
        <v>6198</v>
      </c>
      <c r="I6352" s="1">
        <v>277</v>
      </c>
      <c r="J6352" s="1">
        <v>1704</v>
      </c>
      <c r="K6352" s="1">
        <v>7</v>
      </c>
      <c r="L6352" s="1">
        <v>4771.2</v>
      </c>
      <c r="M6352" s="1">
        <f>SalesData[[#This Row],[Price]]*SalesData[[#This Row],[Quantity]]</f>
        <v>11928</v>
      </c>
      <c r="N6352" s="6">
        <f>SalesData[[#This Row],[Sales Profit]]/SalesData[[#This Row],[Sales]]</f>
        <v>0.39999999999999997</v>
      </c>
    </row>
    <row r="6353" spans="1:14" x14ac:dyDescent="0.3">
      <c r="A6353" s="1" t="s">
        <v>56</v>
      </c>
      <c r="B6353" s="1" t="s">
        <v>13</v>
      </c>
      <c r="C6353" s="1" t="s">
        <v>19</v>
      </c>
      <c r="D6353" s="1">
        <v>11634</v>
      </c>
      <c r="E6353" s="2">
        <v>45492</v>
      </c>
      <c r="F6353" s="1" t="s">
        <v>45</v>
      </c>
      <c r="G6353" s="1">
        <v>619712</v>
      </c>
      <c r="H6353" s="1" t="s">
        <v>4300</v>
      </c>
      <c r="I6353" s="1">
        <v>792</v>
      </c>
      <c r="J6353" s="1">
        <v>1075</v>
      </c>
      <c r="K6353" s="1">
        <v>3</v>
      </c>
      <c r="L6353" s="1">
        <v>1290</v>
      </c>
      <c r="M6353" s="1">
        <f>SalesData[[#This Row],[Price]]*SalesData[[#This Row],[Quantity]]</f>
        <v>3225</v>
      </c>
      <c r="N6353" s="6">
        <f>SalesData[[#This Row],[Sales Profit]]/SalesData[[#This Row],[Sales]]</f>
        <v>0.4</v>
      </c>
    </row>
    <row r="6354" spans="1:14" x14ac:dyDescent="0.3">
      <c r="A6354" s="1" t="s">
        <v>12</v>
      </c>
      <c r="B6354" s="1" t="s">
        <v>23</v>
      </c>
      <c r="C6354" s="1" t="s">
        <v>48</v>
      </c>
      <c r="D6354" s="1">
        <v>59925</v>
      </c>
      <c r="E6354" s="2">
        <v>45449</v>
      </c>
      <c r="F6354" s="1" t="s">
        <v>20</v>
      </c>
      <c r="G6354" s="1">
        <v>357118</v>
      </c>
      <c r="H6354" s="1" t="s">
        <v>6199</v>
      </c>
      <c r="I6354" s="1">
        <v>772</v>
      </c>
      <c r="J6354" s="1">
        <v>2885</v>
      </c>
      <c r="K6354" s="1">
        <v>2</v>
      </c>
      <c r="L6354" s="1">
        <v>2308</v>
      </c>
      <c r="M6354" s="1">
        <f>SalesData[[#This Row],[Price]]*SalesData[[#This Row],[Quantity]]</f>
        <v>5770</v>
      </c>
      <c r="N6354" s="6">
        <f>SalesData[[#This Row],[Sales Profit]]/SalesData[[#This Row],[Sales]]</f>
        <v>0.4</v>
      </c>
    </row>
    <row r="6355" spans="1:14" x14ac:dyDescent="0.3">
      <c r="A6355" s="1" t="s">
        <v>52</v>
      </c>
      <c r="B6355" s="1" t="s">
        <v>13</v>
      </c>
      <c r="C6355" s="1" t="s">
        <v>19</v>
      </c>
      <c r="D6355" s="1">
        <v>96559</v>
      </c>
      <c r="E6355" s="2">
        <v>45312</v>
      </c>
      <c r="F6355" s="1" t="s">
        <v>40</v>
      </c>
      <c r="G6355" s="1">
        <v>849394</v>
      </c>
      <c r="H6355" s="1" t="s">
        <v>6200</v>
      </c>
      <c r="I6355" s="1">
        <v>957</v>
      </c>
      <c r="J6355" s="1">
        <v>846</v>
      </c>
      <c r="K6355" s="1">
        <v>3</v>
      </c>
      <c r="L6355" s="1">
        <v>1015.2</v>
      </c>
      <c r="M6355" s="1">
        <f>SalesData[[#This Row],[Price]]*SalesData[[#This Row],[Quantity]]</f>
        <v>2538</v>
      </c>
      <c r="N6355" s="6">
        <f>SalesData[[#This Row],[Sales Profit]]/SalesData[[#This Row],[Sales]]</f>
        <v>0.4</v>
      </c>
    </row>
    <row r="6356" spans="1:14" x14ac:dyDescent="0.3">
      <c r="A6356" s="1" t="s">
        <v>35</v>
      </c>
      <c r="B6356" s="1" t="s">
        <v>23</v>
      </c>
      <c r="C6356" s="1" t="s">
        <v>19</v>
      </c>
      <c r="D6356" s="1">
        <v>53007</v>
      </c>
      <c r="E6356" s="2">
        <v>45616</v>
      </c>
      <c r="F6356" s="1" t="s">
        <v>15</v>
      </c>
      <c r="G6356" s="1">
        <v>235106</v>
      </c>
      <c r="H6356" s="1" t="s">
        <v>6201</v>
      </c>
      <c r="I6356" s="1">
        <v>751</v>
      </c>
      <c r="J6356" s="1">
        <v>2449</v>
      </c>
      <c r="K6356" s="1">
        <v>5</v>
      </c>
      <c r="L6356" s="1">
        <v>4898</v>
      </c>
      <c r="M6356" s="1">
        <f>SalesData[[#This Row],[Price]]*SalesData[[#This Row],[Quantity]]</f>
        <v>12245</v>
      </c>
      <c r="N6356" s="6">
        <f>SalesData[[#This Row],[Sales Profit]]/SalesData[[#This Row],[Sales]]</f>
        <v>0.4</v>
      </c>
    </row>
    <row r="6357" spans="1:14" x14ac:dyDescent="0.3">
      <c r="A6357" s="1" t="s">
        <v>52</v>
      </c>
      <c r="B6357" s="1" t="s">
        <v>13</v>
      </c>
      <c r="C6357" s="1" t="s">
        <v>39</v>
      </c>
      <c r="D6357" s="1">
        <v>55782</v>
      </c>
      <c r="E6357" s="2">
        <v>45365</v>
      </c>
      <c r="F6357" s="1" t="s">
        <v>29</v>
      </c>
      <c r="G6357" s="1">
        <v>851516</v>
      </c>
      <c r="H6357" s="1" t="s">
        <v>1351</v>
      </c>
      <c r="I6357" s="1">
        <v>582</v>
      </c>
      <c r="J6357" s="1">
        <v>1134</v>
      </c>
      <c r="K6357" s="1">
        <v>1</v>
      </c>
      <c r="L6357" s="1">
        <v>453.6</v>
      </c>
      <c r="M6357" s="1">
        <f>SalesData[[#This Row],[Price]]*SalesData[[#This Row],[Quantity]]</f>
        <v>1134</v>
      </c>
      <c r="N6357" s="6">
        <f>SalesData[[#This Row],[Sales Profit]]/SalesData[[#This Row],[Sales]]</f>
        <v>0.4</v>
      </c>
    </row>
    <row r="6358" spans="1:14" x14ac:dyDescent="0.3">
      <c r="A6358" s="1" t="s">
        <v>17</v>
      </c>
      <c r="B6358" s="1" t="s">
        <v>13</v>
      </c>
      <c r="C6358" s="1" t="s">
        <v>60</v>
      </c>
      <c r="D6358" s="1">
        <v>38335</v>
      </c>
      <c r="E6358" s="2">
        <v>45615</v>
      </c>
      <c r="F6358" s="1" t="s">
        <v>15</v>
      </c>
      <c r="G6358" s="1">
        <v>698526</v>
      </c>
      <c r="H6358" s="1" t="s">
        <v>6202</v>
      </c>
      <c r="I6358" s="1">
        <v>572</v>
      </c>
      <c r="J6358" s="1">
        <v>1896</v>
      </c>
      <c r="K6358" s="1">
        <v>5</v>
      </c>
      <c r="L6358" s="1">
        <v>3792</v>
      </c>
      <c r="M6358" s="1">
        <f>SalesData[[#This Row],[Price]]*SalesData[[#This Row],[Quantity]]</f>
        <v>9480</v>
      </c>
      <c r="N6358" s="6">
        <f>SalesData[[#This Row],[Sales Profit]]/SalesData[[#This Row],[Sales]]</f>
        <v>0.4</v>
      </c>
    </row>
    <row r="6359" spans="1:14" x14ac:dyDescent="0.3">
      <c r="A6359" s="1" t="s">
        <v>27</v>
      </c>
      <c r="B6359" s="1" t="s">
        <v>18</v>
      </c>
      <c r="C6359" s="1" t="s">
        <v>37</v>
      </c>
      <c r="D6359" s="1">
        <v>49214</v>
      </c>
      <c r="E6359" s="2">
        <v>45306</v>
      </c>
      <c r="F6359" s="1" t="s">
        <v>40</v>
      </c>
      <c r="G6359" s="1">
        <v>435951</v>
      </c>
      <c r="H6359" s="1" t="s">
        <v>6203</v>
      </c>
      <c r="I6359" s="1">
        <v>888</v>
      </c>
      <c r="J6359" s="1">
        <v>2589</v>
      </c>
      <c r="K6359" s="1">
        <v>1</v>
      </c>
      <c r="L6359" s="1">
        <v>1035.5999999999999</v>
      </c>
      <c r="M6359" s="1">
        <f>SalesData[[#This Row],[Price]]*SalesData[[#This Row],[Quantity]]</f>
        <v>2589</v>
      </c>
      <c r="N6359" s="6">
        <f>SalesData[[#This Row],[Sales Profit]]/SalesData[[#This Row],[Sales]]</f>
        <v>0.39999999999999997</v>
      </c>
    </row>
    <row r="6360" spans="1:14" x14ac:dyDescent="0.3">
      <c r="A6360" s="1" t="s">
        <v>12</v>
      </c>
      <c r="B6360" s="1" t="s">
        <v>23</v>
      </c>
      <c r="C6360" s="1" t="s">
        <v>42</v>
      </c>
      <c r="D6360" s="1">
        <v>57271</v>
      </c>
      <c r="E6360" s="2">
        <v>45605</v>
      </c>
      <c r="F6360" s="1" t="s">
        <v>15</v>
      </c>
      <c r="G6360" s="1">
        <v>122985</v>
      </c>
      <c r="H6360" s="1" t="s">
        <v>6204</v>
      </c>
      <c r="I6360" s="1">
        <v>286</v>
      </c>
      <c r="J6360" s="1">
        <v>520</v>
      </c>
      <c r="K6360" s="1">
        <v>3</v>
      </c>
      <c r="L6360" s="1">
        <v>624</v>
      </c>
      <c r="M6360" s="1">
        <f>SalesData[[#This Row],[Price]]*SalesData[[#This Row],[Quantity]]</f>
        <v>1560</v>
      </c>
      <c r="N6360" s="6">
        <f>SalesData[[#This Row],[Sales Profit]]/SalesData[[#This Row],[Sales]]</f>
        <v>0.4</v>
      </c>
    </row>
    <row r="6361" spans="1:14" x14ac:dyDescent="0.3">
      <c r="A6361" s="1" t="s">
        <v>35</v>
      </c>
      <c r="B6361" s="1" t="s">
        <v>23</v>
      </c>
      <c r="C6361" s="1" t="s">
        <v>19</v>
      </c>
      <c r="D6361" s="1">
        <v>53837</v>
      </c>
      <c r="E6361" s="2">
        <v>45430</v>
      </c>
      <c r="F6361" s="1" t="s">
        <v>49</v>
      </c>
      <c r="G6361" s="1">
        <v>908599</v>
      </c>
      <c r="H6361" s="1" t="s">
        <v>6205</v>
      </c>
      <c r="I6361" s="1">
        <v>545</v>
      </c>
      <c r="J6361" s="1">
        <v>706</v>
      </c>
      <c r="K6361" s="1">
        <v>2</v>
      </c>
      <c r="L6361" s="1">
        <v>564.79999999999995</v>
      </c>
      <c r="M6361" s="1">
        <f>SalesData[[#This Row],[Price]]*SalesData[[#This Row],[Quantity]]</f>
        <v>1412</v>
      </c>
      <c r="N6361" s="6">
        <f>SalesData[[#This Row],[Sales Profit]]/SalesData[[#This Row],[Sales]]</f>
        <v>0.39999999999999997</v>
      </c>
    </row>
    <row r="6362" spans="1:14" x14ac:dyDescent="0.3">
      <c r="A6362" s="1" t="s">
        <v>17</v>
      </c>
      <c r="B6362" s="1" t="s">
        <v>23</v>
      </c>
      <c r="C6362" s="1" t="s">
        <v>37</v>
      </c>
      <c r="D6362" s="1">
        <v>90503</v>
      </c>
      <c r="E6362" s="2">
        <v>45518</v>
      </c>
      <c r="F6362" s="1" t="s">
        <v>25</v>
      </c>
      <c r="G6362" s="1">
        <v>685271</v>
      </c>
      <c r="H6362" s="1" t="s">
        <v>6206</v>
      </c>
      <c r="I6362" s="1">
        <v>780</v>
      </c>
      <c r="J6362" s="1">
        <v>1841</v>
      </c>
      <c r="K6362" s="1">
        <v>6</v>
      </c>
      <c r="L6362" s="1">
        <v>4418.3999999999996</v>
      </c>
      <c r="M6362" s="1">
        <f>SalesData[[#This Row],[Price]]*SalesData[[#This Row],[Quantity]]</f>
        <v>11046</v>
      </c>
      <c r="N6362" s="6">
        <f>SalesData[[#This Row],[Sales Profit]]/SalesData[[#This Row],[Sales]]</f>
        <v>0.39999999999999997</v>
      </c>
    </row>
    <row r="6363" spans="1:14" x14ac:dyDescent="0.3">
      <c r="A6363" s="1" t="s">
        <v>35</v>
      </c>
      <c r="B6363" s="1" t="s">
        <v>18</v>
      </c>
      <c r="C6363" s="1" t="s">
        <v>60</v>
      </c>
      <c r="D6363" s="1">
        <v>75234</v>
      </c>
      <c r="E6363" s="2">
        <v>45344</v>
      </c>
      <c r="F6363" s="1" t="s">
        <v>43</v>
      </c>
      <c r="G6363" s="1">
        <v>829351</v>
      </c>
      <c r="H6363" s="1" t="s">
        <v>6207</v>
      </c>
      <c r="I6363" s="1">
        <v>438</v>
      </c>
      <c r="J6363" s="1">
        <v>1865</v>
      </c>
      <c r="K6363" s="1">
        <v>7</v>
      </c>
      <c r="L6363" s="1">
        <v>5222</v>
      </c>
      <c r="M6363" s="1">
        <f>SalesData[[#This Row],[Price]]*SalesData[[#This Row],[Quantity]]</f>
        <v>13055</v>
      </c>
      <c r="N6363" s="6">
        <f>SalesData[[#This Row],[Sales Profit]]/SalesData[[#This Row],[Sales]]</f>
        <v>0.4</v>
      </c>
    </row>
    <row r="6364" spans="1:14" x14ac:dyDescent="0.3">
      <c r="A6364" s="1" t="s">
        <v>66</v>
      </c>
      <c r="B6364" s="1" t="s">
        <v>23</v>
      </c>
      <c r="C6364" s="1" t="s">
        <v>53</v>
      </c>
      <c r="D6364" s="1">
        <v>29564</v>
      </c>
      <c r="E6364" s="2">
        <v>45558</v>
      </c>
      <c r="F6364" s="1" t="s">
        <v>61</v>
      </c>
      <c r="G6364" s="1">
        <v>362693</v>
      </c>
      <c r="H6364" s="1" t="s">
        <v>6208</v>
      </c>
      <c r="I6364" s="1">
        <v>481</v>
      </c>
      <c r="J6364" s="1">
        <v>2672</v>
      </c>
      <c r="K6364" s="1">
        <v>3</v>
      </c>
      <c r="L6364" s="1">
        <v>3206.4</v>
      </c>
      <c r="M6364" s="1">
        <f>SalesData[[#This Row],[Price]]*SalesData[[#This Row],[Quantity]]</f>
        <v>8016</v>
      </c>
      <c r="N6364" s="6">
        <f>SalesData[[#This Row],[Sales Profit]]/SalesData[[#This Row],[Sales]]</f>
        <v>0.4</v>
      </c>
    </row>
    <row r="6365" spans="1:14" x14ac:dyDescent="0.3">
      <c r="A6365" s="1" t="s">
        <v>56</v>
      </c>
      <c r="B6365" s="1" t="s">
        <v>23</v>
      </c>
      <c r="C6365" s="1" t="s">
        <v>14</v>
      </c>
      <c r="D6365" s="1">
        <v>82460</v>
      </c>
      <c r="E6365" s="2">
        <v>45430</v>
      </c>
      <c r="F6365" s="1" t="s">
        <v>49</v>
      </c>
      <c r="G6365" s="1">
        <v>429189</v>
      </c>
      <c r="H6365" s="1" t="s">
        <v>6209</v>
      </c>
      <c r="I6365" s="1">
        <v>371</v>
      </c>
      <c r="J6365" s="1">
        <v>839</v>
      </c>
      <c r="K6365" s="1">
        <v>3</v>
      </c>
      <c r="L6365" s="1">
        <v>1006.8</v>
      </c>
      <c r="M6365" s="1">
        <f>SalesData[[#This Row],[Price]]*SalesData[[#This Row],[Quantity]]</f>
        <v>2517</v>
      </c>
      <c r="N6365" s="6">
        <f>SalesData[[#This Row],[Sales Profit]]/SalesData[[#This Row],[Sales]]</f>
        <v>0.39999999999999997</v>
      </c>
    </row>
    <row r="6366" spans="1:14" x14ac:dyDescent="0.3">
      <c r="A6366" s="1" t="s">
        <v>66</v>
      </c>
      <c r="B6366" s="1" t="s">
        <v>18</v>
      </c>
      <c r="C6366" s="1" t="s">
        <v>42</v>
      </c>
      <c r="D6366" s="1">
        <v>49013</v>
      </c>
      <c r="E6366" s="2">
        <v>45588</v>
      </c>
      <c r="F6366" s="1" t="s">
        <v>54</v>
      </c>
      <c r="G6366" s="1">
        <v>315847</v>
      </c>
      <c r="H6366" s="1" t="s">
        <v>6210</v>
      </c>
      <c r="I6366" s="1">
        <v>862</v>
      </c>
      <c r="J6366" s="1">
        <v>1906</v>
      </c>
      <c r="K6366" s="1">
        <v>3</v>
      </c>
      <c r="L6366" s="1">
        <v>2287.1999999999998</v>
      </c>
      <c r="M6366" s="1">
        <f>SalesData[[#This Row],[Price]]*SalesData[[#This Row],[Quantity]]</f>
        <v>5718</v>
      </c>
      <c r="N6366" s="6">
        <f>SalesData[[#This Row],[Sales Profit]]/SalesData[[#This Row],[Sales]]</f>
        <v>0.39999999999999997</v>
      </c>
    </row>
    <row r="6367" spans="1:14" x14ac:dyDescent="0.3">
      <c r="A6367" s="1" t="s">
        <v>52</v>
      </c>
      <c r="B6367" s="1" t="s">
        <v>23</v>
      </c>
      <c r="C6367" s="1" t="s">
        <v>14</v>
      </c>
      <c r="D6367" s="1">
        <v>19735</v>
      </c>
      <c r="E6367" s="2">
        <v>45377</v>
      </c>
      <c r="F6367" s="1" t="s">
        <v>29</v>
      </c>
      <c r="G6367" s="1">
        <v>764731</v>
      </c>
      <c r="H6367" s="1" t="s">
        <v>6211</v>
      </c>
      <c r="I6367" s="1">
        <v>857</v>
      </c>
      <c r="J6367" s="1">
        <v>1400</v>
      </c>
      <c r="K6367" s="1">
        <v>2</v>
      </c>
      <c r="L6367" s="1">
        <v>1120</v>
      </c>
      <c r="M6367" s="1">
        <f>SalesData[[#This Row],[Price]]*SalesData[[#This Row],[Quantity]]</f>
        <v>2800</v>
      </c>
      <c r="N6367" s="6">
        <f>SalesData[[#This Row],[Sales Profit]]/SalesData[[#This Row],[Sales]]</f>
        <v>0.4</v>
      </c>
    </row>
    <row r="6368" spans="1:14" x14ac:dyDescent="0.3">
      <c r="A6368" s="1" t="s">
        <v>17</v>
      </c>
      <c r="B6368" s="1" t="s">
        <v>23</v>
      </c>
      <c r="C6368" s="1" t="s">
        <v>60</v>
      </c>
      <c r="D6368" s="1">
        <v>20416</v>
      </c>
      <c r="E6368" s="2">
        <v>45361</v>
      </c>
      <c r="F6368" s="1" t="s">
        <v>29</v>
      </c>
      <c r="G6368" s="1">
        <v>622157</v>
      </c>
      <c r="H6368" s="1" t="s">
        <v>6212</v>
      </c>
      <c r="I6368" s="1">
        <v>525</v>
      </c>
      <c r="J6368" s="1">
        <v>2117</v>
      </c>
      <c r="K6368" s="1">
        <v>4</v>
      </c>
      <c r="L6368" s="1">
        <v>3387.2</v>
      </c>
      <c r="M6368" s="1">
        <f>SalesData[[#This Row],[Price]]*SalesData[[#This Row],[Quantity]]</f>
        <v>8468</v>
      </c>
      <c r="N6368" s="6">
        <f>SalesData[[#This Row],[Sales Profit]]/SalesData[[#This Row],[Sales]]</f>
        <v>0.39999999999999997</v>
      </c>
    </row>
    <row r="6369" spans="1:14" x14ac:dyDescent="0.3">
      <c r="A6369" s="1" t="s">
        <v>17</v>
      </c>
      <c r="B6369" s="1" t="s">
        <v>23</v>
      </c>
      <c r="C6369" s="1" t="s">
        <v>14</v>
      </c>
      <c r="D6369" s="1">
        <v>86744</v>
      </c>
      <c r="E6369" s="2">
        <v>45327</v>
      </c>
      <c r="F6369" s="1" t="s">
        <v>43</v>
      </c>
      <c r="G6369" s="1">
        <v>533585</v>
      </c>
      <c r="H6369" s="1" t="s">
        <v>6213</v>
      </c>
      <c r="I6369" s="1">
        <v>525</v>
      </c>
      <c r="J6369" s="1">
        <v>2920</v>
      </c>
      <c r="K6369" s="1">
        <v>6</v>
      </c>
      <c r="L6369" s="1">
        <v>7008</v>
      </c>
      <c r="M6369" s="1">
        <f>SalesData[[#This Row],[Price]]*SalesData[[#This Row],[Quantity]]</f>
        <v>17520</v>
      </c>
      <c r="N6369" s="6">
        <f>SalesData[[#This Row],[Sales Profit]]/SalesData[[#This Row],[Sales]]</f>
        <v>0.4</v>
      </c>
    </row>
    <row r="6370" spans="1:14" x14ac:dyDescent="0.3">
      <c r="A6370" s="1" t="s">
        <v>17</v>
      </c>
      <c r="B6370" s="1" t="s">
        <v>23</v>
      </c>
      <c r="C6370" s="1" t="s">
        <v>37</v>
      </c>
      <c r="D6370" s="1">
        <v>49540</v>
      </c>
      <c r="E6370" s="2">
        <v>45629</v>
      </c>
      <c r="F6370" s="1" t="s">
        <v>78</v>
      </c>
      <c r="G6370" s="1">
        <v>250898</v>
      </c>
      <c r="H6370" s="1" t="s">
        <v>6214</v>
      </c>
      <c r="I6370" s="1">
        <v>340</v>
      </c>
      <c r="J6370" s="1">
        <v>824</v>
      </c>
      <c r="K6370" s="1">
        <v>1</v>
      </c>
      <c r="L6370" s="1">
        <v>329.6</v>
      </c>
      <c r="M6370" s="1">
        <f>SalesData[[#This Row],[Price]]*SalesData[[#This Row],[Quantity]]</f>
        <v>824</v>
      </c>
      <c r="N6370" s="6">
        <f>SalesData[[#This Row],[Sales Profit]]/SalesData[[#This Row],[Sales]]</f>
        <v>0.4</v>
      </c>
    </row>
    <row r="6371" spans="1:14" x14ac:dyDescent="0.3">
      <c r="A6371" s="1" t="s">
        <v>66</v>
      </c>
      <c r="B6371" s="1" t="s">
        <v>13</v>
      </c>
      <c r="C6371" s="1" t="s">
        <v>60</v>
      </c>
      <c r="D6371" s="1">
        <v>22759</v>
      </c>
      <c r="E6371" s="2">
        <v>45514</v>
      </c>
      <c r="F6371" s="1" t="s">
        <v>25</v>
      </c>
      <c r="G6371" s="1">
        <v>517036</v>
      </c>
      <c r="H6371" s="1" t="s">
        <v>2104</v>
      </c>
      <c r="I6371" s="1">
        <v>713</v>
      </c>
      <c r="J6371" s="1">
        <v>1808</v>
      </c>
      <c r="K6371" s="1">
        <v>7</v>
      </c>
      <c r="L6371" s="1">
        <v>5062.3999999999996</v>
      </c>
      <c r="M6371" s="1">
        <f>SalesData[[#This Row],[Price]]*SalesData[[#This Row],[Quantity]]</f>
        <v>12656</v>
      </c>
      <c r="N6371" s="6">
        <f>SalesData[[#This Row],[Sales Profit]]/SalesData[[#This Row],[Sales]]</f>
        <v>0.39999999999999997</v>
      </c>
    </row>
    <row r="6372" spans="1:14" x14ac:dyDescent="0.3">
      <c r="A6372" s="1" t="s">
        <v>66</v>
      </c>
      <c r="B6372" s="1" t="s">
        <v>18</v>
      </c>
      <c r="C6372" s="1" t="s">
        <v>37</v>
      </c>
      <c r="D6372" s="1">
        <v>13144</v>
      </c>
      <c r="E6372" s="2">
        <v>45440</v>
      </c>
      <c r="F6372" s="1" t="s">
        <v>49</v>
      </c>
      <c r="G6372" s="1">
        <v>743961</v>
      </c>
      <c r="H6372" s="1" t="s">
        <v>6215</v>
      </c>
      <c r="I6372" s="1">
        <v>473</v>
      </c>
      <c r="J6372" s="1">
        <v>801</v>
      </c>
      <c r="K6372" s="1">
        <v>7</v>
      </c>
      <c r="L6372" s="1">
        <v>2242.8000000000002</v>
      </c>
      <c r="M6372" s="1">
        <f>SalesData[[#This Row],[Price]]*SalesData[[#This Row],[Quantity]]</f>
        <v>5607</v>
      </c>
      <c r="N6372" s="6">
        <f>SalesData[[#This Row],[Sales Profit]]/SalesData[[#This Row],[Sales]]</f>
        <v>0.4</v>
      </c>
    </row>
    <row r="6373" spans="1:14" x14ac:dyDescent="0.3">
      <c r="A6373" s="1" t="s">
        <v>52</v>
      </c>
      <c r="B6373" s="1" t="s">
        <v>18</v>
      </c>
      <c r="C6373" s="1" t="s">
        <v>14</v>
      </c>
      <c r="D6373" s="1">
        <v>86296</v>
      </c>
      <c r="E6373" s="2">
        <v>45419</v>
      </c>
      <c r="F6373" s="1" t="s">
        <v>49</v>
      </c>
      <c r="G6373" s="1">
        <v>963615</v>
      </c>
      <c r="H6373" s="1" t="s">
        <v>6216</v>
      </c>
      <c r="I6373" s="1">
        <v>829</v>
      </c>
      <c r="J6373" s="1">
        <v>2240</v>
      </c>
      <c r="K6373" s="1">
        <v>3</v>
      </c>
      <c r="L6373" s="1">
        <v>2688</v>
      </c>
      <c r="M6373" s="1">
        <f>SalesData[[#This Row],[Price]]*SalesData[[#This Row],[Quantity]]</f>
        <v>6720</v>
      </c>
      <c r="N6373" s="6">
        <f>SalesData[[#This Row],[Sales Profit]]/SalesData[[#This Row],[Sales]]</f>
        <v>0.4</v>
      </c>
    </row>
    <row r="6374" spans="1:14" x14ac:dyDescent="0.3">
      <c r="A6374" s="1" t="s">
        <v>17</v>
      </c>
      <c r="B6374" s="1" t="s">
        <v>23</v>
      </c>
      <c r="C6374" s="1" t="s">
        <v>33</v>
      </c>
      <c r="D6374" s="1">
        <v>38489</v>
      </c>
      <c r="E6374" s="2">
        <v>45389</v>
      </c>
      <c r="F6374" s="1" t="s">
        <v>31</v>
      </c>
      <c r="G6374" s="1">
        <v>165880</v>
      </c>
      <c r="H6374" s="1" t="s">
        <v>1779</v>
      </c>
      <c r="I6374" s="1">
        <v>567</v>
      </c>
      <c r="J6374" s="1">
        <v>2304</v>
      </c>
      <c r="K6374" s="1">
        <v>2</v>
      </c>
      <c r="L6374" s="1">
        <v>1843.2</v>
      </c>
      <c r="M6374" s="1">
        <f>SalesData[[#This Row],[Price]]*SalesData[[#This Row],[Quantity]]</f>
        <v>4608</v>
      </c>
      <c r="N6374" s="6">
        <f>SalesData[[#This Row],[Sales Profit]]/SalesData[[#This Row],[Sales]]</f>
        <v>0.4</v>
      </c>
    </row>
    <row r="6375" spans="1:14" x14ac:dyDescent="0.3">
      <c r="A6375" s="1" t="s">
        <v>56</v>
      </c>
      <c r="B6375" s="1" t="s">
        <v>13</v>
      </c>
      <c r="C6375" s="1" t="s">
        <v>19</v>
      </c>
      <c r="D6375" s="1">
        <v>74142</v>
      </c>
      <c r="E6375" s="2">
        <v>45403</v>
      </c>
      <c r="F6375" s="1" t="s">
        <v>31</v>
      </c>
      <c r="G6375" s="1">
        <v>242596</v>
      </c>
      <c r="H6375" s="1" t="s">
        <v>6217</v>
      </c>
      <c r="I6375" s="1">
        <v>744</v>
      </c>
      <c r="J6375" s="1">
        <v>2931</v>
      </c>
      <c r="K6375" s="1">
        <v>6</v>
      </c>
      <c r="L6375" s="1">
        <v>7034.4</v>
      </c>
      <c r="M6375" s="1">
        <f>SalesData[[#This Row],[Price]]*SalesData[[#This Row],[Quantity]]</f>
        <v>17586</v>
      </c>
      <c r="N6375" s="6">
        <f>SalesData[[#This Row],[Sales Profit]]/SalesData[[#This Row],[Sales]]</f>
        <v>0.39999999999999997</v>
      </c>
    </row>
    <row r="6376" spans="1:14" x14ac:dyDescent="0.3">
      <c r="A6376" s="1" t="s">
        <v>66</v>
      </c>
      <c r="B6376" s="1" t="s">
        <v>18</v>
      </c>
      <c r="C6376" s="1" t="s">
        <v>14</v>
      </c>
      <c r="D6376" s="1">
        <v>68171</v>
      </c>
      <c r="E6376" s="2">
        <v>45608</v>
      </c>
      <c r="F6376" s="1" t="s">
        <v>15</v>
      </c>
      <c r="G6376" s="1">
        <v>935828</v>
      </c>
      <c r="H6376" s="1" t="s">
        <v>6218</v>
      </c>
      <c r="I6376" s="1">
        <v>774</v>
      </c>
      <c r="J6376" s="1">
        <v>1902</v>
      </c>
      <c r="K6376" s="1">
        <v>7</v>
      </c>
      <c r="L6376" s="1">
        <v>5325.6</v>
      </c>
      <c r="M6376" s="1">
        <f>SalesData[[#This Row],[Price]]*SalesData[[#This Row],[Quantity]]</f>
        <v>13314</v>
      </c>
      <c r="N6376" s="6">
        <f>SalesData[[#This Row],[Sales Profit]]/SalesData[[#This Row],[Sales]]</f>
        <v>0.4</v>
      </c>
    </row>
    <row r="6377" spans="1:14" x14ac:dyDescent="0.3">
      <c r="A6377" s="1" t="s">
        <v>17</v>
      </c>
      <c r="B6377" s="1" t="s">
        <v>13</v>
      </c>
      <c r="C6377" s="1" t="s">
        <v>42</v>
      </c>
      <c r="D6377" s="1">
        <v>60253</v>
      </c>
      <c r="E6377" s="2">
        <v>45616</v>
      </c>
      <c r="F6377" s="1" t="s">
        <v>15</v>
      </c>
      <c r="G6377" s="1">
        <v>818997</v>
      </c>
      <c r="H6377" s="1" t="s">
        <v>6219</v>
      </c>
      <c r="I6377" s="1">
        <v>991</v>
      </c>
      <c r="J6377" s="1">
        <v>2717</v>
      </c>
      <c r="K6377" s="1">
        <v>5</v>
      </c>
      <c r="L6377" s="1">
        <v>5434</v>
      </c>
      <c r="M6377" s="1">
        <f>SalesData[[#This Row],[Price]]*SalesData[[#This Row],[Quantity]]</f>
        <v>13585</v>
      </c>
      <c r="N6377" s="6">
        <f>SalesData[[#This Row],[Sales Profit]]/SalesData[[#This Row],[Sales]]</f>
        <v>0.4</v>
      </c>
    </row>
    <row r="6378" spans="1:14" x14ac:dyDescent="0.3">
      <c r="A6378" s="1" t="s">
        <v>52</v>
      </c>
      <c r="B6378" s="1" t="s">
        <v>13</v>
      </c>
      <c r="C6378" s="1" t="s">
        <v>39</v>
      </c>
      <c r="D6378" s="1">
        <v>25184</v>
      </c>
      <c r="E6378" s="2">
        <v>45385</v>
      </c>
      <c r="F6378" s="1" t="s">
        <v>31</v>
      </c>
      <c r="G6378" s="1">
        <v>977473</v>
      </c>
      <c r="H6378" s="1" t="s">
        <v>6220</v>
      </c>
      <c r="I6378" s="1">
        <v>628</v>
      </c>
      <c r="J6378" s="1">
        <v>2536</v>
      </c>
      <c r="K6378" s="1">
        <v>6</v>
      </c>
      <c r="L6378" s="1">
        <v>6086.4</v>
      </c>
      <c r="M6378" s="1">
        <f>SalesData[[#This Row],[Price]]*SalesData[[#This Row],[Quantity]]</f>
        <v>15216</v>
      </c>
      <c r="N6378" s="6">
        <f>SalesData[[#This Row],[Sales Profit]]/SalesData[[#This Row],[Sales]]</f>
        <v>0.39999999999999997</v>
      </c>
    </row>
    <row r="6379" spans="1:14" x14ac:dyDescent="0.3">
      <c r="A6379" s="1" t="s">
        <v>27</v>
      </c>
      <c r="B6379" s="1" t="s">
        <v>13</v>
      </c>
      <c r="C6379" s="1" t="s">
        <v>33</v>
      </c>
      <c r="D6379" s="1">
        <v>17997</v>
      </c>
      <c r="E6379" s="2">
        <v>45627</v>
      </c>
      <c r="F6379" s="1" t="s">
        <v>78</v>
      </c>
      <c r="G6379" s="1">
        <v>575201</v>
      </c>
      <c r="H6379" s="1" t="s">
        <v>6221</v>
      </c>
      <c r="I6379" s="1">
        <v>747</v>
      </c>
      <c r="J6379" s="1">
        <v>1291</v>
      </c>
      <c r="K6379" s="1">
        <v>5</v>
      </c>
      <c r="L6379" s="1">
        <v>2582</v>
      </c>
      <c r="M6379" s="1">
        <f>SalesData[[#This Row],[Price]]*SalesData[[#This Row],[Quantity]]</f>
        <v>6455</v>
      </c>
      <c r="N6379" s="6">
        <f>SalesData[[#This Row],[Sales Profit]]/SalesData[[#This Row],[Sales]]</f>
        <v>0.4</v>
      </c>
    </row>
    <row r="6380" spans="1:14" x14ac:dyDescent="0.3">
      <c r="A6380" s="1" t="s">
        <v>17</v>
      </c>
      <c r="B6380" s="1" t="s">
        <v>13</v>
      </c>
      <c r="C6380" s="1" t="s">
        <v>24</v>
      </c>
      <c r="D6380" s="1">
        <v>97940</v>
      </c>
      <c r="E6380" s="2">
        <v>45489</v>
      </c>
      <c r="F6380" s="1" t="s">
        <v>45</v>
      </c>
      <c r="G6380" s="1">
        <v>392218</v>
      </c>
      <c r="H6380" s="1" t="s">
        <v>6222</v>
      </c>
      <c r="I6380" s="1">
        <v>894</v>
      </c>
      <c r="J6380" s="1">
        <v>2662</v>
      </c>
      <c r="K6380" s="1">
        <v>5</v>
      </c>
      <c r="L6380" s="1">
        <v>5324</v>
      </c>
      <c r="M6380" s="1">
        <f>SalesData[[#This Row],[Price]]*SalesData[[#This Row],[Quantity]]</f>
        <v>13310</v>
      </c>
      <c r="N6380" s="6">
        <f>SalesData[[#This Row],[Sales Profit]]/SalesData[[#This Row],[Sales]]</f>
        <v>0.4</v>
      </c>
    </row>
    <row r="6381" spans="1:14" x14ac:dyDescent="0.3">
      <c r="A6381" s="1" t="s">
        <v>27</v>
      </c>
      <c r="B6381" s="1" t="s">
        <v>23</v>
      </c>
      <c r="C6381" s="1" t="s">
        <v>33</v>
      </c>
      <c r="D6381" s="1">
        <v>99252</v>
      </c>
      <c r="E6381" s="2">
        <v>45333</v>
      </c>
      <c r="F6381" s="1" t="s">
        <v>43</v>
      </c>
      <c r="G6381" s="1">
        <v>713017</v>
      </c>
      <c r="H6381" s="1" t="s">
        <v>6223</v>
      </c>
      <c r="I6381" s="1">
        <v>964</v>
      </c>
      <c r="J6381" s="1">
        <v>1847</v>
      </c>
      <c r="K6381" s="1">
        <v>6</v>
      </c>
      <c r="L6381" s="1">
        <v>4432.8</v>
      </c>
      <c r="M6381" s="1">
        <f>SalesData[[#This Row],[Price]]*SalesData[[#This Row],[Quantity]]</f>
        <v>11082</v>
      </c>
      <c r="N6381" s="6">
        <f>SalesData[[#This Row],[Sales Profit]]/SalesData[[#This Row],[Sales]]</f>
        <v>0.4</v>
      </c>
    </row>
    <row r="6382" spans="1:14" x14ac:dyDescent="0.3">
      <c r="A6382" s="1" t="s">
        <v>12</v>
      </c>
      <c r="B6382" s="1" t="s">
        <v>18</v>
      </c>
      <c r="C6382" s="1" t="s">
        <v>53</v>
      </c>
      <c r="D6382" s="1">
        <v>97115</v>
      </c>
      <c r="E6382" s="2">
        <v>45341</v>
      </c>
      <c r="F6382" s="1" t="s">
        <v>43</v>
      </c>
      <c r="G6382" s="1">
        <v>673105</v>
      </c>
      <c r="H6382" s="1" t="s">
        <v>6224</v>
      </c>
      <c r="I6382" s="1">
        <v>512</v>
      </c>
      <c r="J6382" s="1">
        <v>1986</v>
      </c>
      <c r="K6382" s="1">
        <v>6</v>
      </c>
      <c r="L6382" s="1">
        <v>4766.3999999999996</v>
      </c>
      <c r="M6382" s="1">
        <f>SalesData[[#This Row],[Price]]*SalesData[[#This Row],[Quantity]]</f>
        <v>11916</v>
      </c>
      <c r="N6382" s="6">
        <f>SalesData[[#This Row],[Sales Profit]]/SalesData[[#This Row],[Sales]]</f>
        <v>0.39999999999999997</v>
      </c>
    </row>
    <row r="6383" spans="1:14" x14ac:dyDescent="0.3">
      <c r="A6383" s="1" t="s">
        <v>52</v>
      </c>
      <c r="B6383" s="1" t="s">
        <v>23</v>
      </c>
      <c r="C6383" s="1" t="s">
        <v>60</v>
      </c>
      <c r="D6383" s="1">
        <v>84737</v>
      </c>
      <c r="E6383" s="2">
        <v>45448</v>
      </c>
      <c r="F6383" s="1" t="s">
        <v>20</v>
      </c>
      <c r="G6383" s="1">
        <v>949919</v>
      </c>
      <c r="H6383" s="1" t="s">
        <v>6225</v>
      </c>
      <c r="I6383" s="1">
        <v>867</v>
      </c>
      <c r="J6383" s="1">
        <v>2632</v>
      </c>
      <c r="K6383" s="1">
        <v>1</v>
      </c>
      <c r="L6383" s="1">
        <v>1052.8</v>
      </c>
      <c r="M6383" s="1">
        <f>SalesData[[#This Row],[Price]]*SalesData[[#This Row],[Quantity]]</f>
        <v>2632</v>
      </c>
      <c r="N6383" s="6">
        <f>SalesData[[#This Row],[Sales Profit]]/SalesData[[#This Row],[Sales]]</f>
        <v>0.39999999999999997</v>
      </c>
    </row>
    <row r="6384" spans="1:14" x14ac:dyDescent="0.3">
      <c r="A6384" s="1" t="s">
        <v>56</v>
      </c>
      <c r="B6384" s="1" t="s">
        <v>13</v>
      </c>
      <c r="C6384" s="1" t="s">
        <v>19</v>
      </c>
      <c r="D6384" s="1">
        <v>74436</v>
      </c>
      <c r="E6384" s="2">
        <v>45496</v>
      </c>
      <c r="F6384" s="1" t="s">
        <v>45</v>
      </c>
      <c r="G6384" s="1">
        <v>437840</v>
      </c>
      <c r="H6384" s="1" t="s">
        <v>6226</v>
      </c>
      <c r="I6384" s="1">
        <v>403</v>
      </c>
      <c r="J6384" s="1">
        <v>1221</v>
      </c>
      <c r="K6384" s="1">
        <v>8</v>
      </c>
      <c r="L6384" s="1">
        <v>3907.2</v>
      </c>
      <c r="M6384" s="1">
        <f>SalesData[[#This Row],[Price]]*SalesData[[#This Row],[Quantity]]</f>
        <v>9768</v>
      </c>
      <c r="N6384" s="6">
        <f>SalesData[[#This Row],[Sales Profit]]/SalesData[[#This Row],[Sales]]</f>
        <v>0.39999999999999997</v>
      </c>
    </row>
    <row r="6385" spans="1:14" x14ac:dyDescent="0.3">
      <c r="A6385" s="1" t="s">
        <v>56</v>
      </c>
      <c r="B6385" s="1" t="s">
        <v>13</v>
      </c>
      <c r="C6385" s="1" t="s">
        <v>60</v>
      </c>
      <c r="D6385" s="1">
        <v>71744</v>
      </c>
      <c r="E6385" s="2">
        <v>45425</v>
      </c>
      <c r="F6385" s="1" t="s">
        <v>49</v>
      </c>
      <c r="G6385" s="1">
        <v>928169</v>
      </c>
      <c r="H6385" s="1" t="s">
        <v>6227</v>
      </c>
      <c r="I6385" s="1">
        <v>595</v>
      </c>
      <c r="J6385" s="1">
        <v>2187</v>
      </c>
      <c r="K6385" s="1">
        <v>4</v>
      </c>
      <c r="L6385" s="1">
        <v>3499.2</v>
      </c>
      <c r="M6385" s="1">
        <f>SalesData[[#This Row],[Price]]*SalesData[[#This Row],[Quantity]]</f>
        <v>8748</v>
      </c>
      <c r="N6385" s="6">
        <f>SalesData[[#This Row],[Sales Profit]]/SalesData[[#This Row],[Sales]]</f>
        <v>0.39999999999999997</v>
      </c>
    </row>
    <row r="6386" spans="1:14" x14ac:dyDescent="0.3">
      <c r="A6386" s="1" t="s">
        <v>56</v>
      </c>
      <c r="B6386" s="1" t="s">
        <v>13</v>
      </c>
      <c r="C6386" s="1" t="s">
        <v>19</v>
      </c>
      <c r="D6386" s="1">
        <v>89583</v>
      </c>
      <c r="E6386" s="2">
        <v>45409</v>
      </c>
      <c r="F6386" s="1" t="s">
        <v>31</v>
      </c>
      <c r="G6386" s="1">
        <v>708510</v>
      </c>
      <c r="H6386" s="1" t="s">
        <v>6228</v>
      </c>
      <c r="I6386" s="1">
        <v>330</v>
      </c>
      <c r="J6386" s="1">
        <v>2718</v>
      </c>
      <c r="K6386" s="1">
        <v>7</v>
      </c>
      <c r="L6386" s="1">
        <v>7610.4</v>
      </c>
      <c r="M6386" s="1">
        <f>SalesData[[#This Row],[Price]]*SalesData[[#This Row],[Quantity]]</f>
        <v>19026</v>
      </c>
      <c r="N6386" s="6">
        <f>SalesData[[#This Row],[Sales Profit]]/SalesData[[#This Row],[Sales]]</f>
        <v>0.39999999999999997</v>
      </c>
    </row>
    <row r="6387" spans="1:14" x14ac:dyDescent="0.3">
      <c r="A6387" s="1" t="s">
        <v>17</v>
      </c>
      <c r="B6387" s="1" t="s">
        <v>18</v>
      </c>
      <c r="C6387" s="1" t="s">
        <v>48</v>
      </c>
      <c r="D6387" s="1">
        <v>58673</v>
      </c>
      <c r="E6387" s="2">
        <v>45590</v>
      </c>
      <c r="F6387" s="1" t="s">
        <v>54</v>
      </c>
      <c r="G6387" s="1">
        <v>467623</v>
      </c>
      <c r="H6387" s="1" t="s">
        <v>6229</v>
      </c>
      <c r="I6387" s="1">
        <v>625</v>
      </c>
      <c r="J6387" s="1">
        <v>2782</v>
      </c>
      <c r="K6387" s="1">
        <v>1</v>
      </c>
      <c r="L6387" s="1">
        <v>1112.8</v>
      </c>
      <c r="M6387" s="1">
        <f>SalesData[[#This Row],[Price]]*SalesData[[#This Row],[Quantity]]</f>
        <v>2782</v>
      </c>
      <c r="N6387" s="6">
        <f>SalesData[[#This Row],[Sales Profit]]/SalesData[[#This Row],[Sales]]</f>
        <v>0.39999999999999997</v>
      </c>
    </row>
    <row r="6388" spans="1:14" x14ac:dyDescent="0.3">
      <c r="A6388" s="1" t="s">
        <v>56</v>
      </c>
      <c r="B6388" s="1" t="s">
        <v>13</v>
      </c>
      <c r="C6388" s="1" t="s">
        <v>33</v>
      </c>
      <c r="D6388" s="1">
        <v>31261</v>
      </c>
      <c r="E6388" s="2">
        <v>45304</v>
      </c>
      <c r="F6388" s="1" t="s">
        <v>40</v>
      </c>
      <c r="G6388" s="1">
        <v>825451</v>
      </c>
      <c r="H6388" s="1" t="s">
        <v>6230</v>
      </c>
      <c r="I6388" s="1">
        <v>931</v>
      </c>
      <c r="J6388" s="1">
        <v>1186</v>
      </c>
      <c r="K6388" s="1">
        <v>2</v>
      </c>
      <c r="L6388" s="1">
        <v>948.8</v>
      </c>
      <c r="M6388" s="1">
        <f>SalesData[[#This Row],[Price]]*SalesData[[#This Row],[Quantity]]</f>
        <v>2372</v>
      </c>
      <c r="N6388" s="6">
        <f>SalesData[[#This Row],[Sales Profit]]/SalesData[[#This Row],[Sales]]</f>
        <v>0.39999999999999997</v>
      </c>
    </row>
    <row r="6389" spans="1:14" x14ac:dyDescent="0.3">
      <c r="A6389" s="1" t="s">
        <v>17</v>
      </c>
      <c r="B6389" s="1" t="s">
        <v>18</v>
      </c>
      <c r="C6389" s="1" t="s">
        <v>19</v>
      </c>
      <c r="D6389" s="1">
        <v>46510</v>
      </c>
      <c r="E6389" s="2">
        <v>45411</v>
      </c>
      <c r="F6389" s="1" t="s">
        <v>31</v>
      </c>
      <c r="G6389" s="1">
        <v>842273</v>
      </c>
      <c r="H6389" s="1" t="s">
        <v>6232</v>
      </c>
      <c r="I6389" s="1">
        <v>433</v>
      </c>
      <c r="J6389" s="1">
        <v>1737</v>
      </c>
      <c r="K6389" s="1">
        <v>8</v>
      </c>
      <c r="L6389" s="1">
        <v>5558.4</v>
      </c>
      <c r="M6389" s="1">
        <f>SalesData[[#This Row],[Price]]*SalesData[[#This Row],[Quantity]]</f>
        <v>13896</v>
      </c>
      <c r="N6389" s="6">
        <f>SalesData[[#This Row],[Sales Profit]]/SalesData[[#This Row],[Sales]]</f>
        <v>0.39999999999999997</v>
      </c>
    </row>
    <row r="6390" spans="1:14" x14ac:dyDescent="0.3">
      <c r="A6390" s="1" t="s">
        <v>27</v>
      </c>
      <c r="B6390" s="1" t="s">
        <v>18</v>
      </c>
      <c r="C6390" s="1" t="s">
        <v>37</v>
      </c>
      <c r="D6390" s="1">
        <v>50907</v>
      </c>
      <c r="E6390" s="2">
        <v>45347</v>
      </c>
      <c r="F6390" s="1" t="s">
        <v>43</v>
      </c>
      <c r="G6390" s="1">
        <v>786006</v>
      </c>
      <c r="H6390" s="1" t="s">
        <v>6233</v>
      </c>
      <c r="I6390" s="1">
        <v>527</v>
      </c>
      <c r="J6390" s="1">
        <v>1639</v>
      </c>
      <c r="K6390" s="1">
        <v>6</v>
      </c>
      <c r="L6390" s="1">
        <v>3933.6</v>
      </c>
      <c r="M6390" s="1">
        <f>SalesData[[#This Row],[Price]]*SalesData[[#This Row],[Quantity]]</f>
        <v>9834</v>
      </c>
      <c r="N6390" s="6">
        <f>SalesData[[#This Row],[Sales Profit]]/SalesData[[#This Row],[Sales]]</f>
        <v>0.39999999999999997</v>
      </c>
    </row>
    <row r="6391" spans="1:14" x14ac:dyDescent="0.3">
      <c r="A6391" s="1" t="s">
        <v>22</v>
      </c>
      <c r="B6391" s="1" t="s">
        <v>18</v>
      </c>
      <c r="C6391" s="1" t="s">
        <v>33</v>
      </c>
      <c r="D6391" s="1">
        <v>12993</v>
      </c>
      <c r="E6391" s="2">
        <v>45302</v>
      </c>
      <c r="F6391" s="1" t="s">
        <v>40</v>
      </c>
      <c r="G6391" s="1">
        <v>156752</v>
      </c>
      <c r="H6391" s="1" t="s">
        <v>6234</v>
      </c>
      <c r="I6391" s="1">
        <v>723</v>
      </c>
      <c r="J6391" s="1">
        <v>536</v>
      </c>
      <c r="K6391" s="1">
        <v>1</v>
      </c>
      <c r="L6391" s="1">
        <v>214.4</v>
      </c>
      <c r="M6391" s="1">
        <f>SalesData[[#This Row],[Price]]*SalesData[[#This Row],[Quantity]]</f>
        <v>536</v>
      </c>
      <c r="N6391" s="6">
        <f>SalesData[[#This Row],[Sales Profit]]/SalesData[[#This Row],[Sales]]</f>
        <v>0.4</v>
      </c>
    </row>
    <row r="6392" spans="1:14" x14ac:dyDescent="0.3">
      <c r="A6392" s="1" t="s">
        <v>17</v>
      </c>
      <c r="B6392" s="1" t="s">
        <v>18</v>
      </c>
      <c r="C6392" s="1" t="s">
        <v>48</v>
      </c>
      <c r="D6392" s="1">
        <v>81283</v>
      </c>
      <c r="E6392" s="2">
        <v>45509</v>
      </c>
      <c r="F6392" s="1" t="s">
        <v>25</v>
      </c>
      <c r="G6392" s="1">
        <v>159145</v>
      </c>
      <c r="H6392" s="1" t="s">
        <v>6235</v>
      </c>
      <c r="I6392" s="1">
        <v>655</v>
      </c>
      <c r="J6392" s="1">
        <v>2807</v>
      </c>
      <c r="K6392" s="1">
        <v>6</v>
      </c>
      <c r="L6392" s="1">
        <v>6736.8</v>
      </c>
      <c r="M6392" s="1">
        <f>SalesData[[#This Row],[Price]]*SalesData[[#This Row],[Quantity]]</f>
        <v>16842</v>
      </c>
      <c r="N6392" s="6">
        <f>SalesData[[#This Row],[Sales Profit]]/SalesData[[#This Row],[Sales]]</f>
        <v>0.4</v>
      </c>
    </row>
    <row r="6393" spans="1:14" x14ac:dyDescent="0.3">
      <c r="A6393" s="1" t="s">
        <v>27</v>
      </c>
      <c r="B6393" s="1" t="s">
        <v>18</v>
      </c>
      <c r="C6393" s="1" t="s">
        <v>19</v>
      </c>
      <c r="D6393" s="1">
        <v>59182</v>
      </c>
      <c r="E6393" s="2">
        <v>45423</v>
      </c>
      <c r="F6393" s="1" t="s">
        <v>49</v>
      </c>
      <c r="G6393" s="1">
        <v>572764</v>
      </c>
      <c r="H6393" s="1" t="s">
        <v>6236</v>
      </c>
      <c r="I6393" s="1">
        <v>572</v>
      </c>
      <c r="J6393" s="1">
        <v>1413</v>
      </c>
      <c r="K6393" s="1">
        <v>4</v>
      </c>
      <c r="L6393" s="1">
        <v>2260.8000000000002</v>
      </c>
      <c r="M6393" s="1">
        <f>SalesData[[#This Row],[Price]]*SalesData[[#This Row],[Quantity]]</f>
        <v>5652</v>
      </c>
      <c r="N6393" s="6">
        <f>SalesData[[#This Row],[Sales Profit]]/SalesData[[#This Row],[Sales]]</f>
        <v>0.4</v>
      </c>
    </row>
    <row r="6394" spans="1:14" x14ac:dyDescent="0.3">
      <c r="A6394" s="1" t="s">
        <v>22</v>
      </c>
      <c r="B6394" s="1" t="s">
        <v>18</v>
      </c>
      <c r="C6394" s="1" t="s">
        <v>60</v>
      </c>
      <c r="D6394" s="1">
        <v>94568</v>
      </c>
      <c r="E6394" s="2">
        <v>45327</v>
      </c>
      <c r="F6394" s="1" t="s">
        <v>43</v>
      </c>
      <c r="G6394" s="1">
        <v>891691</v>
      </c>
      <c r="H6394" s="1" t="s">
        <v>6237</v>
      </c>
      <c r="I6394" s="1">
        <v>207</v>
      </c>
      <c r="J6394" s="1">
        <v>2267</v>
      </c>
      <c r="K6394" s="1">
        <v>2</v>
      </c>
      <c r="L6394" s="1">
        <v>1813.6</v>
      </c>
      <c r="M6394" s="1">
        <f>SalesData[[#This Row],[Price]]*SalesData[[#This Row],[Quantity]]</f>
        <v>4534</v>
      </c>
      <c r="N6394" s="6">
        <f>SalesData[[#This Row],[Sales Profit]]/SalesData[[#This Row],[Sales]]</f>
        <v>0.39999999999999997</v>
      </c>
    </row>
    <row r="6395" spans="1:14" x14ac:dyDescent="0.3">
      <c r="A6395" s="1" t="s">
        <v>22</v>
      </c>
      <c r="B6395" s="1" t="s">
        <v>13</v>
      </c>
      <c r="C6395" s="1" t="s">
        <v>19</v>
      </c>
      <c r="D6395" s="1">
        <v>87779</v>
      </c>
      <c r="E6395" s="2">
        <v>45419</v>
      </c>
      <c r="F6395" s="1" t="s">
        <v>49</v>
      </c>
      <c r="G6395" s="1">
        <v>668964</v>
      </c>
      <c r="H6395" s="1" t="s">
        <v>6238</v>
      </c>
      <c r="I6395" s="1">
        <v>248</v>
      </c>
      <c r="J6395" s="1">
        <v>2891</v>
      </c>
      <c r="K6395" s="1">
        <v>6</v>
      </c>
      <c r="L6395" s="1">
        <v>6938.4</v>
      </c>
      <c r="M6395" s="1">
        <f>SalesData[[#This Row],[Price]]*SalesData[[#This Row],[Quantity]]</f>
        <v>17346</v>
      </c>
      <c r="N6395" s="6">
        <f>SalesData[[#This Row],[Sales Profit]]/SalesData[[#This Row],[Sales]]</f>
        <v>0.39999999999999997</v>
      </c>
    </row>
    <row r="6396" spans="1:14" x14ac:dyDescent="0.3">
      <c r="A6396" s="1" t="s">
        <v>35</v>
      </c>
      <c r="B6396" s="1" t="s">
        <v>18</v>
      </c>
      <c r="C6396" s="1" t="s">
        <v>24</v>
      </c>
      <c r="D6396" s="1">
        <v>28791</v>
      </c>
      <c r="E6396" s="2">
        <v>45327</v>
      </c>
      <c r="F6396" s="1" t="s">
        <v>43</v>
      </c>
      <c r="G6396" s="1">
        <v>958971</v>
      </c>
      <c r="H6396" s="1" t="s">
        <v>6239</v>
      </c>
      <c r="I6396" s="1">
        <v>382</v>
      </c>
      <c r="J6396" s="1">
        <v>700</v>
      </c>
      <c r="K6396" s="1">
        <v>1</v>
      </c>
      <c r="L6396" s="1">
        <v>280</v>
      </c>
      <c r="M6396" s="1">
        <f>SalesData[[#This Row],[Price]]*SalesData[[#This Row],[Quantity]]</f>
        <v>700</v>
      </c>
      <c r="N6396" s="6">
        <f>SalesData[[#This Row],[Sales Profit]]/SalesData[[#This Row],[Sales]]</f>
        <v>0.4</v>
      </c>
    </row>
    <row r="6397" spans="1:14" x14ac:dyDescent="0.3">
      <c r="A6397" s="1" t="s">
        <v>35</v>
      </c>
      <c r="B6397" s="1" t="s">
        <v>13</v>
      </c>
      <c r="C6397" s="1" t="s">
        <v>42</v>
      </c>
      <c r="D6397" s="1">
        <v>35769</v>
      </c>
      <c r="E6397" s="2">
        <v>45367</v>
      </c>
      <c r="F6397" s="1" t="s">
        <v>29</v>
      </c>
      <c r="G6397" s="1">
        <v>354093</v>
      </c>
      <c r="H6397" s="1" t="s">
        <v>6240</v>
      </c>
      <c r="I6397" s="1">
        <v>984</v>
      </c>
      <c r="J6397" s="1">
        <v>2814</v>
      </c>
      <c r="K6397" s="1">
        <v>5</v>
      </c>
      <c r="L6397" s="1">
        <v>5628</v>
      </c>
      <c r="M6397" s="1">
        <f>SalesData[[#This Row],[Price]]*SalesData[[#This Row],[Quantity]]</f>
        <v>14070</v>
      </c>
      <c r="N6397" s="6">
        <f>SalesData[[#This Row],[Sales Profit]]/SalesData[[#This Row],[Sales]]</f>
        <v>0.4</v>
      </c>
    </row>
    <row r="6398" spans="1:14" x14ac:dyDescent="0.3">
      <c r="A6398" s="1" t="s">
        <v>27</v>
      </c>
      <c r="B6398" s="1" t="s">
        <v>23</v>
      </c>
      <c r="C6398" s="1" t="s">
        <v>53</v>
      </c>
      <c r="D6398" s="1">
        <v>60558</v>
      </c>
      <c r="E6398" s="2">
        <v>45569</v>
      </c>
      <c r="F6398" s="1" t="s">
        <v>54</v>
      </c>
      <c r="G6398" s="1">
        <v>736257</v>
      </c>
      <c r="H6398" s="1" t="s">
        <v>2174</v>
      </c>
      <c r="I6398" s="1">
        <v>549</v>
      </c>
      <c r="J6398" s="1">
        <v>1170</v>
      </c>
      <c r="K6398" s="1">
        <v>7</v>
      </c>
      <c r="L6398" s="1">
        <v>3276</v>
      </c>
      <c r="M6398" s="1">
        <f>SalesData[[#This Row],[Price]]*SalesData[[#This Row],[Quantity]]</f>
        <v>8190</v>
      </c>
      <c r="N6398" s="6">
        <f>SalesData[[#This Row],[Sales Profit]]/SalesData[[#This Row],[Sales]]</f>
        <v>0.4</v>
      </c>
    </row>
    <row r="6399" spans="1:14" x14ac:dyDescent="0.3">
      <c r="A6399" s="1" t="s">
        <v>56</v>
      </c>
      <c r="B6399" s="1" t="s">
        <v>23</v>
      </c>
      <c r="C6399" s="1" t="s">
        <v>60</v>
      </c>
      <c r="D6399" s="1">
        <v>12057</v>
      </c>
      <c r="E6399" s="2">
        <v>45323</v>
      </c>
      <c r="F6399" s="1" t="s">
        <v>43</v>
      </c>
      <c r="G6399" s="1">
        <v>273193</v>
      </c>
      <c r="H6399" s="1" t="s">
        <v>6241</v>
      </c>
      <c r="I6399" s="1">
        <v>295</v>
      </c>
      <c r="J6399" s="1">
        <v>1134</v>
      </c>
      <c r="K6399" s="1">
        <v>7</v>
      </c>
      <c r="L6399" s="1">
        <v>3175.2</v>
      </c>
      <c r="M6399" s="1">
        <f>SalesData[[#This Row],[Price]]*SalesData[[#This Row],[Quantity]]</f>
        <v>7938</v>
      </c>
      <c r="N6399" s="6">
        <f>SalesData[[#This Row],[Sales Profit]]/SalesData[[#This Row],[Sales]]</f>
        <v>0.39999999999999997</v>
      </c>
    </row>
    <row r="6400" spans="1:14" x14ac:dyDescent="0.3">
      <c r="A6400" s="1" t="s">
        <v>56</v>
      </c>
      <c r="B6400" s="1" t="s">
        <v>13</v>
      </c>
      <c r="C6400" s="1" t="s">
        <v>100</v>
      </c>
      <c r="D6400" s="1">
        <v>44659</v>
      </c>
      <c r="E6400" s="2">
        <v>45416</v>
      </c>
      <c r="F6400" s="1" t="s">
        <v>49</v>
      </c>
      <c r="G6400" s="1">
        <v>962622</v>
      </c>
      <c r="H6400" s="1" t="s">
        <v>1631</v>
      </c>
      <c r="I6400" s="1">
        <v>861</v>
      </c>
      <c r="J6400" s="1">
        <v>1057</v>
      </c>
      <c r="K6400" s="1">
        <v>4</v>
      </c>
      <c r="L6400" s="1">
        <v>1691.2</v>
      </c>
      <c r="M6400" s="1">
        <f>SalesData[[#This Row],[Price]]*SalesData[[#This Row],[Quantity]]</f>
        <v>4228</v>
      </c>
      <c r="N6400" s="6">
        <f>SalesData[[#This Row],[Sales Profit]]/SalesData[[#This Row],[Sales]]</f>
        <v>0.4</v>
      </c>
    </row>
    <row r="6401" spans="1:14" x14ac:dyDescent="0.3">
      <c r="A6401" s="1" t="s">
        <v>66</v>
      </c>
      <c r="B6401" s="1" t="s">
        <v>18</v>
      </c>
      <c r="C6401" s="1" t="s">
        <v>37</v>
      </c>
      <c r="D6401" s="1">
        <v>87362</v>
      </c>
      <c r="E6401" s="2">
        <v>45547</v>
      </c>
      <c r="F6401" s="1" t="s">
        <v>61</v>
      </c>
      <c r="G6401" s="1">
        <v>476863</v>
      </c>
      <c r="H6401" s="1" t="s">
        <v>6242</v>
      </c>
      <c r="I6401" s="1">
        <v>541</v>
      </c>
      <c r="J6401" s="1">
        <v>1693</v>
      </c>
      <c r="K6401" s="1">
        <v>6</v>
      </c>
      <c r="L6401" s="1">
        <v>4063.2</v>
      </c>
      <c r="M6401" s="1">
        <f>SalesData[[#This Row],[Price]]*SalesData[[#This Row],[Quantity]]</f>
        <v>10158</v>
      </c>
      <c r="N6401" s="6">
        <f>SalesData[[#This Row],[Sales Profit]]/SalesData[[#This Row],[Sales]]</f>
        <v>0.39999999999999997</v>
      </c>
    </row>
    <row r="6402" spans="1:14" x14ac:dyDescent="0.3">
      <c r="A6402" s="1" t="s">
        <v>17</v>
      </c>
      <c r="B6402" s="1" t="s">
        <v>18</v>
      </c>
      <c r="C6402" s="1" t="s">
        <v>39</v>
      </c>
      <c r="D6402" s="1">
        <v>31430</v>
      </c>
      <c r="E6402" s="2">
        <v>45433</v>
      </c>
      <c r="F6402" s="1" t="s">
        <v>49</v>
      </c>
      <c r="G6402" s="1">
        <v>246497</v>
      </c>
      <c r="H6402" s="1" t="s">
        <v>6243</v>
      </c>
      <c r="I6402" s="1">
        <v>768</v>
      </c>
      <c r="J6402" s="1">
        <v>2279</v>
      </c>
      <c r="K6402" s="1">
        <v>7</v>
      </c>
      <c r="L6402" s="1">
        <v>6381.2</v>
      </c>
      <c r="M6402" s="1">
        <f>SalesData[[#This Row],[Price]]*SalesData[[#This Row],[Quantity]]</f>
        <v>15953</v>
      </c>
      <c r="N6402" s="6">
        <f>SalesData[[#This Row],[Sales Profit]]/SalesData[[#This Row],[Sales]]</f>
        <v>0.39999999999999997</v>
      </c>
    </row>
    <row r="6403" spans="1:14" x14ac:dyDescent="0.3">
      <c r="A6403" s="1" t="s">
        <v>56</v>
      </c>
      <c r="B6403" s="1" t="s">
        <v>13</v>
      </c>
      <c r="C6403" s="1" t="s">
        <v>100</v>
      </c>
      <c r="D6403" s="1">
        <v>83415</v>
      </c>
      <c r="E6403" s="2">
        <v>45624</v>
      </c>
      <c r="F6403" s="1" t="s">
        <v>15</v>
      </c>
      <c r="G6403" s="1">
        <v>964275</v>
      </c>
      <c r="H6403" s="1" t="s">
        <v>6244</v>
      </c>
      <c r="I6403" s="1">
        <v>284</v>
      </c>
      <c r="J6403" s="1">
        <v>2435</v>
      </c>
      <c r="K6403" s="1">
        <v>7</v>
      </c>
      <c r="L6403" s="1">
        <v>6818</v>
      </c>
      <c r="M6403" s="1">
        <f>SalesData[[#This Row],[Price]]*SalesData[[#This Row],[Quantity]]</f>
        <v>17045</v>
      </c>
      <c r="N6403" s="6">
        <f>SalesData[[#This Row],[Sales Profit]]/SalesData[[#This Row],[Sales]]</f>
        <v>0.4</v>
      </c>
    </row>
    <row r="6404" spans="1:14" x14ac:dyDescent="0.3">
      <c r="A6404" s="1" t="s">
        <v>56</v>
      </c>
      <c r="B6404" s="1" t="s">
        <v>18</v>
      </c>
      <c r="C6404" s="1" t="s">
        <v>19</v>
      </c>
      <c r="D6404" s="1">
        <v>77463</v>
      </c>
      <c r="E6404" s="2">
        <v>45543</v>
      </c>
      <c r="F6404" s="1" t="s">
        <v>61</v>
      </c>
      <c r="G6404" s="1">
        <v>632683</v>
      </c>
      <c r="H6404" s="1" t="s">
        <v>6245</v>
      </c>
      <c r="I6404" s="1">
        <v>548</v>
      </c>
      <c r="J6404" s="1">
        <v>661</v>
      </c>
      <c r="K6404" s="1">
        <v>1</v>
      </c>
      <c r="L6404" s="1">
        <v>264.39999999999998</v>
      </c>
      <c r="M6404" s="1">
        <f>SalesData[[#This Row],[Price]]*SalesData[[#This Row],[Quantity]]</f>
        <v>661</v>
      </c>
      <c r="N6404" s="6">
        <f>SalesData[[#This Row],[Sales Profit]]/SalesData[[#This Row],[Sales]]</f>
        <v>0.39999999999999997</v>
      </c>
    </row>
    <row r="6405" spans="1:14" x14ac:dyDescent="0.3">
      <c r="A6405" s="1" t="s">
        <v>56</v>
      </c>
      <c r="B6405" s="1" t="s">
        <v>13</v>
      </c>
      <c r="C6405" s="1" t="s">
        <v>14</v>
      </c>
      <c r="D6405" s="1">
        <v>63652</v>
      </c>
      <c r="E6405" s="2">
        <v>45511</v>
      </c>
      <c r="F6405" s="1" t="s">
        <v>25</v>
      </c>
      <c r="G6405" s="1">
        <v>978353</v>
      </c>
      <c r="H6405" s="1" t="s">
        <v>6246</v>
      </c>
      <c r="I6405" s="1">
        <v>980</v>
      </c>
      <c r="J6405" s="1">
        <v>2049</v>
      </c>
      <c r="K6405" s="1">
        <v>7</v>
      </c>
      <c r="L6405" s="1">
        <v>5737.2</v>
      </c>
      <c r="M6405" s="1">
        <f>SalesData[[#This Row],[Price]]*SalesData[[#This Row],[Quantity]]</f>
        <v>14343</v>
      </c>
      <c r="N6405" s="6">
        <f>SalesData[[#This Row],[Sales Profit]]/SalesData[[#This Row],[Sales]]</f>
        <v>0.39999999999999997</v>
      </c>
    </row>
    <row r="6406" spans="1:14" x14ac:dyDescent="0.3">
      <c r="A6406" s="1" t="s">
        <v>27</v>
      </c>
      <c r="B6406" s="1" t="s">
        <v>23</v>
      </c>
      <c r="C6406" s="1" t="s">
        <v>14</v>
      </c>
      <c r="D6406" s="1">
        <v>13657</v>
      </c>
      <c r="E6406" s="2">
        <v>45490</v>
      </c>
      <c r="F6406" s="1" t="s">
        <v>45</v>
      </c>
      <c r="G6406" s="1">
        <v>372453</v>
      </c>
      <c r="H6406" s="1" t="s">
        <v>6247</v>
      </c>
      <c r="I6406" s="1">
        <v>515</v>
      </c>
      <c r="J6406" s="1">
        <v>1759</v>
      </c>
      <c r="K6406" s="1">
        <v>1</v>
      </c>
      <c r="L6406" s="1">
        <v>703.6</v>
      </c>
      <c r="M6406" s="1">
        <f>SalesData[[#This Row],[Price]]*SalesData[[#This Row],[Quantity]]</f>
        <v>1759</v>
      </c>
      <c r="N6406" s="6">
        <f>SalesData[[#This Row],[Sales Profit]]/SalesData[[#This Row],[Sales]]</f>
        <v>0.4</v>
      </c>
    </row>
    <row r="6407" spans="1:14" x14ac:dyDescent="0.3">
      <c r="A6407" s="1" t="s">
        <v>56</v>
      </c>
      <c r="B6407" s="1" t="s">
        <v>13</v>
      </c>
      <c r="C6407" s="1" t="s">
        <v>42</v>
      </c>
      <c r="D6407" s="1">
        <v>98089</v>
      </c>
      <c r="E6407" s="2">
        <v>45357</v>
      </c>
      <c r="F6407" s="1" t="s">
        <v>29</v>
      </c>
      <c r="G6407" s="1">
        <v>948354</v>
      </c>
      <c r="H6407" s="1" t="s">
        <v>6248</v>
      </c>
      <c r="I6407" s="1">
        <v>744</v>
      </c>
      <c r="J6407" s="1">
        <v>2082</v>
      </c>
      <c r="K6407" s="1">
        <v>5</v>
      </c>
      <c r="L6407" s="1">
        <v>4164</v>
      </c>
      <c r="M6407" s="1">
        <f>SalesData[[#This Row],[Price]]*SalesData[[#This Row],[Quantity]]</f>
        <v>10410</v>
      </c>
      <c r="N6407" s="6">
        <f>SalesData[[#This Row],[Sales Profit]]/SalesData[[#This Row],[Sales]]</f>
        <v>0.4</v>
      </c>
    </row>
    <row r="6408" spans="1:14" x14ac:dyDescent="0.3">
      <c r="A6408" s="1" t="s">
        <v>35</v>
      </c>
      <c r="B6408" s="1" t="s">
        <v>13</v>
      </c>
      <c r="C6408" s="1" t="s">
        <v>48</v>
      </c>
      <c r="D6408" s="1">
        <v>80675</v>
      </c>
      <c r="E6408" s="2">
        <v>45432</v>
      </c>
      <c r="F6408" s="1" t="s">
        <v>49</v>
      </c>
      <c r="G6408" s="1">
        <v>316542</v>
      </c>
      <c r="H6408" s="1" t="s">
        <v>6249</v>
      </c>
      <c r="I6408" s="1">
        <v>545</v>
      </c>
      <c r="J6408" s="1">
        <v>2144</v>
      </c>
      <c r="K6408" s="1">
        <v>4</v>
      </c>
      <c r="L6408" s="1">
        <v>3430.4</v>
      </c>
      <c r="M6408" s="1">
        <f>SalesData[[#This Row],[Price]]*SalesData[[#This Row],[Quantity]]</f>
        <v>8576</v>
      </c>
      <c r="N6408" s="6">
        <f>SalesData[[#This Row],[Sales Profit]]/SalesData[[#This Row],[Sales]]</f>
        <v>0.4</v>
      </c>
    </row>
    <row r="6409" spans="1:14" x14ac:dyDescent="0.3">
      <c r="A6409" s="1" t="s">
        <v>56</v>
      </c>
      <c r="B6409" s="1" t="s">
        <v>13</v>
      </c>
      <c r="C6409" s="1" t="s">
        <v>39</v>
      </c>
      <c r="D6409" s="1">
        <v>86310</v>
      </c>
      <c r="E6409" s="2">
        <v>45623</v>
      </c>
      <c r="F6409" s="1" t="s">
        <v>15</v>
      </c>
      <c r="G6409" s="1">
        <v>231345</v>
      </c>
      <c r="H6409" s="1" t="s">
        <v>6250</v>
      </c>
      <c r="I6409" s="1">
        <v>233</v>
      </c>
      <c r="J6409" s="1">
        <v>1911</v>
      </c>
      <c r="K6409" s="1">
        <v>3</v>
      </c>
      <c r="L6409" s="1">
        <v>2293.1999999999998</v>
      </c>
      <c r="M6409" s="1">
        <f>SalesData[[#This Row],[Price]]*SalesData[[#This Row],[Quantity]]</f>
        <v>5733</v>
      </c>
      <c r="N6409" s="6">
        <f>SalesData[[#This Row],[Sales Profit]]/SalesData[[#This Row],[Sales]]</f>
        <v>0.39999999999999997</v>
      </c>
    </row>
    <row r="6410" spans="1:14" x14ac:dyDescent="0.3">
      <c r="A6410" s="1" t="s">
        <v>17</v>
      </c>
      <c r="B6410" s="1" t="s">
        <v>18</v>
      </c>
      <c r="C6410" s="1" t="s">
        <v>39</v>
      </c>
      <c r="D6410" s="1">
        <v>16478</v>
      </c>
      <c r="E6410" s="2">
        <v>45451</v>
      </c>
      <c r="F6410" s="1" t="s">
        <v>20</v>
      </c>
      <c r="G6410" s="1">
        <v>653499</v>
      </c>
      <c r="H6410" s="1" t="s">
        <v>6251</v>
      </c>
      <c r="I6410" s="1">
        <v>372</v>
      </c>
      <c r="J6410" s="1">
        <v>1785</v>
      </c>
      <c r="K6410" s="1">
        <v>6</v>
      </c>
      <c r="L6410" s="1">
        <v>4284</v>
      </c>
      <c r="M6410" s="1">
        <f>SalesData[[#This Row],[Price]]*SalesData[[#This Row],[Quantity]]</f>
        <v>10710</v>
      </c>
      <c r="N6410" s="6">
        <f>SalesData[[#This Row],[Sales Profit]]/SalesData[[#This Row],[Sales]]</f>
        <v>0.4</v>
      </c>
    </row>
    <row r="6411" spans="1:14" x14ac:dyDescent="0.3">
      <c r="A6411" s="1" t="s">
        <v>66</v>
      </c>
      <c r="B6411" s="1" t="s">
        <v>13</v>
      </c>
      <c r="C6411" s="1" t="s">
        <v>48</v>
      </c>
      <c r="D6411" s="1">
        <v>50535</v>
      </c>
      <c r="E6411" s="2">
        <v>45452</v>
      </c>
      <c r="F6411" s="1" t="s">
        <v>20</v>
      </c>
      <c r="G6411" s="1">
        <v>294603</v>
      </c>
      <c r="H6411" s="1" t="s">
        <v>6252</v>
      </c>
      <c r="I6411" s="1">
        <v>599</v>
      </c>
      <c r="J6411" s="1">
        <v>1815</v>
      </c>
      <c r="K6411" s="1">
        <v>3</v>
      </c>
      <c r="L6411" s="1">
        <v>2178</v>
      </c>
      <c r="M6411" s="1">
        <f>SalesData[[#This Row],[Price]]*SalesData[[#This Row],[Quantity]]</f>
        <v>5445</v>
      </c>
      <c r="N6411" s="6">
        <f>SalesData[[#This Row],[Sales Profit]]/SalesData[[#This Row],[Sales]]</f>
        <v>0.4</v>
      </c>
    </row>
    <row r="6412" spans="1:14" x14ac:dyDescent="0.3">
      <c r="A6412" s="1" t="s">
        <v>56</v>
      </c>
      <c r="B6412" s="1" t="s">
        <v>13</v>
      </c>
      <c r="C6412" s="1" t="s">
        <v>24</v>
      </c>
      <c r="D6412" s="1">
        <v>65289</v>
      </c>
      <c r="E6412" s="2">
        <v>45622</v>
      </c>
      <c r="F6412" s="1" t="s">
        <v>15</v>
      </c>
      <c r="G6412" s="1">
        <v>487902</v>
      </c>
      <c r="H6412" s="1" t="s">
        <v>6253</v>
      </c>
      <c r="I6412" s="1">
        <v>780</v>
      </c>
      <c r="J6412" s="1">
        <v>1134</v>
      </c>
      <c r="K6412" s="1">
        <v>7</v>
      </c>
      <c r="L6412" s="1">
        <v>3175.2</v>
      </c>
      <c r="M6412" s="1">
        <f>SalesData[[#This Row],[Price]]*SalesData[[#This Row],[Quantity]]</f>
        <v>7938</v>
      </c>
      <c r="N6412" s="6">
        <f>SalesData[[#This Row],[Sales Profit]]/SalesData[[#This Row],[Sales]]</f>
        <v>0.39999999999999997</v>
      </c>
    </row>
    <row r="6413" spans="1:14" x14ac:dyDescent="0.3">
      <c r="A6413" s="1" t="s">
        <v>22</v>
      </c>
      <c r="B6413" s="1" t="s">
        <v>23</v>
      </c>
      <c r="C6413" s="1" t="s">
        <v>100</v>
      </c>
      <c r="D6413" s="1">
        <v>22679</v>
      </c>
      <c r="E6413" s="2">
        <v>45395</v>
      </c>
      <c r="F6413" s="1" t="s">
        <v>31</v>
      </c>
      <c r="G6413" s="1">
        <v>838337</v>
      </c>
      <c r="H6413" s="1" t="s">
        <v>6254</v>
      </c>
      <c r="I6413" s="1">
        <v>653</v>
      </c>
      <c r="J6413" s="1">
        <v>1945</v>
      </c>
      <c r="K6413" s="1">
        <v>4</v>
      </c>
      <c r="L6413" s="1">
        <v>3112</v>
      </c>
      <c r="M6413" s="1">
        <f>SalesData[[#This Row],[Price]]*SalesData[[#This Row],[Quantity]]</f>
        <v>7780</v>
      </c>
      <c r="N6413" s="6">
        <f>SalesData[[#This Row],[Sales Profit]]/SalesData[[#This Row],[Sales]]</f>
        <v>0.4</v>
      </c>
    </row>
    <row r="6414" spans="1:14" x14ac:dyDescent="0.3">
      <c r="A6414" s="1" t="s">
        <v>17</v>
      </c>
      <c r="B6414" s="1" t="s">
        <v>23</v>
      </c>
      <c r="C6414" s="1" t="s">
        <v>37</v>
      </c>
      <c r="D6414" s="1">
        <v>10749</v>
      </c>
      <c r="E6414" s="2">
        <v>45359</v>
      </c>
      <c r="F6414" s="1" t="s">
        <v>29</v>
      </c>
      <c r="G6414" s="1">
        <v>193373</v>
      </c>
      <c r="H6414" s="1" t="s">
        <v>6255</v>
      </c>
      <c r="I6414" s="1">
        <v>923</v>
      </c>
      <c r="J6414" s="1">
        <v>952</v>
      </c>
      <c r="K6414" s="1">
        <v>1</v>
      </c>
      <c r="L6414" s="1">
        <v>380.8</v>
      </c>
      <c r="M6414" s="1">
        <f>SalesData[[#This Row],[Price]]*SalesData[[#This Row],[Quantity]]</f>
        <v>952</v>
      </c>
      <c r="N6414" s="6">
        <f>SalesData[[#This Row],[Sales Profit]]/SalesData[[#This Row],[Sales]]</f>
        <v>0.4</v>
      </c>
    </row>
    <row r="6415" spans="1:14" x14ac:dyDescent="0.3">
      <c r="A6415" s="1" t="s">
        <v>66</v>
      </c>
      <c r="B6415" s="1" t="s">
        <v>23</v>
      </c>
      <c r="C6415" s="1" t="s">
        <v>33</v>
      </c>
      <c r="D6415" s="1">
        <v>44878</v>
      </c>
      <c r="E6415" s="2">
        <v>45489</v>
      </c>
      <c r="F6415" s="1" t="s">
        <v>45</v>
      </c>
      <c r="G6415" s="1">
        <v>657616</v>
      </c>
      <c r="H6415" s="1" t="s">
        <v>6256</v>
      </c>
      <c r="I6415" s="1">
        <v>432</v>
      </c>
      <c r="J6415" s="1">
        <v>1004</v>
      </c>
      <c r="K6415" s="1">
        <v>5</v>
      </c>
      <c r="L6415" s="1">
        <v>2008</v>
      </c>
      <c r="M6415" s="1">
        <f>SalesData[[#This Row],[Price]]*SalesData[[#This Row],[Quantity]]</f>
        <v>5020</v>
      </c>
      <c r="N6415" s="6">
        <f>SalesData[[#This Row],[Sales Profit]]/SalesData[[#This Row],[Sales]]</f>
        <v>0.4</v>
      </c>
    </row>
    <row r="6416" spans="1:14" x14ac:dyDescent="0.3">
      <c r="A6416" s="1" t="s">
        <v>35</v>
      </c>
      <c r="B6416" s="1" t="s">
        <v>18</v>
      </c>
      <c r="C6416" s="1" t="s">
        <v>48</v>
      </c>
      <c r="D6416" s="1">
        <v>17846</v>
      </c>
      <c r="E6416" s="2">
        <v>45605</v>
      </c>
      <c r="F6416" s="1" t="s">
        <v>15</v>
      </c>
      <c r="G6416" s="1">
        <v>729688</v>
      </c>
      <c r="H6416" s="1" t="s">
        <v>6257</v>
      </c>
      <c r="I6416" s="1">
        <v>695</v>
      </c>
      <c r="J6416" s="1">
        <v>1617</v>
      </c>
      <c r="K6416" s="1">
        <v>2</v>
      </c>
      <c r="L6416" s="1">
        <v>1293.5999999999999</v>
      </c>
      <c r="M6416" s="1">
        <f>SalesData[[#This Row],[Price]]*SalesData[[#This Row],[Quantity]]</f>
        <v>3234</v>
      </c>
      <c r="N6416" s="6">
        <f>SalesData[[#This Row],[Sales Profit]]/SalesData[[#This Row],[Sales]]</f>
        <v>0.39999999999999997</v>
      </c>
    </row>
    <row r="6417" spans="1:14" x14ac:dyDescent="0.3">
      <c r="A6417" s="1" t="s">
        <v>35</v>
      </c>
      <c r="B6417" s="1" t="s">
        <v>18</v>
      </c>
      <c r="C6417" s="1" t="s">
        <v>100</v>
      </c>
      <c r="D6417" s="1">
        <v>54101</v>
      </c>
      <c r="E6417" s="2">
        <v>45513</v>
      </c>
      <c r="F6417" s="1" t="s">
        <v>25</v>
      </c>
      <c r="G6417" s="1">
        <v>276330</v>
      </c>
      <c r="H6417" s="1" t="s">
        <v>6258</v>
      </c>
      <c r="I6417" s="1">
        <v>307</v>
      </c>
      <c r="J6417" s="1">
        <v>1488</v>
      </c>
      <c r="K6417" s="1">
        <v>8</v>
      </c>
      <c r="L6417" s="1">
        <v>4761.6000000000004</v>
      </c>
      <c r="M6417" s="1">
        <f>SalesData[[#This Row],[Price]]*SalesData[[#This Row],[Quantity]]</f>
        <v>11904</v>
      </c>
      <c r="N6417" s="6">
        <f>SalesData[[#This Row],[Sales Profit]]/SalesData[[#This Row],[Sales]]</f>
        <v>0.4</v>
      </c>
    </row>
    <row r="6418" spans="1:14" x14ac:dyDescent="0.3">
      <c r="A6418" s="1" t="s">
        <v>52</v>
      </c>
      <c r="B6418" s="1" t="s">
        <v>23</v>
      </c>
      <c r="C6418" s="1" t="s">
        <v>24</v>
      </c>
      <c r="D6418" s="1">
        <v>51789</v>
      </c>
      <c r="E6418" s="2">
        <v>45403</v>
      </c>
      <c r="F6418" s="1" t="s">
        <v>31</v>
      </c>
      <c r="G6418" s="1">
        <v>753640</v>
      </c>
      <c r="H6418" s="1" t="s">
        <v>6259</v>
      </c>
      <c r="I6418" s="1">
        <v>875</v>
      </c>
      <c r="J6418" s="1">
        <v>1217</v>
      </c>
      <c r="K6418" s="1">
        <v>2</v>
      </c>
      <c r="L6418" s="1">
        <v>973.6</v>
      </c>
      <c r="M6418" s="1">
        <f>SalesData[[#This Row],[Price]]*SalesData[[#This Row],[Quantity]]</f>
        <v>2434</v>
      </c>
      <c r="N6418" s="6">
        <f>SalesData[[#This Row],[Sales Profit]]/SalesData[[#This Row],[Sales]]</f>
        <v>0.4</v>
      </c>
    </row>
    <row r="6419" spans="1:14" x14ac:dyDescent="0.3">
      <c r="A6419" s="1" t="s">
        <v>52</v>
      </c>
      <c r="B6419" s="1" t="s">
        <v>23</v>
      </c>
      <c r="C6419" s="1" t="s">
        <v>14</v>
      </c>
      <c r="D6419" s="1">
        <v>10645</v>
      </c>
      <c r="E6419" s="2">
        <v>45301</v>
      </c>
      <c r="F6419" s="1" t="s">
        <v>40</v>
      </c>
      <c r="G6419" s="1">
        <v>652361</v>
      </c>
      <c r="H6419" s="1" t="s">
        <v>6261</v>
      </c>
      <c r="I6419" s="1">
        <v>778</v>
      </c>
      <c r="J6419" s="1">
        <v>766</v>
      </c>
      <c r="K6419" s="1">
        <v>2</v>
      </c>
      <c r="L6419" s="1">
        <v>612.79999999999995</v>
      </c>
      <c r="M6419" s="1">
        <f>SalesData[[#This Row],[Price]]*SalesData[[#This Row],[Quantity]]</f>
        <v>1532</v>
      </c>
      <c r="N6419" s="6">
        <f>SalesData[[#This Row],[Sales Profit]]/SalesData[[#This Row],[Sales]]</f>
        <v>0.39999999999999997</v>
      </c>
    </row>
    <row r="6420" spans="1:14" x14ac:dyDescent="0.3">
      <c r="A6420" s="1" t="s">
        <v>66</v>
      </c>
      <c r="B6420" s="1" t="s">
        <v>23</v>
      </c>
      <c r="C6420" s="1" t="s">
        <v>60</v>
      </c>
      <c r="D6420" s="1">
        <v>41045</v>
      </c>
      <c r="E6420" s="2">
        <v>45382</v>
      </c>
      <c r="F6420" s="1" t="s">
        <v>29</v>
      </c>
      <c r="G6420" s="1">
        <v>123887</v>
      </c>
      <c r="H6420" s="1" t="s">
        <v>6262</v>
      </c>
      <c r="I6420" s="1">
        <v>411</v>
      </c>
      <c r="J6420" s="1">
        <v>1367</v>
      </c>
      <c r="K6420" s="1">
        <v>4</v>
      </c>
      <c r="L6420" s="1">
        <v>2187.1999999999998</v>
      </c>
      <c r="M6420" s="1">
        <f>SalesData[[#This Row],[Price]]*SalesData[[#This Row],[Quantity]]</f>
        <v>5468</v>
      </c>
      <c r="N6420" s="6">
        <f>SalesData[[#This Row],[Sales Profit]]/SalesData[[#This Row],[Sales]]</f>
        <v>0.39999999999999997</v>
      </c>
    </row>
    <row r="6421" spans="1:14" x14ac:dyDescent="0.3">
      <c r="A6421" s="1" t="s">
        <v>22</v>
      </c>
      <c r="B6421" s="1" t="s">
        <v>13</v>
      </c>
      <c r="C6421" s="1" t="s">
        <v>42</v>
      </c>
      <c r="D6421" s="1">
        <v>45231</v>
      </c>
      <c r="E6421" s="2">
        <v>45528</v>
      </c>
      <c r="F6421" s="1" t="s">
        <v>25</v>
      </c>
      <c r="G6421" s="1">
        <v>253213</v>
      </c>
      <c r="H6421" s="1" t="s">
        <v>6263</v>
      </c>
      <c r="I6421" s="1">
        <v>823</v>
      </c>
      <c r="J6421" s="1">
        <v>2571</v>
      </c>
      <c r="K6421" s="1">
        <v>8</v>
      </c>
      <c r="L6421" s="1">
        <v>8227.2000000000007</v>
      </c>
      <c r="M6421" s="1">
        <f>SalesData[[#This Row],[Price]]*SalesData[[#This Row],[Quantity]]</f>
        <v>20568</v>
      </c>
      <c r="N6421" s="6">
        <f>SalesData[[#This Row],[Sales Profit]]/SalesData[[#This Row],[Sales]]</f>
        <v>0.4</v>
      </c>
    </row>
    <row r="6422" spans="1:14" x14ac:dyDescent="0.3">
      <c r="A6422" s="1" t="s">
        <v>52</v>
      </c>
      <c r="B6422" s="1" t="s">
        <v>18</v>
      </c>
      <c r="C6422" s="1" t="s">
        <v>53</v>
      </c>
      <c r="D6422" s="1">
        <v>70916</v>
      </c>
      <c r="E6422" s="2">
        <v>45382</v>
      </c>
      <c r="F6422" s="1" t="s">
        <v>29</v>
      </c>
      <c r="G6422" s="1">
        <v>503083</v>
      </c>
      <c r="H6422" s="1" t="s">
        <v>6264</v>
      </c>
      <c r="I6422" s="1">
        <v>718</v>
      </c>
      <c r="J6422" s="1">
        <v>1910</v>
      </c>
      <c r="K6422" s="1">
        <v>2</v>
      </c>
      <c r="L6422" s="1">
        <v>1528</v>
      </c>
      <c r="M6422" s="1">
        <f>SalesData[[#This Row],[Price]]*SalesData[[#This Row],[Quantity]]</f>
        <v>3820</v>
      </c>
      <c r="N6422" s="6">
        <f>SalesData[[#This Row],[Sales Profit]]/SalesData[[#This Row],[Sales]]</f>
        <v>0.4</v>
      </c>
    </row>
    <row r="6423" spans="1:14" x14ac:dyDescent="0.3">
      <c r="A6423" s="1" t="s">
        <v>27</v>
      </c>
      <c r="B6423" s="1" t="s">
        <v>23</v>
      </c>
      <c r="C6423" s="1" t="s">
        <v>60</v>
      </c>
      <c r="D6423" s="1">
        <v>43895</v>
      </c>
      <c r="E6423" s="2">
        <v>45490</v>
      </c>
      <c r="F6423" s="1" t="s">
        <v>45</v>
      </c>
      <c r="G6423" s="1">
        <v>216168</v>
      </c>
      <c r="H6423" s="1" t="s">
        <v>6265</v>
      </c>
      <c r="I6423" s="1">
        <v>903</v>
      </c>
      <c r="J6423" s="1">
        <v>2792</v>
      </c>
      <c r="K6423" s="1">
        <v>5</v>
      </c>
      <c r="L6423" s="1">
        <v>5584</v>
      </c>
      <c r="M6423" s="1">
        <f>SalesData[[#This Row],[Price]]*SalesData[[#This Row],[Quantity]]</f>
        <v>13960</v>
      </c>
      <c r="N6423" s="6">
        <f>SalesData[[#This Row],[Sales Profit]]/SalesData[[#This Row],[Sales]]</f>
        <v>0.4</v>
      </c>
    </row>
    <row r="6424" spans="1:14" x14ac:dyDescent="0.3">
      <c r="A6424" s="1" t="s">
        <v>66</v>
      </c>
      <c r="B6424" s="1" t="s">
        <v>13</v>
      </c>
      <c r="C6424" s="1" t="s">
        <v>24</v>
      </c>
      <c r="D6424" s="1">
        <v>72391</v>
      </c>
      <c r="E6424" s="2">
        <v>45519</v>
      </c>
      <c r="F6424" s="1" t="s">
        <v>25</v>
      </c>
      <c r="G6424" s="1">
        <v>302578</v>
      </c>
      <c r="H6424" s="1" t="s">
        <v>6266</v>
      </c>
      <c r="I6424" s="1">
        <v>694</v>
      </c>
      <c r="J6424" s="1">
        <v>1769</v>
      </c>
      <c r="K6424" s="1">
        <v>5</v>
      </c>
      <c r="L6424" s="1">
        <v>3538</v>
      </c>
      <c r="M6424" s="1">
        <f>SalesData[[#This Row],[Price]]*SalesData[[#This Row],[Quantity]]</f>
        <v>8845</v>
      </c>
      <c r="N6424" s="6">
        <f>SalesData[[#This Row],[Sales Profit]]/SalesData[[#This Row],[Sales]]</f>
        <v>0.4</v>
      </c>
    </row>
    <row r="6425" spans="1:14" x14ac:dyDescent="0.3">
      <c r="A6425" s="1" t="s">
        <v>35</v>
      </c>
      <c r="B6425" s="1" t="s">
        <v>18</v>
      </c>
      <c r="C6425" s="1" t="s">
        <v>14</v>
      </c>
      <c r="D6425" s="1">
        <v>81443</v>
      </c>
      <c r="E6425" s="2">
        <v>45501</v>
      </c>
      <c r="F6425" s="1" t="s">
        <v>45</v>
      </c>
      <c r="G6425" s="1">
        <v>579594</v>
      </c>
      <c r="H6425" s="1" t="s">
        <v>6267</v>
      </c>
      <c r="I6425" s="1">
        <v>326</v>
      </c>
      <c r="J6425" s="1">
        <v>665</v>
      </c>
      <c r="K6425" s="1">
        <v>5</v>
      </c>
      <c r="L6425" s="1">
        <v>1330</v>
      </c>
      <c r="M6425" s="1">
        <f>SalesData[[#This Row],[Price]]*SalesData[[#This Row],[Quantity]]</f>
        <v>3325</v>
      </c>
      <c r="N6425" s="6">
        <f>SalesData[[#This Row],[Sales Profit]]/SalesData[[#This Row],[Sales]]</f>
        <v>0.4</v>
      </c>
    </row>
    <row r="6426" spans="1:14" x14ac:dyDescent="0.3">
      <c r="A6426" s="1" t="s">
        <v>56</v>
      </c>
      <c r="B6426" s="1" t="s">
        <v>13</v>
      </c>
      <c r="C6426" s="1" t="s">
        <v>19</v>
      </c>
      <c r="D6426" s="1">
        <v>79501</v>
      </c>
      <c r="E6426" s="2">
        <v>45321</v>
      </c>
      <c r="F6426" s="1" t="s">
        <v>40</v>
      </c>
      <c r="G6426" s="1">
        <v>388905</v>
      </c>
      <c r="H6426" s="1" t="s">
        <v>6268</v>
      </c>
      <c r="I6426" s="1">
        <v>240</v>
      </c>
      <c r="J6426" s="1">
        <v>2827</v>
      </c>
      <c r="K6426" s="1">
        <v>8</v>
      </c>
      <c r="L6426" s="1">
        <v>9046.4</v>
      </c>
      <c r="M6426" s="1">
        <f>SalesData[[#This Row],[Price]]*SalesData[[#This Row],[Quantity]]</f>
        <v>22616</v>
      </c>
      <c r="N6426" s="6">
        <f>SalesData[[#This Row],[Sales Profit]]/SalesData[[#This Row],[Sales]]</f>
        <v>0.39999999999999997</v>
      </c>
    </row>
    <row r="6427" spans="1:14" x14ac:dyDescent="0.3">
      <c r="A6427" s="1" t="s">
        <v>52</v>
      </c>
      <c r="B6427" s="1" t="s">
        <v>13</v>
      </c>
      <c r="C6427" s="1" t="s">
        <v>42</v>
      </c>
      <c r="D6427" s="1">
        <v>37121</v>
      </c>
      <c r="E6427" s="2">
        <v>45301</v>
      </c>
      <c r="F6427" s="1" t="s">
        <v>40</v>
      </c>
      <c r="G6427" s="1">
        <v>181708</v>
      </c>
      <c r="H6427" s="1" t="s">
        <v>6269</v>
      </c>
      <c r="I6427" s="1">
        <v>760</v>
      </c>
      <c r="J6427" s="1">
        <v>2979</v>
      </c>
      <c r="K6427" s="1">
        <v>7</v>
      </c>
      <c r="L6427" s="1">
        <v>8341.2000000000007</v>
      </c>
      <c r="M6427" s="1">
        <f>SalesData[[#This Row],[Price]]*SalesData[[#This Row],[Quantity]]</f>
        <v>20853</v>
      </c>
      <c r="N6427" s="6">
        <f>SalesData[[#This Row],[Sales Profit]]/SalesData[[#This Row],[Sales]]</f>
        <v>0.4</v>
      </c>
    </row>
    <row r="6428" spans="1:14" x14ac:dyDescent="0.3">
      <c r="A6428" s="1" t="s">
        <v>52</v>
      </c>
      <c r="B6428" s="1" t="s">
        <v>23</v>
      </c>
      <c r="C6428" s="1" t="s">
        <v>37</v>
      </c>
      <c r="D6428" s="1">
        <v>54113</v>
      </c>
      <c r="E6428" s="2">
        <v>45398</v>
      </c>
      <c r="F6428" s="1" t="s">
        <v>31</v>
      </c>
      <c r="G6428" s="1">
        <v>407520</v>
      </c>
      <c r="H6428" s="1" t="s">
        <v>6270</v>
      </c>
      <c r="I6428" s="1">
        <v>406</v>
      </c>
      <c r="J6428" s="1">
        <v>1851</v>
      </c>
      <c r="K6428" s="1">
        <v>1</v>
      </c>
      <c r="L6428" s="1">
        <v>740.4</v>
      </c>
      <c r="M6428" s="1">
        <f>SalesData[[#This Row],[Price]]*SalesData[[#This Row],[Quantity]]</f>
        <v>1851</v>
      </c>
      <c r="N6428" s="6">
        <f>SalesData[[#This Row],[Sales Profit]]/SalesData[[#This Row],[Sales]]</f>
        <v>0.39999999999999997</v>
      </c>
    </row>
    <row r="6429" spans="1:14" x14ac:dyDescent="0.3">
      <c r="A6429" s="1" t="s">
        <v>12</v>
      </c>
      <c r="B6429" s="1" t="s">
        <v>13</v>
      </c>
      <c r="C6429" s="1" t="s">
        <v>60</v>
      </c>
      <c r="D6429" s="1">
        <v>86772</v>
      </c>
      <c r="E6429" s="2">
        <v>45617</v>
      </c>
      <c r="F6429" s="1" t="s">
        <v>15</v>
      </c>
      <c r="G6429" s="1">
        <v>475873</v>
      </c>
      <c r="H6429" s="1" t="s">
        <v>6271</v>
      </c>
      <c r="I6429" s="1">
        <v>555</v>
      </c>
      <c r="J6429" s="1">
        <v>2559</v>
      </c>
      <c r="K6429" s="1">
        <v>1</v>
      </c>
      <c r="L6429" s="1">
        <v>1023.6</v>
      </c>
      <c r="M6429" s="1">
        <f>SalesData[[#This Row],[Price]]*SalesData[[#This Row],[Quantity]]</f>
        <v>2559</v>
      </c>
      <c r="N6429" s="6">
        <f>SalesData[[#This Row],[Sales Profit]]/SalesData[[#This Row],[Sales]]</f>
        <v>0.4</v>
      </c>
    </row>
    <row r="6430" spans="1:14" x14ac:dyDescent="0.3">
      <c r="A6430" s="1" t="s">
        <v>12</v>
      </c>
      <c r="B6430" s="1" t="s">
        <v>18</v>
      </c>
      <c r="C6430" s="1" t="s">
        <v>14</v>
      </c>
      <c r="D6430" s="1">
        <v>94053</v>
      </c>
      <c r="E6430" s="2">
        <v>45391</v>
      </c>
      <c r="F6430" s="1" t="s">
        <v>31</v>
      </c>
      <c r="G6430" s="1">
        <v>424156</v>
      </c>
      <c r="H6430" s="1" t="s">
        <v>6272</v>
      </c>
      <c r="I6430" s="1">
        <v>815</v>
      </c>
      <c r="J6430" s="1">
        <v>687</v>
      </c>
      <c r="K6430" s="1">
        <v>5</v>
      </c>
      <c r="L6430" s="1">
        <v>1374</v>
      </c>
      <c r="M6430" s="1">
        <f>SalesData[[#This Row],[Price]]*SalesData[[#This Row],[Quantity]]</f>
        <v>3435</v>
      </c>
      <c r="N6430" s="6">
        <f>SalesData[[#This Row],[Sales Profit]]/SalesData[[#This Row],[Sales]]</f>
        <v>0.4</v>
      </c>
    </row>
    <row r="6431" spans="1:14" x14ac:dyDescent="0.3">
      <c r="A6431" s="1" t="s">
        <v>27</v>
      </c>
      <c r="B6431" s="1" t="s">
        <v>13</v>
      </c>
      <c r="C6431" s="1" t="s">
        <v>14</v>
      </c>
      <c r="D6431" s="1">
        <v>93448</v>
      </c>
      <c r="E6431" s="2">
        <v>45520</v>
      </c>
      <c r="F6431" s="1" t="s">
        <v>25</v>
      </c>
      <c r="G6431" s="1">
        <v>705415</v>
      </c>
      <c r="H6431" s="1" t="s">
        <v>6273</v>
      </c>
      <c r="I6431" s="1">
        <v>569</v>
      </c>
      <c r="J6431" s="1">
        <v>2125</v>
      </c>
      <c r="K6431" s="1">
        <v>7</v>
      </c>
      <c r="L6431" s="1">
        <v>5950</v>
      </c>
      <c r="M6431" s="1">
        <f>SalesData[[#This Row],[Price]]*SalesData[[#This Row],[Quantity]]</f>
        <v>14875</v>
      </c>
      <c r="N6431" s="6">
        <f>SalesData[[#This Row],[Sales Profit]]/SalesData[[#This Row],[Sales]]</f>
        <v>0.4</v>
      </c>
    </row>
    <row r="6432" spans="1:14" x14ac:dyDescent="0.3">
      <c r="A6432" s="1" t="s">
        <v>35</v>
      </c>
      <c r="B6432" s="1" t="s">
        <v>23</v>
      </c>
      <c r="C6432" s="1" t="s">
        <v>24</v>
      </c>
      <c r="D6432" s="1">
        <v>77621</v>
      </c>
      <c r="E6432" s="2">
        <v>45366</v>
      </c>
      <c r="F6432" s="1" t="s">
        <v>29</v>
      </c>
      <c r="G6432" s="1">
        <v>616743</v>
      </c>
      <c r="H6432" s="1" t="s">
        <v>6274</v>
      </c>
      <c r="I6432" s="1">
        <v>725</v>
      </c>
      <c r="J6432" s="1">
        <v>1984</v>
      </c>
      <c r="K6432" s="1">
        <v>8</v>
      </c>
      <c r="L6432" s="1">
        <v>6348.8</v>
      </c>
      <c r="M6432" s="1">
        <f>SalesData[[#This Row],[Price]]*SalesData[[#This Row],[Quantity]]</f>
        <v>15872</v>
      </c>
      <c r="N6432" s="6">
        <f>SalesData[[#This Row],[Sales Profit]]/SalesData[[#This Row],[Sales]]</f>
        <v>0.4</v>
      </c>
    </row>
    <row r="6433" spans="1:14" x14ac:dyDescent="0.3">
      <c r="A6433" s="1" t="s">
        <v>12</v>
      </c>
      <c r="B6433" s="1" t="s">
        <v>13</v>
      </c>
      <c r="C6433" s="1" t="s">
        <v>48</v>
      </c>
      <c r="D6433" s="1">
        <v>15887</v>
      </c>
      <c r="E6433" s="2">
        <v>45593</v>
      </c>
      <c r="F6433" s="1" t="s">
        <v>54</v>
      </c>
      <c r="G6433" s="1">
        <v>874271</v>
      </c>
      <c r="H6433" s="1" t="s">
        <v>6275</v>
      </c>
      <c r="I6433" s="1">
        <v>486</v>
      </c>
      <c r="J6433" s="1">
        <v>2560</v>
      </c>
      <c r="K6433" s="1">
        <v>5</v>
      </c>
      <c r="L6433" s="1">
        <v>5120</v>
      </c>
      <c r="M6433" s="1">
        <f>SalesData[[#This Row],[Price]]*SalesData[[#This Row],[Quantity]]</f>
        <v>12800</v>
      </c>
      <c r="N6433" s="6">
        <f>SalesData[[#This Row],[Sales Profit]]/SalesData[[#This Row],[Sales]]</f>
        <v>0.4</v>
      </c>
    </row>
    <row r="6434" spans="1:14" x14ac:dyDescent="0.3">
      <c r="A6434" s="1" t="s">
        <v>66</v>
      </c>
      <c r="B6434" s="1" t="s">
        <v>23</v>
      </c>
      <c r="C6434" s="1" t="s">
        <v>48</v>
      </c>
      <c r="D6434" s="1">
        <v>46917</v>
      </c>
      <c r="E6434" s="2">
        <v>45513</v>
      </c>
      <c r="F6434" s="1" t="s">
        <v>25</v>
      </c>
      <c r="G6434" s="1">
        <v>461897</v>
      </c>
      <c r="H6434" s="1" t="s">
        <v>2471</v>
      </c>
      <c r="I6434" s="1">
        <v>243</v>
      </c>
      <c r="J6434" s="1">
        <v>2232</v>
      </c>
      <c r="K6434" s="1">
        <v>3</v>
      </c>
      <c r="L6434" s="1">
        <v>2678.4</v>
      </c>
      <c r="M6434" s="1">
        <f>SalesData[[#This Row],[Price]]*SalesData[[#This Row],[Quantity]]</f>
        <v>6696</v>
      </c>
      <c r="N6434" s="6">
        <f>SalesData[[#This Row],[Sales Profit]]/SalesData[[#This Row],[Sales]]</f>
        <v>0.4</v>
      </c>
    </row>
    <row r="6435" spans="1:14" x14ac:dyDescent="0.3">
      <c r="A6435" s="1" t="s">
        <v>27</v>
      </c>
      <c r="B6435" s="1" t="s">
        <v>23</v>
      </c>
      <c r="C6435" s="1" t="s">
        <v>39</v>
      </c>
      <c r="D6435" s="1">
        <v>14269</v>
      </c>
      <c r="E6435" s="2">
        <v>45470</v>
      </c>
      <c r="F6435" s="1" t="s">
        <v>20</v>
      </c>
      <c r="G6435" s="1">
        <v>778767</v>
      </c>
      <c r="H6435" s="1" t="s">
        <v>6276</v>
      </c>
      <c r="I6435" s="1">
        <v>862</v>
      </c>
      <c r="J6435" s="1">
        <v>1577</v>
      </c>
      <c r="K6435" s="1">
        <v>5</v>
      </c>
      <c r="L6435" s="1">
        <v>3154</v>
      </c>
      <c r="M6435" s="1">
        <f>SalesData[[#This Row],[Price]]*SalesData[[#This Row],[Quantity]]</f>
        <v>7885</v>
      </c>
      <c r="N6435" s="6">
        <f>SalesData[[#This Row],[Sales Profit]]/SalesData[[#This Row],[Sales]]</f>
        <v>0.4</v>
      </c>
    </row>
    <row r="6436" spans="1:14" x14ac:dyDescent="0.3">
      <c r="A6436" s="1" t="s">
        <v>35</v>
      </c>
      <c r="B6436" s="1" t="s">
        <v>18</v>
      </c>
      <c r="C6436" s="1" t="s">
        <v>24</v>
      </c>
      <c r="D6436" s="1">
        <v>97969</v>
      </c>
      <c r="E6436" s="2">
        <v>45521</v>
      </c>
      <c r="F6436" s="1" t="s">
        <v>25</v>
      </c>
      <c r="G6436" s="1">
        <v>825560</v>
      </c>
      <c r="H6436" s="1" t="s">
        <v>6277</v>
      </c>
      <c r="I6436" s="1">
        <v>921</v>
      </c>
      <c r="J6436" s="1">
        <v>2463</v>
      </c>
      <c r="K6436" s="1">
        <v>3</v>
      </c>
      <c r="L6436" s="1">
        <v>2955.6</v>
      </c>
      <c r="M6436" s="1">
        <f>SalesData[[#This Row],[Price]]*SalesData[[#This Row],[Quantity]]</f>
        <v>7389</v>
      </c>
      <c r="N6436" s="6">
        <f>SalesData[[#This Row],[Sales Profit]]/SalesData[[#This Row],[Sales]]</f>
        <v>0.39999999999999997</v>
      </c>
    </row>
    <row r="6437" spans="1:14" x14ac:dyDescent="0.3">
      <c r="A6437" s="1" t="s">
        <v>35</v>
      </c>
      <c r="B6437" s="1" t="s">
        <v>18</v>
      </c>
      <c r="C6437" s="1" t="s">
        <v>14</v>
      </c>
      <c r="D6437" s="1">
        <v>89316</v>
      </c>
      <c r="E6437" s="2">
        <v>45362</v>
      </c>
      <c r="F6437" s="1" t="s">
        <v>29</v>
      </c>
      <c r="G6437" s="1">
        <v>613156</v>
      </c>
      <c r="H6437" s="1" t="s">
        <v>6278</v>
      </c>
      <c r="I6437" s="1">
        <v>764</v>
      </c>
      <c r="J6437" s="1">
        <v>1952</v>
      </c>
      <c r="K6437" s="1">
        <v>8</v>
      </c>
      <c r="L6437" s="1">
        <v>6246.4</v>
      </c>
      <c r="M6437" s="1">
        <f>SalesData[[#This Row],[Price]]*SalesData[[#This Row],[Quantity]]</f>
        <v>15616</v>
      </c>
      <c r="N6437" s="6">
        <f>SalesData[[#This Row],[Sales Profit]]/SalesData[[#This Row],[Sales]]</f>
        <v>0.39999999999999997</v>
      </c>
    </row>
    <row r="6438" spans="1:14" x14ac:dyDescent="0.3">
      <c r="A6438" s="1" t="s">
        <v>56</v>
      </c>
      <c r="B6438" s="1" t="s">
        <v>23</v>
      </c>
      <c r="C6438" s="1" t="s">
        <v>39</v>
      </c>
      <c r="D6438" s="1">
        <v>86385</v>
      </c>
      <c r="E6438" s="2">
        <v>45293</v>
      </c>
      <c r="F6438" s="1" t="s">
        <v>40</v>
      </c>
      <c r="G6438" s="1">
        <v>850672</v>
      </c>
      <c r="H6438" s="1" t="s">
        <v>6279</v>
      </c>
      <c r="I6438" s="1">
        <v>882</v>
      </c>
      <c r="J6438" s="1">
        <v>1778</v>
      </c>
      <c r="K6438" s="1">
        <v>7</v>
      </c>
      <c r="L6438" s="1">
        <v>4978.3999999999996</v>
      </c>
      <c r="M6438" s="1">
        <f>SalesData[[#This Row],[Price]]*SalesData[[#This Row],[Quantity]]</f>
        <v>12446</v>
      </c>
      <c r="N6438" s="6">
        <f>SalesData[[#This Row],[Sales Profit]]/SalesData[[#This Row],[Sales]]</f>
        <v>0.39999999999999997</v>
      </c>
    </row>
    <row r="6439" spans="1:14" x14ac:dyDescent="0.3">
      <c r="A6439" s="1" t="s">
        <v>22</v>
      </c>
      <c r="B6439" s="1" t="s">
        <v>18</v>
      </c>
      <c r="C6439" s="1" t="s">
        <v>60</v>
      </c>
      <c r="D6439" s="1">
        <v>43573</v>
      </c>
      <c r="E6439" s="2">
        <v>45483</v>
      </c>
      <c r="F6439" s="1" t="s">
        <v>45</v>
      </c>
      <c r="G6439" s="1">
        <v>456974</v>
      </c>
      <c r="H6439" s="1" t="s">
        <v>6280</v>
      </c>
      <c r="I6439" s="1">
        <v>958</v>
      </c>
      <c r="J6439" s="1">
        <v>864</v>
      </c>
      <c r="K6439" s="1">
        <v>5</v>
      </c>
      <c r="L6439" s="1">
        <v>1728</v>
      </c>
      <c r="M6439" s="1">
        <f>SalesData[[#This Row],[Price]]*SalesData[[#This Row],[Quantity]]</f>
        <v>4320</v>
      </c>
      <c r="N6439" s="6">
        <f>SalesData[[#This Row],[Sales Profit]]/SalesData[[#This Row],[Sales]]</f>
        <v>0.4</v>
      </c>
    </row>
    <row r="6440" spans="1:14" x14ac:dyDescent="0.3">
      <c r="A6440" s="1" t="s">
        <v>17</v>
      </c>
      <c r="B6440" s="1" t="s">
        <v>13</v>
      </c>
      <c r="C6440" s="1" t="s">
        <v>42</v>
      </c>
      <c r="D6440" s="1">
        <v>20728</v>
      </c>
      <c r="E6440" s="2">
        <v>45459</v>
      </c>
      <c r="F6440" s="1" t="s">
        <v>20</v>
      </c>
      <c r="G6440" s="1">
        <v>441960</v>
      </c>
      <c r="H6440" s="1" t="s">
        <v>6281</v>
      </c>
      <c r="I6440" s="1">
        <v>881</v>
      </c>
      <c r="J6440" s="1">
        <v>1514</v>
      </c>
      <c r="K6440" s="1">
        <v>5</v>
      </c>
      <c r="L6440" s="1">
        <v>3028</v>
      </c>
      <c r="M6440" s="1">
        <f>SalesData[[#This Row],[Price]]*SalesData[[#This Row],[Quantity]]</f>
        <v>7570</v>
      </c>
      <c r="N6440" s="6">
        <f>SalesData[[#This Row],[Sales Profit]]/SalesData[[#This Row],[Sales]]</f>
        <v>0.4</v>
      </c>
    </row>
    <row r="6441" spans="1:14" x14ac:dyDescent="0.3">
      <c r="A6441" s="1" t="s">
        <v>27</v>
      </c>
      <c r="B6441" s="1" t="s">
        <v>18</v>
      </c>
      <c r="C6441" s="1" t="s">
        <v>14</v>
      </c>
      <c r="D6441" s="1">
        <v>76959</v>
      </c>
      <c r="E6441" s="2">
        <v>45374</v>
      </c>
      <c r="F6441" s="1" t="s">
        <v>29</v>
      </c>
      <c r="G6441" s="1">
        <v>100263</v>
      </c>
      <c r="H6441" s="1" t="s">
        <v>5527</v>
      </c>
      <c r="I6441" s="1">
        <v>522</v>
      </c>
      <c r="J6441" s="1">
        <v>988</v>
      </c>
      <c r="K6441" s="1">
        <v>6</v>
      </c>
      <c r="L6441" s="1">
        <v>2371.1999999999998</v>
      </c>
      <c r="M6441" s="1">
        <f>SalesData[[#This Row],[Price]]*SalesData[[#This Row],[Quantity]]</f>
        <v>5928</v>
      </c>
      <c r="N6441" s="6">
        <f>SalesData[[#This Row],[Sales Profit]]/SalesData[[#This Row],[Sales]]</f>
        <v>0.39999999999999997</v>
      </c>
    </row>
    <row r="6442" spans="1:14" x14ac:dyDescent="0.3">
      <c r="A6442" s="1" t="s">
        <v>56</v>
      </c>
      <c r="B6442" s="1" t="s">
        <v>13</v>
      </c>
      <c r="C6442" s="1" t="s">
        <v>14</v>
      </c>
      <c r="D6442" s="1">
        <v>99619</v>
      </c>
      <c r="E6442" s="2">
        <v>45613</v>
      </c>
      <c r="F6442" s="1" t="s">
        <v>15</v>
      </c>
      <c r="G6442" s="1">
        <v>289926</v>
      </c>
      <c r="H6442" s="1" t="s">
        <v>6282</v>
      </c>
      <c r="I6442" s="1">
        <v>327</v>
      </c>
      <c r="J6442" s="1">
        <v>2331</v>
      </c>
      <c r="K6442" s="1">
        <v>3</v>
      </c>
      <c r="L6442" s="1">
        <v>2797.2</v>
      </c>
      <c r="M6442" s="1">
        <f>SalesData[[#This Row],[Price]]*SalesData[[#This Row],[Quantity]]</f>
        <v>6993</v>
      </c>
      <c r="N6442" s="6">
        <f>SalesData[[#This Row],[Sales Profit]]/SalesData[[#This Row],[Sales]]</f>
        <v>0.39999999999999997</v>
      </c>
    </row>
    <row r="6443" spans="1:14" x14ac:dyDescent="0.3">
      <c r="A6443" s="1" t="s">
        <v>22</v>
      </c>
      <c r="B6443" s="1" t="s">
        <v>23</v>
      </c>
      <c r="C6443" s="1" t="s">
        <v>33</v>
      </c>
      <c r="D6443" s="1">
        <v>71658</v>
      </c>
      <c r="E6443" s="2">
        <v>45599</v>
      </c>
      <c r="F6443" s="1" t="s">
        <v>15</v>
      </c>
      <c r="G6443" s="1">
        <v>372005</v>
      </c>
      <c r="H6443" s="1" t="s">
        <v>6283</v>
      </c>
      <c r="I6443" s="1">
        <v>732</v>
      </c>
      <c r="J6443" s="1">
        <v>2948</v>
      </c>
      <c r="K6443" s="1">
        <v>7</v>
      </c>
      <c r="L6443" s="1">
        <v>8254.4</v>
      </c>
      <c r="M6443" s="1">
        <f>SalesData[[#This Row],[Price]]*SalesData[[#This Row],[Quantity]]</f>
        <v>20636</v>
      </c>
      <c r="N6443" s="6">
        <f>SalesData[[#This Row],[Sales Profit]]/SalesData[[#This Row],[Sales]]</f>
        <v>0.39999999999999997</v>
      </c>
    </row>
    <row r="6444" spans="1:14" x14ac:dyDescent="0.3">
      <c r="A6444" s="1" t="s">
        <v>22</v>
      </c>
      <c r="B6444" s="1" t="s">
        <v>23</v>
      </c>
      <c r="C6444" s="1" t="s">
        <v>24</v>
      </c>
      <c r="D6444" s="1">
        <v>40545</v>
      </c>
      <c r="E6444" s="2">
        <v>45603</v>
      </c>
      <c r="F6444" s="1" t="s">
        <v>15</v>
      </c>
      <c r="G6444" s="1">
        <v>917437</v>
      </c>
      <c r="H6444" s="1" t="s">
        <v>6284</v>
      </c>
      <c r="I6444" s="1">
        <v>696</v>
      </c>
      <c r="J6444" s="1">
        <v>1660</v>
      </c>
      <c r="K6444" s="1">
        <v>3</v>
      </c>
      <c r="L6444" s="1">
        <v>1992</v>
      </c>
      <c r="M6444" s="1">
        <f>SalesData[[#This Row],[Price]]*SalesData[[#This Row],[Quantity]]</f>
        <v>4980</v>
      </c>
      <c r="N6444" s="6">
        <f>SalesData[[#This Row],[Sales Profit]]/SalesData[[#This Row],[Sales]]</f>
        <v>0.4</v>
      </c>
    </row>
    <row r="6445" spans="1:14" x14ac:dyDescent="0.3">
      <c r="A6445" s="1" t="s">
        <v>52</v>
      </c>
      <c r="B6445" s="1" t="s">
        <v>18</v>
      </c>
      <c r="C6445" s="1" t="s">
        <v>19</v>
      </c>
      <c r="D6445" s="1">
        <v>19568</v>
      </c>
      <c r="E6445" s="2">
        <v>45364</v>
      </c>
      <c r="F6445" s="1" t="s">
        <v>29</v>
      </c>
      <c r="G6445" s="1">
        <v>215762</v>
      </c>
      <c r="H6445" s="1" t="s">
        <v>6285</v>
      </c>
      <c r="I6445" s="1">
        <v>362</v>
      </c>
      <c r="J6445" s="1">
        <v>2208</v>
      </c>
      <c r="K6445" s="1">
        <v>2</v>
      </c>
      <c r="L6445" s="1">
        <v>1766.4</v>
      </c>
      <c r="M6445" s="1">
        <f>SalesData[[#This Row],[Price]]*SalesData[[#This Row],[Quantity]]</f>
        <v>4416</v>
      </c>
      <c r="N6445" s="6">
        <f>SalesData[[#This Row],[Sales Profit]]/SalesData[[#This Row],[Sales]]</f>
        <v>0.4</v>
      </c>
    </row>
    <row r="6446" spans="1:14" x14ac:dyDescent="0.3">
      <c r="A6446" s="1" t="s">
        <v>27</v>
      </c>
      <c r="B6446" s="1" t="s">
        <v>18</v>
      </c>
      <c r="C6446" s="1" t="s">
        <v>24</v>
      </c>
      <c r="D6446" s="1">
        <v>62177</v>
      </c>
      <c r="E6446" s="2">
        <v>45629</v>
      </c>
      <c r="F6446" s="1" t="s">
        <v>78</v>
      </c>
      <c r="G6446" s="1">
        <v>978733</v>
      </c>
      <c r="H6446" s="1" t="s">
        <v>6286</v>
      </c>
      <c r="I6446" s="1">
        <v>364</v>
      </c>
      <c r="J6446" s="1">
        <v>2643</v>
      </c>
      <c r="K6446" s="1">
        <v>5</v>
      </c>
      <c r="L6446" s="1">
        <v>5286</v>
      </c>
      <c r="M6446" s="1">
        <f>SalesData[[#This Row],[Price]]*SalesData[[#This Row],[Quantity]]</f>
        <v>13215</v>
      </c>
      <c r="N6446" s="6">
        <f>SalesData[[#This Row],[Sales Profit]]/SalesData[[#This Row],[Sales]]</f>
        <v>0.4</v>
      </c>
    </row>
    <row r="6447" spans="1:14" x14ac:dyDescent="0.3">
      <c r="A6447" s="1" t="s">
        <v>27</v>
      </c>
      <c r="B6447" s="1" t="s">
        <v>13</v>
      </c>
      <c r="C6447" s="1" t="s">
        <v>37</v>
      </c>
      <c r="D6447" s="1">
        <v>92018</v>
      </c>
      <c r="E6447" s="2">
        <v>45442</v>
      </c>
      <c r="F6447" s="1" t="s">
        <v>49</v>
      </c>
      <c r="G6447" s="1">
        <v>270292</v>
      </c>
      <c r="H6447" s="1" t="s">
        <v>6287</v>
      </c>
      <c r="I6447" s="1">
        <v>443</v>
      </c>
      <c r="J6447" s="1">
        <v>2896</v>
      </c>
      <c r="K6447" s="1">
        <v>3</v>
      </c>
      <c r="L6447" s="1">
        <v>3475.2</v>
      </c>
      <c r="M6447" s="1">
        <f>SalesData[[#This Row],[Price]]*SalesData[[#This Row],[Quantity]]</f>
        <v>8688</v>
      </c>
      <c r="N6447" s="6">
        <f>SalesData[[#This Row],[Sales Profit]]/SalesData[[#This Row],[Sales]]</f>
        <v>0.39999999999999997</v>
      </c>
    </row>
    <row r="6448" spans="1:14" x14ac:dyDescent="0.3">
      <c r="A6448" s="1" t="s">
        <v>27</v>
      </c>
      <c r="B6448" s="1" t="s">
        <v>18</v>
      </c>
      <c r="C6448" s="1" t="s">
        <v>60</v>
      </c>
      <c r="D6448" s="1">
        <v>18014</v>
      </c>
      <c r="E6448" s="2">
        <v>45493</v>
      </c>
      <c r="F6448" s="1" t="s">
        <v>45</v>
      </c>
      <c r="G6448" s="1">
        <v>524902</v>
      </c>
      <c r="H6448" s="1" t="s">
        <v>6288</v>
      </c>
      <c r="I6448" s="1">
        <v>839</v>
      </c>
      <c r="J6448" s="1">
        <v>514</v>
      </c>
      <c r="K6448" s="1">
        <v>1</v>
      </c>
      <c r="L6448" s="1">
        <v>205.6</v>
      </c>
      <c r="M6448" s="1">
        <f>SalesData[[#This Row],[Price]]*SalesData[[#This Row],[Quantity]]</f>
        <v>514</v>
      </c>
      <c r="N6448" s="6">
        <f>SalesData[[#This Row],[Sales Profit]]/SalesData[[#This Row],[Sales]]</f>
        <v>0.39999999999999997</v>
      </c>
    </row>
    <row r="6449" spans="1:14" x14ac:dyDescent="0.3">
      <c r="A6449" s="1" t="s">
        <v>17</v>
      </c>
      <c r="B6449" s="1" t="s">
        <v>13</v>
      </c>
      <c r="C6449" s="1" t="s">
        <v>14</v>
      </c>
      <c r="D6449" s="1">
        <v>83256</v>
      </c>
      <c r="E6449" s="2">
        <v>45388</v>
      </c>
      <c r="F6449" s="1" t="s">
        <v>31</v>
      </c>
      <c r="G6449" s="1">
        <v>346159</v>
      </c>
      <c r="H6449" s="1" t="s">
        <v>6289</v>
      </c>
      <c r="I6449" s="1">
        <v>959</v>
      </c>
      <c r="J6449" s="1">
        <v>1173</v>
      </c>
      <c r="K6449" s="1">
        <v>8</v>
      </c>
      <c r="L6449" s="1">
        <v>3753.6</v>
      </c>
      <c r="M6449" s="1">
        <f>SalesData[[#This Row],[Price]]*SalesData[[#This Row],[Quantity]]</f>
        <v>9384</v>
      </c>
      <c r="N6449" s="6">
        <f>SalesData[[#This Row],[Sales Profit]]/SalesData[[#This Row],[Sales]]</f>
        <v>0.39999999999999997</v>
      </c>
    </row>
    <row r="6450" spans="1:14" x14ac:dyDescent="0.3">
      <c r="A6450" s="1" t="s">
        <v>17</v>
      </c>
      <c r="B6450" s="1" t="s">
        <v>13</v>
      </c>
      <c r="C6450" s="1" t="s">
        <v>33</v>
      </c>
      <c r="D6450" s="1">
        <v>16777</v>
      </c>
      <c r="E6450" s="2">
        <v>45320</v>
      </c>
      <c r="F6450" s="1" t="s">
        <v>40</v>
      </c>
      <c r="G6450" s="1">
        <v>329247</v>
      </c>
      <c r="H6450" s="1" t="s">
        <v>2190</v>
      </c>
      <c r="I6450" s="1">
        <v>409</v>
      </c>
      <c r="J6450" s="1">
        <v>1075</v>
      </c>
      <c r="K6450" s="1">
        <v>6</v>
      </c>
      <c r="L6450" s="1">
        <v>2580</v>
      </c>
      <c r="M6450" s="1">
        <f>SalesData[[#This Row],[Price]]*SalesData[[#This Row],[Quantity]]</f>
        <v>6450</v>
      </c>
      <c r="N6450" s="6">
        <f>SalesData[[#This Row],[Sales Profit]]/SalesData[[#This Row],[Sales]]</f>
        <v>0.4</v>
      </c>
    </row>
    <row r="6451" spans="1:14" x14ac:dyDescent="0.3">
      <c r="A6451" s="1" t="s">
        <v>17</v>
      </c>
      <c r="B6451" s="1" t="s">
        <v>23</v>
      </c>
      <c r="C6451" s="1" t="s">
        <v>37</v>
      </c>
      <c r="D6451" s="1">
        <v>10582</v>
      </c>
      <c r="E6451" s="2">
        <v>45487</v>
      </c>
      <c r="F6451" s="1" t="s">
        <v>45</v>
      </c>
      <c r="G6451" s="1">
        <v>470969</v>
      </c>
      <c r="H6451" s="1" t="s">
        <v>6290</v>
      </c>
      <c r="I6451" s="1">
        <v>317</v>
      </c>
      <c r="J6451" s="1">
        <v>1794</v>
      </c>
      <c r="K6451" s="1">
        <v>1</v>
      </c>
      <c r="L6451" s="1">
        <v>717.6</v>
      </c>
      <c r="M6451" s="1">
        <f>SalesData[[#This Row],[Price]]*SalesData[[#This Row],[Quantity]]</f>
        <v>1794</v>
      </c>
      <c r="N6451" s="6">
        <f>SalesData[[#This Row],[Sales Profit]]/SalesData[[#This Row],[Sales]]</f>
        <v>0.4</v>
      </c>
    </row>
    <row r="6452" spans="1:14" x14ac:dyDescent="0.3">
      <c r="A6452" s="1" t="s">
        <v>22</v>
      </c>
      <c r="B6452" s="1" t="s">
        <v>13</v>
      </c>
      <c r="C6452" s="1" t="s">
        <v>60</v>
      </c>
      <c r="D6452" s="1">
        <v>66944</v>
      </c>
      <c r="E6452" s="2">
        <v>45571</v>
      </c>
      <c r="F6452" s="1" t="s">
        <v>54</v>
      </c>
      <c r="G6452" s="1">
        <v>377767</v>
      </c>
      <c r="H6452" s="1" t="s">
        <v>6291</v>
      </c>
      <c r="I6452" s="1">
        <v>656</v>
      </c>
      <c r="J6452" s="1">
        <v>2802</v>
      </c>
      <c r="K6452" s="1">
        <v>6</v>
      </c>
      <c r="L6452" s="1">
        <v>6724.8</v>
      </c>
      <c r="M6452" s="1">
        <f>SalesData[[#This Row],[Price]]*SalesData[[#This Row],[Quantity]]</f>
        <v>16812</v>
      </c>
      <c r="N6452" s="6">
        <f>SalesData[[#This Row],[Sales Profit]]/SalesData[[#This Row],[Sales]]</f>
        <v>0.4</v>
      </c>
    </row>
    <row r="6453" spans="1:14" x14ac:dyDescent="0.3">
      <c r="A6453" s="1" t="s">
        <v>52</v>
      </c>
      <c r="B6453" s="1" t="s">
        <v>23</v>
      </c>
      <c r="C6453" s="1" t="s">
        <v>60</v>
      </c>
      <c r="D6453" s="1">
        <v>50764</v>
      </c>
      <c r="E6453" s="2">
        <v>45429</v>
      </c>
      <c r="F6453" s="1" t="s">
        <v>49</v>
      </c>
      <c r="G6453" s="1">
        <v>117500</v>
      </c>
      <c r="H6453" s="1" t="s">
        <v>4187</v>
      </c>
      <c r="I6453" s="1">
        <v>370</v>
      </c>
      <c r="J6453" s="1">
        <v>1053</v>
      </c>
      <c r="K6453" s="1">
        <v>1</v>
      </c>
      <c r="L6453" s="1">
        <v>421.2</v>
      </c>
      <c r="M6453" s="1">
        <f>SalesData[[#This Row],[Price]]*SalesData[[#This Row],[Quantity]]</f>
        <v>1053</v>
      </c>
      <c r="N6453" s="6">
        <f>SalesData[[#This Row],[Sales Profit]]/SalesData[[#This Row],[Sales]]</f>
        <v>0.39999999999999997</v>
      </c>
    </row>
    <row r="6454" spans="1:14" x14ac:dyDescent="0.3">
      <c r="A6454" s="1" t="s">
        <v>27</v>
      </c>
      <c r="B6454" s="1" t="s">
        <v>18</v>
      </c>
      <c r="C6454" s="1" t="s">
        <v>33</v>
      </c>
      <c r="D6454" s="1">
        <v>58080</v>
      </c>
      <c r="E6454" s="2">
        <v>45436</v>
      </c>
      <c r="F6454" s="1" t="s">
        <v>49</v>
      </c>
      <c r="G6454" s="1">
        <v>563873</v>
      </c>
      <c r="H6454" s="1" t="s">
        <v>6292</v>
      </c>
      <c r="I6454" s="1">
        <v>329</v>
      </c>
      <c r="J6454" s="1">
        <v>2084</v>
      </c>
      <c r="K6454" s="1">
        <v>6</v>
      </c>
      <c r="L6454" s="1">
        <v>5001.6000000000004</v>
      </c>
      <c r="M6454" s="1">
        <f>SalesData[[#This Row],[Price]]*SalesData[[#This Row],[Quantity]]</f>
        <v>12504</v>
      </c>
      <c r="N6454" s="6">
        <f>SalesData[[#This Row],[Sales Profit]]/SalesData[[#This Row],[Sales]]</f>
        <v>0.4</v>
      </c>
    </row>
    <row r="6455" spans="1:14" x14ac:dyDescent="0.3">
      <c r="A6455" s="1" t="s">
        <v>56</v>
      </c>
      <c r="B6455" s="1" t="s">
        <v>23</v>
      </c>
      <c r="C6455" s="1" t="s">
        <v>24</v>
      </c>
      <c r="D6455" s="1">
        <v>83969</v>
      </c>
      <c r="E6455" s="2">
        <v>45527</v>
      </c>
      <c r="F6455" s="1" t="s">
        <v>25</v>
      </c>
      <c r="G6455" s="1">
        <v>661381</v>
      </c>
      <c r="H6455" s="1" t="s">
        <v>6293</v>
      </c>
      <c r="I6455" s="1">
        <v>863</v>
      </c>
      <c r="J6455" s="1">
        <v>2623</v>
      </c>
      <c r="K6455" s="1">
        <v>2</v>
      </c>
      <c r="L6455" s="1">
        <v>2098.4</v>
      </c>
      <c r="M6455" s="1">
        <f>SalesData[[#This Row],[Price]]*SalesData[[#This Row],[Quantity]]</f>
        <v>5246</v>
      </c>
      <c r="N6455" s="6">
        <f>SalesData[[#This Row],[Sales Profit]]/SalesData[[#This Row],[Sales]]</f>
        <v>0.4</v>
      </c>
    </row>
    <row r="6456" spans="1:14" x14ac:dyDescent="0.3">
      <c r="A6456" s="1" t="s">
        <v>66</v>
      </c>
      <c r="B6456" s="1" t="s">
        <v>13</v>
      </c>
      <c r="C6456" s="1" t="s">
        <v>14</v>
      </c>
      <c r="D6456" s="1">
        <v>34495</v>
      </c>
      <c r="E6456" s="2">
        <v>45622</v>
      </c>
      <c r="F6456" s="1" t="s">
        <v>15</v>
      </c>
      <c r="G6456" s="1">
        <v>649968</v>
      </c>
      <c r="H6456" s="1" t="s">
        <v>2674</v>
      </c>
      <c r="I6456" s="1">
        <v>467</v>
      </c>
      <c r="J6456" s="1">
        <v>2454</v>
      </c>
      <c r="K6456" s="1">
        <v>1</v>
      </c>
      <c r="L6456" s="1">
        <v>981.6</v>
      </c>
      <c r="M6456" s="1">
        <f>SalesData[[#This Row],[Price]]*SalesData[[#This Row],[Quantity]]</f>
        <v>2454</v>
      </c>
      <c r="N6456" s="6">
        <f>SalesData[[#This Row],[Sales Profit]]/SalesData[[#This Row],[Sales]]</f>
        <v>0.4</v>
      </c>
    </row>
    <row r="6457" spans="1:14" x14ac:dyDescent="0.3">
      <c r="A6457" s="1" t="s">
        <v>27</v>
      </c>
      <c r="B6457" s="1" t="s">
        <v>23</v>
      </c>
      <c r="C6457" s="1" t="s">
        <v>33</v>
      </c>
      <c r="D6457" s="1">
        <v>94262</v>
      </c>
      <c r="E6457" s="2">
        <v>45566</v>
      </c>
      <c r="F6457" s="1" t="s">
        <v>54</v>
      </c>
      <c r="G6457" s="1">
        <v>310664</v>
      </c>
      <c r="H6457" s="1" t="s">
        <v>4185</v>
      </c>
      <c r="I6457" s="1">
        <v>826</v>
      </c>
      <c r="J6457" s="1">
        <v>2677</v>
      </c>
      <c r="K6457" s="1">
        <v>7</v>
      </c>
      <c r="L6457" s="1">
        <v>7495.6</v>
      </c>
      <c r="M6457" s="1">
        <f>SalesData[[#This Row],[Price]]*SalesData[[#This Row],[Quantity]]</f>
        <v>18739</v>
      </c>
      <c r="N6457" s="6">
        <f>SalesData[[#This Row],[Sales Profit]]/SalesData[[#This Row],[Sales]]</f>
        <v>0.4</v>
      </c>
    </row>
    <row r="6458" spans="1:14" x14ac:dyDescent="0.3">
      <c r="A6458" s="1" t="s">
        <v>12</v>
      </c>
      <c r="B6458" s="1" t="s">
        <v>13</v>
      </c>
      <c r="C6458" s="1" t="s">
        <v>39</v>
      </c>
      <c r="D6458" s="1">
        <v>44570</v>
      </c>
      <c r="E6458" s="2">
        <v>45527</v>
      </c>
      <c r="F6458" s="1" t="s">
        <v>25</v>
      </c>
      <c r="G6458" s="1">
        <v>166073</v>
      </c>
      <c r="H6458" s="1" t="s">
        <v>6294</v>
      </c>
      <c r="I6458" s="1">
        <v>907</v>
      </c>
      <c r="J6458" s="1">
        <v>2413</v>
      </c>
      <c r="K6458" s="1">
        <v>5</v>
      </c>
      <c r="L6458" s="1">
        <v>4826</v>
      </c>
      <c r="M6458" s="1">
        <f>SalesData[[#This Row],[Price]]*SalesData[[#This Row],[Quantity]]</f>
        <v>12065</v>
      </c>
      <c r="N6458" s="6">
        <f>SalesData[[#This Row],[Sales Profit]]/SalesData[[#This Row],[Sales]]</f>
        <v>0.4</v>
      </c>
    </row>
    <row r="6459" spans="1:14" x14ac:dyDescent="0.3">
      <c r="A6459" s="1" t="s">
        <v>12</v>
      </c>
      <c r="B6459" s="1" t="s">
        <v>13</v>
      </c>
      <c r="C6459" s="1" t="s">
        <v>19</v>
      </c>
      <c r="D6459" s="1">
        <v>93616</v>
      </c>
      <c r="E6459" s="2">
        <v>45581</v>
      </c>
      <c r="F6459" s="1" t="s">
        <v>54</v>
      </c>
      <c r="G6459" s="1">
        <v>300366</v>
      </c>
      <c r="H6459" s="1" t="s">
        <v>4135</v>
      </c>
      <c r="I6459" s="1">
        <v>313</v>
      </c>
      <c r="J6459" s="1">
        <v>1367</v>
      </c>
      <c r="K6459" s="1">
        <v>2</v>
      </c>
      <c r="L6459" s="1">
        <v>1093.5999999999999</v>
      </c>
      <c r="M6459" s="1">
        <f>SalesData[[#This Row],[Price]]*SalesData[[#This Row],[Quantity]]</f>
        <v>2734</v>
      </c>
      <c r="N6459" s="6">
        <f>SalesData[[#This Row],[Sales Profit]]/SalesData[[#This Row],[Sales]]</f>
        <v>0.39999999999999997</v>
      </c>
    </row>
    <row r="6460" spans="1:14" x14ac:dyDescent="0.3">
      <c r="A6460" s="1" t="s">
        <v>27</v>
      </c>
      <c r="B6460" s="1" t="s">
        <v>23</v>
      </c>
      <c r="C6460" s="1" t="s">
        <v>39</v>
      </c>
      <c r="D6460" s="1">
        <v>53545</v>
      </c>
      <c r="E6460" s="2">
        <v>45477</v>
      </c>
      <c r="F6460" s="1" t="s">
        <v>45</v>
      </c>
      <c r="G6460" s="1">
        <v>198459</v>
      </c>
      <c r="H6460" s="1" t="s">
        <v>6295</v>
      </c>
      <c r="I6460" s="1">
        <v>706</v>
      </c>
      <c r="J6460" s="1">
        <v>2650</v>
      </c>
      <c r="K6460" s="1">
        <v>4</v>
      </c>
      <c r="L6460" s="1">
        <v>4240</v>
      </c>
      <c r="M6460" s="1">
        <f>SalesData[[#This Row],[Price]]*SalesData[[#This Row],[Quantity]]</f>
        <v>10600</v>
      </c>
      <c r="N6460" s="6">
        <f>SalesData[[#This Row],[Sales Profit]]/SalesData[[#This Row],[Sales]]</f>
        <v>0.4</v>
      </c>
    </row>
    <row r="6461" spans="1:14" x14ac:dyDescent="0.3">
      <c r="A6461" s="1" t="s">
        <v>52</v>
      </c>
      <c r="B6461" s="1" t="s">
        <v>13</v>
      </c>
      <c r="C6461" s="1" t="s">
        <v>60</v>
      </c>
      <c r="D6461" s="1">
        <v>29858</v>
      </c>
      <c r="E6461" s="2">
        <v>45332</v>
      </c>
      <c r="F6461" s="1" t="s">
        <v>43</v>
      </c>
      <c r="G6461" s="1">
        <v>377735</v>
      </c>
      <c r="H6461" s="1" t="s">
        <v>6296</v>
      </c>
      <c r="I6461" s="1">
        <v>816</v>
      </c>
      <c r="J6461" s="1">
        <v>1746</v>
      </c>
      <c r="K6461" s="1">
        <v>6</v>
      </c>
      <c r="L6461" s="1">
        <v>4190.3999999999996</v>
      </c>
      <c r="M6461" s="1">
        <f>SalesData[[#This Row],[Price]]*SalesData[[#This Row],[Quantity]]</f>
        <v>10476</v>
      </c>
      <c r="N6461" s="6">
        <f>SalesData[[#This Row],[Sales Profit]]/SalesData[[#This Row],[Sales]]</f>
        <v>0.39999999999999997</v>
      </c>
    </row>
    <row r="6462" spans="1:14" x14ac:dyDescent="0.3">
      <c r="A6462" s="1" t="s">
        <v>22</v>
      </c>
      <c r="B6462" s="1" t="s">
        <v>13</v>
      </c>
      <c r="C6462" s="1" t="s">
        <v>14</v>
      </c>
      <c r="D6462" s="1">
        <v>79626</v>
      </c>
      <c r="E6462" s="2">
        <v>45434</v>
      </c>
      <c r="F6462" s="1" t="s">
        <v>49</v>
      </c>
      <c r="G6462" s="1">
        <v>672679</v>
      </c>
      <c r="H6462" s="1" t="s">
        <v>6297</v>
      </c>
      <c r="I6462" s="1">
        <v>303</v>
      </c>
      <c r="J6462" s="1">
        <v>1409</v>
      </c>
      <c r="K6462" s="1">
        <v>4</v>
      </c>
      <c r="L6462" s="1">
        <v>2254.4</v>
      </c>
      <c r="M6462" s="1">
        <f>SalesData[[#This Row],[Price]]*SalesData[[#This Row],[Quantity]]</f>
        <v>5636</v>
      </c>
      <c r="N6462" s="6">
        <f>SalesData[[#This Row],[Sales Profit]]/SalesData[[#This Row],[Sales]]</f>
        <v>0.4</v>
      </c>
    </row>
    <row r="6463" spans="1:14" x14ac:dyDescent="0.3">
      <c r="A6463" s="1" t="s">
        <v>66</v>
      </c>
      <c r="B6463" s="1" t="s">
        <v>23</v>
      </c>
      <c r="C6463" s="1" t="s">
        <v>100</v>
      </c>
      <c r="D6463" s="1">
        <v>42908</v>
      </c>
      <c r="E6463" s="2">
        <v>45550</v>
      </c>
      <c r="F6463" s="1" t="s">
        <v>61</v>
      </c>
      <c r="G6463" s="1">
        <v>646750</v>
      </c>
      <c r="H6463" s="1" t="s">
        <v>6298</v>
      </c>
      <c r="I6463" s="1">
        <v>399</v>
      </c>
      <c r="J6463" s="1">
        <v>671</v>
      </c>
      <c r="K6463" s="1">
        <v>7</v>
      </c>
      <c r="L6463" s="1">
        <v>1878.8</v>
      </c>
      <c r="M6463" s="1">
        <f>SalesData[[#This Row],[Price]]*SalesData[[#This Row],[Quantity]]</f>
        <v>4697</v>
      </c>
      <c r="N6463" s="6">
        <f>SalesData[[#This Row],[Sales Profit]]/SalesData[[#This Row],[Sales]]</f>
        <v>0.39999999999999997</v>
      </c>
    </row>
    <row r="6464" spans="1:14" x14ac:dyDescent="0.3">
      <c r="A6464" s="1" t="s">
        <v>35</v>
      </c>
      <c r="B6464" s="1" t="s">
        <v>13</v>
      </c>
      <c r="C6464" s="1" t="s">
        <v>14</v>
      </c>
      <c r="D6464" s="1">
        <v>66413</v>
      </c>
      <c r="E6464" s="2">
        <v>45376</v>
      </c>
      <c r="F6464" s="1" t="s">
        <v>29</v>
      </c>
      <c r="G6464" s="1">
        <v>387741</v>
      </c>
      <c r="H6464" s="1" t="s">
        <v>6299</v>
      </c>
      <c r="I6464" s="1">
        <v>727</v>
      </c>
      <c r="J6464" s="1">
        <v>1001</v>
      </c>
      <c r="K6464" s="1">
        <v>8</v>
      </c>
      <c r="L6464" s="1">
        <v>3203.2</v>
      </c>
      <c r="M6464" s="1">
        <f>SalesData[[#This Row],[Price]]*SalesData[[#This Row],[Quantity]]</f>
        <v>8008</v>
      </c>
      <c r="N6464" s="6">
        <f>SalesData[[#This Row],[Sales Profit]]/SalesData[[#This Row],[Sales]]</f>
        <v>0.39999999999999997</v>
      </c>
    </row>
    <row r="6465" spans="1:14" x14ac:dyDescent="0.3">
      <c r="A6465" s="1" t="s">
        <v>52</v>
      </c>
      <c r="B6465" s="1" t="s">
        <v>13</v>
      </c>
      <c r="C6465" s="1" t="s">
        <v>60</v>
      </c>
      <c r="D6465" s="1">
        <v>80274</v>
      </c>
      <c r="E6465" s="2">
        <v>45464</v>
      </c>
      <c r="F6465" s="1" t="s">
        <v>20</v>
      </c>
      <c r="G6465" s="1">
        <v>482319</v>
      </c>
      <c r="H6465" s="1" t="s">
        <v>6300</v>
      </c>
      <c r="I6465" s="1">
        <v>702</v>
      </c>
      <c r="J6465" s="1">
        <v>1727</v>
      </c>
      <c r="K6465" s="1">
        <v>5</v>
      </c>
      <c r="L6465" s="1">
        <v>3454</v>
      </c>
      <c r="M6465" s="1">
        <f>SalesData[[#This Row],[Price]]*SalesData[[#This Row],[Quantity]]</f>
        <v>8635</v>
      </c>
      <c r="N6465" s="6">
        <f>SalesData[[#This Row],[Sales Profit]]/SalesData[[#This Row],[Sales]]</f>
        <v>0.4</v>
      </c>
    </row>
    <row r="6466" spans="1:14" x14ac:dyDescent="0.3">
      <c r="A6466" s="1" t="s">
        <v>35</v>
      </c>
      <c r="B6466" s="1" t="s">
        <v>18</v>
      </c>
      <c r="C6466" s="1" t="s">
        <v>24</v>
      </c>
      <c r="D6466" s="1">
        <v>21937</v>
      </c>
      <c r="E6466" s="2">
        <v>45551</v>
      </c>
      <c r="F6466" s="1" t="s">
        <v>61</v>
      </c>
      <c r="G6466" s="1">
        <v>212171</v>
      </c>
      <c r="H6466" s="1" t="s">
        <v>6301</v>
      </c>
      <c r="I6466" s="1">
        <v>835</v>
      </c>
      <c r="J6466" s="1">
        <v>776</v>
      </c>
      <c r="K6466" s="1">
        <v>7</v>
      </c>
      <c r="L6466" s="1">
        <v>2172.8000000000002</v>
      </c>
      <c r="M6466" s="1">
        <f>SalesData[[#This Row],[Price]]*SalesData[[#This Row],[Quantity]]</f>
        <v>5432</v>
      </c>
      <c r="N6466" s="6">
        <f>SalesData[[#This Row],[Sales Profit]]/SalesData[[#This Row],[Sales]]</f>
        <v>0.4</v>
      </c>
    </row>
    <row r="6467" spans="1:14" x14ac:dyDescent="0.3">
      <c r="A6467" s="1" t="s">
        <v>52</v>
      </c>
      <c r="B6467" s="1" t="s">
        <v>23</v>
      </c>
      <c r="C6467" s="1" t="s">
        <v>19</v>
      </c>
      <c r="D6467" s="1">
        <v>25251</v>
      </c>
      <c r="E6467" s="2">
        <v>45569</v>
      </c>
      <c r="F6467" s="1" t="s">
        <v>54</v>
      </c>
      <c r="G6467" s="1">
        <v>161890</v>
      </c>
      <c r="H6467" s="1" t="s">
        <v>6302</v>
      </c>
      <c r="I6467" s="1">
        <v>640</v>
      </c>
      <c r="J6467" s="1">
        <v>2370</v>
      </c>
      <c r="K6467" s="1">
        <v>2</v>
      </c>
      <c r="L6467" s="1">
        <v>1896</v>
      </c>
      <c r="M6467" s="1">
        <f>SalesData[[#This Row],[Price]]*SalesData[[#This Row],[Quantity]]</f>
        <v>4740</v>
      </c>
      <c r="N6467" s="6">
        <f>SalesData[[#This Row],[Sales Profit]]/SalesData[[#This Row],[Sales]]</f>
        <v>0.4</v>
      </c>
    </row>
    <row r="6468" spans="1:14" x14ac:dyDescent="0.3">
      <c r="A6468" s="1" t="s">
        <v>35</v>
      </c>
      <c r="B6468" s="1" t="s">
        <v>23</v>
      </c>
      <c r="C6468" s="1" t="s">
        <v>24</v>
      </c>
      <c r="D6468" s="1">
        <v>14685</v>
      </c>
      <c r="E6468" s="2">
        <v>45558</v>
      </c>
      <c r="F6468" s="1" t="s">
        <v>61</v>
      </c>
      <c r="G6468" s="1">
        <v>904214</v>
      </c>
      <c r="H6468" s="1" t="s">
        <v>6303</v>
      </c>
      <c r="I6468" s="1">
        <v>754</v>
      </c>
      <c r="J6468" s="1">
        <v>1814</v>
      </c>
      <c r="K6468" s="1">
        <v>2</v>
      </c>
      <c r="L6468" s="1">
        <v>1451.2</v>
      </c>
      <c r="M6468" s="1">
        <f>SalesData[[#This Row],[Price]]*SalesData[[#This Row],[Quantity]]</f>
        <v>3628</v>
      </c>
      <c r="N6468" s="6">
        <f>SalesData[[#This Row],[Sales Profit]]/SalesData[[#This Row],[Sales]]</f>
        <v>0.4</v>
      </c>
    </row>
    <row r="6469" spans="1:14" x14ac:dyDescent="0.3">
      <c r="A6469" s="1" t="s">
        <v>22</v>
      </c>
      <c r="B6469" s="1" t="s">
        <v>23</v>
      </c>
      <c r="C6469" s="1" t="s">
        <v>14</v>
      </c>
      <c r="D6469" s="1">
        <v>82341</v>
      </c>
      <c r="E6469" s="2">
        <v>45315</v>
      </c>
      <c r="F6469" s="1" t="s">
        <v>40</v>
      </c>
      <c r="G6469" s="1">
        <v>899806</v>
      </c>
      <c r="H6469" s="1" t="s">
        <v>6304</v>
      </c>
      <c r="I6469" s="1">
        <v>532</v>
      </c>
      <c r="J6469" s="1">
        <v>1677</v>
      </c>
      <c r="K6469" s="1">
        <v>1</v>
      </c>
      <c r="L6469" s="1">
        <v>670.8</v>
      </c>
      <c r="M6469" s="1">
        <f>SalesData[[#This Row],[Price]]*SalesData[[#This Row],[Quantity]]</f>
        <v>1677</v>
      </c>
      <c r="N6469" s="6">
        <f>SalesData[[#This Row],[Sales Profit]]/SalesData[[#This Row],[Sales]]</f>
        <v>0.39999999999999997</v>
      </c>
    </row>
    <row r="6470" spans="1:14" x14ac:dyDescent="0.3">
      <c r="A6470" s="1" t="s">
        <v>12</v>
      </c>
      <c r="B6470" s="1" t="s">
        <v>13</v>
      </c>
      <c r="C6470" s="1" t="s">
        <v>42</v>
      </c>
      <c r="D6470" s="1">
        <v>48460</v>
      </c>
      <c r="E6470" s="2">
        <v>45576</v>
      </c>
      <c r="F6470" s="1" t="s">
        <v>54</v>
      </c>
      <c r="G6470" s="1">
        <v>164545</v>
      </c>
      <c r="H6470" s="1" t="s">
        <v>6305</v>
      </c>
      <c r="I6470" s="1">
        <v>373</v>
      </c>
      <c r="J6470" s="1">
        <v>1103</v>
      </c>
      <c r="K6470" s="1">
        <v>7</v>
      </c>
      <c r="L6470" s="1">
        <v>3088.4</v>
      </c>
      <c r="M6470" s="1">
        <f>SalesData[[#This Row],[Price]]*SalesData[[#This Row],[Quantity]]</f>
        <v>7721</v>
      </c>
      <c r="N6470" s="6">
        <f>SalesData[[#This Row],[Sales Profit]]/SalesData[[#This Row],[Sales]]</f>
        <v>0.4</v>
      </c>
    </row>
    <row r="6471" spans="1:14" x14ac:dyDescent="0.3">
      <c r="A6471" s="1" t="s">
        <v>35</v>
      </c>
      <c r="B6471" s="1" t="s">
        <v>18</v>
      </c>
      <c r="C6471" s="1" t="s">
        <v>60</v>
      </c>
      <c r="D6471" s="1">
        <v>10063</v>
      </c>
      <c r="E6471" s="2">
        <v>45336</v>
      </c>
      <c r="F6471" s="1" t="s">
        <v>43</v>
      </c>
      <c r="G6471" s="1">
        <v>775624</v>
      </c>
      <c r="H6471" s="1" t="s">
        <v>6306</v>
      </c>
      <c r="I6471" s="1">
        <v>977</v>
      </c>
      <c r="J6471" s="1">
        <v>2332</v>
      </c>
      <c r="K6471" s="1">
        <v>6</v>
      </c>
      <c r="L6471" s="1">
        <v>5596.8</v>
      </c>
      <c r="M6471" s="1">
        <f>SalesData[[#This Row],[Price]]*SalesData[[#This Row],[Quantity]]</f>
        <v>13992</v>
      </c>
      <c r="N6471" s="6">
        <f>SalesData[[#This Row],[Sales Profit]]/SalesData[[#This Row],[Sales]]</f>
        <v>0.4</v>
      </c>
    </row>
    <row r="6472" spans="1:14" x14ac:dyDescent="0.3">
      <c r="A6472" s="1" t="s">
        <v>52</v>
      </c>
      <c r="B6472" s="1" t="s">
        <v>23</v>
      </c>
      <c r="C6472" s="1" t="s">
        <v>100</v>
      </c>
      <c r="D6472" s="1">
        <v>28017</v>
      </c>
      <c r="E6472" s="2">
        <v>45444</v>
      </c>
      <c r="F6472" s="1" t="s">
        <v>20</v>
      </c>
      <c r="G6472" s="1">
        <v>825595</v>
      </c>
      <c r="H6472" s="1" t="s">
        <v>6307</v>
      </c>
      <c r="I6472" s="1">
        <v>447</v>
      </c>
      <c r="J6472" s="1">
        <v>2970</v>
      </c>
      <c r="K6472" s="1">
        <v>1</v>
      </c>
      <c r="L6472" s="1">
        <v>1188</v>
      </c>
      <c r="M6472" s="1">
        <f>SalesData[[#This Row],[Price]]*SalesData[[#This Row],[Quantity]]</f>
        <v>2970</v>
      </c>
      <c r="N6472" s="6">
        <f>SalesData[[#This Row],[Sales Profit]]/SalesData[[#This Row],[Sales]]</f>
        <v>0.4</v>
      </c>
    </row>
    <row r="6473" spans="1:14" x14ac:dyDescent="0.3">
      <c r="A6473" s="1" t="s">
        <v>56</v>
      </c>
      <c r="B6473" s="1" t="s">
        <v>23</v>
      </c>
      <c r="C6473" s="1" t="s">
        <v>33</v>
      </c>
      <c r="D6473" s="1">
        <v>65028</v>
      </c>
      <c r="E6473" s="2">
        <v>45578</v>
      </c>
      <c r="F6473" s="1" t="s">
        <v>54</v>
      </c>
      <c r="G6473" s="1">
        <v>809491</v>
      </c>
      <c r="H6473" s="1" t="s">
        <v>6308</v>
      </c>
      <c r="I6473" s="1">
        <v>270</v>
      </c>
      <c r="J6473" s="1">
        <v>527</v>
      </c>
      <c r="K6473" s="1">
        <v>8</v>
      </c>
      <c r="L6473" s="1">
        <v>1686.4</v>
      </c>
      <c r="M6473" s="1">
        <f>SalesData[[#This Row],[Price]]*SalesData[[#This Row],[Quantity]]</f>
        <v>4216</v>
      </c>
      <c r="N6473" s="6">
        <f>SalesData[[#This Row],[Sales Profit]]/SalesData[[#This Row],[Sales]]</f>
        <v>0.4</v>
      </c>
    </row>
    <row r="6474" spans="1:14" x14ac:dyDescent="0.3">
      <c r="A6474" s="1" t="s">
        <v>56</v>
      </c>
      <c r="B6474" s="1" t="s">
        <v>18</v>
      </c>
      <c r="C6474" s="1" t="s">
        <v>33</v>
      </c>
      <c r="D6474" s="1">
        <v>92976</v>
      </c>
      <c r="E6474" s="2">
        <v>45375</v>
      </c>
      <c r="F6474" s="1" t="s">
        <v>29</v>
      </c>
      <c r="G6474" s="1">
        <v>290765</v>
      </c>
      <c r="H6474" s="1" t="s">
        <v>6309</v>
      </c>
      <c r="I6474" s="1">
        <v>313</v>
      </c>
      <c r="J6474" s="1">
        <v>1484</v>
      </c>
      <c r="K6474" s="1">
        <v>6</v>
      </c>
      <c r="L6474" s="1">
        <v>3561.6</v>
      </c>
      <c r="M6474" s="1">
        <f>SalesData[[#This Row],[Price]]*SalesData[[#This Row],[Quantity]]</f>
        <v>8904</v>
      </c>
      <c r="N6474" s="6">
        <f>SalesData[[#This Row],[Sales Profit]]/SalesData[[#This Row],[Sales]]</f>
        <v>0.39999999999999997</v>
      </c>
    </row>
    <row r="6475" spans="1:14" x14ac:dyDescent="0.3">
      <c r="A6475" s="1" t="s">
        <v>56</v>
      </c>
      <c r="B6475" s="1" t="s">
        <v>18</v>
      </c>
      <c r="C6475" s="1" t="s">
        <v>33</v>
      </c>
      <c r="D6475" s="1">
        <v>90151</v>
      </c>
      <c r="E6475" s="2">
        <v>45398</v>
      </c>
      <c r="F6475" s="1" t="s">
        <v>31</v>
      </c>
      <c r="G6475" s="1">
        <v>955135</v>
      </c>
      <c r="H6475" s="1" t="s">
        <v>6310</v>
      </c>
      <c r="I6475" s="1">
        <v>264</v>
      </c>
      <c r="J6475" s="1">
        <v>2082</v>
      </c>
      <c r="K6475" s="1">
        <v>8</v>
      </c>
      <c r="L6475" s="1">
        <v>6662.4</v>
      </c>
      <c r="M6475" s="1">
        <f>SalesData[[#This Row],[Price]]*SalesData[[#This Row],[Quantity]]</f>
        <v>16656</v>
      </c>
      <c r="N6475" s="6">
        <f>SalesData[[#This Row],[Sales Profit]]/SalesData[[#This Row],[Sales]]</f>
        <v>0.39999999999999997</v>
      </c>
    </row>
    <row r="6476" spans="1:14" x14ac:dyDescent="0.3">
      <c r="A6476" s="1" t="s">
        <v>27</v>
      </c>
      <c r="B6476" s="1" t="s">
        <v>18</v>
      </c>
      <c r="C6476" s="1" t="s">
        <v>100</v>
      </c>
      <c r="D6476" s="1">
        <v>50532</v>
      </c>
      <c r="E6476" s="2">
        <v>45589</v>
      </c>
      <c r="F6476" s="1" t="s">
        <v>54</v>
      </c>
      <c r="G6476" s="1">
        <v>892180</v>
      </c>
      <c r="H6476" s="1" t="s">
        <v>6311</v>
      </c>
      <c r="I6476" s="1">
        <v>424</v>
      </c>
      <c r="J6476" s="1">
        <v>898</v>
      </c>
      <c r="K6476" s="1">
        <v>7</v>
      </c>
      <c r="L6476" s="1">
        <v>2514.4</v>
      </c>
      <c r="M6476" s="1">
        <f>SalesData[[#This Row],[Price]]*SalesData[[#This Row],[Quantity]]</f>
        <v>6286</v>
      </c>
      <c r="N6476" s="6">
        <f>SalesData[[#This Row],[Sales Profit]]/SalesData[[#This Row],[Sales]]</f>
        <v>0.4</v>
      </c>
    </row>
    <row r="6477" spans="1:14" x14ac:dyDescent="0.3">
      <c r="A6477" s="1" t="s">
        <v>66</v>
      </c>
      <c r="B6477" s="1" t="s">
        <v>13</v>
      </c>
      <c r="C6477" s="1" t="s">
        <v>42</v>
      </c>
      <c r="D6477" s="1">
        <v>68838</v>
      </c>
      <c r="E6477" s="2">
        <v>45297</v>
      </c>
      <c r="F6477" s="1" t="s">
        <v>40</v>
      </c>
      <c r="G6477" s="1">
        <v>495917</v>
      </c>
      <c r="H6477" s="1" t="s">
        <v>6312</v>
      </c>
      <c r="I6477" s="1">
        <v>351</v>
      </c>
      <c r="J6477" s="1">
        <v>1357</v>
      </c>
      <c r="K6477" s="1">
        <v>6</v>
      </c>
      <c r="L6477" s="1">
        <v>3256.8</v>
      </c>
      <c r="M6477" s="1">
        <f>SalesData[[#This Row],[Price]]*SalesData[[#This Row],[Quantity]]</f>
        <v>8142</v>
      </c>
      <c r="N6477" s="6">
        <f>SalesData[[#This Row],[Sales Profit]]/SalesData[[#This Row],[Sales]]</f>
        <v>0.4</v>
      </c>
    </row>
    <row r="6478" spans="1:14" x14ac:dyDescent="0.3">
      <c r="A6478" s="1" t="s">
        <v>27</v>
      </c>
      <c r="B6478" s="1" t="s">
        <v>23</v>
      </c>
      <c r="C6478" s="1" t="s">
        <v>24</v>
      </c>
      <c r="D6478" s="1">
        <v>96584</v>
      </c>
      <c r="E6478" s="2">
        <v>45326</v>
      </c>
      <c r="F6478" s="1" t="s">
        <v>43</v>
      </c>
      <c r="G6478" s="1">
        <v>172959</v>
      </c>
      <c r="H6478" s="1" t="s">
        <v>2244</v>
      </c>
      <c r="I6478" s="1">
        <v>700</v>
      </c>
      <c r="J6478" s="1">
        <v>1168</v>
      </c>
      <c r="K6478" s="1">
        <v>7</v>
      </c>
      <c r="L6478" s="1">
        <v>3270.4</v>
      </c>
      <c r="M6478" s="1">
        <f>SalesData[[#This Row],[Price]]*SalesData[[#This Row],[Quantity]]</f>
        <v>8176</v>
      </c>
      <c r="N6478" s="6">
        <f>SalesData[[#This Row],[Sales Profit]]/SalesData[[#This Row],[Sales]]</f>
        <v>0.4</v>
      </c>
    </row>
    <row r="6479" spans="1:14" x14ac:dyDescent="0.3">
      <c r="A6479" s="1" t="s">
        <v>66</v>
      </c>
      <c r="B6479" s="1" t="s">
        <v>23</v>
      </c>
      <c r="C6479" s="1" t="s">
        <v>42</v>
      </c>
      <c r="D6479" s="1">
        <v>23345</v>
      </c>
      <c r="E6479" s="2">
        <v>45312</v>
      </c>
      <c r="F6479" s="1" t="s">
        <v>40</v>
      </c>
      <c r="G6479" s="1">
        <v>673500</v>
      </c>
      <c r="H6479" s="1" t="s">
        <v>6313</v>
      </c>
      <c r="I6479" s="1">
        <v>252</v>
      </c>
      <c r="J6479" s="1">
        <v>2921</v>
      </c>
      <c r="K6479" s="1">
        <v>4</v>
      </c>
      <c r="L6479" s="1">
        <v>4673.6000000000004</v>
      </c>
      <c r="M6479" s="1">
        <f>SalesData[[#This Row],[Price]]*SalesData[[#This Row],[Quantity]]</f>
        <v>11684</v>
      </c>
      <c r="N6479" s="6">
        <f>SalesData[[#This Row],[Sales Profit]]/SalesData[[#This Row],[Sales]]</f>
        <v>0.4</v>
      </c>
    </row>
    <row r="6480" spans="1:14" x14ac:dyDescent="0.3">
      <c r="A6480" s="1" t="s">
        <v>52</v>
      </c>
      <c r="B6480" s="1" t="s">
        <v>23</v>
      </c>
      <c r="C6480" s="1" t="s">
        <v>39</v>
      </c>
      <c r="D6480" s="1">
        <v>70567</v>
      </c>
      <c r="E6480" s="2">
        <v>45515</v>
      </c>
      <c r="F6480" s="1" t="s">
        <v>25</v>
      </c>
      <c r="G6480" s="1">
        <v>514580</v>
      </c>
      <c r="H6480" s="1" t="s">
        <v>6314</v>
      </c>
      <c r="I6480" s="1">
        <v>571</v>
      </c>
      <c r="J6480" s="1">
        <v>1362</v>
      </c>
      <c r="K6480" s="1">
        <v>7</v>
      </c>
      <c r="L6480" s="1">
        <v>3813.6</v>
      </c>
      <c r="M6480" s="1">
        <f>SalesData[[#This Row],[Price]]*SalesData[[#This Row],[Quantity]]</f>
        <v>9534</v>
      </c>
      <c r="N6480" s="6">
        <f>SalesData[[#This Row],[Sales Profit]]/SalesData[[#This Row],[Sales]]</f>
        <v>0.39999999999999997</v>
      </c>
    </row>
    <row r="6481" spans="1:14" x14ac:dyDescent="0.3">
      <c r="A6481" s="1" t="s">
        <v>52</v>
      </c>
      <c r="B6481" s="1" t="s">
        <v>18</v>
      </c>
      <c r="C6481" s="1" t="s">
        <v>14</v>
      </c>
      <c r="D6481" s="1">
        <v>83692</v>
      </c>
      <c r="E6481" s="2">
        <v>45523</v>
      </c>
      <c r="F6481" s="1" t="s">
        <v>25</v>
      </c>
      <c r="G6481" s="1">
        <v>484902</v>
      </c>
      <c r="H6481" s="1" t="s">
        <v>6315</v>
      </c>
      <c r="I6481" s="1">
        <v>667</v>
      </c>
      <c r="J6481" s="1">
        <v>2272</v>
      </c>
      <c r="K6481" s="1">
        <v>8</v>
      </c>
      <c r="L6481" s="1">
        <v>7270.4</v>
      </c>
      <c r="M6481" s="1">
        <f>SalesData[[#This Row],[Price]]*SalesData[[#This Row],[Quantity]]</f>
        <v>18176</v>
      </c>
      <c r="N6481" s="6">
        <f>SalesData[[#This Row],[Sales Profit]]/SalesData[[#This Row],[Sales]]</f>
        <v>0.39999999999999997</v>
      </c>
    </row>
    <row r="6482" spans="1:14" x14ac:dyDescent="0.3">
      <c r="A6482" s="1" t="s">
        <v>27</v>
      </c>
      <c r="B6482" s="1" t="s">
        <v>23</v>
      </c>
      <c r="C6482" s="1" t="s">
        <v>33</v>
      </c>
      <c r="D6482" s="1">
        <v>23261</v>
      </c>
      <c r="E6482" s="2">
        <v>45436</v>
      </c>
      <c r="F6482" s="1" t="s">
        <v>49</v>
      </c>
      <c r="G6482" s="1">
        <v>963608</v>
      </c>
      <c r="H6482" s="1" t="s">
        <v>6316</v>
      </c>
      <c r="I6482" s="1">
        <v>669</v>
      </c>
      <c r="J6482" s="1">
        <v>1920</v>
      </c>
      <c r="K6482" s="1">
        <v>5</v>
      </c>
      <c r="L6482" s="1">
        <v>3840</v>
      </c>
      <c r="M6482" s="1">
        <f>SalesData[[#This Row],[Price]]*SalesData[[#This Row],[Quantity]]</f>
        <v>9600</v>
      </c>
      <c r="N6482" s="6">
        <f>SalesData[[#This Row],[Sales Profit]]/SalesData[[#This Row],[Sales]]</f>
        <v>0.4</v>
      </c>
    </row>
    <row r="6483" spans="1:14" x14ac:dyDescent="0.3">
      <c r="A6483" s="1" t="s">
        <v>22</v>
      </c>
      <c r="B6483" s="1" t="s">
        <v>23</v>
      </c>
      <c r="C6483" s="1" t="s">
        <v>24</v>
      </c>
      <c r="D6483" s="1">
        <v>81734</v>
      </c>
      <c r="E6483" s="2">
        <v>45495</v>
      </c>
      <c r="F6483" s="1" t="s">
        <v>45</v>
      </c>
      <c r="G6483" s="1">
        <v>123325</v>
      </c>
      <c r="H6483" s="1" t="s">
        <v>6317</v>
      </c>
      <c r="I6483" s="1">
        <v>509</v>
      </c>
      <c r="J6483" s="1">
        <v>2268</v>
      </c>
      <c r="K6483" s="1">
        <v>6</v>
      </c>
      <c r="L6483" s="1">
        <v>5443.2</v>
      </c>
      <c r="M6483" s="1">
        <f>SalesData[[#This Row],[Price]]*SalesData[[#This Row],[Quantity]]</f>
        <v>13608</v>
      </c>
      <c r="N6483" s="6">
        <f>SalesData[[#This Row],[Sales Profit]]/SalesData[[#This Row],[Sales]]</f>
        <v>0.39999999999999997</v>
      </c>
    </row>
    <row r="6484" spans="1:14" x14ac:dyDescent="0.3">
      <c r="A6484" s="1" t="s">
        <v>35</v>
      </c>
      <c r="B6484" s="1" t="s">
        <v>13</v>
      </c>
      <c r="C6484" s="1" t="s">
        <v>53</v>
      </c>
      <c r="D6484" s="1">
        <v>14832</v>
      </c>
      <c r="E6484" s="2">
        <v>45304</v>
      </c>
      <c r="F6484" s="1" t="s">
        <v>40</v>
      </c>
      <c r="G6484" s="1">
        <v>586785</v>
      </c>
      <c r="H6484" s="1" t="s">
        <v>6318</v>
      </c>
      <c r="I6484" s="1">
        <v>611</v>
      </c>
      <c r="J6484" s="1">
        <v>2269</v>
      </c>
      <c r="K6484" s="1">
        <v>4</v>
      </c>
      <c r="L6484" s="1">
        <v>3630.4</v>
      </c>
      <c r="M6484" s="1">
        <f>SalesData[[#This Row],[Price]]*SalesData[[#This Row],[Quantity]]</f>
        <v>9076</v>
      </c>
      <c r="N6484" s="6">
        <f>SalesData[[#This Row],[Sales Profit]]/SalesData[[#This Row],[Sales]]</f>
        <v>0.4</v>
      </c>
    </row>
    <row r="6485" spans="1:14" x14ac:dyDescent="0.3">
      <c r="A6485" s="1" t="s">
        <v>35</v>
      </c>
      <c r="B6485" s="1" t="s">
        <v>13</v>
      </c>
      <c r="C6485" s="1" t="s">
        <v>48</v>
      </c>
      <c r="D6485" s="1">
        <v>73066</v>
      </c>
      <c r="E6485" s="2">
        <v>45415</v>
      </c>
      <c r="F6485" s="1" t="s">
        <v>49</v>
      </c>
      <c r="G6485" s="1">
        <v>506196</v>
      </c>
      <c r="H6485" s="1" t="s">
        <v>5505</v>
      </c>
      <c r="I6485" s="1">
        <v>480</v>
      </c>
      <c r="J6485" s="1">
        <v>658</v>
      </c>
      <c r="K6485" s="1">
        <v>3</v>
      </c>
      <c r="L6485" s="1">
        <v>789.6</v>
      </c>
      <c r="M6485" s="1">
        <f>SalesData[[#This Row],[Price]]*SalesData[[#This Row],[Quantity]]</f>
        <v>1974</v>
      </c>
      <c r="N6485" s="6">
        <f>SalesData[[#This Row],[Sales Profit]]/SalesData[[#This Row],[Sales]]</f>
        <v>0.4</v>
      </c>
    </row>
    <row r="6486" spans="1:14" x14ac:dyDescent="0.3">
      <c r="A6486" s="1" t="s">
        <v>12</v>
      </c>
      <c r="B6486" s="1" t="s">
        <v>23</v>
      </c>
      <c r="C6486" s="1" t="s">
        <v>24</v>
      </c>
      <c r="D6486" s="1">
        <v>18255</v>
      </c>
      <c r="E6486" s="2">
        <v>45432</v>
      </c>
      <c r="F6486" s="1" t="s">
        <v>49</v>
      </c>
      <c r="G6486" s="1">
        <v>733423</v>
      </c>
      <c r="H6486" s="1" t="s">
        <v>6319</v>
      </c>
      <c r="I6486" s="1">
        <v>859</v>
      </c>
      <c r="J6486" s="1">
        <v>1424</v>
      </c>
      <c r="K6486" s="1">
        <v>2</v>
      </c>
      <c r="L6486" s="1">
        <v>1139.2</v>
      </c>
      <c r="M6486" s="1">
        <f>SalesData[[#This Row],[Price]]*SalesData[[#This Row],[Quantity]]</f>
        <v>2848</v>
      </c>
      <c r="N6486" s="6">
        <f>SalesData[[#This Row],[Sales Profit]]/SalesData[[#This Row],[Sales]]</f>
        <v>0.4</v>
      </c>
    </row>
    <row r="6487" spans="1:14" x14ac:dyDescent="0.3">
      <c r="A6487" s="1" t="s">
        <v>12</v>
      </c>
      <c r="B6487" s="1" t="s">
        <v>13</v>
      </c>
      <c r="C6487" s="1" t="s">
        <v>53</v>
      </c>
      <c r="D6487" s="1">
        <v>40154</v>
      </c>
      <c r="E6487" s="2">
        <v>45621</v>
      </c>
      <c r="F6487" s="1" t="s">
        <v>15</v>
      </c>
      <c r="G6487" s="1">
        <v>858355</v>
      </c>
      <c r="H6487" s="1" t="s">
        <v>6320</v>
      </c>
      <c r="I6487" s="1">
        <v>243</v>
      </c>
      <c r="J6487" s="1">
        <v>1561</v>
      </c>
      <c r="K6487" s="1">
        <v>8</v>
      </c>
      <c r="L6487" s="1">
        <v>4995.2</v>
      </c>
      <c r="M6487" s="1">
        <f>SalesData[[#This Row],[Price]]*SalesData[[#This Row],[Quantity]]</f>
        <v>12488</v>
      </c>
      <c r="N6487" s="6">
        <f>SalesData[[#This Row],[Sales Profit]]/SalesData[[#This Row],[Sales]]</f>
        <v>0.39999999999999997</v>
      </c>
    </row>
    <row r="6488" spans="1:14" x14ac:dyDescent="0.3">
      <c r="A6488" s="1" t="s">
        <v>12</v>
      </c>
      <c r="B6488" s="1" t="s">
        <v>23</v>
      </c>
      <c r="C6488" s="1" t="s">
        <v>53</v>
      </c>
      <c r="D6488" s="1">
        <v>40369</v>
      </c>
      <c r="E6488" s="2">
        <v>45523</v>
      </c>
      <c r="F6488" s="1" t="s">
        <v>25</v>
      </c>
      <c r="G6488" s="1">
        <v>442919</v>
      </c>
      <c r="H6488" s="1" t="s">
        <v>6321</v>
      </c>
      <c r="I6488" s="1">
        <v>693</v>
      </c>
      <c r="J6488" s="1">
        <v>1298</v>
      </c>
      <c r="K6488" s="1">
        <v>2</v>
      </c>
      <c r="L6488" s="1">
        <v>1038.4000000000001</v>
      </c>
      <c r="M6488" s="1">
        <f>SalesData[[#This Row],[Price]]*SalesData[[#This Row],[Quantity]]</f>
        <v>2596</v>
      </c>
      <c r="N6488" s="6">
        <f>SalesData[[#This Row],[Sales Profit]]/SalesData[[#This Row],[Sales]]</f>
        <v>0.4</v>
      </c>
    </row>
    <row r="6489" spans="1:14" x14ac:dyDescent="0.3">
      <c r="A6489" s="1" t="s">
        <v>12</v>
      </c>
      <c r="B6489" s="1" t="s">
        <v>23</v>
      </c>
      <c r="C6489" s="1" t="s">
        <v>53</v>
      </c>
      <c r="D6489" s="1">
        <v>14729</v>
      </c>
      <c r="E6489" s="2">
        <v>45326</v>
      </c>
      <c r="F6489" s="1" t="s">
        <v>43</v>
      </c>
      <c r="G6489" s="1">
        <v>636221</v>
      </c>
      <c r="H6489" s="1" t="s">
        <v>2617</v>
      </c>
      <c r="I6489" s="1">
        <v>724</v>
      </c>
      <c r="J6489" s="1">
        <v>2991</v>
      </c>
      <c r="K6489" s="1">
        <v>6</v>
      </c>
      <c r="L6489" s="1">
        <v>7178.4</v>
      </c>
      <c r="M6489" s="1">
        <f>SalesData[[#This Row],[Price]]*SalesData[[#This Row],[Quantity]]</f>
        <v>17946</v>
      </c>
      <c r="N6489" s="6">
        <f>SalesData[[#This Row],[Sales Profit]]/SalesData[[#This Row],[Sales]]</f>
        <v>0.39999999999999997</v>
      </c>
    </row>
    <row r="6490" spans="1:14" x14ac:dyDescent="0.3">
      <c r="A6490" s="1" t="s">
        <v>22</v>
      </c>
      <c r="B6490" s="1" t="s">
        <v>23</v>
      </c>
      <c r="C6490" s="1" t="s">
        <v>53</v>
      </c>
      <c r="D6490" s="1">
        <v>85961</v>
      </c>
      <c r="E6490" s="2">
        <v>45582</v>
      </c>
      <c r="F6490" s="1" t="s">
        <v>54</v>
      </c>
      <c r="G6490" s="1">
        <v>987339</v>
      </c>
      <c r="H6490" s="1" t="s">
        <v>6322</v>
      </c>
      <c r="I6490" s="1">
        <v>669</v>
      </c>
      <c r="J6490" s="1">
        <v>2391</v>
      </c>
      <c r="K6490" s="1">
        <v>8</v>
      </c>
      <c r="L6490" s="1">
        <v>7651.2</v>
      </c>
      <c r="M6490" s="1">
        <f>SalesData[[#This Row],[Price]]*SalesData[[#This Row],[Quantity]]</f>
        <v>19128</v>
      </c>
      <c r="N6490" s="6">
        <f>SalesData[[#This Row],[Sales Profit]]/SalesData[[#This Row],[Sales]]</f>
        <v>0.39999999999999997</v>
      </c>
    </row>
    <row r="6491" spans="1:14" x14ac:dyDescent="0.3">
      <c r="A6491" s="1" t="s">
        <v>27</v>
      </c>
      <c r="B6491" s="1" t="s">
        <v>13</v>
      </c>
      <c r="C6491" s="1" t="s">
        <v>24</v>
      </c>
      <c r="D6491" s="1">
        <v>17921</v>
      </c>
      <c r="E6491" s="2">
        <v>45396</v>
      </c>
      <c r="F6491" s="1" t="s">
        <v>31</v>
      </c>
      <c r="G6491" s="1">
        <v>914171</v>
      </c>
      <c r="H6491" s="1" t="s">
        <v>6323</v>
      </c>
      <c r="I6491" s="1">
        <v>613</v>
      </c>
      <c r="J6491" s="1">
        <v>1558</v>
      </c>
      <c r="K6491" s="1">
        <v>3</v>
      </c>
      <c r="L6491" s="1">
        <v>1869.6</v>
      </c>
      <c r="M6491" s="1">
        <f>SalesData[[#This Row],[Price]]*SalesData[[#This Row],[Quantity]]</f>
        <v>4674</v>
      </c>
      <c r="N6491" s="6">
        <f>SalesData[[#This Row],[Sales Profit]]/SalesData[[#This Row],[Sales]]</f>
        <v>0.39999999999999997</v>
      </c>
    </row>
    <row r="6492" spans="1:14" x14ac:dyDescent="0.3">
      <c r="A6492" s="1" t="s">
        <v>56</v>
      </c>
      <c r="B6492" s="1" t="s">
        <v>18</v>
      </c>
      <c r="C6492" s="1" t="s">
        <v>37</v>
      </c>
      <c r="D6492" s="1">
        <v>27773</v>
      </c>
      <c r="E6492" s="2">
        <v>45410</v>
      </c>
      <c r="F6492" s="1" t="s">
        <v>31</v>
      </c>
      <c r="G6492" s="1">
        <v>477096</v>
      </c>
      <c r="H6492" s="1" t="s">
        <v>6324</v>
      </c>
      <c r="I6492" s="1">
        <v>478</v>
      </c>
      <c r="J6492" s="1">
        <v>617</v>
      </c>
      <c r="K6492" s="1">
        <v>1</v>
      </c>
      <c r="L6492" s="1">
        <v>246.8</v>
      </c>
      <c r="M6492" s="1">
        <f>SalesData[[#This Row],[Price]]*SalesData[[#This Row],[Quantity]]</f>
        <v>617</v>
      </c>
      <c r="N6492" s="6">
        <f>SalesData[[#This Row],[Sales Profit]]/SalesData[[#This Row],[Sales]]</f>
        <v>0.4</v>
      </c>
    </row>
    <row r="6493" spans="1:14" x14ac:dyDescent="0.3">
      <c r="A6493" s="1" t="s">
        <v>17</v>
      </c>
      <c r="B6493" s="1" t="s">
        <v>23</v>
      </c>
      <c r="C6493" s="1" t="s">
        <v>100</v>
      </c>
      <c r="D6493" s="1">
        <v>94104</v>
      </c>
      <c r="E6493" s="2">
        <v>45523</v>
      </c>
      <c r="F6493" s="1" t="s">
        <v>25</v>
      </c>
      <c r="G6493" s="1">
        <v>792266</v>
      </c>
      <c r="H6493" s="1" t="s">
        <v>4361</v>
      </c>
      <c r="I6493" s="1">
        <v>284</v>
      </c>
      <c r="J6493" s="1">
        <v>1659</v>
      </c>
      <c r="K6493" s="1">
        <v>4</v>
      </c>
      <c r="L6493" s="1">
        <v>2654.4</v>
      </c>
      <c r="M6493" s="1">
        <f>SalesData[[#This Row],[Price]]*SalesData[[#This Row],[Quantity]]</f>
        <v>6636</v>
      </c>
      <c r="N6493" s="6">
        <f>SalesData[[#This Row],[Sales Profit]]/SalesData[[#This Row],[Sales]]</f>
        <v>0.4</v>
      </c>
    </row>
    <row r="6494" spans="1:14" x14ac:dyDescent="0.3">
      <c r="A6494" s="1" t="s">
        <v>27</v>
      </c>
      <c r="B6494" s="1" t="s">
        <v>23</v>
      </c>
      <c r="C6494" s="1" t="s">
        <v>42</v>
      </c>
      <c r="D6494" s="1">
        <v>45198</v>
      </c>
      <c r="E6494" s="2">
        <v>45401</v>
      </c>
      <c r="F6494" s="1" t="s">
        <v>31</v>
      </c>
      <c r="G6494" s="1">
        <v>340128</v>
      </c>
      <c r="H6494" s="1" t="s">
        <v>6325</v>
      </c>
      <c r="I6494" s="1">
        <v>268</v>
      </c>
      <c r="J6494" s="1">
        <v>1103</v>
      </c>
      <c r="K6494" s="1">
        <v>7</v>
      </c>
      <c r="L6494" s="1">
        <v>3088.4</v>
      </c>
      <c r="M6494" s="1">
        <f>SalesData[[#This Row],[Price]]*SalesData[[#This Row],[Quantity]]</f>
        <v>7721</v>
      </c>
      <c r="N6494" s="6">
        <f>SalesData[[#This Row],[Sales Profit]]/SalesData[[#This Row],[Sales]]</f>
        <v>0.4</v>
      </c>
    </row>
    <row r="6495" spans="1:14" x14ac:dyDescent="0.3">
      <c r="A6495" s="1" t="s">
        <v>17</v>
      </c>
      <c r="B6495" s="1" t="s">
        <v>18</v>
      </c>
      <c r="C6495" s="1" t="s">
        <v>39</v>
      </c>
      <c r="D6495" s="1">
        <v>98298</v>
      </c>
      <c r="E6495" s="2">
        <v>45606</v>
      </c>
      <c r="F6495" s="1" t="s">
        <v>15</v>
      </c>
      <c r="G6495" s="1">
        <v>130002</v>
      </c>
      <c r="H6495" s="1" t="s">
        <v>4350</v>
      </c>
      <c r="I6495" s="1">
        <v>621</v>
      </c>
      <c r="J6495" s="1">
        <v>2067</v>
      </c>
      <c r="K6495" s="1">
        <v>3</v>
      </c>
      <c r="L6495" s="1">
        <v>2480.4</v>
      </c>
      <c r="M6495" s="1">
        <f>SalesData[[#This Row],[Price]]*SalesData[[#This Row],[Quantity]]</f>
        <v>6201</v>
      </c>
      <c r="N6495" s="6">
        <f>SalesData[[#This Row],[Sales Profit]]/SalesData[[#This Row],[Sales]]</f>
        <v>0.4</v>
      </c>
    </row>
    <row r="6496" spans="1:14" x14ac:dyDescent="0.3">
      <c r="A6496" s="1" t="s">
        <v>27</v>
      </c>
      <c r="B6496" s="1" t="s">
        <v>23</v>
      </c>
      <c r="C6496" s="1" t="s">
        <v>19</v>
      </c>
      <c r="D6496" s="1">
        <v>39058</v>
      </c>
      <c r="E6496" s="2">
        <v>45555</v>
      </c>
      <c r="F6496" s="1" t="s">
        <v>61</v>
      </c>
      <c r="G6496" s="1">
        <v>497130</v>
      </c>
      <c r="H6496" s="1" t="s">
        <v>6326</v>
      </c>
      <c r="I6496" s="1">
        <v>513</v>
      </c>
      <c r="J6496" s="1">
        <v>1942</v>
      </c>
      <c r="K6496" s="1">
        <v>6</v>
      </c>
      <c r="L6496" s="1">
        <v>4660.8</v>
      </c>
      <c r="M6496" s="1">
        <f>SalesData[[#This Row],[Price]]*SalesData[[#This Row],[Quantity]]</f>
        <v>11652</v>
      </c>
      <c r="N6496" s="6">
        <f>SalesData[[#This Row],[Sales Profit]]/SalesData[[#This Row],[Sales]]</f>
        <v>0.4</v>
      </c>
    </row>
    <row r="6497" spans="1:14" x14ac:dyDescent="0.3">
      <c r="A6497" s="1" t="s">
        <v>27</v>
      </c>
      <c r="B6497" s="1" t="s">
        <v>18</v>
      </c>
      <c r="C6497" s="1" t="s">
        <v>53</v>
      </c>
      <c r="D6497" s="1">
        <v>75010</v>
      </c>
      <c r="E6497" s="2">
        <v>45604</v>
      </c>
      <c r="F6497" s="1" t="s">
        <v>15</v>
      </c>
      <c r="G6497" s="1">
        <v>721295</v>
      </c>
      <c r="H6497" s="1" t="s">
        <v>6327</v>
      </c>
      <c r="I6497" s="1">
        <v>952</v>
      </c>
      <c r="J6497" s="1">
        <v>1024</v>
      </c>
      <c r="K6497" s="1">
        <v>5</v>
      </c>
      <c r="L6497" s="1">
        <v>2048</v>
      </c>
      <c r="M6497" s="1">
        <f>SalesData[[#This Row],[Price]]*SalesData[[#This Row],[Quantity]]</f>
        <v>5120</v>
      </c>
      <c r="N6497" s="6">
        <f>SalesData[[#This Row],[Sales Profit]]/SalesData[[#This Row],[Sales]]</f>
        <v>0.4</v>
      </c>
    </row>
    <row r="6498" spans="1:14" x14ac:dyDescent="0.3">
      <c r="A6498" s="1" t="s">
        <v>56</v>
      </c>
      <c r="B6498" s="1" t="s">
        <v>18</v>
      </c>
      <c r="C6498" s="1" t="s">
        <v>48</v>
      </c>
      <c r="D6498" s="1">
        <v>45516</v>
      </c>
      <c r="E6498" s="2">
        <v>45578</v>
      </c>
      <c r="F6498" s="1" t="s">
        <v>54</v>
      </c>
      <c r="G6498" s="1">
        <v>211166</v>
      </c>
      <c r="H6498" s="1" t="s">
        <v>6328</v>
      </c>
      <c r="I6498" s="1">
        <v>500</v>
      </c>
      <c r="J6498" s="1">
        <v>2675</v>
      </c>
      <c r="K6498" s="1">
        <v>6</v>
      </c>
      <c r="L6498" s="1">
        <v>6420</v>
      </c>
      <c r="M6498" s="1">
        <f>SalesData[[#This Row],[Price]]*SalesData[[#This Row],[Quantity]]</f>
        <v>16050</v>
      </c>
      <c r="N6498" s="6">
        <f>SalesData[[#This Row],[Sales Profit]]/SalesData[[#This Row],[Sales]]</f>
        <v>0.4</v>
      </c>
    </row>
    <row r="6499" spans="1:14" x14ac:dyDescent="0.3">
      <c r="A6499" s="1" t="s">
        <v>66</v>
      </c>
      <c r="B6499" s="1" t="s">
        <v>18</v>
      </c>
      <c r="C6499" s="1" t="s">
        <v>48</v>
      </c>
      <c r="D6499" s="1">
        <v>28287</v>
      </c>
      <c r="E6499" s="2">
        <v>45481</v>
      </c>
      <c r="F6499" s="1" t="s">
        <v>45</v>
      </c>
      <c r="G6499" s="1">
        <v>805953</v>
      </c>
      <c r="H6499" s="1" t="s">
        <v>6329</v>
      </c>
      <c r="I6499" s="1">
        <v>213</v>
      </c>
      <c r="J6499" s="1">
        <v>2536</v>
      </c>
      <c r="K6499" s="1">
        <v>1</v>
      </c>
      <c r="L6499" s="1">
        <v>1014.4</v>
      </c>
      <c r="M6499" s="1">
        <f>SalesData[[#This Row],[Price]]*SalesData[[#This Row],[Quantity]]</f>
        <v>2536</v>
      </c>
      <c r="N6499" s="6">
        <f>SalesData[[#This Row],[Sales Profit]]/SalesData[[#This Row],[Sales]]</f>
        <v>0.39999999999999997</v>
      </c>
    </row>
    <row r="6500" spans="1:14" x14ac:dyDescent="0.3">
      <c r="A6500" s="1" t="s">
        <v>35</v>
      </c>
      <c r="B6500" s="1" t="s">
        <v>23</v>
      </c>
      <c r="C6500" s="1" t="s">
        <v>60</v>
      </c>
      <c r="D6500" s="1">
        <v>83166</v>
      </c>
      <c r="E6500" s="2">
        <v>45546</v>
      </c>
      <c r="F6500" s="1" t="s">
        <v>61</v>
      </c>
      <c r="G6500" s="1">
        <v>549750</v>
      </c>
      <c r="H6500" s="1" t="s">
        <v>5394</v>
      </c>
      <c r="I6500" s="1">
        <v>511</v>
      </c>
      <c r="J6500" s="1">
        <v>1131</v>
      </c>
      <c r="K6500" s="1">
        <v>3</v>
      </c>
      <c r="L6500" s="1">
        <v>1357.2</v>
      </c>
      <c r="M6500" s="1">
        <f>SalesData[[#This Row],[Price]]*SalesData[[#This Row],[Quantity]]</f>
        <v>3393</v>
      </c>
      <c r="N6500" s="6">
        <f>SalesData[[#This Row],[Sales Profit]]/SalesData[[#This Row],[Sales]]</f>
        <v>0.4</v>
      </c>
    </row>
    <row r="6501" spans="1:14" x14ac:dyDescent="0.3">
      <c r="A6501" s="1" t="s">
        <v>22</v>
      </c>
      <c r="B6501" s="1" t="s">
        <v>23</v>
      </c>
      <c r="C6501" s="1" t="s">
        <v>42</v>
      </c>
      <c r="D6501" s="1">
        <v>52907</v>
      </c>
      <c r="E6501" s="2">
        <v>45609</v>
      </c>
      <c r="F6501" s="1" t="s">
        <v>15</v>
      </c>
      <c r="G6501" s="1">
        <v>141190</v>
      </c>
      <c r="H6501" s="1" t="s">
        <v>6330</v>
      </c>
      <c r="I6501" s="1">
        <v>535</v>
      </c>
      <c r="J6501" s="1">
        <v>2733</v>
      </c>
      <c r="K6501" s="1">
        <v>7</v>
      </c>
      <c r="L6501" s="1">
        <v>7652.4</v>
      </c>
      <c r="M6501" s="1">
        <f>SalesData[[#This Row],[Price]]*SalesData[[#This Row],[Quantity]]</f>
        <v>19131</v>
      </c>
      <c r="N6501" s="6">
        <f>SalesData[[#This Row],[Sales Profit]]/SalesData[[#This Row],[Sales]]</f>
        <v>0.39999999999999997</v>
      </c>
    </row>
    <row r="6502" spans="1:14" x14ac:dyDescent="0.3">
      <c r="A6502" s="1" t="s">
        <v>66</v>
      </c>
      <c r="B6502" s="1" t="s">
        <v>18</v>
      </c>
      <c r="C6502" s="1" t="s">
        <v>33</v>
      </c>
      <c r="D6502" s="1">
        <v>55904</v>
      </c>
      <c r="E6502" s="2">
        <v>45437</v>
      </c>
      <c r="F6502" s="1" t="s">
        <v>49</v>
      </c>
      <c r="G6502" s="1">
        <v>319670</v>
      </c>
      <c r="H6502" s="1" t="s">
        <v>2197</v>
      </c>
      <c r="I6502" s="1">
        <v>901</v>
      </c>
      <c r="J6502" s="1">
        <v>779</v>
      </c>
      <c r="K6502" s="1">
        <v>4</v>
      </c>
      <c r="L6502" s="1">
        <v>1246.4000000000001</v>
      </c>
      <c r="M6502" s="1">
        <f>SalesData[[#This Row],[Price]]*SalesData[[#This Row],[Quantity]]</f>
        <v>3116</v>
      </c>
      <c r="N6502" s="6">
        <f>SalesData[[#This Row],[Sales Profit]]/SalesData[[#This Row],[Sales]]</f>
        <v>0.4</v>
      </c>
    </row>
    <row r="6503" spans="1:14" x14ac:dyDescent="0.3">
      <c r="A6503" s="1" t="s">
        <v>35</v>
      </c>
      <c r="B6503" s="1" t="s">
        <v>18</v>
      </c>
      <c r="C6503" s="1" t="s">
        <v>37</v>
      </c>
      <c r="D6503" s="1">
        <v>29426</v>
      </c>
      <c r="E6503" s="2">
        <v>45432</v>
      </c>
      <c r="F6503" s="1" t="s">
        <v>49</v>
      </c>
      <c r="G6503" s="1">
        <v>853787</v>
      </c>
      <c r="H6503" s="1" t="s">
        <v>6331</v>
      </c>
      <c r="I6503" s="1">
        <v>383</v>
      </c>
      <c r="J6503" s="1">
        <v>625</v>
      </c>
      <c r="K6503" s="1">
        <v>3</v>
      </c>
      <c r="L6503" s="1">
        <v>750</v>
      </c>
      <c r="M6503" s="1">
        <f>SalesData[[#This Row],[Price]]*SalesData[[#This Row],[Quantity]]</f>
        <v>1875</v>
      </c>
      <c r="N6503" s="6">
        <f>SalesData[[#This Row],[Sales Profit]]/SalesData[[#This Row],[Sales]]</f>
        <v>0.4</v>
      </c>
    </row>
    <row r="6504" spans="1:14" x14ac:dyDescent="0.3">
      <c r="A6504" s="1" t="s">
        <v>17</v>
      </c>
      <c r="B6504" s="1" t="s">
        <v>13</v>
      </c>
      <c r="C6504" s="1" t="s">
        <v>48</v>
      </c>
      <c r="D6504" s="1">
        <v>72660</v>
      </c>
      <c r="E6504" s="2">
        <v>45303</v>
      </c>
      <c r="F6504" s="1" t="s">
        <v>40</v>
      </c>
      <c r="G6504" s="1">
        <v>828696</v>
      </c>
      <c r="H6504" s="1" t="s">
        <v>6332</v>
      </c>
      <c r="I6504" s="1">
        <v>313</v>
      </c>
      <c r="J6504" s="1">
        <v>2869</v>
      </c>
      <c r="K6504" s="1">
        <v>4</v>
      </c>
      <c r="L6504" s="1">
        <v>4590.3999999999996</v>
      </c>
      <c r="M6504" s="1">
        <f>SalesData[[#This Row],[Price]]*SalesData[[#This Row],[Quantity]]</f>
        <v>11476</v>
      </c>
      <c r="N6504" s="6">
        <f>SalesData[[#This Row],[Sales Profit]]/SalesData[[#This Row],[Sales]]</f>
        <v>0.39999999999999997</v>
      </c>
    </row>
    <row r="6505" spans="1:14" x14ac:dyDescent="0.3">
      <c r="A6505" s="1" t="s">
        <v>66</v>
      </c>
      <c r="B6505" s="1" t="s">
        <v>23</v>
      </c>
      <c r="C6505" s="1" t="s">
        <v>60</v>
      </c>
      <c r="D6505" s="1">
        <v>29467</v>
      </c>
      <c r="E6505" s="2">
        <v>45311</v>
      </c>
      <c r="F6505" s="1" t="s">
        <v>40</v>
      </c>
      <c r="G6505" s="1">
        <v>597764</v>
      </c>
      <c r="H6505" s="1" t="s">
        <v>6333</v>
      </c>
      <c r="I6505" s="1">
        <v>415</v>
      </c>
      <c r="J6505" s="1">
        <v>1967</v>
      </c>
      <c r="K6505" s="1">
        <v>3</v>
      </c>
      <c r="L6505" s="1">
        <v>2360.4</v>
      </c>
      <c r="M6505" s="1">
        <f>SalesData[[#This Row],[Price]]*SalesData[[#This Row],[Quantity]]</f>
        <v>5901</v>
      </c>
      <c r="N6505" s="6">
        <f>SalesData[[#This Row],[Sales Profit]]/SalesData[[#This Row],[Sales]]</f>
        <v>0.4</v>
      </c>
    </row>
    <row r="6506" spans="1:14" x14ac:dyDescent="0.3">
      <c r="A6506" s="1" t="s">
        <v>66</v>
      </c>
      <c r="B6506" s="1" t="s">
        <v>13</v>
      </c>
      <c r="C6506" s="1" t="s">
        <v>42</v>
      </c>
      <c r="D6506" s="1">
        <v>13952</v>
      </c>
      <c r="E6506" s="2">
        <v>45374</v>
      </c>
      <c r="F6506" s="1" t="s">
        <v>29</v>
      </c>
      <c r="G6506" s="1">
        <v>182863</v>
      </c>
      <c r="H6506" s="1" t="s">
        <v>6334</v>
      </c>
      <c r="I6506" s="1">
        <v>974</v>
      </c>
      <c r="J6506" s="1">
        <v>1634</v>
      </c>
      <c r="K6506" s="1">
        <v>6</v>
      </c>
      <c r="L6506" s="1">
        <v>3921.6</v>
      </c>
      <c r="M6506" s="1">
        <f>SalesData[[#This Row],[Price]]*SalesData[[#This Row],[Quantity]]</f>
        <v>9804</v>
      </c>
      <c r="N6506" s="6">
        <f>SalesData[[#This Row],[Sales Profit]]/SalesData[[#This Row],[Sales]]</f>
        <v>0.39999999999999997</v>
      </c>
    </row>
    <row r="6507" spans="1:14" x14ac:dyDescent="0.3">
      <c r="A6507" s="1" t="s">
        <v>22</v>
      </c>
      <c r="B6507" s="1" t="s">
        <v>23</v>
      </c>
      <c r="C6507" s="1" t="s">
        <v>39</v>
      </c>
      <c r="D6507" s="1">
        <v>87493</v>
      </c>
      <c r="E6507" s="2">
        <v>45314</v>
      </c>
      <c r="F6507" s="1" t="s">
        <v>40</v>
      </c>
      <c r="G6507" s="1">
        <v>882254</v>
      </c>
      <c r="H6507" s="1" t="s">
        <v>6335</v>
      </c>
      <c r="I6507" s="1">
        <v>999</v>
      </c>
      <c r="J6507" s="1">
        <v>1193</v>
      </c>
      <c r="K6507" s="1">
        <v>4</v>
      </c>
      <c r="L6507" s="1">
        <v>1908.8</v>
      </c>
      <c r="M6507" s="1">
        <f>SalesData[[#This Row],[Price]]*SalesData[[#This Row],[Quantity]]</f>
        <v>4772</v>
      </c>
      <c r="N6507" s="6">
        <f>SalesData[[#This Row],[Sales Profit]]/SalesData[[#This Row],[Sales]]</f>
        <v>0.39999999999999997</v>
      </c>
    </row>
    <row r="6508" spans="1:14" x14ac:dyDescent="0.3">
      <c r="A6508" s="1" t="s">
        <v>52</v>
      </c>
      <c r="B6508" s="1" t="s">
        <v>23</v>
      </c>
      <c r="C6508" s="1" t="s">
        <v>33</v>
      </c>
      <c r="D6508" s="1">
        <v>23608</v>
      </c>
      <c r="E6508" s="2">
        <v>45382</v>
      </c>
      <c r="F6508" s="1" t="s">
        <v>29</v>
      </c>
      <c r="G6508" s="1">
        <v>525548</v>
      </c>
      <c r="H6508" s="1" t="s">
        <v>6336</v>
      </c>
      <c r="I6508" s="1">
        <v>533</v>
      </c>
      <c r="J6508" s="1">
        <v>1729</v>
      </c>
      <c r="K6508" s="1">
        <v>5</v>
      </c>
      <c r="L6508" s="1">
        <v>3458</v>
      </c>
      <c r="M6508" s="1">
        <f>SalesData[[#This Row],[Price]]*SalesData[[#This Row],[Quantity]]</f>
        <v>8645</v>
      </c>
      <c r="N6508" s="6">
        <f>SalesData[[#This Row],[Sales Profit]]/SalesData[[#This Row],[Sales]]</f>
        <v>0.4</v>
      </c>
    </row>
    <row r="6509" spans="1:14" x14ac:dyDescent="0.3">
      <c r="A6509" s="1" t="s">
        <v>35</v>
      </c>
      <c r="B6509" s="1" t="s">
        <v>18</v>
      </c>
      <c r="C6509" s="1" t="s">
        <v>37</v>
      </c>
      <c r="D6509" s="1">
        <v>27997</v>
      </c>
      <c r="E6509" s="2">
        <v>45564</v>
      </c>
      <c r="F6509" s="1" t="s">
        <v>61</v>
      </c>
      <c r="G6509" s="1">
        <v>926911</v>
      </c>
      <c r="H6509" s="1" t="s">
        <v>6337</v>
      </c>
      <c r="I6509" s="1">
        <v>347</v>
      </c>
      <c r="J6509" s="1">
        <v>1297</v>
      </c>
      <c r="K6509" s="1">
        <v>6</v>
      </c>
      <c r="L6509" s="1">
        <v>3112.8</v>
      </c>
      <c r="M6509" s="1">
        <f>SalesData[[#This Row],[Price]]*SalesData[[#This Row],[Quantity]]</f>
        <v>7782</v>
      </c>
      <c r="N6509" s="6">
        <f>SalesData[[#This Row],[Sales Profit]]/SalesData[[#This Row],[Sales]]</f>
        <v>0.4</v>
      </c>
    </row>
    <row r="6510" spans="1:14" x14ac:dyDescent="0.3">
      <c r="A6510" s="1" t="s">
        <v>66</v>
      </c>
      <c r="B6510" s="1" t="s">
        <v>18</v>
      </c>
      <c r="C6510" s="1" t="s">
        <v>42</v>
      </c>
      <c r="D6510" s="1">
        <v>85462</v>
      </c>
      <c r="E6510" s="2">
        <v>45409</v>
      </c>
      <c r="F6510" s="1" t="s">
        <v>31</v>
      </c>
      <c r="G6510" s="1">
        <v>607993</v>
      </c>
      <c r="H6510" s="1" t="s">
        <v>6338</v>
      </c>
      <c r="I6510" s="1">
        <v>986</v>
      </c>
      <c r="J6510" s="1">
        <v>1206</v>
      </c>
      <c r="K6510" s="1">
        <v>3</v>
      </c>
      <c r="L6510" s="1">
        <v>1447.2</v>
      </c>
      <c r="M6510" s="1">
        <f>SalesData[[#This Row],[Price]]*SalesData[[#This Row],[Quantity]]</f>
        <v>3618</v>
      </c>
      <c r="N6510" s="6">
        <f>SalesData[[#This Row],[Sales Profit]]/SalesData[[#This Row],[Sales]]</f>
        <v>0.4</v>
      </c>
    </row>
    <row r="6511" spans="1:14" x14ac:dyDescent="0.3">
      <c r="A6511" s="1" t="s">
        <v>35</v>
      </c>
      <c r="B6511" s="1" t="s">
        <v>23</v>
      </c>
      <c r="C6511" s="1" t="s">
        <v>60</v>
      </c>
      <c r="D6511" s="1">
        <v>13360</v>
      </c>
      <c r="E6511" s="2">
        <v>45619</v>
      </c>
      <c r="F6511" s="1" t="s">
        <v>15</v>
      </c>
      <c r="G6511" s="1">
        <v>863570</v>
      </c>
      <c r="H6511" s="1" t="s">
        <v>6339</v>
      </c>
      <c r="I6511" s="1">
        <v>678</v>
      </c>
      <c r="J6511" s="1">
        <v>2198</v>
      </c>
      <c r="K6511" s="1">
        <v>6</v>
      </c>
      <c r="L6511" s="1">
        <v>5275.2</v>
      </c>
      <c r="M6511" s="1">
        <f>SalesData[[#This Row],[Price]]*SalesData[[#This Row],[Quantity]]</f>
        <v>13188</v>
      </c>
      <c r="N6511" s="6">
        <f>SalesData[[#This Row],[Sales Profit]]/SalesData[[#This Row],[Sales]]</f>
        <v>0.39999999999999997</v>
      </c>
    </row>
    <row r="6512" spans="1:14" x14ac:dyDescent="0.3">
      <c r="A6512" s="1" t="s">
        <v>22</v>
      </c>
      <c r="B6512" s="1" t="s">
        <v>13</v>
      </c>
      <c r="C6512" s="1" t="s">
        <v>24</v>
      </c>
      <c r="D6512" s="1">
        <v>21841</v>
      </c>
      <c r="E6512" s="2">
        <v>45399</v>
      </c>
      <c r="F6512" s="1" t="s">
        <v>31</v>
      </c>
      <c r="G6512" s="1">
        <v>934062</v>
      </c>
      <c r="H6512" s="1" t="s">
        <v>6340</v>
      </c>
      <c r="I6512" s="1">
        <v>278</v>
      </c>
      <c r="J6512" s="1">
        <v>621</v>
      </c>
      <c r="K6512" s="1">
        <v>4</v>
      </c>
      <c r="L6512" s="1">
        <v>993.6</v>
      </c>
      <c r="M6512" s="1">
        <f>SalesData[[#This Row],[Price]]*SalesData[[#This Row],[Quantity]]</f>
        <v>2484</v>
      </c>
      <c r="N6512" s="6">
        <f>SalesData[[#This Row],[Sales Profit]]/SalesData[[#This Row],[Sales]]</f>
        <v>0.4</v>
      </c>
    </row>
    <row r="6513" spans="1:14" x14ac:dyDescent="0.3">
      <c r="A6513" s="1" t="s">
        <v>52</v>
      </c>
      <c r="B6513" s="1" t="s">
        <v>23</v>
      </c>
      <c r="C6513" s="1" t="s">
        <v>14</v>
      </c>
      <c r="D6513" s="1">
        <v>32554</v>
      </c>
      <c r="E6513" s="2">
        <v>45595</v>
      </c>
      <c r="F6513" s="1" t="s">
        <v>54</v>
      </c>
      <c r="G6513" s="1">
        <v>559723</v>
      </c>
      <c r="H6513" s="1" t="s">
        <v>6341</v>
      </c>
      <c r="I6513" s="1">
        <v>425</v>
      </c>
      <c r="J6513" s="1">
        <v>1403</v>
      </c>
      <c r="K6513" s="1">
        <v>2</v>
      </c>
      <c r="L6513" s="1">
        <v>1122.4000000000001</v>
      </c>
      <c r="M6513" s="1">
        <f>SalesData[[#This Row],[Price]]*SalesData[[#This Row],[Quantity]]</f>
        <v>2806</v>
      </c>
      <c r="N6513" s="6">
        <f>SalesData[[#This Row],[Sales Profit]]/SalesData[[#This Row],[Sales]]</f>
        <v>0.4</v>
      </c>
    </row>
    <row r="6514" spans="1:14" x14ac:dyDescent="0.3">
      <c r="A6514" s="1" t="s">
        <v>12</v>
      </c>
      <c r="B6514" s="1" t="s">
        <v>23</v>
      </c>
      <c r="C6514" s="1" t="s">
        <v>24</v>
      </c>
      <c r="D6514" s="1">
        <v>82802</v>
      </c>
      <c r="E6514" s="2">
        <v>45335</v>
      </c>
      <c r="F6514" s="1" t="s">
        <v>43</v>
      </c>
      <c r="G6514" s="1">
        <v>878166</v>
      </c>
      <c r="H6514" s="1" t="s">
        <v>6342</v>
      </c>
      <c r="I6514" s="1">
        <v>440</v>
      </c>
      <c r="J6514" s="1">
        <v>2630</v>
      </c>
      <c r="K6514" s="1">
        <v>2</v>
      </c>
      <c r="L6514" s="1">
        <v>2104</v>
      </c>
      <c r="M6514" s="1">
        <f>SalesData[[#This Row],[Price]]*SalesData[[#This Row],[Quantity]]</f>
        <v>5260</v>
      </c>
      <c r="N6514" s="6">
        <f>SalesData[[#This Row],[Sales Profit]]/SalesData[[#This Row],[Sales]]</f>
        <v>0.4</v>
      </c>
    </row>
    <row r="6515" spans="1:14" x14ac:dyDescent="0.3">
      <c r="A6515" s="1" t="s">
        <v>52</v>
      </c>
      <c r="B6515" s="1" t="s">
        <v>23</v>
      </c>
      <c r="C6515" s="1" t="s">
        <v>60</v>
      </c>
      <c r="D6515" s="1">
        <v>67558</v>
      </c>
      <c r="E6515" s="2">
        <v>45533</v>
      </c>
      <c r="F6515" s="1" t="s">
        <v>25</v>
      </c>
      <c r="G6515" s="1">
        <v>685061</v>
      </c>
      <c r="H6515" s="1" t="s">
        <v>6343</v>
      </c>
      <c r="I6515" s="1">
        <v>491</v>
      </c>
      <c r="J6515" s="1">
        <v>1678</v>
      </c>
      <c r="K6515" s="1">
        <v>4</v>
      </c>
      <c r="L6515" s="1">
        <v>2684.8</v>
      </c>
      <c r="M6515" s="1">
        <f>SalesData[[#This Row],[Price]]*SalesData[[#This Row],[Quantity]]</f>
        <v>6712</v>
      </c>
      <c r="N6515" s="6">
        <f>SalesData[[#This Row],[Sales Profit]]/SalesData[[#This Row],[Sales]]</f>
        <v>0.4</v>
      </c>
    </row>
    <row r="6516" spans="1:14" x14ac:dyDescent="0.3">
      <c r="A6516" s="1" t="s">
        <v>17</v>
      </c>
      <c r="B6516" s="1" t="s">
        <v>13</v>
      </c>
      <c r="C6516" s="1" t="s">
        <v>37</v>
      </c>
      <c r="D6516" s="1">
        <v>73745</v>
      </c>
      <c r="E6516" s="2">
        <v>45535</v>
      </c>
      <c r="F6516" s="1" t="s">
        <v>25</v>
      </c>
      <c r="G6516" s="1">
        <v>365758</v>
      </c>
      <c r="H6516" s="1" t="s">
        <v>6344</v>
      </c>
      <c r="I6516" s="1">
        <v>420</v>
      </c>
      <c r="J6516" s="1">
        <v>2770</v>
      </c>
      <c r="K6516" s="1">
        <v>5</v>
      </c>
      <c r="L6516" s="1">
        <v>5540</v>
      </c>
      <c r="M6516" s="1">
        <f>SalesData[[#This Row],[Price]]*SalesData[[#This Row],[Quantity]]</f>
        <v>13850</v>
      </c>
      <c r="N6516" s="6">
        <f>SalesData[[#This Row],[Sales Profit]]/SalesData[[#This Row],[Sales]]</f>
        <v>0.4</v>
      </c>
    </row>
    <row r="6517" spans="1:14" x14ac:dyDescent="0.3">
      <c r="A6517" s="1" t="s">
        <v>12</v>
      </c>
      <c r="B6517" s="1" t="s">
        <v>13</v>
      </c>
      <c r="C6517" s="1" t="s">
        <v>100</v>
      </c>
      <c r="D6517" s="1">
        <v>37724</v>
      </c>
      <c r="E6517" s="2">
        <v>45448</v>
      </c>
      <c r="F6517" s="1" t="s">
        <v>20</v>
      </c>
      <c r="G6517" s="1">
        <v>709083</v>
      </c>
      <c r="H6517" s="1" t="s">
        <v>6345</v>
      </c>
      <c r="I6517" s="1">
        <v>241</v>
      </c>
      <c r="J6517" s="1">
        <v>1477</v>
      </c>
      <c r="K6517" s="1">
        <v>6</v>
      </c>
      <c r="L6517" s="1">
        <v>3544.8</v>
      </c>
      <c r="M6517" s="1">
        <f>SalesData[[#This Row],[Price]]*SalesData[[#This Row],[Quantity]]</f>
        <v>8862</v>
      </c>
      <c r="N6517" s="6">
        <f>SalesData[[#This Row],[Sales Profit]]/SalesData[[#This Row],[Sales]]</f>
        <v>0.4</v>
      </c>
    </row>
    <row r="6518" spans="1:14" x14ac:dyDescent="0.3">
      <c r="A6518" s="1" t="s">
        <v>22</v>
      </c>
      <c r="B6518" s="1" t="s">
        <v>13</v>
      </c>
      <c r="C6518" s="1" t="s">
        <v>53</v>
      </c>
      <c r="D6518" s="1">
        <v>13825</v>
      </c>
      <c r="E6518" s="2">
        <v>45518</v>
      </c>
      <c r="F6518" s="1" t="s">
        <v>25</v>
      </c>
      <c r="G6518" s="1">
        <v>465615</v>
      </c>
      <c r="H6518" s="1" t="s">
        <v>6346</v>
      </c>
      <c r="I6518" s="1">
        <v>473</v>
      </c>
      <c r="J6518" s="1">
        <v>2524</v>
      </c>
      <c r="K6518" s="1">
        <v>7</v>
      </c>
      <c r="L6518" s="1">
        <v>7067.2</v>
      </c>
      <c r="M6518" s="1">
        <f>SalesData[[#This Row],[Price]]*SalesData[[#This Row],[Quantity]]</f>
        <v>17668</v>
      </c>
      <c r="N6518" s="6">
        <f>SalesData[[#This Row],[Sales Profit]]/SalesData[[#This Row],[Sales]]</f>
        <v>0.39999999999999997</v>
      </c>
    </row>
    <row r="6519" spans="1:14" x14ac:dyDescent="0.3">
      <c r="A6519" s="1" t="s">
        <v>17</v>
      </c>
      <c r="B6519" s="1" t="s">
        <v>23</v>
      </c>
      <c r="C6519" s="1" t="s">
        <v>48</v>
      </c>
      <c r="D6519" s="1">
        <v>10383</v>
      </c>
      <c r="E6519" s="2">
        <v>45440</v>
      </c>
      <c r="F6519" s="1" t="s">
        <v>49</v>
      </c>
      <c r="G6519" s="1">
        <v>762498</v>
      </c>
      <c r="H6519" s="1" t="s">
        <v>6347</v>
      </c>
      <c r="I6519" s="1">
        <v>418</v>
      </c>
      <c r="J6519" s="1">
        <v>1148</v>
      </c>
      <c r="K6519" s="1">
        <v>5</v>
      </c>
      <c r="L6519" s="1">
        <v>2296</v>
      </c>
      <c r="M6519" s="1">
        <f>SalesData[[#This Row],[Price]]*SalesData[[#This Row],[Quantity]]</f>
        <v>5740</v>
      </c>
      <c r="N6519" s="6">
        <f>SalesData[[#This Row],[Sales Profit]]/SalesData[[#This Row],[Sales]]</f>
        <v>0.4</v>
      </c>
    </row>
    <row r="6520" spans="1:14" x14ac:dyDescent="0.3">
      <c r="A6520" s="1" t="s">
        <v>35</v>
      </c>
      <c r="B6520" s="1" t="s">
        <v>13</v>
      </c>
      <c r="C6520" s="1" t="s">
        <v>48</v>
      </c>
      <c r="D6520" s="1">
        <v>44280</v>
      </c>
      <c r="E6520" s="2">
        <v>45487</v>
      </c>
      <c r="F6520" s="1" t="s">
        <v>45</v>
      </c>
      <c r="G6520" s="1">
        <v>764366</v>
      </c>
      <c r="H6520" s="1" t="s">
        <v>6348</v>
      </c>
      <c r="I6520" s="1">
        <v>700</v>
      </c>
      <c r="J6520" s="1">
        <v>589</v>
      </c>
      <c r="K6520" s="1">
        <v>8</v>
      </c>
      <c r="L6520" s="1">
        <v>1884.8</v>
      </c>
      <c r="M6520" s="1">
        <f>SalesData[[#This Row],[Price]]*SalesData[[#This Row],[Quantity]]</f>
        <v>4712</v>
      </c>
      <c r="N6520" s="6">
        <f>SalesData[[#This Row],[Sales Profit]]/SalesData[[#This Row],[Sales]]</f>
        <v>0.39999999999999997</v>
      </c>
    </row>
    <row r="6521" spans="1:14" x14ac:dyDescent="0.3">
      <c r="A6521" s="1" t="s">
        <v>35</v>
      </c>
      <c r="B6521" s="1" t="s">
        <v>23</v>
      </c>
      <c r="C6521" s="1" t="s">
        <v>37</v>
      </c>
      <c r="D6521" s="1">
        <v>71198</v>
      </c>
      <c r="E6521" s="2">
        <v>45352</v>
      </c>
      <c r="F6521" s="1" t="s">
        <v>29</v>
      </c>
      <c r="G6521" s="1">
        <v>941456</v>
      </c>
      <c r="H6521" s="1" t="s">
        <v>4765</v>
      </c>
      <c r="I6521" s="1">
        <v>273</v>
      </c>
      <c r="J6521" s="1">
        <v>1311</v>
      </c>
      <c r="K6521" s="1">
        <v>8</v>
      </c>
      <c r="L6521" s="1">
        <v>4195.2</v>
      </c>
      <c r="M6521" s="1">
        <f>SalesData[[#This Row],[Price]]*SalesData[[#This Row],[Quantity]]</f>
        <v>10488</v>
      </c>
      <c r="N6521" s="6">
        <f>SalesData[[#This Row],[Sales Profit]]/SalesData[[#This Row],[Sales]]</f>
        <v>0.39999999999999997</v>
      </c>
    </row>
    <row r="6522" spans="1:14" x14ac:dyDescent="0.3">
      <c r="A6522" s="1" t="s">
        <v>12</v>
      </c>
      <c r="B6522" s="1" t="s">
        <v>23</v>
      </c>
      <c r="C6522" s="1" t="s">
        <v>19</v>
      </c>
      <c r="D6522" s="1">
        <v>84903</v>
      </c>
      <c r="E6522" s="2">
        <v>45553</v>
      </c>
      <c r="F6522" s="1" t="s">
        <v>61</v>
      </c>
      <c r="G6522" s="1">
        <v>693514</v>
      </c>
      <c r="H6522" s="1" t="s">
        <v>6349</v>
      </c>
      <c r="I6522" s="1">
        <v>223</v>
      </c>
      <c r="J6522" s="1">
        <v>2792</v>
      </c>
      <c r="K6522" s="1">
        <v>4</v>
      </c>
      <c r="L6522" s="1">
        <v>4467.2</v>
      </c>
      <c r="M6522" s="1">
        <f>SalesData[[#This Row],[Price]]*SalesData[[#This Row],[Quantity]]</f>
        <v>11168</v>
      </c>
      <c r="N6522" s="6">
        <f>SalesData[[#This Row],[Sales Profit]]/SalesData[[#This Row],[Sales]]</f>
        <v>0.39999999999999997</v>
      </c>
    </row>
    <row r="6523" spans="1:14" x14ac:dyDescent="0.3">
      <c r="A6523" s="1" t="s">
        <v>17</v>
      </c>
      <c r="B6523" s="1" t="s">
        <v>18</v>
      </c>
      <c r="C6523" s="1" t="s">
        <v>48</v>
      </c>
      <c r="D6523" s="1">
        <v>44728</v>
      </c>
      <c r="E6523" s="2">
        <v>45361</v>
      </c>
      <c r="F6523" s="1" t="s">
        <v>29</v>
      </c>
      <c r="G6523" s="1">
        <v>382097</v>
      </c>
      <c r="H6523" s="1" t="s">
        <v>6350</v>
      </c>
      <c r="I6523" s="1">
        <v>432</v>
      </c>
      <c r="J6523" s="1">
        <v>2150</v>
      </c>
      <c r="K6523" s="1">
        <v>7</v>
      </c>
      <c r="L6523" s="1">
        <v>6020</v>
      </c>
      <c r="M6523" s="1">
        <f>SalesData[[#This Row],[Price]]*SalesData[[#This Row],[Quantity]]</f>
        <v>15050</v>
      </c>
      <c r="N6523" s="6">
        <f>SalesData[[#This Row],[Sales Profit]]/SalesData[[#This Row],[Sales]]</f>
        <v>0.4</v>
      </c>
    </row>
    <row r="6524" spans="1:14" x14ac:dyDescent="0.3">
      <c r="A6524" s="1" t="s">
        <v>27</v>
      </c>
      <c r="B6524" s="1" t="s">
        <v>13</v>
      </c>
      <c r="C6524" s="1" t="s">
        <v>39</v>
      </c>
      <c r="D6524" s="1">
        <v>48763</v>
      </c>
      <c r="E6524" s="2">
        <v>45346</v>
      </c>
      <c r="F6524" s="1" t="s">
        <v>43</v>
      </c>
      <c r="G6524" s="1">
        <v>658857</v>
      </c>
      <c r="H6524" s="1" t="s">
        <v>6351</v>
      </c>
      <c r="I6524" s="1">
        <v>213</v>
      </c>
      <c r="J6524" s="1">
        <v>698</v>
      </c>
      <c r="K6524" s="1">
        <v>5</v>
      </c>
      <c r="L6524" s="1">
        <v>1396</v>
      </c>
      <c r="M6524" s="1">
        <f>SalesData[[#This Row],[Price]]*SalesData[[#This Row],[Quantity]]</f>
        <v>3490</v>
      </c>
      <c r="N6524" s="6">
        <f>SalesData[[#This Row],[Sales Profit]]/SalesData[[#This Row],[Sales]]</f>
        <v>0.4</v>
      </c>
    </row>
    <row r="6525" spans="1:14" x14ac:dyDescent="0.3">
      <c r="A6525" s="1" t="s">
        <v>56</v>
      </c>
      <c r="B6525" s="1" t="s">
        <v>13</v>
      </c>
      <c r="C6525" s="1" t="s">
        <v>100</v>
      </c>
      <c r="D6525" s="1">
        <v>23673</v>
      </c>
      <c r="E6525" s="2">
        <v>45352</v>
      </c>
      <c r="F6525" s="1" t="s">
        <v>29</v>
      </c>
      <c r="G6525" s="1">
        <v>731757</v>
      </c>
      <c r="H6525" s="1" t="s">
        <v>6352</v>
      </c>
      <c r="I6525" s="1">
        <v>685</v>
      </c>
      <c r="J6525" s="1">
        <v>705</v>
      </c>
      <c r="K6525" s="1">
        <v>3</v>
      </c>
      <c r="L6525" s="1">
        <v>846</v>
      </c>
      <c r="M6525" s="1">
        <f>SalesData[[#This Row],[Price]]*SalesData[[#This Row],[Quantity]]</f>
        <v>2115</v>
      </c>
      <c r="N6525" s="6">
        <f>SalesData[[#This Row],[Sales Profit]]/SalesData[[#This Row],[Sales]]</f>
        <v>0.4</v>
      </c>
    </row>
    <row r="6526" spans="1:14" x14ac:dyDescent="0.3">
      <c r="A6526" s="1" t="s">
        <v>56</v>
      </c>
      <c r="B6526" s="1" t="s">
        <v>13</v>
      </c>
      <c r="C6526" s="1" t="s">
        <v>42</v>
      </c>
      <c r="D6526" s="1">
        <v>48588</v>
      </c>
      <c r="E6526" s="2">
        <v>45364</v>
      </c>
      <c r="F6526" s="1" t="s">
        <v>29</v>
      </c>
      <c r="G6526" s="1">
        <v>720295</v>
      </c>
      <c r="H6526" s="1" t="s">
        <v>5763</v>
      </c>
      <c r="I6526" s="1">
        <v>872</v>
      </c>
      <c r="J6526" s="1">
        <v>886</v>
      </c>
      <c r="K6526" s="1">
        <v>7</v>
      </c>
      <c r="L6526" s="1">
        <v>2480.8000000000002</v>
      </c>
      <c r="M6526" s="1">
        <f>SalesData[[#This Row],[Price]]*SalesData[[#This Row],[Quantity]]</f>
        <v>6202</v>
      </c>
      <c r="N6526" s="6">
        <f>SalesData[[#This Row],[Sales Profit]]/SalesData[[#This Row],[Sales]]</f>
        <v>0.4</v>
      </c>
    </row>
    <row r="6527" spans="1:14" x14ac:dyDescent="0.3">
      <c r="A6527" s="1" t="s">
        <v>27</v>
      </c>
      <c r="B6527" s="1" t="s">
        <v>13</v>
      </c>
      <c r="C6527" s="1" t="s">
        <v>33</v>
      </c>
      <c r="D6527" s="1">
        <v>21874</v>
      </c>
      <c r="E6527" s="2">
        <v>45451</v>
      </c>
      <c r="F6527" s="1" t="s">
        <v>20</v>
      </c>
      <c r="G6527" s="1">
        <v>376021</v>
      </c>
      <c r="H6527" s="1" t="s">
        <v>6353</v>
      </c>
      <c r="I6527" s="1">
        <v>437</v>
      </c>
      <c r="J6527" s="1">
        <v>2542</v>
      </c>
      <c r="K6527" s="1">
        <v>2</v>
      </c>
      <c r="L6527" s="1">
        <v>2033.6</v>
      </c>
      <c r="M6527" s="1">
        <f>SalesData[[#This Row],[Price]]*SalesData[[#This Row],[Quantity]]</f>
        <v>5084</v>
      </c>
      <c r="N6527" s="6">
        <f>SalesData[[#This Row],[Sales Profit]]/SalesData[[#This Row],[Sales]]</f>
        <v>0.39999999999999997</v>
      </c>
    </row>
    <row r="6528" spans="1:14" x14ac:dyDescent="0.3">
      <c r="A6528" s="1" t="s">
        <v>66</v>
      </c>
      <c r="B6528" s="1" t="s">
        <v>18</v>
      </c>
      <c r="C6528" s="1" t="s">
        <v>14</v>
      </c>
      <c r="D6528" s="1">
        <v>18471</v>
      </c>
      <c r="E6528" s="2">
        <v>45599</v>
      </c>
      <c r="F6528" s="1" t="s">
        <v>15</v>
      </c>
      <c r="G6528" s="1">
        <v>446988</v>
      </c>
      <c r="H6528" s="1" t="s">
        <v>538</v>
      </c>
      <c r="I6528" s="1">
        <v>340</v>
      </c>
      <c r="J6528" s="1">
        <v>2971</v>
      </c>
      <c r="K6528" s="1">
        <v>6</v>
      </c>
      <c r="L6528" s="1">
        <v>7130.4</v>
      </c>
      <c r="M6528" s="1">
        <f>SalesData[[#This Row],[Price]]*SalesData[[#This Row],[Quantity]]</f>
        <v>17826</v>
      </c>
      <c r="N6528" s="6">
        <f>SalesData[[#This Row],[Sales Profit]]/SalesData[[#This Row],[Sales]]</f>
        <v>0.39999999999999997</v>
      </c>
    </row>
    <row r="6529" spans="1:14" x14ac:dyDescent="0.3">
      <c r="A6529" s="1" t="s">
        <v>12</v>
      </c>
      <c r="B6529" s="1" t="s">
        <v>13</v>
      </c>
      <c r="C6529" s="1" t="s">
        <v>53</v>
      </c>
      <c r="D6529" s="1">
        <v>23752</v>
      </c>
      <c r="E6529" s="2">
        <v>45552</v>
      </c>
      <c r="F6529" s="1" t="s">
        <v>61</v>
      </c>
      <c r="G6529" s="1">
        <v>395132</v>
      </c>
      <c r="H6529" s="1" t="s">
        <v>6354</v>
      </c>
      <c r="I6529" s="1">
        <v>687</v>
      </c>
      <c r="J6529" s="1">
        <v>1430</v>
      </c>
      <c r="K6529" s="1">
        <v>7</v>
      </c>
      <c r="L6529" s="1">
        <v>4004</v>
      </c>
      <c r="M6529" s="1">
        <f>SalesData[[#This Row],[Price]]*SalesData[[#This Row],[Quantity]]</f>
        <v>10010</v>
      </c>
      <c r="N6529" s="6">
        <f>SalesData[[#This Row],[Sales Profit]]/SalesData[[#This Row],[Sales]]</f>
        <v>0.4</v>
      </c>
    </row>
    <row r="6530" spans="1:14" x14ac:dyDescent="0.3">
      <c r="A6530" s="1" t="s">
        <v>17</v>
      </c>
      <c r="B6530" s="1" t="s">
        <v>23</v>
      </c>
      <c r="C6530" s="1" t="s">
        <v>42</v>
      </c>
      <c r="D6530" s="1">
        <v>23017</v>
      </c>
      <c r="E6530" s="2">
        <v>45593</v>
      </c>
      <c r="F6530" s="1" t="s">
        <v>54</v>
      </c>
      <c r="G6530" s="1">
        <v>979563</v>
      </c>
      <c r="H6530" s="1" t="s">
        <v>6355</v>
      </c>
      <c r="I6530" s="1">
        <v>238</v>
      </c>
      <c r="J6530" s="1">
        <v>1499</v>
      </c>
      <c r="K6530" s="1">
        <v>1</v>
      </c>
      <c r="L6530" s="1">
        <v>599.6</v>
      </c>
      <c r="M6530" s="1">
        <f>SalesData[[#This Row],[Price]]*SalesData[[#This Row],[Quantity]]</f>
        <v>1499</v>
      </c>
      <c r="N6530" s="6">
        <f>SalesData[[#This Row],[Sales Profit]]/SalesData[[#This Row],[Sales]]</f>
        <v>0.4</v>
      </c>
    </row>
    <row r="6531" spans="1:14" x14ac:dyDescent="0.3">
      <c r="A6531" s="1" t="s">
        <v>22</v>
      </c>
      <c r="B6531" s="1" t="s">
        <v>23</v>
      </c>
      <c r="C6531" s="1" t="s">
        <v>24</v>
      </c>
      <c r="D6531" s="1">
        <v>54857</v>
      </c>
      <c r="E6531" s="2">
        <v>45427</v>
      </c>
      <c r="F6531" s="1" t="s">
        <v>49</v>
      </c>
      <c r="G6531" s="1">
        <v>459187</v>
      </c>
      <c r="H6531" s="1" t="s">
        <v>6356</v>
      </c>
      <c r="I6531" s="1">
        <v>712</v>
      </c>
      <c r="J6531" s="1">
        <v>507</v>
      </c>
      <c r="K6531" s="1">
        <v>4</v>
      </c>
      <c r="L6531" s="1">
        <v>811.2</v>
      </c>
      <c r="M6531" s="1">
        <f>SalesData[[#This Row],[Price]]*SalesData[[#This Row],[Quantity]]</f>
        <v>2028</v>
      </c>
      <c r="N6531" s="6">
        <f>SalesData[[#This Row],[Sales Profit]]/SalesData[[#This Row],[Sales]]</f>
        <v>0.4</v>
      </c>
    </row>
    <row r="6532" spans="1:14" x14ac:dyDescent="0.3">
      <c r="A6532" s="1" t="s">
        <v>17</v>
      </c>
      <c r="B6532" s="1" t="s">
        <v>18</v>
      </c>
      <c r="C6532" s="1" t="s">
        <v>42</v>
      </c>
      <c r="D6532" s="1">
        <v>12611</v>
      </c>
      <c r="E6532" s="2">
        <v>45364</v>
      </c>
      <c r="F6532" s="1" t="s">
        <v>29</v>
      </c>
      <c r="G6532" s="1">
        <v>416744</v>
      </c>
      <c r="H6532" s="1" t="s">
        <v>6357</v>
      </c>
      <c r="I6532" s="1">
        <v>889</v>
      </c>
      <c r="J6532" s="1">
        <v>1798</v>
      </c>
      <c r="K6532" s="1">
        <v>6</v>
      </c>
      <c r="L6532" s="1">
        <v>4315.2</v>
      </c>
      <c r="M6532" s="1">
        <f>SalesData[[#This Row],[Price]]*SalesData[[#This Row],[Quantity]]</f>
        <v>10788</v>
      </c>
      <c r="N6532" s="6">
        <f>SalesData[[#This Row],[Sales Profit]]/SalesData[[#This Row],[Sales]]</f>
        <v>0.39999999999999997</v>
      </c>
    </row>
    <row r="6533" spans="1:14" x14ac:dyDescent="0.3">
      <c r="A6533" s="1" t="s">
        <v>66</v>
      </c>
      <c r="B6533" s="1" t="s">
        <v>13</v>
      </c>
      <c r="C6533" s="1" t="s">
        <v>100</v>
      </c>
      <c r="D6533" s="1">
        <v>67557</v>
      </c>
      <c r="E6533" s="2">
        <v>45552</v>
      </c>
      <c r="F6533" s="1" t="s">
        <v>61</v>
      </c>
      <c r="G6533" s="1">
        <v>172822</v>
      </c>
      <c r="H6533" s="1" t="s">
        <v>6358</v>
      </c>
      <c r="I6533" s="1">
        <v>512</v>
      </c>
      <c r="J6533" s="1">
        <v>1754</v>
      </c>
      <c r="K6533" s="1">
        <v>5</v>
      </c>
      <c r="L6533" s="1">
        <v>3508</v>
      </c>
      <c r="M6533" s="1">
        <f>SalesData[[#This Row],[Price]]*SalesData[[#This Row],[Quantity]]</f>
        <v>8770</v>
      </c>
      <c r="N6533" s="6">
        <f>SalesData[[#This Row],[Sales Profit]]/SalesData[[#This Row],[Sales]]</f>
        <v>0.4</v>
      </c>
    </row>
    <row r="6534" spans="1:14" x14ac:dyDescent="0.3">
      <c r="A6534" s="1" t="s">
        <v>56</v>
      </c>
      <c r="B6534" s="1" t="s">
        <v>13</v>
      </c>
      <c r="C6534" s="1" t="s">
        <v>100</v>
      </c>
      <c r="D6534" s="1">
        <v>91191</v>
      </c>
      <c r="E6534" s="2">
        <v>45516</v>
      </c>
      <c r="F6534" s="1" t="s">
        <v>25</v>
      </c>
      <c r="G6534" s="1">
        <v>696347</v>
      </c>
      <c r="H6534" s="1" t="s">
        <v>6359</v>
      </c>
      <c r="I6534" s="1">
        <v>304</v>
      </c>
      <c r="J6534" s="1">
        <v>1604</v>
      </c>
      <c r="K6534" s="1">
        <v>8</v>
      </c>
      <c r="L6534" s="1">
        <v>5132.8</v>
      </c>
      <c r="M6534" s="1">
        <f>SalesData[[#This Row],[Price]]*SalesData[[#This Row],[Quantity]]</f>
        <v>12832</v>
      </c>
      <c r="N6534" s="6">
        <f>SalesData[[#This Row],[Sales Profit]]/SalesData[[#This Row],[Sales]]</f>
        <v>0.4</v>
      </c>
    </row>
    <row r="6535" spans="1:14" x14ac:dyDescent="0.3">
      <c r="A6535" s="1" t="s">
        <v>27</v>
      </c>
      <c r="B6535" s="1" t="s">
        <v>23</v>
      </c>
      <c r="C6535" s="1" t="s">
        <v>37</v>
      </c>
      <c r="D6535" s="1">
        <v>12071</v>
      </c>
      <c r="E6535" s="2">
        <v>45382</v>
      </c>
      <c r="F6535" s="1" t="s">
        <v>29</v>
      </c>
      <c r="G6535" s="1">
        <v>120081</v>
      </c>
      <c r="H6535" s="1" t="s">
        <v>6360</v>
      </c>
      <c r="I6535" s="1">
        <v>941</v>
      </c>
      <c r="J6535" s="1">
        <v>926</v>
      </c>
      <c r="K6535" s="1">
        <v>6</v>
      </c>
      <c r="L6535" s="1">
        <v>2222.4</v>
      </c>
      <c r="M6535" s="1">
        <f>SalesData[[#This Row],[Price]]*SalesData[[#This Row],[Quantity]]</f>
        <v>5556</v>
      </c>
      <c r="N6535" s="6">
        <f>SalesData[[#This Row],[Sales Profit]]/SalesData[[#This Row],[Sales]]</f>
        <v>0.4</v>
      </c>
    </row>
    <row r="6536" spans="1:14" x14ac:dyDescent="0.3">
      <c r="A6536" s="1" t="s">
        <v>35</v>
      </c>
      <c r="B6536" s="1" t="s">
        <v>23</v>
      </c>
      <c r="C6536" s="1" t="s">
        <v>33</v>
      </c>
      <c r="D6536" s="1">
        <v>88608</v>
      </c>
      <c r="E6536" s="2">
        <v>45483</v>
      </c>
      <c r="F6536" s="1" t="s">
        <v>45</v>
      </c>
      <c r="G6536" s="1">
        <v>245521</v>
      </c>
      <c r="H6536" s="1" t="s">
        <v>6361</v>
      </c>
      <c r="I6536" s="1">
        <v>649</v>
      </c>
      <c r="J6536" s="1">
        <v>1818</v>
      </c>
      <c r="K6536" s="1">
        <v>6</v>
      </c>
      <c r="L6536" s="1">
        <v>4363.2</v>
      </c>
      <c r="M6536" s="1">
        <f>SalesData[[#This Row],[Price]]*SalesData[[#This Row],[Quantity]]</f>
        <v>10908</v>
      </c>
      <c r="N6536" s="6">
        <f>SalesData[[#This Row],[Sales Profit]]/SalesData[[#This Row],[Sales]]</f>
        <v>0.39999999999999997</v>
      </c>
    </row>
    <row r="6537" spans="1:14" x14ac:dyDescent="0.3">
      <c r="A6537" s="1" t="s">
        <v>27</v>
      </c>
      <c r="B6537" s="1" t="s">
        <v>18</v>
      </c>
      <c r="C6537" s="1" t="s">
        <v>60</v>
      </c>
      <c r="D6537" s="1">
        <v>54107</v>
      </c>
      <c r="E6537" s="2">
        <v>45528</v>
      </c>
      <c r="F6537" s="1" t="s">
        <v>25</v>
      </c>
      <c r="G6537" s="1">
        <v>221818</v>
      </c>
      <c r="H6537" s="1" t="s">
        <v>6362</v>
      </c>
      <c r="I6537" s="1">
        <v>741</v>
      </c>
      <c r="J6537" s="1">
        <v>2514</v>
      </c>
      <c r="K6537" s="1">
        <v>6</v>
      </c>
      <c r="L6537" s="1">
        <v>6033.6</v>
      </c>
      <c r="M6537" s="1">
        <f>SalesData[[#This Row],[Price]]*SalesData[[#This Row],[Quantity]]</f>
        <v>15084</v>
      </c>
      <c r="N6537" s="6">
        <f>SalesData[[#This Row],[Sales Profit]]/SalesData[[#This Row],[Sales]]</f>
        <v>0.4</v>
      </c>
    </row>
    <row r="6538" spans="1:14" x14ac:dyDescent="0.3">
      <c r="A6538" s="1" t="s">
        <v>66</v>
      </c>
      <c r="B6538" s="1" t="s">
        <v>13</v>
      </c>
      <c r="C6538" s="1" t="s">
        <v>14</v>
      </c>
      <c r="D6538" s="1">
        <v>70592</v>
      </c>
      <c r="E6538" s="2">
        <v>45562</v>
      </c>
      <c r="F6538" s="1" t="s">
        <v>61</v>
      </c>
      <c r="G6538" s="1">
        <v>543962</v>
      </c>
      <c r="H6538" s="1" t="s">
        <v>6363</v>
      </c>
      <c r="I6538" s="1">
        <v>375</v>
      </c>
      <c r="J6538" s="1">
        <v>1672</v>
      </c>
      <c r="K6538" s="1">
        <v>1</v>
      </c>
      <c r="L6538" s="1">
        <v>668.8</v>
      </c>
      <c r="M6538" s="1">
        <f>SalesData[[#This Row],[Price]]*SalesData[[#This Row],[Quantity]]</f>
        <v>1672</v>
      </c>
      <c r="N6538" s="6">
        <f>SalesData[[#This Row],[Sales Profit]]/SalesData[[#This Row],[Sales]]</f>
        <v>0.39999999999999997</v>
      </c>
    </row>
    <row r="6539" spans="1:14" x14ac:dyDescent="0.3">
      <c r="A6539" s="1" t="s">
        <v>27</v>
      </c>
      <c r="B6539" s="1" t="s">
        <v>18</v>
      </c>
      <c r="C6539" s="1" t="s">
        <v>60</v>
      </c>
      <c r="D6539" s="1">
        <v>69286</v>
      </c>
      <c r="E6539" s="2">
        <v>45374</v>
      </c>
      <c r="F6539" s="1" t="s">
        <v>29</v>
      </c>
      <c r="G6539" s="1">
        <v>812673</v>
      </c>
      <c r="H6539" s="1" t="s">
        <v>6364</v>
      </c>
      <c r="I6539" s="1">
        <v>778</v>
      </c>
      <c r="J6539" s="1">
        <v>2587</v>
      </c>
      <c r="K6539" s="1">
        <v>5</v>
      </c>
      <c r="L6539" s="1">
        <v>5174</v>
      </c>
      <c r="M6539" s="1">
        <f>SalesData[[#This Row],[Price]]*SalesData[[#This Row],[Quantity]]</f>
        <v>12935</v>
      </c>
      <c r="N6539" s="6">
        <f>SalesData[[#This Row],[Sales Profit]]/SalesData[[#This Row],[Sales]]</f>
        <v>0.4</v>
      </c>
    </row>
    <row r="6540" spans="1:14" x14ac:dyDescent="0.3">
      <c r="A6540" s="1" t="s">
        <v>12</v>
      </c>
      <c r="B6540" s="1" t="s">
        <v>18</v>
      </c>
      <c r="C6540" s="1" t="s">
        <v>24</v>
      </c>
      <c r="D6540" s="1">
        <v>92991</v>
      </c>
      <c r="E6540" s="2">
        <v>45452</v>
      </c>
      <c r="F6540" s="1" t="s">
        <v>20</v>
      </c>
      <c r="G6540" s="1">
        <v>894351</v>
      </c>
      <c r="H6540" s="1" t="s">
        <v>6365</v>
      </c>
      <c r="I6540" s="1">
        <v>992</v>
      </c>
      <c r="J6540" s="1">
        <v>2353</v>
      </c>
      <c r="K6540" s="1">
        <v>4</v>
      </c>
      <c r="L6540" s="1">
        <v>3764.8</v>
      </c>
      <c r="M6540" s="1">
        <f>SalesData[[#This Row],[Price]]*SalesData[[#This Row],[Quantity]]</f>
        <v>9412</v>
      </c>
      <c r="N6540" s="6">
        <f>SalesData[[#This Row],[Sales Profit]]/SalesData[[#This Row],[Sales]]</f>
        <v>0.4</v>
      </c>
    </row>
    <row r="6541" spans="1:14" x14ac:dyDescent="0.3">
      <c r="A6541" s="1" t="s">
        <v>12</v>
      </c>
      <c r="B6541" s="1" t="s">
        <v>13</v>
      </c>
      <c r="C6541" s="1" t="s">
        <v>100</v>
      </c>
      <c r="D6541" s="1">
        <v>25935</v>
      </c>
      <c r="E6541" s="2">
        <v>45540</v>
      </c>
      <c r="F6541" s="1" t="s">
        <v>61</v>
      </c>
      <c r="G6541" s="1">
        <v>328850</v>
      </c>
      <c r="H6541" s="1" t="s">
        <v>6366</v>
      </c>
      <c r="I6541" s="1">
        <v>794</v>
      </c>
      <c r="J6541" s="1">
        <v>1053</v>
      </c>
      <c r="K6541" s="1">
        <v>2</v>
      </c>
      <c r="L6541" s="1">
        <v>842.4</v>
      </c>
      <c r="M6541" s="1">
        <f>SalesData[[#This Row],[Price]]*SalesData[[#This Row],[Quantity]]</f>
        <v>2106</v>
      </c>
      <c r="N6541" s="6">
        <f>SalesData[[#This Row],[Sales Profit]]/SalesData[[#This Row],[Sales]]</f>
        <v>0.39999999999999997</v>
      </c>
    </row>
    <row r="6542" spans="1:14" x14ac:dyDescent="0.3">
      <c r="A6542" s="1" t="s">
        <v>12</v>
      </c>
      <c r="B6542" s="1" t="s">
        <v>18</v>
      </c>
      <c r="C6542" s="1" t="s">
        <v>53</v>
      </c>
      <c r="D6542" s="1">
        <v>94742</v>
      </c>
      <c r="E6542" s="2">
        <v>45521</v>
      </c>
      <c r="F6542" s="1" t="s">
        <v>25</v>
      </c>
      <c r="G6542" s="1">
        <v>358615</v>
      </c>
      <c r="H6542" s="1" t="s">
        <v>6367</v>
      </c>
      <c r="I6542" s="1">
        <v>222</v>
      </c>
      <c r="J6542" s="1">
        <v>581</v>
      </c>
      <c r="K6542" s="1">
        <v>5</v>
      </c>
      <c r="L6542" s="1">
        <v>1162</v>
      </c>
      <c r="M6542" s="1">
        <f>SalesData[[#This Row],[Price]]*SalesData[[#This Row],[Quantity]]</f>
        <v>2905</v>
      </c>
      <c r="N6542" s="6">
        <f>SalesData[[#This Row],[Sales Profit]]/SalesData[[#This Row],[Sales]]</f>
        <v>0.4</v>
      </c>
    </row>
    <row r="6543" spans="1:14" x14ac:dyDescent="0.3">
      <c r="A6543" s="1" t="s">
        <v>66</v>
      </c>
      <c r="B6543" s="1" t="s">
        <v>18</v>
      </c>
      <c r="C6543" s="1" t="s">
        <v>37</v>
      </c>
      <c r="D6543" s="1">
        <v>74208</v>
      </c>
      <c r="E6543" s="2">
        <v>45546</v>
      </c>
      <c r="F6543" s="1" t="s">
        <v>61</v>
      </c>
      <c r="G6543" s="1">
        <v>631193</v>
      </c>
      <c r="H6543" s="1" t="s">
        <v>6368</v>
      </c>
      <c r="I6543" s="1">
        <v>711</v>
      </c>
      <c r="J6543" s="1">
        <v>1910</v>
      </c>
      <c r="K6543" s="1">
        <v>7</v>
      </c>
      <c r="L6543" s="1">
        <v>5348</v>
      </c>
      <c r="M6543" s="1">
        <f>SalesData[[#This Row],[Price]]*SalesData[[#This Row],[Quantity]]</f>
        <v>13370</v>
      </c>
      <c r="N6543" s="6">
        <f>SalesData[[#This Row],[Sales Profit]]/SalesData[[#This Row],[Sales]]</f>
        <v>0.4</v>
      </c>
    </row>
    <row r="6544" spans="1:14" x14ac:dyDescent="0.3">
      <c r="A6544" s="1" t="s">
        <v>35</v>
      </c>
      <c r="B6544" s="1" t="s">
        <v>13</v>
      </c>
      <c r="C6544" s="1" t="s">
        <v>60</v>
      </c>
      <c r="D6544" s="1">
        <v>54095</v>
      </c>
      <c r="E6544" s="2">
        <v>45456</v>
      </c>
      <c r="F6544" s="1" t="s">
        <v>20</v>
      </c>
      <c r="G6544" s="1">
        <v>189128</v>
      </c>
      <c r="H6544" s="1" t="s">
        <v>6369</v>
      </c>
      <c r="I6544" s="1">
        <v>912</v>
      </c>
      <c r="J6544" s="1">
        <v>2346</v>
      </c>
      <c r="K6544" s="1">
        <v>7</v>
      </c>
      <c r="L6544" s="1">
        <v>6568.8</v>
      </c>
      <c r="M6544" s="1">
        <f>SalesData[[#This Row],[Price]]*SalesData[[#This Row],[Quantity]]</f>
        <v>16422</v>
      </c>
      <c r="N6544" s="6">
        <f>SalesData[[#This Row],[Sales Profit]]/SalesData[[#This Row],[Sales]]</f>
        <v>0.4</v>
      </c>
    </row>
    <row r="6545" spans="1:14" x14ac:dyDescent="0.3">
      <c r="A6545" s="1" t="s">
        <v>66</v>
      </c>
      <c r="B6545" s="1" t="s">
        <v>23</v>
      </c>
      <c r="C6545" s="1" t="s">
        <v>53</v>
      </c>
      <c r="D6545" s="1">
        <v>28111</v>
      </c>
      <c r="E6545" s="2">
        <v>45566</v>
      </c>
      <c r="F6545" s="1" t="s">
        <v>54</v>
      </c>
      <c r="G6545" s="1">
        <v>434329</v>
      </c>
      <c r="H6545" s="1" t="s">
        <v>6370</v>
      </c>
      <c r="I6545" s="1">
        <v>289</v>
      </c>
      <c r="J6545" s="1">
        <v>2444</v>
      </c>
      <c r="K6545" s="1">
        <v>6</v>
      </c>
      <c r="L6545" s="1">
        <v>5865.6</v>
      </c>
      <c r="M6545" s="1">
        <f>SalesData[[#This Row],[Price]]*SalesData[[#This Row],[Quantity]]</f>
        <v>14664</v>
      </c>
      <c r="N6545" s="6">
        <f>SalesData[[#This Row],[Sales Profit]]/SalesData[[#This Row],[Sales]]</f>
        <v>0.4</v>
      </c>
    </row>
    <row r="6546" spans="1:14" x14ac:dyDescent="0.3">
      <c r="A6546" s="1" t="s">
        <v>12</v>
      </c>
      <c r="B6546" s="1" t="s">
        <v>23</v>
      </c>
      <c r="C6546" s="1" t="s">
        <v>39</v>
      </c>
      <c r="D6546" s="1">
        <v>60836</v>
      </c>
      <c r="E6546" s="2">
        <v>45470</v>
      </c>
      <c r="F6546" s="1" t="s">
        <v>20</v>
      </c>
      <c r="G6546" s="1">
        <v>193945</v>
      </c>
      <c r="H6546" s="1" t="s">
        <v>677</v>
      </c>
      <c r="I6546" s="1">
        <v>527</v>
      </c>
      <c r="J6546" s="1">
        <v>2728</v>
      </c>
      <c r="K6546" s="1">
        <v>1</v>
      </c>
      <c r="L6546" s="1">
        <v>1091.2</v>
      </c>
      <c r="M6546" s="1">
        <f>SalesData[[#This Row],[Price]]*SalesData[[#This Row],[Quantity]]</f>
        <v>2728</v>
      </c>
      <c r="N6546" s="6">
        <f>SalesData[[#This Row],[Sales Profit]]/SalesData[[#This Row],[Sales]]</f>
        <v>0.4</v>
      </c>
    </row>
    <row r="6547" spans="1:14" x14ac:dyDescent="0.3">
      <c r="A6547" s="1" t="s">
        <v>52</v>
      </c>
      <c r="B6547" s="1" t="s">
        <v>13</v>
      </c>
      <c r="C6547" s="1" t="s">
        <v>100</v>
      </c>
      <c r="D6547" s="1">
        <v>12574</v>
      </c>
      <c r="E6547" s="2">
        <v>45519</v>
      </c>
      <c r="F6547" s="1" t="s">
        <v>25</v>
      </c>
      <c r="G6547" s="1">
        <v>874567</v>
      </c>
      <c r="H6547" s="1" t="s">
        <v>6371</v>
      </c>
      <c r="I6547" s="1">
        <v>829</v>
      </c>
      <c r="J6547" s="1">
        <v>2949</v>
      </c>
      <c r="K6547" s="1">
        <v>8</v>
      </c>
      <c r="L6547" s="1">
        <v>9436.7999999999993</v>
      </c>
      <c r="M6547" s="1">
        <f>SalesData[[#This Row],[Price]]*SalesData[[#This Row],[Quantity]]</f>
        <v>23592</v>
      </c>
      <c r="N6547" s="6">
        <f>SalesData[[#This Row],[Sales Profit]]/SalesData[[#This Row],[Sales]]</f>
        <v>0.39999999999999997</v>
      </c>
    </row>
    <row r="6548" spans="1:14" x14ac:dyDescent="0.3">
      <c r="A6548" s="1" t="s">
        <v>12</v>
      </c>
      <c r="B6548" s="1" t="s">
        <v>13</v>
      </c>
      <c r="C6548" s="1" t="s">
        <v>39</v>
      </c>
      <c r="D6548" s="1">
        <v>19628</v>
      </c>
      <c r="E6548" s="2">
        <v>45402</v>
      </c>
      <c r="F6548" s="1" t="s">
        <v>31</v>
      </c>
      <c r="G6548" s="1">
        <v>883867</v>
      </c>
      <c r="H6548" s="1" t="s">
        <v>6372</v>
      </c>
      <c r="I6548" s="1">
        <v>510</v>
      </c>
      <c r="J6548" s="1">
        <v>2748</v>
      </c>
      <c r="K6548" s="1">
        <v>4</v>
      </c>
      <c r="L6548" s="1">
        <v>4396.8</v>
      </c>
      <c r="M6548" s="1">
        <f>SalesData[[#This Row],[Price]]*SalesData[[#This Row],[Quantity]]</f>
        <v>10992</v>
      </c>
      <c r="N6548" s="6">
        <f>SalesData[[#This Row],[Sales Profit]]/SalesData[[#This Row],[Sales]]</f>
        <v>0.4</v>
      </c>
    </row>
    <row r="6549" spans="1:14" x14ac:dyDescent="0.3">
      <c r="A6549" s="1" t="s">
        <v>17</v>
      </c>
      <c r="B6549" s="1" t="s">
        <v>23</v>
      </c>
      <c r="C6549" s="1" t="s">
        <v>37</v>
      </c>
      <c r="D6549" s="1">
        <v>62195</v>
      </c>
      <c r="E6549" s="2">
        <v>45492</v>
      </c>
      <c r="F6549" s="1" t="s">
        <v>45</v>
      </c>
      <c r="G6549" s="1">
        <v>120008</v>
      </c>
      <c r="H6549" s="1" t="s">
        <v>6373</v>
      </c>
      <c r="I6549" s="1">
        <v>767</v>
      </c>
      <c r="J6549" s="1">
        <v>1707</v>
      </c>
      <c r="K6549" s="1">
        <v>8</v>
      </c>
      <c r="L6549" s="1">
        <v>5462.4</v>
      </c>
      <c r="M6549" s="1">
        <f>SalesData[[#This Row],[Price]]*SalesData[[#This Row],[Quantity]]</f>
        <v>13656</v>
      </c>
      <c r="N6549" s="6">
        <f>SalesData[[#This Row],[Sales Profit]]/SalesData[[#This Row],[Sales]]</f>
        <v>0.39999999999999997</v>
      </c>
    </row>
    <row r="6550" spans="1:14" x14ac:dyDescent="0.3">
      <c r="A6550" s="1" t="s">
        <v>22</v>
      </c>
      <c r="B6550" s="1" t="s">
        <v>18</v>
      </c>
      <c r="C6550" s="1" t="s">
        <v>24</v>
      </c>
      <c r="D6550" s="1">
        <v>14560</v>
      </c>
      <c r="E6550" s="2">
        <v>45497</v>
      </c>
      <c r="F6550" s="1" t="s">
        <v>45</v>
      </c>
      <c r="G6550" s="1">
        <v>923568</v>
      </c>
      <c r="H6550" s="1" t="s">
        <v>6374</v>
      </c>
      <c r="I6550" s="1">
        <v>393</v>
      </c>
      <c r="J6550" s="1">
        <v>1169</v>
      </c>
      <c r="K6550" s="1">
        <v>7</v>
      </c>
      <c r="L6550" s="1">
        <v>3273.2</v>
      </c>
      <c r="M6550" s="1">
        <f>SalesData[[#This Row],[Price]]*SalesData[[#This Row],[Quantity]]</f>
        <v>8183</v>
      </c>
      <c r="N6550" s="6">
        <f>SalesData[[#This Row],[Sales Profit]]/SalesData[[#This Row],[Sales]]</f>
        <v>0.39999999999999997</v>
      </c>
    </row>
    <row r="6551" spans="1:14" x14ac:dyDescent="0.3">
      <c r="A6551" s="1" t="s">
        <v>27</v>
      </c>
      <c r="B6551" s="1" t="s">
        <v>13</v>
      </c>
      <c r="C6551" s="1" t="s">
        <v>60</v>
      </c>
      <c r="D6551" s="1">
        <v>55528</v>
      </c>
      <c r="E6551" s="2">
        <v>45300</v>
      </c>
      <c r="F6551" s="1" t="s">
        <v>40</v>
      </c>
      <c r="G6551" s="1">
        <v>276900</v>
      </c>
      <c r="H6551" s="1" t="s">
        <v>6375</v>
      </c>
      <c r="I6551" s="1">
        <v>238</v>
      </c>
      <c r="J6551" s="1">
        <v>1533</v>
      </c>
      <c r="K6551" s="1">
        <v>6</v>
      </c>
      <c r="L6551" s="1">
        <v>3679.2</v>
      </c>
      <c r="M6551" s="1">
        <f>SalesData[[#This Row],[Price]]*SalesData[[#This Row],[Quantity]]</f>
        <v>9198</v>
      </c>
      <c r="N6551" s="6">
        <f>SalesData[[#This Row],[Sales Profit]]/SalesData[[#This Row],[Sales]]</f>
        <v>0.39999999999999997</v>
      </c>
    </row>
    <row r="6552" spans="1:14" x14ac:dyDescent="0.3">
      <c r="A6552" s="1" t="s">
        <v>12</v>
      </c>
      <c r="B6552" s="1" t="s">
        <v>23</v>
      </c>
      <c r="C6552" s="1" t="s">
        <v>100</v>
      </c>
      <c r="D6552" s="1">
        <v>77206</v>
      </c>
      <c r="E6552" s="2">
        <v>45373</v>
      </c>
      <c r="F6552" s="1" t="s">
        <v>29</v>
      </c>
      <c r="G6552" s="1">
        <v>367697</v>
      </c>
      <c r="H6552" s="1" t="s">
        <v>6376</v>
      </c>
      <c r="I6552" s="1">
        <v>221</v>
      </c>
      <c r="J6552" s="1">
        <v>1725</v>
      </c>
      <c r="K6552" s="1">
        <v>1</v>
      </c>
      <c r="L6552" s="1">
        <v>690</v>
      </c>
      <c r="M6552" s="1">
        <f>SalesData[[#This Row],[Price]]*SalesData[[#This Row],[Quantity]]</f>
        <v>1725</v>
      </c>
      <c r="N6552" s="6">
        <f>SalesData[[#This Row],[Sales Profit]]/SalesData[[#This Row],[Sales]]</f>
        <v>0.4</v>
      </c>
    </row>
    <row r="6553" spans="1:14" x14ac:dyDescent="0.3">
      <c r="A6553" s="1" t="s">
        <v>22</v>
      </c>
      <c r="B6553" s="1" t="s">
        <v>23</v>
      </c>
      <c r="C6553" s="1" t="s">
        <v>19</v>
      </c>
      <c r="D6553" s="1">
        <v>98497</v>
      </c>
      <c r="E6553" s="2">
        <v>45513</v>
      </c>
      <c r="F6553" s="1" t="s">
        <v>25</v>
      </c>
      <c r="G6553" s="1">
        <v>958912</v>
      </c>
      <c r="H6553" s="1" t="s">
        <v>6377</v>
      </c>
      <c r="I6553" s="1">
        <v>873</v>
      </c>
      <c r="J6553" s="1">
        <v>534</v>
      </c>
      <c r="K6553" s="1">
        <v>2</v>
      </c>
      <c r="L6553" s="1">
        <v>427.2</v>
      </c>
      <c r="M6553" s="1">
        <f>SalesData[[#This Row],[Price]]*SalesData[[#This Row],[Quantity]]</f>
        <v>1068</v>
      </c>
      <c r="N6553" s="6">
        <f>SalesData[[#This Row],[Sales Profit]]/SalesData[[#This Row],[Sales]]</f>
        <v>0.39999999999999997</v>
      </c>
    </row>
    <row r="6554" spans="1:14" x14ac:dyDescent="0.3">
      <c r="A6554" s="1" t="s">
        <v>12</v>
      </c>
      <c r="B6554" s="1" t="s">
        <v>23</v>
      </c>
      <c r="C6554" s="1" t="s">
        <v>24</v>
      </c>
      <c r="D6554" s="1">
        <v>91145</v>
      </c>
      <c r="E6554" s="2">
        <v>45441</v>
      </c>
      <c r="F6554" s="1" t="s">
        <v>49</v>
      </c>
      <c r="G6554" s="1">
        <v>381488</v>
      </c>
      <c r="H6554" s="1" t="s">
        <v>6378</v>
      </c>
      <c r="I6554" s="1">
        <v>571</v>
      </c>
      <c r="J6554" s="1">
        <v>1667</v>
      </c>
      <c r="K6554" s="1">
        <v>6</v>
      </c>
      <c r="L6554" s="1">
        <v>4000.8</v>
      </c>
      <c r="M6554" s="1">
        <f>SalesData[[#This Row],[Price]]*SalesData[[#This Row],[Quantity]]</f>
        <v>10002</v>
      </c>
      <c r="N6554" s="6">
        <f>SalesData[[#This Row],[Sales Profit]]/SalesData[[#This Row],[Sales]]</f>
        <v>0.4</v>
      </c>
    </row>
    <row r="6555" spans="1:14" x14ac:dyDescent="0.3">
      <c r="A6555" s="1" t="s">
        <v>12</v>
      </c>
      <c r="B6555" s="1" t="s">
        <v>18</v>
      </c>
      <c r="C6555" s="1" t="s">
        <v>33</v>
      </c>
      <c r="D6555" s="1">
        <v>96640</v>
      </c>
      <c r="E6555" s="2">
        <v>45535</v>
      </c>
      <c r="F6555" s="1" t="s">
        <v>25</v>
      </c>
      <c r="G6555" s="1">
        <v>468101</v>
      </c>
      <c r="H6555" s="1" t="s">
        <v>6379</v>
      </c>
      <c r="I6555" s="1">
        <v>314</v>
      </c>
      <c r="J6555" s="1">
        <v>1601</v>
      </c>
      <c r="K6555" s="1">
        <v>1</v>
      </c>
      <c r="L6555" s="1">
        <v>640.4</v>
      </c>
      <c r="M6555" s="1">
        <f>SalesData[[#This Row],[Price]]*SalesData[[#This Row],[Quantity]]</f>
        <v>1601</v>
      </c>
      <c r="N6555" s="6">
        <f>SalesData[[#This Row],[Sales Profit]]/SalesData[[#This Row],[Sales]]</f>
        <v>0.39999999999999997</v>
      </c>
    </row>
    <row r="6556" spans="1:14" x14ac:dyDescent="0.3">
      <c r="A6556" s="1" t="s">
        <v>52</v>
      </c>
      <c r="B6556" s="1" t="s">
        <v>13</v>
      </c>
      <c r="C6556" s="1" t="s">
        <v>37</v>
      </c>
      <c r="D6556" s="1">
        <v>99405</v>
      </c>
      <c r="E6556" s="2">
        <v>45476</v>
      </c>
      <c r="F6556" s="1" t="s">
        <v>45</v>
      </c>
      <c r="G6556" s="1">
        <v>954182</v>
      </c>
      <c r="H6556" s="1" t="s">
        <v>6380</v>
      </c>
      <c r="I6556" s="1">
        <v>869</v>
      </c>
      <c r="J6556" s="1">
        <v>2704</v>
      </c>
      <c r="K6556" s="1">
        <v>6</v>
      </c>
      <c r="L6556" s="1">
        <v>6489.6</v>
      </c>
      <c r="M6556" s="1">
        <f>SalesData[[#This Row],[Price]]*SalesData[[#This Row],[Quantity]]</f>
        <v>16224</v>
      </c>
      <c r="N6556" s="6">
        <f>SalesData[[#This Row],[Sales Profit]]/SalesData[[#This Row],[Sales]]</f>
        <v>0.4</v>
      </c>
    </row>
    <row r="6557" spans="1:14" x14ac:dyDescent="0.3">
      <c r="A6557" s="1" t="s">
        <v>22</v>
      </c>
      <c r="B6557" s="1" t="s">
        <v>18</v>
      </c>
      <c r="C6557" s="1" t="s">
        <v>53</v>
      </c>
      <c r="D6557" s="1">
        <v>55137</v>
      </c>
      <c r="E6557" s="2">
        <v>45580</v>
      </c>
      <c r="F6557" s="1" t="s">
        <v>54</v>
      </c>
      <c r="G6557" s="1">
        <v>487978</v>
      </c>
      <c r="H6557" s="1" t="s">
        <v>6381</v>
      </c>
      <c r="I6557" s="1">
        <v>480</v>
      </c>
      <c r="J6557" s="1">
        <v>563</v>
      </c>
      <c r="K6557" s="1">
        <v>7</v>
      </c>
      <c r="L6557" s="1">
        <v>1576.4</v>
      </c>
      <c r="M6557" s="1">
        <f>SalesData[[#This Row],[Price]]*SalesData[[#This Row],[Quantity]]</f>
        <v>3941</v>
      </c>
      <c r="N6557" s="6">
        <f>SalesData[[#This Row],[Sales Profit]]/SalesData[[#This Row],[Sales]]</f>
        <v>0.4</v>
      </c>
    </row>
    <row r="6558" spans="1:14" x14ac:dyDescent="0.3">
      <c r="A6558" s="1" t="s">
        <v>66</v>
      </c>
      <c r="B6558" s="1" t="s">
        <v>18</v>
      </c>
      <c r="C6558" s="1" t="s">
        <v>37</v>
      </c>
      <c r="D6558" s="1">
        <v>10599</v>
      </c>
      <c r="E6558" s="2">
        <v>45585</v>
      </c>
      <c r="F6558" s="1" t="s">
        <v>54</v>
      </c>
      <c r="G6558" s="1">
        <v>727904</v>
      </c>
      <c r="H6558" s="1" t="s">
        <v>6382</v>
      </c>
      <c r="I6558" s="1">
        <v>600</v>
      </c>
      <c r="J6558" s="1">
        <v>1379</v>
      </c>
      <c r="K6558" s="1">
        <v>6</v>
      </c>
      <c r="L6558" s="1">
        <v>3309.6</v>
      </c>
      <c r="M6558" s="1">
        <f>SalesData[[#This Row],[Price]]*SalesData[[#This Row],[Quantity]]</f>
        <v>8274</v>
      </c>
      <c r="N6558" s="6">
        <f>SalesData[[#This Row],[Sales Profit]]/SalesData[[#This Row],[Sales]]</f>
        <v>0.39999999999999997</v>
      </c>
    </row>
    <row r="6559" spans="1:14" x14ac:dyDescent="0.3">
      <c r="A6559" s="1" t="s">
        <v>27</v>
      </c>
      <c r="B6559" s="1" t="s">
        <v>18</v>
      </c>
      <c r="C6559" s="1" t="s">
        <v>14</v>
      </c>
      <c r="D6559" s="1">
        <v>86091</v>
      </c>
      <c r="E6559" s="2">
        <v>45607</v>
      </c>
      <c r="F6559" s="1" t="s">
        <v>15</v>
      </c>
      <c r="G6559" s="1">
        <v>821249</v>
      </c>
      <c r="H6559" s="1" t="s">
        <v>6260</v>
      </c>
      <c r="I6559" s="1">
        <v>828</v>
      </c>
      <c r="J6559" s="1">
        <v>2063</v>
      </c>
      <c r="K6559" s="1">
        <v>7</v>
      </c>
      <c r="L6559" s="1">
        <v>5776.4</v>
      </c>
      <c r="M6559" s="1">
        <f>SalesData[[#This Row],[Price]]*SalesData[[#This Row],[Quantity]]</f>
        <v>14441</v>
      </c>
      <c r="N6559" s="6">
        <f>SalesData[[#This Row],[Sales Profit]]/SalesData[[#This Row],[Sales]]</f>
        <v>0.39999999999999997</v>
      </c>
    </row>
    <row r="6560" spans="1:14" x14ac:dyDescent="0.3">
      <c r="A6560" s="1" t="s">
        <v>22</v>
      </c>
      <c r="B6560" s="1" t="s">
        <v>18</v>
      </c>
      <c r="C6560" s="1" t="s">
        <v>53</v>
      </c>
      <c r="D6560" s="1">
        <v>33427</v>
      </c>
      <c r="E6560" s="2">
        <v>45314</v>
      </c>
      <c r="F6560" s="1" t="s">
        <v>40</v>
      </c>
      <c r="G6560" s="1">
        <v>636976</v>
      </c>
      <c r="H6560" s="1" t="s">
        <v>6383</v>
      </c>
      <c r="I6560" s="1">
        <v>534</v>
      </c>
      <c r="J6560" s="1">
        <v>2949</v>
      </c>
      <c r="K6560" s="1">
        <v>2</v>
      </c>
      <c r="L6560" s="1">
        <v>2359.1999999999998</v>
      </c>
      <c r="M6560" s="1">
        <f>SalesData[[#This Row],[Price]]*SalesData[[#This Row],[Quantity]]</f>
        <v>5898</v>
      </c>
      <c r="N6560" s="6">
        <f>SalesData[[#This Row],[Sales Profit]]/SalesData[[#This Row],[Sales]]</f>
        <v>0.39999999999999997</v>
      </c>
    </row>
    <row r="6561" spans="1:14" x14ac:dyDescent="0.3">
      <c r="A6561" s="1" t="s">
        <v>35</v>
      </c>
      <c r="B6561" s="1" t="s">
        <v>23</v>
      </c>
      <c r="C6561" s="1" t="s">
        <v>60</v>
      </c>
      <c r="D6561" s="1">
        <v>86423</v>
      </c>
      <c r="E6561" s="2">
        <v>45383</v>
      </c>
      <c r="F6561" s="1" t="s">
        <v>31</v>
      </c>
      <c r="G6561" s="1">
        <v>477756</v>
      </c>
      <c r="H6561" s="1" t="s">
        <v>1325</v>
      </c>
      <c r="I6561" s="1">
        <v>219</v>
      </c>
      <c r="J6561" s="1">
        <v>1278</v>
      </c>
      <c r="K6561" s="1">
        <v>8</v>
      </c>
      <c r="L6561" s="1">
        <v>4089.6</v>
      </c>
      <c r="M6561" s="1">
        <f>SalesData[[#This Row],[Price]]*SalesData[[#This Row],[Quantity]]</f>
        <v>10224</v>
      </c>
      <c r="N6561" s="6">
        <f>SalesData[[#This Row],[Sales Profit]]/SalesData[[#This Row],[Sales]]</f>
        <v>0.39999999999999997</v>
      </c>
    </row>
    <row r="6562" spans="1:14" x14ac:dyDescent="0.3">
      <c r="A6562" s="1" t="s">
        <v>27</v>
      </c>
      <c r="B6562" s="1" t="s">
        <v>18</v>
      </c>
      <c r="C6562" s="1" t="s">
        <v>19</v>
      </c>
      <c r="D6562" s="1">
        <v>51009</v>
      </c>
      <c r="E6562" s="2">
        <v>45559</v>
      </c>
      <c r="F6562" s="1" t="s">
        <v>61</v>
      </c>
      <c r="G6562" s="1">
        <v>552884</v>
      </c>
      <c r="H6562" s="1" t="s">
        <v>6384</v>
      </c>
      <c r="I6562" s="1">
        <v>560</v>
      </c>
      <c r="J6562" s="1">
        <v>2259</v>
      </c>
      <c r="K6562" s="1">
        <v>5</v>
      </c>
      <c r="L6562" s="1">
        <v>4518</v>
      </c>
      <c r="M6562" s="1">
        <f>SalesData[[#This Row],[Price]]*SalesData[[#This Row],[Quantity]]</f>
        <v>11295</v>
      </c>
      <c r="N6562" s="6">
        <f>SalesData[[#This Row],[Sales Profit]]/SalesData[[#This Row],[Sales]]</f>
        <v>0.4</v>
      </c>
    </row>
    <row r="6563" spans="1:14" x14ac:dyDescent="0.3">
      <c r="A6563" s="1" t="s">
        <v>66</v>
      </c>
      <c r="B6563" s="1" t="s">
        <v>18</v>
      </c>
      <c r="C6563" s="1" t="s">
        <v>19</v>
      </c>
      <c r="D6563" s="1">
        <v>55452</v>
      </c>
      <c r="E6563" s="2">
        <v>45470</v>
      </c>
      <c r="F6563" s="1" t="s">
        <v>20</v>
      </c>
      <c r="G6563" s="1">
        <v>112602</v>
      </c>
      <c r="H6563" s="1" t="s">
        <v>6385</v>
      </c>
      <c r="I6563" s="1">
        <v>248</v>
      </c>
      <c r="J6563" s="1">
        <v>1649</v>
      </c>
      <c r="K6563" s="1">
        <v>5</v>
      </c>
      <c r="L6563" s="1">
        <v>3298</v>
      </c>
      <c r="M6563" s="1">
        <f>SalesData[[#This Row],[Price]]*SalesData[[#This Row],[Quantity]]</f>
        <v>8245</v>
      </c>
      <c r="N6563" s="6">
        <f>SalesData[[#This Row],[Sales Profit]]/SalesData[[#This Row],[Sales]]</f>
        <v>0.4</v>
      </c>
    </row>
    <row r="6564" spans="1:14" x14ac:dyDescent="0.3">
      <c r="A6564" s="1" t="s">
        <v>52</v>
      </c>
      <c r="B6564" s="1" t="s">
        <v>18</v>
      </c>
      <c r="C6564" s="1" t="s">
        <v>24</v>
      </c>
      <c r="D6564" s="1">
        <v>66566</v>
      </c>
      <c r="E6564" s="2">
        <v>45628</v>
      </c>
      <c r="F6564" s="1" t="s">
        <v>78</v>
      </c>
      <c r="G6564" s="1">
        <v>109708</v>
      </c>
      <c r="H6564" s="1" t="s">
        <v>6386</v>
      </c>
      <c r="I6564" s="1">
        <v>882</v>
      </c>
      <c r="J6564" s="1">
        <v>2162</v>
      </c>
      <c r="K6564" s="1">
        <v>6</v>
      </c>
      <c r="L6564" s="1">
        <v>5188.8</v>
      </c>
      <c r="M6564" s="1">
        <f>SalesData[[#This Row],[Price]]*SalesData[[#This Row],[Quantity]]</f>
        <v>12972</v>
      </c>
      <c r="N6564" s="6">
        <f>SalesData[[#This Row],[Sales Profit]]/SalesData[[#This Row],[Sales]]</f>
        <v>0.4</v>
      </c>
    </row>
    <row r="6565" spans="1:14" x14ac:dyDescent="0.3">
      <c r="A6565" s="1" t="s">
        <v>66</v>
      </c>
      <c r="B6565" s="1" t="s">
        <v>18</v>
      </c>
      <c r="C6565" s="1" t="s">
        <v>33</v>
      </c>
      <c r="D6565" s="1">
        <v>90086</v>
      </c>
      <c r="E6565" s="2">
        <v>45510</v>
      </c>
      <c r="F6565" s="1" t="s">
        <v>25</v>
      </c>
      <c r="G6565" s="1">
        <v>372308</v>
      </c>
      <c r="H6565" s="1" t="s">
        <v>6387</v>
      </c>
      <c r="I6565" s="1">
        <v>937</v>
      </c>
      <c r="J6565" s="1">
        <v>2654</v>
      </c>
      <c r="K6565" s="1">
        <v>8</v>
      </c>
      <c r="L6565" s="1">
        <v>8492.7999999999993</v>
      </c>
      <c r="M6565" s="1">
        <f>SalesData[[#This Row],[Price]]*SalesData[[#This Row],[Quantity]]</f>
        <v>21232</v>
      </c>
      <c r="N6565" s="6">
        <f>SalesData[[#This Row],[Sales Profit]]/SalesData[[#This Row],[Sales]]</f>
        <v>0.39999999999999997</v>
      </c>
    </row>
    <row r="6566" spans="1:14" x14ac:dyDescent="0.3">
      <c r="A6566" s="1" t="s">
        <v>12</v>
      </c>
      <c r="B6566" s="1" t="s">
        <v>13</v>
      </c>
      <c r="C6566" s="1" t="s">
        <v>37</v>
      </c>
      <c r="D6566" s="1">
        <v>46227</v>
      </c>
      <c r="E6566" s="2">
        <v>45344</v>
      </c>
      <c r="F6566" s="1" t="s">
        <v>43</v>
      </c>
      <c r="G6566" s="1">
        <v>322451</v>
      </c>
      <c r="H6566" s="1" t="s">
        <v>6388</v>
      </c>
      <c r="I6566" s="1">
        <v>414</v>
      </c>
      <c r="J6566" s="1">
        <v>2052</v>
      </c>
      <c r="K6566" s="1">
        <v>5</v>
      </c>
      <c r="L6566" s="1">
        <v>4104</v>
      </c>
      <c r="M6566" s="1">
        <f>SalesData[[#This Row],[Price]]*SalesData[[#This Row],[Quantity]]</f>
        <v>10260</v>
      </c>
      <c r="N6566" s="6">
        <f>SalesData[[#This Row],[Sales Profit]]/SalesData[[#This Row],[Sales]]</f>
        <v>0.4</v>
      </c>
    </row>
    <row r="6567" spans="1:14" x14ac:dyDescent="0.3">
      <c r="A6567" s="1" t="s">
        <v>22</v>
      </c>
      <c r="B6567" s="1" t="s">
        <v>23</v>
      </c>
      <c r="C6567" s="1" t="s">
        <v>24</v>
      </c>
      <c r="D6567" s="1">
        <v>26420</v>
      </c>
      <c r="E6567" s="2">
        <v>45348</v>
      </c>
      <c r="F6567" s="1" t="s">
        <v>43</v>
      </c>
      <c r="G6567" s="1">
        <v>535237</v>
      </c>
      <c r="H6567" s="1" t="s">
        <v>6389</v>
      </c>
      <c r="I6567" s="1">
        <v>407</v>
      </c>
      <c r="J6567" s="1">
        <v>2489</v>
      </c>
      <c r="K6567" s="1">
        <v>6</v>
      </c>
      <c r="L6567" s="1">
        <v>5973.6</v>
      </c>
      <c r="M6567" s="1">
        <f>SalesData[[#This Row],[Price]]*SalesData[[#This Row],[Quantity]]</f>
        <v>14934</v>
      </c>
      <c r="N6567" s="6">
        <f>SalesData[[#This Row],[Sales Profit]]/SalesData[[#This Row],[Sales]]</f>
        <v>0.4</v>
      </c>
    </row>
    <row r="6568" spans="1:14" x14ac:dyDescent="0.3">
      <c r="A6568" s="1" t="s">
        <v>56</v>
      </c>
      <c r="B6568" s="1" t="s">
        <v>23</v>
      </c>
      <c r="C6568" s="1" t="s">
        <v>33</v>
      </c>
      <c r="D6568" s="1">
        <v>30709</v>
      </c>
      <c r="E6568" s="2">
        <v>45482</v>
      </c>
      <c r="F6568" s="1" t="s">
        <v>45</v>
      </c>
      <c r="G6568" s="1">
        <v>885669</v>
      </c>
      <c r="H6568" s="1" t="s">
        <v>6390</v>
      </c>
      <c r="I6568" s="1">
        <v>910</v>
      </c>
      <c r="J6568" s="1">
        <v>1217</v>
      </c>
      <c r="K6568" s="1">
        <v>4</v>
      </c>
      <c r="L6568" s="1">
        <v>1947.2</v>
      </c>
      <c r="M6568" s="1">
        <f>SalesData[[#This Row],[Price]]*SalesData[[#This Row],[Quantity]]</f>
        <v>4868</v>
      </c>
      <c r="N6568" s="6">
        <f>SalesData[[#This Row],[Sales Profit]]/SalesData[[#This Row],[Sales]]</f>
        <v>0.4</v>
      </c>
    </row>
    <row r="6569" spans="1:14" x14ac:dyDescent="0.3">
      <c r="A6569" s="1" t="s">
        <v>27</v>
      </c>
      <c r="B6569" s="1" t="s">
        <v>23</v>
      </c>
      <c r="C6569" s="1" t="s">
        <v>42</v>
      </c>
      <c r="D6569" s="1">
        <v>94268</v>
      </c>
      <c r="E6569" s="2">
        <v>45378</v>
      </c>
      <c r="F6569" s="1" t="s">
        <v>29</v>
      </c>
      <c r="G6569" s="1">
        <v>124668</v>
      </c>
      <c r="H6569" s="1" t="s">
        <v>6391</v>
      </c>
      <c r="I6569" s="1">
        <v>814</v>
      </c>
      <c r="J6569" s="1">
        <v>2413</v>
      </c>
      <c r="K6569" s="1">
        <v>6</v>
      </c>
      <c r="L6569" s="1">
        <v>5791.2</v>
      </c>
      <c r="M6569" s="1">
        <f>SalesData[[#This Row],[Price]]*SalesData[[#This Row],[Quantity]]</f>
        <v>14478</v>
      </c>
      <c r="N6569" s="6">
        <f>SalesData[[#This Row],[Sales Profit]]/SalesData[[#This Row],[Sales]]</f>
        <v>0.39999999999999997</v>
      </c>
    </row>
    <row r="6570" spans="1:14" x14ac:dyDescent="0.3">
      <c r="A6570" s="1" t="s">
        <v>66</v>
      </c>
      <c r="B6570" s="1" t="s">
        <v>18</v>
      </c>
      <c r="C6570" s="1" t="s">
        <v>33</v>
      </c>
      <c r="D6570" s="1">
        <v>57002</v>
      </c>
      <c r="E6570" s="2">
        <v>45471</v>
      </c>
      <c r="F6570" s="1" t="s">
        <v>20</v>
      </c>
      <c r="G6570" s="1">
        <v>347634</v>
      </c>
      <c r="H6570" s="1" t="s">
        <v>6392</v>
      </c>
      <c r="I6570" s="1">
        <v>674</v>
      </c>
      <c r="J6570" s="1">
        <v>2541</v>
      </c>
      <c r="K6570" s="1">
        <v>8</v>
      </c>
      <c r="L6570" s="1">
        <v>8131.2</v>
      </c>
      <c r="M6570" s="1">
        <f>SalesData[[#This Row],[Price]]*SalesData[[#This Row],[Quantity]]</f>
        <v>20328</v>
      </c>
      <c r="N6570" s="6">
        <f>SalesData[[#This Row],[Sales Profit]]/SalesData[[#This Row],[Sales]]</f>
        <v>0.39999999999999997</v>
      </c>
    </row>
    <row r="6571" spans="1:14" x14ac:dyDescent="0.3">
      <c r="A6571" s="1" t="s">
        <v>56</v>
      </c>
      <c r="B6571" s="1" t="s">
        <v>18</v>
      </c>
      <c r="C6571" s="1" t="s">
        <v>53</v>
      </c>
      <c r="D6571" s="1">
        <v>35305</v>
      </c>
      <c r="E6571" s="2">
        <v>45297</v>
      </c>
      <c r="F6571" s="1" t="s">
        <v>40</v>
      </c>
      <c r="G6571" s="1">
        <v>241291</v>
      </c>
      <c r="H6571" s="1" t="s">
        <v>6393</v>
      </c>
      <c r="I6571" s="1">
        <v>874</v>
      </c>
      <c r="J6571" s="1">
        <v>1347</v>
      </c>
      <c r="K6571" s="1">
        <v>3</v>
      </c>
      <c r="L6571" s="1">
        <v>1616.4</v>
      </c>
      <c r="M6571" s="1">
        <f>SalesData[[#This Row],[Price]]*SalesData[[#This Row],[Quantity]]</f>
        <v>4041</v>
      </c>
      <c r="N6571" s="6">
        <f>SalesData[[#This Row],[Sales Profit]]/SalesData[[#This Row],[Sales]]</f>
        <v>0.4</v>
      </c>
    </row>
    <row r="6572" spans="1:14" x14ac:dyDescent="0.3">
      <c r="A6572" s="1" t="s">
        <v>56</v>
      </c>
      <c r="B6572" s="1" t="s">
        <v>18</v>
      </c>
      <c r="C6572" s="1" t="s">
        <v>37</v>
      </c>
      <c r="D6572" s="1">
        <v>73232</v>
      </c>
      <c r="E6572" s="2">
        <v>45320</v>
      </c>
      <c r="F6572" s="1" t="s">
        <v>40</v>
      </c>
      <c r="G6572" s="1">
        <v>337171</v>
      </c>
      <c r="H6572" s="1" t="s">
        <v>6394</v>
      </c>
      <c r="I6572" s="1">
        <v>458</v>
      </c>
      <c r="J6572" s="1">
        <v>2970</v>
      </c>
      <c r="K6572" s="1">
        <v>5</v>
      </c>
      <c r="L6572" s="1">
        <v>5940</v>
      </c>
      <c r="M6572" s="1">
        <f>SalesData[[#This Row],[Price]]*SalesData[[#This Row],[Quantity]]</f>
        <v>14850</v>
      </c>
      <c r="N6572" s="6">
        <f>SalesData[[#This Row],[Sales Profit]]/SalesData[[#This Row],[Sales]]</f>
        <v>0.4</v>
      </c>
    </row>
    <row r="6573" spans="1:14" x14ac:dyDescent="0.3">
      <c r="A6573" s="1" t="s">
        <v>22</v>
      </c>
      <c r="B6573" s="1" t="s">
        <v>13</v>
      </c>
      <c r="C6573" s="1" t="s">
        <v>53</v>
      </c>
      <c r="D6573" s="1">
        <v>91774</v>
      </c>
      <c r="E6573" s="2">
        <v>45573</v>
      </c>
      <c r="F6573" s="1" t="s">
        <v>54</v>
      </c>
      <c r="G6573" s="1">
        <v>368617</v>
      </c>
      <c r="H6573" s="1" t="s">
        <v>6395</v>
      </c>
      <c r="I6573" s="1">
        <v>718</v>
      </c>
      <c r="J6573" s="1">
        <v>2167</v>
      </c>
      <c r="K6573" s="1">
        <v>7</v>
      </c>
      <c r="L6573" s="1">
        <v>6067.6</v>
      </c>
      <c r="M6573" s="1">
        <f>SalesData[[#This Row],[Price]]*SalesData[[#This Row],[Quantity]]</f>
        <v>15169</v>
      </c>
      <c r="N6573" s="6">
        <f>SalesData[[#This Row],[Sales Profit]]/SalesData[[#This Row],[Sales]]</f>
        <v>0.4</v>
      </c>
    </row>
    <row r="6574" spans="1:14" x14ac:dyDescent="0.3">
      <c r="A6574" s="1" t="s">
        <v>12</v>
      </c>
      <c r="B6574" s="1" t="s">
        <v>18</v>
      </c>
      <c r="C6574" s="1" t="s">
        <v>60</v>
      </c>
      <c r="D6574" s="1">
        <v>46176</v>
      </c>
      <c r="E6574" s="2">
        <v>45336</v>
      </c>
      <c r="F6574" s="1" t="s">
        <v>43</v>
      </c>
      <c r="G6574" s="1">
        <v>820963</v>
      </c>
      <c r="H6574" s="1" t="s">
        <v>6396</v>
      </c>
      <c r="I6574" s="1">
        <v>883</v>
      </c>
      <c r="J6574" s="1">
        <v>2730</v>
      </c>
      <c r="K6574" s="1">
        <v>2</v>
      </c>
      <c r="L6574" s="1">
        <v>2184</v>
      </c>
      <c r="M6574" s="1">
        <f>SalesData[[#This Row],[Price]]*SalesData[[#This Row],[Quantity]]</f>
        <v>5460</v>
      </c>
      <c r="N6574" s="6">
        <f>SalesData[[#This Row],[Sales Profit]]/SalesData[[#This Row],[Sales]]</f>
        <v>0.4</v>
      </c>
    </row>
    <row r="6575" spans="1:14" x14ac:dyDescent="0.3">
      <c r="A6575" s="1" t="s">
        <v>35</v>
      </c>
      <c r="B6575" s="1" t="s">
        <v>18</v>
      </c>
      <c r="C6575" s="1" t="s">
        <v>14</v>
      </c>
      <c r="D6575" s="1">
        <v>29349</v>
      </c>
      <c r="E6575" s="2">
        <v>45418</v>
      </c>
      <c r="F6575" s="1" t="s">
        <v>49</v>
      </c>
      <c r="G6575" s="1">
        <v>717983</v>
      </c>
      <c r="H6575" s="1" t="s">
        <v>6397</v>
      </c>
      <c r="I6575" s="1">
        <v>602</v>
      </c>
      <c r="J6575" s="1">
        <v>1916</v>
      </c>
      <c r="K6575" s="1">
        <v>6</v>
      </c>
      <c r="L6575" s="1">
        <v>4598.3999999999996</v>
      </c>
      <c r="M6575" s="1">
        <f>SalesData[[#This Row],[Price]]*SalesData[[#This Row],[Quantity]]</f>
        <v>11496</v>
      </c>
      <c r="N6575" s="6">
        <f>SalesData[[#This Row],[Sales Profit]]/SalesData[[#This Row],[Sales]]</f>
        <v>0.39999999999999997</v>
      </c>
    </row>
    <row r="6576" spans="1:14" x14ac:dyDescent="0.3">
      <c r="A6576" s="1" t="s">
        <v>52</v>
      </c>
      <c r="B6576" s="1" t="s">
        <v>13</v>
      </c>
      <c r="C6576" s="1" t="s">
        <v>100</v>
      </c>
      <c r="D6576" s="1">
        <v>19552</v>
      </c>
      <c r="E6576" s="2">
        <v>45586</v>
      </c>
      <c r="F6576" s="1" t="s">
        <v>54</v>
      </c>
      <c r="G6576" s="1">
        <v>758928</v>
      </c>
      <c r="H6576" s="1" t="s">
        <v>6398</v>
      </c>
      <c r="I6576" s="1">
        <v>558</v>
      </c>
      <c r="J6576" s="1">
        <v>1876</v>
      </c>
      <c r="K6576" s="1">
        <v>6</v>
      </c>
      <c r="L6576" s="1">
        <v>4502.3999999999996</v>
      </c>
      <c r="M6576" s="1">
        <f>SalesData[[#This Row],[Price]]*SalesData[[#This Row],[Quantity]]</f>
        <v>11256</v>
      </c>
      <c r="N6576" s="6">
        <f>SalesData[[#This Row],[Sales Profit]]/SalesData[[#This Row],[Sales]]</f>
        <v>0.39999999999999997</v>
      </c>
    </row>
    <row r="6577" spans="1:14" x14ac:dyDescent="0.3">
      <c r="A6577" s="1" t="s">
        <v>56</v>
      </c>
      <c r="B6577" s="1" t="s">
        <v>23</v>
      </c>
      <c r="C6577" s="1" t="s">
        <v>48</v>
      </c>
      <c r="D6577" s="1">
        <v>54939</v>
      </c>
      <c r="E6577" s="2">
        <v>45441</v>
      </c>
      <c r="F6577" s="1" t="s">
        <v>49</v>
      </c>
      <c r="G6577" s="1">
        <v>746802</v>
      </c>
      <c r="H6577" s="1" t="s">
        <v>6399</v>
      </c>
      <c r="I6577" s="1">
        <v>678</v>
      </c>
      <c r="J6577" s="1">
        <v>1933</v>
      </c>
      <c r="K6577" s="1">
        <v>7</v>
      </c>
      <c r="L6577" s="1">
        <v>5412.4</v>
      </c>
      <c r="M6577" s="1">
        <f>SalesData[[#This Row],[Price]]*SalesData[[#This Row],[Quantity]]</f>
        <v>13531</v>
      </c>
      <c r="N6577" s="6">
        <f>SalesData[[#This Row],[Sales Profit]]/SalesData[[#This Row],[Sales]]</f>
        <v>0.39999999999999997</v>
      </c>
    </row>
    <row r="6578" spans="1:14" x14ac:dyDescent="0.3">
      <c r="A6578" s="1" t="s">
        <v>27</v>
      </c>
      <c r="B6578" s="1" t="s">
        <v>13</v>
      </c>
      <c r="C6578" s="1" t="s">
        <v>48</v>
      </c>
      <c r="D6578" s="1">
        <v>33001</v>
      </c>
      <c r="E6578" s="2">
        <v>45343</v>
      </c>
      <c r="F6578" s="1" t="s">
        <v>43</v>
      </c>
      <c r="G6578" s="1">
        <v>203887</v>
      </c>
      <c r="H6578" s="1" t="s">
        <v>6400</v>
      </c>
      <c r="I6578" s="1">
        <v>764</v>
      </c>
      <c r="J6578" s="1">
        <v>2968</v>
      </c>
      <c r="K6578" s="1">
        <v>8</v>
      </c>
      <c r="L6578" s="1">
        <v>9497.6</v>
      </c>
      <c r="M6578" s="1">
        <f>SalesData[[#This Row],[Price]]*SalesData[[#This Row],[Quantity]]</f>
        <v>23744</v>
      </c>
      <c r="N6578" s="6">
        <f>SalesData[[#This Row],[Sales Profit]]/SalesData[[#This Row],[Sales]]</f>
        <v>0.4</v>
      </c>
    </row>
    <row r="6579" spans="1:14" x14ac:dyDescent="0.3">
      <c r="A6579" s="1" t="s">
        <v>56</v>
      </c>
      <c r="B6579" s="1" t="s">
        <v>18</v>
      </c>
      <c r="C6579" s="1" t="s">
        <v>53</v>
      </c>
      <c r="D6579" s="1">
        <v>80283</v>
      </c>
      <c r="E6579" s="2">
        <v>45481</v>
      </c>
      <c r="F6579" s="1" t="s">
        <v>45</v>
      </c>
      <c r="G6579" s="1">
        <v>501949</v>
      </c>
      <c r="H6579" s="1" t="s">
        <v>6401</v>
      </c>
      <c r="I6579" s="1">
        <v>616</v>
      </c>
      <c r="J6579" s="1">
        <v>2237</v>
      </c>
      <c r="K6579" s="1">
        <v>4</v>
      </c>
      <c r="L6579" s="1">
        <v>3579.2</v>
      </c>
      <c r="M6579" s="1">
        <f>SalesData[[#This Row],[Price]]*SalesData[[#This Row],[Quantity]]</f>
        <v>8948</v>
      </c>
      <c r="N6579" s="6">
        <f>SalesData[[#This Row],[Sales Profit]]/SalesData[[#This Row],[Sales]]</f>
        <v>0.39999999999999997</v>
      </c>
    </row>
    <row r="6580" spans="1:14" x14ac:dyDescent="0.3">
      <c r="A6580" s="1" t="s">
        <v>27</v>
      </c>
      <c r="B6580" s="1" t="s">
        <v>13</v>
      </c>
      <c r="C6580" s="1" t="s">
        <v>33</v>
      </c>
      <c r="D6580" s="1">
        <v>33713</v>
      </c>
      <c r="E6580" s="2">
        <v>45378</v>
      </c>
      <c r="F6580" s="1" t="s">
        <v>29</v>
      </c>
      <c r="G6580" s="1">
        <v>547503</v>
      </c>
      <c r="H6580" s="1" t="s">
        <v>6402</v>
      </c>
      <c r="I6580" s="1">
        <v>584</v>
      </c>
      <c r="J6580" s="1">
        <v>2149</v>
      </c>
      <c r="K6580" s="1">
        <v>5</v>
      </c>
      <c r="L6580" s="1">
        <v>4298</v>
      </c>
      <c r="M6580" s="1">
        <f>SalesData[[#This Row],[Price]]*SalesData[[#This Row],[Quantity]]</f>
        <v>10745</v>
      </c>
      <c r="N6580" s="6">
        <f>SalesData[[#This Row],[Sales Profit]]/SalesData[[#This Row],[Sales]]</f>
        <v>0.4</v>
      </c>
    </row>
    <row r="6581" spans="1:14" x14ac:dyDescent="0.3">
      <c r="A6581" s="1" t="s">
        <v>17</v>
      </c>
      <c r="B6581" s="1" t="s">
        <v>23</v>
      </c>
      <c r="C6581" s="1" t="s">
        <v>39</v>
      </c>
      <c r="D6581" s="1">
        <v>89705</v>
      </c>
      <c r="E6581" s="2">
        <v>45416</v>
      </c>
      <c r="F6581" s="1" t="s">
        <v>49</v>
      </c>
      <c r="G6581" s="1">
        <v>541710</v>
      </c>
      <c r="H6581" s="1" t="s">
        <v>6403</v>
      </c>
      <c r="I6581" s="1">
        <v>618</v>
      </c>
      <c r="J6581" s="1">
        <v>1401</v>
      </c>
      <c r="K6581" s="1">
        <v>4</v>
      </c>
      <c r="L6581" s="1">
        <v>2241.6</v>
      </c>
      <c r="M6581" s="1">
        <f>SalesData[[#This Row],[Price]]*SalesData[[#This Row],[Quantity]]</f>
        <v>5604</v>
      </c>
      <c r="N6581" s="6">
        <f>SalesData[[#This Row],[Sales Profit]]/SalesData[[#This Row],[Sales]]</f>
        <v>0.39999999999999997</v>
      </c>
    </row>
    <row r="6582" spans="1:14" x14ac:dyDescent="0.3">
      <c r="A6582" s="1" t="s">
        <v>52</v>
      </c>
      <c r="B6582" s="1" t="s">
        <v>18</v>
      </c>
      <c r="C6582" s="1" t="s">
        <v>39</v>
      </c>
      <c r="D6582" s="1">
        <v>56699</v>
      </c>
      <c r="E6582" s="2">
        <v>45495</v>
      </c>
      <c r="F6582" s="1" t="s">
        <v>45</v>
      </c>
      <c r="G6582" s="1">
        <v>712188</v>
      </c>
      <c r="H6582" s="1" t="s">
        <v>6404</v>
      </c>
      <c r="I6582" s="1">
        <v>274</v>
      </c>
      <c r="J6582" s="1">
        <v>2283</v>
      </c>
      <c r="K6582" s="1">
        <v>2</v>
      </c>
      <c r="L6582" s="1">
        <v>1826.4</v>
      </c>
      <c r="M6582" s="1">
        <f>SalesData[[#This Row],[Price]]*SalesData[[#This Row],[Quantity]]</f>
        <v>4566</v>
      </c>
      <c r="N6582" s="6">
        <f>SalesData[[#This Row],[Sales Profit]]/SalesData[[#This Row],[Sales]]</f>
        <v>0.4</v>
      </c>
    </row>
    <row r="6583" spans="1:14" x14ac:dyDescent="0.3">
      <c r="A6583" s="1" t="s">
        <v>27</v>
      </c>
      <c r="B6583" s="1" t="s">
        <v>18</v>
      </c>
      <c r="C6583" s="1" t="s">
        <v>48</v>
      </c>
      <c r="D6583" s="1">
        <v>27627</v>
      </c>
      <c r="E6583" s="2">
        <v>45338</v>
      </c>
      <c r="F6583" s="1" t="s">
        <v>43</v>
      </c>
      <c r="G6583" s="1">
        <v>213138</v>
      </c>
      <c r="H6583" s="1" t="s">
        <v>6405</v>
      </c>
      <c r="I6583" s="1">
        <v>514</v>
      </c>
      <c r="J6583" s="1">
        <v>2710</v>
      </c>
      <c r="K6583" s="1">
        <v>7</v>
      </c>
      <c r="L6583" s="1">
        <v>7588</v>
      </c>
      <c r="M6583" s="1">
        <f>SalesData[[#This Row],[Price]]*SalesData[[#This Row],[Quantity]]</f>
        <v>18970</v>
      </c>
      <c r="N6583" s="6">
        <f>SalesData[[#This Row],[Sales Profit]]/SalesData[[#This Row],[Sales]]</f>
        <v>0.4</v>
      </c>
    </row>
    <row r="6584" spans="1:14" x14ac:dyDescent="0.3">
      <c r="A6584" s="1" t="s">
        <v>12</v>
      </c>
      <c r="B6584" s="1" t="s">
        <v>18</v>
      </c>
      <c r="C6584" s="1" t="s">
        <v>48</v>
      </c>
      <c r="D6584" s="1">
        <v>89570</v>
      </c>
      <c r="E6584" s="2">
        <v>45347</v>
      </c>
      <c r="F6584" s="1" t="s">
        <v>43</v>
      </c>
      <c r="G6584" s="1">
        <v>992667</v>
      </c>
      <c r="H6584" s="1" t="s">
        <v>6406</v>
      </c>
      <c r="I6584" s="1">
        <v>765</v>
      </c>
      <c r="J6584" s="1">
        <v>2259</v>
      </c>
      <c r="K6584" s="1">
        <v>3</v>
      </c>
      <c r="L6584" s="1">
        <v>2710.8</v>
      </c>
      <c r="M6584" s="1">
        <f>SalesData[[#This Row],[Price]]*SalesData[[#This Row],[Quantity]]</f>
        <v>6777</v>
      </c>
      <c r="N6584" s="6">
        <f>SalesData[[#This Row],[Sales Profit]]/SalesData[[#This Row],[Sales]]</f>
        <v>0.4</v>
      </c>
    </row>
    <row r="6585" spans="1:14" x14ac:dyDescent="0.3">
      <c r="A6585" s="1" t="s">
        <v>66</v>
      </c>
      <c r="B6585" s="1" t="s">
        <v>13</v>
      </c>
      <c r="C6585" s="1" t="s">
        <v>60</v>
      </c>
      <c r="D6585" s="1">
        <v>70057</v>
      </c>
      <c r="E6585" s="2">
        <v>45481</v>
      </c>
      <c r="F6585" s="1" t="s">
        <v>45</v>
      </c>
      <c r="G6585" s="1">
        <v>835979</v>
      </c>
      <c r="H6585" s="1" t="s">
        <v>6407</v>
      </c>
      <c r="I6585" s="1">
        <v>878</v>
      </c>
      <c r="J6585" s="1">
        <v>1558</v>
      </c>
      <c r="K6585" s="1">
        <v>6</v>
      </c>
      <c r="L6585" s="1">
        <v>3739.2</v>
      </c>
      <c r="M6585" s="1">
        <f>SalesData[[#This Row],[Price]]*SalesData[[#This Row],[Quantity]]</f>
        <v>9348</v>
      </c>
      <c r="N6585" s="6">
        <f>SalesData[[#This Row],[Sales Profit]]/SalesData[[#This Row],[Sales]]</f>
        <v>0.39999999999999997</v>
      </c>
    </row>
    <row r="6586" spans="1:14" x14ac:dyDescent="0.3">
      <c r="A6586" s="1" t="s">
        <v>22</v>
      </c>
      <c r="B6586" s="1" t="s">
        <v>23</v>
      </c>
      <c r="C6586" s="1" t="s">
        <v>19</v>
      </c>
      <c r="D6586" s="1">
        <v>70324</v>
      </c>
      <c r="E6586" s="2">
        <v>45593</v>
      </c>
      <c r="F6586" s="1" t="s">
        <v>54</v>
      </c>
      <c r="G6586" s="1">
        <v>264173</v>
      </c>
      <c r="H6586" s="1" t="s">
        <v>6408</v>
      </c>
      <c r="I6586" s="1">
        <v>826</v>
      </c>
      <c r="J6586" s="1">
        <v>834</v>
      </c>
      <c r="K6586" s="1">
        <v>6</v>
      </c>
      <c r="L6586" s="1">
        <v>2001.6</v>
      </c>
      <c r="M6586" s="1">
        <f>SalesData[[#This Row],[Price]]*SalesData[[#This Row],[Quantity]]</f>
        <v>5004</v>
      </c>
      <c r="N6586" s="6">
        <f>SalesData[[#This Row],[Sales Profit]]/SalesData[[#This Row],[Sales]]</f>
        <v>0.39999999999999997</v>
      </c>
    </row>
    <row r="6587" spans="1:14" x14ac:dyDescent="0.3">
      <c r="A6587" s="1" t="s">
        <v>66</v>
      </c>
      <c r="B6587" s="1" t="s">
        <v>18</v>
      </c>
      <c r="C6587" s="1" t="s">
        <v>37</v>
      </c>
      <c r="D6587" s="1">
        <v>67154</v>
      </c>
      <c r="E6587" s="2">
        <v>45400</v>
      </c>
      <c r="F6587" s="1" t="s">
        <v>31</v>
      </c>
      <c r="G6587" s="1">
        <v>277310</v>
      </c>
      <c r="H6587" s="1" t="s">
        <v>6409</v>
      </c>
      <c r="I6587" s="1">
        <v>976</v>
      </c>
      <c r="J6587" s="1">
        <v>2960</v>
      </c>
      <c r="K6587" s="1">
        <v>6</v>
      </c>
      <c r="L6587" s="1">
        <v>7104</v>
      </c>
      <c r="M6587" s="1">
        <f>SalesData[[#This Row],[Price]]*SalesData[[#This Row],[Quantity]]</f>
        <v>17760</v>
      </c>
      <c r="N6587" s="6">
        <f>SalesData[[#This Row],[Sales Profit]]/SalesData[[#This Row],[Sales]]</f>
        <v>0.4</v>
      </c>
    </row>
    <row r="6588" spans="1:14" x14ac:dyDescent="0.3">
      <c r="A6588" s="1" t="s">
        <v>56</v>
      </c>
      <c r="B6588" s="1" t="s">
        <v>23</v>
      </c>
      <c r="C6588" s="1" t="s">
        <v>53</v>
      </c>
      <c r="D6588" s="1">
        <v>15581</v>
      </c>
      <c r="E6588" s="2">
        <v>45365</v>
      </c>
      <c r="F6588" s="1" t="s">
        <v>29</v>
      </c>
      <c r="G6588" s="1">
        <v>394343</v>
      </c>
      <c r="H6588" s="1" t="s">
        <v>6410</v>
      </c>
      <c r="I6588" s="1">
        <v>440</v>
      </c>
      <c r="J6588" s="1">
        <v>1521</v>
      </c>
      <c r="K6588" s="1">
        <v>1</v>
      </c>
      <c r="L6588" s="1">
        <v>608.4</v>
      </c>
      <c r="M6588" s="1">
        <f>SalesData[[#This Row],[Price]]*SalesData[[#This Row],[Quantity]]</f>
        <v>1521</v>
      </c>
      <c r="N6588" s="6">
        <f>SalesData[[#This Row],[Sales Profit]]/SalesData[[#This Row],[Sales]]</f>
        <v>0.39999999999999997</v>
      </c>
    </row>
    <row r="6589" spans="1:14" x14ac:dyDescent="0.3">
      <c r="A6589" s="1" t="s">
        <v>12</v>
      </c>
      <c r="B6589" s="1" t="s">
        <v>18</v>
      </c>
      <c r="C6589" s="1" t="s">
        <v>24</v>
      </c>
      <c r="D6589" s="1">
        <v>73387</v>
      </c>
      <c r="E6589" s="2">
        <v>45374</v>
      </c>
      <c r="F6589" s="1" t="s">
        <v>29</v>
      </c>
      <c r="G6589" s="1">
        <v>125078</v>
      </c>
      <c r="H6589" s="1" t="s">
        <v>6411</v>
      </c>
      <c r="I6589" s="1">
        <v>820</v>
      </c>
      <c r="J6589" s="1">
        <v>2847</v>
      </c>
      <c r="K6589" s="1">
        <v>4</v>
      </c>
      <c r="L6589" s="1">
        <v>4555.2</v>
      </c>
      <c r="M6589" s="1">
        <f>SalesData[[#This Row],[Price]]*SalesData[[#This Row],[Quantity]]</f>
        <v>11388</v>
      </c>
      <c r="N6589" s="6">
        <f>SalesData[[#This Row],[Sales Profit]]/SalesData[[#This Row],[Sales]]</f>
        <v>0.39999999999999997</v>
      </c>
    </row>
    <row r="6590" spans="1:14" x14ac:dyDescent="0.3">
      <c r="A6590" s="1" t="s">
        <v>66</v>
      </c>
      <c r="B6590" s="1" t="s">
        <v>18</v>
      </c>
      <c r="C6590" s="1" t="s">
        <v>33</v>
      </c>
      <c r="D6590" s="1">
        <v>40824</v>
      </c>
      <c r="E6590" s="2">
        <v>45532</v>
      </c>
      <c r="F6590" s="1" t="s">
        <v>25</v>
      </c>
      <c r="G6590" s="1">
        <v>643752</v>
      </c>
      <c r="H6590" s="1" t="s">
        <v>6412</v>
      </c>
      <c r="I6590" s="1">
        <v>606</v>
      </c>
      <c r="J6590" s="1">
        <v>2306</v>
      </c>
      <c r="K6590" s="1">
        <v>3</v>
      </c>
      <c r="L6590" s="1">
        <v>2767.2</v>
      </c>
      <c r="M6590" s="1">
        <f>SalesData[[#This Row],[Price]]*SalesData[[#This Row],[Quantity]]</f>
        <v>6918</v>
      </c>
      <c r="N6590" s="6">
        <f>SalesData[[#This Row],[Sales Profit]]/SalesData[[#This Row],[Sales]]</f>
        <v>0.39999999999999997</v>
      </c>
    </row>
    <row r="6591" spans="1:14" x14ac:dyDescent="0.3">
      <c r="A6591" s="1" t="s">
        <v>35</v>
      </c>
      <c r="B6591" s="1" t="s">
        <v>18</v>
      </c>
      <c r="C6591" s="1" t="s">
        <v>19</v>
      </c>
      <c r="D6591" s="1">
        <v>90508</v>
      </c>
      <c r="E6591" s="2">
        <v>45477</v>
      </c>
      <c r="F6591" s="1" t="s">
        <v>45</v>
      </c>
      <c r="G6591" s="1">
        <v>854944</v>
      </c>
      <c r="H6591" s="1" t="s">
        <v>6413</v>
      </c>
      <c r="I6591" s="1">
        <v>870</v>
      </c>
      <c r="J6591" s="1">
        <v>2100</v>
      </c>
      <c r="K6591" s="1">
        <v>5</v>
      </c>
      <c r="L6591" s="1">
        <v>4200</v>
      </c>
      <c r="M6591" s="1">
        <f>SalesData[[#This Row],[Price]]*SalesData[[#This Row],[Quantity]]</f>
        <v>10500</v>
      </c>
      <c r="N6591" s="6">
        <f>SalesData[[#This Row],[Sales Profit]]/SalesData[[#This Row],[Sales]]</f>
        <v>0.4</v>
      </c>
    </row>
    <row r="6592" spans="1:14" x14ac:dyDescent="0.3">
      <c r="A6592" s="1" t="s">
        <v>12</v>
      </c>
      <c r="B6592" s="1" t="s">
        <v>13</v>
      </c>
      <c r="C6592" s="1" t="s">
        <v>42</v>
      </c>
      <c r="D6592" s="1">
        <v>97582</v>
      </c>
      <c r="E6592" s="2">
        <v>45531</v>
      </c>
      <c r="F6592" s="1" t="s">
        <v>25</v>
      </c>
      <c r="G6592" s="1">
        <v>240341</v>
      </c>
      <c r="H6592" s="1" t="s">
        <v>6414</v>
      </c>
      <c r="I6592" s="1">
        <v>556</v>
      </c>
      <c r="J6592" s="1">
        <v>1268</v>
      </c>
      <c r="K6592" s="1">
        <v>8</v>
      </c>
      <c r="L6592" s="1">
        <v>4057.6</v>
      </c>
      <c r="M6592" s="1">
        <f>SalesData[[#This Row],[Price]]*SalesData[[#This Row],[Quantity]]</f>
        <v>10144</v>
      </c>
      <c r="N6592" s="6">
        <f>SalesData[[#This Row],[Sales Profit]]/SalesData[[#This Row],[Sales]]</f>
        <v>0.39999999999999997</v>
      </c>
    </row>
    <row r="6593" spans="1:14" x14ac:dyDescent="0.3">
      <c r="A6593" s="1" t="s">
        <v>17</v>
      </c>
      <c r="B6593" s="1" t="s">
        <v>23</v>
      </c>
      <c r="C6593" s="1" t="s">
        <v>48</v>
      </c>
      <c r="D6593" s="1">
        <v>79292</v>
      </c>
      <c r="E6593" s="2">
        <v>45454</v>
      </c>
      <c r="F6593" s="1" t="s">
        <v>20</v>
      </c>
      <c r="G6593" s="1">
        <v>641984</v>
      </c>
      <c r="H6593" s="1" t="s">
        <v>4906</v>
      </c>
      <c r="I6593" s="1">
        <v>757</v>
      </c>
      <c r="J6593" s="1">
        <v>2344</v>
      </c>
      <c r="K6593" s="1">
        <v>3</v>
      </c>
      <c r="L6593" s="1">
        <v>2812.8</v>
      </c>
      <c r="M6593" s="1">
        <f>SalesData[[#This Row],[Price]]*SalesData[[#This Row],[Quantity]]</f>
        <v>7032</v>
      </c>
      <c r="N6593" s="6">
        <f>SalesData[[#This Row],[Sales Profit]]/SalesData[[#This Row],[Sales]]</f>
        <v>0.4</v>
      </c>
    </row>
    <row r="6594" spans="1:14" x14ac:dyDescent="0.3">
      <c r="A6594" s="1" t="s">
        <v>17</v>
      </c>
      <c r="B6594" s="1" t="s">
        <v>23</v>
      </c>
      <c r="C6594" s="1" t="s">
        <v>14</v>
      </c>
      <c r="D6594" s="1">
        <v>31371</v>
      </c>
      <c r="E6594" s="2">
        <v>45395</v>
      </c>
      <c r="F6594" s="1" t="s">
        <v>31</v>
      </c>
      <c r="G6594" s="1">
        <v>578777</v>
      </c>
      <c r="H6594" s="1" t="s">
        <v>6415</v>
      </c>
      <c r="I6594" s="1">
        <v>747</v>
      </c>
      <c r="J6594" s="1">
        <v>527</v>
      </c>
      <c r="K6594" s="1">
        <v>5</v>
      </c>
      <c r="L6594" s="1">
        <v>1054</v>
      </c>
      <c r="M6594" s="1">
        <f>SalesData[[#This Row],[Price]]*SalesData[[#This Row],[Quantity]]</f>
        <v>2635</v>
      </c>
      <c r="N6594" s="6">
        <f>SalesData[[#This Row],[Sales Profit]]/SalesData[[#This Row],[Sales]]</f>
        <v>0.4</v>
      </c>
    </row>
    <row r="6595" spans="1:14" x14ac:dyDescent="0.3">
      <c r="A6595" s="1" t="s">
        <v>17</v>
      </c>
      <c r="B6595" s="1" t="s">
        <v>13</v>
      </c>
      <c r="C6595" s="1" t="s">
        <v>33</v>
      </c>
      <c r="D6595" s="1">
        <v>60028</v>
      </c>
      <c r="E6595" s="2">
        <v>45367</v>
      </c>
      <c r="F6595" s="1" t="s">
        <v>29</v>
      </c>
      <c r="G6595" s="1">
        <v>144004</v>
      </c>
      <c r="H6595" s="1" t="s">
        <v>6416</v>
      </c>
      <c r="I6595" s="1">
        <v>780</v>
      </c>
      <c r="J6595" s="1">
        <v>1946</v>
      </c>
      <c r="K6595" s="1">
        <v>4</v>
      </c>
      <c r="L6595" s="1">
        <v>3113.6</v>
      </c>
      <c r="M6595" s="1">
        <f>SalesData[[#This Row],[Price]]*SalesData[[#This Row],[Quantity]]</f>
        <v>7784</v>
      </c>
      <c r="N6595" s="6">
        <f>SalesData[[#This Row],[Sales Profit]]/SalesData[[#This Row],[Sales]]</f>
        <v>0.39999999999999997</v>
      </c>
    </row>
    <row r="6596" spans="1:14" x14ac:dyDescent="0.3">
      <c r="A6596" s="1" t="s">
        <v>12</v>
      </c>
      <c r="B6596" s="1" t="s">
        <v>18</v>
      </c>
      <c r="C6596" s="1" t="s">
        <v>42</v>
      </c>
      <c r="D6596" s="1">
        <v>98357</v>
      </c>
      <c r="E6596" s="2">
        <v>45375</v>
      </c>
      <c r="F6596" s="1" t="s">
        <v>29</v>
      </c>
      <c r="G6596" s="1">
        <v>716248</v>
      </c>
      <c r="H6596" s="1" t="s">
        <v>6418</v>
      </c>
      <c r="I6596" s="1">
        <v>321</v>
      </c>
      <c r="J6596" s="1">
        <v>909</v>
      </c>
      <c r="K6596" s="1">
        <v>7</v>
      </c>
      <c r="L6596" s="1">
        <v>2545.1999999999998</v>
      </c>
      <c r="M6596" s="1">
        <f>SalesData[[#This Row],[Price]]*SalesData[[#This Row],[Quantity]]</f>
        <v>6363</v>
      </c>
      <c r="N6596" s="6">
        <f>SalesData[[#This Row],[Sales Profit]]/SalesData[[#This Row],[Sales]]</f>
        <v>0.39999999999999997</v>
      </c>
    </row>
    <row r="6597" spans="1:14" x14ac:dyDescent="0.3">
      <c r="A6597" s="1" t="s">
        <v>35</v>
      </c>
      <c r="B6597" s="1" t="s">
        <v>13</v>
      </c>
      <c r="C6597" s="1" t="s">
        <v>53</v>
      </c>
      <c r="D6597" s="1">
        <v>24060</v>
      </c>
      <c r="E6597" s="2">
        <v>45558</v>
      </c>
      <c r="F6597" s="1" t="s">
        <v>61</v>
      </c>
      <c r="G6597" s="1">
        <v>258611</v>
      </c>
      <c r="H6597" s="1" t="s">
        <v>6419</v>
      </c>
      <c r="I6597" s="1">
        <v>912</v>
      </c>
      <c r="J6597" s="1">
        <v>1230</v>
      </c>
      <c r="K6597" s="1">
        <v>6</v>
      </c>
      <c r="L6597" s="1">
        <v>2952</v>
      </c>
      <c r="M6597" s="1">
        <f>SalesData[[#This Row],[Price]]*SalesData[[#This Row],[Quantity]]</f>
        <v>7380</v>
      </c>
      <c r="N6597" s="6">
        <f>SalesData[[#This Row],[Sales Profit]]/SalesData[[#This Row],[Sales]]</f>
        <v>0.4</v>
      </c>
    </row>
    <row r="6598" spans="1:14" x14ac:dyDescent="0.3">
      <c r="A6598" s="1" t="s">
        <v>66</v>
      </c>
      <c r="B6598" s="1" t="s">
        <v>23</v>
      </c>
      <c r="C6598" s="1" t="s">
        <v>33</v>
      </c>
      <c r="D6598" s="1">
        <v>41582</v>
      </c>
      <c r="E6598" s="2">
        <v>45598</v>
      </c>
      <c r="F6598" s="1" t="s">
        <v>15</v>
      </c>
      <c r="G6598" s="1">
        <v>202433</v>
      </c>
      <c r="H6598" s="1" t="s">
        <v>6420</v>
      </c>
      <c r="I6598" s="1">
        <v>522</v>
      </c>
      <c r="J6598" s="1">
        <v>1717</v>
      </c>
      <c r="K6598" s="1">
        <v>4</v>
      </c>
      <c r="L6598" s="1">
        <v>2747.2</v>
      </c>
      <c r="M6598" s="1">
        <f>SalesData[[#This Row],[Price]]*SalesData[[#This Row],[Quantity]]</f>
        <v>6868</v>
      </c>
      <c r="N6598" s="6">
        <f>SalesData[[#This Row],[Sales Profit]]/SalesData[[#This Row],[Sales]]</f>
        <v>0.39999999999999997</v>
      </c>
    </row>
    <row r="6599" spans="1:14" x14ac:dyDescent="0.3">
      <c r="A6599" s="1" t="s">
        <v>35</v>
      </c>
      <c r="B6599" s="1" t="s">
        <v>13</v>
      </c>
      <c r="C6599" s="1" t="s">
        <v>42</v>
      </c>
      <c r="D6599" s="1">
        <v>81308</v>
      </c>
      <c r="E6599" s="2">
        <v>45450</v>
      </c>
      <c r="F6599" s="1" t="s">
        <v>20</v>
      </c>
      <c r="G6599" s="1">
        <v>476877</v>
      </c>
      <c r="H6599" s="1" t="s">
        <v>4995</v>
      </c>
      <c r="I6599" s="1">
        <v>325</v>
      </c>
      <c r="J6599" s="1">
        <v>736</v>
      </c>
      <c r="K6599" s="1">
        <v>4</v>
      </c>
      <c r="L6599" s="1">
        <v>1177.5999999999999</v>
      </c>
      <c r="M6599" s="1">
        <f>SalesData[[#This Row],[Price]]*SalesData[[#This Row],[Quantity]]</f>
        <v>2944</v>
      </c>
      <c r="N6599" s="6">
        <f>SalesData[[#This Row],[Sales Profit]]/SalesData[[#This Row],[Sales]]</f>
        <v>0.39999999999999997</v>
      </c>
    </row>
    <row r="6600" spans="1:14" x14ac:dyDescent="0.3">
      <c r="A6600" s="1" t="s">
        <v>56</v>
      </c>
      <c r="B6600" s="1" t="s">
        <v>13</v>
      </c>
      <c r="C6600" s="1" t="s">
        <v>14</v>
      </c>
      <c r="D6600" s="1">
        <v>77897</v>
      </c>
      <c r="E6600" s="2">
        <v>45456</v>
      </c>
      <c r="F6600" s="1" t="s">
        <v>20</v>
      </c>
      <c r="G6600" s="1">
        <v>940733</v>
      </c>
      <c r="H6600" s="1" t="s">
        <v>6421</v>
      </c>
      <c r="I6600" s="1">
        <v>295</v>
      </c>
      <c r="J6600" s="1">
        <v>2864</v>
      </c>
      <c r="K6600" s="1">
        <v>2</v>
      </c>
      <c r="L6600" s="1">
        <v>2291.1999999999998</v>
      </c>
      <c r="M6600" s="1">
        <f>SalesData[[#This Row],[Price]]*SalesData[[#This Row],[Quantity]]</f>
        <v>5728</v>
      </c>
      <c r="N6600" s="6">
        <f>SalesData[[#This Row],[Sales Profit]]/SalesData[[#This Row],[Sales]]</f>
        <v>0.39999999999999997</v>
      </c>
    </row>
    <row r="6601" spans="1:14" x14ac:dyDescent="0.3">
      <c r="A6601" s="1" t="s">
        <v>22</v>
      </c>
      <c r="B6601" s="1" t="s">
        <v>13</v>
      </c>
      <c r="C6601" s="1" t="s">
        <v>33</v>
      </c>
      <c r="D6601" s="1">
        <v>97010</v>
      </c>
      <c r="E6601" s="2">
        <v>45548</v>
      </c>
      <c r="F6601" s="1" t="s">
        <v>61</v>
      </c>
      <c r="G6601" s="1">
        <v>785134</v>
      </c>
      <c r="H6601" s="1" t="s">
        <v>6422</v>
      </c>
      <c r="I6601" s="1">
        <v>424</v>
      </c>
      <c r="J6601" s="1">
        <v>2546</v>
      </c>
      <c r="K6601" s="1">
        <v>3</v>
      </c>
      <c r="L6601" s="1">
        <v>3055.2</v>
      </c>
      <c r="M6601" s="1">
        <f>SalesData[[#This Row],[Price]]*SalesData[[#This Row],[Quantity]]</f>
        <v>7638</v>
      </c>
      <c r="N6601" s="6">
        <f>SalesData[[#This Row],[Sales Profit]]/SalesData[[#This Row],[Sales]]</f>
        <v>0.39999999999999997</v>
      </c>
    </row>
    <row r="6602" spans="1:14" x14ac:dyDescent="0.3">
      <c r="A6602" s="1" t="s">
        <v>17</v>
      </c>
      <c r="B6602" s="1" t="s">
        <v>13</v>
      </c>
      <c r="C6602" s="1" t="s">
        <v>60</v>
      </c>
      <c r="D6602" s="1">
        <v>22265</v>
      </c>
      <c r="E6602" s="2">
        <v>45428</v>
      </c>
      <c r="F6602" s="1" t="s">
        <v>49</v>
      </c>
      <c r="G6602" s="1">
        <v>778542</v>
      </c>
      <c r="H6602" s="1" t="s">
        <v>6423</v>
      </c>
      <c r="I6602" s="1">
        <v>556</v>
      </c>
      <c r="J6602" s="1">
        <v>1942</v>
      </c>
      <c r="K6602" s="1">
        <v>4</v>
      </c>
      <c r="L6602" s="1">
        <v>3107.2</v>
      </c>
      <c r="M6602" s="1">
        <f>SalesData[[#This Row],[Price]]*SalesData[[#This Row],[Quantity]]</f>
        <v>7768</v>
      </c>
      <c r="N6602" s="6">
        <f>SalesData[[#This Row],[Sales Profit]]/SalesData[[#This Row],[Sales]]</f>
        <v>0.39999999999999997</v>
      </c>
    </row>
    <row r="6603" spans="1:14" x14ac:dyDescent="0.3">
      <c r="A6603" s="1" t="s">
        <v>17</v>
      </c>
      <c r="B6603" s="1" t="s">
        <v>18</v>
      </c>
      <c r="C6603" s="1" t="s">
        <v>100</v>
      </c>
      <c r="D6603" s="1">
        <v>74549</v>
      </c>
      <c r="E6603" s="2">
        <v>45523</v>
      </c>
      <c r="F6603" s="1" t="s">
        <v>25</v>
      </c>
      <c r="G6603" s="1">
        <v>116737</v>
      </c>
      <c r="H6603" s="1" t="s">
        <v>6424</v>
      </c>
      <c r="I6603" s="1">
        <v>423</v>
      </c>
      <c r="J6603" s="1">
        <v>2330</v>
      </c>
      <c r="K6603" s="1">
        <v>3</v>
      </c>
      <c r="L6603" s="1">
        <v>2796</v>
      </c>
      <c r="M6603" s="1">
        <f>SalesData[[#This Row],[Price]]*SalesData[[#This Row],[Quantity]]</f>
        <v>6990</v>
      </c>
      <c r="N6603" s="6">
        <f>SalesData[[#This Row],[Sales Profit]]/SalesData[[#This Row],[Sales]]</f>
        <v>0.4</v>
      </c>
    </row>
    <row r="6604" spans="1:14" x14ac:dyDescent="0.3">
      <c r="A6604" s="1" t="s">
        <v>56</v>
      </c>
      <c r="B6604" s="1" t="s">
        <v>13</v>
      </c>
      <c r="C6604" s="1" t="s">
        <v>37</v>
      </c>
      <c r="D6604" s="1">
        <v>27388</v>
      </c>
      <c r="E6604" s="2">
        <v>45555</v>
      </c>
      <c r="F6604" s="1" t="s">
        <v>61</v>
      </c>
      <c r="G6604" s="1">
        <v>877300</v>
      </c>
      <c r="H6604" s="1" t="s">
        <v>6425</v>
      </c>
      <c r="I6604" s="1">
        <v>379</v>
      </c>
      <c r="J6604" s="1">
        <v>1839</v>
      </c>
      <c r="K6604" s="1">
        <v>6</v>
      </c>
      <c r="L6604" s="1">
        <v>4413.6000000000004</v>
      </c>
      <c r="M6604" s="1">
        <f>SalesData[[#This Row],[Price]]*SalesData[[#This Row],[Quantity]]</f>
        <v>11034</v>
      </c>
      <c r="N6604" s="6">
        <f>SalesData[[#This Row],[Sales Profit]]/SalesData[[#This Row],[Sales]]</f>
        <v>0.4</v>
      </c>
    </row>
    <row r="6605" spans="1:14" x14ac:dyDescent="0.3">
      <c r="A6605" s="1" t="s">
        <v>17</v>
      </c>
      <c r="B6605" s="1" t="s">
        <v>13</v>
      </c>
      <c r="C6605" s="1" t="s">
        <v>42</v>
      </c>
      <c r="D6605" s="1">
        <v>57058</v>
      </c>
      <c r="E6605" s="2">
        <v>45296</v>
      </c>
      <c r="F6605" s="1" t="s">
        <v>40</v>
      </c>
      <c r="G6605" s="1">
        <v>453983</v>
      </c>
      <c r="H6605" s="1" t="s">
        <v>6426</v>
      </c>
      <c r="I6605" s="1">
        <v>458</v>
      </c>
      <c r="J6605" s="1">
        <v>1252</v>
      </c>
      <c r="K6605" s="1">
        <v>4</v>
      </c>
      <c r="L6605" s="1">
        <v>2003.2</v>
      </c>
      <c r="M6605" s="1">
        <f>SalesData[[#This Row],[Price]]*SalesData[[#This Row],[Quantity]]</f>
        <v>5008</v>
      </c>
      <c r="N6605" s="6">
        <f>SalesData[[#This Row],[Sales Profit]]/SalesData[[#This Row],[Sales]]</f>
        <v>0.4</v>
      </c>
    </row>
    <row r="6606" spans="1:14" x14ac:dyDescent="0.3">
      <c r="A6606" s="1" t="s">
        <v>66</v>
      </c>
      <c r="B6606" s="1" t="s">
        <v>18</v>
      </c>
      <c r="C6606" s="1" t="s">
        <v>60</v>
      </c>
      <c r="D6606" s="1">
        <v>60449</v>
      </c>
      <c r="E6606" s="2">
        <v>45492</v>
      </c>
      <c r="F6606" s="1" t="s">
        <v>45</v>
      </c>
      <c r="G6606" s="1">
        <v>247859</v>
      </c>
      <c r="H6606" s="1" t="s">
        <v>6427</v>
      </c>
      <c r="I6606" s="1">
        <v>267</v>
      </c>
      <c r="J6606" s="1">
        <v>2688</v>
      </c>
      <c r="K6606" s="1">
        <v>1</v>
      </c>
      <c r="L6606" s="1">
        <v>1075.2</v>
      </c>
      <c r="M6606" s="1">
        <f>SalesData[[#This Row],[Price]]*SalesData[[#This Row],[Quantity]]</f>
        <v>2688</v>
      </c>
      <c r="N6606" s="6">
        <f>SalesData[[#This Row],[Sales Profit]]/SalesData[[#This Row],[Sales]]</f>
        <v>0.4</v>
      </c>
    </row>
    <row r="6607" spans="1:14" x14ac:dyDescent="0.3">
      <c r="A6607" s="1" t="s">
        <v>66</v>
      </c>
      <c r="B6607" s="1" t="s">
        <v>13</v>
      </c>
      <c r="C6607" s="1" t="s">
        <v>39</v>
      </c>
      <c r="D6607" s="1">
        <v>28071</v>
      </c>
      <c r="E6607" s="2">
        <v>45320</v>
      </c>
      <c r="F6607" s="1" t="s">
        <v>40</v>
      </c>
      <c r="G6607" s="1">
        <v>248156</v>
      </c>
      <c r="H6607" s="1" t="s">
        <v>6428</v>
      </c>
      <c r="I6607" s="1">
        <v>794</v>
      </c>
      <c r="J6607" s="1">
        <v>1036</v>
      </c>
      <c r="K6607" s="1">
        <v>4</v>
      </c>
      <c r="L6607" s="1">
        <v>1657.6</v>
      </c>
      <c r="M6607" s="1">
        <f>SalesData[[#This Row],[Price]]*SalesData[[#This Row],[Quantity]]</f>
        <v>4144</v>
      </c>
      <c r="N6607" s="6">
        <f>SalesData[[#This Row],[Sales Profit]]/SalesData[[#This Row],[Sales]]</f>
        <v>0.39999999999999997</v>
      </c>
    </row>
    <row r="6608" spans="1:14" x14ac:dyDescent="0.3">
      <c r="A6608" s="1" t="s">
        <v>27</v>
      </c>
      <c r="B6608" s="1" t="s">
        <v>13</v>
      </c>
      <c r="C6608" s="1" t="s">
        <v>53</v>
      </c>
      <c r="D6608" s="1">
        <v>44558</v>
      </c>
      <c r="E6608" s="2">
        <v>45575</v>
      </c>
      <c r="F6608" s="1" t="s">
        <v>54</v>
      </c>
      <c r="G6608" s="1">
        <v>757335</v>
      </c>
      <c r="H6608" s="1" t="s">
        <v>4351</v>
      </c>
      <c r="I6608" s="1">
        <v>707</v>
      </c>
      <c r="J6608" s="1">
        <v>1160</v>
      </c>
      <c r="K6608" s="1">
        <v>3</v>
      </c>
      <c r="L6608" s="1">
        <v>1392</v>
      </c>
      <c r="M6608" s="1">
        <f>SalesData[[#This Row],[Price]]*SalesData[[#This Row],[Quantity]]</f>
        <v>3480</v>
      </c>
      <c r="N6608" s="6">
        <f>SalesData[[#This Row],[Sales Profit]]/SalesData[[#This Row],[Sales]]</f>
        <v>0.4</v>
      </c>
    </row>
    <row r="6609" spans="1:14" x14ac:dyDescent="0.3">
      <c r="A6609" s="1" t="s">
        <v>17</v>
      </c>
      <c r="B6609" s="1" t="s">
        <v>13</v>
      </c>
      <c r="C6609" s="1" t="s">
        <v>14</v>
      </c>
      <c r="D6609" s="1">
        <v>36726</v>
      </c>
      <c r="E6609" s="2">
        <v>45389</v>
      </c>
      <c r="F6609" s="1" t="s">
        <v>31</v>
      </c>
      <c r="G6609" s="1">
        <v>998018</v>
      </c>
      <c r="H6609" s="1" t="s">
        <v>4108</v>
      </c>
      <c r="I6609" s="1">
        <v>331</v>
      </c>
      <c r="J6609" s="1">
        <v>2129</v>
      </c>
      <c r="K6609" s="1">
        <v>3</v>
      </c>
      <c r="L6609" s="1">
        <v>2554.8000000000002</v>
      </c>
      <c r="M6609" s="1">
        <f>SalesData[[#This Row],[Price]]*SalesData[[#This Row],[Quantity]]</f>
        <v>6387</v>
      </c>
      <c r="N6609" s="6">
        <f>SalesData[[#This Row],[Sales Profit]]/SalesData[[#This Row],[Sales]]</f>
        <v>0.4</v>
      </c>
    </row>
    <row r="6610" spans="1:14" x14ac:dyDescent="0.3">
      <c r="A6610" s="1" t="s">
        <v>17</v>
      </c>
      <c r="B6610" s="1" t="s">
        <v>18</v>
      </c>
      <c r="C6610" s="1" t="s">
        <v>53</v>
      </c>
      <c r="D6610" s="1">
        <v>85407</v>
      </c>
      <c r="E6610" s="2">
        <v>45622</v>
      </c>
      <c r="F6610" s="1" t="s">
        <v>15</v>
      </c>
      <c r="G6610" s="1">
        <v>305441</v>
      </c>
      <c r="H6610" s="1" t="s">
        <v>6429</v>
      </c>
      <c r="I6610" s="1">
        <v>505</v>
      </c>
      <c r="J6610" s="1">
        <v>2138</v>
      </c>
      <c r="K6610" s="1">
        <v>7</v>
      </c>
      <c r="L6610" s="1">
        <v>5986.4</v>
      </c>
      <c r="M6610" s="1">
        <f>SalesData[[#This Row],[Price]]*SalesData[[#This Row],[Quantity]]</f>
        <v>14966</v>
      </c>
      <c r="N6610" s="6">
        <f>SalesData[[#This Row],[Sales Profit]]/SalesData[[#This Row],[Sales]]</f>
        <v>0.39999999999999997</v>
      </c>
    </row>
    <row r="6611" spans="1:14" x14ac:dyDescent="0.3">
      <c r="A6611" s="1" t="s">
        <v>22</v>
      </c>
      <c r="B6611" s="1" t="s">
        <v>18</v>
      </c>
      <c r="C6611" s="1" t="s">
        <v>24</v>
      </c>
      <c r="D6611" s="1">
        <v>11312</v>
      </c>
      <c r="E6611" s="2">
        <v>45367</v>
      </c>
      <c r="F6611" s="1" t="s">
        <v>29</v>
      </c>
      <c r="G6611" s="1">
        <v>423522</v>
      </c>
      <c r="H6611" s="1" t="s">
        <v>6430</v>
      </c>
      <c r="I6611" s="1">
        <v>908</v>
      </c>
      <c r="J6611" s="1">
        <v>2566</v>
      </c>
      <c r="K6611" s="1">
        <v>8</v>
      </c>
      <c r="L6611" s="1">
        <v>8211.2000000000007</v>
      </c>
      <c r="M6611" s="1">
        <f>SalesData[[#This Row],[Price]]*SalesData[[#This Row],[Quantity]]</f>
        <v>20528</v>
      </c>
      <c r="N6611" s="6">
        <f>SalesData[[#This Row],[Sales Profit]]/SalesData[[#This Row],[Sales]]</f>
        <v>0.4</v>
      </c>
    </row>
    <row r="6612" spans="1:14" x14ac:dyDescent="0.3">
      <c r="A6612" s="1" t="s">
        <v>17</v>
      </c>
      <c r="B6612" s="1" t="s">
        <v>13</v>
      </c>
      <c r="C6612" s="1" t="s">
        <v>53</v>
      </c>
      <c r="D6612" s="1">
        <v>25957</v>
      </c>
      <c r="E6612" s="2">
        <v>45427</v>
      </c>
      <c r="F6612" s="1" t="s">
        <v>49</v>
      </c>
      <c r="G6612" s="1">
        <v>692498</v>
      </c>
      <c r="H6612" s="1" t="s">
        <v>1121</v>
      </c>
      <c r="I6612" s="1">
        <v>337</v>
      </c>
      <c r="J6612" s="1">
        <v>620</v>
      </c>
      <c r="K6612" s="1">
        <v>7</v>
      </c>
      <c r="L6612" s="1">
        <v>1736</v>
      </c>
      <c r="M6612" s="1">
        <f>SalesData[[#This Row],[Price]]*SalesData[[#This Row],[Quantity]]</f>
        <v>4340</v>
      </c>
      <c r="N6612" s="6">
        <f>SalesData[[#This Row],[Sales Profit]]/SalesData[[#This Row],[Sales]]</f>
        <v>0.4</v>
      </c>
    </row>
    <row r="6613" spans="1:14" x14ac:dyDescent="0.3">
      <c r="A6613" s="1" t="s">
        <v>17</v>
      </c>
      <c r="B6613" s="1" t="s">
        <v>18</v>
      </c>
      <c r="C6613" s="1" t="s">
        <v>48</v>
      </c>
      <c r="D6613" s="1">
        <v>93753</v>
      </c>
      <c r="E6613" s="2">
        <v>45361</v>
      </c>
      <c r="F6613" s="1" t="s">
        <v>29</v>
      </c>
      <c r="G6613" s="1">
        <v>305929</v>
      </c>
      <c r="H6613" s="1" t="s">
        <v>6431</v>
      </c>
      <c r="I6613" s="1">
        <v>470</v>
      </c>
      <c r="J6613" s="1">
        <v>2145</v>
      </c>
      <c r="K6613" s="1">
        <v>3</v>
      </c>
      <c r="L6613" s="1">
        <v>2574</v>
      </c>
      <c r="M6613" s="1">
        <f>SalesData[[#This Row],[Price]]*SalesData[[#This Row],[Quantity]]</f>
        <v>6435</v>
      </c>
      <c r="N6613" s="6">
        <f>SalesData[[#This Row],[Sales Profit]]/SalesData[[#This Row],[Sales]]</f>
        <v>0.4</v>
      </c>
    </row>
    <row r="6614" spans="1:14" x14ac:dyDescent="0.3">
      <c r="A6614" s="1" t="s">
        <v>56</v>
      </c>
      <c r="B6614" s="1" t="s">
        <v>18</v>
      </c>
      <c r="C6614" s="1" t="s">
        <v>33</v>
      </c>
      <c r="D6614" s="1">
        <v>35599</v>
      </c>
      <c r="E6614" s="2">
        <v>45355</v>
      </c>
      <c r="F6614" s="1" t="s">
        <v>29</v>
      </c>
      <c r="G6614" s="1">
        <v>836946</v>
      </c>
      <c r="H6614" s="1" t="s">
        <v>645</v>
      </c>
      <c r="I6614" s="1">
        <v>381</v>
      </c>
      <c r="J6614" s="1">
        <v>2948</v>
      </c>
      <c r="K6614" s="1">
        <v>2</v>
      </c>
      <c r="L6614" s="1">
        <v>2358.4</v>
      </c>
      <c r="M6614" s="1">
        <f>SalesData[[#This Row],[Price]]*SalesData[[#This Row],[Quantity]]</f>
        <v>5896</v>
      </c>
      <c r="N6614" s="6">
        <f>SalesData[[#This Row],[Sales Profit]]/SalesData[[#This Row],[Sales]]</f>
        <v>0.4</v>
      </c>
    </row>
    <row r="6615" spans="1:14" x14ac:dyDescent="0.3">
      <c r="A6615" s="1" t="s">
        <v>12</v>
      </c>
      <c r="B6615" s="1" t="s">
        <v>13</v>
      </c>
      <c r="C6615" s="1" t="s">
        <v>48</v>
      </c>
      <c r="D6615" s="1">
        <v>29452</v>
      </c>
      <c r="E6615" s="2">
        <v>45374</v>
      </c>
      <c r="F6615" s="1" t="s">
        <v>29</v>
      </c>
      <c r="G6615" s="1">
        <v>408039</v>
      </c>
      <c r="H6615" s="1" t="s">
        <v>1631</v>
      </c>
      <c r="I6615" s="1">
        <v>505</v>
      </c>
      <c r="J6615" s="1">
        <v>2346</v>
      </c>
      <c r="K6615" s="1">
        <v>5</v>
      </c>
      <c r="L6615" s="1">
        <v>4692</v>
      </c>
      <c r="M6615" s="1">
        <f>SalesData[[#This Row],[Price]]*SalesData[[#This Row],[Quantity]]</f>
        <v>11730</v>
      </c>
      <c r="N6615" s="6">
        <f>SalesData[[#This Row],[Sales Profit]]/SalesData[[#This Row],[Sales]]</f>
        <v>0.4</v>
      </c>
    </row>
    <row r="6616" spans="1:14" x14ac:dyDescent="0.3">
      <c r="A6616" s="1" t="s">
        <v>12</v>
      </c>
      <c r="B6616" s="1" t="s">
        <v>18</v>
      </c>
      <c r="C6616" s="1" t="s">
        <v>24</v>
      </c>
      <c r="D6616" s="1">
        <v>95139</v>
      </c>
      <c r="E6616" s="2">
        <v>45499</v>
      </c>
      <c r="F6616" s="1" t="s">
        <v>45</v>
      </c>
      <c r="G6616" s="1">
        <v>738763</v>
      </c>
      <c r="H6616" s="1" t="s">
        <v>6432</v>
      </c>
      <c r="I6616" s="1">
        <v>304</v>
      </c>
      <c r="J6616" s="1">
        <v>1141</v>
      </c>
      <c r="K6616" s="1">
        <v>1</v>
      </c>
      <c r="L6616" s="1">
        <v>456.4</v>
      </c>
      <c r="M6616" s="1">
        <f>SalesData[[#This Row],[Price]]*SalesData[[#This Row],[Quantity]]</f>
        <v>1141</v>
      </c>
      <c r="N6616" s="6">
        <f>SalesData[[#This Row],[Sales Profit]]/SalesData[[#This Row],[Sales]]</f>
        <v>0.39999999999999997</v>
      </c>
    </row>
    <row r="6617" spans="1:14" x14ac:dyDescent="0.3">
      <c r="A6617" s="1" t="s">
        <v>17</v>
      </c>
      <c r="B6617" s="1" t="s">
        <v>18</v>
      </c>
      <c r="C6617" s="1" t="s">
        <v>33</v>
      </c>
      <c r="D6617" s="1">
        <v>70373</v>
      </c>
      <c r="E6617" s="2">
        <v>45540</v>
      </c>
      <c r="F6617" s="1" t="s">
        <v>61</v>
      </c>
      <c r="G6617" s="1">
        <v>313438</v>
      </c>
      <c r="H6617" s="1" t="s">
        <v>6433</v>
      </c>
      <c r="I6617" s="1">
        <v>689</v>
      </c>
      <c r="J6617" s="1">
        <v>936</v>
      </c>
      <c r="K6617" s="1">
        <v>1</v>
      </c>
      <c r="L6617" s="1">
        <v>374.4</v>
      </c>
      <c r="M6617" s="1">
        <f>SalesData[[#This Row],[Price]]*SalesData[[#This Row],[Quantity]]</f>
        <v>936</v>
      </c>
      <c r="N6617" s="6">
        <f>SalesData[[#This Row],[Sales Profit]]/SalesData[[#This Row],[Sales]]</f>
        <v>0.39999999999999997</v>
      </c>
    </row>
    <row r="6618" spans="1:14" x14ac:dyDescent="0.3">
      <c r="A6618" s="1" t="s">
        <v>56</v>
      </c>
      <c r="B6618" s="1" t="s">
        <v>18</v>
      </c>
      <c r="C6618" s="1" t="s">
        <v>19</v>
      </c>
      <c r="D6618" s="1">
        <v>16863</v>
      </c>
      <c r="E6618" s="2">
        <v>45568</v>
      </c>
      <c r="F6618" s="1" t="s">
        <v>54</v>
      </c>
      <c r="G6618" s="1">
        <v>498060</v>
      </c>
      <c r="H6618" s="1" t="s">
        <v>6434</v>
      </c>
      <c r="I6618" s="1">
        <v>810</v>
      </c>
      <c r="J6618" s="1">
        <v>2439</v>
      </c>
      <c r="K6618" s="1">
        <v>7</v>
      </c>
      <c r="L6618" s="1">
        <v>6829.2</v>
      </c>
      <c r="M6618" s="1">
        <f>SalesData[[#This Row],[Price]]*SalesData[[#This Row],[Quantity]]</f>
        <v>17073</v>
      </c>
      <c r="N6618" s="6">
        <f>SalesData[[#This Row],[Sales Profit]]/SalesData[[#This Row],[Sales]]</f>
        <v>0.39999999999999997</v>
      </c>
    </row>
    <row r="6619" spans="1:14" x14ac:dyDescent="0.3">
      <c r="A6619" s="1" t="s">
        <v>56</v>
      </c>
      <c r="B6619" s="1" t="s">
        <v>13</v>
      </c>
      <c r="C6619" s="1" t="s">
        <v>48</v>
      </c>
      <c r="D6619" s="1">
        <v>31187</v>
      </c>
      <c r="E6619" s="2">
        <v>45628</v>
      </c>
      <c r="F6619" s="1" t="s">
        <v>78</v>
      </c>
      <c r="G6619" s="1">
        <v>572707</v>
      </c>
      <c r="H6619" s="1" t="s">
        <v>6435</v>
      </c>
      <c r="I6619" s="1">
        <v>365</v>
      </c>
      <c r="J6619" s="1">
        <v>613</v>
      </c>
      <c r="K6619" s="1">
        <v>7</v>
      </c>
      <c r="L6619" s="1">
        <v>1716.4</v>
      </c>
      <c r="M6619" s="1">
        <f>SalesData[[#This Row],[Price]]*SalesData[[#This Row],[Quantity]]</f>
        <v>4291</v>
      </c>
      <c r="N6619" s="6">
        <f>SalesData[[#This Row],[Sales Profit]]/SalesData[[#This Row],[Sales]]</f>
        <v>0.4</v>
      </c>
    </row>
    <row r="6620" spans="1:14" x14ac:dyDescent="0.3">
      <c r="A6620" s="1" t="s">
        <v>22</v>
      </c>
      <c r="B6620" s="1" t="s">
        <v>23</v>
      </c>
      <c r="C6620" s="1" t="s">
        <v>53</v>
      </c>
      <c r="D6620" s="1">
        <v>39839</v>
      </c>
      <c r="E6620" s="2">
        <v>45575</v>
      </c>
      <c r="F6620" s="1" t="s">
        <v>54</v>
      </c>
      <c r="G6620" s="1">
        <v>535640</v>
      </c>
      <c r="H6620" s="1" t="s">
        <v>6436</v>
      </c>
      <c r="I6620" s="1">
        <v>740</v>
      </c>
      <c r="J6620" s="1">
        <v>2708</v>
      </c>
      <c r="K6620" s="1">
        <v>7</v>
      </c>
      <c r="L6620" s="1">
        <v>7582.4</v>
      </c>
      <c r="M6620" s="1">
        <f>SalesData[[#This Row],[Price]]*SalesData[[#This Row],[Quantity]]</f>
        <v>18956</v>
      </c>
      <c r="N6620" s="6">
        <f>SalesData[[#This Row],[Sales Profit]]/SalesData[[#This Row],[Sales]]</f>
        <v>0.39999999999999997</v>
      </c>
    </row>
    <row r="6621" spans="1:14" x14ac:dyDescent="0.3">
      <c r="A6621" s="1" t="s">
        <v>22</v>
      </c>
      <c r="B6621" s="1" t="s">
        <v>18</v>
      </c>
      <c r="C6621" s="1" t="s">
        <v>53</v>
      </c>
      <c r="D6621" s="1">
        <v>30369</v>
      </c>
      <c r="E6621" s="2">
        <v>45605</v>
      </c>
      <c r="F6621" s="1" t="s">
        <v>15</v>
      </c>
      <c r="G6621" s="1">
        <v>238699</v>
      </c>
      <c r="H6621" s="1" t="s">
        <v>6437</v>
      </c>
      <c r="I6621" s="1">
        <v>383</v>
      </c>
      <c r="J6621" s="1">
        <v>523</v>
      </c>
      <c r="K6621" s="1">
        <v>2</v>
      </c>
      <c r="L6621" s="1">
        <v>418.4</v>
      </c>
      <c r="M6621" s="1">
        <f>SalesData[[#This Row],[Price]]*SalesData[[#This Row],[Quantity]]</f>
        <v>1046</v>
      </c>
      <c r="N6621" s="6">
        <f>SalesData[[#This Row],[Sales Profit]]/SalesData[[#This Row],[Sales]]</f>
        <v>0.39999999999999997</v>
      </c>
    </row>
    <row r="6622" spans="1:14" x14ac:dyDescent="0.3">
      <c r="A6622" s="1" t="s">
        <v>56</v>
      </c>
      <c r="B6622" s="1" t="s">
        <v>23</v>
      </c>
      <c r="C6622" s="1" t="s">
        <v>19</v>
      </c>
      <c r="D6622" s="1">
        <v>88970</v>
      </c>
      <c r="E6622" s="2">
        <v>45370</v>
      </c>
      <c r="F6622" s="1" t="s">
        <v>29</v>
      </c>
      <c r="G6622" s="1">
        <v>271404</v>
      </c>
      <c r="H6622" s="1" t="s">
        <v>6438</v>
      </c>
      <c r="I6622" s="1">
        <v>234</v>
      </c>
      <c r="J6622" s="1">
        <v>1469</v>
      </c>
      <c r="K6622" s="1">
        <v>2</v>
      </c>
      <c r="L6622" s="1">
        <v>1175.2</v>
      </c>
      <c r="M6622" s="1">
        <f>SalesData[[#This Row],[Price]]*SalesData[[#This Row],[Quantity]]</f>
        <v>2938</v>
      </c>
      <c r="N6622" s="6">
        <f>SalesData[[#This Row],[Sales Profit]]/SalesData[[#This Row],[Sales]]</f>
        <v>0.4</v>
      </c>
    </row>
    <row r="6623" spans="1:14" x14ac:dyDescent="0.3">
      <c r="A6623" s="1" t="s">
        <v>56</v>
      </c>
      <c r="B6623" s="1" t="s">
        <v>23</v>
      </c>
      <c r="C6623" s="1" t="s">
        <v>24</v>
      </c>
      <c r="D6623" s="1">
        <v>87596</v>
      </c>
      <c r="E6623" s="2">
        <v>45586</v>
      </c>
      <c r="F6623" s="1" t="s">
        <v>54</v>
      </c>
      <c r="G6623" s="1">
        <v>605914</v>
      </c>
      <c r="H6623" s="1" t="s">
        <v>64</v>
      </c>
      <c r="I6623" s="1">
        <v>655</v>
      </c>
      <c r="J6623" s="1">
        <v>809</v>
      </c>
      <c r="K6623" s="1">
        <v>3</v>
      </c>
      <c r="L6623" s="1">
        <v>970.8</v>
      </c>
      <c r="M6623" s="1">
        <f>SalesData[[#This Row],[Price]]*SalesData[[#This Row],[Quantity]]</f>
        <v>2427</v>
      </c>
      <c r="N6623" s="6">
        <f>SalesData[[#This Row],[Sales Profit]]/SalesData[[#This Row],[Sales]]</f>
        <v>0.39999999999999997</v>
      </c>
    </row>
    <row r="6624" spans="1:14" x14ac:dyDescent="0.3">
      <c r="A6624" s="1" t="s">
        <v>12</v>
      </c>
      <c r="B6624" s="1" t="s">
        <v>23</v>
      </c>
      <c r="C6624" s="1" t="s">
        <v>33</v>
      </c>
      <c r="D6624" s="1">
        <v>26028</v>
      </c>
      <c r="E6624" s="2">
        <v>45450</v>
      </c>
      <c r="F6624" s="1" t="s">
        <v>20</v>
      </c>
      <c r="G6624" s="1">
        <v>883190</v>
      </c>
      <c r="H6624" s="1" t="s">
        <v>6439</v>
      </c>
      <c r="I6624" s="1">
        <v>414</v>
      </c>
      <c r="J6624" s="1">
        <v>1923</v>
      </c>
      <c r="K6624" s="1">
        <v>4</v>
      </c>
      <c r="L6624" s="1">
        <v>3076.8</v>
      </c>
      <c r="M6624" s="1">
        <f>SalesData[[#This Row],[Price]]*SalesData[[#This Row],[Quantity]]</f>
        <v>7692</v>
      </c>
      <c r="N6624" s="6">
        <f>SalesData[[#This Row],[Sales Profit]]/SalesData[[#This Row],[Sales]]</f>
        <v>0.4</v>
      </c>
    </row>
    <row r="6625" spans="1:14" x14ac:dyDescent="0.3">
      <c r="A6625" s="1" t="s">
        <v>17</v>
      </c>
      <c r="B6625" s="1" t="s">
        <v>23</v>
      </c>
      <c r="C6625" s="1" t="s">
        <v>53</v>
      </c>
      <c r="D6625" s="1">
        <v>99650</v>
      </c>
      <c r="E6625" s="2">
        <v>45578</v>
      </c>
      <c r="F6625" s="1" t="s">
        <v>54</v>
      </c>
      <c r="G6625" s="1">
        <v>284403</v>
      </c>
      <c r="H6625" s="1" t="s">
        <v>5337</v>
      </c>
      <c r="I6625" s="1">
        <v>258</v>
      </c>
      <c r="J6625" s="1">
        <v>1299</v>
      </c>
      <c r="K6625" s="1">
        <v>6</v>
      </c>
      <c r="L6625" s="1">
        <v>3117.6</v>
      </c>
      <c r="M6625" s="1">
        <f>SalesData[[#This Row],[Price]]*SalesData[[#This Row],[Quantity]]</f>
        <v>7794</v>
      </c>
      <c r="N6625" s="6">
        <f>SalesData[[#This Row],[Sales Profit]]/SalesData[[#This Row],[Sales]]</f>
        <v>0.39999999999999997</v>
      </c>
    </row>
    <row r="6626" spans="1:14" x14ac:dyDescent="0.3">
      <c r="A6626" s="1" t="s">
        <v>56</v>
      </c>
      <c r="B6626" s="1" t="s">
        <v>13</v>
      </c>
      <c r="C6626" s="1" t="s">
        <v>19</v>
      </c>
      <c r="D6626" s="1">
        <v>59285</v>
      </c>
      <c r="E6626" s="2">
        <v>45461</v>
      </c>
      <c r="F6626" s="1" t="s">
        <v>20</v>
      </c>
      <c r="G6626" s="1">
        <v>243001</v>
      </c>
      <c r="H6626" s="1" t="s">
        <v>6440</v>
      </c>
      <c r="I6626" s="1">
        <v>574</v>
      </c>
      <c r="J6626" s="1">
        <v>767</v>
      </c>
      <c r="K6626" s="1">
        <v>7</v>
      </c>
      <c r="L6626" s="1">
        <v>2147.6</v>
      </c>
      <c r="M6626" s="1">
        <f>SalesData[[#This Row],[Price]]*SalesData[[#This Row],[Quantity]]</f>
        <v>5369</v>
      </c>
      <c r="N6626" s="6">
        <f>SalesData[[#This Row],[Sales Profit]]/SalesData[[#This Row],[Sales]]</f>
        <v>0.39999999999999997</v>
      </c>
    </row>
    <row r="6627" spans="1:14" x14ac:dyDescent="0.3">
      <c r="A6627" s="1" t="s">
        <v>27</v>
      </c>
      <c r="B6627" s="1" t="s">
        <v>23</v>
      </c>
      <c r="C6627" s="1" t="s">
        <v>19</v>
      </c>
      <c r="D6627" s="1">
        <v>35115</v>
      </c>
      <c r="E6627" s="2">
        <v>45498</v>
      </c>
      <c r="F6627" s="1" t="s">
        <v>45</v>
      </c>
      <c r="G6627" s="1">
        <v>569890</v>
      </c>
      <c r="H6627" s="1" t="s">
        <v>6441</v>
      </c>
      <c r="I6627" s="1">
        <v>657</v>
      </c>
      <c r="J6627" s="1">
        <v>1919</v>
      </c>
      <c r="K6627" s="1">
        <v>1</v>
      </c>
      <c r="L6627" s="1">
        <v>767.6</v>
      </c>
      <c r="M6627" s="1">
        <f>SalesData[[#This Row],[Price]]*SalesData[[#This Row],[Quantity]]</f>
        <v>1919</v>
      </c>
      <c r="N6627" s="6">
        <f>SalesData[[#This Row],[Sales Profit]]/SalesData[[#This Row],[Sales]]</f>
        <v>0.4</v>
      </c>
    </row>
    <row r="6628" spans="1:14" x14ac:dyDescent="0.3">
      <c r="A6628" s="1" t="s">
        <v>27</v>
      </c>
      <c r="B6628" s="1" t="s">
        <v>18</v>
      </c>
      <c r="C6628" s="1" t="s">
        <v>19</v>
      </c>
      <c r="D6628" s="1">
        <v>64420</v>
      </c>
      <c r="E6628" s="2">
        <v>45557</v>
      </c>
      <c r="F6628" s="1" t="s">
        <v>61</v>
      </c>
      <c r="G6628" s="1">
        <v>896826</v>
      </c>
      <c r="H6628" s="1" t="s">
        <v>6442</v>
      </c>
      <c r="I6628" s="1">
        <v>482</v>
      </c>
      <c r="J6628" s="1">
        <v>1358</v>
      </c>
      <c r="K6628" s="1">
        <v>1</v>
      </c>
      <c r="L6628" s="1">
        <v>543.20000000000005</v>
      </c>
      <c r="M6628" s="1">
        <f>SalesData[[#This Row],[Price]]*SalesData[[#This Row],[Quantity]]</f>
        <v>1358</v>
      </c>
      <c r="N6628" s="6">
        <f>SalesData[[#This Row],[Sales Profit]]/SalesData[[#This Row],[Sales]]</f>
        <v>0.4</v>
      </c>
    </row>
    <row r="6629" spans="1:14" x14ac:dyDescent="0.3">
      <c r="A6629" s="1" t="s">
        <v>27</v>
      </c>
      <c r="B6629" s="1" t="s">
        <v>13</v>
      </c>
      <c r="C6629" s="1" t="s">
        <v>33</v>
      </c>
      <c r="D6629" s="1">
        <v>60458</v>
      </c>
      <c r="E6629" s="2">
        <v>45570</v>
      </c>
      <c r="F6629" s="1" t="s">
        <v>54</v>
      </c>
      <c r="G6629" s="1">
        <v>929729</v>
      </c>
      <c r="H6629" s="1" t="s">
        <v>6443</v>
      </c>
      <c r="I6629" s="1">
        <v>418</v>
      </c>
      <c r="J6629" s="1">
        <v>2050</v>
      </c>
      <c r="K6629" s="1">
        <v>1</v>
      </c>
      <c r="L6629" s="1">
        <v>820</v>
      </c>
      <c r="M6629" s="1">
        <f>SalesData[[#This Row],[Price]]*SalesData[[#This Row],[Quantity]]</f>
        <v>2050</v>
      </c>
      <c r="N6629" s="6">
        <f>SalesData[[#This Row],[Sales Profit]]/SalesData[[#This Row],[Sales]]</f>
        <v>0.4</v>
      </c>
    </row>
    <row r="6630" spans="1:14" x14ac:dyDescent="0.3">
      <c r="A6630" s="1" t="s">
        <v>12</v>
      </c>
      <c r="B6630" s="1" t="s">
        <v>18</v>
      </c>
      <c r="C6630" s="1" t="s">
        <v>37</v>
      </c>
      <c r="D6630" s="1">
        <v>24923</v>
      </c>
      <c r="E6630" s="2">
        <v>45556</v>
      </c>
      <c r="F6630" s="1" t="s">
        <v>61</v>
      </c>
      <c r="G6630" s="1">
        <v>519981</v>
      </c>
      <c r="H6630" s="1" t="s">
        <v>6444</v>
      </c>
      <c r="I6630" s="1">
        <v>388</v>
      </c>
      <c r="J6630" s="1">
        <v>1638</v>
      </c>
      <c r="K6630" s="1">
        <v>1</v>
      </c>
      <c r="L6630" s="1">
        <v>655.20000000000005</v>
      </c>
      <c r="M6630" s="1">
        <f>SalesData[[#This Row],[Price]]*SalesData[[#This Row],[Quantity]]</f>
        <v>1638</v>
      </c>
      <c r="N6630" s="6">
        <f>SalesData[[#This Row],[Sales Profit]]/SalesData[[#This Row],[Sales]]</f>
        <v>0.4</v>
      </c>
    </row>
    <row r="6631" spans="1:14" x14ac:dyDescent="0.3">
      <c r="A6631" s="1" t="s">
        <v>22</v>
      </c>
      <c r="B6631" s="1" t="s">
        <v>18</v>
      </c>
      <c r="C6631" s="1" t="s">
        <v>53</v>
      </c>
      <c r="D6631" s="1">
        <v>69600</v>
      </c>
      <c r="E6631" s="2">
        <v>45548</v>
      </c>
      <c r="F6631" s="1" t="s">
        <v>61</v>
      </c>
      <c r="G6631" s="1">
        <v>149763</v>
      </c>
      <c r="H6631" s="1" t="s">
        <v>6445</v>
      </c>
      <c r="I6631" s="1">
        <v>408</v>
      </c>
      <c r="J6631" s="1">
        <v>2445</v>
      </c>
      <c r="K6631" s="1">
        <v>6</v>
      </c>
      <c r="L6631" s="1">
        <v>5868</v>
      </c>
      <c r="M6631" s="1">
        <f>SalesData[[#This Row],[Price]]*SalesData[[#This Row],[Quantity]]</f>
        <v>14670</v>
      </c>
      <c r="N6631" s="6">
        <f>SalesData[[#This Row],[Sales Profit]]/SalesData[[#This Row],[Sales]]</f>
        <v>0.4</v>
      </c>
    </row>
    <row r="6632" spans="1:14" x14ac:dyDescent="0.3">
      <c r="A6632" s="1" t="s">
        <v>27</v>
      </c>
      <c r="B6632" s="1" t="s">
        <v>18</v>
      </c>
      <c r="C6632" s="1" t="s">
        <v>39</v>
      </c>
      <c r="D6632" s="1">
        <v>59235</v>
      </c>
      <c r="E6632" s="2">
        <v>45324</v>
      </c>
      <c r="F6632" s="1" t="s">
        <v>43</v>
      </c>
      <c r="G6632" s="1">
        <v>190187</v>
      </c>
      <c r="H6632" s="1" t="s">
        <v>6446</v>
      </c>
      <c r="I6632" s="1">
        <v>310</v>
      </c>
      <c r="J6632" s="1">
        <v>2986</v>
      </c>
      <c r="K6632" s="1">
        <v>5</v>
      </c>
      <c r="L6632" s="1">
        <v>5972</v>
      </c>
      <c r="M6632" s="1">
        <f>SalesData[[#This Row],[Price]]*SalesData[[#This Row],[Quantity]]</f>
        <v>14930</v>
      </c>
      <c r="N6632" s="6">
        <f>SalesData[[#This Row],[Sales Profit]]/SalesData[[#This Row],[Sales]]</f>
        <v>0.4</v>
      </c>
    </row>
    <row r="6633" spans="1:14" x14ac:dyDescent="0.3">
      <c r="A6633" s="1" t="s">
        <v>35</v>
      </c>
      <c r="B6633" s="1" t="s">
        <v>18</v>
      </c>
      <c r="C6633" s="1" t="s">
        <v>39</v>
      </c>
      <c r="D6633" s="1">
        <v>44881</v>
      </c>
      <c r="E6633" s="2">
        <v>45309</v>
      </c>
      <c r="F6633" s="1" t="s">
        <v>40</v>
      </c>
      <c r="G6633" s="1">
        <v>348024</v>
      </c>
      <c r="H6633" s="1" t="s">
        <v>6447</v>
      </c>
      <c r="I6633" s="1">
        <v>280</v>
      </c>
      <c r="J6633" s="1">
        <v>917</v>
      </c>
      <c r="K6633" s="1">
        <v>5</v>
      </c>
      <c r="L6633" s="1">
        <v>1834</v>
      </c>
      <c r="M6633" s="1">
        <f>SalesData[[#This Row],[Price]]*SalesData[[#This Row],[Quantity]]</f>
        <v>4585</v>
      </c>
      <c r="N6633" s="6">
        <f>SalesData[[#This Row],[Sales Profit]]/SalesData[[#This Row],[Sales]]</f>
        <v>0.4</v>
      </c>
    </row>
    <row r="6634" spans="1:14" x14ac:dyDescent="0.3">
      <c r="A6634" s="1" t="s">
        <v>12</v>
      </c>
      <c r="B6634" s="1" t="s">
        <v>23</v>
      </c>
      <c r="C6634" s="1" t="s">
        <v>48</v>
      </c>
      <c r="D6634" s="1">
        <v>51872</v>
      </c>
      <c r="E6634" s="2">
        <v>45336</v>
      </c>
      <c r="F6634" s="1" t="s">
        <v>43</v>
      </c>
      <c r="G6634" s="1">
        <v>432564</v>
      </c>
      <c r="H6634" s="1" t="s">
        <v>6448</v>
      </c>
      <c r="I6634" s="1">
        <v>844</v>
      </c>
      <c r="J6634" s="1">
        <v>576</v>
      </c>
      <c r="K6634" s="1">
        <v>2</v>
      </c>
      <c r="L6634" s="1">
        <v>460.8</v>
      </c>
      <c r="M6634" s="1">
        <f>SalesData[[#This Row],[Price]]*SalesData[[#This Row],[Quantity]]</f>
        <v>1152</v>
      </c>
      <c r="N6634" s="6">
        <f>SalesData[[#This Row],[Sales Profit]]/SalesData[[#This Row],[Sales]]</f>
        <v>0.4</v>
      </c>
    </row>
    <row r="6635" spans="1:14" x14ac:dyDescent="0.3">
      <c r="A6635" s="1" t="s">
        <v>52</v>
      </c>
      <c r="B6635" s="1" t="s">
        <v>13</v>
      </c>
      <c r="C6635" s="1" t="s">
        <v>14</v>
      </c>
      <c r="D6635" s="1">
        <v>37961</v>
      </c>
      <c r="E6635" s="2">
        <v>45565</v>
      </c>
      <c r="F6635" s="1" t="s">
        <v>61</v>
      </c>
      <c r="G6635" s="1">
        <v>563555</v>
      </c>
      <c r="H6635" s="1" t="s">
        <v>6449</v>
      </c>
      <c r="I6635" s="1">
        <v>542</v>
      </c>
      <c r="J6635" s="1">
        <v>2516</v>
      </c>
      <c r="K6635" s="1">
        <v>6</v>
      </c>
      <c r="L6635" s="1">
        <v>6038.4</v>
      </c>
      <c r="M6635" s="1">
        <f>SalesData[[#This Row],[Price]]*SalesData[[#This Row],[Quantity]]</f>
        <v>15096</v>
      </c>
      <c r="N6635" s="6">
        <f>SalesData[[#This Row],[Sales Profit]]/SalesData[[#This Row],[Sales]]</f>
        <v>0.39999999999999997</v>
      </c>
    </row>
    <row r="6636" spans="1:14" x14ac:dyDescent="0.3">
      <c r="A6636" s="1" t="s">
        <v>12</v>
      </c>
      <c r="B6636" s="1" t="s">
        <v>13</v>
      </c>
      <c r="C6636" s="1" t="s">
        <v>42</v>
      </c>
      <c r="D6636" s="1">
        <v>54866</v>
      </c>
      <c r="E6636" s="2">
        <v>45321</v>
      </c>
      <c r="F6636" s="1" t="s">
        <v>40</v>
      </c>
      <c r="G6636" s="1">
        <v>817394</v>
      </c>
      <c r="H6636" s="1" t="s">
        <v>6450</v>
      </c>
      <c r="I6636" s="1">
        <v>766</v>
      </c>
      <c r="J6636" s="1">
        <v>2995</v>
      </c>
      <c r="K6636" s="1">
        <v>8</v>
      </c>
      <c r="L6636" s="1">
        <v>9584</v>
      </c>
      <c r="M6636" s="1">
        <f>SalesData[[#This Row],[Price]]*SalesData[[#This Row],[Quantity]]</f>
        <v>23960</v>
      </c>
      <c r="N6636" s="6">
        <f>SalesData[[#This Row],[Sales Profit]]/SalesData[[#This Row],[Sales]]</f>
        <v>0.4</v>
      </c>
    </row>
    <row r="6637" spans="1:14" x14ac:dyDescent="0.3">
      <c r="A6637" s="1" t="s">
        <v>35</v>
      </c>
      <c r="B6637" s="1" t="s">
        <v>18</v>
      </c>
      <c r="C6637" s="1" t="s">
        <v>48</v>
      </c>
      <c r="D6637" s="1">
        <v>80343</v>
      </c>
      <c r="E6637" s="2">
        <v>45357</v>
      </c>
      <c r="F6637" s="1" t="s">
        <v>29</v>
      </c>
      <c r="G6637" s="1">
        <v>801762</v>
      </c>
      <c r="H6637" s="1" t="s">
        <v>6451</v>
      </c>
      <c r="I6637" s="1">
        <v>891</v>
      </c>
      <c r="J6637" s="1">
        <v>2597</v>
      </c>
      <c r="K6637" s="1">
        <v>1</v>
      </c>
      <c r="L6637" s="1">
        <v>1038.8</v>
      </c>
      <c r="M6637" s="1">
        <f>SalesData[[#This Row],[Price]]*SalesData[[#This Row],[Quantity]]</f>
        <v>2597</v>
      </c>
      <c r="N6637" s="6">
        <f>SalesData[[#This Row],[Sales Profit]]/SalesData[[#This Row],[Sales]]</f>
        <v>0.39999999999999997</v>
      </c>
    </row>
    <row r="6638" spans="1:14" x14ac:dyDescent="0.3">
      <c r="A6638" s="1" t="s">
        <v>22</v>
      </c>
      <c r="B6638" s="1" t="s">
        <v>18</v>
      </c>
      <c r="C6638" s="1" t="s">
        <v>53</v>
      </c>
      <c r="D6638" s="1">
        <v>26230</v>
      </c>
      <c r="E6638" s="2">
        <v>45311</v>
      </c>
      <c r="F6638" s="1" t="s">
        <v>40</v>
      </c>
      <c r="G6638" s="1">
        <v>903039</v>
      </c>
      <c r="H6638" s="1" t="s">
        <v>6452</v>
      </c>
      <c r="I6638" s="1">
        <v>991</v>
      </c>
      <c r="J6638" s="1">
        <v>1939</v>
      </c>
      <c r="K6638" s="1">
        <v>6</v>
      </c>
      <c r="L6638" s="1">
        <v>4653.6000000000004</v>
      </c>
      <c r="M6638" s="1">
        <f>SalesData[[#This Row],[Price]]*SalesData[[#This Row],[Quantity]]</f>
        <v>11634</v>
      </c>
      <c r="N6638" s="6">
        <f>SalesData[[#This Row],[Sales Profit]]/SalesData[[#This Row],[Sales]]</f>
        <v>0.4</v>
      </c>
    </row>
    <row r="6639" spans="1:14" x14ac:dyDescent="0.3">
      <c r="A6639" s="1" t="s">
        <v>22</v>
      </c>
      <c r="B6639" s="1" t="s">
        <v>13</v>
      </c>
      <c r="C6639" s="1" t="s">
        <v>37</v>
      </c>
      <c r="D6639" s="1">
        <v>41832</v>
      </c>
      <c r="E6639" s="2">
        <v>45569</v>
      </c>
      <c r="F6639" s="1" t="s">
        <v>54</v>
      </c>
      <c r="G6639" s="1">
        <v>199020</v>
      </c>
      <c r="H6639" s="1" t="s">
        <v>6453</v>
      </c>
      <c r="I6639" s="1">
        <v>797</v>
      </c>
      <c r="J6639" s="1">
        <v>2218</v>
      </c>
      <c r="K6639" s="1">
        <v>5</v>
      </c>
      <c r="L6639" s="1">
        <v>4436</v>
      </c>
      <c r="M6639" s="1">
        <f>SalesData[[#This Row],[Price]]*SalesData[[#This Row],[Quantity]]</f>
        <v>11090</v>
      </c>
      <c r="N6639" s="6">
        <f>SalesData[[#This Row],[Sales Profit]]/SalesData[[#This Row],[Sales]]</f>
        <v>0.4</v>
      </c>
    </row>
    <row r="6640" spans="1:14" x14ac:dyDescent="0.3">
      <c r="A6640" s="1" t="s">
        <v>56</v>
      </c>
      <c r="B6640" s="1" t="s">
        <v>13</v>
      </c>
      <c r="C6640" s="1" t="s">
        <v>37</v>
      </c>
      <c r="D6640" s="1">
        <v>68503</v>
      </c>
      <c r="E6640" s="2">
        <v>45362</v>
      </c>
      <c r="F6640" s="1" t="s">
        <v>29</v>
      </c>
      <c r="G6640" s="1">
        <v>237587</v>
      </c>
      <c r="H6640" s="1" t="s">
        <v>6454</v>
      </c>
      <c r="I6640" s="1">
        <v>826</v>
      </c>
      <c r="J6640" s="1">
        <v>1853</v>
      </c>
      <c r="K6640" s="1">
        <v>1</v>
      </c>
      <c r="L6640" s="1">
        <v>741.2</v>
      </c>
      <c r="M6640" s="1">
        <f>SalesData[[#This Row],[Price]]*SalesData[[#This Row],[Quantity]]</f>
        <v>1853</v>
      </c>
      <c r="N6640" s="6">
        <f>SalesData[[#This Row],[Sales Profit]]/SalesData[[#This Row],[Sales]]</f>
        <v>0.4</v>
      </c>
    </row>
    <row r="6641" spans="1:14" x14ac:dyDescent="0.3">
      <c r="A6641" s="1" t="s">
        <v>52</v>
      </c>
      <c r="B6641" s="1" t="s">
        <v>23</v>
      </c>
      <c r="C6641" s="1" t="s">
        <v>19</v>
      </c>
      <c r="D6641" s="1">
        <v>69419</v>
      </c>
      <c r="E6641" s="2">
        <v>45324</v>
      </c>
      <c r="F6641" s="1" t="s">
        <v>43</v>
      </c>
      <c r="G6641" s="1">
        <v>173183</v>
      </c>
      <c r="H6641" s="1" t="s">
        <v>6455</v>
      </c>
      <c r="I6641" s="1">
        <v>767</v>
      </c>
      <c r="J6641" s="1">
        <v>939</v>
      </c>
      <c r="K6641" s="1">
        <v>4</v>
      </c>
      <c r="L6641" s="1">
        <v>1502.4</v>
      </c>
      <c r="M6641" s="1">
        <f>SalesData[[#This Row],[Price]]*SalesData[[#This Row],[Quantity]]</f>
        <v>3756</v>
      </c>
      <c r="N6641" s="6">
        <f>SalesData[[#This Row],[Sales Profit]]/SalesData[[#This Row],[Sales]]</f>
        <v>0.4</v>
      </c>
    </row>
    <row r="6642" spans="1:14" x14ac:dyDescent="0.3">
      <c r="A6642" s="1" t="s">
        <v>66</v>
      </c>
      <c r="B6642" s="1" t="s">
        <v>23</v>
      </c>
      <c r="C6642" s="1" t="s">
        <v>53</v>
      </c>
      <c r="D6642" s="1">
        <v>48371</v>
      </c>
      <c r="E6642" s="2">
        <v>45583</v>
      </c>
      <c r="F6642" s="1" t="s">
        <v>54</v>
      </c>
      <c r="G6642" s="1">
        <v>531402</v>
      </c>
      <c r="H6642" s="1" t="s">
        <v>6456</v>
      </c>
      <c r="I6642" s="1">
        <v>687</v>
      </c>
      <c r="J6642" s="1">
        <v>1561</v>
      </c>
      <c r="K6642" s="1">
        <v>3</v>
      </c>
      <c r="L6642" s="1">
        <v>1873.2</v>
      </c>
      <c r="M6642" s="1">
        <f>SalesData[[#This Row],[Price]]*SalesData[[#This Row],[Quantity]]</f>
        <v>4683</v>
      </c>
      <c r="N6642" s="6">
        <f>SalesData[[#This Row],[Sales Profit]]/SalesData[[#This Row],[Sales]]</f>
        <v>0.4</v>
      </c>
    </row>
    <row r="6643" spans="1:14" x14ac:dyDescent="0.3">
      <c r="A6643" s="1" t="s">
        <v>12</v>
      </c>
      <c r="B6643" s="1" t="s">
        <v>18</v>
      </c>
      <c r="C6643" s="1" t="s">
        <v>48</v>
      </c>
      <c r="D6643" s="1">
        <v>32603</v>
      </c>
      <c r="E6643" s="2">
        <v>45361</v>
      </c>
      <c r="F6643" s="1" t="s">
        <v>29</v>
      </c>
      <c r="G6643" s="1">
        <v>503310</v>
      </c>
      <c r="H6643" s="1" t="s">
        <v>6457</v>
      </c>
      <c r="I6643" s="1">
        <v>916</v>
      </c>
      <c r="J6643" s="1">
        <v>2128</v>
      </c>
      <c r="K6643" s="1">
        <v>5</v>
      </c>
      <c r="L6643" s="1">
        <v>4256</v>
      </c>
      <c r="M6643" s="1">
        <f>SalesData[[#This Row],[Price]]*SalesData[[#This Row],[Quantity]]</f>
        <v>10640</v>
      </c>
      <c r="N6643" s="6">
        <f>SalesData[[#This Row],[Sales Profit]]/SalesData[[#This Row],[Sales]]</f>
        <v>0.4</v>
      </c>
    </row>
    <row r="6644" spans="1:14" x14ac:dyDescent="0.3">
      <c r="A6644" s="1" t="s">
        <v>56</v>
      </c>
      <c r="B6644" s="1" t="s">
        <v>13</v>
      </c>
      <c r="C6644" s="1" t="s">
        <v>24</v>
      </c>
      <c r="D6644" s="1">
        <v>12880</v>
      </c>
      <c r="E6644" s="2">
        <v>45601</v>
      </c>
      <c r="F6644" s="1" t="s">
        <v>15</v>
      </c>
      <c r="G6644" s="1">
        <v>212109</v>
      </c>
      <c r="H6644" s="1" t="s">
        <v>6458</v>
      </c>
      <c r="I6644" s="1">
        <v>649</v>
      </c>
      <c r="J6644" s="1">
        <v>2432</v>
      </c>
      <c r="K6644" s="1">
        <v>5</v>
      </c>
      <c r="L6644" s="1">
        <v>4864</v>
      </c>
      <c r="M6644" s="1">
        <f>SalesData[[#This Row],[Price]]*SalesData[[#This Row],[Quantity]]</f>
        <v>12160</v>
      </c>
      <c r="N6644" s="6">
        <f>SalesData[[#This Row],[Sales Profit]]/SalesData[[#This Row],[Sales]]</f>
        <v>0.4</v>
      </c>
    </row>
    <row r="6645" spans="1:14" x14ac:dyDescent="0.3">
      <c r="A6645" s="1" t="s">
        <v>56</v>
      </c>
      <c r="B6645" s="1" t="s">
        <v>18</v>
      </c>
      <c r="C6645" s="1" t="s">
        <v>100</v>
      </c>
      <c r="D6645" s="1">
        <v>17799</v>
      </c>
      <c r="E6645" s="2">
        <v>45532</v>
      </c>
      <c r="F6645" s="1" t="s">
        <v>25</v>
      </c>
      <c r="G6645" s="1">
        <v>841062</v>
      </c>
      <c r="H6645" s="1" t="s">
        <v>6459</v>
      </c>
      <c r="I6645" s="1">
        <v>641</v>
      </c>
      <c r="J6645" s="1">
        <v>2768</v>
      </c>
      <c r="K6645" s="1">
        <v>1</v>
      </c>
      <c r="L6645" s="1">
        <v>1107.2</v>
      </c>
      <c r="M6645" s="1">
        <f>SalesData[[#This Row],[Price]]*SalesData[[#This Row],[Quantity]]</f>
        <v>2768</v>
      </c>
      <c r="N6645" s="6">
        <f>SalesData[[#This Row],[Sales Profit]]/SalesData[[#This Row],[Sales]]</f>
        <v>0.4</v>
      </c>
    </row>
    <row r="6646" spans="1:14" x14ac:dyDescent="0.3">
      <c r="A6646" s="1" t="s">
        <v>56</v>
      </c>
      <c r="B6646" s="1" t="s">
        <v>18</v>
      </c>
      <c r="C6646" s="1" t="s">
        <v>60</v>
      </c>
      <c r="D6646" s="1">
        <v>40461</v>
      </c>
      <c r="E6646" s="2">
        <v>45451</v>
      </c>
      <c r="F6646" s="1" t="s">
        <v>20</v>
      </c>
      <c r="G6646" s="1">
        <v>236303</v>
      </c>
      <c r="H6646" s="1" t="s">
        <v>6460</v>
      </c>
      <c r="I6646" s="1">
        <v>397</v>
      </c>
      <c r="J6646" s="1">
        <v>2635</v>
      </c>
      <c r="K6646" s="1">
        <v>2</v>
      </c>
      <c r="L6646" s="1">
        <v>2108</v>
      </c>
      <c r="M6646" s="1">
        <f>SalesData[[#This Row],[Price]]*SalesData[[#This Row],[Quantity]]</f>
        <v>5270</v>
      </c>
      <c r="N6646" s="6">
        <f>SalesData[[#This Row],[Sales Profit]]/SalesData[[#This Row],[Sales]]</f>
        <v>0.4</v>
      </c>
    </row>
    <row r="6647" spans="1:14" x14ac:dyDescent="0.3">
      <c r="A6647" s="1" t="s">
        <v>35</v>
      </c>
      <c r="B6647" s="1" t="s">
        <v>18</v>
      </c>
      <c r="C6647" s="1" t="s">
        <v>33</v>
      </c>
      <c r="D6647" s="1">
        <v>95621</v>
      </c>
      <c r="E6647" s="2">
        <v>45544</v>
      </c>
      <c r="F6647" s="1" t="s">
        <v>61</v>
      </c>
      <c r="G6647" s="1">
        <v>877601</v>
      </c>
      <c r="H6647" s="1" t="s">
        <v>6461</v>
      </c>
      <c r="I6647" s="1">
        <v>459</v>
      </c>
      <c r="J6647" s="1">
        <v>2247</v>
      </c>
      <c r="K6647" s="1">
        <v>6</v>
      </c>
      <c r="L6647" s="1">
        <v>5392.8</v>
      </c>
      <c r="M6647" s="1">
        <f>SalesData[[#This Row],[Price]]*SalesData[[#This Row],[Quantity]]</f>
        <v>13482</v>
      </c>
      <c r="N6647" s="6">
        <f>SalesData[[#This Row],[Sales Profit]]/SalesData[[#This Row],[Sales]]</f>
        <v>0.4</v>
      </c>
    </row>
    <row r="6648" spans="1:14" x14ac:dyDescent="0.3">
      <c r="A6648" s="1" t="s">
        <v>27</v>
      </c>
      <c r="B6648" s="1" t="s">
        <v>23</v>
      </c>
      <c r="C6648" s="1" t="s">
        <v>100</v>
      </c>
      <c r="D6648" s="1">
        <v>40992</v>
      </c>
      <c r="E6648" s="2">
        <v>45417</v>
      </c>
      <c r="F6648" s="1" t="s">
        <v>49</v>
      </c>
      <c r="G6648" s="1">
        <v>883785</v>
      </c>
      <c r="H6648" s="1" t="s">
        <v>6462</v>
      </c>
      <c r="I6648" s="1">
        <v>780</v>
      </c>
      <c r="J6648" s="1">
        <v>1881</v>
      </c>
      <c r="K6648" s="1">
        <v>6</v>
      </c>
      <c r="L6648" s="1">
        <v>4514.3999999999996</v>
      </c>
      <c r="M6648" s="1">
        <f>SalesData[[#This Row],[Price]]*SalesData[[#This Row],[Quantity]]</f>
        <v>11286</v>
      </c>
      <c r="N6648" s="6">
        <f>SalesData[[#This Row],[Sales Profit]]/SalesData[[#This Row],[Sales]]</f>
        <v>0.39999999999999997</v>
      </c>
    </row>
    <row r="6649" spans="1:14" x14ac:dyDescent="0.3">
      <c r="A6649" s="1" t="s">
        <v>22</v>
      </c>
      <c r="B6649" s="1" t="s">
        <v>18</v>
      </c>
      <c r="C6649" s="1" t="s">
        <v>48</v>
      </c>
      <c r="D6649" s="1">
        <v>84499</v>
      </c>
      <c r="E6649" s="2">
        <v>45549</v>
      </c>
      <c r="F6649" s="1" t="s">
        <v>61</v>
      </c>
      <c r="G6649" s="1">
        <v>603617</v>
      </c>
      <c r="H6649" s="1" t="s">
        <v>6463</v>
      </c>
      <c r="I6649" s="1">
        <v>882</v>
      </c>
      <c r="J6649" s="1">
        <v>1311</v>
      </c>
      <c r="K6649" s="1">
        <v>7</v>
      </c>
      <c r="L6649" s="1">
        <v>3670.8</v>
      </c>
      <c r="M6649" s="1">
        <f>SalesData[[#This Row],[Price]]*SalesData[[#This Row],[Quantity]]</f>
        <v>9177</v>
      </c>
      <c r="N6649" s="6">
        <f>SalesData[[#This Row],[Sales Profit]]/SalesData[[#This Row],[Sales]]</f>
        <v>0.4</v>
      </c>
    </row>
    <row r="6650" spans="1:14" x14ac:dyDescent="0.3">
      <c r="A6650" s="1" t="s">
        <v>35</v>
      </c>
      <c r="B6650" s="1" t="s">
        <v>23</v>
      </c>
      <c r="C6650" s="1" t="s">
        <v>48</v>
      </c>
      <c r="D6650" s="1">
        <v>22674</v>
      </c>
      <c r="E6650" s="2">
        <v>45450</v>
      </c>
      <c r="F6650" s="1" t="s">
        <v>20</v>
      </c>
      <c r="G6650" s="1">
        <v>622504</v>
      </c>
      <c r="H6650" s="1" t="s">
        <v>6464</v>
      </c>
      <c r="I6650" s="1">
        <v>313</v>
      </c>
      <c r="J6650" s="1">
        <v>1698</v>
      </c>
      <c r="K6650" s="1">
        <v>5</v>
      </c>
      <c r="L6650" s="1">
        <v>3396</v>
      </c>
      <c r="M6650" s="1">
        <f>SalesData[[#This Row],[Price]]*SalesData[[#This Row],[Quantity]]</f>
        <v>8490</v>
      </c>
      <c r="N6650" s="6">
        <f>SalesData[[#This Row],[Sales Profit]]/SalesData[[#This Row],[Sales]]</f>
        <v>0.4</v>
      </c>
    </row>
    <row r="6651" spans="1:14" x14ac:dyDescent="0.3">
      <c r="A6651" s="1" t="s">
        <v>52</v>
      </c>
      <c r="B6651" s="1" t="s">
        <v>18</v>
      </c>
      <c r="C6651" s="1" t="s">
        <v>37</v>
      </c>
      <c r="D6651" s="1">
        <v>30430</v>
      </c>
      <c r="E6651" s="2">
        <v>45335</v>
      </c>
      <c r="F6651" s="1" t="s">
        <v>43</v>
      </c>
      <c r="G6651" s="1">
        <v>422371</v>
      </c>
      <c r="H6651" s="1" t="s">
        <v>6465</v>
      </c>
      <c r="I6651" s="1">
        <v>236</v>
      </c>
      <c r="J6651" s="1">
        <v>2641</v>
      </c>
      <c r="K6651" s="1">
        <v>2</v>
      </c>
      <c r="L6651" s="1">
        <v>2112.8000000000002</v>
      </c>
      <c r="M6651" s="1">
        <f>SalesData[[#This Row],[Price]]*SalesData[[#This Row],[Quantity]]</f>
        <v>5282</v>
      </c>
      <c r="N6651" s="6">
        <f>SalesData[[#This Row],[Sales Profit]]/SalesData[[#This Row],[Sales]]</f>
        <v>0.4</v>
      </c>
    </row>
    <row r="6652" spans="1:14" x14ac:dyDescent="0.3">
      <c r="A6652" s="1" t="s">
        <v>17</v>
      </c>
      <c r="B6652" s="1" t="s">
        <v>18</v>
      </c>
      <c r="C6652" s="1" t="s">
        <v>39</v>
      </c>
      <c r="D6652" s="1">
        <v>63795</v>
      </c>
      <c r="E6652" s="2">
        <v>45328</v>
      </c>
      <c r="F6652" s="1" t="s">
        <v>43</v>
      </c>
      <c r="G6652" s="1">
        <v>582377</v>
      </c>
      <c r="H6652" s="1" t="s">
        <v>6466</v>
      </c>
      <c r="I6652" s="1">
        <v>712</v>
      </c>
      <c r="J6652" s="1">
        <v>756</v>
      </c>
      <c r="K6652" s="1">
        <v>5</v>
      </c>
      <c r="L6652" s="1">
        <v>1512</v>
      </c>
      <c r="M6652" s="1">
        <f>SalesData[[#This Row],[Price]]*SalesData[[#This Row],[Quantity]]</f>
        <v>3780</v>
      </c>
      <c r="N6652" s="6">
        <f>SalesData[[#This Row],[Sales Profit]]/SalesData[[#This Row],[Sales]]</f>
        <v>0.4</v>
      </c>
    </row>
    <row r="6653" spans="1:14" x14ac:dyDescent="0.3">
      <c r="A6653" s="1" t="s">
        <v>56</v>
      </c>
      <c r="B6653" s="1" t="s">
        <v>18</v>
      </c>
      <c r="C6653" s="1" t="s">
        <v>19</v>
      </c>
      <c r="D6653" s="1">
        <v>82180</v>
      </c>
      <c r="E6653" s="2">
        <v>45628</v>
      </c>
      <c r="F6653" s="1" t="s">
        <v>78</v>
      </c>
      <c r="G6653" s="1">
        <v>616365</v>
      </c>
      <c r="H6653" s="1" t="s">
        <v>6467</v>
      </c>
      <c r="I6653" s="1">
        <v>262</v>
      </c>
      <c r="J6653" s="1">
        <v>892</v>
      </c>
      <c r="K6653" s="1">
        <v>5</v>
      </c>
      <c r="L6653" s="1">
        <v>1784</v>
      </c>
      <c r="M6653" s="1">
        <f>SalesData[[#This Row],[Price]]*SalesData[[#This Row],[Quantity]]</f>
        <v>4460</v>
      </c>
      <c r="N6653" s="6">
        <f>SalesData[[#This Row],[Sales Profit]]/SalesData[[#This Row],[Sales]]</f>
        <v>0.4</v>
      </c>
    </row>
    <row r="6654" spans="1:14" x14ac:dyDescent="0.3">
      <c r="A6654" s="1" t="s">
        <v>22</v>
      </c>
      <c r="B6654" s="1" t="s">
        <v>18</v>
      </c>
      <c r="C6654" s="1" t="s">
        <v>19</v>
      </c>
      <c r="D6654" s="1">
        <v>74463</v>
      </c>
      <c r="E6654" s="2">
        <v>45547</v>
      </c>
      <c r="F6654" s="1" t="s">
        <v>61</v>
      </c>
      <c r="G6654" s="1">
        <v>798953</v>
      </c>
      <c r="H6654" s="1" t="s">
        <v>6468</v>
      </c>
      <c r="I6654" s="1">
        <v>801</v>
      </c>
      <c r="J6654" s="1">
        <v>1175</v>
      </c>
      <c r="K6654" s="1">
        <v>4</v>
      </c>
      <c r="L6654" s="1">
        <v>1880</v>
      </c>
      <c r="M6654" s="1">
        <f>SalesData[[#This Row],[Price]]*SalesData[[#This Row],[Quantity]]</f>
        <v>4700</v>
      </c>
      <c r="N6654" s="6">
        <f>SalesData[[#This Row],[Sales Profit]]/SalesData[[#This Row],[Sales]]</f>
        <v>0.4</v>
      </c>
    </row>
    <row r="6655" spans="1:14" x14ac:dyDescent="0.3">
      <c r="A6655" s="1" t="s">
        <v>27</v>
      </c>
      <c r="B6655" s="1" t="s">
        <v>23</v>
      </c>
      <c r="C6655" s="1" t="s">
        <v>19</v>
      </c>
      <c r="D6655" s="1">
        <v>86512</v>
      </c>
      <c r="E6655" s="2">
        <v>45445</v>
      </c>
      <c r="F6655" s="1" t="s">
        <v>20</v>
      </c>
      <c r="G6655" s="1">
        <v>846328</v>
      </c>
      <c r="H6655" s="1" t="s">
        <v>6469</v>
      </c>
      <c r="I6655" s="1">
        <v>693</v>
      </c>
      <c r="J6655" s="1">
        <v>2672</v>
      </c>
      <c r="K6655" s="1">
        <v>1</v>
      </c>
      <c r="L6655" s="1">
        <v>1068.8</v>
      </c>
      <c r="M6655" s="1">
        <f>SalesData[[#This Row],[Price]]*SalesData[[#This Row],[Quantity]]</f>
        <v>2672</v>
      </c>
      <c r="N6655" s="6">
        <f>SalesData[[#This Row],[Sales Profit]]/SalesData[[#This Row],[Sales]]</f>
        <v>0.39999999999999997</v>
      </c>
    </row>
    <row r="6656" spans="1:14" x14ac:dyDescent="0.3">
      <c r="A6656" s="1" t="s">
        <v>56</v>
      </c>
      <c r="B6656" s="1" t="s">
        <v>23</v>
      </c>
      <c r="C6656" s="1" t="s">
        <v>19</v>
      </c>
      <c r="D6656" s="1">
        <v>90178</v>
      </c>
      <c r="E6656" s="2">
        <v>45318</v>
      </c>
      <c r="F6656" s="1" t="s">
        <v>40</v>
      </c>
      <c r="G6656" s="1">
        <v>763894</v>
      </c>
      <c r="H6656" s="1" t="s">
        <v>6470</v>
      </c>
      <c r="I6656" s="1">
        <v>497</v>
      </c>
      <c r="J6656" s="1">
        <v>1869</v>
      </c>
      <c r="K6656" s="1">
        <v>4</v>
      </c>
      <c r="L6656" s="1">
        <v>2990.4</v>
      </c>
      <c r="M6656" s="1">
        <f>SalesData[[#This Row],[Price]]*SalesData[[#This Row],[Quantity]]</f>
        <v>7476</v>
      </c>
      <c r="N6656" s="6">
        <f>SalesData[[#This Row],[Sales Profit]]/SalesData[[#This Row],[Sales]]</f>
        <v>0.4</v>
      </c>
    </row>
    <row r="6657" spans="1:14" x14ac:dyDescent="0.3">
      <c r="A6657" s="1" t="s">
        <v>12</v>
      </c>
      <c r="B6657" s="1" t="s">
        <v>13</v>
      </c>
      <c r="C6657" s="1" t="s">
        <v>53</v>
      </c>
      <c r="D6657" s="1">
        <v>13471</v>
      </c>
      <c r="E6657" s="2">
        <v>45519</v>
      </c>
      <c r="F6657" s="1" t="s">
        <v>25</v>
      </c>
      <c r="G6657" s="1">
        <v>803013</v>
      </c>
      <c r="H6657" s="1" t="s">
        <v>6471</v>
      </c>
      <c r="I6657" s="1">
        <v>314</v>
      </c>
      <c r="J6657" s="1">
        <v>1759</v>
      </c>
      <c r="K6657" s="1">
        <v>3</v>
      </c>
      <c r="L6657" s="1">
        <v>2110.8000000000002</v>
      </c>
      <c r="M6657" s="1">
        <f>SalesData[[#This Row],[Price]]*SalesData[[#This Row],[Quantity]]</f>
        <v>5277</v>
      </c>
      <c r="N6657" s="6">
        <f>SalesData[[#This Row],[Sales Profit]]/SalesData[[#This Row],[Sales]]</f>
        <v>0.4</v>
      </c>
    </row>
    <row r="6658" spans="1:14" x14ac:dyDescent="0.3">
      <c r="A6658" s="1" t="s">
        <v>56</v>
      </c>
      <c r="B6658" s="1" t="s">
        <v>13</v>
      </c>
      <c r="C6658" s="1" t="s">
        <v>48</v>
      </c>
      <c r="D6658" s="1">
        <v>38306</v>
      </c>
      <c r="E6658" s="2">
        <v>45437</v>
      </c>
      <c r="F6658" s="1" t="s">
        <v>49</v>
      </c>
      <c r="G6658" s="1">
        <v>901770</v>
      </c>
      <c r="H6658" s="1" t="s">
        <v>6472</v>
      </c>
      <c r="I6658" s="1">
        <v>512</v>
      </c>
      <c r="J6658" s="1">
        <v>739</v>
      </c>
      <c r="K6658" s="1">
        <v>8</v>
      </c>
      <c r="L6658" s="1">
        <v>2364.8000000000002</v>
      </c>
      <c r="M6658" s="1">
        <f>SalesData[[#This Row],[Price]]*SalesData[[#This Row],[Quantity]]</f>
        <v>5912</v>
      </c>
      <c r="N6658" s="6">
        <f>SalesData[[#This Row],[Sales Profit]]/SalesData[[#This Row],[Sales]]</f>
        <v>0.4</v>
      </c>
    </row>
    <row r="6659" spans="1:14" x14ac:dyDescent="0.3">
      <c r="A6659" s="1" t="s">
        <v>56</v>
      </c>
      <c r="B6659" s="1" t="s">
        <v>13</v>
      </c>
      <c r="C6659" s="1" t="s">
        <v>39</v>
      </c>
      <c r="D6659" s="1">
        <v>47367</v>
      </c>
      <c r="E6659" s="2">
        <v>45381</v>
      </c>
      <c r="F6659" s="1" t="s">
        <v>29</v>
      </c>
      <c r="G6659" s="1">
        <v>379130</v>
      </c>
      <c r="H6659" s="1" t="s">
        <v>1626</v>
      </c>
      <c r="I6659" s="1">
        <v>888</v>
      </c>
      <c r="J6659" s="1">
        <v>1983</v>
      </c>
      <c r="K6659" s="1">
        <v>1</v>
      </c>
      <c r="L6659" s="1">
        <v>793.2</v>
      </c>
      <c r="M6659" s="1">
        <f>SalesData[[#This Row],[Price]]*SalesData[[#This Row],[Quantity]]</f>
        <v>1983</v>
      </c>
      <c r="N6659" s="6">
        <f>SalesData[[#This Row],[Sales Profit]]/SalesData[[#This Row],[Sales]]</f>
        <v>0.4</v>
      </c>
    </row>
    <row r="6660" spans="1:14" x14ac:dyDescent="0.3">
      <c r="A6660" s="1" t="s">
        <v>52</v>
      </c>
      <c r="B6660" s="1" t="s">
        <v>18</v>
      </c>
      <c r="C6660" s="1" t="s">
        <v>19</v>
      </c>
      <c r="D6660" s="1">
        <v>56555</v>
      </c>
      <c r="E6660" s="2">
        <v>45330</v>
      </c>
      <c r="F6660" s="1" t="s">
        <v>43</v>
      </c>
      <c r="G6660" s="1">
        <v>149261</v>
      </c>
      <c r="H6660" s="1" t="s">
        <v>6473</v>
      </c>
      <c r="I6660" s="1">
        <v>292</v>
      </c>
      <c r="J6660" s="1">
        <v>666</v>
      </c>
      <c r="K6660" s="1">
        <v>2</v>
      </c>
      <c r="L6660" s="1">
        <v>532.79999999999995</v>
      </c>
      <c r="M6660" s="1">
        <f>SalesData[[#This Row],[Price]]*SalesData[[#This Row],[Quantity]]</f>
        <v>1332</v>
      </c>
      <c r="N6660" s="6">
        <f>SalesData[[#This Row],[Sales Profit]]/SalesData[[#This Row],[Sales]]</f>
        <v>0.39999999999999997</v>
      </c>
    </row>
    <row r="6661" spans="1:14" x14ac:dyDescent="0.3">
      <c r="A6661" s="1" t="s">
        <v>27</v>
      </c>
      <c r="B6661" s="1" t="s">
        <v>23</v>
      </c>
      <c r="C6661" s="1" t="s">
        <v>37</v>
      </c>
      <c r="D6661" s="1">
        <v>32208</v>
      </c>
      <c r="E6661" s="2">
        <v>45299</v>
      </c>
      <c r="F6661" s="1" t="s">
        <v>40</v>
      </c>
      <c r="G6661" s="1">
        <v>691832</v>
      </c>
      <c r="H6661" s="1" t="s">
        <v>6474</v>
      </c>
      <c r="I6661" s="1">
        <v>745</v>
      </c>
      <c r="J6661" s="1">
        <v>789</v>
      </c>
      <c r="K6661" s="1">
        <v>5</v>
      </c>
      <c r="L6661" s="1">
        <v>1578</v>
      </c>
      <c r="M6661" s="1">
        <f>SalesData[[#This Row],[Price]]*SalesData[[#This Row],[Quantity]]</f>
        <v>3945</v>
      </c>
      <c r="N6661" s="6">
        <f>SalesData[[#This Row],[Sales Profit]]/SalesData[[#This Row],[Sales]]</f>
        <v>0.4</v>
      </c>
    </row>
    <row r="6662" spans="1:14" x14ac:dyDescent="0.3">
      <c r="A6662" s="1" t="s">
        <v>35</v>
      </c>
      <c r="B6662" s="1" t="s">
        <v>23</v>
      </c>
      <c r="C6662" s="1" t="s">
        <v>24</v>
      </c>
      <c r="D6662" s="1">
        <v>96773</v>
      </c>
      <c r="E6662" s="2">
        <v>45513</v>
      </c>
      <c r="F6662" s="1" t="s">
        <v>25</v>
      </c>
      <c r="G6662" s="1">
        <v>205041</v>
      </c>
      <c r="H6662" s="1" t="s">
        <v>6475</v>
      </c>
      <c r="I6662" s="1">
        <v>698</v>
      </c>
      <c r="J6662" s="1">
        <v>1575</v>
      </c>
      <c r="K6662" s="1">
        <v>6</v>
      </c>
      <c r="L6662" s="1">
        <v>3780</v>
      </c>
      <c r="M6662" s="1">
        <f>SalesData[[#This Row],[Price]]*SalesData[[#This Row],[Quantity]]</f>
        <v>9450</v>
      </c>
      <c r="N6662" s="6">
        <f>SalesData[[#This Row],[Sales Profit]]/SalesData[[#This Row],[Sales]]</f>
        <v>0.4</v>
      </c>
    </row>
    <row r="6663" spans="1:14" x14ac:dyDescent="0.3">
      <c r="A6663" s="1" t="s">
        <v>12</v>
      </c>
      <c r="B6663" s="1" t="s">
        <v>23</v>
      </c>
      <c r="C6663" s="1" t="s">
        <v>48</v>
      </c>
      <c r="D6663" s="1">
        <v>44046</v>
      </c>
      <c r="E6663" s="2">
        <v>45355</v>
      </c>
      <c r="F6663" s="1" t="s">
        <v>29</v>
      </c>
      <c r="G6663" s="1">
        <v>989639</v>
      </c>
      <c r="H6663" s="1" t="s">
        <v>6476</v>
      </c>
      <c r="I6663" s="1">
        <v>262</v>
      </c>
      <c r="J6663" s="1">
        <v>1293</v>
      </c>
      <c r="K6663" s="1">
        <v>5</v>
      </c>
      <c r="L6663" s="1">
        <v>2586</v>
      </c>
      <c r="M6663" s="1">
        <f>SalesData[[#This Row],[Price]]*SalesData[[#This Row],[Quantity]]</f>
        <v>6465</v>
      </c>
      <c r="N6663" s="6">
        <f>SalesData[[#This Row],[Sales Profit]]/SalesData[[#This Row],[Sales]]</f>
        <v>0.4</v>
      </c>
    </row>
    <row r="6664" spans="1:14" x14ac:dyDescent="0.3">
      <c r="A6664" s="1" t="s">
        <v>12</v>
      </c>
      <c r="B6664" s="1" t="s">
        <v>18</v>
      </c>
      <c r="C6664" s="1" t="s">
        <v>60</v>
      </c>
      <c r="D6664" s="1">
        <v>31058</v>
      </c>
      <c r="E6664" s="2">
        <v>45326</v>
      </c>
      <c r="F6664" s="1" t="s">
        <v>43</v>
      </c>
      <c r="G6664" s="1">
        <v>570738</v>
      </c>
      <c r="H6664" s="1" t="s">
        <v>6477</v>
      </c>
      <c r="I6664" s="1">
        <v>614</v>
      </c>
      <c r="J6664" s="1">
        <v>2202</v>
      </c>
      <c r="K6664" s="1">
        <v>7</v>
      </c>
      <c r="L6664" s="1">
        <v>6165.6</v>
      </c>
      <c r="M6664" s="1">
        <f>SalesData[[#This Row],[Price]]*SalesData[[#This Row],[Quantity]]</f>
        <v>15414</v>
      </c>
      <c r="N6664" s="6">
        <f>SalesData[[#This Row],[Sales Profit]]/SalesData[[#This Row],[Sales]]</f>
        <v>0.4</v>
      </c>
    </row>
    <row r="6665" spans="1:14" x14ac:dyDescent="0.3">
      <c r="A6665" s="1" t="s">
        <v>66</v>
      </c>
      <c r="B6665" s="1" t="s">
        <v>18</v>
      </c>
      <c r="C6665" s="1" t="s">
        <v>100</v>
      </c>
      <c r="D6665" s="1">
        <v>31074</v>
      </c>
      <c r="E6665" s="2">
        <v>45394</v>
      </c>
      <c r="F6665" s="1" t="s">
        <v>31</v>
      </c>
      <c r="G6665" s="1">
        <v>152437</v>
      </c>
      <c r="H6665" s="1" t="s">
        <v>6478</v>
      </c>
      <c r="I6665" s="1">
        <v>647</v>
      </c>
      <c r="J6665" s="1">
        <v>726</v>
      </c>
      <c r="K6665" s="1">
        <v>7</v>
      </c>
      <c r="L6665" s="1">
        <v>2032.8</v>
      </c>
      <c r="M6665" s="1">
        <f>SalesData[[#This Row],[Price]]*SalesData[[#This Row],[Quantity]]</f>
        <v>5082</v>
      </c>
      <c r="N6665" s="6">
        <f>SalesData[[#This Row],[Sales Profit]]/SalesData[[#This Row],[Sales]]</f>
        <v>0.39999999999999997</v>
      </c>
    </row>
    <row r="6666" spans="1:14" x14ac:dyDescent="0.3">
      <c r="A6666" s="1" t="s">
        <v>12</v>
      </c>
      <c r="B6666" s="1" t="s">
        <v>23</v>
      </c>
      <c r="C6666" s="1" t="s">
        <v>33</v>
      </c>
      <c r="D6666" s="1">
        <v>84843</v>
      </c>
      <c r="E6666" s="2">
        <v>45474</v>
      </c>
      <c r="F6666" s="1" t="s">
        <v>45</v>
      </c>
      <c r="G6666" s="1">
        <v>682933</v>
      </c>
      <c r="H6666" s="1" t="s">
        <v>512</v>
      </c>
      <c r="I6666" s="1">
        <v>414</v>
      </c>
      <c r="J6666" s="1">
        <v>2881</v>
      </c>
      <c r="K6666" s="1">
        <v>6</v>
      </c>
      <c r="L6666" s="1">
        <v>6914.4</v>
      </c>
      <c r="M6666" s="1">
        <f>SalesData[[#This Row],[Price]]*SalesData[[#This Row],[Quantity]]</f>
        <v>17286</v>
      </c>
      <c r="N6666" s="6">
        <f>SalesData[[#This Row],[Sales Profit]]/SalesData[[#This Row],[Sales]]</f>
        <v>0.39999999999999997</v>
      </c>
    </row>
    <row r="6667" spans="1:14" x14ac:dyDescent="0.3">
      <c r="A6667" s="1" t="s">
        <v>52</v>
      </c>
      <c r="B6667" s="1" t="s">
        <v>23</v>
      </c>
      <c r="C6667" s="1" t="s">
        <v>53</v>
      </c>
      <c r="D6667" s="1">
        <v>26853</v>
      </c>
      <c r="E6667" s="2">
        <v>45354</v>
      </c>
      <c r="F6667" s="1" t="s">
        <v>29</v>
      </c>
      <c r="G6667" s="1">
        <v>540687</v>
      </c>
      <c r="H6667" s="1" t="s">
        <v>6479</v>
      </c>
      <c r="I6667" s="1">
        <v>468</v>
      </c>
      <c r="J6667" s="1">
        <v>1328</v>
      </c>
      <c r="K6667" s="1">
        <v>6</v>
      </c>
      <c r="L6667" s="1">
        <v>3187.2</v>
      </c>
      <c r="M6667" s="1">
        <f>SalesData[[#This Row],[Price]]*SalesData[[#This Row],[Quantity]]</f>
        <v>7968</v>
      </c>
      <c r="N6667" s="6">
        <f>SalesData[[#This Row],[Sales Profit]]/SalesData[[#This Row],[Sales]]</f>
        <v>0.39999999999999997</v>
      </c>
    </row>
    <row r="6668" spans="1:14" x14ac:dyDescent="0.3">
      <c r="A6668" s="1" t="s">
        <v>22</v>
      </c>
      <c r="B6668" s="1" t="s">
        <v>23</v>
      </c>
      <c r="C6668" s="1" t="s">
        <v>37</v>
      </c>
      <c r="D6668" s="1">
        <v>62976</v>
      </c>
      <c r="E6668" s="2">
        <v>45496</v>
      </c>
      <c r="F6668" s="1" t="s">
        <v>45</v>
      </c>
      <c r="G6668" s="1">
        <v>802773</v>
      </c>
      <c r="H6668" s="1" t="s">
        <v>6480</v>
      </c>
      <c r="I6668" s="1">
        <v>516</v>
      </c>
      <c r="J6668" s="1">
        <v>784</v>
      </c>
      <c r="K6668" s="1">
        <v>2</v>
      </c>
      <c r="L6668" s="1">
        <v>627.20000000000005</v>
      </c>
      <c r="M6668" s="1">
        <f>SalesData[[#This Row],[Price]]*SalesData[[#This Row],[Quantity]]</f>
        <v>1568</v>
      </c>
      <c r="N6668" s="6">
        <f>SalesData[[#This Row],[Sales Profit]]/SalesData[[#This Row],[Sales]]</f>
        <v>0.4</v>
      </c>
    </row>
    <row r="6669" spans="1:14" x14ac:dyDescent="0.3">
      <c r="A6669" s="1" t="s">
        <v>66</v>
      </c>
      <c r="B6669" s="1" t="s">
        <v>23</v>
      </c>
      <c r="C6669" s="1" t="s">
        <v>39</v>
      </c>
      <c r="D6669" s="1">
        <v>72682</v>
      </c>
      <c r="E6669" s="2">
        <v>45359</v>
      </c>
      <c r="F6669" s="1" t="s">
        <v>29</v>
      </c>
      <c r="G6669" s="1">
        <v>225336</v>
      </c>
      <c r="H6669" s="1" t="s">
        <v>6481</v>
      </c>
      <c r="I6669" s="1">
        <v>414</v>
      </c>
      <c r="J6669" s="1">
        <v>1033</v>
      </c>
      <c r="K6669" s="1">
        <v>3</v>
      </c>
      <c r="L6669" s="1">
        <v>1239.5999999999999</v>
      </c>
      <c r="M6669" s="1">
        <f>SalesData[[#This Row],[Price]]*SalesData[[#This Row],[Quantity]]</f>
        <v>3099</v>
      </c>
      <c r="N6669" s="6">
        <f>SalesData[[#This Row],[Sales Profit]]/SalesData[[#This Row],[Sales]]</f>
        <v>0.39999999999999997</v>
      </c>
    </row>
    <row r="6670" spans="1:14" x14ac:dyDescent="0.3">
      <c r="A6670" s="1" t="s">
        <v>66</v>
      </c>
      <c r="B6670" s="1" t="s">
        <v>23</v>
      </c>
      <c r="C6670" s="1" t="s">
        <v>100</v>
      </c>
      <c r="D6670" s="1">
        <v>89562</v>
      </c>
      <c r="E6670" s="2">
        <v>45394</v>
      </c>
      <c r="F6670" s="1" t="s">
        <v>31</v>
      </c>
      <c r="G6670" s="1">
        <v>208353</v>
      </c>
      <c r="H6670" s="1" t="s">
        <v>6482</v>
      </c>
      <c r="I6670" s="1">
        <v>528</v>
      </c>
      <c r="J6670" s="1">
        <v>534</v>
      </c>
      <c r="K6670" s="1">
        <v>6</v>
      </c>
      <c r="L6670" s="1">
        <v>1281.5999999999999</v>
      </c>
      <c r="M6670" s="1">
        <f>SalesData[[#This Row],[Price]]*SalesData[[#This Row],[Quantity]]</f>
        <v>3204</v>
      </c>
      <c r="N6670" s="6">
        <f>SalesData[[#This Row],[Sales Profit]]/SalesData[[#This Row],[Sales]]</f>
        <v>0.39999999999999997</v>
      </c>
    </row>
    <row r="6671" spans="1:14" x14ac:dyDescent="0.3">
      <c r="A6671" s="1" t="s">
        <v>12</v>
      </c>
      <c r="B6671" s="1" t="s">
        <v>23</v>
      </c>
      <c r="C6671" s="1" t="s">
        <v>33</v>
      </c>
      <c r="D6671" s="1">
        <v>50928</v>
      </c>
      <c r="E6671" s="2">
        <v>45362</v>
      </c>
      <c r="F6671" s="1" t="s">
        <v>29</v>
      </c>
      <c r="G6671" s="1">
        <v>782625</v>
      </c>
      <c r="H6671" s="1" t="s">
        <v>6483</v>
      </c>
      <c r="I6671" s="1">
        <v>269</v>
      </c>
      <c r="J6671" s="1">
        <v>643</v>
      </c>
      <c r="K6671" s="1">
        <v>1</v>
      </c>
      <c r="L6671" s="1">
        <v>257.2</v>
      </c>
      <c r="M6671" s="1">
        <f>SalesData[[#This Row],[Price]]*SalesData[[#This Row],[Quantity]]</f>
        <v>643</v>
      </c>
      <c r="N6671" s="6">
        <f>SalesData[[#This Row],[Sales Profit]]/SalesData[[#This Row],[Sales]]</f>
        <v>0.39999999999999997</v>
      </c>
    </row>
    <row r="6672" spans="1:14" x14ac:dyDescent="0.3">
      <c r="A6672" s="1" t="s">
        <v>27</v>
      </c>
      <c r="B6672" s="1" t="s">
        <v>18</v>
      </c>
      <c r="C6672" s="1" t="s">
        <v>24</v>
      </c>
      <c r="D6672" s="1">
        <v>85414</v>
      </c>
      <c r="E6672" s="2">
        <v>45332</v>
      </c>
      <c r="F6672" s="1" t="s">
        <v>43</v>
      </c>
      <c r="G6672" s="1">
        <v>162825</v>
      </c>
      <c r="H6672" s="1" t="s">
        <v>6484</v>
      </c>
      <c r="I6672" s="1">
        <v>985</v>
      </c>
      <c r="J6672" s="1">
        <v>693</v>
      </c>
      <c r="K6672" s="1">
        <v>4</v>
      </c>
      <c r="L6672" s="1">
        <v>1108.8</v>
      </c>
      <c r="M6672" s="1">
        <f>SalesData[[#This Row],[Price]]*SalesData[[#This Row],[Quantity]]</f>
        <v>2772</v>
      </c>
      <c r="N6672" s="6">
        <f>SalesData[[#This Row],[Sales Profit]]/SalesData[[#This Row],[Sales]]</f>
        <v>0.39999999999999997</v>
      </c>
    </row>
    <row r="6673" spans="1:14" x14ac:dyDescent="0.3">
      <c r="A6673" s="1" t="s">
        <v>35</v>
      </c>
      <c r="B6673" s="1" t="s">
        <v>18</v>
      </c>
      <c r="C6673" s="1" t="s">
        <v>14</v>
      </c>
      <c r="D6673" s="1">
        <v>42901</v>
      </c>
      <c r="E6673" s="2">
        <v>45361</v>
      </c>
      <c r="F6673" s="1" t="s">
        <v>29</v>
      </c>
      <c r="G6673" s="1">
        <v>695101</v>
      </c>
      <c r="H6673" s="1" t="s">
        <v>6485</v>
      </c>
      <c r="I6673" s="1">
        <v>557</v>
      </c>
      <c r="J6673" s="1">
        <v>2842</v>
      </c>
      <c r="K6673" s="1">
        <v>1</v>
      </c>
      <c r="L6673" s="1">
        <v>1136.8</v>
      </c>
      <c r="M6673" s="1">
        <f>SalesData[[#This Row],[Price]]*SalesData[[#This Row],[Quantity]]</f>
        <v>2842</v>
      </c>
      <c r="N6673" s="6">
        <f>SalesData[[#This Row],[Sales Profit]]/SalesData[[#This Row],[Sales]]</f>
        <v>0.39999999999999997</v>
      </c>
    </row>
    <row r="6674" spans="1:14" x14ac:dyDescent="0.3">
      <c r="A6674" s="1" t="s">
        <v>17</v>
      </c>
      <c r="B6674" s="1" t="s">
        <v>23</v>
      </c>
      <c r="C6674" s="1" t="s">
        <v>42</v>
      </c>
      <c r="D6674" s="1">
        <v>44638</v>
      </c>
      <c r="E6674" s="2">
        <v>45431</v>
      </c>
      <c r="F6674" s="1" t="s">
        <v>49</v>
      </c>
      <c r="G6674" s="1">
        <v>400326</v>
      </c>
      <c r="H6674" s="1" t="s">
        <v>6486</v>
      </c>
      <c r="I6674" s="1">
        <v>292</v>
      </c>
      <c r="J6674" s="1">
        <v>1945</v>
      </c>
      <c r="K6674" s="1">
        <v>7</v>
      </c>
      <c r="L6674" s="1">
        <v>5446</v>
      </c>
      <c r="M6674" s="1">
        <f>SalesData[[#This Row],[Price]]*SalesData[[#This Row],[Quantity]]</f>
        <v>13615</v>
      </c>
      <c r="N6674" s="6">
        <f>SalesData[[#This Row],[Sales Profit]]/SalesData[[#This Row],[Sales]]</f>
        <v>0.4</v>
      </c>
    </row>
    <row r="6675" spans="1:14" x14ac:dyDescent="0.3">
      <c r="A6675" s="1" t="s">
        <v>35</v>
      </c>
      <c r="B6675" s="1" t="s">
        <v>23</v>
      </c>
      <c r="C6675" s="1" t="s">
        <v>33</v>
      </c>
      <c r="D6675" s="1">
        <v>34849</v>
      </c>
      <c r="E6675" s="2">
        <v>45331</v>
      </c>
      <c r="F6675" s="1" t="s">
        <v>43</v>
      </c>
      <c r="G6675" s="1">
        <v>258970</v>
      </c>
      <c r="H6675" s="1" t="s">
        <v>121</v>
      </c>
      <c r="I6675" s="1">
        <v>580</v>
      </c>
      <c r="J6675" s="1">
        <v>706</v>
      </c>
      <c r="K6675" s="1">
        <v>3</v>
      </c>
      <c r="L6675" s="1">
        <v>847.2</v>
      </c>
      <c r="M6675" s="1">
        <f>SalesData[[#This Row],[Price]]*SalesData[[#This Row],[Quantity]]</f>
        <v>2118</v>
      </c>
      <c r="N6675" s="6">
        <f>SalesData[[#This Row],[Sales Profit]]/SalesData[[#This Row],[Sales]]</f>
        <v>0.4</v>
      </c>
    </row>
    <row r="6676" spans="1:14" x14ac:dyDescent="0.3">
      <c r="A6676" s="1" t="s">
        <v>35</v>
      </c>
      <c r="B6676" s="1" t="s">
        <v>18</v>
      </c>
      <c r="C6676" s="1" t="s">
        <v>39</v>
      </c>
      <c r="D6676" s="1">
        <v>35610</v>
      </c>
      <c r="E6676" s="2">
        <v>45391</v>
      </c>
      <c r="F6676" s="1" t="s">
        <v>31</v>
      </c>
      <c r="G6676" s="1">
        <v>448012</v>
      </c>
      <c r="H6676" s="1" t="s">
        <v>774</v>
      </c>
      <c r="I6676" s="1">
        <v>913</v>
      </c>
      <c r="J6676" s="1">
        <v>694</v>
      </c>
      <c r="K6676" s="1">
        <v>6</v>
      </c>
      <c r="L6676" s="1">
        <v>1665.6</v>
      </c>
      <c r="M6676" s="1">
        <f>SalesData[[#This Row],[Price]]*SalesData[[#This Row],[Quantity]]</f>
        <v>4164</v>
      </c>
      <c r="N6676" s="6">
        <f>SalesData[[#This Row],[Sales Profit]]/SalesData[[#This Row],[Sales]]</f>
        <v>0.39999999999999997</v>
      </c>
    </row>
    <row r="6677" spans="1:14" x14ac:dyDescent="0.3">
      <c r="A6677" s="1" t="s">
        <v>66</v>
      </c>
      <c r="B6677" s="1" t="s">
        <v>13</v>
      </c>
      <c r="C6677" s="1" t="s">
        <v>14</v>
      </c>
      <c r="D6677" s="1">
        <v>95170</v>
      </c>
      <c r="E6677" s="2">
        <v>45604</v>
      </c>
      <c r="F6677" s="1" t="s">
        <v>15</v>
      </c>
      <c r="G6677" s="1">
        <v>395970</v>
      </c>
      <c r="H6677" s="1" t="s">
        <v>6487</v>
      </c>
      <c r="I6677" s="1">
        <v>678</v>
      </c>
      <c r="J6677" s="1">
        <v>1953</v>
      </c>
      <c r="K6677" s="1">
        <v>4</v>
      </c>
      <c r="L6677" s="1">
        <v>3124.8</v>
      </c>
      <c r="M6677" s="1">
        <f>SalesData[[#This Row],[Price]]*SalesData[[#This Row],[Quantity]]</f>
        <v>7812</v>
      </c>
      <c r="N6677" s="6">
        <f>SalesData[[#This Row],[Sales Profit]]/SalesData[[#This Row],[Sales]]</f>
        <v>0.4</v>
      </c>
    </row>
    <row r="6678" spans="1:14" x14ac:dyDescent="0.3">
      <c r="A6678" s="1" t="s">
        <v>12</v>
      </c>
      <c r="B6678" s="1" t="s">
        <v>13</v>
      </c>
      <c r="C6678" s="1" t="s">
        <v>42</v>
      </c>
      <c r="D6678" s="1">
        <v>39575</v>
      </c>
      <c r="E6678" s="2">
        <v>45551</v>
      </c>
      <c r="F6678" s="1" t="s">
        <v>61</v>
      </c>
      <c r="G6678" s="1">
        <v>636337</v>
      </c>
      <c r="H6678" s="1" t="s">
        <v>6488</v>
      </c>
      <c r="I6678" s="1">
        <v>796</v>
      </c>
      <c r="J6678" s="1">
        <v>1279</v>
      </c>
      <c r="K6678" s="1">
        <v>8</v>
      </c>
      <c r="L6678" s="1">
        <v>4092.8</v>
      </c>
      <c r="M6678" s="1">
        <f>SalesData[[#This Row],[Price]]*SalesData[[#This Row],[Quantity]]</f>
        <v>10232</v>
      </c>
      <c r="N6678" s="6">
        <f>SalesData[[#This Row],[Sales Profit]]/SalesData[[#This Row],[Sales]]</f>
        <v>0.4</v>
      </c>
    </row>
    <row r="6679" spans="1:14" x14ac:dyDescent="0.3">
      <c r="A6679" s="1" t="s">
        <v>35</v>
      </c>
      <c r="B6679" s="1" t="s">
        <v>18</v>
      </c>
      <c r="C6679" s="1" t="s">
        <v>24</v>
      </c>
      <c r="D6679" s="1">
        <v>63904</v>
      </c>
      <c r="E6679" s="2">
        <v>45591</v>
      </c>
      <c r="F6679" s="1" t="s">
        <v>54</v>
      </c>
      <c r="G6679" s="1">
        <v>737438</v>
      </c>
      <c r="H6679" s="1" t="s">
        <v>6489</v>
      </c>
      <c r="I6679" s="1">
        <v>949</v>
      </c>
      <c r="J6679" s="1">
        <v>840</v>
      </c>
      <c r="K6679" s="1">
        <v>5</v>
      </c>
      <c r="L6679" s="1">
        <v>1680</v>
      </c>
      <c r="M6679" s="1">
        <f>SalesData[[#This Row],[Price]]*SalesData[[#This Row],[Quantity]]</f>
        <v>4200</v>
      </c>
      <c r="N6679" s="6">
        <f>SalesData[[#This Row],[Sales Profit]]/SalesData[[#This Row],[Sales]]</f>
        <v>0.4</v>
      </c>
    </row>
    <row r="6680" spans="1:14" x14ac:dyDescent="0.3">
      <c r="A6680" s="1" t="s">
        <v>52</v>
      </c>
      <c r="B6680" s="1" t="s">
        <v>23</v>
      </c>
      <c r="C6680" s="1" t="s">
        <v>37</v>
      </c>
      <c r="D6680" s="1">
        <v>66954</v>
      </c>
      <c r="E6680" s="2">
        <v>45355</v>
      </c>
      <c r="F6680" s="1" t="s">
        <v>29</v>
      </c>
      <c r="G6680" s="1">
        <v>503406</v>
      </c>
      <c r="H6680" s="1" t="s">
        <v>6490</v>
      </c>
      <c r="I6680" s="1">
        <v>287</v>
      </c>
      <c r="J6680" s="1">
        <v>2322</v>
      </c>
      <c r="K6680" s="1">
        <v>6</v>
      </c>
      <c r="L6680" s="1">
        <v>5572.8</v>
      </c>
      <c r="M6680" s="1">
        <f>SalesData[[#This Row],[Price]]*SalesData[[#This Row],[Quantity]]</f>
        <v>13932</v>
      </c>
      <c r="N6680" s="6">
        <f>SalesData[[#This Row],[Sales Profit]]/SalesData[[#This Row],[Sales]]</f>
        <v>0.4</v>
      </c>
    </row>
    <row r="6681" spans="1:14" x14ac:dyDescent="0.3">
      <c r="A6681" s="1" t="s">
        <v>27</v>
      </c>
      <c r="B6681" s="1" t="s">
        <v>23</v>
      </c>
      <c r="C6681" s="1" t="s">
        <v>100</v>
      </c>
      <c r="D6681" s="1">
        <v>68462</v>
      </c>
      <c r="E6681" s="2">
        <v>45365</v>
      </c>
      <c r="F6681" s="1" t="s">
        <v>29</v>
      </c>
      <c r="G6681" s="1">
        <v>889909</v>
      </c>
      <c r="H6681" s="1" t="s">
        <v>6491</v>
      </c>
      <c r="I6681" s="1">
        <v>256</v>
      </c>
      <c r="J6681" s="1">
        <v>1082</v>
      </c>
      <c r="K6681" s="1">
        <v>7</v>
      </c>
      <c r="L6681" s="1">
        <v>3029.6</v>
      </c>
      <c r="M6681" s="1">
        <f>SalesData[[#This Row],[Price]]*SalesData[[#This Row],[Quantity]]</f>
        <v>7574</v>
      </c>
      <c r="N6681" s="6">
        <f>SalesData[[#This Row],[Sales Profit]]/SalesData[[#This Row],[Sales]]</f>
        <v>0.39999999999999997</v>
      </c>
    </row>
    <row r="6682" spans="1:14" x14ac:dyDescent="0.3">
      <c r="A6682" s="1" t="s">
        <v>27</v>
      </c>
      <c r="B6682" s="1" t="s">
        <v>13</v>
      </c>
      <c r="C6682" s="1" t="s">
        <v>53</v>
      </c>
      <c r="D6682" s="1">
        <v>33501</v>
      </c>
      <c r="E6682" s="2">
        <v>45298</v>
      </c>
      <c r="F6682" s="1" t="s">
        <v>40</v>
      </c>
      <c r="G6682" s="1">
        <v>287997</v>
      </c>
      <c r="H6682" s="1" t="s">
        <v>6492</v>
      </c>
      <c r="I6682" s="1">
        <v>662</v>
      </c>
      <c r="J6682" s="1">
        <v>2283</v>
      </c>
      <c r="K6682" s="1">
        <v>2</v>
      </c>
      <c r="L6682" s="1">
        <v>1826.4</v>
      </c>
      <c r="M6682" s="1">
        <f>SalesData[[#This Row],[Price]]*SalesData[[#This Row],[Quantity]]</f>
        <v>4566</v>
      </c>
      <c r="N6682" s="6">
        <f>SalesData[[#This Row],[Sales Profit]]/SalesData[[#This Row],[Sales]]</f>
        <v>0.4</v>
      </c>
    </row>
    <row r="6683" spans="1:14" x14ac:dyDescent="0.3">
      <c r="A6683" s="1" t="s">
        <v>56</v>
      </c>
      <c r="B6683" s="1" t="s">
        <v>23</v>
      </c>
      <c r="C6683" s="1" t="s">
        <v>39</v>
      </c>
      <c r="D6683" s="1">
        <v>22141</v>
      </c>
      <c r="E6683" s="2">
        <v>45550</v>
      </c>
      <c r="F6683" s="1" t="s">
        <v>61</v>
      </c>
      <c r="G6683" s="1">
        <v>437812</v>
      </c>
      <c r="H6683" s="1" t="s">
        <v>6493</v>
      </c>
      <c r="I6683" s="1">
        <v>215</v>
      </c>
      <c r="J6683" s="1">
        <v>2265</v>
      </c>
      <c r="K6683" s="1">
        <v>6</v>
      </c>
      <c r="L6683" s="1">
        <v>5436</v>
      </c>
      <c r="M6683" s="1">
        <f>SalesData[[#This Row],[Price]]*SalesData[[#This Row],[Quantity]]</f>
        <v>13590</v>
      </c>
      <c r="N6683" s="6">
        <f>SalesData[[#This Row],[Sales Profit]]/SalesData[[#This Row],[Sales]]</f>
        <v>0.4</v>
      </c>
    </row>
    <row r="6684" spans="1:14" x14ac:dyDescent="0.3">
      <c r="A6684" s="1" t="s">
        <v>12</v>
      </c>
      <c r="B6684" s="1" t="s">
        <v>13</v>
      </c>
      <c r="C6684" s="1" t="s">
        <v>33</v>
      </c>
      <c r="D6684" s="1">
        <v>89743</v>
      </c>
      <c r="E6684" s="2">
        <v>45576</v>
      </c>
      <c r="F6684" s="1" t="s">
        <v>54</v>
      </c>
      <c r="G6684" s="1">
        <v>453257</v>
      </c>
      <c r="H6684" s="1" t="s">
        <v>6494</v>
      </c>
      <c r="I6684" s="1">
        <v>972</v>
      </c>
      <c r="J6684" s="1">
        <v>1194</v>
      </c>
      <c r="K6684" s="1">
        <v>7</v>
      </c>
      <c r="L6684" s="1">
        <v>3343.2</v>
      </c>
      <c r="M6684" s="1">
        <f>SalesData[[#This Row],[Price]]*SalesData[[#This Row],[Quantity]]</f>
        <v>8358</v>
      </c>
      <c r="N6684" s="6">
        <f>SalesData[[#This Row],[Sales Profit]]/SalesData[[#This Row],[Sales]]</f>
        <v>0.39999999999999997</v>
      </c>
    </row>
    <row r="6685" spans="1:14" x14ac:dyDescent="0.3">
      <c r="A6685" s="1" t="s">
        <v>66</v>
      </c>
      <c r="B6685" s="1" t="s">
        <v>13</v>
      </c>
      <c r="C6685" s="1" t="s">
        <v>48</v>
      </c>
      <c r="D6685" s="1">
        <v>15359</v>
      </c>
      <c r="E6685" s="2">
        <v>45389</v>
      </c>
      <c r="F6685" s="1" t="s">
        <v>31</v>
      </c>
      <c r="G6685" s="1">
        <v>642369</v>
      </c>
      <c r="H6685" s="1" t="s">
        <v>6495</v>
      </c>
      <c r="I6685" s="1">
        <v>234</v>
      </c>
      <c r="J6685" s="1">
        <v>2262</v>
      </c>
      <c r="K6685" s="1">
        <v>5</v>
      </c>
      <c r="L6685" s="1">
        <v>4524</v>
      </c>
      <c r="M6685" s="1">
        <f>SalesData[[#This Row],[Price]]*SalesData[[#This Row],[Quantity]]</f>
        <v>11310</v>
      </c>
      <c r="N6685" s="6">
        <f>SalesData[[#This Row],[Sales Profit]]/SalesData[[#This Row],[Sales]]</f>
        <v>0.4</v>
      </c>
    </row>
    <row r="6686" spans="1:14" x14ac:dyDescent="0.3">
      <c r="A6686" s="1" t="s">
        <v>66</v>
      </c>
      <c r="B6686" s="1" t="s">
        <v>13</v>
      </c>
      <c r="C6686" s="1" t="s">
        <v>42</v>
      </c>
      <c r="D6686" s="1">
        <v>70046</v>
      </c>
      <c r="E6686" s="2">
        <v>45494</v>
      </c>
      <c r="F6686" s="1" t="s">
        <v>45</v>
      </c>
      <c r="G6686" s="1">
        <v>593432</v>
      </c>
      <c r="H6686" s="1" t="s">
        <v>6496</v>
      </c>
      <c r="I6686" s="1">
        <v>794</v>
      </c>
      <c r="J6686" s="1">
        <v>2100</v>
      </c>
      <c r="K6686" s="1">
        <v>3</v>
      </c>
      <c r="L6686" s="1">
        <v>2520</v>
      </c>
      <c r="M6686" s="1">
        <f>SalesData[[#This Row],[Price]]*SalesData[[#This Row],[Quantity]]</f>
        <v>6300</v>
      </c>
      <c r="N6686" s="6">
        <f>SalesData[[#This Row],[Sales Profit]]/SalesData[[#This Row],[Sales]]</f>
        <v>0.4</v>
      </c>
    </row>
    <row r="6687" spans="1:14" x14ac:dyDescent="0.3">
      <c r="A6687" s="1" t="s">
        <v>27</v>
      </c>
      <c r="B6687" s="1" t="s">
        <v>23</v>
      </c>
      <c r="C6687" s="1" t="s">
        <v>53</v>
      </c>
      <c r="D6687" s="1">
        <v>63065</v>
      </c>
      <c r="E6687" s="2">
        <v>45570</v>
      </c>
      <c r="F6687" s="1" t="s">
        <v>54</v>
      </c>
      <c r="G6687" s="1">
        <v>491785</v>
      </c>
      <c r="H6687" s="1" t="s">
        <v>6497</v>
      </c>
      <c r="I6687" s="1">
        <v>519</v>
      </c>
      <c r="J6687" s="1">
        <v>2027</v>
      </c>
      <c r="K6687" s="1">
        <v>3</v>
      </c>
      <c r="L6687" s="1">
        <v>2432.4</v>
      </c>
      <c r="M6687" s="1">
        <f>SalesData[[#This Row],[Price]]*SalesData[[#This Row],[Quantity]]</f>
        <v>6081</v>
      </c>
      <c r="N6687" s="6">
        <f>SalesData[[#This Row],[Sales Profit]]/SalesData[[#This Row],[Sales]]</f>
        <v>0.4</v>
      </c>
    </row>
    <row r="6688" spans="1:14" x14ac:dyDescent="0.3">
      <c r="A6688" s="1" t="s">
        <v>66</v>
      </c>
      <c r="B6688" s="1" t="s">
        <v>23</v>
      </c>
      <c r="C6688" s="1" t="s">
        <v>53</v>
      </c>
      <c r="D6688" s="1">
        <v>79433</v>
      </c>
      <c r="E6688" s="2">
        <v>45437</v>
      </c>
      <c r="F6688" s="1" t="s">
        <v>49</v>
      </c>
      <c r="G6688" s="1">
        <v>909258</v>
      </c>
      <c r="H6688" s="1" t="s">
        <v>2898</v>
      </c>
      <c r="I6688" s="1">
        <v>455</v>
      </c>
      <c r="J6688" s="1">
        <v>1929</v>
      </c>
      <c r="K6688" s="1">
        <v>5</v>
      </c>
      <c r="L6688" s="1">
        <v>3858</v>
      </c>
      <c r="M6688" s="1">
        <f>SalesData[[#This Row],[Price]]*SalesData[[#This Row],[Quantity]]</f>
        <v>9645</v>
      </c>
      <c r="N6688" s="6">
        <f>SalesData[[#This Row],[Sales Profit]]/SalesData[[#This Row],[Sales]]</f>
        <v>0.4</v>
      </c>
    </row>
    <row r="6689" spans="1:14" x14ac:dyDescent="0.3">
      <c r="A6689" s="1" t="s">
        <v>22</v>
      </c>
      <c r="B6689" s="1" t="s">
        <v>23</v>
      </c>
      <c r="C6689" s="1" t="s">
        <v>48</v>
      </c>
      <c r="D6689" s="1">
        <v>12035</v>
      </c>
      <c r="E6689" s="2">
        <v>45614</v>
      </c>
      <c r="F6689" s="1" t="s">
        <v>15</v>
      </c>
      <c r="G6689" s="1">
        <v>943204</v>
      </c>
      <c r="H6689" s="1" t="s">
        <v>6498</v>
      </c>
      <c r="I6689" s="1">
        <v>747</v>
      </c>
      <c r="J6689" s="1">
        <v>576</v>
      </c>
      <c r="K6689" s="1">
        <v>1</v>
      </c>
      <c r="L6689" s="1">
        <v>230.4</v>
      </c>
      <c r="M6689" s="1">
        <f>SalesData[[#This Row],[Price]]*SalesData[[#This Row],[Quantity]]</f>
        <v>576</v>
      </c>
      <c r="N6689" s="6">
        <f>SalesData[[#This Row],[Sales Profit]]/SalesData[[#This Row],[Sales]]</f>
        <v>0.4</v>
      </c>
    </row>
    <row r="6690" spans="1:14" x14ac:dyDescent="0.3">
      <c r="A6690" s="1" t="s">
        <v>12</v>
      </c>
      <c r="B6690" s="1" t="s">
        <v>23</v>
      </c>
      <c r="C6690" s="1" t="s">
        <v>60</v>
      </c>
      <c r="D6690" s="1">
        <v>33386</v>
      </c>
      <c r="E6690" s="2">
        <v>45491</v>
      </c>
      <c r="F6690" s="1" t="s">
        <v>45</v>
      </c>
      <c r="G6690" s="1">
        <v>229180</v>
      </c>
      <c r="H6690" s="1" t="s">
        <v>6499</v>
      </c>
      <c r="I6690" s="1">
        <v>555</v>
      </c>
      <c r="J6690" s="1">
        <v>523</v>
      </c>
      <c r="K6690" s="1">
        <v>8</v>
      </c>
      <c r="L6690" s="1">
        <v>1673.6</v>
      </c>
      <c r="M6690" s="1">
        <f>SalesData[[#This Row],[Price]]*SalesData[[#This Row],[Quantity]]</f>
        <v>4184</v>
      </c>
      <c r="N6690" s="6">
        <f>SalesData[[#This Row],[Sales Profit]]/SalesData[[#This Row],[Sales]]</f>
        <v>0.39999999999999997</v>
      </c>
    </row>
    <row r="6691" spans="1:14" x14ac:dyDescent="0.3">
      <c r="A6691" s="1" t="s">
        <v>66</v>
      </c>
      <c r="B6691" s="1" t="s">
        <v>18</v>
      </c>
      <c r="C6691" s="1" t="s">
        <v>39</v>
      </c>
      <c r="D6691" s="1">
        <v>48361</v>
      </c>
      <c r="E6691" s="2">
        <v>45541</v>
      </c>
      <c r="F6691" s="1" t="s">
        <v>61</v>
      </c>
      <c r="G6691" s="1">
        <v>745887</v>
      </c>
      <c r="H6691" s="1" t="s">
        <v>6500</v>
      </c>
      <c r="I6691" s="1">
        <v>273</v>
      </c>
      <c r="J6691" s="1">
        <v>2779</v>
      </c>
      <c r="K6691" s="1">
        <v>3</v>
      </c>
      <c r="L6691" s="1">
        <v>3334.8</v>
      </c>
      <c r="M6691" s="1">
        <f>SalesData[[#This Row],[Price]]*SalesData[[#This Row],[Quantity]]</f>
        <v>8337</v>
      </c>
      <c r="N6691" s="6">
        <f>SalesData[[#This Row],[Sales Profit]]/SalesData[[#This Row],[Sales]]</f>
        <v>0.4</v>
      </c>
    </row>
    <row r="6692" spans="1:14" x14ac:dyDescent="0.3">
      <c r="A6692" s="1" t="s">
        <v>52</v>
      </c>
      <c r="B6692" s="1" t="s">
        <v>23</v>
      </c>
      <c r="C6692" s="1" t="s">
        <v>48</v>
      </c>
      <c r="D6692" s="1">
        <v>59431</v>
      </c>
      <c r="E6692" s="2">
        <v>45584</v>
      </c>
      <c r="F6692" s="1" t="s">
        <v>54</v>
      </c>
      <c r="G6692" s="1">
        <v>225710</v>
      </c>
      <c r="H6692" s="1" t="s">
        <v>6501</v>
      </c>
      <c r="I6692" s="1">
        <v>844</v>
      </c>
      <c r="J6692" s="1">
        <v>726</v>
      </c>
      <c r="K6692" s="1">
        <v>3</v>
      </c>
      <c r="L6692" s="1">
        <v>871.2</v>
      </c>
      <c r="M6692" s="1">
        <f>SalesData[[#This Row],[Price]]*SalesData[[#This Row],[Quantity]]</f>
        <v>2178</v>
      </c>
      <c r="N6692" s="6">
        <f>SalesData[[#This Row],[Sales Profit]]/SalesData[[#This Row],[Sales]]</f>
        <v>0.4</v>
      </c>
    </row>
    <row r="6693" spans="1:14" x14ac:dyDescent="0.3">
      <c r="A6693" s="1" t="s">
        <v>17</v>
      </c>
      <c r="B6693" s="1" t="s">
        <v>18</v>
      </c>
      <c r="C6693" s="1" t="s">
        <v>19</v>
      </c>
      <c r="D6693" s="1">
        <v>74504</v>
      </c>
      <c r="E6693" s="2">
        <v>45542</v>
      </c>
      <c r="F6693" s="1" t="s">
        <v>61</v>
      </c>
      <c r="G6693" s="1">
        <v>198422</v>
      </c>
      <c r="H6693" s="1" t="s">
        <v>6502</v>
      </c>
      <c r="I6693" s="1">
        <v>229</v>
      </c>
      <c r="J6693" s="1">
        <v>2281</v>
      </c>
      <c r="K6693" s="1">
        <v>3</v>
      </c>
      <c r="L6693" s="1">
        <v>2737.2</v>
      </c>
      <c r="M6693" s="1">
        <f>SalesData[[#This Row],[Price]]*SalesData[[#This Row],[Quantity]]</f>
        <v>6843</v>
      </c>
      <c r="N6693" s="6">
        <f>SalesData[[#This Row],[Sales Profit]]/SalesData[[#This Row],[Sales]]</f>
        <v>0.39999999999999997</v>
      </c>
    </row>
    <row r="6694" spans="1:14" x14ac:dyDescent="0.3">
      <c r="A6694" s="1" t="s">
        <v>35</v>
      </c>
      <c r="B6694" s="1" t="s">
        <v>23</v>
      </c>
      <c r="C6694" s="1" t="s">
        <v>33</v>
      </c>
      <c r="D6694" s="1">
        <v>75595</v>
      </c>
      <c r="E6694" s="2">
        <v>45311</v>
      </c>
      <c r="F6694" s="1" t="s">
        <v>40</v>
      </c>
      <c r="G6694" s="1">
        <v>664086</v>
      </c>
      <c r="H6694" s="1" t="s">
        <v>1876</v>
      </c>
      <c r="I6694" s="1">
        <v>286</v>
      </c>
      <c r="J6694" s="1">
        <v>2754</v>
      </c>
      <c r="K6694" s="1">
        <v>7</v>
      </c>
      <c r="L6694" s="1">
        <v>7711.2</v>
      </c>
      <c r="M6694" s="1">
        <f>SalesData[[#This Row],[Price]]*SalesData[[#This Row],[Quantity]]</f>
        <v>19278</v>
      </c>
      <c r="N6694" s="6">
        <f>SalesData[[#This Row],[Sales Profit]]/SalesData[[#This Row],[Sales]]</f>
        <v>0.39999999999999997</v>
      </c>
    </row>
    <row r="6695" spans="1:14" x14ac:dyDescent="0.3">
      <c r="A6695" s="1" t="s">
        <v>56</v>
      </c>
      <c r="B6695" s="1" t="s">
        <v>18</v>
      </c>
      <c r="C6695" s="1" t="s">
        <v>100</v>
      </c>
      <c r="D6695" s="1">
        <v>51019</v>
      </c>
      <c r="E6695" s="2">
        <v>45552</v>
      </c>
      <c r="F6695" s="1" t="s">
        <v>61</v>
      </c>
      <c r="G6695" s="1">
        <v>778105</v>
      </c>
      <c r="H6695" s="1" t="s">
        <v>6503</v>
      </c>
      <c r="I6695" s="1">
        <v>376</v>
      </c>
      <c r="J6695" s="1">
        <v>2773</v>
      </c>
      <c r="K6695" s="1">
        <v>6</v>
      </c>
      <c r="L6695" s="1">
        <v>6655.2</v>
      </c>
      <c r="M6695" s="1">
        <f>SalesData[[#This Row],[Price]]*SalesData[[#This Row],[Quantity]]</f>
        <v>16638</v>
      </c>
      <c r="N6695" s="6">
        <f>SalesData[[#This Row],[Sales Profit]]/SalesData[[#This Row],[Sales]]</f>
        <v>0.39999999999999997</v>
      </c>
    </row>
    <row r="6696" spans="1:14" x14ac:dyDescent="0.3">
      <c r="A6696" s="1" t="s">
        <v>66</v>
      </c>
      <c r="B6696" s="1" t="s">
        <v>23</v>
      </c>
      <c r="C6696" s="1" t="s">
        <v>19</v>
      </c>
      <c r="D6696" s="1">
        <v>25259</v>
      </c>
      <c r="E6696" s="2">
        <v>45450</v>
      </c>
      <c r="F6696" s="1" t="s">
        <v>20</v>
      </c>
      <c r="G6696" s="1">
        <v>573527</v>
      </c>
      <c r="H6696" s="1" t="s">
        <v>6504</v>
      </c>
      <c r="I6696" s="1">
        <v>730</v>
      </c>
      <c r="J6696" s="1">
        <v>2498</v>
      </c>
      <c r="K6696" s="1">
        <v>7</v>
      </c>
      <c r="L6696" s="1">
        <v>6994.4</v>
      </c>
      <c r="M6696" s="1">
        <f>SalesData[[#This Row],[Price]]*SalesData[[#This Row],[Quantity]]</f>
        <v>17486</v>
      </c>
      <c r="N6696" s="6">
        <f>SalesData[[#This Row],[Sales Profit]]/SalesData[[#This Row],[Sales]]</f>
        <v>0.39999999999999997</v>
      </c>
    </row>
    <row r="6697" spans="1:14" x14ac:dyDescent="0.3">
      <c r="A6697" s="1" t="s">
        <v>56</v>
      </c>
      <c r="B6697" s="1" t="s">
        <v>23</v>
      </c>
      <c r="C6697" s="1" t="s">
        <v>33</v>
      </c>
      <c r="D6697" s="1">
        <v>86585</v>
      </c>
      <c r="E6697" s="2">
        <v>45456</v>
      </c>
      <c r="F6697" s="1" t="s">
        <v>20</v>
      </c>
      <c r="G6697" s="1">
        <v>775548</v>
      </c>
      <c r="H6697" s="1" t="s">
        <v>6505</v>
      </c>
      <c r="I6697" s="1">
        <v>319</v>
      </c>
      <c r="J6697" s="1">
        <v>2508</v>
      </c>
      <c r="K6697" s="1">
        <v>8</v>
      </c>
      <c r="L6697" s="1">
        <v>8025.6</v>
      </c>
      <c r="M6697" s="1">
        <f>SalesData[[#This Row],[Price]]*SalesData[[#This Row],[Quantity]]</f>
        <v>20064</v>
      </c>
      <c r="N6697" s="6">
        <f>SalesData[[#This Row],[Sales Profit]]/SalesData[[#This Row],[Sales]]</f>
        <v>0.4</v>
      </c>
    </row>
    <row r="6698" spans="1:14" x14ac:dyDescent="0.3">
      <c r="A6698" s="1" t="s">
        <v>66</v>
      </c>
      <c r="B6698" s="1" t="s">
        <v>18</v>
      </c>
      <c r="C6698" s="1" t="s">
        <v>24</v>
      </c>
      <c r="D6698" s="1">
        <v>83604</v>
      </c>
      <c r="E6698" s="2">
        <v>45378</v>
      </c>
      <c r="F6698" s="1" t="s">
        <v>29</v>
      </c>
      <c r="G6698" s="1">
        <v>760392</v>
      </c>
      <c r="H6698" s="1" t="s">
        <v>2787</v>
      </c>
      <c r="I6698" s="1">
        <v>568</v>
      </c>
      <c r="J6698" s="1">
        <v>903</v>
      </c>
      <c r="K6698" s="1">
        <v>1</v>
      </c>
      <c r="L6698" s="1">
        <v>361.2</v>
      </c>
      <c r="M6698" s="1">
        <f>SalesData[[#This Row],[Price]]*SalesData[[#This Row],[Quantity]]</f>
        <v>903</v>
      </c>
      <c r="N6698" s="6">
        <f>SalesData[[#This Row],[Sales Profit]]/SalesData[[#This Row],[Sales]]</f>
        <v>0.39999999999999997</v>
      </c>
    </row>
    <row r="6699" spans="1:14" x14ac:dyDescent="0.3">
      <c r="A6699" s="1" t="s">
        <v>12</v>
      </c>
      <c r="B6699" s="1" t="s">
        <v>18</v>
      </c>
      <c r="C6699" s="1" t="s">
        <v>48</v>
      </c>
      <c r="D6699" s="1">
        <v>46661</v>
      </c>
      <c r="E6699" s="2">
        <v>45452</v>
      </c>
      <c r="F6699" s="1" t="s">
        <v>20</v>
      </c>
      <c r="G6699" s="1">
        <v>900598</v>
      </c>
      <c r="H6699" s="1" t="s">
        <v>6506</v>
      </c>
      <c r="I6699" s="1">
        <v>540</v>
      </c>
      <c r="J6699" s="1">
        <v>2331</v>
      </c>
      <c r="K6699" s="1">
        <v>2</v>
      </c>
      <c r="L6699" s="1">
        <v>1864.8</v>
      </c>
      <c r="M6699" s="1">
        <f>SalesData[[#This Row],[Price]]*SalesData[[#This Row],[Quantity]]</f>
        <v>4662</v>
      </c>
      <c r="N6699" s="6">
        <f>SalesData[[#This Row],[Sales Profit]]/SalesData[[#This Row],[Sales]]</f>
        <v>0.39999999999999997</v>
      </c>
    </row>
    <row r="6700" spans="1:14" x14ac:dyDescent="0.3">
      <c r="A6700" s="1" t="s">
        <v>56</v>
      </c>
      <c r="B6700" s="1" t="s">
        <v>13</v>
      </c>
      <c r="C6700" s="1" t="s">
        <v>42</v>
      </c>
      <c r="D6700" s="1">
        <v>56571</v>
      </c>
      <c r="E6700" s="2">
        <v>45419</v>
      </c>
      <c r="F6700" s="1" t="s">
        <v>49</v>
      </c>
      <c r="G6700" s="1">
        <v>646505</v>
      </c>
      <c r="H6700" s="1" t="s">
        <v>6507</v>
      </c>
      <c r="I6700" s="1">
        <v>392</v>
      </c>
      <c r="J6700" s="1">
        <v>986</v>
      </c>
      <c r="K6700" s="1">
        <v>2</v>
      </c>
      <c r="L6700" s="1">
        <v>788.8</v>
      </c>
      <c r="M6700" s="1">
        <f>SalesData[[#This Row],[Price]]*SalesData[[#This Row],[Quantity]]</f>
        <v>1972</v>
      </c>
      <c r="N6700" s="6">
        <f>SalesData[[#This Row],[Sales Profit]]/SalesData[[#This Row],[Sales]]</f>
        <v>0.39999999999999997</v>
      </c>
    </row>
    <row r="6701" spans="1:14" x14ac:dyDescent="0.3">
      <c r="A6701" s="1" t="s">
        <v>27</v>
      </c>
      <c r="B6701" s="1" t="s">
        <v>18</v>
      </c>
      <c r="C6701" s="1" t="s">
        <v>39</v>
      </c>
      <c r="D6701" s="1">
        <v>72272</v>
      </c>
      <c r="E6701" s="2">
        <v>45551</v>
      </c>
      <c r="F6701" s="1" t="s">
        <v>61</v>
      </c>
      <c r="G6701" s="1">
        <v>672660</v>
      </c>
      <c r="H6701" s="1" t="s">
        <v>6508</v>
      </c>
      <c r="I6701" s="1">
        <v>616</v>
      </c>
      <c r="J6701" s="1">
        <v>2670</v>
      </c>
      <c r="K6701" s="1">
        <v>4</v>
      </c>
      <c r="L6701" s="1">
        <v>4272</v>
      </c>
      <c r="M6701" s="1">
        <f>SalesData[[#This Row],[Price]]*SalesData[[#This Row],[Quantity]]</f>
        <v>10680</v>
      </c>
      <c r="N6701" s="6">
        <f>SalesData[[#This Row],[Sales Profit]]/SalesData[[#This Row],[Sales]]</f>
        <v>0.4</v>
      </c>
    </row>
    <row r="6702" spans="1:14" x14ac:dyDescent="0.3">
      <c r="A6702" s="1" t="s">
        <v>17</v>
      </c>
      <c r="B6702" s="1" t="s">
        <v>23</v>
      </c>
      <c r="C6702" s="1" t="s">
        <v>14</v>
      </c>
      <c r="D6702" s="1">
        <v>42134</v>
      </c>
      <c r="E6702" s="2">
        <v>45324</v>
      </c>
      <c r="F6702" s="1" t="s">
        <v>43</v>
      </c>
      <c r="G6702" s="1">
        <v>271204</v>
      </c>
      <c r="H6702" s="1" t="s">
        <v>6509</v>
      </c>
      <c r="I6702" s="1">
        <v>816</v>
      </c>
      <c r="J6702" s="1">
        <v>2088</v>
      </c>
      <c r="K6702" s="1">
        <v>4</v>
      </c>
      <c r="L6702" s="1">
        <v>3340.8</v>
      </c>
      <c r="M6702" s="1">
        <f>SalesData[[#This Row],[Price]]*SalesData[[#This Row],[Quantity]]</f>
        <v>8352</v>
      </c>
      <c r="N6702" s="6">
        <f>SalesData[[#This Row],[Sales Profit]]/SalesData[[#This Row],[Sales]]</f>
        <v>0.4</v>
      </c>
    </row>
    <row r="6703" spans="1:14" x14ac:dyDescent="0.3">
      <c r="A6703" s="1" t="s">
        <v>27</v>
      </c>
      <c r="B6703" s="1" t="s">
        <v>18</v>
      </c>
      <c r="C6703" s="1" t="s">
        <v>14</v>
      </c>
      <c r="D6703" s="1">
        <v>56574</v>
      </c>
      <c r="E6703" s="2">
        <v>45627</v>
      </c>
      <c r="F6703" s="1" t="s">
        <v>78</v>
      </c>
      <c r="G6703" s="1">
        <v>674995</v>
      </c>
      <c r="H6703" s="1" t="s">
        <v>4834</v>
      </c>
      <c r="I6703" s="1">
        <v>750</v>
      </c>
      <c r="J6703" s="1">
        <v>1573</v>
      </c>
      <c r="K6703" s="1">
        <v>8</v>
      </c>
      <c r="L6703" s="1">
        <v>5033.6000000000004</v>
      </c>
      <c r="M6703" s="1">
        <f>SalesData[[#This Row],[Price]]*SalesData[[#This Row],[Quantity]]</f>
        <v>12584</v>
      </c>
      <c r="N6703" s="6">
        <f>SalesData[[#This Row],[Sales Profit]]/SalesData[[#This Row],[Sales]]</f>
        <v>0.4</v>
      </c>
    </row>
    <row r="6704" spans="1:14" x14ac:dyDescent="0.3">
      <c r="A6704" s="1" t="s">
        <v>35</v>
      </c>
      <c r="B6704" s="1" t="s">
        <v>13</v>
      </c>
      <c r="C6704" s="1" t="s">
        <v>48</v>
      </c>
      <c r="D6704" s="1">
        <v>55559</v>
      </c>
      <c r="E6704" s="2">
        <v>45521</v>
      </c>
      <c r="F6704" s="1" t="s">
        <v>25</v>
      </c>
      <c r="G6704" s="1">
        <v>471826</v>
      </c>
      <c r="H6704" s="1" t="s">
        <v>6510</v>
      </c>
      <c r="I6704" s="1">
        <v>235</v>
      </c>
      <c r="J6704" s="1">
        <v>2394</v>
      </c>
      <c r="K6704" s="1">
        <v>4</v>
      </c>
      <c r="L6704" s="1">
        <v>3830.4</v>
      </c>
      <c r="M6704" s="1">
        <f>SalesData[[#This Row],[Price]]*SalesData[[#This Row],[Quantity]]</f>
        <v>9576</v>
      </c>
      <c r="N6704" s="6">
        <f>SalesData[[#This Row],[Sales Profit]]/SalesData[[#This Row],[Sales]]</f>
        <v>0.4</v>
      </c>
    </row>
    <row r="6705" spans="1:14" x14ac:dyDescent="0.3">
      <c r="A6705" s="1" t="s">
        <v>35</v>
      </c>
      <c r="B6705" s="1" t="s">
        <v>13</v>
      </c>
      <c r="C6705" s="1" t="s">
        <v>53</v>
      </c>
      <c r="D6705" s="1">
        <v>34915</v>
      </c>
      <c r="E6705" s="2">
        <v>45555</v>
      </c>
      <c r="F6705" s="1" t="s">
        <v>61</v>
      </c>
      <c r="G6705" s="1">
        <v>133682</v>
      </c>
      <c r="H6705" s="1" t="s">
        <v>6511</v>
      </c>
      <c r="I6705" s="1">
        <v>761</v>
      </c>
      <c r="J6705" s="1">
        <v>1955</v>
      </c>
      <c r="K6705" s="1">
        <v>6</v>
      </c>
      <c r="L6705" s="1">
        <v>4692</v>
      </c>
      <c r="M6705" s="1">
        <f>SalesData[[#This Row],[Price]]*SalesData[[#This Row],[Quantity]]</f>
        <v>11730</v>
      </c>
      <c r="N6705" s="6">
        <f>SalesData[[#This Row],[Sales Profit]]/SalesData[[#This Row],[Sales]]</f>
        <v>0.4</v>
      </c>
    </row>
    <row r="6706" spans="1:14" x14ac:dyDescent="0.3">
      <c r="A6706" s="1" t="s">
        <v>56</v>
      </c>
      <c r="B6706" s="1" t="s">
        <v>23</v>
      </c>
      <c r="C6706" s="1" t="s">
        <v>37</v>
      </c>
      <c r="D6706" s="1">
        <v>32558</v>
      </c>
      <c r="E6706" s="2">
        <v>45550</v>
      </c>
      <c r="F6706" s="1" t="s">
        <v>61</v>
      </c>
      <c r="G6706" s="1">
        <v>871314</v>
      </c>
      <c r="H6706" s="1" t="s">
        <v>6512</v>
      </c>
      <c r="I6706" s="1">
        <v>884</v>
      </c>
      <c r="J6706" s="1">
        <v>1507</v>
      </c>
      <c r="K6706" s="1">
        <v>2</v>
      </c>
      <c r="L6706" s="1">
        <v>1205.5999999999999</v>
      </c>
      <c r="M6706" s="1">
        <f>SalesData[[#This Row],[Price]]*SalesData[[#This Row],[Quantity]]</f>
        <v>3014</v>
      </c>
      <c r="N6706" s="6">
        <f>SalesData[[#This Row],[Sales Profit]]/SalesData[[#This Row],[Sales]]</f>
        <v>0.39999999999999997</v>
      </c>
    </row>
    <row r="6707" spans="1:14" x14ac:dyDescent="0.3">
      <c r="A6707" s="1" t="s">
        <v>35</v>
      </c>
      <c r="B6707" s="1" t="s">
        <v>13</v>
      </c>
      <c r="C6707" s="1" t="s">
        <v>24</v>
      </c>
      <c r="D6707" s="1">
        <v>43164</v>
      </c>
      <c r="E6707" s="2">
        <v>45527</v>
      </c>
      <c r="F6707" s="1" t="s">
        <v>25</v>
      </c>
      <c r="G6707" s="1">
        <v>972349</v>
      </c>
      <c r="H6707" s="1" t="s">
        <v>6513</v>
      </c>
      <c r="I6707" s="1">
        <v>347</v>
      </c>
      <c r="J6707" s="1">
        <v>1435</v>
      </c>
      <c r="K6707" s="1">
        <v>8</v>
      </c>
      <c r="L6707" s="1">
        <v>4592</v>
      </c>
      <c r="M6707" s="1">
        <f>SalesData[[#This Row],[Price]]*SalesData[[#This Row],[Quantity]]</f>
        <v>11480</v>
      </c>
      <c r="N6707" s="6">
        <f>SalesData[[#This Row],[Sales Profit]]/SalesData[[#This Row],[Sales]]</f>
        <v>0.4</v>
      </c>
    </row>
    <row r="6708" spans="1:14" x14ac:dyDescent="0.3">
      <c r="A6708" s="1" t="s">
        <v>12</v>
      </c>
      <c r="B6708" s="1" t="s">
        <v>23</v>
      </c>
      <c r="C6708" s="1" t="s">
        <v>39</v>
      </c>
      <c r="D6708" s="1">
        <v>67120</v>
      </c>
      <c r="E6708" s="2">
        <v>45513</v>
      </c>
      <c r="F6708" s="1" t="s">
        <v>25</v>
      </c>
      <c r="G6708" s="1">
        <v>878693</v>
      </c>
      <c r="H6708" s="1" t="s">
        <v>6514</v>
      </c>
      <c r="I6708" s="1">
        <v>260</v>
      </c>
      <c r="J6708" s="1">
        <v>2002</v>
      </c>
      <c r="K6708" s="1">
        <v>5</v>
      </c>
      <c r="L6708" s="1">
        <v>4004</v>
      </c>
      <c r="M6708" s="1">
        <f>SalesData[[#This Row],[Price]]*SalesData[[#This Row],[Quantity]]</f>
        <v>10010</v>
      </c>
      <c r="N6708" s="6">
        <f>SalesData[[#This Row],[Sales Profit]]/SalesData[[#This Row],[Sales]]</f>
        <v>0.4</v>
      </c>
    </row>
    <row r="6709" spans="1:14" x14ac:dyDescent="0.3">
      <c r="A6709" s="1" t="s">
        <v>17</v>
      </c>
      <c r="B6709" s="1" t="s">
        <v>18</v>
      </c>
      <c r="C6709" s="1" t="s">
        <v>60</v>
      </c>
      <c r="D6709" s="1">
        <v>58976</v>
      </c>
      <c r="E6709" s="2">
        <v>45447</v>
      </c>
      <c r="F6709" s="1" t="s">
        <v>20</v>
      </c>
      <c r="G6709" s="1">
        <v>853162</v>
      </c>
      <c r="H6709" s="1" t="s">
        <v>6515</v>
      </c>
      <c r="I6709" s="1">
        <v>613</v>
      </c>
      <c r="J6709" s="1">
        <v>2789</v>
      </c>
      <c r="K6709" s="1">
        <v>2</v>
      </c>
      <c r="L6709" s="1">
        <v>2231.1999999999998</v>
      </c>
      <c r="M6709" s="1">
        <f>SalesData[[#This Row],[Price]]*SalesData[[#This Row],[Quantity]]</f>
        <v>5578</v>
      </c>
      <c r="N6709" s="6">
        <f>SalesData[[#This Row],[Sales Profit]]/SalesData[[#This Row],[Sales]]</f>
        <v>0.39999999999999997</v>
      </c>
    </row>
    <row r="6710" spans="1:14" x14ac:dyDescent="0.3">
      <c r="A6710" s="1" t="s">
        <v>52</v>
      </c>
      <c r="B6710" s="1" t="s">
        <v>23</v>
      </c>
      <c r="C6710" s="1" t="s">
        <v>14</v>
      </c>
      <c r="D6710" s="1">
        <v>93497</v>
      </c>
      <c r="E6710" s="2">
        <v>45388</v>
      </c>
      <c r="F6710" s="1" t="s">
        <v>31</v>
      </c>
      <c r="G6710" s="1">
        <v>119116</v>
      </c>
      <c r="H6710" s="1" t="s">
        <v>6516</v>
      </c>
      <c r="I6710" s="1">
        <v>800</v>
      </c>
      <c r="J6710" s="1">
        <v>2149</v>
      </c>
      <c r="K6710" s="1">
        <v>1</v>
      </c>
      <c r="L6710" s="1">
        <v>859.6</v>
      </c>
      <c r="M6710" s="1">
        <f>SalesData[[#This Row],[Price]]*SalesData[[#This Row],[Quantity]]</f>
        <v>2149</v>
      </c>
      <c r="N6710" s="6">
        <f>SalesData[[#This Row],[Sales Profit]]/SalesData[[#This Row],[Sales]]</f>
        <v>0.4</v>
      </c>
    </row>
    <row r="6711" spans="1:14" x14ac:dyDescent="0.3">
      <c r="A6711" s="1" t="s">
        <v>56</v>
      </c>
      <c r="B6711" s="1" t="s">
        <v>23</v>
      </c>
      <c r="C6711" s="1" t="s">
        <v>19</v>
      </c>
      <c r="D6711" s="1">
        <v>41342</v>
      </c>
      <c r="E6711" s="2">
        <v>45594</v>
      </c>
      <c r="F6711" s="1" t="s">
        <v>54</v>
      </c>
      <c r="G6711" s="1">
        <v>227210</v>
      </c>
      <c r="H6711" s="1" t="s">
        <v>6517</v>
      </c>
      <c r="I6711" s="1">
        <v>537</v>
      </c>
      <c r="J6711" s="1">
        <v>2310</v>
      </c>
      <c r="K6711" s="1">
        <v>5</v>
      </c>
      <c r="L6711" s="1">
        <v>4620</v>
      </c>
      <c r="M6711" s="1">
        <f>SalesData[[#This Row],[Price]]*SalesData[[#This Row],[Quantity]]</f>
        <v>11550</v>
      </c>
      <c r="N6711" s="6">
        <f>SalesData[[#This Row],[Sales Profit]]/SalesData[[#This Row],[Sales]]</f>
        <v>0.4</v>
      </c>
    </row>
    <row r="6712" spans="1:14" x14ac:dyDescent="0.3">
      <c r="A6712" s="1" t="s">
        <v>35</v>
      </c>
      <c r="B6712" s="1" t="s">
        <v>13</v>
      </c>
      <c r="C6712" s="1" t="s">
        <v>53</v>
      </c>
      <c r="D6712" s="1">
        <v>55346</v>
      </c>
      <c r="E6712" s="2">
        <v>45348</v>
      </c>
      <c r="F6712" s="1" t="s">
        <v>43</v>
      </c>
      <c r="G6712" s="1">
        <v>699518</v>
      </c>
      <c r="H6712" s="1" t="s">
        <v>6518</v>
      </c>
      <c r="I6712" s="1">
        <v>990</v>
      </c>
      <c r="J6712" s="1">
        <v>554</v>
      </c>
      <c r="K6712" s="1">
        <v>6</v>
      </c>
      <c r="L6712" s="1">
        <v>1329.6</v>
      </c>
      <c r="M6712" s="1">
        <f>SalesData[[#This Row],[Price]]*SalesData[[#This Row],[Quantity]]</f>
        <v>3324</v>
      </c>
      <c r="N6712" s="6">
        <f>SalesData[[#This Row],[Sales Profit]]/SalesData[[#This Row],[Sales]]</f>
        <v>0.39999999999999997</v>
      </c>
    </row>
    <row r="6713" spans="1:14" x14ac:dyDescent="0.3">
      <c r="A6713" s="1" t="s">
        <v>27</v>
      </c>
      <c r="B6713" s="1" t="s">
        <v>18</v>
      </c>
      <c r="C6713" s="1" t="s">
        <v>42</v>
      </c>
      <c r="D6713" s="1">
        <v>33531</v>
      </c>
      <c r="E6713" s="2">
        <v>45624</v>
      </c>
      <c r="F6713" s="1" t="s">
        <v>15</v>
      </c>
      <c r="G6713" s="1">
        <v>137979</v>
      </c>
      <c r="H6713" s="1" t="s">
        <v>6519</v>
      </c>
      <c r="I6713" s="1">
        <v>488</v>
      </c>
      <c r="J6713" s="1">
        <v>1447</v>
      </c>
      <c r="K6713" s="1">
        <v>3</v>
      </c>
      <c r="L6713" s="1">
        <v>1736.4</v>
      </c>
      <c r="M6713" s="1">
        <f>SalesData[[#This Row],[Price]]*SalesData[[#This Row],[Quantity]]</f>
        <v>4341</v>
      </c>
      <c r="N6713" s="6">
        <f>SalesData[[#This Row],[Sales Profit]]/SalesData[[#This Row],[Sales]]</f>
        <v>0.4</v>
      </c>
    </row>
    <row r="6714" spans="1:14" x14ac:dyDescent="0.3">
      <c r="A6714" s="1" t="s">
        <v>35</v>
      </c>
      <c r="B6714" s="1" t="s">
        <v>13</v>
      </c>
      <c r="C6714" s="1" t="s">
        <v>42</v>
      </c>
      <c r="D6714" s="1">
        <v>44022</v>
      </c>
      <c r="E6714" s="2">
        <v>45388</v>
      </c>
      <c r="F6714" s="1" t="s">
        <v>31</v>
      </c>
      <c r="G6714" s="1">
        <v>520088</v>
      </c>
      <c r="H6714" s="1" t="s">
        <v>6520</v>
      </c>
      <c r="I6714" s="1">
        <v>353</v>
      </c>
      <c r="J6714" s="1">
        <v>2249</v>
      </c>
      <c r="K6714" s="1">
        <v>2</v>
      </c>
      <c r="L6714" s="1">
        <v>1799.2</v>
      </c>
      <c r="M6714" s="1">
        <f>SalesData[[#This Row],[Price]]*SalesData[[#This Row],[Quantity]]</f>
        <v>4498</v>
      </c>
      <c r="N6714" s="6">
        <f>SalesData[[#This Row],[Sales Profit]]/SalesData[[#This Row],[Sales]]</f>
        <v>0.4</v>
      </c>
    </row>
    <row r="6715" spans="1:14" x14ac:dyDescent="0.3">
      <c r="A6715" s="1" t="s">
        <v>12</v>
      </c>
      <c r="B6715" s="1" t="s">
        <v>13</v>
      </c>
      <c r="C6715" s="1" t="s">
        <v>42</v>
      </c>
      <c r="D6715" s="1">
        <v>23432</v>
      </c>
      <c r="E6715" s="2">
        <v>45527</v>
      </c>
      <c r="F6715" s="1" t="s">
        <v>25</v>
      </c>
      <c r="G6715" s="1">
        <v>790872</v>
      </c>
      <c r="H6715" s="1" t="s">
        <v>6521</v>
      </c>
      <c r="I6715" s="1">
        <v>750</v>
      </c>
      <c r="J6715" s="1">
        <v>1209</v>
      </c>
      <c r="K6715" s="1">
        <v>1</v>
      </c>
      <c r="L6715" s="1">
        <v>483.6</v>
      </c>
      <c r="M6715" s="1">
        <f>SalesData[[#This Row],[Price]]*SalesData[[#This Row],[Quantity]]</f>
        <v>1209</v>
      </c>
      <c r="N6715" s="6">
        <f>SalesData[[#This Row],[Sales Profit]]/SalesData[[#This Row],[Sales]]</f>
        <v>0.4</v>
      </c>
    </row>
    <row r="6716" spans="1:14" x14ac:dyDescent="0.3">
      <c r="A6716" s="1" t="s">
        <v>27</v>
      </c>
      <c r="B6716" s="1" t="s">
        <v>13</v>
      </c>
      <c r="C6716" s="1" t="s">
        <v>53</v>
      </c>
      <c r="D6716" s="1">
        <v>92960</v>
      </c>
      <c r="E6716" s="2">
        <v>45309</v>
      </c>
      <c r="F6716" s="1" t="s">
        <v>40</v>
      </c>
      <c r="G6716" s="1">
        <v>168838</v>
      </c>
      <c r="H6716" s="1" t="s">
        <v>1923</v>
      </c>
      <c r="I6716" s="1">
        <v>975</v>
      </c>
      <c r="J6716" s="1">
        <v>1123</v>
      </c>
      <c r="K6716" s="1">
        <v>5</v>
      </c>
      <c r="L6716" s="1">
        <v>2246</v>
      </c>
      <c r="M6716" s="1">
        <f>SalesData[[#This Row],[Price]]*SalesData[[#This Row],[Quantity]]</f>
        <v>5615</v>
      </c>
      <c r="N6716" s="6">
        <f>SalesData[[#This Row],[Sales Profit]]/SalesData[[#This Row],[Sales]]</f>
        <v>0.4</v>
      </c>
    </row>
    <row r="6717" spans="1:14" x14ac:dyDescent="0.3">
      <c r="A6717" s="1" t="s">
        <v>17</v>
      </c>
      <c r="B6717" s="1" t="s">
        <v>13</v>
      </c>
      <c r="C6717" s="1" t="s">
        <v>33</v>
      </c>
      <c r="D6717" s="1">
        <v>98425</v>
      </c>
      <c r="E6717" s="2">
        <v>45334</v>
      </c>
      <c r="F6717" s="1" t="s">
        <v>43</v>
      </c>
      <c r="G6717" s="1">
        <v>508810</v>
      </c>
      <c r="H6717" s="1" t="s">
        <v>5310</v>
      </c>
      <c r="I6717" s="1">
        <v>533</v>
      </c>
      <c r="J6717" s="1">
        <v>2313</v>
      </c>
      <c r="K6717" s="1">
        <v>5</v>
      </c>
      <c r="L6717" s="1">
        <v>4626</v>
      </c>
      <c r="M6717" s="1">
        <f>SalesData[[#This Row],[Price]]*SalesData[[#This Row],[Quantity]]</f>
        <v>11565</v>
      </c>
      <c r="N6717" s="6">
        <f>SalesData[[#This Row],[Sales Profit]]/SalesData[[#This Row],[Sales]]</f>
        <v>0.4</v>
      </c>
    </row>
    <row r="6718" spans="1:14" x14ac:dyDescent="0.3">
      <c r="A6718" s="1" t="s">
        <v>52</v>
      </c>
      <c r="B6718" s="1" t="s">
        <v>13</v>
      </c>
      <c r="C6718" s="1" t="s">
        <v>100</v>
      </c>
      <c r="D6718" s="1">
        <v>30623</v>
      </c>
      <c r="E6718" s="2">
        <v>45620</v>
      </c>
      <c r="F6718" s="1" t="s">
        <v>15</v>
      </c>
      <c r="G6718" s="1">
        <v>307910</v>
      </c>
      <c r="H6718" s="1" t="s">
        <v>6522</v>
      </c>
      <c r="I6718" s="1">
        <v>749</v>
      </c>
      <c r="J6718" s="1">
        <v>1982</v>
      </c>
      <c r="K6718" s="1">
        <v>8</v>
      </c>
      <c r="L6718" s="1">
        <v>6342.4</v>
      </c>
      <c r="M6718" s="1">
        <f>SalesData[[#This Row],[Price]]*SalesData[[#This Row],[Quantity]]</f>
        <v>15856</v>
      </c>
      <c r="N6718" s="6">
        <f>SalesData[[#This Row],[Sales Profit]]/SalesData[[#This Row],[Sales]]</f>
        <v>0.39999999999999997</v>
      </c>
    </row>
    <row r="6719" spans="1:14" x14ac:dyDescent="0.3">
      <c r="A6719" s="1" t="s">
        <v>22</v>
      </c>
      <c r="B6719" s="1" t="s">
        <v>18</v>
      </c>
      <c r="C6719" s="1" t="s">
        <v>42</v>
      </c>
      <c r="D6719" s="1">
        <v>99946</v>
      </c>
      <c r="E6719" s="2">
        <v>45367</v>
      </c>
      <c r="F6719" s="1" t="s">
        <v>29</v>
      </c>
      <c r="G6719" s="1">
        <v>441362</v>
      </c>
      <c r="H6719" s="1" t="s">
        <v>6523</v>
      </c>
      <c r="I6719" s="1">
        <v>685</v>
      </c>
      <c r="J6719" s="1">
        <v>2597</v>
      </c>
      <c r="K6719" s="1">
        <v>5</v>
      </c>
      <c r="L6719" s="1">
        <v>5194</v>
      </c>
      <c r="M6719" s="1">
        <f>SalesData[[#This Row],[Price]]*SalesData[[#This Row],[Quantity]]</f>
        <v>12985</v>
      </c>
      <c r="N6719" s="6">
        <f>SalesData[[#This Row],[Sales Profit]]/SalesData[[#This Row],[Sales]]</f>
        <v>0.4</v>
      </c>
    </row>
    <row r="6720" spans="1:14" x14ac:dyDescent="0.3">
      <c r="A6720" s="1" t="s">
        <v>56</v>
      </c>
      <c r="B6720" s="1" t="s">
        <v>23</v>
      </c>
      <c r="C6720" s="1" t="s">
        <v>37</v>
      </c>
      <c r="D6720" s="1">
        <v>34594</v>
      </c>
      <c r="E6720" s="2">
        <v>45327</v>
      </c>
      <c r="F6720" s="1" t="s">
        <v>43</v>
      </c>
      <c r="G6720" s="1">
        <v>587285</v>
      </c>
      <c r="H6720" s="1" t="s">
        <v>6524</v>
      </c>
      <c r="I6720" s="1">
        <v>622</v>
      </c>
      <c r="J6720" s="1">
        <v>1935</v>
      </c>
      <c r="K6720" s="1">
        <v>1</v>
      </c>
      <c r="L6720" s="1">
        <v>774</v>
      </c>
      <c r="M6720" s="1">
        <f>SalesData[[#This Row],[Price]]*SalesData[[#This Row],[Quantity]]</f>
        <v>1935</v>
      </c>
      <c r="N6720" s="6">
        <f>SalesData[[#This Row],[Sales Profit]]/SalesData[[#This Row],[Sales]]</f>
        <v>0.4</v>
      </c>
    </row>
    <row r="6721" spans="1:14" x14ac:dyDescent="0.3">
      <c r="A6721" s="1" t="s">
        <v>56</v>
      </c>
      <c r="B6721" s="1" t="s">
        <v>18</v>
      </c>
      <c r="C6721" s="1" t="s">
        <v>14</v>
      </c>
      <c r="D6721" s="1">
        <v>10760</v>
      </c>
      <c r="E6721" s="2">
        <v>45462</v>
      </c>
      <c r="F6721" s="1" t="s">
        <v>20</v>
      </c>
      <c r="G6721" s="1">
        <v>361228</v>
      </c>
      <c r="H6721" s="1" t="s">
        <v>6525</v>
      </c>
      <c r="I6721" s="1">
        <v>384</v>
      </c>
      <c r="J6721" s="1">
        <v>2233</v>
      </c>
      <c r="K6721" s="1">
        <v>1</v>
      </c>
      <c r="L6721" s="1">
        <v>893.2</v>
      </c>
      <c r="M6721" s="1">
        <f>SalesData[[#This Row],[Price]]*SalesData[[#This Row],[Quantity]]</f>
        <v>2233</v>
      </c>
      <c r="N6721" s="6">
        <f>SalesData[[#This Row],[Sales Profit]]/SalesData[[#This Row],[Sales]]</f>
        <v>0.4</v>
      </c>
    </row>
    <row r="6722" spans="1:14" x14ac:dyDescent="0.3">
      <c r="A6722" s="1" t="s">
        <v>22</v>
      </c>
      <c r="B6722" s="1" t="s">
        <v>18</v>
      </c>
      <c r="C6722" s="1" t="s">
        <v>42</v>
      </c>
      <c r="D6722" s="1">
        <v>97003</v>
      </c>
      <c r="E6722" s="2">
        <v>45413</v>
      </c>
      <c r="F6722" s="1" t="s">
        <v>49</v>
      </c>
      <c r="G6722" s="1">
        <v>549423</v>
      </c>
      <c r="H6722" s="1" t="s">
        <v>3696</v>
      </c>
      <c r="I6722" s="1">
        <v>502</v>
      </c>
      <c r="J6722" s="1">
        <v>1885</v>
      </c>
      <c r="K6722" s="1">
        <v>6</v>
      </c>
      <c r="L6722" s="1">
        <v>4524</v>
      </c>
      <c r="M6722" s="1">
        <f>SalesData[[#This Row],[Price]]*SalesData[[#This Row],[Quantity]]</f>
        <v>11310</v>
      </c>
      <c r="N6722" s="6">
        <f>SalesData[[#This Row],[Sales Profit]]/SalesData[[#This Row],[Sales]]</f>
        <v>0.4</v>
      </c>
    </row>
    <row r="6723" spans="1:14" x14ac:dyDescent="0.3">
      <c r="A6723" s="1" t="s">
        <v>56</v>
      </c>
      <c r="B6723" s="1" t="s">
        <v>18</v>
      </c>
      <c r="C6723" s="1" t="s">
        <v>19</v>
      </c>
      <c r="D6723" s="1">
        <v>41376</v>
      </c>
      <c r="E6723" s="2">
        <v>45315</v>
      </c>
      <c r="F6723" s="1" t="s">
        <v>40</v>
      </c>
      <c r="G6723" s="1">
        <v>304468</v>
      </c>
      <c r="H6723" s="1" t="s">
        <v>6526</v>
      </c>
      <c r="I6723" s="1">
        <v>924</v>
      </c>
      <c r="J6723" s="1">
        <v>2810</v>
      </c>
      <c r="K6723" s="1">
        <v>1</v>
      </c>
      <c r="L6723" s="1">
        <v>1124</v>
      </c>
      <c r="M6723" s="1">
        <f>SalesData[[#This Row],[Price]]*SalesData[[#This Row],[Quantity]]</f>
        <v>2810</v>
      </c>
      <c r="N6723" s="6">
        <f>SalesData[[#This Row],[Sales Profit]]/SalesData[[#This Row],[Sales]]</f>
        <v>0.4</v>
      </c>
    </row>
    <row r="6724" spans="1:14" x14ac:dyDescent="0.3">
      <c r="A6724" s="1" t="s">
        <v>27</v>
      </c>
      <c r="B6724" s="1" t="s">
        <v>13</v>
      </c>
      <c r="C6724" s="1" t="s">
        <v>19</v>
      </c>
      <c r="D6724" s="1">
        <v>95884</v>
      </c>
      <c r="E6724" s="2">
        <v>45295</v>
      </c>
      <c r="F6724" s="1" t="s">
        <v>40</v>
      </c>
      <c r="G6724" s="1">
        <v>912533</v>
      </c>
      <c r="H6724" s="1" t="s">
        <v>6527</v>
      </c>
      <c r="I6724" s="1">
        <v>422</v>
      </c>
      <c r="J6724" s="1">
        <v>2783</v>
      </c>
      <c r="K6724" s="1">
        <v>8</v>
      </c>
      <c r="L6724" s="1">
        <v>8905.6</v>
      </c>
      <c r="M6724" s="1">
        <f>SalesData[[#This Row],[Price]]*SalesData[[#This Row],[Quantity]]</f>
        <v>22264</v>
      </c>
      <c r="N6724" s="6">
        <f>SalesData[[#This Row],[Sales Profit]]/SalesData[[#This Row],[Sales]]</f>
        <v>0.4</v>
      </c>
    </row>
    <row r="6725" spans="1:14" x14ac:dyDescent="0.3">
      <c r="A6725" s="1" t="s">
        <v>12</v>
      </c>
      <c r="B6725" s="1" t="s">
        <v>18</v>
      </c>
      <c r="C6725" s="1" t="s">
        <v>37</v>
      </c>
      <c r="D6725" s="1">
        <v>53633</v>
      </c>
      <c r="E6725" s="2">
        <v>45542</v>
      </c>
      <c r="F6725" s="1" t="s">
        <v>61</v>
      </c>
      <c r="G6725" s="1">
        <v>741351</v>
      </c>
      <c r="H6725" s="1" t="s">
        <v>5946</v>
      </c>
      <c r="I6725" s="1">
        <v>481</v>
      </c>
      <c r="J6725" s="1">
        <v>1431</v>
      </c>
      <c r="K6725" s="1">
        <v>8</v>
      </c>
      <c r="L6725" s="1">
        <v>4579.2</v>
      </c>
      <c r="M6725" s="1">
        <f>SalesData[[#This Row],[Price]]*SalesData[[#This Row],[Quantity]]</f>
        <v>11448</v>
      </c>
      <c r="N6725" s="6">
        <f>SalesData[[#This Row],[Sales Profit]]/SalesData[[#This Row],[Sales]]</f>
        <v>0.39999999999999997</v>
      </c>
    </row>
    <row r="6726" spans="1:14" x14ac:dyDescent="0.3">
      <c r="A6726" s="1" t="s">
        <v>56</v>
      </c>
      <c r="B6726" s="1" t="s">
        <v>23</v>
      </c>
      <c r="C6726" s="1" t="s">
        <v>48</v>
      </c>
      <c r="D6726" s="1">
        <v>86053</v>
      </c>
      <c r="E6726" s="2">
        <v>45473</v>
      </c>
      <c r="F6726" s="1" t="s">
        <v>20</v>
      </c>
      <c r="G6726" s="1">
        <v>536629</v>
      </c>
      <c r="H6726" s="1" t="s">
        <v>6528</v>
      </c>
      <c r="I6726" s="1">
        <v>379</v>
      </c>
      <c r="J6726" s="1">
        <v>1923</v>
      </c>
      <c r="K6726" s="1">
        <v>1</v>
      </c>
      <c r="L6726" s="1">
        <v>769.2</v>
      </c>
      <c r="M6726" s="1">
        <f>SalesData[[#This Row],[Price]]*SalesData[[#This Row],[Quantity]]</f>
        <v>1923</v>
      </c>
      <c r="N6726" s="6">
        <f>SalesData[[#This Row],[Sales Profit]]/SalesData[[#This Row],[Sales]]</f>
        <v>0.4</v>
      </c>
    </row>
    <row r="6727" spans="1:14" x14ac:dyDescent="0.3">
      <c r="A6727" s="1" t="s">
        <v>56</v>
      </c>
      <c r="B6727" s="1" t="s">
        <v>13</v>
      </c>
      <c r="C6727" s="1" t="s">
        <v>53</v>
      </c>
      <c r="D6727" s="1">
        <v>83446</v>
      </c>
      <c r="E6727" s="2">
        <v>45593</v>
      </c>
      <c r="F6727" s="1" t="s">
        <v>54</v>
      </c>
      <c r="G6727" s="1">
        <v>472646</v>
      </c>
      <c r="H6727" s="1" t="s">
        <v>6529</v>
      </c>
      <c r="I6727" s="1">
        <v>970</v>
      </c>
      <c r="J6727" s="1">
        <v>1175</v>
      </c>
      <c r="K6727" s="1">
        <v>4</v>
      </c>
      <c r="L6727" s="1">
        <v>1880</v>
      </c>
      <c r="M6727" s="1">
        <f>SalesData[[#This Row],[Price]]*SalesData[[#This Row],[Quantity]]</f>
        <v>4700</v>
      </c>
      <c r="N6727" s="6">
        <f>SalesData[[#This Row],[Sales Profit]]/SalesData[[#This Row],[Sales]]</f>
        <v>0.4</v>
      </c>
    </row>
    <row r="6728" spans="1:14" x14ac:dyDescent="0.3">
      <c r="A6728" s="1" t="s">
        <v>27</v>
      </c>
      <c r="B6728" s="1" t="s">
        <v>13</v>
      </c>
      <c r="C6728" s="1" t="s">
        <v>100</v>
      </c>
      <c r="D6728" s="1">
        <v>45821</v>
      </c>
      <c r="E6728" s="2">
        <v>45366</v>
      </c>
      <c r="F6728" s="1" t="s">
        <v>29</v>
      </c>
      <c r="G6728" s="1">
        <v>598160</v>
      </c>
      <c r="H6728" s="1" t="s">
        <v>6530</v>
      </c>
      <c r="I6728" s="1">
        <v>326</v>
      </c>
      <c r="J6728" s="1">
        <v>1031</v>
      </c>
      <c r="K6728" s="1">
        <v>6</v>
      </c>
      <c r="L6728" s="1">
        <v>2474.4</v>
      </c>
      <c r="M6728" s="1">
        <f>SalesData[[#This Row],[Price]]*SalesData[[#This Row],[Quantity]]</f>
        <v>6186</v>
      </c>
      <c r="N6728" s="6">
        <f>SalesData[[#This Row],[Sales Profit]]/SalesData[[#This Row],[Sales]]</f>
        <v>0.4</v>
      </c>
    </row>
    <row r="6729" spans="1:14" x14ac:dyDescent="0.3">
      <c r="A6729" s="1" t="s">
        <v>22</v>
      </c>
      <c r="B6729" s="1" t="s">
        <v>23</v>
      </c>
      <c r="C6729" s="1" t="s">
        <v>14</v>
      </c>
      <c r="D6729" s="1">
        <v>34170</v>
      </c>
      <c r="E6729" s="2">
        <v>45526</v>
      </c>
      <c r="F6729" s="1" t="s">
        <v>25</v>
      </c>
      <c r="G6729" s="1">
        <v>915657</v>
      </c>
      <c r="H6729" s="1" t="s">
        <v>6531</v>
      </c>
      <c r="I6729" s="1">
        <v>793</v>
      </c>
      <c r="J6729" s="1">
        <v>933</v>
      </c>
      <c r="K6729" s="1">
        <v>2</v>
      </c>
      <c r="L6729" s="1">
        <v>746.4</v>
      </c>
      <c r="M6729" s="1">
        <f>SalesData[[#This Row],[Price]]*SalesData[[#This Row],[Quantity]]</f>
        <v>1866</v>
      </c>
      <c r="N6729" s="6">
        <f>SalesData[[#This Row],[Sales Profit]]/SalesData[[#This Row],[Sales]]</f>
        <v>0.39999999999999997</v>
      </c>
    </row>
    <row r="6730" spans="1:14" x14ac:dyDescent="0.3">
      <c r="A6730" s="1" t="s">
        <v>66</v>
      </c>
      <c r="B6730" s="1" t="s">
        <v>23</v>
      </c>
      <c r="C6730" s="1" t="s">
        <v>24</v>
      </c>
      <c r="D6730" s="1">
        <v>13784</v>
      </c>
      <c r="E6730" s="2">
        <v>45421</v>
      </c>
      <c r="F6730" s="1" t="s">
        <v>49</v>
      </c>
      <c r="G6730" s="1">
        <v>119243</v>
      </c>
      <c r="H6730" s="1" t="s">
        <v>6532</v>
      </c>
      <c r="I6730" s="1">
        <v>371</v>
      </c>
      <c r="J6730" s="1">
        <v>1749</v>
      </c>
      <c r="K6730" s="1">
        <v>6</v>
      </c>
      <c r="L6730" s="1">
        <v>4197.6000000000004</v>
      </c>
      <c r="M6730" s="1">
        <f>SalesData[[#This Row],[Price]]*SalesData[[#This Row],[Quantity]]</f>
        <v>10494</v>
      </c>
      <c r="N6730" s="6">
        <f>SalesData[[#This Row],[Sales Profit]]/SalesData[[#This Row],[Sales]]</f>
        <v>0.4</v>
      </c>
    </row>
    <row r="6731" spans="1:14" x14ac:dyDescent="0.3">
      <c r="A6731" s="1" t="s">
        <v>17</v>
      </c>
      <c r="B6731" s="1" t="s">
        <v>23</v>
      </c>
      <c r="C6731" s="1" t="s">
        <v>19</v>
      </c>
      <c r="D6731" s="1">
        <v>18635</v>
      </c>
      <c r="E6731" s="2">
        <v>45441</v>
      </c>
      <c r="F6731" s="1" t="s">
        <v>49</v>
      </c>
      <c r="G6731" s="1">
        <v>374802</v>
      </c>
      <c r="H6731" s="1" t="s">
        <v>6533</v>
      </c>
      <c r="I6731" s="1">
        <v>584</v>
      </c>
      <c r="J6731" s="1">
        <v>2486</v>
      </c>
      <c r="K6731" s="1">
        <v>4</v>
      </c>
      <c r="L6731" s="1">
        <v>3977.6</v>
      </c>
      <c r="M6731" s="1">
        <f>SalesData[[#This Row],[Price]]*SalesData[[#This Row],[Quantity]]</f>
        <v>9944</v>
      </c>
      <c r="N6731" s="6">
        <f>SalesData[[#This Row],[Sales Profit]]/SalesData[[#This Row],[Sales]]</f>
        <v>0.39999999999999997</v>
      </c>
    </row>
    <row r="6732" spans="1:14" x14ac:dyDescent="0.3">
      <c r="A6732" s="1" t="s">
        <v>17</v>
      </c>
      <c r="B6732" s="1" t="s">
        <v>13</v>
      </c>
      <c r="C6732" s="1" t="s">
        <v>39</v>
      </c>
      <c r="D6732" s="1">
        <v>45613</v>
      </c>
      <c r="E6732" s="2">
        <v>45490</v>
      </c>
      <c r="F6732" s="1" t="s">
        <v>45</v>
      </c>
      <c r="G6732" s="1">
        <v>380515</v>
      </c>
      <c r="H6732" s="1" t="s">
        <v>6534</v>
      </c>
      <c r="I6732" s="1">
        <v>240</v>
      </c>
      <c r="J6732" s="1">
        <v>1174</v>
      </c>
      <c r="K6732" s="1">
        <v>2</v>
      </c>
      <c r="L6732" s="1">
        <v>939.2</v>
      </c>
      <c r="M6732" s="1">
        <f>SalesData[[#This Row],[Price]]*SalesData[[#This Row],[Quantity]]</f>
        <v>2348</v>
      </c>
      <c r="N6732" s="6">
        <f>SalesData[[#This Row],[Sales Profit]]/SalesData[[#This Row],[Sales]]</f>
        <v>0.4</v>
      </c>
    </row>
    <row r="6733" spans="1:14" x14ac:dyDescent="0.3">
      <c r="A6733" s="1" t="s">
        <v>12</v>
      </c>
      <c r="B6733" s="1" t="s">
        <v>23</v>
      </c>
      <c r="C6733" s="1" t="s">
        <v>24</v>
      </c>
      <c r="D6733" s="1">
        <v>37166</v>
      </c>
      <c r="E6733" s="2">
        <v>45335</v>
      </c>
      <c r="F6733" s="1" t="s">
        <v>43</v>
      </c>
      <c r="G6733" s="1">
        <v>194809</v>
      </c>
      <c r="H6733" s="1" t="s">
        <v>6535</v>
      </c>
      <c r="I6733" s="1">
        <v>630</v>
      </c>
      <c r="J6733" s="1">
        <v>1863</v>
      </c>
      <c r="K6733" s="1">
        <v>7</v>
      </c>
      <c r="L6733" s="1">
        <v>5216.3999999999996</v>
      </c>
      <c r="M6733" s="1">
        <f>SalesData[[#This Row],[Price]]*SalesData[[#This Row],[Quantity]]</f>
        <v>13041</v>
      </c>
      <c r="N6733" s="6">
        <f>SalesData[[#This Row],[Sales Profit]]/SalesData[[#This Row],[Sales]]</f>
        <v>0.39999999999999997</v>
      </c>
    </row>
    <row r="6734" spans="1:14" x14ac:dyDescent="0.3">
      <c r="A6734" s="1" t="s">
        <v>35</v>
      </c>
      <c r="B6734" s="1" t="s">
        <v>13</v>
      </c>
      <c r="C6734" s="1" t="s">
        <v>60</v>
      </c>
      <c r="D6734" s="1">
        <v>17056</v>
      </c>
      <c r="E6734" s="2">
        <v>45329</v>
      </c>
      <c r="F6734" s="1" t="s">
        <v>43</v>
      </c>
      <c r="G6734" s="1">
        <v>369507</v>
      </c>
      <c r="H6734" s="1" t="s">
        <v>5241</v>
      </c>
      <c r="I6734" s="1">
        <v>444</v>
      </c>
      <c r="J6734" s="1">
        <v>2285</v>
      </c>
      <c r="K6734" s="1">
        <v>2</v>
      </c>
      <c r="L6734" s="1">
        <v>1828</v>
      </c>
      <c r="M6734" s="1">
        <f>SalesData[[#This Row],[Price]]*SalesData[[#This Row],[Quantity]]</f>
        <v>4570</v>
      </c>
      <c r="N6734" s="6">
        <f>SalesData[[#This Row],[Sales Profit]]/SalesData[[#This Row],[Sales]]</f>
        <v>0.4</v>
      </c>
    </row>
    <row r="6735" spans="1:14" x14ac:dyDescent="0.3">
      <c r="A6735" s="1" t="s">
        <v>56</v>
      </c>
      <c r="B6735" s="1" t="s">
        <v>13</v>
      </c>
      <c r="C6735" s="1" t="s">
        <v>24</v>
      </c>
      <c r="D6735" s="1">
        <v>66643</v>
      </c>
      <c r="E6735" s="2">
        <v>45348</v>
      </c>
      <c r="F6735" s="1" t="s">
        <v>43</v>
      </c>
      <c r="G6735" s="1">
        <v>378433</v>
      </c>
      <c r="H6735" s="1" t="s">
        <v>6536</v>
      </c>
      <c r="I6735" s="1">
        <v>371</v>
      </c>
      <c r="J6735" s="1">
        <v>2421</v>
      </c>
      <c r="K6735" s="1">
        <v>3</v>
      </c>
      <c r="L6735" s="1">
        <v>2905.2</v>
      </c>
      <c r="M6735" s="1">
        <f>SalesData[[#This Row],[Price]]*SalesData[[#This Row],[Quantity]]</f>
        <v>7263</v>
      </c>
      <c r="N6735" s="6">
        <f>SalesData[[#This Row],[Sales Profit]]/SalesData[[#This Row],[Sales]]</f>
        <v>0.39999999999999997</v>
      </c>
    </row>
    <row r="6736" spans="1:14" x14ac:dyDescent="0.3">
      <c r="A6736" s="1" t="s">
        <v>35</v>
      </c>
      <c r="B6736" s="1" t="s">
        <v>13</v>
      </c>
      <c r="C6736" s="1" t="s">
        <v>19</v>
      </c>
      <c r="D6736" s="1">
        <v>79350</v>
      </c>
      <c r="E6736" s="2">
        <v>45579</v>
      </c>
      <c r="F6736" s="1" t="s">
        <v>54</v>
      </c>
      <c r="G6736" s="1">
        <v>303162</v>
      </c>
      <c r="H6736" s="1" t="s">
        <v>3485</v>
      </c>
      <c r="I6736" s="1">
        <v>899</v>
      </c>
      <c r="J6736" s="1">
        <v>937</v>
      </c>
      <c r="K6736" s="1">
        <v>4</v>
      </c>
      <c r="L6736" s="1">
        <v>1499.2</v>
      </c>
      <c r="M6736" s="1">
        <f>SalesData[[#This Row],[Price]]*SalesData[[#This Row],[Quantity]]</f>
        <v>3748</v>
      </c>
      <c r="N6736" s="6">
        <f>SalesData[[#This Row],[Sales Profit]]/SalesData[[#This Row],[Sales]]</f>
        <v>0.4</v>
      </c>
    </row>
    <row r="6737" spans="1:14" x14ac:dyDescent="0.3">
      <c r="A6737" s="1" t="s">
        <v>35</v>
      </c>
      <c r="B6737" s="1" t="s">
        <v>23</v>
      </c>
      <c r="C6737" s="1" t="s">
        <v>37</v>
      </c>
      <c r="D6737" s="1">
        <v>70263</v>
      </c>
      <c r="E6737" s="2">
        <v>45458</v>
      </c>
      <c r="F6737" s="1" t="s">
        <v>20</v>
      </c>
      <c r="G6737" s="1">
        <v>794797</v>
      </c>
      <c r="H6737" s="1" t="s">
        <v>730</v>
      </c>
      <c r="I6737" s="1">
        <v>677</v>
      </c>
      <c r="J6737" s="1">
        <v>1022</v>
      </c>
      <c r="K6737" s="1">
        <v>8</v>
      </c>
      <c r="L6737" s="1">
        <v>3270.4</v>
      </c>
      <c r="M6737" s="1">
        <f>SalesData[[#This Row],[Price]]*SalesData[[#This Row],[Quantity]]</f>
        <v>8176</v>
      </c>
      <c r="N6737" s="6">
        <f>SalesData[[#This Row],[Sales Profit]]/SalesData[[#This Row],[Sales]]</f>
        <v>0.4</v>
      </c>
    </row>
    <row r="6738" spans="1:14" x14ac:dyDescent="0.3">
      <c r="A6738" s="1" t="s">
        <v>27</v>
      </c>
      <c r="B6738" s="1" t="s">
        <v>13</v>
      </c>
      <c r="C6738" s="1" t="s">
        <v>14</v>
      </c>
      <c r="D6738" s="1">
        <v>22494</v>
      </c>
      <c r="E6738" s="2">
        <v>45452</v>
      </c>
      <c r="F6738" s="1" t="s">
        <v>20</v>
      </c>
      <c r="G6738" s="1">
        <v>615398</v>
      </c>
      <c r="H6738" s="1" t="s">
        <v>6537</v>
      </c>
      <c r="I6738" s="1">
        <v>227</v>
      </c>
      <c r="J6738" s="1">
        <v>2439</v>
      </c>
      <c r="K6738" s="1">
        <v>4</v>
      </c>
      <c r="L6738" s="1">
        <v>3902.4</v>
      </c>
      <c r="M6738" s="1">
        <f>SalesData[[#This Row],[Price]]*SalesData[[#This Row],[Quantity]]</f>
        <v>9756</v>
      </c>
      <c r="N6738" s="6">
        <f>SalesData[[#This Row],[Sales Profit]]/SalesData[[#This Row],[Sales]]</f>
        <v>0.4</v>
      </c>
    </row>
    <row r="6739" spans="1:14" x14ac:dyDescent="0.3">
      <c r="A6739" s="1" t="s">
        <v>56</v>
      </c>
      <c r="B6739" s="1" t="s">
        <v>18</v>
      </c>
      <c r="C6739" s="1" t="s">
        <v>48</v>
      </c>
      <c r="D6739" s="1">
        <v>12296</v>
      </c>
      <c r="E6739" s="2">
        <v>45476</v>
      </c>
      <c r="F6739" s="1" t="s">
        <v>45</v>
      </c>
      <c r="G6739" s="1">
        <v>281631</v>
      </c>
      <c r="H6739" s="1" t="s">
        <v>6538</v>
      </c>
      <c r="I6739" s="1">
        <v>205</v>
      </c>
      <c r="J6739" s="1">
        <v>2344</v>
      </c>
      <c r="K6739" s="1">
        <v>5</v>
      </c>
      <c r="L6739" s="1">
        <v>4688</v>
      </c>
      <c r="M6739" s="1">
        <f>SalesData[[#This Row],[Price]]*SalesData[[#This Row],[Quantity]]</f>
        <v>11720</v>
      </c>
      <c r="N6739" s="6">
        <f>SalesData[[#This Row],[Sales Profit]]/SalesData[[#This Row],[Sales]]</f>
        <v>0.4</v>
      </c>
    </row>
    <row r="6740" spans="1:14" x14ac:dyDescent="0.3">
      <c r="A6740" s="1" t="s">
        <v>52</v>
      </c>
      <c r="B6740" s="1" t="s">
        <v>18</v>
      </c>
      <c r="C6740" s="1" t="s">
        <v>14</v>
      </c>
      <c r="D6740" s="1">
        <v>96653</v>
      </c>
      <c r="E6740" s="2">
        <v>45452</v>
      </c>
      <c r="F6740" s="1" t="s">
        <v>20</v>
      </c>
      <c r="G6740" s="1">
        <v>170941</v>
      </c>
      <c r="H6740" s="1" t="s">
        <v>6539</v>
      </c>
      <c r="I6740" s="1">
        <v>639</v>
      </c>
      <c r="J6740" s="1">
        <v>1573</v>
      </c>
      <c r="K6740" s="1">
        <v>8</v>
      </c>
      <c r="L6740" s="1">
        <v>5033.6000000000004</v>
      </c>
      <c r="M6740" s="1">
        <f>SalesData[[#This Row],[Price]]*SalesData[[#This Row],[Quantity]]</f>
        <v>12584</v>
      </c>
      <c r="N6740" s="6">
        <f>SalesData[[#This Row],[Sales Profit]]/SalesData[[#This Row],[Sales]]</f>
        <v>0.4</v>
      </c>
    </row>
    <row r="6741" spans="1:14" x14ac:dyDescent="0.3">
      <c r="A6741" s="1" t="s">
        <v>17</v>
      </c>
      <c r="B6741" s="1" t="s">
        <v>18</v>
      </c>
      <c r="C6741" s="1" t="s">
        <v>24</v>
      </c>
      <c r="D6741" s="1">
        <v>85102</v>
      </c>
      <c r="E6741" s="2">
        <v>45357</v>
      </c>
      <c r="F6741" s="1" t="s">
        <v>29</v>
      </c>
      <c r="G6741" s="1">
        <v>593027</v>
      </c>
      <c r="H6741" s="1" t="s">
        <v>6540</v>
      </c>
      <c r="I6741" s="1">
        <v>380</v>
      </c>
      <c r="J6741" s="1">
        <v>1091</v>
      </c>
      <c r="K6741" s="1">
        <v>1</v>
      </c>
      <c r="L6741" s="1">
        <v>436.4</v>
      </c>
      <c r="M6741" s="1">
        <f>SalesData[[#This Row],[Price]]*SalesData[[#This Row],[Quantity]]</f>
        <v>1091</v>
      </c>
      <c r="N6741" s="6">
        <f>SalesData[[#This Row],[Sales Profit]]/SalesData[[#This Row],[Sales]]</f>
        <v>0.39999999999999997</v>
      </c>
    </row>
    <row r="6742" spans="1:14" x14ac:dyDescent="0.3">
      <c r="A6742" s="1" t="s">
        <v>35</v>
      </c>
      <c r="B6742" s="1" t="s">
        <v>23</v>
      </c>
      <c r="C6742" s="1" t="s">
        <v>24</v>
      </c>
      <c r="D6742" s="1">
        <v>53685</v>
      </c>
      <c r="E6742" s="2">
        <v>45610</v>
      </c>
      <c r="F6742" s="1" t="s">
        <v>15</v>
      </c>
      <c r="G6742" s="1">
        <v>242220</v>
      </c>
      <c r="H6742" s="1" t="s">
        <v>6541</v>
      </c>
      <c r="I6742" s="1">
        <v>594</v>
      </c>
      <c r="J6742" s="1">
        <v>1052</v>
      </c>
      <c r="K6742" s="1">
        <v>7</v>
      </c>
      <c r="L6742" s="1">
        <v>2945.6</v>
      </c>
      <c r="M6742" s="1">
        <f>SalesData[[#This Row],[Price]]*SalesData[[#This Row],[Quantity]]</f>
        <v>7364</v>
      </c>
      <c r="N6742" s="6">
        <f>SalesData[[#This Row],[Sales Profit]]/SalesData[[#This Row],[Sales]]</f>
        <v>0.39999999999999997</v>
      </c>
    </row>
    <row r="6743" spans="1:14" x14ac:dyDescent="0.3">
      <c r="A6743" s="1" t="s">
        <v>17</v>
      </c>
      <c r="B6743" s="1" t="s">
        <v>18</v>
      </c>
      <c r="C6743" s="1" t="s">
        <v>48</v>
      </c>
      <c r="D6743" s="1">
        <v>16699</v>
      </c>
      <c r="E6743" s="2">
        <v>45613</v>
      </c>
      <c r="F6743" s="1" t="s">
        <v>15</v>
      </c>
      <c r="G6743" s="1">
        <v>921096</v>
      </c>
      <c r="H6743" s="1" t="s">
        <v>6542</v>
      </c>
      <c r="I6743" s="1">
        <v>878</v>
      </c>
      <c r="J6743" s="1">
        <v>2760</v>
      </c>
      <c r="K6743" s="1">
        <v>4</v>
      </c>
      <c r="L6743" s="1">
        <v>4416</v>
      </c>
      <c r="M6743" s="1">
        <f>SalesData[[#This Row],[Price]]*SalesData[[#This Row],[Quantity]]</f>
        <v>11040</v>
      </c>
      <c r="N6743" s="6">
        <f>SalesData[[#This Row],[Sales Profit]]/SalesData[[#This Row],[Sales]]</f>
        <v>0.4</v>
      </c>
    </row>
    <row r="6744" spans="1:14" x14ac:dyDescent="0.3">
      <c r="A6744" s="1" t="s">
        <v>52</v>
      </c>
      <c r="B6744" s="1" t="s">
        <v>13</v>
      </c>
      <c r="C6744" s="1" t="s">
        <v>14</v>
      </c>
      <c r="D6744" s="1">
        <v>26022</v>
      </c>
      <c r="E6744" s="2">
        <v>45411</v>
      </c>
      <c r="F6744" s="1" t="s">
        <v>31</v>
      </c>
      <c r="G6744" s="1">
        <v>437222</v>
      </c>
      <c r="H6744" s="1" t="s">
        <v>6543</v>
      </c>
      <c r="I6744" s="1">
        <v>615</v>
      </c>
      <c r="J6744" s="1">
        <v>555</v>
      </c>
      <c r="K6744" s="1">
        <v>4</v>
      </c>
      <c r="L6744" s="1">
        <v>888</v>
      </c>
      <c r="M6744" s="1">
        <f>SalesData[[#This Row],[Price]]*SalesData[[#This Row],[Quantity]]</f>
        <v>2220</v>
      </c>
      <c r="N6744" s="6">
        <f>SalesData[[#This Row],[Sales Profit]]/SalesData[[#This Row],[Sales]]</f>
        <v>0.4</v>
      </c>
    </row>
    <row r="6745" spans="1:14" x14ac:dyDescent="0.3">
      <c r="A6745" s="1" t="s">
        <v>27</v>
      </c>
      <c r="B6745" s="1" t="s">
        <v>13</v>
      </c>
      <c r="C6745" s="1" t="s">
        <v>100</v>
      </c>
      <c r="D6745" s="1">
        <v>87096</v>
      </c>
      <c r="E6745" s="2">
        <v>45495</v>
      </c>
      <c r="F6745" s="1" t="s">
        <v>45</v>
      </c>
      <c r="G6745" s="1">
        <v>180231</v>
      </c>
      <c r="H6745" s="1" t="s">
        <v>6544</v>
      </c>
      <c r="I6745" s="1">
        <v>981</v>
      </c>
      <c r="J6745" s="1">
        <v>2161</v>
      </c>
      <c r="K6745" s="1">
        <v>1</v>
      </c>
      <c r="L6745" s="1">
        <v>864.4</v>
      </c>
      <c r="M6745" s="1">
        <f>SalesData[[#This Row],[Price]]*SalesData[[#This Row],[Quantity]]</f>
        <v>2161</v>
      </c>
      <c r="N6745" s="6">
        <f>SalesData[[#This Row],[Sales Profit]]/SalesData[[#This Row],[Sales]]</f>
        <v>0.39999999999999997</v>
      </c>
    </row>
    <row r="6746" spans="1:14" x14ac:dyDescent="0.3">
      <c r="A6746" s="1" t="s">
        <v>52</v>
      </c>
      <c r="B6746" s="1" t="s">
        <v>18</v>
      </c>
      <c r="C6746" s="1" t="s">
        <v>33</v>
      </c>
      <c r="D6746" s="1">
        <v>58774</v>
      </c>
      <c r="E6746" s="2">
        <v>45546</v>
      </c>
      <c r="F6746" s="1" t="s">
        <v>61</v>
      </c>
      <c r="G6746" s="1">
        <v>472168</v>
      </c>
      <c r="H6746" s="1" t="s">
        <v>6545</v>
      </c>
      <c r="I6746" s="1">
        <v>577</v>
      </c>
      <c r="J6746" s="1">
        <v>2169</v>
      </c>
      <c r="K6746" s="1">
        <v>1</v>
      </c>
      <c r="L6746" s="1">
        <v>867.6</v>
      </c>
      <c r="M6746" s="1">
        <f>SalesData[[#This Row],[Price]]*SalesData[[#This Row],[Quantity]]</f>
        <v>2169</v>
      </c>
      <c r="N6746" s="6">
        <f>SalesData[[#This Row],[Sales Profit]]/SalesData[[#This Row],[Sales]]</f>
        <v>0.4</v>
      </c>
    </row>
    <row r="6747" spans="1:14" x14ac:dyDescent="0.3">
      <c r="A6747" s="1" t="s">
        <v>52</v>
      </c>
      <c r="B6747" s="1" t="s">
        <v>13</v>
      </c>
      <c r="C6747" s="1" t="s">
        <v>14</v>
      </c>
      <c r="D6747" s="1">
        <v>90607</v>
      </c>
      <c r="E6747" s="2">
        <v>45405</v>
      </c>
      <c r="F6747" s="1" t="s">
        <v>31</v>
      </c>
      <c r="G6747" s="1">
        <v>706007</v>
      </c>
      <c r="H6747" s="1" t="s">
        <v>6546</v>
      </c>
      <c r="I6747" s="1">
        <v>363</v>
      </c>
      <c r="J6747" s="1">
        <v>2137</v>
      </c>
      <c r="K6747" s="1">
        <v>8</v>
      </c>
      <c r="L6747" s="1">
        <v>6838.4</v>
      </c>
      <c r="M6747" s="1">
        <f>SalesData[[#This Row],[Price]]*SalesData[[#This Row],[Quantity]]</f>
        <v>17096</v>
      </c>
      <c r="N6747" s="6">
        <f>SalesData[[#This Row],[Sales Profit]]/SalesData[[#This Row],[Sales]]</f>
        <v>0.39999999999999997</v>
      </c>
    </row>
    <row r="6748" spans="1:14" x14ac:dyDescent="0.3">
      <c r="A6748" s="1" t="s">
        <v>17</v>
      </c>
      <c r="B6748" s="1" t="s">
        <v>13</v>
      </c>
      <c r="C6748" s="1" t="s">
        <v>42</v>
      </c>
      <c r="D6748" s="1">
        <v>21212</v>
      </c>
      <c r="E6748" s="2">
        <v>45299</v>
      </c>
      <c r="F6748" s="1" t="s">
        <v>40</v>
      </c>
      <c r="G6748" s="1">
        <v>151431</v>
      </c>
      <c r="H6748" s="1" t="s">
        <v>6547</v>
      </c>
      <c r="I6748" s="1">
        <v>430</v>
      </c>
      <c r="J6748" s="1">
        <v>2982</v>
      </c>
      <c r="K6748" s="1">
        <v>2</v>
      </c>
      <c r="L6748" s="1">
        <v>2385.6</v>
      </c>
      <c r="M6748" s="1">
        <f>SalesData[[#This Row],[Price]]*SalesData[[#This Row],[Quantity]]</f>
        <v>5964</v>
      </c>
      <c r="N6748" s="6">
        <f>SalesData[[#This Row],[Sales Profit]]/SalesData[[#This Row],[Sales]]</f>
        <v>0.39999999999999997</v>
      </c>
    </row>
    <row r="6749" spans="1:14" x14ac:dyDescent="0.3">
      <c r="A6749" s="1" t="s">
        <v>35</v>
      </c>
      <c r="B6749" s="1" t="s">
        <v>13</v>
      </c>
      <c r="C6749" s="1" t="s">
        <v>42</v>
      </c>
      <c r="D6749" s="1">
        <v>68509</v>
      </c>
      <c r="E6749" s="2">
        <v>45548</v>
      </c>
      <c r="F6749" s="1" t="s">
        <v>61</v>
      </c>
      <c r="G6749" s="1">
        <v>300998</v>
      </c>
      <c r="H6749" s="1" t="s">
        <v>6548</v>
      </c>
      <c r="I6749" s="1">
        <v>503</v>
      </c>
      <c r="J6749" s="1">
        <v>2485</v>
      </c>
      <c r="K6749" s="1">
        <v>6</v>
      </c>
      <c r="L6749" s="1">
        <v>5964</v>
      </c>
      <c r="M6749" s="1">
        <f>SalesData[[#This Row],[Price]]*SalesData[[#This Row],[Quantity]]</f>
        <v>14910</v>
      </c>
      <c r="N6749" s="6">
        <f>SalesData[[#This Row],[Sales Profit]]/SalesData[[#This Row],[Sales]]</f>
        <v>0.4</v>
      </c>
    </row>
    <row r="6750" spans="1:14" x14ac:dyDescent="0.3">
      <c r="A6750" s="1" t="s">
        <v>35</v>
      </c>
      <c r="B6750" s="1" t="s">
        <v>13</v>
      </c>
      <c r="C6750" s="1" t="s">
        <v>48</v>
      </c>
      <c r="D6750" s="1">
        <v>90158</v>
      </c>
      <c r="E6750" s="2">
        <v>45521</v>
      </c>
      <c r="F6750" s="1" t="s">
        <v>25</v>
      </c>
      <c r="G6750" s="1">
        <v>197116</v>
      </c>
      <c r="H6750" s="1" t="s">
        <v>6549</v>
      </c>
      <c r="I6750" s="1">
        <v>414</v>
      </c>
      <c r="J6750" s="1">
        <v>2387</v>
      </c>
      <c r="K6750" s="1">
        <v>4</v>
      </c>
      <c r="L6750" s="1">
        <v>3819.2</v>
      </c>
      <c r="M6750" s="1">
        <f>SalesData[[#This Row],[Price]]*SalesData[[#This Row],[Quantity]]</f>
        <v>9548</v>
      </c>
      <c r="N6750" s="6">
        <f>SalesData[[#This Row],[Sales Profit]]/SalesData[[#This Row],[Sales]]</f>
        <v>0.39999999999999997</v>
      </c>
    </row>
    <row r="6751" spans="1:14" x14ac:dyDescent="0.3">
      <c r="A6751" s="1" t="s">
        <v>12</v>
      </c>
      <c r="B6751" s="1" t="s">
        <v>18</v>
      </c>
      <c r="C6751" s="1" t="s">
        <v>53</v>
      </c>
      <c r="D6751" s="1">
        <v>21845</v>
      </c>
      <c r="E6751" s="2">
        <v>45441</v>
      </c>
      <c r="F6751" s="1" t="s">
        <v>49</v>
      </c>
      <c r="G6751" s="1">
        <v>682941</v>
      </c>
      <c r="H6751" s="1" t="s">
        <v>6550</v>
      </c>
      <c r="I6751" s="1">
        <v>315</v>
      </c>
      <c r="J6751" s="1">
        <v>2129</v>
      </c>
      <c r="K6751" s="1">
        <v>3</v>
      </c>
      <c r="L6751" s="1">
        <v>2554.8000000000002</v>
      </c>
      <c r="M6751" s="1">
        <f>SalesData[[#This Row],[Price]]*SalesData[[#This Row],[Quantity]]</f>
        <v>6387</v>
      </c>
      <c r="N6751" s="6">
        <f>SalesData[[#This Row],[Sales Profit]]/SalesData[[#This Row],[Sales]]</f>
        <v>0.4</v>
      </c>
    </row>
    <row r="6752" spans="1:14" x14ac:dyDescent="0.3">
      <c r="A6752" s="1" t="s">
        <v>66</v>
      </c>
      <c r="B6752" s="1" t="s">
        <v>23</v>
      </c>
      <c r="C6752" s="1" t="s">
        <v>53</v>
      </c>
      <c r="D6752" s="1">
        <v>74044</v>
      </c>
      <c r="E6752" s="2">
        <v>45404</v>
      </c>
      <c r="F6752" s="1" t="s">
        <v>31</v>
      </c>
      <c r="G6752" s="1">
        <v>881018</v>
      </c>
      <c r="H6752" s="1" t="s">
        <v>6551</v>
      </c>
      <c r="I6752" s="1">
        <v>294</v>
      </c>
      <c r="J6752" s="1">
        <v>696</v>
      </c>
      <c r="K6752" s="1">
        <v>4</v>
      </c>
      <c r="L6752" s="1">
        <v>1113.5999999999999</v>
      </c>
      <c r="M6752" s="1">
        <f>SalesData[[#This Row],[Price]]*SalesData[[#This Row],[Quantity]]</f>
        <v>2784</v>
      </c>
      <c r="N6752" s="6">
        <f>SalesData[[#This Row],[Sales Profit]]/SalesData[[#This Row],[Sales]]</f>
        <v>0.39999999999999997</v>
      </c>
    </row>
    <row r="6753" spans="1:14" x14ac:dyDescent="0.3">
      <c r="A6753" s="1" t="s">
        <v>56</v>
      </c>
      <c r="B6753" s="1" t="s">
        <v>23</v>
      </c>
      <c r="C6753" s="1" t="s">
        <v>39</v>
      </c>
      <c r="D6753" s="1">
        <v>21283</v>
      </c>
      <c r="E6753" s="2">
        <v>45388</v>
      </c>
      <c r="F6753" s="1" t="s">
        <v>31</v>
      </c>
      <c r="G6753" s="1">
        <v>553000</v>
      </c>
      <c r="H6753" s="1" t="s">
        <v>6552</v>
      </c>
      <c r="I6753" s="1">
        <v>353</v>
      </c>
      <c r="J6753" s="1">
        <v>1368</v>
      </c>
      <c r="K6753" s="1">
        <v>4</v>
      </c>
      <c r="L6753" s="1">
        <v>2188.8000000000002</v>
      </c>
      <c r="M6753" s="1">
        <f>SalesData[[#This Row],[Price]]*SalesData[[#This Row],[Quantity]]</f>
        <v>5472</v>
      </c>
      <c r="N6753" s="6">
        <f>SalesData[[#This Row],[Sales Profit]]/SalesData[[#This Row],[Sales]]</f>
        <v>0.4</v>
      </c>
    </row>
    <row r="6754" spans="1:14" x14ac:dyDescent="0.3">
      <c r="A6754" s="1" t="s">
        <v>35</v>
      </c>
      <c r="B6754" s="1" t="s">
        <v>13</v>
      </c>
      <c r="C6754" s="1" t="s">
        <v>39</v>
      </c>
      <c r="D6754" s="1">
        <v>48455</v>
      </c>
      <c r="E6754" s="2">
        <v>45531</v>
      </c>
      <c r="F6754" s="1" t="s">
        <v>25</v>
      </c>
      <c r="G6754" s="1">
        <v>283113</v>
      </c>
      <c r="H6754" s="1" t="s">
        <v>6553</v>
      </c>
      <c r="I6754" s="1">
        <v>481</v>
      </c>
      <c r="J6754" s="1">
        <v>2116</v>
      </c>
      <c r="K6754" s="1">
        <v>4</v>
      </c>
      <c r="L6754" s="1">
        <v>3385.6</v>
      </c>
      <c r="M6754" s="1">
        <f>SalesData[[#This Row],[Price]]*SalesData[[#This Row],[Quantity]]</f>
        <v>8464</v>
      </c>
      <c r="N6754" s="6">
        <f>SalesData[[#This Row],[Sales Profit]]/SalesData[[#This Row],[Sales]]</f>
        <v>0.39999999999999997</v>
      </c>
    </row>
    <row r="6755" spans="1:14" x14ac:dyDescent="0.3">
      <c r="A6755" s="1" t="s">
        <v>56</v>
      </c>
      <c r="B6755" s="1" t="s">
        <v>18</v>
      </c>
      <c r="C6755" s="1" t="s">
        <v>37</v>
      </c>
      <c r="D6755" s="1">
        <v>46638</v>
      </c>
      <c r="E6755" s="2">
        <v>45603</v>
      </c>
      <c r="F6755" s="1" t="s">
        <v>15</v>
      </c>
      <c r="G6755" s="1">
        <v>427612</v>
      </c>
      <c r="H6755" s="1" t="s">
        <v>6554</v>
      </c>
      <c r="I6755" s="1">
        <v>259</v>
      </c>
      <c r="J6755" s="1">
        <v>1198</v>
      </c>
      <c r="K6755" s="1">
        <v>3</v>
      </c>
      <c r="L6755" s="1">
        <v>1437.6</v>
      </c>
      <c r="M6755" s="1">
        <f>SalesData[[#This Row],[Price]]*SalesData[[#This Row],[Quantity]]</f>
        <v>3594</v>
      </c>
      <c r="N6755" s="6">
        <f>SalesData[[#This Row],[Sales Profit]]/SalesData[[#This Row],[Sales]]</f>
        <v>0.39999999999999997</v>
      </c>
    </row>
    <row r="6756" spans="1:14" x14ac:dyDescent="0.3">
      <c r="A6756" s="1" t="s">
        <v>27</v>
      </c>
      <c r="B6756" s="1" t="s">
        <v>13</v>
      </c>
      <c r="C6756" s="1" t="s">
        <v>14</v>
      </c>
      <c r="D6756" s="1">
        <v>55186</v>
      </c>
      <c r="E6756" s="2">
        <v>45445</v>
      </c>
      <c r="F6756" s="1" t="s">
        <v>20</v>
      </c>
      <c r="G6756" s="1">
        <v>432705</v>
      </c>
      <c r="H6756" s="1" t="s">
        <v>6555</v>
      </c>
      <c r="I6756" s="1">
        <v>492</v>
      </c>
      <c r="J6756" s="1">
        <v>1128</v>
      </c>
      <c r="K6756" s="1">
        <v>1</v>
      </c>
      <c r="L6756" s="1">
        <v>451.2</v>
      </c>
      <c r="M6756" s="1">
        <f>SalesData[[#This Row],[Price]]*SalesData[[#This Row],[Quantity]]</f>
        <v>1128</v>
      </c>
      <c r="N6756" s="6">
        <f>SalesData[[#This Row],[Sales Profit]]/SalesData[[#This Row],[Sales]]</f>
        <v>0.39999999999999997</v>
      </c>
    </row>
    <row r="6757" spans="1:14" x14ac:dyDescent="0.3">
      <c r="A6757" s="1" t="s">
        <v>22</v>
      </c>
      <c r="B6757" s="1" t="s">
        <v>13</v>
      </c>
      <c r="C6757" s="1" t="s">
        <v>19</v>
      </c>
      <c r="D6757" s="1">
        <v>88085</v>
      </c>
      <c r="E6757" s="2">
        <v>45487</v>
      </c>
      <c r="F6757" s="1" t="s">
        <v>45</v>
      </c>
      <c r="G6757" s="1">
        <v>670963</v>
      </c>
      <c r="H6757" s="1" t="s">
        <v>6556</v>
      </c>
      <c r="I6757" s="1">
        <v>527</v>
      </c>
      <c r="J6757" s="1">
        <v>2015</v>
      </c>
      <c r="K6757" s="1">
        <v>7</v>
      </c>
      <c r="L6757" s="1">
        <v>5642</v>
      </c>
      <c r="M6757" s="1">
        <f>SalesData[[#This Row],[Price]]*SalesData[[#This Row],[Quantity]]</f>
        <v>14105</v>
      </c>
      <c r="N6757" s="6">
        <f>SalesData[[#This Row],[Sales Profit]]/SalesData[[#This Row],[Sales]]</f>
        <v>0.4</v>
      </c>
    </row>
    <row r="6758" spans="1:14" x14ac:dyDescent="0.3">
      <c r="A6758" s="1" t="s">
        <v>66</v>
      </c>
      <c r="B6758" s="1" t="s">
        <v>23</v>
      </c>
      <c r="C6758" s="1" t="s">
        <v>33</v>
      </c>
      <c r="D6758" s="1">
        <v>34210</v>
      </c>
      <c r="E6758" s="2">
        <v>45380</v>
      </c>
      <c r="F6758" s="1" t="s">
        <v>29</v>
      </c>
      <c r="G6758" s="1">
        <v>929183</v>
      </c>
      <c r="H6758" s="1" t="s">
        <v>6557</v>
      </c>
      <c r="I6758" s="1">
        <v>293</v>
      </c>
      <c r="J6758" s="1">
        <v>1800</v>
      </c>
      <c r="K6758" s="1">
        <v>5</v>
      </c>
      <c r="L6758" s="1">
        <v>3600</v>
      </c>
      <c r="M6758" s="1">
        <f>SalesData[[#This Row],[Price]]*SalesData[[#This Row],[Quantity]]</f>
        <v>9000</v>
      </c>
      <c r="N6758" s="6">
        <f>SalesData[[#This Row],[Sales Profit]]/SalesData[[#This Row],[Sales]]</f>
        <v>0.4</v>
      </c>
    </row>
    <row r="6759" spans="1:14" x14ac:dyDescent="0.3">
      <c r="A6759" s="1" t="s">
        <v>17</v>
      </c>
      <c r="B6759" s="1" t="s">
        <v>23</v>
      </c>
      <c r="C6759" s="1" t="s">
        <v>24</v>
      </c>
      <c r="D6759" s="1">
        <v>18417</v>
      </c>
      <c r="E6759" s="2">
        <v>45545</v>
      </c>
      <c r="F6759" s="1" t="s">
        <v>61</v>
      </c>
      <c r="G6759" s="1">
        <v>106849</v>
      </c>
      <c r="H6759" s="1" t="s">
        <v>6558</v>
      </c>
      <c r="I6759" s="1">
        <v>308</v>
      </c>
      <c r="J6759" s="1">
        <v>1762</v>
      </c>
      <c r="K6759" s="1">
        <v>1</v>
      </c>
      <c r="L6759" s="1">
        <v>704.8</v>
      </c>
      <c r="M6759" s="1">
        <f>SalesData[[#This Row],[Price]]*SalesData[[#This Row],[Quantity]]</f>
        <v>1762</v>
      </c>
      <c r="N6759" s="6">
        <f>SalesData[[#This Row],[Sales Profit]]/SalesData[[#This Row],[Sales]]</f>
        <v>0.39999999999999997</v>
      </c>
    </row>
    <row r="6760" spans="1:14" x14ac:dyDescent="0.3">
      <c r="A6760" s="1" t="s">
        <v>12</v>
      </c>
      <c r="B6760" s="1" t="s">
        <v>13</v>
      </c>
      <c r="C6760" s="1" t="s">
        <v>14</v>
      </c>
      <c r="D6760" s="1">
        <v>60610</v>
      </c>
      <c r="E6760" s="2">
        <v>45387</v>
      </c>
      <c r="F6760" s="1" t="s">
        <v>31</v>
      </c>
      <c r="G6760" s="1">
        <v>151972</v>
      </c>
      <c r="H6760" s="1" t="s">
        <v>6559</v>
      </c>
      <c r="I6760" s="1">
        <v>886</v>
      </c>
      <c r="J6760" s="1">
        <v>1786</v>
      </c>
      <c r="K6760" s="1">
        <v>2</v>
      </c>
      <c r="L6760" s="1">
        <v>1428.8</v>
      </c>
      <c r="M6760" s="1">
        <f>SalesData[[#This Row],[Price]]*SalesData[[#This Row],[Quantity]]</f>
        <v>3572</v>
      </c>
      <c r="N6760" s="6">
        <f>SalesData[[#This Row],[Sales Profit]]/SalesData[[#This Row],[Sales]]</f>
        <v>0.39999999999999997</v>
      </c>
    </row>
    <row r="6761" spans="1:14" x14ac:dyDescent="0.3">
      <c r="A6761" s="1" t="s">
        <v>17</v>
      </c>
      <c r="B6761" s="1" t="s">
        <v>13</v>
      </c>
      <c r="C6761" s="1" t="s">
        <v>37</v>
      </c>
      <c r="D6761" s="1">
        <v>81412</v>
      </c>
      <c r="E6761" s="2">
        <v>45547</v>
      </c>
      <c r="F6761" s="1" t="s">
        <v>61</v>
      </c>
      <c r="G6761" s="1">
        <v>379236</v>
      </c>
      <c r="H6761" s="1" t="s">
        <v>6560</v>
      </c>
      <c r="I6761" s="1">
        <v>711</v>
      </c>
      <c r="J6761" s="1">
        <v>1568</v>
      </c>
      <c r="K6761" s="1">
        <v>8</v>
      </c>
      <c r="L6761" s="1">
        <v>5017.6000000000004</v>
      </c>
      <c r="M6761" s="1">
        <f>SalesData[[#This Row],[Price]]*SalesData[[#This Row],[Quantity]]</f>
        <v>12544</v>
      </c>
      <c r="N6761" s="6">
        <f>SalesData[[#This Row],[Sales Profit]]/SalesData[[#This Row],[Sales]]</f>
        <v>0.4</v>
      </c>
    </row>
    <row r="6762" spans="1:14" x14ac:dyDescent="0.3">
      <c r="A6762" s="1" t="s">
        <v>17</v>
      </c>
      <c r="B6762" s="1" t="s">
        <v>18</v>
      </c>
      <c r="C6762" s="1" t="s">
        <v>33</v>
      </c>
      <c r="D6762" s="1">
        <v>78232</v>
      </c>
      <c r="E6762" s="2">
        <v>45348</v>
      </c>
      <c r="F6762" s="1" t="s">
        <v>43</v>
      </c>
      <c r="G6762" s="1">
        <v>572318</v>
      </c>
      <c r="H6762" s="1" t="s">
        <v>6561</v>
      </c>
      <c r="I6762" s="1">
        <v>953</v>
      </c>
      <c r="J6762" s="1">
        <v>2253</v>
      </c>
      <c r="K6762" s="1">
        <v>4</v>
      </c>
      <c r="L6762" s="1">
        <v>3604.8</v>
      </c>
      <c r="M6762" s="1">
        <f>SalesData[[#This Row],[Price]]*SalesData[[#This Row],[Quantity]]</f>
        <v>9012</v>
      </c>
      <c r="N6762" s="6">
        <f>SalesData[[#This Row],[Sales Profit]]/SalesData[[#This Row],[Sales]]</f>
        <v>0.4</v>
      </c>
    </row>
    <row r="6763" spans="1:14" x14ac:dyDescent="0.3">
      <c r="A6763" s="1" t="s">
        <v>12</v>
      </c>
      <c r="B6763" s="1" t="s">
        <v>18</v>
      </c>
      <c r="C6763" s="1" t="s">
        <v>24</v>
      </c>
      <c r="D6763" s="1">
        <v>18248</v>
      </c>
      <c r="E6763" s="2">
        <v>45485</v>
      </c>
      <c r="F6763" s="1" t="s">
        <v>45</v>
      </c>
      <c r="G6763" s="1">
        <v>246179</v>
      </c>
      <c r="H6763" s="1" t="s">
        <v>6562</v>
      </c>
      <c r="I6763" s="1">
        <v>491</v>
      </c>
      <c r="J6763" s="1">
        <v>1616</v>
      </c>
      <c r="K6763" s="1">
        <v>1</v>
      </c>
      <c r="L6763" s="1">
        <v>646.4</v>
      </c>
      <c r="M6763" s="1">
        <f>SalesData[[#This Row],[Price]]*SalesData[[#This Row],[Quantity]]</f>
        <v>1616</v>
      </c>
      <c r="N6763" s="6">
        <f>SalesData[[#This Row],[Sales Profit]]/SalesData[[#This Row],[Sales]]</f>
        <v>0.39999999999999997</v>
      </c>
    </row>
    <row r="6764" spans="1:14" x14ac:dyDescent="0.3">
      <c r="A6764" s="1" t="s">
        <v>12</v>
      </c>
      <c r="B6764" s="1" t="s">
        <v>18</v>
      </c>
      <c r="C6764" s="1" t="s">
        <v>48</v>
      </c>
      <c r="D6764" s="1">
        <v>89145</v>
      </c>
      <c r="E6764" s="2">
        <v>45466</v>
      </c>
      <c r="F6764" s="1" t="s">
        <v>20</v>
      </c>
      <c r="G6764" s="1">
        <v>788585</v>
      </c>
      <c r="H6764" s="1" t="s">
        <v>6563</v>
      </c>
      <c r="I6764" s="1">
        <v>579</v>
      </c>
      <c r="J6764" s="1">
        <v>2977</v>
      </c>
      <c r="K6764" s="1">
        <v>4</v>
      </c>
      <c r="L6764" s="1">
        <v>4763.2</v>
      </c>
      <c r="M6764" s="1">
        <f>SalesData[[#This Row],[Price]]*SalesData[[#This Row],[Quantity]]</f>
        <v>11908</v>
      </c>
      <c r="N6764" s="6">
        <f>SalesData[[#This Row],[Sales Profit]]/SalesData[[#This Row],[Sales]]</f>
        <v>0.39999999999999997</v>
      </c>
    </row>
    <row r="6765" spans="1:14" x14ac:dyDescent="0.3">
      <c r="A6765" s="1" t="s">
        <v>12</v>
      </c>
      <c r="B6765" s="1" t="s">
        <v>13</v>
      </c>
      <c r="C6765" s="1" t="s">
        <v>33</v>
      </c>
      <c r="D6765" s="1">
        <v>20068</v>
      </c>
      <c r="E6765" s="2">
        <v>45562</v>
      </c>
      <c r="F6765" s="1" t="s">
        <v>61</v>
      </c>
      <c r="G6765" s="1">
        <v>531296</v>
      </c>
      <c r="H6765" s="1" t="s">
        <v>6564</v>
      </c>
      <c r="I6765" s="1">
        <v>895</v>
      </c>
      <c r="J6765" s="1">
        <v>2817</v>
      </c>
      <c r="K6765" s="1">
        <v>8</v>
      </c>
      <c r="L6765" s="1">
        <v>9014.4</v>
      </c>
      <c r="M6765" s="1">
        <f>SalesData[[#This Row],[Price]]*SalesData[[#This Row],[Quantity]]</f>
        <v>22536</v>
      </c>
      <c r="N6765" s="6">
        <f>SalesData[[#This Row],[Sales Profit]]/SalesData[[#This Row],[Sales]]</f>
        <v>0.39999999999999997</v>
      </c>
    </row>
    <row r="6766" spans="1:14" x14ac:dyDescent="0.3">
      <c r="A6766" s="1" t="s">
        <v>12</v>
      </c>
      <c r="B6766" s="1" t="s">
        <v>23</v>
      </c>
      <c r="C6766" s="1" t="s">
        <v>39</v>
      </c>
      <c r="D6766" s="1">
        <v>57872</v>
      </c>
      <c r="E6766" s="2">
        <v>45365</v>
      </c>
      <c r="F6766" s="1" t="s">
        <v>29</v>
      </c>
      <c r="G6766" s="1">
        <v>208735</v>
      </c>
      <c r="H6766" s="1" t="s">
        <v>5442</v>
      </c>
      <c r="I6766" s="1">
        <v>891</v>
      </c>
      <c r="J6766" s="1">
        <v>2447</v>
      </c>
      <c r="K6766" s="1">
        <v>3</v>
      </c>
      <c r="L6766" s="1">
        <v>2936.4</v>
      </c>
      <c r="M6766" s="1">
        <f>SalesData[[#This Row],[Price]]*SalesData[[#This Row],[Quantity]]</f>
        <v>7341</v>
      </c>
      <c r="N6766" s="6">
        <f>SalesData[[#This Row],[Sales Profit]]/SalesData[[#This Row],[Sales]]</f>
        <v>0.4</v>
      </c>
    </row>
    <row r="6767" spans="1:14" x14ac:dyDescent="0.3">
      <c r="A6767" s="1" t="s">
        <v>52</v>
      </c>
      <c r="B6767" s="1" t="s">
        <v>18</v>
      </c>
      <c r="C6767" s="1" t="s">
        <v>14</v>
      </c>
      <c r="D6767" s="1">
        <v>91837</v>
      </c>
      <c r="E6767" s="2">
        <v>45331</v>
      </c>
      <c r="F6767" s="1" t="s">
        <v>43</v>
      </c>
      <c r="G6767" s="1">
        <v>628312</v>
      </c>
      <c r="H6767" s="1" t="s">
        <v>6565</v>
      </c>
      <c r="I6767" s="1">
        <v>508</v>
      </c>
      <c r="J6767" s="1">
        <v>1291</v>
      </c>
      <c r="K6767" s="1">
        <v>7</v>
      </c>
      <c r="L6767" s="1">
        <v>3614.8</v>
      </c>
      <c r="M6767" s="1">
        <f>SalesData[[#This Row],[Price]]*SalesData[[#This Row],[Quantity]]</f>
        <v>9037</v>
      </c>
      <c r="N6767" s="6">
        <f>SalesData[[#This Row],[Sales Profit]]/SalesData[[#This Row],[Sales]]</f>
        <v>0.4</v>
      </c>
    </row>
    <row r="6768" spans="1:14" x14ac:dyDescent="0.3">
      <c r="A6768" s="1" t="s">
        <v>22</v>
      </c>
      <c r="B6768" s="1" t="s">
        <v>13</v>
      </c>
      <c r="C6768" s="1" t="s">
        <v>60</v>
      </c>
      <c r="D6768" s="1">
        <v>46424</v>
      </c>
      <c r="E6768" s="2">
        <v>45451</v>
      </c>
      <c r="F6768" s="1" t="s">
        <v>20</v>
      </c>
      <c r="G6768" s="1">
        <v>226756</v>
      </c>
      <c r="H6768" s="1" t="s">
        <v>6566</v>
      </c>
      <c r="I6768" s="1">
        <v>783</v>
      </c>
      <c r="J6768" s="1">
        <v>1938</v>
      </c>
      <c r="K6768" s="1">
        <v>1</v>
      </c>
      <c r="L6768" s="1">
        <v>775.2</v>
      </c>
      <c r="M6768" s="1">
        <f>SalesData[[#This Row],[Price]]*SalesData[[#This Row],[Quantity]]</f>
        <v>1938</v>
      </c>
      <c r="N6768" s="6">
        <f>SalesData[[#This Row],[Sales Profit]]/SalesData[[#This Row],[Sales]]</f>
        <v>0.4</v>
      </c>
    </row>
    <row r="6769" spans="1:14" x14ac:dyDescent="0.3">
      <c r="A6769" s="1" t="s">
        <v>12</v>
      </c>
      <c r="B6769" s="1" t="s">
        <v>13</v>
      </c>
      <c r="C6769" s="1" t="s">
        <v>48</v>
      </c>
      <c r="D6769" s="1">
        <v>98473</v>
      </c>
      <c r="E6769" s="2">
        <v>45347</v>
      </c>
      <c r="F6769" s="1" t="s">
        <v>43</v>
      </c>
      <c r="G6769" s="1">
        <v>117564</v>
      </c>
      <c r="H6769" s="1" t="s">
        <v>6567</v>
      </c>
      <c r="I6769" s="1">
        <v>285</v>
      </c>
      <c r="J6769" s="1">
        <v>1919</v>
      </c>
      <c r="K6769" s="1">
        <v>3</v>
      </c>
      <c r="L6769" s="1">
        <v>2302.8000000000002</v>
      </c>
      <c r="M6769" s="1">
        <f>SalesData[[#This Row],[Price]]*SalesData[[#This Row],[Quantity]]</f>
        <v>5757</v>
      </c>
      <c r="N6769" s="6">
        <f>SalesData[[#This Row],[Sales Profit]]/SalesData[[#This Row],[Sales]]</f>
        <v>0.4</v>
      </c>
    </row>
    <row r="6770" spans="1:14" x14ac:dyDescent="0.3">
      <c r="A6770" s="1" t="s">
        <v>56</v>
      </c>
      <c r="B6770" s="1" t="s">
        <v>18</v>
      </c>
      <c r="C6770" s="1" t="s">
        <v>24</v>
      </c>
      <c r="D6770" s="1">
        <v>15129</v>
      </c>
      <c r="E6770" s="2">
        <v>45405</v>
      </c>
      <c r="F6770" s="1" t="s">
        <v>31</v>
      </c>
      <c r="G6770" s="1">
        <v>748425</v>
      </c>
      <c r="H6770" s="1" t="s">
        <v>6568</v>
      </c>
      <c r="I6770" s="1">
        <v>732</v>
      </c>
      <c r="J6770" s="1">
        <v>2451</v>
      </c>
      <c r="K6770" s="1">
        <v>7</v>
      </c>
      <c r="L6770" s="1">
        <v>6862.8</v>
      </c>
      <c r="M6770" s="1">
        <f>SalesData[[#This Row],[Price]]*SalesData[[#This Row],[Quantity]]</f>
        <v>17157</v>
      </c>
      <c r="N6770" s="6">
        <f>SalesData[[#This Row],[Sales Profit]]/SalesData[[#This Row],[Sales]]</f>
        <v>0.4</v>
      </c>
    </row>
    <row r="6771" spans="1:14" x14ac:dyDescent="0.3">
      <c r="A6771" s="1" t="s">
        <v>22</v>
      </c>
      <c r="B6771" s="1" t="s">
        <v>13</v>
      </c>
      <c r="C6771" s="1" t="s">
        <v>60</v>
      </c>
      <c r="D6771" s="1">
        <v>53434</v>
      </c>
      <c r="E6771" s="2">
        <v>45629</v>
      </c>
      <c r="F6771" s="1" t="s">
        <v>78</v>
      </c>
      <c r="G6771" s="1">
        <v>749830</v>
      </c>
      <c r="H6771" s="1" t="s">
        <v>6569</v>
      </c>
      <c r="I6771" s="1">
        <v>818</v>
      </c>
      <c r="J6771" s="1">
        <v>2921</v>
      </c>
      <c r="K6771" s="1">
        <v>6</v>
      </c>
      <c r="L6771" s="1">
        <v>7010.4</v>
      </c>
      <c r="M6771" s="1">
        <f>SalesData[[#This Row],[Price]]*SalesData[[#This Row],[Quantity]]</f>
        <v>17526</v>
      </c>
      <c r="N6771" s="6">
        <f>SalesData[[#This Row],[Sales Profit]]/SalesData[[#This Row],[Sales]]</f>
        <v>0.39999999999999997</v>
      </c>
    </row>
    <row r="6772" spans="1:14" x14ac:dyDescent="0.3">
      <c r="A6772" s="1" t="s">
        <v>27</v>
      </c>
      <c r="B6772" s="1" t="s">
        <v>18</v>
      </c>
      <c r="C6772" s="1" t="s">
        <v>100</v>
      </c>
      <c r="D6772" s="1">
        <v>63396</v>
      </c>
      <c r="E6772" s="2">
        <v>45612</v>
      </c>
      <c r="F6772" s="1" t="s">
        <v>15</v>
      </c>
      <c r="G6772" s="1">
        <v>715068</v>
      </c>
      <c r="H6772" s="1" t="s">
        <v>6570</v>
      </c>
      <c r="I6772" s="1">
        <v>766</v>
      </c>
      <c r="J6772" s="1">
        <v>1650</v>
      </c>
      <c r="K6772" s="1">
        <v>4</v>
      </c>
      <c r="L6772" s="1">
        <v>2640</v>
      </c>
      <c r="M6772" s="1">
        <f>SalesData[[#This Row],[Price]]*SalesData[[#This Row],[Quantity]]</f>
        <v>6600</v>
      </c>
      <c r="N6772" s="6">
        <f>SalesData[[#This Row],[Sales Profit]]/SalesData[[#This Row],[Sales]]</f>
        <v>0.4</v>
      </c>
    </row>
    <row r="6773" spans="1:14" x14ac:dyDescent="0.3">
      <c r="A6773" s="1" t="s">
        <v>52</v>
      </c>
      <c r="B6773" s="1" t="s">
        <v>18</v>
      </c>
      <c r="C6773" s="1" t="s">
        <v>33</v>
      </c>
      <c r="D6773" s="1">
        <v>19589</v>
      </c>
      <c r="E6773" s="2">
        <v>45324</v>
      </c>
      <c r="F6773" s="1" t="s">
        <v>43</v>
      </c>
      <c r="G6773" s="1">
        <v>405805</v>
      </c>
      <c r="H6773" s="1" t="s">
        <v>6571</v>
      </c>
      <c r="I6773" s="1">
        <v>423</v>
      </c>
      <c r="J6773" s="1">
        <v>1702</v>
      </c>
      <c r="K6773" s="1">
        <v>7</v>
      </c>
      <c r="L6773" s="1">
        <v>4765.6000000000004</v>
      </c>
      <c r="M6773" s="1">
        <f>SalesData[[#This Row],[Price]]*SalesData[[#This Row],[Quantity]]</f>
        <v>11914</v>
      </c>
      <c r="N6773" s="6">
        <f>SalesData[[#This Row],[Sales Profit]]/SalesData[[#This Row],[Sales]]</f>
        <v>0.4</v>
      </c>
    </row>
    <row r="6774" spans="1:14" x14ac:dyDescent="0.3">
      <c r="A6774" s="1" t="s">
        <v>27</v>
      </c>
      <c r="B6774" s="1" t="s">
        <v>13</v>
      </c>
      <c r="C6774" s="1" t="s">
        <v>53</v>
      </c>
      <c r="D6774" s="1">
        <v>21814</v>
      </c>
      <c r="E6774" s="2">
        <v>45452</v>
      </c>
      <c r="F6774" s="1" t="s">
        <v>20</v>
      </c>
      <c r="G6774" s="1">
        <v>292700</v>
      </c>
      <c r="H6774" s="1" t="s">
        <v>3228</v>
      </c>
      <c r="I6774" s="1">
        <v>345</v>
      </c>
      <c r="J6774" s="1">
        <v>1170</v>
      </c>
      <c r="K6774" s="1">
        <v>1</v>
      </c>
      <c r="L6774" s="1">
        <v>468</v>
      </c>
      <c r="M6774" s="1">
        <f>SalesData[[#This Row],[Price]]*SalesData[[#This Row],[Quantity]]</f>
        <v>1170</v>
      </c>
      <c r="N6774" s="6">
        <f>SalesData[[#This Row],[Sales Profit]]/SalesData[[#This Row],[Sales]]</f>
        <v>0.4</v>
      </c>
    </row>
    <row r="6775" spans="1:14" x14ac:dyDescent="0.3">
      <c r="A6775" s="1" t="s">
        <v>12</v>
      </c>
      <c r="B6775" s="1" t="s">
        <v>13</v>
      </c>
      <c r="C6775" s="1" t="s">
        <v>48</v>
      </c>
      <c r="D6775" s="1">
        <v>63437</v>
      </c>
      <c r="E6775" s="2">
        <v>45313</v>
      </c>
      <c r="F6775" s="1" t="s">
        <v>40</v>
      </c>
      <c r="G6775" s="1">
        <v>119396</v>
      </c>
      <c r="H6775" s="1" t="s">
        <v>815</v>
      </c>
      <c r="I6775" s="1">
        <v>308</v>
      </c>
      <c r="J6775" s="1">
        <v>741</v>
      </c>
      <c r="K6775" s="1">
        <v>4</v>
      </c>
      <c r="L6775" s="1">
        <v>1185.5999999999999</v>
      </c>
      <c r="M6775" s="1">
        <f>SalesData[[#This Row],[Price]]*SalesData[[#This Row],[Quantity]]</f>
        <v>2964</v>
      </c>
      <c r="N6775" s="6">
        <f>SalesData[[#This Row],[Sales Profit]]/SalesData[[#This Row],[Sales]]</f>
        <v>0.39999999999999997</v>
      </c>
    </row>
    <row r="6776" spans="1:14" x14ac:dyDescent="0.3">
      <c r="A6776" s="1" t="s">
        <v>22</v>
      </c>
      <c r="B6776" s="1" t="s">
        <v>13</v>
      </c>
      <c r="C6776" s="1" t="s">
        <v>39</v>
      </c>
      <c r="D6776" s="1">
        <v>46138</v>
      </c>
      <c r="E6776" s="2">
        <v>45304</v>
      </c>
      <c r="F6776" s="1" t="s">
        <v>40</v>
      </c>
      <c r="G6776" s="1">
        <v>441944</v>
      </c>
      <c r="H6776" s="1" t="s">
        <v>575</v>
      </c>
      <c r="I6776" s="1">
        <v>546</v>
      </c>
      <c r="J6776" s="1">
        <v>2808</v>
      </c>
      <c r="K6776" s="1">
        <v>4</v>
      </c>
      <c r="L6776" s="1">
        <v>4492.8</v>
      </c>
      <c r="M6776" s="1">
        <f>SalesData[[#This Row],[Price]]*SalesData[[#This Row],[Quantity]]</f>
        <v>11232</v>
      </c>
      <c r="N6776" s="6">
        <f>SalesData[[#This Row],[Sales Profit]]/SalesData[[#This Row],[Sales]]</f>
        <v>0.4</v>
      </c>
    </row>
    <row r="6777" spans="1:14" x14ac:dyDescent="0.3">
      <c r="A6777" s="1" t="s">
        <v>52</v>
      </c>
      <c r="B6777" s="1" t="s">
        <v>18</v>
      </c>
      <c r="C6777" s="1" t="s">
        <v>19</v>
      </c>
      <c r="D6777" s="1">
        <v>37474</v>
      </c>
      <c r="E6777" s="2">
        <v>45615</v>
      </c>
      <c r="F6777" s="1" t="s">
        <v>15</v>
      </c>
      <c r="G6777" s="1">
        <v>646755</v>
      </c>
      <c r="H6777" s="1" t="s">
        <v>6572</v>
      </c>
      <c r="I6777" s="1">
        <v>383</v>
      </c>
      <c r="J6777" s="1">
        <v>975</v>
      </c>
      <c r="K6777" s="1">
        <v>6</v>
      </c>
      <c r="L6777" s="1">
        <v>2340</v>
      </c>
      <c r="M6777" s="1">
        <f>SalesData[[#This Row],[Price]]*SalesData[[#This Row],[Quantity]]</f>
        <v>5850</v>
      </c>
      <c r="N6777" s="6">
        <f>SalesData[[#This Row],[Sales Profit]]/SalesData[[#This Row],[Sales]]</f>
        <v>0.4</v>
      </c>
    </row>
    <row r="6778" spans="1:14" x14ac:dyDescent="0.3">
      <c r="A6778" s="1" t="s">
        <v>52</v>
      </c>
      <c r="B6778" s="1" t="s">
        <v>13</v>
      </c>
      <c r="C6778" s="1" t="s">
        <v>39</v>
      </c>
      <c r="D6778" s="1">
        <v>80430</v>
      </c>
      <c r="E6778" s="2">
        <v>45580</v>
      </c>
      <c r="F6778" s="1" t="s">
        <v>54</v>
      </c>
      <c r="G6778" s="1">
        <v>111124</v>
      </c>
      <c r="H6778" s="1" t="s">
        <v>6573</v>
      </c>
      <c r="I6778" s="1">
        <v>760</v>
      </c>
      <c r="J6778" s="1">
        <v>2649</v>
      </c>
      <c r="K6778" s="1">
        <v>4</v>
      </c>
      <c r="L6778" s="1">
        <v>4238.3999999999996</v>
      </c>
      <c r="M6778" s="1">
        <f>SalesData[[#This Row],[Price]]*SalesData[[#This Row],[Quantity]]</f>
        <v>10596</v>
      </c>
      <c r="N6778" s="6">
        <f>SalesData[[#This Row],[Sales Profit]]/SalesData[[#This Row],[Sales]]</f>
        <v>0.39999999999999997</v>
      </c>
    </row>
    <row r="6779" spans="1:14" x14ac:dyDescent="0.3">
      <c r="A6779" s="1" t="s">
        <v>17</v>
      </c>
      <c r="B6779" s="1" t="s">
        <v>13</v>
      </c>
      <c r="C6779" s="1" t="s">
        <v>19</v>
      </c>
      <c r="D6779" s="1">
        <v>74498</v>
      </c>
      <c r="E6779" s="2">
        <v>45503</v>
      </c>
      <c r="F6779" s="1" t="s">
        <v>45</v>
      </c>
      <c r="G6779" s="1">
        <v>855916</v>
      </c>
      <c r="H6779" s="1" t="s">
        <v>6574</v>
      </c>
      <c r="I6779" s="1">
        <v>499</v>
      </c>
      <c r="J6779" s="1">
        <v>1664</v>
      </c>
      <c r="K6779" s="1">
        <v>6</v>
      </c>
      <c r="L6779" s="1">
        <v>3993.6</v>
      </c>
      <c r="M6779" s="1">
        <f>SalesData[[#This Row],[Price]]*SalesData[[#This Row],[Quantity]]</f>
        <v>9984</v>
      </c>
      <c r="N6779" s="6">
        <f>SalesData[[#This Row],[Sales Profit]]/SalesData[[#This Row],[Sales]]</f>
        <v>0.39999999999999997</v>
      </c>
    </row>
    <row r="6780" spans="1:14" x14ac:dyDescent="0.3">
      <c r="A6780" s="1" t="s">
        <v>56</v>
      </c>
      <c r="B6780" s="1" t="s">
        <v>18</v>
      </c>
      <c r="C6780" s="1" t="s">
        <v>48</v>
      </c>
      <c r="D6780" s="1">
        <v>67608</v>
      </c>
      <c r="E6780" s="2">
        <v>45516</v>
      </c>
      <c r="F6780" s="1" t="s">
        <v>25</v>
      </c>
      <c r="G6780" s="1">
        <v>387423</v>
      </c>
      <c r="H6780" s="1" t="s">
        <v>3703</v>
      </c>
      <c r="I6780" s="1">
        <v>481</v>
      </c>
      <c r="J6780" s="1">
        <v>2452</v>
      </c>
      <c r="K6780" s="1">
        <v>4</v>
      </c>
      <c r="L6780" s="1">
        <v>3923.2</v>
      </c>
      <c r="M6780" s="1">
        <f>SalesData[[#This Row],[Price]]*SalesData[[#This Row],[Quantity]]</f>
        <v>9808</v>
      </c>
      <c r="N6780" s="6">
        <f>SalesData[[#This Row],[Sales Profit]]/SalesData[[#This Row],[Sales]]</f>
        <v>0.39999999999999997</v>
      </c>
    </row>
    <row r="6781" spans="1:14" x14ac:dyDescent="0.3">
      <c r="A6781" s="1" t="s">
        <v>66</v>
      </c>
      <c r="B6781" s="1" t="s">
        <v>13</v>
      </c>
      <c r="C6781" s="1" t="s">
        <v>48</v>
      </c>
      <c r="D6781" s="1">
        <v>13559</v>
      </c>
      <c r="E6781" s="2">
        <v>45454</v>
      </c>
      <c r="F6781" s="1" t="s">
        <v>20</v>
      </c>
      <c r="G6781" s="1">
        <v>226670</v>
      </c>
      <c r="H6781" s="1" t="s">
        <v>6575</v>
      </c>
      <c r="I6781" s="1">
        <v>843</v>
      </c>
      <c r="J6781" s="1">
        <v>2398</v>
      </c>
      <c r="K6781" s="1">
        <v>8</v>
      </c>
      <c r="L6781" s="1">
        <v>7673.6</v>
      </c>
      <c r="M6781" s="1">
        <f>SalesData[[#This Row],[Price]]*SalesData[[#This Row],[Quantity]]</f>
        <v>19184</v>
      </c>
      <c r="N6781" s="6">
        <f>SalesData[[#This Row],[Sales Profit]]/SalesData[[#This Row],[Sales]]</f>
        <v>0.4</v>
      </c>
    </row>
    <row r="6782" spans="1:14" x14ac:dyDescent="0.3">
      <c r="A6782" s="1" t="s">
        <v>17</v>
      </c>
      <c r="B6782" s="1" t="s">
        <v>13</v>
      </c>
      <c r="C6782" s="1" t="s">
        <v>42</v>
      </c>
      <c r="D6782" s="1">
        <v>58479</v>
      </c>
      <c r="E6782" s="2">
        <v>45478</v>
      </c>
      <c r="F6782" s="1" t="s">
        <v>45</v>
      </c>
      <c r="G6782" s="1">
        <v>726973</v>
      </c>
      <c r="H6782" s="1" t="s">
        <v>605</v>
      </c>
      <c r="I6782" s="1">
        <v>238</v>
      </c>
      <c r="J6782" s="1">
        <v>2687</v>
      </c>
      <c r="K6782" s="1">
        <v>2</v>
      </c>
      <c r="L6782" s="1">
        <v>2149.6</v>
      </c>
      <c r="M6782" s="1">
        <f>SalesData[[#This Row],[Price]]*SalesData[[#This Row],[Quantity]]</f>
        <v>5374</v>
      </c>
      <c r="N6782" s="6">
        <f>SalesData[[#This Row],[Sales Profit]]/SalesData[[#This Row],[Sales]]</f>
        <v>0.39999999999999997</v>
      </c>
    </row>
    <row r="6783" spans="1:14" x14ac:dyDescent="0.3">
      <c r="A6783" s="1" t="s">
        <v>27</v>
      </c>
      <c r="B6783" s="1" t="s">
        <v>23</v>
      </c>
      <c r="C6783" s="1" t="s">
        <v>48</v>
      </c>
      <c r="D6783" s="1">
        <v>12281</v>
      </c>
      <c r="E6783" s="2">
        <v>45305</v>
      </c>
      <c r="F6783" s="1" t="s">
        <v>40</v>
      </c>
      <c r="G6783" s="1">
        <v>534513</v>
      </c>
      <c r="H6783" s="1" t="s">
        <v>6576</v>
      </c>
      <c r="I6783" s="1">
        <v>322</v>
      </c>
      <c r="J6783" s="1">
        <v>926</v>
      </c>
      <c r="K6783" s="1">
        <v>5</v>
      </c>
      <c r="L6783" s="1">
        <v>1852</v>
      </c>
      <c r="M6783" s="1">
        <f>SalesData[[#This Row],[Price]]*SalesData[[#This Row],[Quantity]]</f>
        <v>4630</v>
      </c>
      <c r="N6783" s="6">
        <f>SalesData[[#This Row],[Sales Profit]]/SalesData[[#This Row],[Sales]]</f>
        <v>0.4</v>
      </c>
    </row>
    <row r="6784" spans="1:14" x14ac:dyDescent="0.3">
      <c r="A6784" s="1" t="s">
        <v>27</v>
      </c>
      <c r="B6784" s="1" t="s">
        <v>13</v>
      </c>
      <c r="C6784" s="1" t="s">
        <v>33</v>
      </c>
      <c r="D6784" s="1">
        <v>42260</v>
      </c>
      <c r="E6784" s="2">
        <v>45397</v>
      </c>
      <c r="F6784" s="1" t="s">
        <v>31</v>
      </c>
      <c r="G6784" s="1">
        <v>191620</v>
      </c>
      <c r="H6784" s="1" t="s">
        <v>6577</v>
      </c>
      <c r="I6784" s="1">
        <v>839</v>
      </c>
      <c r="J6784" s="1">
        <v>2102</v>
      </c>
      <c r="K6784" s="1">
        <v>8</v>
      </c>
      <c r="L6784" s="1">
        <v>6726.4</v>
      </c>
      <c r="M6784" s="1">
        <f>SalesData[[#This Row],[Price]]*SalesData[[#This Row],[Quantity]]</f>
        <v>16816</v>
      </c>
      <c r="N6784" s="6">
        <f>SalesData[[#This Row],[Sales Profit]]/SalesData[[#This Row],[Sales]]</f>
        <v>0.39999999999999997</v>
      </c>
    </row>
    <row r="6785" spans="1:14" x14ac:dyDescent="0.3">
      <c r="A6785" s="1" t="s">
        <v>35</v>
      </c>
      <c r="B6785" s="1" t="s">
        <v>23</v>
      </c>
      <c r="C6785" s="1" t="s">
        <v>24</v>
      </c>
      <c r="D6785" s="1">
        <v>58131</v>
      </c>
      <c r="E6785" s="2">
        <v>45604</v>
      </c>
      <c r="F6785" s="1" t="s">
        <v>15</v>
      </c>
      <c r="G6785" s="1">
        <v>759261</v>
      </c>
      <c r="H6785" s="1" t="s">
        <v>6578</v>
      </c>
      <c r="I6785" s="1">
        <v>571</v>
      </c>
      <c r="J6785" s="1">
        <v>1736</v>
      </c>
      <c r="K6785" s="1">
        <v>5</v>
      </c>
      <c r="L6785" s="1">
        <v>3472</v>
      </c>
      <c r="M6785" s="1">
        <f>SalesData[[#This Row],[Price]]*SalesData[[#This Row],[Quantity]]</f>
        <v>8680</v>
      </c>
      <c r="N6785" s="6">
        <f>SalesData[[#This Row],[Sales Profit]]/SalesData[[#This Row],[Sales]]</f>
        <v>0.4</v>
      </c>
    </row>
    <row r="6786" spans="1:14" x14ac:dyDescent="0.3">
      <c r="A6786" s="1" t="s">
        <v>22</v>
      </c>
      <c r="B6786" s="1" t="s">
        <v>23</v>
      </c>
      <c r="C6786" s="1" t="s">
        <v>14</v>
      </c>
      <c r="D6786" s="1">
        <v>97881</v>
      </c>
      <c r="E6786" s="2">
        <v>45415</v>
      </c>
      <c r="F6786" s="1" t="s">
        <v>49</v>
      </c>
      <c r="G6786" s="1">
        <v>683211</v>
      </c>
      <c r="H6786" s="1" t="s">
        <v>6579</v>
      </c>
      <c r="I6786" s="1">
        <v>447</v>
      </c>
      <c r="J6786" s="1">
        <v>1961</v>
      </c>
      <c r="K6786" s="1">
        <v>8</v>
      </c>
      <c r="L6786" s="1">
        <v>6275.2</v>
      </c>
      <c r="M6786" s="1">
        <f>SalesData[[#This Row],[Price]]*SalesData[[#This Row],[Quantity]]</f>
        <v>15688</v>
      </c>
      <c r="N6786" s="6">
        <f>SalesData[[#This Row],[Sales Profit]]/SalesData[[#This Row],[Sales]]</f>
        <v>0.39999999999999997</v>
      </c>
    </row>
    <row r="6787" spans="1:14" x14ac:dyDescent="0.3">
      <c r="A6787" s="1" t="s">
        <v>35</v>
      </c>
      <c r="B6787" s="1" t="s">
        <v>18</v>
      </c>
      <c r="C6787" s="1" t="s">
        <v>19</v>
      </c>
      <c r="D6787" s="1">
        <v>51919</v>
      </c>
      <c r="E6787" s="2">
        <v>45591</v>
      </c>
      <c r="F6787" s="1" t="s">
        <v>54</v>
      </c>
      <c r="G6787" s="1">
        <v>751776</v>
      </c>
      <c r="H6787" s="1" t="s">
        <v>6580</v>
      </c>
      <c r="I6787" s="1">
        <v>340</v>
      </c>
      <c r="J6787" s="1">
        <v>1436</v>
      </c>
      <c r="K6787" s="1">
        <v>4</v>
      </c>
      <c r="L6787" s="1">
        <v>2297.6</v>
      </c>
      <c r="M6787" s="1">
        <f>SalesData[[#This Row],[Price]]*SalesData[[#This Row],[Quantity]]</f>
        <v>5744</v>
      </c>
      <c r="N6787" s="6">
        <f>SalesData[[#This Row],[Sales Profit]]/SalesData[[#This Row],[Sales]]</f>
        <v>0.39999999999999997</v>
      </c>
    </row>
    <row r="6788" spans="1:14" x14ac:dyDescent="0.3">
      <c r="A6788" s="1" t="s">
        <v>35</v>
      </c>
      <c r="B6788" s="1" t="s">
        <v>13</v>
      </c>
      <c r="C6788" s="1" t="s">
        <v>60</v>
      </c>
      <c r="D6788" s="1">
        <v>64441</v>
      </c>
      <c r="E6788" s="2">
        <v>45388</v>
      </c>
      <c r="F6788" s="1" t="s">
        <v>31</v>
      </c>
      <c r="G6788" s="1">
        <v>736941</v>
      </c>
      <c r="H6788" s="1" t="s">
        <v>6581</v>
      </c>
      <c r="I6788" s="1">
        <v>726</v>
      </c>
      <c r="J6788" s="1">
        <v>2597</v>
      </c>
      <c r="K6788" s="1">
        <v>3</v>
      </c>
      <c r="L6788" s="1">
        <v>3116.4</v>
      </c>
      <c r="M6788" s="1">
        <f>SalesData[[#This Row],[Price]]*SalesData[[#This Row],[Quantity]]</f>
        <v>7791</v>
      </c>
      <c r="N6788" s="6">
        <f>SalesData[[#This Row],[Sales Profit]]/SalesData[[#This Row],[Sales]]</f>
        <v>0.4</v>
      </c>
    </row>
    <row r="6789" spans="1:14" x14ac:dyDescent="0.3">
      <c r="A6789" s="1" t="s">
        <v>12</v>
      </c>
      <c r="B6789" s="1" t="s">
        <v>13</v>
      </c>
      <c r="C6789" s="1" t="s">
        <v>42</v>
      </c>
      <c r="D6789" s="1">
        <v>84592</v>
      </c>
      <c r="E6789" s="2">
        <v>45426</v>
      </c>
      <c r="F6789" s="1" t="s">
        <v>49</v>
      </c>
      <c r="G6789" s="1">
        <v>770637</v>
      </c>
      <c r="H6789" s="1" t="s">
        <v>6582</v>
      </c>
      <c r="I6789" s="1">
        <v>818</v>
      </c>
      <c r="J6789" s="1">
        <v>2429</v>
      </c>
      <c r="K6789" s="1">
        <v>2</v>
      </c>
      <c r="L6789" s="1">
        <v>1943.2</v>
      </c>
      <c r="M6789" s="1">
        <f>SalesData[[#This Row],[Price]]*SalesData[[#This Row],[Quantity]]</f>
        <v>4858</v>
      </c>
      <c r="N6789" s="6">
        <f>SalesData[[#This Row],[Sales Profit]]/SalesData[[#This Row],[Sales]]</f>
        <v>0.4</v>
      </c>
    </row>
    <row r="6790" spans="1:14" x14ac:dyDescent="0.3">
      <c r="A6790" s="1" t="s">
        <v>22</v>
      </c>
      <c r="B6790" s="1" t="s">
        <v>13</v>
      </c>
      <c r="C6790" s="1" t="s">
        <v>100</v>
      </c>
      <c r="D6790" s="1">
        <v>32815</v>
      </c>
      <c r="E6790" s="2">
        <v>45347</v>
      </c>
      <c r="F6790" s="1" t="s">
        <v>43</v>
      </c>
      <c r="G6790" s="1">
        <v>576906</v>
      </c>
      <c r="H6790" s="1" t="s">
        <v>6583</v>
      </c>
      <c r="I6790" s="1">
        <v>667</v>
      </c>
      <c r="J6790" s="1">
        <v>2237</v>
      </c>
      <c r="K6790" s="1">
        <v>5</v>
      </c>
      <c r="L6790" s="1">
        <v>4474</v>
      </c>
      <c r="M6790" s="1">
        <f>SalesData[[#This Row],[Price]]*SalesData[[#This Row],[Quantity]]</f>
        <v>11185</v>
      </c>
      <c r="N6790" s="6">
        <f>SalesData[[#This Row],[Sales Profit]]/SalesData[[#This Row],[Sales]]</f>
        <v>0.4</v>
      </c>
    </row>
    <row r="6791" spans="1:14" x14ac:dyDescent="0.3">
      <c r="A6791" s="1" t="s">
        <v>66</v>
      </c>
      <c r="B6791" s="1" t="s">
        <v>23</v>
      </c>
      <c r="C6791" s="1" t="s">
        <v>24</v>
      </c>
      <c r="D6791" s="1">
        <v>58911</v>
      </c>
      <c r="E6791" s="2">
        <v>45466</v>
      </c>
      <c r="F6791" s="1" t="s">
        <v>20</v>
      </c>
      <c r="G6791" s="1">
        <v>623762</v>
      </c>
      <c r="H6791" s="1" t="s">
        <v>6584</v>
      </c>
      <c r="I6791" s="1">
        <v>898</v>
      </c>
      <c r="J6791" s="1">
        <v>1940</v>
      </c>
      <c r="K6791" s="1">
        <v>6</v>
      </c>
      <c r="L6791" s="1">
        <v>4656</v>
      </c>
      <c r="M6791" s="1">
        <f>SalesData[[#This Row],[Price]]*SalesData[[#This Row],[Quantity]]</f>
        <v>11640</v>
      </c>
      <c r="N6791" s="6">
        <f>SalesData[[#This Row],[Sales Profit]]/SalesData[[#This Row],[Sales]]</f>
        <v>0.4</v>
      </c>
    </row>
    <row r="6792" spans="1:14" x14ac:dyDescent="0.3">
      <c r="A6792" s="1" t="s">
        <v>35</v>
      </c>
      <c r="B6792" s="1" t="s">
        <v>18</v>
      </c>
      <c r="C6792" s="1" t="s">
        <v>33</v>
      </c>
      <c r="D6792" s="1">
        <v>33401</v>
      </c>
      <c r="E6792" s="2">
        <v>45296</v>
      </c>
      <c r="F6792" s="1" t="s">
        <v>40</v>
      </c>
      <c r="G6792" s="1">
        <v>472735</v>
      </c>
      <c r="H6792" s="1" t="s">
        <v>6585</v>
      </c>
      <c r="I6792" s="1">
        <v>730</v>
      </c>
      <c r="J6792" s="1">
        <v>1434</v>
      </c>
      <c r="K6792" s="1">
        <v>6</v>
      </c>
      <c r="L6792" s="1">
        <v>3441.6</v>
      </c>
      <c r="M6792" s="1">
        <f>SalesData[[#This Row],[Price]]*SalesData[[#This Row],[Quantity]]</f>
        <v>8604</v>
      </c>
      <c r="N6792" s="6">
        <f>SalesData[[#This Row],[Sales Profit]]/SalesData[[#This Row],[Sales]]</f>
        <v>0.39999999999999997</v>
      </c>
    </row>
    <row r="6793" spans="1:14" x14ac:dyDescent="0.3">
      <c r="A6793" s="1" t="s">
        <v>22</v>
      </c>
      <c r="B6793" s="1" t="s">
        <v>13</v>
      </c>
      <c r="C6793" s="1" t="s">
        <v>39</v>
      </c>
      <c r="D6793" s="1">
        <v>19621</v>
      </c>
      <c r="E6793" s="2">
        <v>45499</v>
      </c>
      <c r="F6793" s="1" t="s">
        <v>45</v>
      </c>
      <c r="G6793" s="1">
        <v>655210</v>
      </c>
      <c r="H6793" s="1" t="s">
        <v>6586</v>
      </c>
      <c r="I6793" s="1">
        <v>627</v>
      </c>
      <c r="J6793" s="1">
        <v>1788</v>
      </c>
      <c r="K6793" s="1">
        <v>6</v>
      </c>
      <c r="L6793" s="1">
        <v>4291.2</v>
      </c>
      <c r="M6793" s="1">
        <f>SalesData[[#This Row],[Price]]*SalesData[[#This Row],[Quantity]]</f>
        <v>10728</v>
      </c>
      <c r="N6793" s="6">
        <f>SalesData[[#This Row],[Sales Profit]]/SalesData[[#This Row],[Sales]]</f>
        <v>0.39999999999999997</v>
      </c>
    </row>
    <row r="6794" spans="1:14" x14ac:dyDescent="0.3">
      <c r="A6794" s="1" t="s">
        <v>66</v>
      </c>
      <c r="B6794" s="1" t="s">
        <v>18</v>
      </c>
      <c r="C6794" s="1" t="s">
        <v>42</v>
      </c>
      <c r="D6794" s="1">
        <v>38510</v>
      </c>
      <c r="E6794" s="2">
        <v>45558</v>
      </c>
      <c r="F6794" s="1" t="s">
        <v>61</v>
      </c>
      <c r="G6794" s="1">
        <v>482938</v>
      </c>
      <c r="H6794" s="1" t="s">
        <v>6587</v>
      </c>
      <c r="I6794" s="1">
        <v>941</v>
      </c>
      <c r="J6794" s="1">
        <v>968</v>
      </c>
      <c r="K6794" s="1">
        <v>2</v>
      </c>
      <c r="L6794" s="1">
        <v>774.4</v>
      </c>
      <c r="M6794" s="1">
        <f>SalesData[[#This Row],[Price]]*SalesData[[#This Row],[Quantity]]</f>
        <v>1936</v>
      </c>
      <c r="N6794" s="6">
        <f>SalesData[[#This Row],[Sales Profit]]/SalesData[[#This Row],[Sales]]</f>
        <v>0.39999999999999997</v>
      </c>
    </row>
    <row r="6795" spans="1:14" x14ac:dyDescent="0.3">
      <c r="A6795" s="1" t="s">
        <v>22</v>
      </c>
      <c r="B6795" s="1" t="s">
        <v>23</v>
      </c>
      <c r="C6795" s="1" t="s">
        <v>19</v>
      </c>
      <c r="D6795" s="1">
        <v>50538</v>
      </c>
      <c r="E6795" s="2">
        <v>45390</v>
      </c>
      <c r="F6795" s="1" t="s">
        <v>31</v>
      </c>
      <c r="G6795" s="1">
        <v>119238</v>
      </c>
      <c r="H6795" s="1" t="s">
        <v>6588</v>
      </c>
      <c r="I6795" s="1">
        <v>467</v>
      </c>
      <c r="J6795" s="1">
        <v>1810</v>
      </c>
      <c r="K6795" s="1">
        <v>4</v>
      </c>
      <c r="L6795" s="1">
        <v>2896</v>
      </c>
      <c r="M6795" s="1">
        <f>SalesData[[#This Row],[Price]]*SalesData[[#This Row],[Quantity]]</f>
        <v>7240</v>
      </c>
      <c r="N6795" s="6">
        <f>SalesData[[#This Row],[Sales Profit]]/SalesData[[#This Row],[Sales]]</f>
        <v>0.4</v>
      </c>
    </row>
    <row r="6796" spans="1:14" x14ac:dyDescent="0.3">
      <c r="A6796" s="1" t="s">
        <v>35</v>
      </c>
      <c r="B6796" s="1" t="s">
        <v>18</v>
      </c>
      <c r="C6796" s="1" t="s">
        <v>48</v>
      </c>
      <c r="D6796" s="1">
        <v>67119</v>
      </c>
      <c r="E6796" s="2">
        <v>45400</v>
      </c>
      <c r="F6796" s="1" t="s">
        <v>31</v>
      </c>
      <c r="G6796" s="1">
        <v>621155</v>
      </c>
      <c r="H6796" s="1" t="s">
        <v>1152</v>
      </c>
      <c r="I6796" s="1">
        <v>564</v>
      </c>
      <c r="J6796" s="1">
        <v>981</v>
      </c>
      <c r="K6796" s="1">
        <v>8</v>
      </c>
      <c r="L6796" s="1">
        <v>3139.2</v>
      </c>
      <c r="M6796" s="1">
        <f>SalesData[[#This Row],[Price]]*SalesData[[#This Row],[Quantity]]</f>
        <v>7848</v>
      </c>
      <c r="N6796" s="6">
        <f>SalesData[[#This Row],[Sales Profit]]/SalesData[[#This Row],[Sales]]</f>
        <v>0.39999999999999997</v>
      </c>
    </row>
    <row r="6797" spans="1:14" x14ac:dyDescent="0.3">
      <c r="A6797" s="1" t="s">
        <v>17</v>
      </c>
      <c r="B6797" s="1" t="s">
        <v>23</v>
      </c>
      <c r="C6797" s="1" t="s">
        <v>33</v>
      </c>
      <c r="D6797" s="1">
        <v>28796</v>
      </c>
      <c r="E6797" s="2">
        <v>45599</v>
      </c>
      <c r="F6797" s="1" t="s">
        <v>15</v>
      </c>
      <c r="G6797" s="1">
        <v>368592</v>
      </c>
      <c r="H6797" s="1" t="s">
        <v>6589</v>
      </c>
      <c r="I6797" s="1">
        <v>873</v>
      </c>
      <c r="J6797" s="1">
        <v>2671</v>
      </c>
      <c r="K6797" s="1">
        <v>5</v>
      </c>
      <c r="L6797" s="1">
        <v>5342</v>
      </c>
      <c r="M6797" s="1">
        <f>SalesData[[#This Row],[Price]]*SalesData[[#This Row],[Quantity]]</f>
        <v>13355</v>
      </c>
      <c r="N6797" s="6">
        <f>SalesData[[#This Row],[Sales Profit]]/SalesData[[#This Row],[Sales]]</f>
        <v>0.4</v>
      </c>
    </row>
    <row r="6798" spans="1:14" x14ac:dyDescent="0.3">
      <c r="A6798" s="1" t="s">
        <v>66</v>
      </c>
      <c r="B6798" s="1" t="s">
        <v>18</v>
      </c>
      <c r="C6798" s="1" t="s">
        <v>60</v>
      </c>
      <c r="D6798" s="1">
        <v>26009</v>
      </c>
      <c r="E6798" s="2">
        <v>45595</v>
      </c>
      <c r="F6798" s="1" t="s">
        <v>54</v>
      </c>
      <c r="G6798" s="1">
        <v>319237</v>
      </c>
      <c r="H6798" s="1" t="s">
        <v>6590</v>
      </c>
      <c r="I6798" s="1">
        <v>372</v>
      </c>
      <c r="J6798" s="1">
        <v>961</v>
      </c>
      <c r="K6798" s="1">
        <v>3</v>
      </c>
      <c r="L6798" s="1">
        <v>1153.2</v>
      </c>
      <c r="M6798" s="1">
        <f>SalesData[[#This Row],[Price]]*SalesData[[#This Row],[Quantity]]</f>
        <v>2883</v>
      </c>
      <c r="N6798" s="6">
        <f>SalesData[[#This Row],[Sales Profit]]/SalesData[[#This Row],[Sales]]</f>
        <v>0.4</v>
      </c>
    </row>
    <row r="6799" spans="1:14" x14ac:dyDescent="0.3">
      <c r="A6799" s="1" t="s">
        <v>66</v>
      </c>
      <c r="B6799" s="1" t="s">
        <v>18</v>
      </c>
      <c r="C6799" s="1" t="s">
        <v>37</v>
      </c>
      <c r="D6799" s="1">
        <v>17561</v>
      </c>
      <c r="E6799" s="2">
        <v>45369</v>
      </c>
      <c r="F6799" s="1" t="s">
        <v>29</v>
      </c>
      <c r="G6799" s="1">
        <v>380075</v>
      </c>
      <c r="H6799" s="1" t="s">
        <v>6591</v>
      </c>
      <c r="I6799" s="1">
        <v>559</v>
      </c>
      <c r="J6799" s="1">
        <v>2540</v>
      </c>
      <c r="K6799" s="1">
        <v>1</v>
      </c>
      <c r="L6799" s="1">
        <v>1016</v>
      </c>
      <c r="M6799" s="1">
        <f>SalesData[[#This Row],[Price]]*SalesData[[#This Row],[Quantity]]</f>
        <v>2540</v>
      </c>
      <c r="N6799" s="6">
        <f>SalesData[[#This Row],[Sales Profit]]/SalesData[[#This Row],[Sales]]</f>
        <v>0.4</v>
      </c>
    </row>
    <row r="6800" spans="1:14" x14ac:dyDescent="0.3">
      <c r="A6800" s="1" t="s">
        <v>12</v>
      </c>
      <c r="B6800" s="1" t="s">
        <v>23</v>
      </c>
      <c r="C6800" s="1" t="s">
        <v>37</v>
      </c>
      <c r="D6800" s="1">
        <v>20585</v>
      </c>
      <c r="E6800" s="2">
        <v>45516</v>
      </c>
      <c r="F6800" s="1" t="s">
        <v>25</v>
      </c>
      <c r="G6800" s="1">
        <v>519603</v>
      </c>
      <c r="H6800" s="1" t="s">
        <v>6592</v>
      </c>
      <c r="I6800" s="1">
        <v>398</v>
      </c>
      <c r="J6800" s="1">
        <v>1796</v>
      </c>
      <c r="K6800" s="1">
        <v>3</v>
      </c>
      <c r="L6800" s="1">
        <v>2155.1999999999998</v>
      </c>
      <c r="M6800" s="1">
        <f>SalesData[[#This Row],[Price]]*SalesData[[#This Row],[Quantity]]</f>
        <v>5388</v>
      </c>
      <c r="N6800" s="6">
        <f>SalesData[[#This Row],[Sales Profit]]/SalesData[[#This Row],[Sales]]</f>
        <v>0.39999999999999997</v>
      </c>
    </row>
    <row r="6801" spans="1:14" x14ac:dyDescent="0.3">
      <c r="A6801" s="1" t="s">
        <v>27</v>
      </c>
      <c r="B6801" s="1" t="s">
        <v>23</v>
      </c>
      <c r="C6801" s="1" t="s">
        <v>19</v>
      </c>
      <c r="D6801" s="1">
        <v>18074</v>
      </c>
      <c r="E6801" s="2">
        <v>45595</v>
      </c>
      <c r="F6801" s="1" t="s">
        <v>54</v>
      </c>
      <c r="G6801" s="1">
        <v>927472</v>
      </c>
      <c r="H6801" s="1" t="s">
        <v>6593</v>
      </c>
      <c r="I6801" s="1">
        <v>768</v>
      </c>
      <c r="J6801" s="1">
        <v>2291</v>
      </c>
      <c r="K6801" s="1">
        <v>6</v>
      </c>
      <c r="L6801" s="1">
        <v>5498.4</v>
      </c>
      <c r="M6801" s="1">
        <f>SalesData[[#This Row],[Price]]*SalesData[[#This Row],[Quantity]]</f>
        <v>13746</v>
      </c>
      <c r="N6801" s="6">
        <f>SalesData[[#This Row],[Sales Profit]]/SalesData[[#This Row],[Sales]]</f>
        <v>0.39999999999999997</v>
      </c>
    </row>
    <row r="6802" spans="1:14" x14ac:dyDescent="0.3">
      <c r="A6802" s="1" t="s">
        <v>12</v>
      </c>
      <c r="B6802" s="1" t="s">
        <v>13</v>
      </c>
      <c r="C6802" s="1" t="s">
        <v>39</v>
      </c>
      <c r="D6802" s="1">
        <v>43768</v>
      </c>
      <c r="E6802" s="2">
        <v>45607</v>
      </c>
      <c r="F6802" s="1" t="s">
        <v>15</v>
      </c>
      <c r="G6802" s="1">
        <v>635320</v>
      </c>
      <c r="H6802" s="1" t="s">
        <v>6594</v>
      </c>
      <c r="I6802" s="1">
        <v>860</v>
      </c>
      <c r="J6802" s="1">
        <v>992</v>
      </c>
      <c r="K6802" s="1">
        <v>5</v>
      </c>
      <c r="L6802" s="1">
        <v>1984</v>
      </c>
      <c r="M6802" s="1">
        <f>SalesData[[#This Row],[Price]]*SalesData[[#This Row],[Quantity]]</f>
        <v>4960</v>
      </c>
      <c r="N6802" s="6">
        <f>SalesData[[#This Row],[Sales Profit]]/SalesData[[#This Row],[Sales]]</f>
        <v>0.4</v>
      </c>
    </row>
    <row r="6803" spans="1:14" x14ac:dyDescent="0.3">
      <c r="A6803" s="1" t="s">
        <v>27</v>
      </c>
      <c r="B6803" s="1" t="s">
        <v>18</v>
      </c>
      <c r="C6803" s="1" t="s">
        <v>33</v>
      </c>
      <c r="D6803" s="1">
        <v>10251</v>
      </c>
      <c r="E6803" s="2">
        <v>45420</v>
      </c>
      <c r="F6803" s="1" t="s">
        <v>49</v>
      </c>
      <c r="G6803" s="1">
        <v>906827</v>
      </c>
      <c r="H6803" s="1" t="s">
        <v>6595</v>
      </c>
      <c r="I6803" s="1">
        <v>306</v>
      </c>
      <c r="J6803" s="1">
        <v>2551</v>
      </c>
      <c r="K6803" s="1">
        <v>8</v>
      </c>
      <c r="L6803" s="1">
        <v>8163.2</v>
      </c>
      <c r="M6803" s="1">
        <f>SalesData[[#This Row],[Price]]*SalesData[[#This Row],[Quantity]]</f>
        <v>20408</v>
      </c>
      <c r="N6803" s="6">
        <f>SalesData[[#This Row],[Sales Profit]]/SalesData[[#This Row],[Sales]]</f>
        <v>0.39999999999999997</v>
      </c>
    </row>
    <row r="6804" spans="1:14" x14ac:dyDescent="0.3">
      <c r="A6804" s="1" t="s">
        <v>17</v>
      </c>
      <c r="B6804" s="1" t="s">
        <v>18</v>
      </c>
      <c r="C6804" s="1" t="s">
        <v>60</v>
      </c>
      <c r="D6804" s="1">
        <v>78103</v>
      </c>
      <c r="E6804" s="2">
        <v>45403</v>
      </c>
      <c r="F6804" s="1" t="s">
        <v>31</v>
      </c>
      <c r="G6804" s="1">
        <v>954532</v>
      </c>
      <c r="H6804" s="1" t="s">
        <v>3200</v>
      </c>
      <c r="I6804" s="1">
        <v>433</v>
      </c>
      <c r="J6804" s="1">
        <v>1832</v>
      </c>
      <c r="K6804" s="1">
        <v>8</v>
      </c>
      <c r="L6804" s="1">
        <v>5862.4</v>
      </c>
      <c r="M6804" s="1">
        <f>SalesData[[#This Row],[Price]]*SalesData[[#This Row],[Quantity]]</f>
        <v>14656</v>
      </c>
      <c r="N6804" s="6">
        <f>SalesData[[#This Row],[Sales Profit]]/SalesData[[#This Row],[Sales]]</f>
        <v>0.39999999999999997</v>
      </c>
    </row>
    <row r="6805" spans="1:14" x14ac:dyDescent="0.3">
      <c r="A6805" s="1" t="s">
        <v>52</v>
      </c>
      <c r="B6805" s="1" t="s">
        <v>23</v>
      </c>
      <c r="C6805" s="1" t="s">
        <v>24</v>
      </c>
      <c r="D6805" s="1">
        <v>32250</v>
      </c>
      <c r="E6805" s="2">
        <v>45611</v>
      </c>
      <c r="F6805" s="1" t="s">
        <v>15</v>
      </c>
      <c r="G6805" s="1">
        <v>621754</v>
      </c>
      <c r="H6805" s="1" t="s">
        <v>6596</v>
      </c>
      <c r="I6805" s="1">
        <v>389</v>
      </c>
      <c r="J6805" s="1">
        <v>871</v>
      </c>
      <c r="K6805" s="1">
        <v>5</v>
      </c>
      <c r="L6805" s="1">
        <v>1742</v>
      </c>
      <c r="M6805" s="1">
        <f>SalesData[[#This Row],[Price]]*SalesData[[#This Row],[Quantity]]</f>
        <v>4355</v>
      </c>
      <c r="N6805" s="6">
        <f>SalesData[[#This Row],[Sales Profit]]/SalesData[[#This Row],[Sales]]</f>
        <v>0.4</v>
      </c>
    </row>
    <row r="6806" spans="1:14" x14ac:dyDescent="0.3">
      <c r="A6806" s="1" t="s">
        <v>56</v>
      </c>
      <c r="B6806" s="1" t="s">
        <v>23</v>
      </c>
      <c r="C6806" s="1" t="s">
        <v>39</v>
      </c>
      <c r="D6806" s="1">
        <v>82963</v>
      </c>
      <c r="E6806" s="2">
        <v>45489</v>
      </c>
      <c r="F6806" s="1" t="s">
        <v>45</v>
      </c>
      <c r="G6806" s="1">
        <v>384940</v>
      </c>
      <c r="H6806" s="1" t="s">
        <v>6597</v>
      </c>
      <c r="I6806" s="1">
        <v>454</v>
      </c>
      <c r="J6806" s="1">
        <v>1276</v>
      </c>
      <c r="K6806" s="1">
        <v>5</v>
      </c>
      <c r="L6806" s="1">
        <v>2552</v>
      </c>
      <c r="M6806" s="1">
        <f>SalesData[[#This Row],[Price]]*SalesData[[#This Row],[Quantity]]</f>
        <v>6380</v>
      </c>
      <c r="N6806" s="6">
        <f>SalesData[[#This Row],[Sales Profit]]/SalesData[[#This Row],[Sales]]</f>
        <v>0.4</v>
      </c>
    </row>
    <row r="6807" spans="1:14" x14ac:dyDescent="0.3">
      <c r="A6807" s="1" t="s">
        <v>56</v>
      </c>
      <c r="B6807" s="1" t="s">
        <v>18</v>
      </c>
      <c r="C6807" s="1" t="s">
        <v>19</v>
      </c>
      <c r="D6807" s="1">
        <v>91074</v>
      </c>
      <c r="E6807" s="2">
        <v>45337</v>
      </c>
      <c r="F6807" s="1" t="s">
        <v>43</v>
      </c>
      <c r="G6807" s="1">
        <v>283958</v>
      </c>
      <c r="H6807" s="1" t="s">
        <v>6598</v>
      </c>
      <c r="I6807" s="1">
        <v>807</v>
      </c>
      <c r="J6807" s="1">
        <v>625</v>
      </c>
      <c r="K6807" s="1">
        <v>4</v>
      </c>
      <c r="L6807" s="1">
        <v>1000</v>
      </c>
      <c r="M6807" s="1">
        <f>SalesData[[#This Row],[Price]]*SalesData[[#This Row],[Quantity]]</f>
        <v>2500</v>
      </c>
      <c r="N6807" s="6">
        <f>SalesData[[#This Row],[Sales Profit]]/SalesData[[#This Row],[Sales]]</f>
        <v>0.4</v>
      </c>
    </row>
    <row r="6808" spans="1:14" x14ac:dyDescent="0.3">
      <c r="A6808" s="1" t="s">
        <v>12</v>
      </c>
      <c r="B6808" s="1" t="s">
        <v>18</v>
      </c>
      <c r="C6808" s="1" t="s">
        <v>37</v>
      </c>
      <c r="D6808" s="1">
        <v>47167</v>
      </c>
      <c r="E6808" s="2">
        <v>45501</v>
      </c>
      <c r="F6808" s="1" t="s">
        <v>45</v>
      </c>
      <c r="G6808" s="1">
        <v>666289</v>
      </c>
      <c r="H6808" s="1" t="s">
        <v>6599</v>
      </c>
      <c r="I6808" s="1">
        <v>881</v>
      </c>
      <c r="J6808" s="1">
        <v>1681</v>
      </c>
      <c r="K6808" s="1">
        <v>3</v>
      </c>
      <c r="L6808" s="1">
        <v>2017.2</v>
      </c>
      <c r="M6808" s="1">
        <f>SalesData[[#This Row],[Price]]*SalesData[[#This Row],[Quantity]]</f>
        <v>5043</v>
      </c>
      <c r="N6808" s="6">
        <f>SalesData[[#This Row],[Sales Profit]]/SalesData[[#This Row],[Sales]]</f>
        <v>0.4</v>
      </c>
    </row>
    <row r="6809" spans="1:14" x14ac:dyDescent="0.3">
      <c r="A6809" s="1" t="s">
        <v>35</v>
      </c>
      <c r="B6809" s="1" t="s">
        <v>23</v>
      </c>
      <c r="C6809" s="1" t="s">
        <v>48</v>
      </c>
      <c r="D6809" s="1">
        <v>26328</v>
      </c>
      <c r="E6809" s="2">
        <v>45528</v>
      </c>
      <c r="F6809" s="1" t="s">
        <v>25</v>
      </c>
      <c r="G6809" s="1">
        <v>182980</v>
      </c>
      <c r="H6809" s="1" t="s">
        <v>6600</v>
      </c>
      <c r="I6809" s="1">
        <v>936</v>
      </c>
      <c r="J6809" s="1">
        <v>1893</v>
      </c>
      <c r="K6809" s="1">
        <v>6</v>
      </c>
      <c r="L6809" s="1">
        <v>4543.2</v>
      </c>
      <c r="M6809" s="1">
        <f>SalesData[[#This Row],[Price]]*SalesData[[#This Row],[Quantity]]</f>
        <v>11358</v>
      </c>
      <c r="N6809" s="6">
        <f>SalesData[[#This Row],[Sales Profit]]/SalesData[[#This Row],[Sales]]</f>
        <v>0.39999999999999997</v>
      </c>
    </row>
    <row r="6810" spans="1:14" x14ac:dyDescent="0.3">
      <c r="A6810" s="1" t="s">
        <v>56</v>
      </c>
      <c r="B6810" s="1" t="s">
        <v>13</v>
      </c>
      <c r="C6810" s="1" t="s">
        <v>37</v>
      </c>
      <c r="D6810" s="1">
        <v>91497</v>
      </c>
      <c r="E6810" s="2">
        <v>45519</v>
      </c>
      <c r="F6810" s="1" t="s">
        <v>25</v>
      </c>
      <c r="G6810" s="1">
        <v>359749</v>
      </c>
      <c r="H6810" s="1" t="s">
        <v>6601</v>
      </c>
      <c r="I6810" s="1">
        <v>267</v>
      </c>
      <c r="J6810" s="1">
        <v>2507</v>
      </c>
      <c r="K6810" s="1">
        <v>2</v>
      </c>
      <c r="L6810" s="1">
        <v>2005.6</v>
      </c>
      <c r="M6810" s="1">
        <f>SalesData[[#This Row],[Price]]*SalesData[[#This Row],[Quantity]]</f>
        <v>5014</v>
      </c>
      <c r="N6810" s="6">
        <f>SalesData[[#This Row],[Sales Profit]]/SalesData[[#This Row],[Sales]]</f>
        <v>0.39999999999999997</v>
      </c>
    </row>
    <row r="6811" spans="1:14" x14ac:dyDescent="0.3">
      <c r="A6811" s="1" t="s">
        <v>27</v>
      </c>
      <c r="B6811" s="1" t="s">
        <v>23</v>
      </c>
      <c r="C6811" s="1" t="s">
        <v>19</v>
      </c>
      <c r="D6811" s="1">
        <v>10112</v>
      </c>
      <c r="E6811" s="2">
        <v>45539</v>
      </c>
      <c r="F6811" s="1" t="s">
        <v>61</v>
      </c>
      <c r="G6811" s="1">
        <v>291353</v>
      </c>
      <c r="H6811" s="1" t="s">
        <v>6602</v>
      </c>
      <c r="I6811" s="1">
        <v>256</v>
      </c>
      <c r="J6811" s="1">
        <v>1334</v>
      </c>
      <c r="K6811" s="1">
        <v>8</v>
      </c>
      <c r="L6811" s="1">
        <v>4268.8</v>
      </c>
      <c r="M6811" s="1">
        <f>SalesData[[#This Row],[Price]]*SalesData[[#This Row],[Quantity]]</f>
        <v>10672</v>
      </c>
      <c r="N6811" s="6">
        <f>SalesData[[#This Row],[Sales Profit]]/SalesData[[#This Row],[Sales]]</f>
        <v>0.4</v>
      </c>
    </row>
    <row r="6812" spans="1:14" x14ac:dyDescent="0.3">
      <c r="A6812" s="1" t="s">
        <v>22</v>
      </c>
      <c r="B6812" s="1" t="s">
        <v>13</v>
      </c>
      <c r="C6812" s="1" t="s">
        <v>39</v>
      </c>
      <c r="D6812" s="1">
        <v>93168</v>
      </c>
      <c r="E6812" s="2">
        <v>45294</v>
      </c>
      <c r="F6812" s="1" t="s">
        <v>40</v>
      </c>
      <c r="G6812" s="1">
        <v>580898</v>
      </c>
      <c r="H6812" s="1" t="s">
        <v>6603</v>
      </c>
      <c r="I6812" s="1">
        <v>228</v>
      </c>
      <c r="J6812" s="1">
        <v>697</v>
      </c>
      <c r="K6812" s="1">
        <v>5</v>
      </c>
      <c r="L6812" s="1">
        <v>1394</v>
      </c>
      <c r="M6812" s="1">
        <f>SalesData[[#This Row],[Price]]*SalesData[[#This Row],[Quantity]]</f>
        <v>3485</v>
      </c>
      <c r="N6812" s="6">
        <f>SalesData[[#This Row],[Sales Profit]]/SalesData[[#This Row],[Sales]]</f>
        <v>0.4</v>
      </c>
    </row>
    <row r="6813" spans="1:14" x14ac:dyDescent="0.3">
      <c r="A6813" s="1" t="s">
        <v>56</v>
      </c>
      <c r="B6813" s="1" t="s">
        <v>23</v>
      </c>
      <c r="C6813" s="1" t="s">
        <v>100</v>
      </c>
      <c r="D6813" s="1">
        <v>17437</v>
      </c>
      <c r="E6813" s="2">
        <v>45576</v>
      </c>
      <c r="F6813" s="1" t="s">
        <v>54</v>
      </c>
      <c r="G6813" s="1">
        <v>257593</v>
      </c>
      <c r="H6813" s="1" t="s">
        <v>6604</v>
      </c>
      <c r="I6813" s="1">
        <v>568</v>
      </c>
      <c r="J6813" s="1">
        <v>2572</v>
      </c>
      <c r="K6813" s="1">
        <v>5</v>
      </c>
      <c r="L6813" s="1">
        <v>5144</v>
      </c>
      <c r="M6813" s="1">
        <f>SalesData[[#This Row],[Price]]*SalesData[[#This Row],[Quantity]]</f>
        <v>12860</v>
      </c>
      <c r="N6813" s="6">
        <f>SalesData[[#This Row],[Sales Profit]]/SalesData[[#This Row],[Sales]]</f>
        <v>0.4</v>
      </c>
    </row>
    <row r="6814" spans="1:14" x14ac:dyDescent="0.3">
      <c r="A6814" s="1" t="s">
        <v>56</v>
      </c>
      <c r="B6814" s="1" t="s">
        <v>13</v>
      </c>
      <c r="C6814" s="1" t="s">
        <v>53</v>
      </c>
      <c r="D6814" s="1">
        <v>71445</v>
      </c>
      <c r="E6814" s="2">
        <v>45361</v>
      </c>
      <c r="F6814" s="1" t="s">
        <v>29</v>
      </c>
      <c r="G6814" s="1">
        <v>318180</v>
      </c>
      <c r="H6814" s="1" t="s">
        <v>6605</v>
      </c>
      <c r="I6814" s="1">
        <v>259</v>
      </c>
      <c r="J6814" s="1">
        <v>869</v>
      </c>
      <c r="K6814" s="1">
        <v>2</v>
      </c>
      <c r="L6814" s="1">
        <v>695.2</v>
      </c>
      <c r="M6814" s="1">
        <f>SalesData[[#This Row],[Price]]*SalesData[[#This Row],[Quantity]]</f>
        <v>1738</v>
      </c>
      <c r="N6814" s="6">
        <f>SalesData[[#This Row],[Sales Profit]]/SalesData[[#This Row],[Sales]]</f>
        <v>0.4</v>
      </c>
    </row>
    <row r="6815" spans="1:14" x14ac:dyDescent="0.3">
      <c r="A6815" s="1" t="s">
        <v>12</v>
      </c>
      <c r="B6815" s="1" t="s">
        <v>13</v>
      </c>
      <c r="C6815" s="1" t="s">
        <v>100</v>
      </c>
      <c r="D6815" s="1">
        <v>34818</v>
      </c>
      <c r="E6815" s="2">
        <v>45617</v>
      </c>
      <c r="F6815" s="1" t="s">
        <v>15</v>
      </c>
      <c r="G6815" s="1">
        <v>214920</v>
      </c>
      <c r="H6815" s="1" t="s">
        <v>6606</v>
      </c>
      <c r="I6815" s="1">
        <v>327</v>
      </c>
      <c r="J6815" s="1">
        <v>1715</v>
      </c>
      <c r="K6815" s="1">
        <v>7</v>
      </c>
      <c r="L6815" s="1">
        <v>4802</v>
      </c>
      <c r="M6815" s="1">
        <f>SalesData[[#This Row],[Price]]*SalesData[[#This Row],[Quantity]]</f>
        <v>12005</v>
      </c>
      <c r="N6815" s="6">
        <f>SalesData[[#This Row],[Sales Profit]]/SalesData[[#This Row],[Sales]]</f>
        <v>0.4</v>
      </c>
    </row>
    <row r="6816" spans="1:14" x14ac:dyDescent="0.3">
      <c r="A6816" s="1" t="s">
        <v>12</v>
      </c>
      <c r="B6816" s="1" t="s">
        <v>23</v>
      </c>
      <c r="C6816" s="1" t="s">
        <v>39</v>
      </c>
      <c r="D6816" s="1">
        <v>20875</v>
      </c>
      <c r="E6816" s="2">
        <v>45310</v>
      </c>
      <c r="F6816" s="1" t="s">
        <v>40</v>
      </c>
      <c r="G6816" s="1">
        <v>198092</v>
      </c>
      <c r="H6816" s="1" t="s">
        <v>6607</v>
      </c>
      <c r="I6816" s="1">
        <v>258</v>
      </c>
      <c r="J6816" s="1">
        <v>2178</v>
      </c>
      <c r="K6816" s="1">
        <v>3</v>
      </c>
      <c r="L6816" s="1">
        <v>2613.6</v>
      </c>
      <c r="M6816" s="1">
        <f>SalesData[[#This Row],[Price]]*SalesData[[#This Row],[Quantity]]</f>
        <v>6534</v>
      </c>
      <c r="N6816" s="6">
        <f>SalesData[[#This Row],[Sales Profit]]/SalesData[[#This Row],[Sales]]</f>
        <v>0.39999999999999997</v>
      </c>
    </row>
    <row r="6817" spans="1:14" x14ac:dyDescent="0.3">
      <c r="A6817" s="1" t="s">
        <v>35</v>
      </c>
      <c r="B6817" s="1" t="s">
        <v>18</v>
      </c>
      <c r="C6817" s="1" t="s">
        <v>37</v>
      </c>
      <c r="D6817" s="1">
        <v>78862</v>
      </c>
      <c r="E6817" s="2">
        <v>45481</v>
      </c>
      <c r="F6817" s="1" t="s">
        <v>45</v>
      </c>
      <c r="G6817" s="1">
        <v>478887</v>
      </c>
      <c r="H6817" s="1" t="s">
        <v>6608</v>
      </c>
      <c r="I6817" s="1">
        <v>611</v>
      </c>
      <c r="J6817" s="1">
        <v>941</v>
      </c>
      <c r="K6817" s="1">
        <v>6</v>
      </c>
      <c r="L6817" s="1">
        <v>2258.4</v>
      </c>
      <c r="M6817" s="1">
        <f>SalesData[[#This Row],[Price]]*SalesData[[#This Row],[Quantity]]</f>
        <v>5646</v>
      </c>
      <c r="N6817" s="6">
        <f>SalesData[[#This Row],[Sales Profit]]/SalesData[[#This Row],[Sales]]</f>
        <v>0.4</v>
      </c>
    </row>
    <row r="6818" spans="1:14" x14ac:dyDescent="0.3">
      <c r="A6818" s="1" t="s">
        <v>35</v>
      </c>
      <c r="B6818" s="1" t="s">
        <v>13</v>
      </c>
      <c r="C6818" s="1" t="s">
        <v>60</v>
      </c>
      <c r="D6818" s="1">
        <v>53974</v>
      </c>
      <c r="E6818" s="2">
        <v>45341</v>
      </c>
      <c r="F6818" s="1" t="s">
        <v>43</v>
      </c>
      <c r="G6818" s="1">
        <v>874256</v>
      </c>
      <c r="H6818" s="1" t="s">
        <v>6609</v>
      </c>
      <c r="I6818" s="1">
        <v>967</v>
      </c>
      <c r="J6818" s="1">
        <v>2270</v>
      </c>
      <c r="K6818" s="1">
        <v>1</v>
      </c>
      <c r="L6818" s="1">
        <v>908</v>
      </c>
      <c r="M6818" s="1">
        <f>SalesData[[#This Row],[Price]]*SalesData[[#This Row],[Quantity]]</f>
        <v>2270</v>
      </c>
      <c r="N6818" s="6">
        <f>SalesData[[#This Row],[Sales Profit]]/SalesData[[#This Row],[Sales]]</f>
        <v>0.4</v>
      </c>
    </row>
    <row r="6819" spans="1:14" x14ac:dyDescent="0.3">
      <c r="A6819" s="1" t="s">
        <v>27</v>
      </c>
      <c r="B6819" s="1" t="s">
        <v>23</v>
      </c>
      <c r="C6819" s="1" t="s">
        <v>53</v>
      </c>
      <c r="D6819" s="1">
        <v>46770</v>
      </c>
      <c r="E6819" s="2">
        <v>45491</v>
      </c>
      <c r="F6819" s="1" t="s">
        <v>45</v>
      </c>
      <c r="G6819" s="1">
        <v>283098</v>
      </c>
      <c r="H6819" s="1" t="s">
        <v>6610</v>
      </c>
      <c r="I6819" s="1">
        <v>792</v>
      </c>
      <c r="J6819" s="1">
        <v>1713</v>
      </c>
      <c r="K6819" s="1">
        <v>5</v>
      </c>
      <c r="L6819" s="1">
        <v>3426</v>
      </c>
      <c r="M6819" s="1">
        <f>SalesData[[#This Row],[Price]]*SalesData[[#This Row],[Quantity]]</f>
        <v>8565</v>
      </c>
      <c r="N6819" s="6">
        <f>SalesData[[#This Row],[Sales Profit]]/SalesData[[#This Row],[Sales]]</f>
        <v>0.4</v>
      </c>
    </row>
    <row r="6820" spans="1:14" x14ac:dyDescent="0.3">
      <c r="A6820" s="1" t="s">
        <v>52</v>
      </c>
      <c r="B6820" s="1" t="s">
        <v>18</v>
      </c>
      <c r="C6820" s="1" t="s">
        <v>33</v>
      </c>
      <c r="D6820" s="1">
        <v>35308</v>
      </c>
      <c r="E6820" s="2">
        <v>45344</v>
      </c>
      <c r="F6820" s="1" t="s">
        <v>43</v>
      </c>
      <c r="G6820" s="1">
        <v>389685</v>
      </c>
      <c r="H6820" s="1" t="s">
        <v>6611</v>
      </c>
      <c r="I6820" s="1">
        <v>767</v>
      </c>
      <c r="J6820" s="1">
        <v>2120</v>
      </c>
      <c r="K6820" s="1">
        <v>1</v>
      </c>
      <c r="L6820" s="1">
        <v>848</v>
      </c>
      <c r="M6820" s="1">
        <f>SalesData[[#This Row],[Price]]*SalesData[[#This Row],[Quantity]]</f>
        <v>2120</v>
      </c>
      <c r="N6820" s="6">
        <f>SalesData[[#This Row],[Sales Profit]]/SalesData[[#This Row],[Sales]]</f>
        <v>0.4</v>
      </c>
    </row>
    <row r="6821" spans="1:14" x14ac:dyDescent="0.3">
      <c r="A6821" s="1" t="s">
        <v>22</v>
      </c>
      <c r="B6821" s="1" t="s">
        <v>13</v>
      </c>
      <c r="C6821" s="1" t="s">
        <v>48</v>
      </c>
      <c r="D6821" s="1">
        <v>11106</v>
      </c>
      <c r="E6821" s="2">
        <v>45561</v>
      </c>
      <c r="F6821" s="1" t="s">
        <v>61</v>
      </c>
      <c r="G6821" s="1">
        <v>849967</v>
      </c>
      <c r="H6821" s="1" t="s">
        <v>6612</v>
      </c>
      <c r="I6821" s="1">
        <v>759</v>
      </c>
      <c r="J6821" s="1">
        <v>752</v>
      </c>
      <c r="K6821" s="1">
        <v>8</v>
      </c>
      <c r="L6821" s="1">
        <v>2406.4</v>
      </c>
      <c r="M6821" s="1">
        <f>SalesData[[#This Row],[Price]]*SalesData[[#This Row],[Quantity]]</f>
        <v>6016</v>
      </c>
      <c r="N6821" s="6">
        <f>SalesData[[#This Row],[Sales Profit]]/SalesData[[#This Row],[Sales]]</f>
        <v>0.4</v>
      </c>
    </row>
    <row r="6822" spans="1:14" x14ac:dyDescent="0.3">
      <c r="A6822" s="1" t="s">
        <v>17</v>
      </c>
      <c r="B6822" s="1" t="s">
        <v>18</v>
      </c>
      <c r="C6822" s="1" t="s">
        <v>19</v>
      </c>
      <c r="D6822" s="1">
        <v>99627</v>
      </c>
      <c r="E6822" s="2">
        <v>45385</v>
      </c>
      <c r="F6822" s="1" t="s">
        <v>31</v>
      </c>
      <c r="G6822" s="1">
        <v>303286</v>
      </c>
      <c r="H6822" s="1" t="s">
        <v>6613</v>
      </c>
      <c r="I6822" s="1">
        <v>900</v>
      </c>
      <c r="J6822" s="1">
        <v>514</v>
      </c>
      <c r="K6822" s="1">
        <v>5</v>
      </c>
      <c r="L6822" s="1">
        <v>1028</v>
      </c>
      <c r="M6822" s="1">
        <f>SalesData[[#This Row],[Price]]*SalesData[[#This Row],[Quantity]]</f>
        <v>2570</v>
      </c>
      <c r="N6822" s="6">
        <f>SalesData[[#This Row],[Sales Profit]]/SalesData[[#This Row],[Sales]]</f>
        <v>0.4</v>
      </c>
    </row>
    <row r="6823" spans="1:14" x14ac:dyDescent="0.3">
      <c r="A6823" s="1" t="s">
        <v>17</v>
      </c>
      <c r="B6823" s="1" t="s">
        <v>13</v>
      </c>
      <c r="C6823" s="1" t="s">
        <v>48</v>
      </c>
      <c r="D6823" s="1">
        <v>60932</v>
      </c>
      <c r="E6823" s="2">
        <v>45440</v>
      </c>
      <c r="F6823" s="1" t="s">
        <v>49</v>
      </c>
      <c r="G6823" s="1">
        <v>690607</v>
      </c>
      <c r="H6823" s="1" t="s">
        <v>6614</v>
      </c>
      <c r="I6823" s="1">
        <v>552</v>
      </c>
      <c r="J6823" s="1">
        <v>1054</v>
      </c>
      <c r="K6823" s="1">
        <v>1</v>
      </c>
      <c r="L6823" s="1">
        <v>421.6</v>
      </c>
      <c r="M6823" s="1">
        <f>SalesData[[#This Row],[Price]]*SalesData[[#This Row],[Quantity]]</f>
        <v>1054</v>
      </c>
      <c r="N6823" s="6">
        <f>SalesData[[#This Row],[Sales Profit]]/SalesData[[#This Row],[Sales]]</f>
        <v>0.4</v>
      </c>
    </row>
    <row r="6824" spans="1:14" x14ac:dyDescent="0.3">
      <c r="A6824" s="1" t="s">
        <v>35</v>
      </c>
      <c r="B6824" s="1" t="s">
        <v>18</v>
      </c>
      <c r="C6824" s="1" t="s">
        <v>37</v>
      </c>
      <c r="D6824" s="1">
        <v>14047</v>
      </c>
      <c r="E6824" s="2">
        <v>45528</v>
      </c>
      <c r="F6824" s="1" t="s">
        <v>25</v>
      </c>
      <c r="G6824" s="1">
        <v>219896</v>
      </c>
      <c r="H6824" s="1" t="s">
        <v>6615</v>
      </c>
      <c r="I6824" s="1">
        <v>724</v>
      </c>
      <c r="J6824" s="1">
        <v>2286</v>
      </c>
      <c r="K6824" s="1">
        <v>6</v>
      </c>
      <c r="L6824" s="1">
        <v>5486.4</v>
      </c>
      <c r="M6824" s="1">
        <f>SalesData[[#This Row],[Price]]*SalesData[[#This Row],[Quantity]]</f>
        <v>13716</v>
      </c>
      <c r="N6824" s="6">
        <f>SalesData[[#This Row],[Sales Profit]]/SalesData[[#This Row],[Sales]]</f>
        <v>0.39999999999999997</v>
      </c>
    </row>
    <row r="6825" spans="1:14" x14ac:dyDescent="0.3">
      <c r="A6825" s="1" t="s">
        <v>12</v>
      </c>
      <c r="B6825" s="1" t="s">
        <v>13</v>
      </c>
      <c r="C6825" s="1" t="s">
        <v>37</v>
      </c>
      <c r="D6825" s="1">
        <v>98565</v>
      </c>
      <c r="E6825" s="2">
        <v>45472</v>
      </c>
      <c r="F6825" s="1" t="s">
        <v>20</v>
      </c>
      <c r="G6825" s="1">
        <v>904364</v>
      </c>
      <c r="H6825" s="1" t="s">
        <v>6616</v>
      </c>
      <c r="I6825" s="1">
        <v>511</v>
      </c>
      <c r="J6825" s="1">
        <v>2029</v>
      </c>
      <c r="K6825" s="1">
        <v>5</v>
      </c>
      <c r="L6825" s="1">
        <v>4058</v>
      </c>
      <c r="M6825" s="1">
        <f>SalesData[[#This Row],[Price]]*SalesData[[#This Row],[Quantity]]</f>
        <v>10145</v>
      </c>
      <c r="N6825" s="6">
        <f>SalesData[[#This Row],[Sales Profit]]/SalesData[[#This Row],[Sales]]</f>
        <v>0.4</v>
      </c>
    </row>
    <row r="6826" spans="1:14" x14ac:dyDescent="0.3">
      <c r="A6826" s="1" t="s">
        <v>56</v>
      </c>
      <c r="B6826" s="1" t="s">
        <v>23</v>
      </c>
      <c r="C6826" s="1" t="s">
        <v>100</v>
      </c>
      <c r="D6826" s="1">
        <v>54309</v>
      </c>
      <c r="E6826" s="2">
        <v>45361</v>
      </c>
      <c r="F6826" s="1" t="s">
        <v>29</v>
      </c>
      <c r="G6826" s="1">
        <v>917064</v>
      </c>
      <c r="H6826" s="1" t="s">
        <v>6617</v>
      </c>
      <c r="I6826" s="1">
        <v>684</v>
      </c>
      <c r="J6826" s="1">
        <v>1561</v>
      </c>
      <c r="K6826" s="1">
        <v>3</v>
      </c>
      <c r="L6826" s="1">
        <v>1873.2</v>
      </c>
      <c r="M6826" s="1">
        <f>SalesData[[#This Row],[Price]]*SalesData[[#This Row],[Quantity]]</f>
        <v>4683</v>
      </c>
      <c r="N6826" s="6">
        <f>SalesData[[#This Row],[Sales Profit]]/SalesData[[#This Row],[Sales]]</f>
        <v>0.4</v>
      </c>
    </row>
    <row r="6827" spans="1:14" x14ac:dyDescent="0.3">
      <c r="A6827" s="1" t="s">
        <v>12</v>
      </c>
      <c r="B6827" s="1" t="s">
        <v>23</v>
      </c>
      <c r="C6827" s="1" t="s">
        <v>39</v>
      </c>
      <c r="D6827" s="1">
        <v>20608</v>
      </c>
      <c r="E6827" s="2">
        <v>45457</v>
      </c>
      <c r="F6827" s="1" t="s">
        <v>20</v>
      </c>
      <c r="G6827" s="1">
        <v>688708</v>
      </c>
      <c r="H6827" s="1" t="s">
        <v>6618</v>
      </c>
      <c r="I6827" s="1">
        <v>607</v>
      </c>
      <c r="J6827" s="1">
        <v>2807</v>
      </c>
      <c r="K6827" s="1">
        <v>6</v>
      </c>
      <c r="L6827" s="1">
        <v>6736.8</v>
      </c>
      <c r="M6827" s="1">
        <f>SalesData[[#This Row],[Price]]*SalesData[[#This Row],[Quantity]]</f>
        <v>16842</v>
      </c>
      <c r="N6827" s="6">
        <f>SalesData[[#This Row],[Sales Profit]]/SalesData[[#This Row],[Sales]]</f>
        <v>0.4</v>
      </c>
    </row>
    <row r="6828" spans="1:14" x14ac:dyDescent="0.3">
      <c r="A6828" s="1" t="s">
        <v>35</v>
      </c>
      <c r="B6828" s="1" t="s">
        <v>13</v>
      </c>
      <c r="C6828" s="1" t="s">
        <v>42</v>
      </c>
      <c r="D6828" s="1">
        <v>42129</v>
      </c>
      <c r="E6828" s="2">
        <v>45544</v>
      </c>
      <c r="F6828" s="1" t="s">
        <v>61</v>
      </c>
      <c r="G6828" s="1">
        <v>352444</v>
      </c>
      <c r="H6828" s="1" t="s">
        <v>6619</v>
      </c>
      <c r="I6828" s="1">
        <v>865</v>
      </c>
      <c r="J6828" s="1">
        <v>1839</v>
      </c>
      <c r="K6828" s="1">
        <v>1</v>
      </c>
      <c r="L6828" s="1">
        <v>735.6</v>
      </c>
      <c r="M6828" s="1">
        <f>SalesData[[#This Row],[Price]]*SalesData[[#This Row],[Quantity]]</f>
        <v>1839</v>
      </c>
      <c r="N6828" s="6">
        <f>SalesData[[#This Row],[Sales Profit]]/SalesData[[#This Row],[Sales]]</f>
        <v>0.4</v>
      </c>
    </row>
    <row r="6829" spans="1:14" x14ac:dyDescent="0.3">
      <c r="A6829" s="1" t="s">
        <v>35</v>
      </c>
      <c r="B6829" s="1" t="s">
        <v>13</v>
      </c>
      <c r="C6829" s="1" t="s">
        <v>39</v>
      </c>
      <c r="D6829" s="1">
        <v>57995</v>
      </c>
      <c r="E6829" s="2">
        <v>45347</v>
      </c>
      <c r="F6829" s="1" t="s">
        <v>43</v>
      </c>
      <c r="G6829" s="1">
        <v>966779</v>
      </c>
      <c r="H6829" s="1" t="s">
        <v>6620</v>
      </c>
      <c r="I6829" s="1">
        <v>588</v>
      </c>
      <c r="J6829" s="1">
        <v>1012</v>
      </c>
      <c r="K6829" s="1">
        <v>5</v>
      </c>
      <c r="L6829" s="1">
        <v>2024</v>
      </c>
      <c r="M6829" s="1">
        <f>SalesData[[#This Row],[Price]]*SalesData[[#This Row],[Quantity]]</f>
        <v>5060</v>
      </c>
      <c r="N6829" s="6">
        <f>SalesData[[#This Row],[Sales Profit]]/SalesData[[#This Row],[Sales]]</f>
        <v>0.4</v>
      </c>
    </row>
    <row r="6830" spans="1:14" x14ac:dyDescent="0.3">
      <c r="A6830" s="1" t="s">
        <v>27</v>
      </c>
      <c r="B6830" s="1" t="s">
        <v>23</v>
      </c>
      <c r="C6830" s="1" t="s">
        <v>39</v>
      </c>
      <c r="D6830" s="1">
        <v>44218</v>
      </c>
      <c r="E6830" s="2">
        <v>45507</v>
      </c>
      <c r="F6830" s="1" t="s">
        <v>25</v>
      </c>
      <c r="G6830" s="1">
        <v>854755</v>
      </c>
      <c r="H6830" s="1" t="s">
        <v>6621</v>
      </c>
      <c r="I6830" s="1">
        <v>801</v>
      </c>
      <c r="J6830" s="1">
        <v>1886</v>
      </c>
      <c r="K6830" s="1">
        <v>6</v>
      </c>
      <c r="L6830" s="1">
        <v>4526.3999999999996</v>
      </c>
      <c r="M6830" s="1">
        <f>SalesData[[#This Row],[Price]]*SalesData[[#This Row],[Quantity]]</f>
        <v>11316</v>
      </c>
      <c r="N6830" s="6">
        <f>SalesData[[#This Row],[Sales Profit]]/SalesData[[#This Row],[Sales]]</f>
        <v>0.39999999999999997</v>
      </c>
    </row>
    <row r="6831" spans="1:14" x14ac:dyDescent="0.3">
      <c r="A6831" s="1" t="s">
        <v>12</v>
      </c>
      <c r="B6831" s="1" t="s">
        <v>23</v>
      </c>
      <c r="C6831" s="1" t="s">
        <v>19</v>
      </c>
      <c r="D6831" s="1">
        <v>85623</v>
      </c>
      <c r="E6831" s="2">
        <v>45554</v>
      </c>
      <c r="F6831" s="1" t="s">
        <v>61</v>
      </c>
      <c r="G6831" s="1">
        <v>170733</v>
      </c>
      <c r="H6831" s="1" t="s">
        <v>6622</v>
      </c>
      <c r="I6831" s="1">
        <v>861</v>
      </c>
      <c r="J6831" s="1">
        <v>1549</v>
      </c>
      <c r="K6831" s="1">
        <v>4</v>
      </c>
      <c r="L6831" s="1">
        <v>2478.4</v>
      </c>
      <c r="M6831" s="1">
        <f>SalesData[[#This Row],[Price]]*SalesData[[#This Row],[Quantity]]</f>
        <v>6196</v>
      </c>
      <c r="N6831" s="6">
        <f>SalesData[[#This Row],[Sales Profit]]/SalesData[[#This Row],[Sales]]</f>
        <v>0.4</v>
      </c>
    </row>
    <row r="6832" spans="1:14" x14ac:dyDescent="0.3">
      <c r="A6832" s="1" t="s">
        <v>12</v>
      </c>
      <c r="B6832" s="1" t="s">
        <v>13</v>
      </c>
      <c r="C6832" s="1" t="s">
        <v>14</v>
      </c>
      <c r="D6832" s="1">
        <v>79689</v>
      </c>
      <c r="E6832" s="2">
        <v>45585</v>
      </c>
      <c r="F6832" s="1" t="s">
        <v>54</v>
      </c>
      <c r="G6832" s="1">
        <v>252864</v>
      </c>
      <c r="H6832" s="1" t="s">
        <v>6623</v>
      </c>
      <c r="I6832" s="1">
        <v>643</v>
      </c>
      <c r="J6832" s="1">
        <v>1844</v>
      </c>
      <c r="K6832" s="1">
        <v>6</v>
      </c>
      <c r="L6832" s="1">
        <v>4425.6000000000004</v>
      </c>
      <c r="M6832" s="1">
        <f>SalesData[[#This Row],[Price]]*SalesData[[#This Row],[Quantity]]</f>
        <v>11064</v>
      </c>
      <c r="N6832" s="6">
        <f>SalesData[[#This Row],[Sales Profit]]/SalesData[[#This Row],[Sales]]</f>
        <v>0.4</v>
      </c>
    </row>
    <row r="6833" spans="1:14" x14ac:dyDescent="0.3">
      <c r="A6833" s="1" t="s">
        <v>22</v>
      </c>
      <c r="B6833" s="1" t="s">
        <v>13</v>
      </c>
      <c r="C6833" s="1" t="s">
        <v>14</v>
      </c>
      <c r="D6833" s="1">
        <v>67946</v>
      </c>
      <c r="E6833" s="2">
        <v>45417</v>
      </c>
      <c r="F6833" s="1" t="s">
        <v>49</v>
      </c>
      <c r="G6833" s="1">
        <v>574755</v>
      </c>
      <c r="H6833" s="1" t="s">
        <v>5310</v>
      </c>
      <c r="I6833" s="1">
        <v>528</v>
      </c>
      <c r="J6833" s="1">
        <v>2341</v>
      </c>
      <c r="K6833" s="1">
        <v>1</v>
      </c>
      <c r="L6833" s="1">
        <v>936.4</v>
      </c>
      <c r="M6833" s="1">
        <f>SalesData[[#This Row],[Price]]*SalesData[[#This Row],[Quantity]]</f>
        <v>2341</v>
      </c>
      <c r="N6833" s="6">
        <f>SalesData[[#This Row],[Sales Profit]]/SalesData[[#This Row],[Sales]]</f>
        <v>0.39999999999999997</v>
      </c>
    </row>
    <row r="6834" spans="1:14" x14ac:dyDescent="0.3">
      <c r="A6834" s="1" t="s">
        <v>17</v>
      </c>
      <c r="B6834" s="1" t="s">
        <v>18</v>
      </c>
      <c r="C6834" s="1" t="s">
        <v>33</v>
      </c>
      <c r="D6834" s="1">
        <v>36596</v>
      </c>
      <c r="E6834" s="2">
        <v>45588</v>
      </c>
      <c r="F6834" s="1" t="s">
        <v>54</v>
      </c>
      <c r="G6834" s="1">
        <v>705650</v>
      </c>
      <c r="H6834" s="1" t="s">
        <v>3566</v>
      </c>
      <c r="I6834" s="1">
        <v>726</v>
      </c>
      <c r="J6834" s="1">
        <v>1541</v>
      </c>
      <c r="K6834" s="1">
        <v>6</v>
      </c>
      <c r="L6834" s="1">
        <v>3698.4</v>
      </c>
      <c r="M6834" s="1">
        <f>SalesData[[#This Row],[Price]]*SalesData[[#This Row],[Quantity]]</f>
        <v>9246</v>
      </c>
      <c r="N6834" s="6">
        <f>SalesData[[#This Row],[Sales Profit]]/SalesData[[#This Row],[Sales]]</f>
        <v>0.4</v>
      </c>
    </row>
    <row r="6835" spans="1:14" x14ac:dyDescent="0.3">
      <c r="A6835" s="1" t="s">
        <v>66</v>
      </c>
      <c r="B6835" s="1" t="s">
        <v>13</v>
      </c>
      <c r="C6835" s="1" t="s">
        <v>53</v>
      </c>
      <c r="D6835" s="1">
        <v>77601</v>
      </c>
      <c r="E6835" s="2">
        <v>45535</v>
      </c>
      <c r="F6835" s="1" t="s">
        <v>25</v>
      </c>
      <c r="G6835" s="1">
        <v>826399</v>
      </c>
      <c r="H6835" s="1" t="s">
        <v>6624</v>
      </c>
      <c r="I6835" s="1">
        <v>834</v>
      </c>
      <c r="J6835" s="1">
        <v>1366</v>
      </c>
      <c r="K6835" s="1">
        <v>1</v>
      </c>
      <c r="L6835" s="1">
        <v>546.4</v>
      </c>
      <c r="M6835" s="1">
        <f>SalesData[[#This Row],[Price]]*SalesData[[#This Row],[Quantity]]</f>
        <v>1366</v>
      </c>
      <c r="N6835" s="6">
        <f>SalesData[[#This Row],[Sales Profit]]/SalesData[[#This Row],[Sales]]</f>
        <v>0.39999999999999997</v>
      </c>
    </row>
    <row r="6836" spans="1:14" x14ac:dyDescent="0.3">
      <c r="A6836" s="1" t="s">
        <v>22</v>
      </c>
      <c r="B6836" s="1" t="s">
        <v>13</v>
      </c>
      <c r="C6836" s="1" t="s">
        <v>53</v>
      </c>
      <c r="D6836" s="1">
        <v>25100</v>
      </c>
      <c r="E6836" s="2">
        <v>45346</v>
      </c>
      <c r="F6836" s="1" t="s">
        <v>43</v>
      </c>
      <c r="G6836" s="1">
        <v>396009</v>
      </c>
      <c r="H6836" s="1" t="s">
        <v>6625</v>
      </c>
      <c r="I6836" s="1">
        <v>852</v>
      </c>
      <c r="J6836" s="1">
        <v>1043</v>
      </c>
      <c r="K6836" s="1">
        <v>1</v>
      </c>
      <c r="L6836" s="1">
        <v>417.2</v>
      </c>
      <c r="M6836" s="1">
        <f>SalesData[[#This Row],[Price]]*SalesData[[#This Row],[Quantity]]</f>
        <v>1043</v>
      </c>
      <c r="N6836" s="6">
        <f>SalesData[[#This Row],[Sales Profit]]/SalesData[[#This Row],[Sales]]</f>
        <v>0.39999999999999997</v>
      </c>
    </row>
    <row r="6837" spans="1:14" x14ac:dyDescent="0.3">
      <c r="A6837" s="1" t="s">
        <v>66</v>
      </c>
      <c r="B6837" s="1" t="s">
        <v>23</v>
      </c>
      <c r="C6837" s="1" t="s">
        <v>39</v>
      </c>
      <c r="D6837" s="1">
        <v>99168</v>
      </c>
      <c r="E6837" s="2">
        <v>45301</v>
      </c>
      <c r="F6837" s="1" t="s">
        <v>40</v>
      </c>
      <c r="G6837" s="1">
        <v>416314</v>
      </c>
      <c r="H6837" s="1" t="s">
        <v>6626</v>
      </c>
      <c r="I6837" s="1">
        <v>348</v>
      </c>
      <c r="J6837" s="1">
        <v>1236</v>
      </c>
      <c r="K6837" s="1">
        <v>8</v>
      </c>
      <c r="L6837" s="1">
        <v>3955.2</v>
      </c>
      <c r="M6837" s="1">
        <f>SalesData[[#This Row],[Price]]*SalesData[[#This Row],[Quantity]]</f>
        <v>9888</v>
      </c>
      <c r="N6837" s="6">
        <f>SalesData[[#This Row],[Sales Profit]]/SalesData[[#This Row],[Sales]]</f>
        <v>0.39999999999999997</v>
      </c>
    </row>
    <row r="6838" spans="1:14" x14ac:dyDescent="0.3">
      <c r="A6838" s="1" t="s">
        <v>66</v>
      </c>
      <c r="B6838" s="1" t="s">
        <v>13</v>
      </c>
      <c r="C6838" s="1" t="s">
        <v>48</v>
      </c>
      <c r="D6838" s="1">
        <v>15979</v>
      </c>
      <c r="E6838" s="2">
        <v>45528</v>
      </c>
      <c r="F6838" s="1" t="s">
        <v>25</v>
      </c>
      <c r="G6838" s="1">
        <v>307716</v>
      </c>
      <c r="H6838" s="1" t="s">
        <v>6627</v>
      </c>
      <c r="I6838" s="1">
        <v>866</v>
      </c>
      <c r="J6838" s="1">
        <v>2907</v>
      </c>
      <c r="K6838" s="1">
        <v>7</v>
      </c>
      <c r="L6838" s="1">
        <v>8139.6</v>
      </c>
      <c r="M6838" s="1">
        <f>SalesData[[#This Row],[Price]]*SalesData[[#This Row],[Quantity]]</f>
        <v>20349</v>
      </c>
      <c r="N6838" s="6">
        <f>SalesData[[#This Row],[Sales Profit]]/SalesData[[#This Row],[Sales]]</f>
        <v>0.4</v>
      </c>
    </row>
    <row r="6839" spans="1:14" x14ac:dyDescent="0.3">
      <c r="A6839" s="1" t="s">
        <v>35</v>
      </c>
      <c r="B6839" s="1" t="s">
        <v>13</v>
      </c>
      <c r="C6839" s="1" t="s">
        <v>100</v>
      </c>
      <c r="D6839" s="1">
        <v>57976</v>
      </c>
      <c r="E6839" s="2">
        <v>45600</v>
      </c>
      <c r="F6839" s="1" t="s">
        <v>15</v>
      </c>
      <c r="G6839" s="1">
        <v>320709</v>
      </c>
      <c r="H6839" s="1" t="s">
        <v>6628</v>
      </c>
      <c r="I6839" s="1">
        <v>920</v>
      </c>
      <c r="J6839" s="1">
        <v>1680</v>
      </c>
      <c r="K6839" s="1">
        <v>5</v>
      </c>
      <c r="L6839" s="1">
        <v>3360</v>
      </c>
      <c r="M6839" s="1">
        <f>SalesData[[#This Row],[Price]]*SalesData[[#This Row],[Quantity]]</f>
        <v>8400</v>
      </c>
      <c r="N6839" s="6">
        <f>SalesData[[#This Row],[Sales Profit]]/SalesData[[#This Row],[Sales]]</f>
        <v>0.4</v>
      </c>
    </row>
    <row r="6840" spans="1:14" x14ac:dyDescent="0.3">
      <c r="A6840" s="1" t="s">
        <v>27</v>
      </c>
      <c r="B6840" s="1" t="s">
        <v>13</v>
      </c>
      <c r="C6840" s="1" t="s">
        <v>100</v>
      </c>
      <c r="D6840" s="1">
        <v>59800</v>
      </c>
      <c r="E6840" s="2">
        <v>45404</v>
      </c>
      <c r="F6840" s="1" t="s">
        <v>31</v>
      </c>
      <c r="G6840" s="1">
        <v>309849</v>
      </c>
      <c r="H6840" s="1" t="s">
        <v>6629</v>
      </c>
      <c r="I6840" s="1">
        <v>603</v>
      </c>
      <c r="J6840" s="1">
        <v>500</v>
      </c>
      <c r="K6840" s="1">
        <v>6</v>
      </c>
      <c r="L6840" s="1">
        <v>1200</v>
      </c>
      <c r="M6840" s="1">
        <f>SalesData[[#This Row],[Price]]*SalesData[[#This Row],[Quantity]]</f>
        <v>3000</v>
      </c>
      <c r="N6840" s="6">
        <f>SalesData[[#This Row],[Sales Profit]]/SalesData[[#This Row],[Sales]]</f>
        <v>0.4</v>
      </c>
    </row>
    <row r="6841" spans="1:14" x14ac:dyDescent="0.3">
      <c r="A6841" s="1" t="s">
        <v>12</v>
      </c>
      <c r="B6841" s="1" t="s">
        <v>13</v>
      </c>
      <c r="C6841" s="1" t="s">
        <v>42</v>
      </c>
      <c r="D6841" s="1">
        <v>34833</v>
      </c>
      <c r="E6841" s="2">
        <v>45452</v>
      </c>
      <c r="F6841" s="1" t="s">
        <v>20</v>
      </c>
      <c r="G6841" s="1">
        <v>619183</v>
      </c>
      <c r="H6841" s="1" t="s">
        <v>4865</v>
      </c>
      <c r="I6841" s="1">
        <v>272</v>
      </c>
      <c r="J6841" s="1">
        <v>1591</v>
      </c>
      <c r="K6841" s="1">
        <v>6</v>
      </c>
      <c r="L6841" s="1">
        <v>3818.4</v>
      </c>
      <c r="M6841" s="1">
        <f>SalesData[[#This Row],[Price]]*SalesData[[#This Row],[Quantity]]</f>
        <v>9546</v>
      </c>
      <c r="N6841" s="6">
        <f>SalesData[[#This Row],[Sales Profit]]/SalesData[[#This Row],[Sales]]</f>
        <v>0.4</v>
      </c>
    </row>
    <row r="6842" spans="1:14" x14ac:dyDescent="0.3">
      <c r="A6842" s="1" t="s">
        <v>12</v>
      </c>
      <c r="B6842" s="1" t="s">
        <v>13</v>
      </c>
      <c r="C6842" s="1" t="s">
        <v>48</v>
      </c>
      <c r="D6842" s="1">
        <v>38991</v>
      </c>
      <c r="E6842" s="2">
        <v>45450</v>
      </c>
      <c r="F6842" s="1" t="s">
        <v>20</v>
      </c>
      <c r="G6842" s="1">
        <v>589773</v>
      </c>
      <c r="H6842" s="1" t="s">
        <v>6630</v>
      </c>
      <c r="I6842" s="1">
        <v>449</v>
      </c>
      <c r="J6842" s="1">
        <v>795</v>
      </c>
      <c r="K6842" s="1">
        <v>6</v>
      </c>
      <c r="L6842" s="1">
        <v>1908</v>
      </c>
      <c r="M6842" s="1">
        <f>SalesData[[#This Row],[Price]]*SalesData[[#This Row],[Quantity]]</f>
        <v>4770</v>
      </c>
      <c r="N6842" s="6">
        <f>SalesData[[#This Row],[Sales Profit]]/SalesData[[#This Row],[Sales]]</f>
        <v>0.4</v>
      </c>
    </row>
    <row r="6843" spans="1:14" x14ac:dyDescent="0.3">
      <c r="A6843" s="1" t="s">
        <v>56</v>
      </c>
      <c r="B6843" s="1" t="s">
        <v>18</v>
      </c>
      <c r="C6843" s="1" t="s">
        <v>100</v>
      </c>
      <c r="D6843" s="1">
        <v>58488</v>
      </c>
      <c r="E6843" s="2">
        <v>45520</v>
      </c>
      <c r="F6843" s="1" t="s">
        <v>25</v>
      </c>
      <c r="G6843" s="1">
        <v>883578</v>
      </c>
      <c r="H6843" s="1" t="s">
        <v>6631</v>
      </c>
      <c r="I6843" s="1">
        <v>753</v>
      </c>
      <c r="J6843" s="1">
        <v>2393</v>
      </c>
      <c r="K6843" s="1">
        <v>6</v>
      </c>
      <c r="L6843" s="1">
        <v>5743.2</v>
      </c>
      <c r="M6843" s="1">
        <f>SalesData[[#This Row],[Price]]*SalesData[[#This Row],[Quantity]]</f>
        <v>14358</v>
      </c>
      <c r="N6843" s="6">
        <f>SalesData[[#This Row],[Sales Profit]]/SalesData[[#This Row],[Sales]]</f>
        <v>0.39999999999999997</v>
      </c>
    </row>
    <row r="6844" spans="1:14" x14ac:dyDescent="0.3">
      <c r="A6844" s="1" t="s">
        <v>56</v>
      </c>
      <c r="B6844" s="1" t="s">
        <v>13</v>
      </c>
      <c r="C6844" s="1" t="s">
        <v>53</v>
      </c>
      <c r="D6844" s="1">
        <v>63721</v>
      </c>
      <c r="E6844" s="2">
        <v>45339</v>
      </c>
      <c r="F6844" s="1" t="s">
        <v>43</v>
      </c>
      <c r="G6844" s="1">
        <v>671267</v>
      </c>
      <c r="H6844" s="1" t="s">
        <v>6632</v>
      </c>
      <c r="I6844" s="1">
        <v>597</v>
      </c>
      <c r="J6844" s="1">
        <v>1229</v>
      </c>
      <c r="K6844" s="1">
        <v>6</v>
      </c>
      <c r="L6844" s="1">
        <v>2949.6</v>
      </c>
      <c r="M6844" s="1">
        <f>SalesData[[#This Row],[Price]]*SalesData[[#This Row],[Quantity]]</f>
        <v>7374</v>
      </c>
      <c r="N6844" s="6">
        <f>SalesData[[#This Row],[Sales Profit]]/SalesData[[#This Row],[Sales]]</f>
        <v>0.39999999999999997</v>
      </c>
    </row>
    <row r="6845" spans="1:14" x14ac:dyDescent="0.3">
      <c r="A6845" s="1" t="s">
        <v>17</v>
      </c>
      <c r="B6845" s="1" t="s">
        <v>23</v>
      </c>
      <c r="C6845" s="1" t="s">
        <v>39</v>
      </c>
      <c r="D6845" s="1">
        <v>95367</v>
      </c>
      <c r="E6845" s="2">
        <v>45541</v>
      </c>
      <c r="F6845" s="1" t="s">
        <v>61</v>
      </c>
      <c r="G6845" s="1">
        <v>317249</v>
      </c>
      <c r="H6845" s="1" t="s">
        <v>6633</v>
      </c>
      <c r="I6845" s="1">
        <v>310</v>
      </c>
      <c r="J6845" s="1">
        <v>1063</v>
      </c>
      <c r="K6845" s="1">
        <v>5</v>
      </c>
      <c r="L6845" s="1">
        <v>2126</v>
      </c>
      <c r="M6845" s="1">
        <f>SalesData[[#This Row],[Price]]*SalesData[[#This Row],[Quantity]]</f>
        <v>5315</v>
      </c>
      <c r="N6845" s="6">
        <f>SalesData[[#This Row],[Sales Profit]]/SalesData[[#This Row],[Sales]]</f>
        <v>0.4</v>
      </c>
    </row>
    <row r="6846" spans="1:14" x14ac:dyDescent="0.3">
      <c r="A6846" s="1" t="s">
        <v>17</v>
      </c>
      <c r="B6846" s="1" t="s">
        <v>18</v>
      </c>
      <c r="C6846" s="1" t="s">
        <v>19</v>
      </c>
      <c r="D6846" s="1">
        <v>54329</v>
      </c>
      <c r="E6846" s="2">
        <v>45460</v>
      </c>
      <c r="F6846" s="1" t="s">
        <v>20</v>
      </c>
      <c r="G6846" s="1">
        <v>685844</v>
      </c>
      <c r="H6846" s="1" t="s">
        <v>6634</v>
      </c>
      <c r="I6846" s="1">
        <v>321</v>
      </c>
      <c r="J6846" s="1">
        <v>2957</v>
      </c>
      <c r="K6846" s="1">
        <v>7</v>
      </c>
      <c r="L6846" s="1">
        <v>8279.6</v>
      </c>
      <c r="M6846" s="1">
        <f>SalesData[[#This Row],[Price]]*SalesData[[#This Row],[Quantity]]</f>
        <v>20699</v>
      </c>
      <c r="N6846" s="6">
        <f>SalesData[[#This Row],[Sales Profit]]/SalesData[[#This Row],[Sales]]</f>
        <v>0.4</v>
      </c>
    </row>
    <row r="6847" spans="1:14" x14ac:dyDescent="0.3">
      <c r="A6847" s="1" t="s">
        <v>35</v>
      </c>
      <c r="B6847" s="1" t="s">
        <v>18</v>
      </c>
      <c r="C6847" s="1" t="s">
        <v>33</v>
      </c>
      <c r="D6847" s="1">
        <v>73292</v>
      </c>
      <c r="E6847" s="2">
        <v>45594</v>
      </c>
      <c r="F6847" s="1" t="s">
        <v>54</v>
      </c>
      <c r="G6847" s="1">
        <v>545403</v>
      </c>
      <c r="H6847" s="1" t="s">
        <v>6635</v>
      </c>
      <c r="I6847" s="1">
        <v>625</v>
      </c>
      <c r="J6847" s="1">
        <v>2704</v>
      </c>
      <c r="K6847" s="1">
        <v>1</v>
      </c>
      <c r="L6847" s="1">
        <v>1081.5999999999999</v>
      </c>
      <c r="M6847" s="1">
        <f>SalesData[[#This Row],[Price]]*SalesData[[#This Row],[Quantity]]</f>
        <v>2704</v>
      </c>
      <c r="N6847" s="6">
        <f>SalesData[[#This Row],[Sales Profit]]/SalesData[[#This Row],[Sales]]</f>
        <v>0.39999999999999997</v>
      </c>
    </row>
    <row r="6848" spans="1:14" x14ac:dyDescent="0.3">
      <c r="A6848" s="1" t="s">
        <v>22</v>
      </c>
      <c r="B6848" s="1" t="s">
        <v>18</v>
      </c>
      <c r="C6848" s="1" t="s">
        <v>39</v>
      </c>
      <c r="D6848" s="1">
        <v>28170</v>
      </c>
      <c r="E6848" s="2">
        <v>45574</v>
      </c>
      <c r="F6848" s="1" t="s">
        <v>54</v>
      </c>
      <c r="G6848" s="1">
        <v>871958</v>
      </c>
      <c r="H6848" s="1" t="s">
        <v>1347</v>
      </c>
      <c r="I6848" s="1">
        <v>399</v>
      </c>
      <c r="J6848" s="1">
        <v>2750</v>
      </c>
      <c r="K6848" s="1">
        <v>2</v>
      </c>
      <c r="L6848" s="1">
        <v>2200</v>
      </c>
      <c r="M6848" s="1">
        <f>SalesData[[#This Row],[Price]]*SalesData[[#This Row],[Quantity]]</f>
        <v>5500</v>
      </c>
      <c r="N6848" s="6">
        <f>SalesData[[#This Row],[Sales Profit]]/SalesData[[#This Row],[Sales]]</f>
        <v>0.4</v>
      </c>
    </row>
    <row r="6849" spans="1:14" x14ac:dyDescent="0.3">
      <c r="A6849" s="1" t="s">
        <v>22</v>
      </c>
      <c r="B6849" s="1" t="s">
        <v>13</v>
      </c>
      <c r="C6849" s="1" t="s">
        <v>100</v>
      </c>
      <c r="D6849" s="1">
        <v>37979</v>
      </c>
      <c r="E6849" s="2">
        <v>45498</v>
      </c>
      <c r="F6849" s="1" t="s">
        <v>45</v>
      </c>
      <c r="G6849" s="1">
        <v>470732</v>
      </c>
      <c r="H6849" s="1" t="s">
        <v>1685</v>
      </c>
      <c r="I6849" s="1">
        <v>479</v>
      </c>
      <c r="J6849" s="1">
        <v>630</v>
      </c>
      <c r="K6849" s="1">
        <v>6</v>
      </c>
      <c r="L6849" s="1">
        <v>1512</v>
      </c>
      <c r="M6849" s="1">
        <f>SalesData[[#This Row],[Price]]*SalesData[[#This Row],[Quantity]]</f>
        <v>3780</v>
      </c>
      <c r="N6849" s="6">
        <f>SalesData[[#This Row],[Sales Profit]]/SalesData[[#This Row],[Sales]]</f>
        <v>0.4</v>
      </c>
    </row>
    <row r="6850" spans="1:14" x14ac:dyDescent="0.3">
      <c r="A6850" s="1" t="s">
        <v>35</v>
      </c>
      <c r="B6850" s="1" t="s">
        <v>23</v>
      </c>
      <c r="C6850" s="1" t="s">
        <v>100</v>
      </c>
      <c r="D6850" s="1">
        <v>76486</v>
      </c>
      <c r="E6850" s="2">
        <v>45467</v>
      </c>
      <c r="F6850" s="1" t="s">
        <v>20</v>
      </c>
      <c r="G6850" s="1">
        <v>601175</v>
      </c>
      <c r="H6850" s="1" t="s">
        <v>6636</v>
      </c>
      <c r="I6850" s="1">
        <v>549</v>
      </c>
      <c r="J6850" s="1">
        <v>2753</v>
      </c>
      <c r="K6850" s="1">
        <v>5</v>
      </c>
      <c r="L6850" s="1">
        <v>5506</v>
      </c>
      <c r="M6850" s="1">
        <f>SalesData[[#This Row],[Price]]*SalesData[[#This Row],[Quantity]]</f>
        <v>13765</v>
      </c>
      <c r="N6850" s="6">
        <f>SalesData[[#This Row],[Sales Profit]]/SalesData[[#This Row],[Sales]]</f>
        <v>0.4</v>
      </c>
    </row>
    <row r="6851" spans="1:14" x14ac:dyDescent="0.3">
      <c r="A6851" s="1" t="s">
        <v>22</v>
      </c>
      <c r="B6851" s="1" t="s">
        <v>13</v>
      </c>
      <c r="C6851" s="1" t="s">
        <v>19</v>
      </c>
      <c r="D6851" s="1">
        <v>46521</v>
      </c>
      <c r="E6851" s="2">
        <v>45520</v>
      </c>
      <c r="F6851" s="1" t="s">
        <v>25</v>
      </c>
      <c r="G6851" s="1">
        <v>475888</v>
      </c>
      <c r="H6851" s="1" t="s">
        <v>6637</v>
      </c>
      <c r="I6851" s="1">
        <v>764</v>
      </c>
      <c r="J6851" s="1">
        <v>2717</v>
      </c>
      <c r="K6851" s="1">
        <v>3</v>
      </c>
      <c r="L6851" s="1">
        <v>3260.4</v>
      </c>
      <c r="M6851" s="1">
        <f>SalesData[[#This Row],[Price]]*SalesData[[#This Row],[Quantity]]</f>
        <v>8151</v>
      </c>
      <c r="N6851" s="6">
        <f>SalesData[[#This Row],[Sales Profit]]/SalesData[[#This Row],[Sales]]</f>
        <v>0.4</v>
      </c>
    </row>
    <row r="6852" spans="1:14" x14ac:dyDescent="0.3">
      <c r="A6852" s="1" t="s">
        <v>17</v>
      </c>
      <c r="B6852" s="1" t="s">
        <v>23</v>
      </c>
      <c r="C6852" s="1" t="s">
        <v>48</v>
      </c>
      <c r="D6852" s="1">
        <v>47273</v>
      </c>
      <c r="E6852" s="2">
        <v>45490</v>
      </c>
      <c r="F6852" s="1" t="s">
        <v>45</v>
      </c>
      <c r="G6852" s="1">
        <v>885344</v>
      </c>
      <c r="H6852" s="1" t="s">
        <v>6638</v>
      </c>
      <c r="I6852" s="1">
        <v>968</v>
      </c>
      <c r="J6852" s="1">
        <v>2645</v>
      </c>
      <c r="K6852" s="1">
        <v>1</v>
      </c>
      <c r="L6852" s="1">
        <v>1058</v>
      </c>
      <c r="M6852" s="1">
        <f>SalesData[[#This Row],[Price]]*SalesData[[#This Row],[Quantity]]</f>
        <v>2645</v>
      </c>
      <c r="N6852" s="6">
        <f>SalesData[[#This Row],[Sales Profit]]/SalesData[[#This Row],[Sales]]</f>
        <v>0.4</v>
      </c>
    </row>
    <row r="6853" spans="1:14" x14ac:dyDescent="0.3">
      <c r="A6853" s="1" t="s">
        <v>27</v>
      </c>
      <c r="B6853" s="1" t="s">
        <v>18</v>
      </c>
      <c r="C6853" s="1" t="s">
        <v>37</v>
      </c>
      <c r="D6853" s="1">
        <v>89224</v>
      </c>
      <c r="E6853" s="2">
        <v>45344</v>
      </c>
      <c r="F6853" s="1" t="s">
        <v>43</v>
      </c>
      <c r="G6853" s="1">
        <v>915995</v>
      </c>
      <c r="H6853" s="1" t="s">
        <v>6639</v>
      </c>
      <c r="I6853" s="1">
        <v>684</v>
      </c>
      <c r="J6853" s="1">
        <v>1850</v>
      </c>
      <c r="K6853" s="1">
        <v>5</v>
      </c>
      <c r="L6853" s="1">
        <v>3700</v>
      </c>
      <c r="M6853" s="1">
        <f>SalesData[[#This Row],[Price]]*SalesData[[#This Row],[Quantity]]</f>
        <v>9250</v>
      </c>
      <c r="N6853" s="6">
        <f>SalesData[[#This Row],[Sales Profit]]/SalesData[[#This Row],[Sales]]</f>
        <v>0.4</v>
      </c>
    </row>
    <row r="6854" spans="1:14" x14ac:dyDescent="0.3">
      <c r="A6854" s="1" t="s">
        <v>35</v>
      </c>
      <c r="B6854" s="1" t="s">
        <v>13</v>
      </c>
      <c r="C6854" s="1" t="s">
        <v>33</v>
      </c>
      <c r="D6854" s="1">
        <v>35126</v>
      </c>
      <c r="E6854" s="2">
        <v>45464</v>
      </c>
      <c r="F6854" s="1" t="s">
        <v>20</v>
      </c>
      <c r="G6854" s="1">
        <v>532707</v>
      </c>
      <c r="H6854" s="1" t="s">
        <v>6640</v>
      </c>
      <c r="I6854" s="1">
        <v>698</v>
      </c>
      <c r="J6854" s="1">
        <v>1992</v>
      </c>
      <c r="K6854" s="1">
        <v>3</v>
      </c>
      <c r="L6854" s="1">
        <v>2390.4</v>
      </c>
      <c r="M6854" s="1">
        <f>SalesData[[#This Row],[Price]]*SalesData[[#This Row],[Quantity]]</f>
        <v>5976</v>
      </c>
      <c r="N6854" s="6">
        <f>SalesData[[#This Row],[Sales Profit]]/SalesData[[#This Row],[Sales]]</f>
        <v>0.4</v>
      </c>
    </row>
    <row r="6855" spans="1:14" x14ac:dyDescent="0.3">
      <c r="A6855" s="1" t="s">
        <v>27</v>
      </c>
      <c r="B6855" s="1" t="s">
        <v>18</v>
      </c>
      <c r="C6855" s="1" t="s">
        <v>37</v>
      </c>
      <c r="D6855" s="1">
        <v>25198</v>
      </c>
      <c r="E6855" s="2">
        <v>45466</v>
      </c>
      <c r="F6855" s="1" t="s">
        <v>20</v>
      </c>
      <c r="G6855" s="1">
        <v>975019</v>
      </c>
      <c r="H6855" s="1" t="s">
        <v>6641</v>
      </c>
      <c r="I6855" s="1">
        <v>597</v>
      </c>
      <c r="J6855" s="1">
        <v>2011</v>
      </c>
      <c r="K6855" s="1">
        <v>8</v>
      </c>
      <c r="L6855" s="1">
        <v>6435.2</v>
      </c>
      <c r="M6855" s="1">
        <f>SalesData[[#This Row],[Price]]*SalesData[[#This Row],[Quantity]]</f>
        <v>16088</v>
      </c>
      <c r="N6855" s="6">
        <f>SalesData[[#This Row],[Sales Profit]]/SalesData[[#This Row],[Sales]]</f>
        <v>0.39999999999999997</v>
      </c>
    </row>
    <row r="6856" spans="1:14" x14ac:dyDescent="0.3">
      <c r="A6856" s="1" t="s">
        <v>66</v>
      </c>
      <c r="B6856" s="1" t="s">
        <v>18</v>
      </c>
      <c r="C6856" s="1" t="s">
        <v>33</v>
      </c>
      <c r="D6856" s="1">
        <v>37160</v>
      </c>
      <c r="E6856" s="2">
        <v>45430</v>
      </c>
      <c r="F6856" s="1" t="s">
        <v>49</v>
      </c>
      <c r="G6856" s="1">
        <v>602286</v>
      </c>
      <c r="H6856" s="1" t="s">
        <v>6642</v>
      </c>
      <c r="I6856" s="1">
        <v>965</v>
      </c>
      <c r="J6856" s="1">
        <v>704</v>
      </c>
      <c r="K6856" s="1">
        <v>4</v>
      </c>
      <c r="L6856" s="1">
        <v>1126.4000000000001</v>
      </c>
      <c r="M6856" s="1">
        <f>SalesData[[#This Row],[Price]]*SalesData[[#This Row],[Quantity]]</f>
        <v>2816</v>
      </c>
      <c r="N6856" s="6">
        <f>SalesData[[#This Row],[Sales Profit]]/SalesData[[#This Row],[Sales]]</f>
        <v>0.4</v>
      </c>
    </row>
    <row r="6857" spans="1:14" x14ac:dyDescent="0.3">
      <c r="A6857" s="1" t="s">
        <v>12</v>
      </c>
      <c r="B6857" s="1" t="s">
        <v>18</v>
      </c>
      <c r="C6857" s="1" t="s">
        <v>37</v>
      </c>
      <c r="D6857" s="1">
        <v>11175</v>
      </c>
      <c r="E6857" s="2">
        <v>45367</v>
      </c>
      <c r="F6857" s="1" t="s">
        <v>29</v>
      </c>
      <c r="G6857" s="1">
        <v>605305</v>
      </c>
      <c r="H6857" s="1" t="s">
        <v>6643</v>
      </c>
      <c r="I6857" s="1">
        <v>606</v>
      </c>
      <c r="J6857" s="1">
        <v>1960</v>
      </c>
      <c r="K6857" s="1">
        <v>7</v>
      </c>
      <c r="L6857" s="1">
        <v>5488</v>
      </c>
      <c r="M6857" s="1">
        <f>SalesData[[#This Row],[Price]]*SalesData[[#This Row],[Quantity]]</f>
        <v>13720</v>
      </c>
      <c r="N6857" s="6">
        <f>SalesData[[#This Row],[Sales Profit]]/SalesData[[#This Row],[Sales]]</f>
        <v>0.4</v>
      </c>
    </row>
    <row r="6858" spans="1:14" x14ac:dyDescent="0.3">
      <c r="A6858" s="1" t="s">
        <v>22</v>
      </c>
      <c r="B6858" s="1" t="s">
        <v>13</v>
      </c>
      <c r="C6858" s="1" t="s">
        <v>100</v>
      </c>
      <c r="D6858" s="1">
        <v>71637</v>
      </c>
      <c r="E6858" s="2">
        <v>45382</v>
      </c>
      <c r="F6858" s="1" t="s">
        <v>29</v>
      </c>
      <c r="G6858" s="1">
        <v>123512</v>
      </c>
      <c r="H6858" s="1" t="s">
        <v>5133</v>
      </c>
      <c r="I6858" s="1">
        <v>610</v>
      </c>
      <c r="J6858" s="1">
        <v>1046</v>
      </c>
      <c r="K6858" s="1">
        <v>3</v>
      </c>
      <c r="L6858" s="1">
        <v>1255.2</v>
      </c>
      <c r="M6858" s="1">
        <f>SalesData[[#This Row],[Price]]*SalesData[[#This Row],[Quantity]]</f>
        <v>3138</v>
      </c>
      <c r="N6858" s="6">
        <f>SalesData[[#This Row],[Sales Profit]]/SalesData[[#This Row],[Sales]]</f>
        <v>0.4</v>
      </c>
    </row>
    <row r="6859" spans="1:14" x14ac:dyDescent="0.3">
      <c r="A6859" s="1" t="s">
        <v>22</v>
      </c>
      <c r="B6859" s="1" t="s">
        <v>13</v>
      </c>
      <c r="C6859" s="1" t="s">
        <v>37</v>
      </c>
      <c r="D6859" s="1">
        <v>44637</v>
      </c>
      <c r="E6859" s="2">
        <v>45483</v>
      </c>
      <c r="F6859" s="1" t="s">
        <v>45</v>
      </c>
      <c r="G6859" s="1">
        <v>416849</v>
      </c>
      <c r="H6859" s="1" t="s">
        <v>6644</v>
      </c>
      <c r="I6859" s="1">
        <v>620</v>
      </c>
      <c r="J6859" s="1">
        <v>2913</v>
      </c>
      <c r="K6859" s="1">
        <v>2</v>
      </c>
      <c r="L6859" s="1">
        <v>2330.4</v>
      </c>
      <c r="M6859" s="1">
        <f>SalesData[[#This Row],[Price]]*SalesData[[#This Row],[Quantity]]</f>
        <v>5826</v>
      </c>
      <c r="N6859" s="6">
        <f>SalesData[[#This Row],[Sales Profit]]/SalesData[[#This Row],[Sales]]</f>
        <v>0.4</v>
      </c>
    </row>
    <row r="6860" spans="1:14" x14ac:dyDescent="0.3">
      <c r="A6860" s="1" t="s">
        <v>35</v>
      </c>
      <c r="B6860" s="1" t="s">
        <v>18</v>
      </c>
      <c r="C6860" s="1" t="s">
        <v>19</v>
      </c>
      <c r="D6860" s="1">
        <v>51652</v>
      </c>
      <c r="E6860" s="2">
        <v>45447</v>
      </c>
      <c r="F6860" s="1" t="s">
        <v>20</v>
      </c>
      <c r="G6860" s="1">
        <v>230845</v>
      </c>
      <c r="H6860" s="1" t="s">
        <v>6645</v>
      </c>
      <c r="I6860" s="1">
        <v>804</v>
      </c>
      <c r="J6860" s="1">
        <v>2854</v>
      </c>
      <c r="K6860" s="1">
        <v>3</v>
      </c>
      <c r="L6860" s="1">
        <v>3424.8</v>
      </c>
      <c r="M6860" s="1">
        <f>SalesData[[#This Row],[Price]]*SalesData[[#This Row],[Quantity]]</f>
        <v>8562</v>
      </c>
      <c r="N6860" s="6">
        <f>SalesData[[#This Row],[Sales Profit]]/SalesData[[#This Row],[Sales]]</f>
        <v>0.4</v>
      </c>
    </row>
    <row r="6861" spans="1:14" x14ac:dyDescent="0.3">
      <c r="A6861" s="1" t="s">
        <v>56</v>
      </c>
      <c r="B6861" s="1" t="s">
        <v>13</v>
      </c>
      <c r="C6861" s="1" t="s">
        <v>53</v>
      </c>
      <c r="D6861" s="1">
        <v>49762</v>
      </c>
      <c r="E6861" s="2">
        <v>45422</v>
      </c>
      <c r="F6861" s="1" t="s">
        <v>49</v>
      </c>
      <c r="G6861" s="1">
        <v>788602</v>
      </c>
      <c r="H6861" s="1" t="s">
        <v>6646</v>
      </c>
      <c r="I6861" s="1">
        <v>635</v>
      </c>
      <c r="J6861" s="1">
        <v>523</v>
      </c>
      <c r="K6861" s="1">
        <v>3</v>
      </c>
      <c r="L6861" s="1">
        <v>627.6</v>
      </c>
      <c r="M6861" s="1">
        <f>SalesData[[#This Row],[Price]]*SalesData[[#This Row],[Quantity]]</f>
        <v>1569</v>
      </c>
      <c r="N6861" s="6">
        <f>SalesData[[#This Row],[Sales Profit]]/SalesData[[#This Row],[Sales]]</f>
        <v>0.4</v>
      </c>
    </row>
    <row r="6862" spans="1:14" x14ac:dyDescent="0.3">
      <c r="A6862" s="1" t="s">
        <v>12</v>
      </c>
      <c r="B6862" s="1" t="s">
        <v>18</v>
      </c>
      <c r="C6862" s="1" t="s">
        <v>39</v>
      </c>
      <c r="D6862" s="1">
        <v>53766</v>
      </c>
      <c r="E6862" s="2">
        <v>45530</v>
      </c>
      <c r="F6862" s="1" t="s">
        <v>25</v>
      </c>
      <c r="G6862" s="1">
        <v>960914</v>
      </c>
      <c r="H6862" s="1" t="s">
        <v>6647</v>
      </c>
      <c r="I6862" s="1">
        <v>730</v>
      </c>
      <c r="J6862" s="1">
        <v>2588</v>
      </c>
      <c r="K6862" s="1">
        <v>3</v>
      </c>
      <c r="L6862" s="1">
        <v>3105.6</v>
      </c>
      <c r="M6862" s="1">
        <f>SalesData[[#This Row],[Price]]*SalesData[[#This Row],[Quantity]]</f>
        <v>7764</v>
      </c>
      <c r="N6862" s="6">
        <f>SalesData[[#This Row],[Sales Profit]]/SalesData[[#This Row],[Sales]]</f>
        <v>0.39999999999999997</v>
      </c>
    </row>
    <row r="6863" spans="1:14" x14ac:dyDescent="0.3">
      <c r="A6863" s="1" t="s">
        <v>35</v>
      </c>
      <c r="B6863" s="1" t="s">
        <v>18</v>
      </c>
      <c r="C6863" s="1" t="s">
        <v>39</v>
      </c>
      <c r="D6863" s="1">
        <v>10088</v>
      </c>
      <c r="E6863" s="2">
        <v>45387</v>
      </c>
      <c r="F6863" s="1" t="s">
        <v>31</v>
      </c>
      <c r="G6863" s="1">
        <v>705221</v>
      </c>
      <c r="H6863" s="1" t="s">
        <v>6648</v>
      </c>
      <c r="I6863" s="1">
        <v>365</v>
      </c>
      <c r="J6863" s="1">
        <v>1131</v>
      </c>
      <c r="K6863" s="1">
        <v>3</v>
      </c>
      <c r="L6863" s="1">
        <v>1357.2</v>
      </c>
      <c r="M6863" s="1">
        <f>SalesData[[#This Row],[Price]]*SalesData[[#This Row],[Quantity]]</f>
        <v>3393</v>
      </c>
      <c r="N6863" s="6">
        <f>SalesData[[#This Row],[Sales Profit]]/SalesData[[#This Row],[Sales]]</f>
        <v>0.4</v>
      </c>
    </row>
    <row r="6864" spans="1:14" x14ac:dyDescent="0.3">
      <c r="A6864" s="1" t="s">
        <v>27</v>
      </c>
      <c r="B6864" s="1" t="s">
        <v>13</v>
      </c>
      <c r="C6864" s="1" t="s">
        <v>42</v>
      </c>
      <c r="D6864" s="1">
        <v>62370</v>
      </c>
      <c r="E6864" s="2">
        <v>45506</v>
      </c>
      <c r="F6864" s="1" t="s">
        <v>25</v>
      </c>
      <c r="G6864" s="1">
        <v>815640</v>
      </c>
      <c r="H6864" s="1" t="s">
        <v>5434</v>
      </c>
      <c r="I6864" s="1">
        <v>240</v>
      </c>
      <c r="J6864" s="1">
        <v>2732</v>
      </c>
      <c r="K6864" s="1">
        <v>5</v>
      </c>
      <c r="L6864" s="1">
        <v>5464</v>
      </c>
      <c r="M6864" s="1">
        <f>SalesData[[#This Row],[Price]]*SalesData[[#This Row],[Quantity]]</f>
        <v>13660</v>
      </c>
      <c r="N6864" s="6">
        <f>SalesData[[#This Row],[Sales Profit]]/SalesData[[#This Row],[Sales]]</f>
        <v>0.4</v>
      </c>
    </row>
    <row r="6865" spans="1:14" x14ac:dyDescent="0.3">
      <c r="A6865" s="1" t="s">
        <v>17</v>
      </c>
      <c r="B6865" s="1" t="s">
        <v>23</v>
      </c>
      <c r="C6865" s="1" t="s">
        <v>24</v>
      </c>
      <c r="D6865" s="1">
        <v>23978</v>
      </c>
      <c r="E6865" s="2">
        <v>45333</v>
      </c>
      <c r="F6865" s="1" t="s">
        <v>43</v>
      </c>
      <c r="G6865" s="1">
        <v>326809</v>
      </c>
      <c r="H6865" s="1" t="s">
        <v>6018</v>
      </c>
      <c r="I6865" s="1">
        <v>368</v>
      </c>
      <c r="J6865" s="1">
        <v>1780</v>
      </c>
      <c r="K6865" s="1">
        <v>3</v>
      </c>
      <c r="L6865" s="1">
        <v>2136</v>
      </c>
      <c r="M6865" s="1">
        <f>SalesData[[#This Row],[Price]]*SalesData[[#This Row],[Quantity]]</f>
        <v>5340</v>
      </c>
      <c r="N6865" s="6">
        <f>SalesData[[#This Row],[Sales Profit]]/SalesData[[#This Row],[Sales]]</f>
        <v>0.4</v>
      </c>
    </row>
    <row r="6866" spans="1:14" x14ac:dyDescent="0.3">
      <c r="A6866" s="1" t="s">
        <v>22</v>
      </c>
      <c r="B6866" s="1" t="s">
        <v>23</v>
      </c>
      <c r="C6866" s="1" t="s">
        <v>60</v>
      </c>
      <c r="D6866" s="1">
        <v>27909</v>
      </c>
      <c r="E6866" s="2">
        <v>45615</v>
      </c>
      <c r="F6866" s="1" t="s">
        <v>15</v>
      </c>
      <c r="G6866" s="1">
        <v>109788</v>
      </c>
      <c r="H6866" s="1" t="s">
        <v>6417</v>
      </c>
      <c r="I6866" s="1">
        <v>532</v>
      </c>
      <c r="J6866" s="1">
        <v>614</v>
      </c>
      <c r="K6866" s="1">
        <v>7</v>
      </c>
      <c r="L6866" s="1">
        <v>1719.2</v>
      </c>
      <c r="M6866" s="1">
        <f>SalesData[[#This Row],[Price]]*SalesData[[#This Row],[Quantity]]</f>
        <v>4298</v>
      </c>
      <c r="N6866" s="6">
        <f>SalesData[[#This Row],[Sales Profit]]/SalesData[[#This Row],[Sales]]</f>
        <v>0.4</v>
      </c>
    </row>
    <row r="6867" spans="1:14" x14ac:dyDescent="0.3">
      <c r="A6867" s="1" t="s">
        <v>22</v>
      </c>
      <c r="B6867" s="1" t="s">
        <v>23</v>
      </c>
      <c r="C6867" s="1" t="s">
        <v>14</v>
      </c>
      <c r="D6867" s="1">
        <v>55884</v>
      </c>
      <c r="E6867" s="2">
        <v>45487</v>
      </c>
      <c r="F6867" s="1" t="s">
        <v>45</v>
      </c>
      <c r="G6867" s="1">
        <v>178653</v>
      </c>
      <c r="H6867" s="1" t="s">
        <v>6650</v>
      </c>
      <c r="I6867" s="1">
        <v>434</v>
      </c>
      <c r="J6867" s="1">
        <v>2116</v>
      </c>
      <c r="K6867" s="1">
        <v>6</v>
      </c>
      <c r="L6867" s="1">
        <v>5078.3999999999996</v>
      </c>
      <c r="M6867" s="1">
        <f>SalesData[[#This Row],[Price]]*SalesData[[#This Row],[Quantity]]</f>
        <v>12696</v>
      </c>
      <c r="N6867" s="6">
        <f>SalesData[[#This Row],[Sales Profit]]/SalesData[[#This Row],[Sales]]</f>
        <v>0.39999999999999997</v>
      </c>
    </row>
    <row r="6868" spans="1:14" x14ac:dyDescent="0.3">
      <c r="A6868" s="1" t="s">
        <v>22</v>
      </c>
      <c r="B6868" s="1" t="s">
        <v>18</v>
      </c>
      <c r="C6868" s="1" t="s">
        <v>53</v>
      </c>
      <c r="D6868" s="1">
        <v>56275</v>
      </c>
      <c r="E6868" s="2">
        <v>45509</v>
      </c>
      <c r="F6868" s="1" t="s">
        <v>25</v>
      </c>
      <c r="G6868" s="1">
        <v>145449</v>
      </c>
      <c r="H6868" s="1" t="s">
        <v>6651</v>
      </c>
      <c r="I6868" s="1">
        <v>483</v>
      </c>
      <c r="J6868" s="1">
        <v>1541</v>
      </c>
      <c r="K6868" s="1">
        <v>5</v>
      </c>
      <c r="L6868" s="1">
        <v>3082</v>
      </c>
      <c r="M6868" s="1">
        <f>SalesData[[#This Row],[Price]]*SalesData[[#This Row],[Quantity]]</f>
        <v>7705</v>
      </c>
      <c r="N6868" s="6">
        <f>SalesData[[#This Row],[Sales Profit]]/SalesData[[#This Row],[Sales]]</f>
        <v>0.4</v>
      </c>
    </row>
    <row r="6869" spans="1:14" x14ac:dyDescent="0.3">
      <c r="A6869" s="1" t="s">
        <v>22</v>
      </c>
      <c r="B6869" s="1" t="s">
        <v>23</v>
      </c>
      <c r="C6869" s="1" t="s">
        <v>100</v>
      </c>
      <c r="D6869" s="1">
        <v>81747</v>
      </c>
      <c r="E6869" s="2">
        <v>45427</v>
      </c>
      <c r="F6869" s="1" t="s">
        <v>49</v>
      </c>
      <c r="G6869" s="1">
        <v>693373</v>
      </c>
      <c r="H6869" s="1" t="s">
        <v>6652</v>
      </c>
      <c r="I6869" s="1">
        <v>664</v>
      </c>
      <c r="J6869" s="1">
        <v>2965</v>
      </c>
      <c r="K6869" s="1">
        <v>5</v>
      </c>
      <c r="L6869" s="1">
        <v>5930</v>
      </c>
      <c r="M6869" s="1">
        <f>SalesData[[#This Row],[Price]]*SalesData[[#This Row],[Quantity]]</f>
        <v>14825</v>
      </c>
      <c r="N6869" s="6">
        <f>SalesData[[#This Row],[Sales Profit]]/SalesData[[#This Row],[Sales]]</f>
        <v>0.4</v>
      </c>
    </row>
    <row r="6870" spans="1:14" x14ac:dyDescent="0.3">
      <c r="A6870" s="1" t="s">
        <v>66</v>
      </c>
      <c r="B6870" s="1" t="s">
        <v>18</v>
      </c>
      <c r="C6870" s="1" t="s">
        <v>60</v>
      </c>
      <c r="D6870" s="1">
        <v>81346</v>
      </c>
      <c r="E6870" s="2">
        <v>45457</v>
      </c>
      <c r="F6870" s="1" t="s">
        <v>20</v>
      </c>
      <c r="G6870" s="1">
        <v>226103</v>
      </c>
      <c r="H6870" s="1" t="s">
        <v>6653</v>
      </c>
      <c r="I6870" s="1">
        <v>683</v>
      </c>
      <c r="J6870" s="1">
        <v>2506</v>
      </c>
      <c r="K6870" s="1">
        <v>8</v>
      </c>
      <c r="L6870" s="1">
        <v>8019.2</v>
      </c>
      <c r="M6870" s="1">
        <f>SalesData[[#This Row],[Price]]*SalesData[[#This Row],[Quantity]]</f>
        <v>20048</v>
      </c>
      <c r="N6870" s="6">
        <f>SalesData[[#This Row],[Sales Profit]]/SalesData[[#This Row],[Sales]]</f>
        <v>0.39999999999999997</v>
      </c>
    </row>
    <row r="6871" spans="1:14" x14ac:dyDescent="0.3">
      <c r="A6871" s="1" t="s">
        <v>66</v>
      </c>
      <c r="B6871" s="1" t="s">
        <v>23</v>
      </c>
      <c r="C6871" s="1" t="s">
        <v>37</v>
      </c>
      <c r="D6871" s="1">
        <v>64723</v>
      </c>
      <c r="E6871" s="2">
        <v>45520</v>
      </c>
      <c r="F6871" s="1" t="s">
        <v>25</v>
      </c>
      <c r="G6871" s="1">
        <v>932384</v>
      </c>
      <c r="H6871" s="1" t="s">
        <v>6654</v>
      </c>
      <c r="I6871" s="1">
        <v>312</v>
      </c>
      <c r="J6871" s="1">
        <v>1185</v>
      </c>
      <c r="K6871" s="1">
        <v>8</v>
      </c>
      <c r="L6871" s="1">
        <v>3792</v>
      </c>
      <c r="M6871" s="1">
        <f>SalesData[[#This Row],[Price]]*SalesData[[#This Row],[Quantity]]</f>
        <v>9480</v>
      </c>
      <c r="N6871" s="6">
        <f>SalesData[[#This Row],[Sales Profit]]/SalesData[[#This Row],[Sales]]</f>
        <v>0.4</v>
      </c>
    </row>
    <row r="6872" spans="1:14" x14ac:dyDescent="0.3">
      <c r="A6872" s="1" t="s">
        <v>22</v>
      </c>
      <c r="B6872" s="1" t="s">
        <v>23</v>
      </c>
      <c r="C6872" s="1" t="s">
        <v>24</v>
      </c>
      <c r="D6872" s="1">
        <v>82627</v>
      </c>
      <c r="E6872" s="2">
        <v>45575</v>
      </c>
      <c r="F6872" s="1" t="s">
        <v>54</v>
      </c>
      <c r="G6872" s="1">
        <v>702844</v>
      </c>
      <c r="H6872" s="1" t="s">
        <v>3751</v>
      </c>
      <c r="I6872" s="1">
        <v>951</v>
      </c>
      <c r="J6872" s="1">
        <v>2861</v>
      </c>
      <c r="K6872" s="1">
        <v>5</v>
      </c>
      <c r="L6872" s="1">
        <v>5722</v>
      </c>
      <c r="M6872" s="1">
        <f>SalesData[[#This Row],[Price]]*SalesData[[#This Row],[Quantity]]</f>
        <v>14305</v>
      </c>
      <c r="N6872" s="6">
        <f>SalesData[[#This Row],[Sales Profit]]/SalesData[[#This Row],[Sales]]</f>
        <v>0.4</v>
      </c>
    </row>
    <row r="6873" spans="1:14" x14ac:dyDescent="0.3">
      <c r="A6873" s="1" t="s">
        <v>27</v>
      </c>
      <c r="B6873" s="1" t="s">
        <v>18</v>
      </c>
      <c r="C6873" s="1" t="s">
        <v>39</v>
      </c>
      <c r="D6873" s="1">
        <v>57861</v>
      </c>
      <c r="E6873" s="2">
        <v>45619</v>
      </c>
      <c r="F6873" s="1" t="s">
        <v>15</v>
      </c>
      <c r="G6873" s="1">
        <v>268801</v>
      </c>
      <c r="H6873" s="1" t="s">
        <v>6655</v>
      </c>
      <c r="I6873" s="1">
        <v>874</v>
      </c>
      <c r="J6873" s="1">
        <v>1814</v>
      </c>
      <c r="K6873" s="1">
        <v>3</v>
      </c>
      <c r="L6873" s="1">
        <v>2176.8000000000002</v>
      </c>
      <c r="M6873" s="1">
        <f>SalesData[[#This Row],[Price]]*SalesData[[#This Row],[Quantity]]</f>
        <v>5442</v>
      </c>
      <c r="N6873" s="6">
        <f>SalesData[[#This Row],[Sales Profit]]/SalesData[[#This Row],[Sales]]</f>
        <v>0.4</v>
      </c>
    </row>
    <row r="6874" spans="1:14" x14ac:dyDescent="0.3">
      <c r="A6874" s="1" t="s">
        <v>52</v>
      </c>
      <c r="B6874" s="1" t="s">
        <v>13</v>
      </c>
      <c r="C6874" s="1" t="s">
        <v>53</v>
      </c>
      <c r="D6874" s="1">
        <v>45608</v>
      </c>
      <c r="E6874" s="2">
        <v>45364</v>
      </c>
      <c r="F6874" s="1" t="s">
        <v>29</v>
      </c>
      <c r="G6874" s="1">
        <v>959446</v>
      </c>
      <c r="H6874" s="1" t="s">
        <v>6656</v>
      </c>
      <c r="I6874" s="1">
        <v>551</v>
      </c>
      <c r="J6874" s="1">
        <v>2986</v>
      </c>
      <c r="K6874" s="1">
        <v>6</v>
      </c>
      <c r="L6874" s="1">
        <v>7166.4</v>
      </c>
      <c r="M6874" s="1">
        <f>SalesData[[#This Row],[Price]]*SalesData[[#This Row],[Quantity]]</f>
        <v>17916</v>
      </c>
      <c r="N6874" s="6">
        <f>SalesData[[#This Row],[Sales Profit]]/SalesData[[#This Row],[Sales]]</f>
        <v>0.39999999999999997</v>
      </c>
    </row>
    <row r="6875" spans="1:14" x14ac:dyDescent="0.3">
      <c r="A6875" s="1" t="s">
        <v>22</v>
      </c>
      <c r="B6875" s="1" t="s">
        <v>18</v>
      </c>
      <c r="C6875" s="1" t="s">
        <v>19</v>
      </c>
      <c r="D6875" s="1">
        <v>34993</v>
      </c>
      <c r="E6875" s="2">
        <v>45612</v>
      </c>
      <c r="F6875" s="1" t="s">
        <v>15</v>
      </c>
      <c r="G6875" s="1">
        <v>413992</v>
      </c>
      <c r="H6875" s="1" t="s">
        <v>6657</v>
      </c>
      <c r="I6875" s="1">
        <v>343</v>
      </c>
      <c r="J6875" s="1">
        <v>558</v>
      </c>
      <c r="K6875" s="1">
        <v>8</v>
      </c>
      <c r="L6875" s="1">
        <v>1785.6</v>
      </c>
      <c r="M6875" s="1">
        <f>SalesData[[#This Row],[Price]]*SalesData[[#This Row],[Quantity]]</f>
        <v>4464</v>
      </c>
      <c r="N6875" s="6">
        <f>SalesData[[#This Row],[Sales Profit]]/SalesData[[#This Row],[Sales]]</f>
        <v>0.39999999999999997</v>
      </c>
    </row>
    <row r="6876" spans="1:14" x14ac:dyDescent="0.3">
      <c r="A6876" s="1" t="s">
        <v>22</v>
      </c>
      <c r="B6876" s="1" t="s">
        <v>13</v>
      </c>
      <c r="C6876" s="1" t="s">
        <v>39</v>
      </c>
      <c r="D6876" s="1">
        <v>31347</v>
      </c>
      <c r="E6876" s="2">
        <v>45539</v>
      </c>
      <c r="F6876" s="1" t="s">
        <v>61</v>
      </c>
      <c r="G6876" s="1">
        <v>694238</v>
      </c>
      <c r="H6876" s="1" t="s">
        <v>6658</v>
      </c>
      <c r="I6876" s="1">
        <v>329</v>
      </c>
      <c r="J6876" s="1">
        <v>948</v>
      </c>
      <c r="K6876" s="1">
        <v>7</v>
      </c>
      <c r="L6876" s="1">
        <v>2654.4</v>
      </c>
      <c r="M6876" s="1">
        <f>SalesData[[#This Row],[Price]]*SalesData[[#This Row],[Quantity]]</f>
        <v>6636</v>
      </c>
      <c r="N6876" s="6">
        <f>SalesData[[#This Row],[Sales Profit]]/SalesData[[#This Row],[Sales]]</f>
        <v>0.4</v>
      </c>
    </row>
    <row r="6877" spans="1:14" x14ac:dyDescent="0.3">
      <c r="A6877" s="1" t="s">
        <v>12</v>
      </c>
      <c r="B6877" s="1" t="s">
        <v>13</v>
      </c>
      <c r="C6877" s="1" t="s">
        <v>48</v>
      </c>
      <c r="D6877" s="1">
        <v>76545</v>
      </c>
      <c r="E6877" s="2">
        <v>45361</v>
      </c>
      <c r="F6877" s="1" t="s">
        <v>29</v>
      </c>
      <c r="G6877" s="1">
        <v>133882</v>
      </c>
      <c r="H6877" s="1" t="s">
        <v>6659</v>
      </c>
      <c r="I6877" s="1">
        <v>395</v>
      </c>
      <c r="J6877" s="1">
        <v>1027</v>
      </c>
      <c r="K6877" s="1">
        <v>2</v>
      </c>
      <c r="L6877" s="1">
        <v>821.6</v>
      </c>
      <c r="M6877" s="1">
        <f>SalesData[[#This Row],[Price]]*SalesData[[#This Row],[Quantity]]</f>
        <v>2054</v>
      </c>
      <c r="N6877" s="6">
        <f>SalesData[[#This Row],[Sales Profit]]/SalesData[[#This Row],[Sales]]</f>
        <v>0.4</v>
      </c>
    </row>
    <row r="6878" spans="1:14" x14ac:dyDescent="0.3">
      <c r="A6878" s="1" t="s">
        <v>56</v>
      </c>
      <c r="B6878" s="1" t="s">
        <v>18</v>
      </c>
      <c r="C6878" s="1" t="s">
        <v>100</v>
      </c>
      <c r="D6878" s="1">
        <v>47371</v>
      </c>
      <c r="E6878" s="2">
        <v>45507</v>
      </c>
      <c r="F6878" s="1" t="s">
        <v>25</v>
      </c>
      <c r="G6878" s="1">
        <v>797741</v>
      </c>
      <c r="H6878" s="1" t="s">
        <v>2096</v>
      </c>
      <c r="I6878" s="1">
        <v>870</v>
      </c>
      <c r="J6878" s="1">
        <v>1926</v>
      </c>
      <c r="K6878" s="1">
        <v>3</v>
      </c>
      <c r="L6878" s="1">
        <v>2311.1999999999998</v>
      </c>
      <c r="M6878" s="1">
        <f>SalesData[[#This Row],[Price]]*SalesData[[#This Row],[Quantity]]</f>
        <v>5778</v>
      </c>
      <c r="N6878" s="6">
        <f>SalesData[[#This Row],[Sales Profit]]/SalesData[[#This Row],[Sales]]</f>
        <v>0.39999999999999997</v>
      </c>
    </row>
    <row r="6879" spans="1:14" x14ac:dyDescent="0.3">
      <c r="A6879" s="1" t="s">
        <v>22</v>
      </c>
      <c r="B6879" s="1" t="s">
        <v>18</v>
      </c>
      <c r="C6879" s="1" t="s">
        <v>100</v>
      </c>
      <c r="D6879" s="1">
        <v>10280</v>
      </c>
      <c r="E6879" s="2">
        <v>45529</v>
      </c>
      <c r="F6879" s="1" t="s">
        <v>25</v>
      </c>
      <c r="G6879" s="1">
        <v>356992</v>
      </c>
      <c r="H6879" s="1" t="s">
        <v>6660</v>
      </c>
      <c r="I6879" s="1">
        <v>848</v>
      </c>
      <c r="J6879" s="1">
        <v>2050</v>
      </c>
      <c r="K6879" s="1">
        <v>1</v>
      </c>
      <c r="L6879" s="1">
        <v>820</v>
      </c>
      <c r="M6879" s="1">
        <f>SalesData[[#This Row],[Price]]*SalesData[[#This Row],[Quantity]]</f>
        <v>2050</v>
      </c>
      <c r="N6879" s="6">
        <f>SalesData[[#This Row],[Sales Profit]]/SalesData[[#This Row],[Sales]]</f>
        <v>0.4</v>
      </c>
    </row>
    <row r="6880" spans="1:14" x14ac:dyDescent="0.3">
      <c r="A6880" s="1" t="s">
        <v>17</v>
      </c>
      <c r="B6880" s="1" t="s">
        <v>13</v>
      </c>
      <c r="C6880" s="1" t="s">
        <v>39</v>
      </c>
      <c r="D6880" s="1">
        <v>56824</v>
      </c>
      <c r="E6880" s="2">
        <v>45355</v>
      </c>
      <c r="F6880" s="1" t="s">
        <v>29</v>
      </c>
      <c r="G6880" s="1">
        <v>981768</v>
      </c>
      <c r="H6880" s="1" t="s">
        <v>2173</v>
      </c>
      <c r="I6880" s="1">
        <v>327</v>
      </c>
      <c r="J6880" s="1">
        <v>569</v>
      </c>
      <c r="K6880" s="1">
        <v>6</v>
      </c>
      <c r="L6880" s="1">
        <v>1365.6</v>
      </c>
      <c r="M6880" s="1">
        <f>SalesData[[#This Row],[Price]]*SalesData[[#This Row],[Quantity]]</f>
        <v>3414</v>
      </c>
      <c r="N6880" s="6">
        <f>SalesData[[#This Row],[Sales Profit]]/SalesData[[#This Row],[Sales]]</f>
        <v>0.39999999999999997</v>
      </c>
    </row>
    <row r="6881" spans="1:14" x14ac:dyDescent="0.3">
      <c r="A6881" s="1" t="s">
        <v>56</v>
      </c>
      <c r="B6881" s="1" t="s">
        <v>18</v>
      </c>
      <c r="C6881" s="1" t="s">
        <v>24</v>
      </c>
      <c r="D6881" s="1">
        <v>35900</v>
      </c>
      <c r="E6881" s="2">
        <v>45309</v>
      </c>
      <c r="F6881" s="1" t="s">
        <v>40</v>
      </c>
      <c r="G6881" s="1">
        <v>482159</v>
      </c>
      <c r="H6881" s="1" t="s">
        <v>6661</v>
      </c>
      <c r="I6881" s="1">
        <v>941</v>
      </c>
      <c r="J6881" s="1">
        <v>2736</v>
      </c>
      <c r="K6881" s="1">
        <v>7</v>
      </c>
      <c r="L6881" s="1">
        <v>7660.8</v>
      </c>
      <c r="M6881" s="1">
        <f>SalesData[[#This Row],[Price]]*SalesData[[#This Row],[Quantity]]</f>
        <v>19152</v>
      </c>
      <c r="N6881" s="6">
        <f>SalesData[[#This Row],[Sales Profit]]/SalesData[[#This Row],[Sales]]</f>
        <v>0.4</v>
      </c>
    </row>
    <row r="6882" spans="1:14" x14ac:dyDescent="0.3">
      <c r="A6882" s="1" t="s">
        <v>12</v>
      </c>
      <c r="B6882" s="1" t="s">
        <v>18</v>
      </c>
      <c r="C6882" s="1" t="s">
        <v>33</v>
      </c>
      <c r="D6882" s="1">
        <v>92369</v>
      </c>
      <c r="E6882" s="2">
        <v>45434</v>
      </c>
      <c r="F6882" s="1" t="s">
        <v>49</v>
      </c>
      <c r="G6882" s="1">
        <v>449044</v>
      </c>
      <c r="H6882" s="1" t="s">
        <v>6662</v>
      </c>
      <c r="I6882" s="1">
        <v>258</v>
      </c>
      <c r="J6882" s="1">
        <v>2204</v>
      </c>
      <c r="K6882" s="1">
        <v>6</v>
      </c>
      <c r="L6882" s="1">
        <v>5289.6</v>
      </c>
      <c r="M6882" s="1">
        <f>SalesData[[#This Row],[Price]]*SalesData[[#This Row],[Quantity]]</f>
        <v>13224</v>
      </c>
      <c r="N6882" s="6">
        <f>SalesData[[#This Row],[Sales Profit]]/SalesData[[#This Row],[Sales]]</f>
        <v>0.4</v>
      </c>
    </row>
    <row r="6883" spans="1:14" x14ac:dyDescent="0.3">
      <c r="A6883" s="1" t="s">
        <v>52</v>
      </c>
      <c r="B6883" s="1" t="s">
        <v>23</v>
      </c>
      <c r="C6883" s="1" t="s">
        <v>60</v>
      </c>
      <c r="D6883" s="1">
        <v>94705</v>
      </c>
      <c r="E6883" s="2">
        <v>45538</v>
      </c>
      <c r="F6883" s="1" t="s">
        <v>61</v>
      </c>
      <c r="G6883" s="1">
        <v>730896</v>
      </c>
      <c r="H6883" s="1" t="s">
        <v>6663</v>
      </c>
      <c r="I6883" s="1">
        <v>929</v>
      </c>
      <c r="J6883" s="1">
        <v>2995</v>
      </c>
      <c r="K6883" s="1">
        <v>4</v>
      </c>
      <c r="L6883" s="1">
        <v>4792</v>
      </c>
      <c r="M6883" s="1">
        <f>SalesData[[#This Row],[Price]]*SalesData[[#This Row],[Quantity]]</f>
        <v>11980</v>
      </c>
      <c r="N6883" s="6">
        <f>SalesData[[#This Row],[Sales Profit]]/SalesData[[#This Row],[Sales]]</f>
        <v>0.4</v>
      </c>
    </row>
    <row r="6884" spans="1:14" x14ac:dyDescent="0.3">
      <c r="A6884" s="1" t="s">
        <v>52</v>
      </c>
      <c r="B6884" s="1" t="s">
        <v>13</v>
      </c>
      <c r="C6884" s="1" t="s">
        <v>42</v>
      </c>
      <c r="D6884" s="1">
        <v>14504</v>
      </c>
      <c r="E6884" s="2">
        <v>45405</v>
      </c>
      <c r="F6884" s="1" t="s">
        <v>31</v>
      </c>
      <c r="G6884" s="1">
        <v>511963</v>
      </c>
      <c r="H6884" s="1" t="s">
        <v>6664</v>
      </c>
      <c r="I6884" s="1">
        <v>815</v>
      </c>
      <c r="J6884" s="1">
        <v>1823</v>
      </c>
      <c r="K6884" s="1">
        <v>2</v>
      </c>
      <c r="L6884" s="1">
        <v>1458.4</v>
      </c>
      <c r="M6884" s="1">
        <f>SalesData[[#This Row],[Price]]*SalesData[[#This Row],[Quantity]]</f>
        <v>3646</v>
      </c>
      <c r="N6884" s="6">
        <f>SalesData[[#This Row],[Sales Profit]]/SalesData[[#This Row],[Sales]]</f>
        <v>0.4</v>
      </c>
    </row>
    <row r="6885" spans="1:14" x14ac:dyDescent="0.3">
      <c r="A6885" s="1" t="s">
        <v>66</v>
      </c>
      <c r="B6885" s="1" t="s">
        <v>23</v>
      </c>
      <c r="C6885" s="1" t="s">
        <v>60</v>
      </c>
      <c r="D6885" s="1">
        <v>71514</v>
      </c>
      <c r="E6885" s="2">
        <v>45314</v>
      </c>
      <c r="F6885" s="1" t="s">
        <v>40</v>
      </c>
      <c r="G6885" s="1">
        <v>124531</v>
      </c>
      <c r="H6885" s="1" t="s">
        <v>6665</v>
      </c>
      <c r="I6885" s="1">
        <v>652</v>
      </c>
      <c r="J6885" s="1">
        <v>1516</v>
      </c>
      <c r="K6885" s="1">
        <v>7</v>
      </c>
      <c r="L6885" s="1">
        <v>4244.8</v>
      </c>
      <c r="M6885" s="1">
        <f>SalesData[[#This Row],[Price]]*SalesData[[#This Row],[Quantity]]</f>
        <v>10612</v>
      </c>
      <c r="N6885" s="6">
        <f>SalesData[[#This Row],[Sales Profit]]/SalesData[[#This Row],[Sales]]</f>
        <v>0.4</v>
      </c>
    </row>
    <row r="6886" spans="1:14" x14ac:dyDescent="0.3">
      <c r="A6886" s="1" t="s">
        <v>52</v>
      </c>
      <c r="B6886" s="1" t="s">
        <v>13</v>
      </c>
      <c r="C6886" s="1" t="s">
        <v>48</v>
      </c>
      <c r="D6886" s="1">
        <v>88994</v>
      </c>
      <c r="E6886" s="2">
        <v>45478</v>
      </c>
      <c r="F6886" s="1" t="s">
        <v>45</v>
      </c>
      <c r="G6886" s="1">
        <v>212650</v>
      </c>
      <c r="H6886" s="1" t="s">
        <v>233</v>
      </c>
      <c r="I6886" s="1">
        <v>318</v>
      </c>
      <c r="J6886" s="1">
        <v>2396</v>
      </c>
      <c r="K6886" s="1">
        <v>1</v>
      </c>
      <c r="L6886" s="1">
        <v>958.4</v>
      </c>
      <c r="M6886" s="1">
        <f>SalesData[[#This Row],[Price]]*SalesData[[#This Row],[Quantity]]</f>
        <v>2396</v>
      </c>
      <c r="N6886" s="6">
        <f>SalesData[[#This Row],[Sales Profit]]/SalesData[[#This Row],[Sales]]</f>
        <v>0.39999999999999997</v>
      </c>
    </row>
    <row r="6887" spans="1:14" x14ac:dyDescent="0.3">
      <c r="A6887" s="1" t="s">
        <v>12</v>
      </c>
      <c r="B6887" s="1" t="s">
        <v>13</v>
      </c>
      <c r="C6887" s="1" t="s">
        <v>37</v>
      </c>
      <c r="D6887" s="1">
        <v>54618</v>
      </c>
      <c r="E6887" s="2">
        <v>45554</v>
      </c>
      <c r="F6887" s="1" t="s">
        <v>61</v>
      </c>
      <c r="G6887" s="1">
        <v>772771</v>
      </c>
      <c r="H6887" s="1" t="s">
        <v>4867</v>
      </c>
      <c r="I6887" s="1">
        <v>793</v>
      </c>
      <c r="J6887" s="1">
        <v>1657</v>
      </c>
      <c r="K6887" s="1">
        <v>8</v>
      </c>
      <c r="L6887" s="1">
        <v>5302.4</v>
      </c>
      <c r="M6887" s="1">
        <f>SalesData[[#This Row],[Price]]*SalesData[[#This Row],[Quantity]]</f>
        <v>13256</v>
      </c>
      <c r="N6887" s="6">
        <f>SalesData[[#This Row],[Sales Profit]]/SalesData[[#This Row],[Sales]]</f>
        <v>0.39999999999999997</v>
      </c>
    </row>
    <row r="6888" spans="1:14" x14ac:dyDescent="0.3">
      <c r="A6888" s="1" t="s">
        <v>56</v>
      </c>
      <c r="B6888" s="1" t="s">
        <v>23</v>
      </c>
      <c r="C6888" s="1" t="s">
        <v>24</v>
      </c>
      <c r="D6888" s="1">
        <v>47601</v>
      </c>
      <c r="E6888" s="2">
        <v>45604</v>
      </c>
      <c r="F6888" s="1" t="s">
        <v>15</v>
      </c>
      <c r="G6888" s="1">
        <v>705726</v>
      </c>
      <c r="H6888" s="1" t="s">
        <v>6666</v>
      </c>
      <c r="I6888" s="1">
        <v>455</v>
      </c>
      <c r="J6888" s="1">
        <v>1943</v>
      </c>
      <c r="K6888" s="1">
        <v>4</v>
      </c>
      <c r="L6888" s="1">
        <v>3108.8</v>
      </c>
      <c r="M6888" s="1">
        <f>SalesData[[#This Row],[Price]]*SalesData[[#This Row],[Quantity]]</f>
        <v>7772</v>
      </c>
      <c r="N6888" s="6">
        <f>SalesData[[#This Row],[Sales Profit]]/SalesData[[#This Row],[Sales]]</f>
        <v>0.4</v>
      </c>
    </row>
    <row r="6889" spans="1:14" x14ac:dyDescent="0.3">
      <c r="A6889" s="1" t="s">
        <v>66</v>
      </c>
      <c r="B6889" s="1" t="s">
        <v>23</v>
      </c>
      <c r="C6889" s="1" t="s">
        <v>60</v>
      </c>
      <c r="D6889" s="1">
        <v>11329</v>
      </c>
      <c r="E6889" s="2">
        <v>45533</v>
      </c>
      <c r="F6889" s="1" t="s">
        <v>25</v>
      </c>
      <c r="G6889" s="1">
        <v>487083</v>
      </c>
      <c r="H6889" s="1" t="s">
        <v>6667</v>
      </c>
      <c r="I6889" s="1">
        <v>447</v>
      </c>
      <c r="J6889" s="1">
        <v>1786</v>
      </c>
      <c r="K6889" s="1">
        <v>1</v>
      </c>
      <c r="L6889" s="1">
        <v>714.4</v>
      </c>
      <c r="M6889" s="1">
        <f>SalesData[[#This Row],[Price]]*SalesData[[#This Row],[Quantity]]</f>
        <v>1786</v>
      </c>
      <c r="N6889" s="6">
        <f>SalesData[[#This Row],[Sales Profit]]/SalesData[[#This Row],[Sales]]</f>
        <v>0.39999999999999997</v>
      </c>
    </row>
    <row r="6890" spans="1:14" x14ac:dyDescent="0.3">
      <c r="A6890" s="1" t="s">
        <v>22</v>
      </c>
      <c r="B6890" s="1" t="s">
        <v>18</v>
      </c>
      <c r="C6890" s="1" t="s">
        <v>60</v>
      </c>
      <c r="D6890" s="1">
        <v>65057</v>
      </c>
      <c r="E6890" s="2">
        <v>45472</v>
      </c>
      <c r="F6890" s="1" t="s">
        <v>20</v>
      </c>
      <c r="G6890" s="1">
        <v>272876</v>
      </c>
      <c r="H6890" s="1" t="s">
        <v>2615</v>
      </c>
      <c r="I6890" s="1">
        <v>764</v>
      </c>
      <c r="J6890" s="1">
        <v>2303</v>
      </c>
      <c r="K6890" s="1">
        <v>4</v>
      </c>
      <c r="L6890" s="1">
        <v>3684.8</v>
      </c>
      <c r="M6890" s="1">
        <f>SalesData[[#This Row],[Price]]*SalesData[[#This Row],[Quantity]]</f>
        <v>9212</v>
      </c>
      <c r="N6890" s="6">
        <f>SalesData[[#This Row],[Sales Profit]]/SalesData[[#This Row],[Sales]]</f>
        <v>0.4</v>
      </c>
    </row>
    <row r="6891" spans="1:14" x14ac:dyDescent="0.3">
      <c r="A6891" s="1" t="s">
        <v>66</v>
      </c>
      <c r="B6891" s="1" t="s">
        <v>23</v>
      </c>
      <c r="C6891" s="1" t="s">
        <v>33</v>
      </c>
      <c r="D6891" s="1">
        <v>39339</v>
      </c>
      <c r="E6891" s="2">
        <v>45443</v>
      </c>
      <c r="F6891" s="1" t="s">
        <v>49</v>
      </c>
      <c r="G6891" s="1">
        <v>842830</v>
      </c>
      <c r="H6891" s="1" t="s">
        <v>6668</v>
      </c>
      <c r="I6891" s="1">
        <v>928</v>
      </c>
      <c r="J6891" s="1">
        <v>761</v>
      </c>
      <c r="K6891" s="1">
        <v>3</v>
      </c>
      <c r="L6891" s="1">
        <v>913.2</v>
      </c>
      <c r="M6891" s="1">
        <f>SalesData[[#This Row],[Price]]*SalesData[[#This Row],[Quantity]]</f>
        <v>2283</v>
      </c>
      <c r="N6891" s="6">
        <f>SalesData[[#This Row],[Sales Profit]]/SalesData[[#This Row],[Sales]]</f>
        <v>0.4</v>
      </c>
    </row>
    <row r="6892" spans="1:14" x14ac:dyDescent="0.3">
      <c r="A6892" s="1" t="s">
        <v>12</v>
      </c>
      <c r="B6892" s="1" t="s">
        <v>13</v>
      </c>
      <c r="C6892" s="1" t="s">
        <v>37</v>
      </c>
      <c r="D6892" s="1">
        <v>64775</v>
      </c>
      <c r="E6892" s="2">
        <v>45488</v>
      </c>
      <c r="F6892" s="1" t="s">
        <v>45</v>
      </c>
      <c r="G6892" s="1">
        <v>116816</v>
      </c>
      <c r="H6892" s="1" t="s">
        <v>6126</v>
      </c>
      <c r="I6892" s="1">
        <v>905</v>
      </c>
      <c r="J6892" s="1">
        <v>1483</v>
      </c>
      <c r="K6892" s="1">
        <v>6</v>
      </c>
      <c r="L6892" s="1">
        <v>3559.2</v>
      </c>
      <c r="M6892" s="1">
        <f>SalesData[[#This Row],[Price]]*SalesData[[#This Row],[Quantity]]</f>
        <v>8898</v>
      </c>
      <c r="N6892" s="6">
        <f>SalesData[[#This Row],[Sales Profit]]/SalesData[[#This Row],[Sales]]</f>
        <v>0.39999999999999997</v>
      </c>
    </row>
    <row r="6893" spans="1:14" x14ac:dyDescent="0.3">
      <c r="A6893" s="1" t="s">
        <v>52</v>
      </c>
      <c r="B6893" s="1" t="s">
        <v>18</v>
      </c>
      <c r="C6893" s="1" t="s">
        <v>19</v>
      </c>
      <c r="D6893" s="1">
        <v>54404</v>
      </c>
      <c r="E6893" s="2">
        <v>45469</v>
      </c>
      <c r="F6893" s="1" t="s">
        <v>20</v>
      </c>
      <c r="G6893" s="1">
        <v>544740</v>
      </c>
      <c r="H6893" s="1" t="s">
        <v>6669</v>
      </c>
      <c r="I6893" s="1">
        <v>327</v>
      </c>
      <c r="J6893" s="1">
        <v>2866</v>
      </c>
      <c r="K6893" s="1">
        <v>3</v>
      </c>
      <c r="L6893" s="1">
        <v>3439.2</v>
      </c>
      <c r="M6893" s="1">
        <f>SalesData[[#This Row],[Price]]*SalesData[[#This Row],[Quantity]]</f>
        <v>8598</v>
      </c>
      <c r="N6893" s="6">
        <f>SalesData[[#This Row],[Sales Profit]]/SalesData[[#This Row],[Sales]]</f>
        <v>0.39999999999999997</v>
      </c>
    </row>
    <row r="6894" spans="1:14" x14ac:dyDescent="0.3">
      <c r="A6894" s="1" t="s">
        <v>52</v>
      </c>
      <c r="B6894" s="1" t="s">
        <v>23</v>
      </c>
      <c r="C6894" s="1" t="s">
        <v>14</v>
      </c>
      <c r="D6894" s="1">
        <v>62955</v>
      </c>
      <c r="E6894" s="2">
        <v>45398</v>
      </c>
      <c r="F6894" s="1" t="s">
        <v>31</v>
      </c>
      <c r="G6894" s="1">
        <v>362523</v>
      </c>
      <c r="H6894" s="1" t="s">
        <v>6670</v>
      </c>
      <c r="I6894" s="1">
        <v>288</v>
      </c>
      <c r="J6894" s="1">
        <v>2271</v>
      </c>
      <c r="K6894" s="1">
        <v>4</v>
      </c>
      <c r="L6894" s="1">
        <v>3633.6</v>
      </c>
      <c r="M6894" s="1">
        <f>SalesData[[#This Row],[Price]]*SalesData[[#This Row],[Quantity]]</f>
        <v>9084</v>
      </c>
      <c r="N6894" s="6">
        <f>SalesData[[#This Row],[Sales Profit]]/SalesData[[#This Row],[Sales]]</f>
        <v>0.39999999999999997</v>
      </c>
    </row>
    <row r="6895" spans="1:14" x14ac:dyDescent="0.3">
      <c r="A6895" s="1" t="s">
        <v>66</v>
      </c>
      <c r="B6895" s="1" t="s">
        <v>13</v>
      </c>
      <c r="C6895" s="1" t="s">
        <v>53</v>
      </c>
      <c r="D6895" s="1">
        <v>96478</v>
      </c>
      <c r="E6895" s="2">
        <v>45427</v>
      </c>
      <c r="F6895" s="1" t="s">
        <v>49</v>
      </c>
      <c r="G6895" s="1">
        <v>320019</v>
      </c>
      <c r="H6895" s="1" t="s">
        <v>6671</v>
      </c>
      <c r="I6895" s="1">
        <v>833</v>
      </c>
      <c r="J6895" s="1">
        <v>1155</v>
      </c>
      <c r="K6895" s="1">
        <v>8</v>
      </c>
      <c r="L6895" s="1">
        <v>3696</v>
      </c>
      <c r="M6895" s="1">
        <f>SalesData[[#This Row],[Price]]*SalesData[[#This Row],[Quantity]]</f>
        <v>9240</v>
      </c>
      <c r="N6895" s="6">
        <f>SalesData[[#This Row],[Sales Profit]]/SalesData[[#This Row],[Sales]]</f>
        <v>0.4</v>
      </c>
    </row>
    <row r="6896" spans="1:14" x14ac:dyDescent="0.3">
      <c r="A6896" s="1" t="s">
        <v>56</v>
      </c>
      <c r="B6896" s="1" t="s">
        <v>23</v>
      </c>
      <c r="C6896" s="1" t="s">
        <v>42</v>
      </c>
      <c r="D6896" s="1">
        <v>16925</v>
      </c>
      <c r="E6896" s="2">
        <v>45423</v>
      </c>
      <c r="F6896" s="1" t="s">
        <v>49</v>
      </c>
      <c r="G6896" s="1">
        <v>765928</v>
      </c>
      <c r="H6896" s="1" t="s">
        <v>5614</v>
      </c>
      <c r="I6896" s="1">
        <v>730</v>
      </c>
      <c r="J6896" s="1">
        <v>1561</v>
      </c>
      <c r="K6896" s="1">
        <v>3</v>
      </c>
      <c r="L6896" s="1">
        <v>1873.2</v>
      </c>
      <c r="M6896" s="1">
        <f>SalesData[[#This Row],[Price]]*SalesData[[#This Row],[Quantity]]</f>
        <v>4683</v>
      </c>
      <c r="N6896" s="6">
        <f>SalesData[[#This Row],[Sales Profit]]/SalesData[[#This Row],[Sales]]</f>
        <v>0.4</v>
      </c>
    </row>
    <row r="6897" spans="1:14" x14ac:dyDescent="0.3">
      <c r="A6897" s="1" t="s">
        <v>56</v>
      </c>
      <c r="B6897" s="1" t="s">
        <v>18</v>
      </c>
      <c r="C6897" s="1" t="s">
        <v>100</v>
      </c>
      <c r="D6897" s="1">
        <v>85430</v>
      </c>
      <c r="E6897" s="2">
        <v>45466</v>
      </c>
      <c r="F6897" s="1" t="s">
        <v>20</v>
      </c>
      <c r="G6897" s="1">
        <v>882416</v>
      </c>
      <c r="H6897" s="1" t="s">
        <v>6672</v>
      </c>
      <c r="I6897" s="1">
        <v>446</v>
      </c>
      <c r="J6897" s="1">
        <v>2134</v>
      </c>
      <c r="K6897" s="1">
        <v>5</v>
      </c>
      <c r="L6897" s="1">
        <v>4268</v>
      </c>
      <c r="M6897" s="1">
        <f>SalesData[[#This Row],[Price]]*SalesData[[#This Row],[Quantity]]</f>
        <v>10670</v>
      </c>
      <c r="N6897" s="6">
        <f>SalesData[[#This Row],[Sales Profit]]/SalesData[[#This Row],[Sales]]</f>
        <v>0.4</v>
      </c>
    </row>
    <row r="6898" spans="1:14" x14ac:dyDescent="0.3">
      <c r="A6898" s="1" t="s">
        <v>27</v>
      </c>
      <c r="B6898" s="1" t="s">
        <v>18</v>
      </c>
      <c r="C6898" s="1" t="s">
        <v>33</v>
      </c>
      <c r="D6898" s="1">
        <v>62667</v>
      </c>
      <c r="E6898" s="2">
        <v>45299</v>
      </c>
      <c r="F6898" s="1" t="s">
        <v>40</v>
      </c>
      <c r="G6898" s="1">
        <v>321685</v>
      </c>
      <c r="H6898" s="1" t="s">
        <v>6673</v>
      </c>
      <c r="I6898" s="1">
        <v>970</v>
      </c>
      <c r="J6898" s="1">
        <v>1281</v>
      </c>
      <c r="K6898" s="1">
        <v>1</v>
      </c>
      <c r="L6898" s="1">
        <v>512.4</v>
      </c>
      <c r="M6898" s="1">
        <f>SalesData[[#This Row],[Price]]*SalesData[[#This Row],[Quantity]]</f>
        <v>1281</v>
      </c>
      <c r="N6898" s="6">
        <f>SalesData[[#This Row],[Sales Profit]]/SalesData[[#This Row],[Sales]]</f>
        <v>0.39999999999999997</v>
      </c>
    </row>
    <row r="6899" spans="1:14" x14ac:dyDescent="0.3">
      <c r="A6899" s="1" t="s">
        <v>52</v>
      </c>
      <c r="B6899" s="1" t="s">
        <v>13</v>
      </c>
      <c r="C6899" s="1" t="s">
        <v>53</v>
      </c>
      <c r="D6899" s="1">
        <v>64127</v>
      </c>
      <c r="E6899" s="2">
        <v>45582</v>
      </c>
      <c r="F6899" s="1" t="s">
        <v>54</v>
      </c>
      <c r="G6899" s="1">
        <v>539010</v>
      </c>
      <c r="H6899" s="1" t="s">
        <v>6674</v>
      </c>
      <c r="I6899" s="1">
        <v>208</v>
      </c>
      <c r="J6899" s="1">
        <v>1631</v>
      </c>
      <c r="K6899" s="1">
        <v>3</v>
      </c>
      <c r="L6899" s="1">
        <v>1957.2</v>
      </c>
      <c r="M6899" s="1">
        <f>SalesData[[#This Row],[Price]]*SalesData[[#This Row],[Quantity]]</f>
        <v>4893</v>
      </c>
      <c r="N6899" s="6">
        <f>SalesData[[#This Row],[Sales Profit]]/SalesData[[#This Row],[Sales]]</f>
        <v>0.4</v>
      </c>
    </row>
    <row r="6900" spans="1:14" x14ac:dyDescent="0.3">
      <c r="A6900" s="1" t="s">
        <v>12</v>
      </c>
      <c r="B6900" s="1" t="s">
        <v>23</v>
      </c>
      <c r="C6900" s="1" t="s">
        <v>42</v>
      </c>
      <c r="D6900" s="1">
        <v>95347</v>
      </c>
      <c r="E6900" s="2">
        <v>45354</v>
      </c>
      <c r="F6900" s="1" t="s">
        <v>29</v>
      </c>
      <c r="G6900" s="1">
        <v>486531</v>
      </c>
      <c r="H6900" s="1" t="s">
        <v>6675</v>
      </c>
      <c r="I6900" s="1">
        <v>396</v>
      </c>
      <c r="J6900" s="1">
        <v>1350</v>
      </c>
      <c r="K6900" s="1">
        <v>4</v>
      </c>
      <c r="L6900" s="1">
        <v>2160</v>
      </c>
      <c r="M6900" s="1">
        <f>SalesData[[#This Row],[Price]]*SalesData[[#This Row],[Quantity]]</f>
        <v>5400</v>
      </c>
      <c r="N6900" s="6">
        <f>SalesData[[#This Row],[Sales Profit]]/SalesData[[#This Row],[Sales]]</f>
        <v>0.4</v>
      </c>
    </row>
    <row r="6901" spans="1:14" x14ac:dyDescent="0.3">
      <c r="A6901" s="1" t="s">
        <v>66</v>
      </c>
      <c r="B6901" s="1" t="s">
        <v>18</v>
      </c>
      <c r="C6901" s="1" t="s">
        <v>24</v>
      </c>
      <c r="D6901" s="1">
        <v>62794</v>
      </c>
      <c r="E6901" s="2">
        <v>45450</v>
      </c>
      <c r="F6901" s="1" t="s">
        <v>20</v>
      </c>
      <c r="G6901" s="1">
        <v>649594</v>
      </c>
      <c r="H6901" s="1" t="s">
        <v>6676</v>
      </c>
      <c r="I6901" s="1">
        <v>290</v>
      </c>
      <c r="J6901" s="1">
        <v>1890</v>
      </c>
      <c r="K6901" s="1">
        <v>8</v>
      </c>
      <c r="L6901" s="1">
        <v>6048</v>
      </c>
      <c r="M6901" s="1">
        <f>SalesData[[#This Row],[Price]]*SalesData[[#This Row],[Quantity]]</f>
        <v>15120</v>
      </c>
      <c r="N6901" s="6">
        <f>SalesData[[#This Row],[Sales Profit]]/SalesData[[#This Row],[Sales]]</f>
        <v>0.4</v>
      </c>
    </row>
    <row r="6902" spans="1:14" x14ac:dyDescent="0.3">
      <c r="A6902" s="1" t="s">
        <v>66</v>
      </c>
      <c r="B6902" s="1" t="s">
        <v>23</v>
      </c>
      <c r="C6902" s="1" t="s">
        <v>37</v>
      </c>
      <c r="D6902" s="1">
        <v>84868</v>
      </c>
      <c r="E6902" s="2">
        <v>45482</v>
      </c>
      <c r="F6902" s="1" t="s">
        <v>45</v>
      </c>
      <c r="G6902" s="1">
        <v>209694</v>
      </c>
      <c r="H6902" s="1" t="s">
        <v>6677</v>
      </c>
      <c r="I6902" s="1">
        <v>877</v>
      </c>
      <c r="J6902" s="1">
        <v>1766</v>
      </c>
      <c r="K6902" s="1">
        <v>3</v>
      </c>
      <c r="L6902" s="1">
        <v>2119.1999999999998</v>
      </c>
      <c r="M6902" s="1">
        <f>SalesData[[#This Row],[Price]]*SalesData[[#This Row],[Quantity]]</f>
        <v>5298</v>
      </c>
      <c r="N6902" s="6">
        <f>SalesData[[#This Row],[Sales Profit]]/SalesData[[#This Row],[Sales]]</f>
        <v>0.39999999999999997</v>
      </c>
    </row>
    <row r="6903" spans="1:14" x14ac:dyDescent="0.3">
      <c r="A6903" s="1" t="s">
        <v>56</v>
      </c>
      <c r="B6903" s="1" t="s">
        <v>23</v>
      </c>
      <c r="C6903" s="1" t="s">
        <v>37</v>
      </c>
      <c r="D6903" s="1">
        <v>74588</v>
      </c>
      <c r="E6903" s="2">
        <v>45546</v>
      </c>
      <c r="F6903" s="1" t="s">
        <v>61</v>
      </c>
      <c r="G6903" s="1">
        <v>897802</v>
      </c>
      <c r="H6903" s="1" t="s">
        <v>6678</v>
      </c>
      <c r="I6903" s="1">
        <v>865</v>
      </c>
      <c r="J6903" s="1">
        <v>872</v>
      </c>
      <c r="K6903" s="1">
        <v>8</v>
      </c>
      <c r="L6903" s="1">
        <v>2790.4</v>
      </c>
      <c r="M6903" s="1">
        <f>SalesData[[#This Row],[Price]]*SalesData[[#This Row],[Quantity]]</f>
        <v>6976</v>
      </c>
      <c r="N6903" s="6">
        <f>SalesData[[#This Row],[Sales Profit]]/SalesData[[#This Row],[Sales]]</f>
        <v>0.4</v>
      </c>
    </row>
    <row r="6904" spans="1:14" x14ac:dyDescent="0.3">
      <c r="A6904" s="1" t="s">
        <v>56</v>
      </c>
      <c r="B6904" s="1" t="s">
        <v>23</v>
      </c>
      <c r="C6904" s="1" t="s">
        <v>14</v>
      </c>
      <c r="D6904" s="1">
        <v>48895</v>
      </c>
      <c r="E6904" s="2">
        <v>45385</v>
      </c>
      <c r="F6904" s="1" t="s">
        <v>31</v>
      </c>
      <c r="G6904" s="1">
        <v>845151</v>
      </c>
      <c r="H6904" s="1" t="s">
        <v>6679</v>
      </c>
      <c r="I6904" s="1">
        <v>285</v>
      </c>
      <c r="J6904" s="1">
        <v>2291</v>
      </c>
      <c r="K6904" s="1">
        <v>5</v>
      </c>
      <c r="L6904" s="1">
        <v>4582</v>
      </c>
      <c r="M6904" s="1">
        <f>SalesData[[#This Row],[Price]]*SalesData[[#This Row],[Quantity]]</f>
        <v>11455</v>
      </c>
      <c r="N6904" s="6">
        <f>SalesData[[#This Row],[Sales Profit]]/SalesData[[#This Row],[Sales]]</f>
        <v>0.4</v>
      </c>
    </row>
    <row r="6905" spans="1:14" x14ac:dyDescent="0.3">
      <c r="A6905" s="1" t="s">
        <v>52</v>
      </c>
      <c r="B6905" s="1" t="s">
        <v>23</v>
      </c>
      <c r="C6905" s="1" t="s">
        <v>60</v>
      </c>
      <c r="D6905" s="1">
        <v>29885</v>
      </c>
      <c r="E6905" s="2">
        <v>45307</v>
      </c>
      <c r="F6905" s="1" t="s">
        <v>40</v>
      </c>
      <c r="G6905" s="1">
        <v>905581</v>
      </c>
      <c r="H6905" s="1" t="s">
        <v>6680</v>
      </c>
      <c r="I6905" s="1">
        <v>868</v>
      </c>
      <c r="J6905" s="1">
        <v>1686</v>
      </c>
      <c r="K6905" s="1">
        <v>2</v>
      </c>
      <c r="L6905" s="1">
        <v>1348.8</v>
      </c>
      <c r="M6905" s="1">
        <f>SalesData[[#This Row],[Price]]*SalesData[[#This Row],[Quantity]]</f>
        <v>3372</v>
      </c>
      <c r="N6905" s="6">
        <f>SalesData[[#This Row],[Sales Profit]]/SalesData[[#This Row],[Sales]]</f>
        <v>0.39999999999999997</v>
      </c>
    </row>
    <row r="6906" spans="1:14" x14ac:dyDescent="0.3">
      <c r="A6906" s="1" t="s">
        <v>52</v>
      </c>
      <c r="B6906" s="1" t="s">
        <v>13</v>
      </c>
      <c r="C6906" s="1" t="s">
        <v>37</v>
      </c>
      <c r="D6906" s="1">
        <v>73285</v>
      </c>
      <c r="E6906" s="2">
        <v>45406</v>
      </c>
      <c r="F6906" s="1" t="s">
        <v>31</v>
      </c>
      <c r="G6906" s="1">
        <v>743783</v>
      </c>
      <c r="H6906" s="1" t="s">
        <v>6681</v>
      </c>
      <c r="I6906" s="1">
        <v>299</v>
      </c>
      <c r="J6906" s="1">
        <v>1137</v>
      </c>
      <c r="K6906" s="1">
        <v>5</v>
      </c>
      <c r="L6906" s="1">
        <v>2274</v>
      </c>
      <c r="M6906" s="1">
        <f>SalesData[[#This Row],[Price]]*SalesData[[#This Row],[Quantity]]</f>
        <v>5685</v>
      </c>
      <c r="N6906" s="6">
        <f>SalesData[[#This Row],[Sales Profit]]/SalesData[[#This Row],[Sales]]</f>
        <v>0.4</v>
      </c>
    </row>
    <row r="6907" spans="1:14" x14ac:dyDescent="0.3">
      <c r="A6907" s="1" t="s">
        <v>12</v>
      </c>
      <c r="B6907" s="1" t="s">
        <v>18</v>
      </c>
      <c r="C6907" s="1" t="s">
        <v>19</v>
      </c>
      <c r="D6907" s="1">
        <v>81171</v>
      </c>
      <c r="E6907" s="2">
        <v>45427</v>
      </c>
      <c r="F6907" s="1" t="s">
        <v>49</v>
      </c>
      <c r="G6907" s="1">
        <v>314012</v>
      </c>
      <c r="H6907" s="1" t="s">
        <v>6682</v>
      </c>
      <c r="I6907" s="1">
        <v>372</v>
      </c>
      <c r="J6907" s="1">
        <v>2582</v>
      </c>
      <c r="K6907" s="1">
        <v>1</v>
      </c>
      <c r="L6907" s="1">
        <v>1032.8</v>
      </c>
      <c r="M6907" s="1">
        <f>SalesData[[#This Row],[Price]]*SalesData[[#This Row],[Quantity]]</f>
        <v>2582</v>
      </c>
      <c r="N6907" s="6">
        <f>SalesData[[#This Row],[Sales Profit]]/SalesData[[#This Row],[Sales]]</f>
        <v>0.39999999999999997</v>
      </c>
    </row>
    <row r="6908" spans="1:14" x14ac:dyDescent="0.3">
      <c r="A6908" s="1" t="s">
        <v>22</v>
      </c>
      <c r="B6908" s="1" t="s">
        <v>13</v>
      </c>
      <c r="C6908" s="1" t="s">
        <v>48</v>
      </c>
      <c r="D6908" s="1">
        <v>98134</v>
      </c>
      <c r="E6908" s="2">
        <v>45390</v>
      </c>
      <c r="F6908" s="1" t="s">
        <v>31</v>
      </c>
      <c r="G6908" s="1">
        <v>910289</v>
      </c>
      <c r="H6908" s="1" t="s">
        <v>6683</v>
      </c>
      <c r="I6908" s="1">
        <v>799</v>
      </c>
      <c r="J6908" s="1">
        <v>2501</v>
      </c>
      <c r="K6908" s="1">
        <v>8</v>
      </c>
      <c r="L6908" s="1">
        <v>8003.2</v>
      </c>
      <c r="M6908" s="1">
        <f>SalesData[[#This Row],[Price]]*SalesData[[#This Row],[Quantity]]</f>
        <v>20008</v>
      </c>
      <c r="N6908" s="6">
        <f>SalesData[[#This Row],[Sales Profit]]/SalesData[[#This Row],[Sales]]</f>
        <v>0.39999999999999997</v>
      </c>
    </row>
    <row r="6909" spans="1:14" x14ac:dyDescent="0.3">
      <c r="A6909" s="1" t="s">
        <v>27</v>
      </c>
      <c r="B6909" s="1" t="s">
        <v>13</v>
      </c>
      <c r="C6909" s="1" t="s">
        <v>19</v>
      </c>
      <c r="D6909" s="1">
        <v>24518</v>
      </c>
      <c r="E6909" s="2">
        <v>45329</v>
      </c>
      <c r="F6909" s="1" t="s">
        <v>43</v>
      </c>
      <c r="G6909" s="1">
        <v>141906</v>
      </c>
      <c r="H6909" s="1" t="s">
        <v>1362</v>
      </c>
      <c r="I6909" s="1">
        <v>830</v>
      </c>
      <c r="J6909" s="1">
        <v>2982</v>
      </c>
      <c r="K6909" s="1">
        <v>4</v>
      </c>
      <c r="L6909" s="1">
        <v>4771.2</v>
      </c>
      <c r="M6909" s="1">
        <f>SalesData[[#This Row],[Price]]*SalesData[[#This Row],[Quantity]]</f>
        <v>11928</v>
      </c>
      <c r="N6909" s="6">
        <f>SalesData[[#This Row],[Sales Profit]]/SalesData[[#This Row],[Sales]]</f>
        <v>0.39999999999999997</v>
      </c>
    </row>
    <row r="6910" spans="1:14" x14ac:dyDescent="0.3">
      <c r="A6910" s="1" t="s">
        <v>27</v>
      </c>
      <c r="B6910" s="1" t="s">
        <v>23</v>
      </c>
      <c r="C6910" s="1" t="s">
        <v>100</v>
      </c>
      <c r="D6910" s="1">
        <v>99450</v>
      </c>
      <c r="E6910" s="2">
        <v>45383</v>
      </c>
      <c r="F6910" s="1" t="s">
        <v>31</v>
      </c>
      <c r="G6910" s="1">
        <v>416944</v>
      </c>
      <c r="H6910" s="1" t="s">
        <v>6684</v>
      </c>
      <c r="I6910" s="1">
        <v>584</v>
      </c>
      <c r="J6910" s="1">
        <v>2925</v>
      </c>
      <c r="K6910" s="1">
        <v>3</v>
      </c>
      <c r="L6910" s="1">
        <v>3510</v>
      </c>
      <c r="M6910" s="1">
        <f>SalesData[[#This Row],[Price]]*SalesData[[#This Row],[Quantity]]</f>
        <v>8775</v>
      </c>
      <c r="N6910" s="6">
        <f>SalesData[[#This Row],[Sales Profit]]/SalesData[[#This Row],[Sales]]</f>
        <v>0.4</v>
      </c>
    </row>
    <row r="6911" spans="1:14" x14ac:dyDescent="0.3">
      <c r="A6911" s="1" t="s">
        <v>66</v>
      </c>
      <c r="B6911" s="1" t="s">
        <v>23</v>
      </c>
      <c r="C6911" s="1" t="s">
        <v>39</v>
      </c>
      <c r="D6911" s="1">
        <v>95754</v>
      </c>
      <c r="E6911" s="2">
        <v>45322</v>
      </c>
      <c r="F6911" s="1" t="s">
        <v>40</v>
      </c>
      <c r="G6911" s="1">
        <v>482225</v>
      </c>
      <c r="H6911" s="1" t="s">
        <v>6685</v>
      </c>
      <c r="I6911" s="1">
        <v>975</v>
      </c>
      <c r="J6911" s="1">
        <v>925</v>
      </c>
      <c r="K6911" s="1">
        <v>4</v>
      </c>
      <c r="L6911" s="1">
        <v>1480</v>
      </c>
      <c r="M6911" s="1">
        <f>SalesData[[#This Row],[Price]]*SalesData[[#This Row],[Quantity]]</f>
        <v>3700</v>
      </c>
      <c r="N6911" s="6">
        <f>SalesData[[#This Row],[Sales Profit]]/SalesData[[#This Row],[Sales]]</f>
        <v>0.4</v>
      </c>
    </row>
    <row r="6912" spans="1:14" x14ac:dyDescent="0.3">
      <c r="A6912" s="1" t="s">
        <v>35</v>
      </c>
      <c r="B6912" s="1" t="s">
        <v>13</v>
      </c>
      <c r="C6912" s="1" t="s">
        <v>14</v>
      </c>
      <c r="D6912" s="1">
        <v>22692</v>
      </c>
      <c r="E6912" s="2">
        <v>45302</v>
      </c>
      <c r="F6912" s="1" t="s">
        <v>40</v>
      </c>
      <c r="G6912" s="1">
        <v>276349</v>
      </c>
      <c r="H6912" s="1" t="s">
        <v>1915</v>
      </c>
      <c r="I6912" s="1">
        <v>655</v>
      </c>
      <c r="J6912" s="1">
        <v>2122</v>
      </c>
      <c r="K6912" s="1">
        <v>6</v>
      </c>
      <c r="L6912" s="1">
        <v>5092.8</v>
      </c>
      <c r="M6912" s="1">
        <f>SalesData[[#This Row],[Price]]*SalesData[[#This Row],[Quantity]]</f>
        <v>12732</v>
      </c>
      <c r="N6912" s="6">
        <f>SalesData[[#This Row],[Sales Profit]]/SalesData[[#This Row],[Sales]]</f>
        <v>0.4</v>
      </c>
    </row>
    <row r="6913" spans="1:14" x14ac:dyDescent="0.3">
      <c r="A6913" s="1" t="s">
        <v>17</v>
      </c>
      <c r="B6913" s="1" t="s">
        <v>23</v>
      </c>
      <c r="C6913" s="1" t="s">
        <v>24</v>
      </c>
      <c r="D6913" s="1">
        <v>22681</v>
      </c>
      <c r="E6913" s="2">
        <v>45450</v>
      </c>
      <c r="F6913" s="1" t="s">
        <v>20</v>
      </c>
      <c r="G6913" s="1">
        <v>509081</v>
      </c>
      <c r="H6913" s="1" t="s">
        <v>6686</v>
      </c>
      <c r="I6913" s="1">
        <v>451</v>
      </c>
      <c r="J6913" s="1">
        <v>2072</v>
      </c>
      <c r="K6913" s="1">
        <v>8</v>
      </c>
      <c r="L6913" s="1">
        <v>6630.4</v>
      </c>
      <c r="M6913" s="1">
        <f>SalesData[[#This Row],[Price]]*SalesData[[#This Row],[Quantity]]</f>
        <v>16576</v>
      </c>
      <c r="N6913" s="6">
        <f>SalesData[[#This Row],[Sales Profit]]/SalesData[[#This Row],[Sales]]</f>
        <v>0.39999999999999997</v>
      </c>
    </row>
    <row r="6914" spans="1:14" x14ac:dyDescent="0.3">
      <c r="A6914" s="1" t="s">
        <v>27</v>
      </c>
      <c r="B6914" s="1" t="s">
        <v>23</v>
      </c>
      <c r="C6914" s="1" t="s">
        <v>24</v>
      </c>
      <c r="D6914" s="1">
        <v>59844</v>
      </c>
      <c r="E6914" s="2">
        <v>45450</v>
      </c>
      <c r="F6914" s="1" t="s">
        <v>20</v>
      </c>
      <c r="G6914" s="1">
        <v>389809</v>
      </c>
      <c r="H6914" s="1" t="s">
        <v>6687</v>
      </c>
      <c r="I6914" s="1">
        <v>868</v>
      </c>
      <c r="J6914" s="1">
        <v>1805</v>
      </c>
      <c r="K6914" s="1">
        <v>7</v>
      </c>
      <c r="L6914" s="1">
        <v>5054</v>
      </c>
      <c r="M6914" s="1">
        <f>SalesData[[#This Row],[Price]]*SalesData[[#This Row],[Quantity]]</f>
        <v>12635</v>
      </c>
      <c r="N6914" s="6">
        <f>SalesData[[#This Row],[Sales Profit]]/SalesData[[#This Row],[Sales]]</f>
        <v>0.4</v>
      </c>
    </row>
    <row r="6915" spans="1:14" x14ac:dyDescent="0.3">
      <c r="A6915" s="1" t="s">
        <v>66</v>
      </c>
      <c r="B6915" s="1" t="s">
        <v>13</v>
      </c>
      <c r="C6915" s="1" t="s">
        <v>42</v>
      </c>
      <c r="D6915" s="1">
        <v>13293</v>
      </c>
      <c r="E6915" s="2">
        <v>45366</v>
      </c>
      <c r="F6915" s="1" t="s">
        <v>29</v>
      </c>
      <c r="G6915" s="1">
        <v>586696</v>
      </c>
      <c r="H6915" s="1" t="s">
        <v>6688</v>
      </c>
      <c r="I6915" s="1">
        <v>501</v>
      </c>
      <c r="J6915" s="1">
        <v>1329</v>
      </c>
      <c r="K6915" s="1">
        <v>6</v>
      </c>
      <c r="L6915" s="1">
        <v>3189.6</v>
      </c>
      <c r="M6915" s="1">
        <f>SalesData[[#This Row],[Price]]*SalesData[[#This Row],[Quantity]]</f>
        <v>7974</v>
      </c>
      <c r="N6915" s="6">
        <f>SalesData[[#This Row],[Sales Profit]]/SalesData[[#This Row],[Sales]]</f>
        <v>0.39999999999999997</v>
      </c>
    </row>
    <row r="6916" spans="1:14" x14ac:dyDescent="0.3">
      <c r="A6916" s="1" t="s">
        <v>56</v>
      </c>
      <c r="B6916" s="1" t="s">
        <v>18</v>
      </c>
      <c r="C6916" s="1" t="s">
        <v>39</v>
      </c>
      <c r="D6916" s="1">
        <v>60352</v>
      </c>
      <c r="E6916" s="2">
        <v>45417</v>
      </c>
      <c r="F6916" s="1" t="s">
        <v>49</v>
      </c>
      <c r="G6916" s="1">
        <v>567674</v>
      </c>
      <c r="H6916" s="1" t="s">
        <v>6689</v>
      </c>
      <c r="I6916" s="1">
        <v>255</v>
      </c>
      <c r="J6916" s="1">
        <v>615</v>
      </c>
      <c r="K6916" s="1">
        <v>4</v>
      </c>
      <c r="L6916" s="1">
        <v>984</v>
      </c>
      <c r="M6916" s="1">
        <f>SalesData[[#This Row],[Price]]*SalesData[[#This Row],[Quantity]]</f>
        <v>2460</v>
      </c>
      <c r="N6916" s="6">
        <f>SalesData[[#This Row],[Sales Profit]]/SalesData[[#This Row],[Sales]]</f>
        <v>0.4</v>
      </c>
    </row>
    <row r="6917" spans="1:14" x14ac:dyDescent="0.3">
      <c r="A6917" s="1" t="s">
        <v>27</v>
      </c>
      <c r="B6917" s="1" t="s">
        <v>18</v>
      </c>
      <c r="C6917" s="1" t="s">
        <v>48</v>
      </c>
      <c r="D6917" s="1">
        <v>69136</v>
      </c>
      <c r="E6917" s="2">
        <v>45500</v>
      </c>
      <c r="F6917" s="1" t="s">
        <v>45</v>
      </c>
      <c r="G6917" s="1">
        <v>172056</v>
      </c>
      <c r="H6917" s="1" t="s">
        <v>6690</v>
      </c>
      <c r="I6917" s="1">
        <v>225</v>
      </c>
      <c r="J6917" s="1">
        <v>2271</v>
      </c>
      <c r="K6917" s="1">
        <v>1</v>
      </c>
      <c r="L6917" s="1">
        <v>908.4</v>
      </c>
      <c r="M6917" s="1">
        <f>SalesData[[#This Row],[Price]]*SalesData[[#This Row],[Quantity]]</f>
        <v>2271</v>
      </c>
      <c r="N6917" s="6">
        <f>SalesData[[#This Row],[Sales Profit]]/SalesData[[#This Row],[Sales]]</f>
        <v>0.39999999999999997</v>
      </c>
    </row>
    <row r="6918" spans="1:14" x14ac:dyDescent="0.3">
      <c r="A6918" s="1" t="s">
        <v>56</v>
      </c>
      <c r="B6918" s="1" t="s">
        <v>23</v>
      </c>
      <c r="C6918" s="1" t="s">
        <v>60</v>
      </c>
      <c r="D6918" s="1">
        <v>52561</v>
      </c>
      <c r="E6918" s="2">
        <v>45627</v>
      </c>
      <c r="F6918" s="1" t="s">
        <v>78</v>
      </c>
      <c r="G6918" s="1">
        <v>771353</v>
      </c>
      <c r="H6918" s="1" t="s">
        <v>6691</v>
      </c>
      <c r="I6918" s="1">
        <v>642</v>
      </c>
      <c r="J6918" s="1">
        <v>864</v>
      </c>
      <c r="K6918" s="1">
        <v>4</v>
      </c>
      <c r="L6918" s="1">
        <v>1382.4</v>
      </c>
      <c r="M6918" s="1">
        <f>SalesData[[#This Row],[Price]]*SalesData[[#This Row],[Quantity]]</f>
        <v>3456</v>
      </c>
      <c r="N6918" s="6">
        <f>SalesData[[#This Row],[Sales Profit]]/SalesData[[#This Row],[Sales]]</f>
        <v>0.4</v>
      </c>
    </row>
    <row r="6919" spans="1:14" x14ac:dyDescent="0.3">
      <c r="A6919" s="1" t="s">
        <v>17</v>
      </c>
      <c r="B6919" s="1" t="s">
        <v>18</v>
      </c>
      <c r="C6919" s="1" t="s">
        <v>24</v>
      </c>
      <c r="D6919" s="1">
        <v>33339</v>
      </c>
      <c r="E6919" s="2">
        <v>45501</v>
      </c>
      <c r="F6919" s="1" t="s">
        <v>45</v>
      </c>
      <c r="G6919" s="1">
        <v>441613</v>
      </c>
      <c r="H6919" s="1" t="s">
        <v>6692</v>
      </c>
      <c r="I6919" s="1">
        <v>618</v>
      </c>
      <c r="J6919" s="1">
        <v>1694</v>
      </c>
      <c r="K6919" s="1">
        <v>2</v>
      </c>
      <c r="L6919" s="1">
        <v>1355.2</v>
      </c>
      <c r="M6919" s="1">
        <f>SalesData[[#This Row],[Price]]*SalesData[[#This Row],[Quantity]]</f>
        <v>3388</v>
      </c>
      <c r="N6919" s="6">
        <f>SalesData[[#This Row],[Sales Profit]]/SalesData[[#This Row],[Sales]]</f>
        <v>0.4</v>
      </c>
    </row>
    <row r="6920" spans="1:14" x14ac:dyDescent="0.3">
      <c r="A6920" s="1" t="s">
        <v>12</v>
      </c>
      <c r="B6920" s="1" t="s">
        <v>13</v>
      </c>
      <c r="C6920" s="1" t="s">
        <v>60</v>
      </c>
      <c r="D6920" s="1">
        <v>77334</v>
      </c>
      <c r="E6920" s="2">
        <v>45621</v>
      </c>
      <c r="F6920" s="1" t="s">
        <v>15</v>
      </c>
      <c r="G6920" s="1">
        <v>826117</v>
      </c>
      <c r="H6920" s="1" t="s">
        <v>6693</v>
      </c>
      <c r="I6920" s="1">
        <v>488</v>
      </c>
      <c r="J6920" s="1">
        <v>1536</v>
      </c>
      <c r="K6920" s="1">
        <v>7</v>
      </c>
      <c r="L6920" s="1">
        <v>4300.8</v>
      </c>
      <c r="M6920" s="1">
        <f>SalesData[[#This Row],[Price]]*SalesData[[#This Row],[Quantity]]</f>
        <v>10752</v>
      </c>
      <c r="N6920" s="6">
        <f>SalesData[[#This Row],[Sales Profit]]/SalesData[[#This Row],[Sales]]</f>
        <v>0.4</v>
      </c>
    </row>
    <row r="6921" spans="1:14" x14ac:dyDescent="0.3">
      <c r="A6921" s="1" t="s">
        <v>27</v>
      </c>
      <c r="B6921" s="1" t="s">
        <v>13</v>
      </c>
      <c r="C6921" s="1" t="s">
        <v>60</v>
      </c>
      <c r="D6921" s="1">
        <v>92144</v>
      </c>
      <c r="E6921" s="2">
        <v>45586</v>
      </c>
      <c r="F6921" s="1" t="s">
        <v>54</v>
      </c>
      <c r="G6921" s="1">
        <v>145410</v>
      </c>
      <c r="H6921" s="1" t="s">
        <v>6694</v>
      </c>
      <c r="I6921" s="1">
        <v>533</v>
      </c>
      <c r="J6921" s="1">
        <v>1168</v>
      </c>
      <c r="K6921" s="1">
        <v>5</v>
      </c>
      <c r="L6921" s="1">
        <v>2336</v>
      </c>
      <c r="M6921" s="1">
        <f>SalesData[[#This Row],[Price]]*SalesData[[#This Row],[Quantity]]</f>
        <v>5840</v>
      </c>
      <c r="N6921" s="6">
        <f>SalesData[[#This Row],[Sales Profit]]/SalesData[[#This Row],[Sales]]</f>
        <v>0.4</v>
      </c>
    </row>
    <row r="6922" spans="1:14" x14ac:dyDescent="0.3">
      <c r="A6922" s="1" t="s">
        <v>27</v>
      </c>
      <c r="B6922" s="1" t="s">
        <v>13</v>
      </c>
      <c r="C6922" s="1" t="s">
        <v>37</v>
      </c>
      <c r="D6922" s="1">
        <v>31265</v>
      </c>
      <c r="E6922" s="2">
        <v>45315</v>
      </c>
      <c r="F6922" s="1" t="s">
        <v>40</v>
      </c>
      <c r="G6922" s="1">
        <v>781616</v>
      </c>
      <c r="H6922" s="1" t="s">
        <v>6695</v>
      </c>
      <c r="I6922" s="1">
        <v>271</v>
      </c>
      <c r="J6922" s="1">
        <v>919</v>
      </c>
      <c r="K6922" s="1">
        <v>4</v>
      </c>
      <c r="L6922" s="1">
        <v>1470.4</v>
      </c>
      <c r="M6922" s="1">
        <f>SalesData[[#This Row],[Price]]*SalesData[[#This Row],[Quantity]]</f>
        <v>3676</v>
      </c>
      <c r="N6922" s="6">
        <f>SalesData[[#This Row],[Sales Profit]]/SalesData[[#This Row],[Sales]]</f>
        <v>0.4</v>
      </c>
    </row>
    <row r="6923" spans="1:14" x14ac:dyDescent="0.3">
      <c r="A6923" s="1" t="s">
        <v>66</v>
      </c>
      <c r="B6923" s="1" t="s">
        <v>13</v>
      </c>
      <c r="C6923" s="1" t="s">
        <v>53</v>
      </c>
      <c r="D6923" s="1">
        <v>17667</v>
      </c>
      <c r="E6923" s="2">
        <v>45605</v>
      </c>
      <c r="F6923" s="1" t="s">
        <v>15</v>
      </c>
      <c r="G6923" s="1">
        <v>758055</v>
      </c>
      <c r="H6923" s="1" t="s">
        <v>6696</v>
      </c>
      <c r="I6923" s="1">
        <v>908</v>
      </c>
      <c r="J6923" s="1">
        <v>2117</v>
      </c>
      <c r="K6923" s="1">
        <v>6</v>
      </c>
      <c r="L6923" s="1">
        <v>5080.8</v>
      </c>
      <c r="M6923" s="1">
        <f>SalesData[[#This Row],[Price]]*SalesData[[#This Row],[Quantity]]</f>
        <v>12702</v>
      </c>
      <c r="N6923" s="6">
        <f>SalesData[[#This Row],[Sales Profit]]/SalesData[[#This Row],[Sales]]</f>
        <v>0.4</v>
      </c>
    </row>
    <row r="6924" spans="1:14" x14ac:dyDescent="0.3">
      <c r="A6924" s="1" t="s">
        <v>35</v>
      </c>
      <c r="B6924" s="1" t="s">
        <v>23</v>
      </c>
      <c r="C6924" s="1" t="s">
        <v>24</v>
      </c>
      <c r="D6924" s="1">
        <v>57021</v>
      </c>
      <c r="E6924" s="2">
        <v>45349</v>
      </c>
      <c r="F6924" s="1" t="s">
        <v>43</v>
      </c>
      <c r="G6924" s="1">
        <v>373710</v>
      </c>
      <c r="H6924" s="1" t="s">
        <v>6697</v>
      </c>
      <c r="I6924" s="1">
        <v>864</v>
      </c>
      <c r="J6924" s="1">
        <v>1658</v>
      </c>
      <c r="K6924" s="1">
        <v>3</v>
      </c>
      <c r="L6924" s="1">
        <v>1989.6</v>
      </c>
      <c r="M6924" s="1">
        <f>SalesData[[#This Row],[Price]]*SalesData[[#This Row],[Quantity]]</f>
        <v>4974</v>
      </c>
      <c r="N6924" s="6">
        <f>SalesData[[#This Row],[Sales Profit]]/SalesData[[#This Row],[Sales]]</f>
        <v>0.39999999999999997</v>
      </c>
    </row>
    <row r="6925" spans="1:14" x14ac:dyDescent="0.3">
      <c r="A6925" s="1" t="s">
        <v>12</v>
      </c>
      <c r="B6925" s="1" t="s">
        <v>13</v>
      </c>
      <c r="C6925" s="1" t="s">
        <v>37</v>
      </c>
      <c r="D6925" s="1">
        <v>61104</v>
      </c>
      <c r="E6925" s="2">
        <v>45462</v>
      </c>
      <c r="F6925" s="1" t="s">
        <v>20</v>
      </c>
      <c r="G6925" s="1">
        <v>399038</v>
      </c>
      <c r="H6925" s="1" t="s">
        <v>6698</v>
      </c>
      <c r="I6925" s="1">
        <v>526</v>
      </c>
      <c r="J6925" s="1">
        <v>1570</v>
      </c>
      <c r="K6925" s="1">
        <v>4</v>
      </c>
      <c r="L6925" s="1">
        <v>2512</v>
      </c>
      <c r="M6925" s="1">
        <f>SalesData[[#This Row],[Price]]*SalesData[[#This Row],[Quantity]]</f>
        <v>6280</v>
      </c>
      <c r="N6925" s="6">
        <f>SalesData[[#This Row],[Sales Profit]]/SalesData[[#This Row],[Sales]]</f>
        <v>0.4</v>
      </c>
    </row>
    <row r="6926" spans="1:14" x14ac:dyDescent="0.3">
      <c r="A6926" s="1" t="s">
        <v>35</v>
      </c>
      <c r="B6926" s="1" t="s">
        <v>13</v>
      </c>
      <c r="C6926" s="1" t="s">
        <v>48</v>
      </c>
      <c r="D6926" s="1">
        <v>69821</v>
      </c>
      <c r="E6926" s="2">
        <v>45388</v>
      </c>
      <c r="F6926" s="1" t="s">
        <v>31</v>
      </c>
      <c r="G6926" s="1">
        <v>896427</v>
      </c>
      <c r="H6926" s="1" t="s">
        <v>6699</v>
      </c>
      <c r="I6926" s="1">
        <v>666</v>
      </c>
      <c r="J6926" s="1">
        <v>2066</v>
      </c>
      <c r="K6926" s="1">
        <v>3</v>
      </c>
      <c r="L6926" s="1">
        <v>2479.1999999999998</v>
      </c>
      <c r="M6926" s="1">
        <f>SalesData[[#This Row],[Price]]*SalesData[[#This Row],[Quantity]]</f>
        <v>6198</v>
      </c>
      <c r="N6926" s="6">
        <f>SalesData[[#This Row],[Sales Profit]]/SalesData[[#This Row],[Sales]]</f>
        <v>0.39999999999999997</v>
      </c>
    </row>
    <row r="6927" spans="1:14" x14ac:dyDescent="0.3">
      <c r="A6927" s="1" t="s">
        <v>22</v>
      </c>
      <c r="B6927" s="1" t="s">
        <v>23</v>
      </c>
      <c r="C6927" s="1" t="s">
        <v>100</v>
      </c>
      <c r="D6927" s="1">
        <v>78091</v>
      </c>
      <c r="E6927" s="2">
        <v>45435</v>
      </c>
      <c r="F6927" s="1" t="s">
        <v>49</v>
      </c>
      <c r="G6927" s="1">
        <v>453655</v>
      </c>
      <c r="H6927" s="1" t="s">
        <v>6700</v>
      </c>
      <c r="I6927" s="1">
        <v>525</v>
      </c>
      <c r="J6927" s="1">
        <v>2198</v>
      </c>
      <c r="K6927" s="1">
        <v>5</v>
      </c>
      <c r="L6927" s="1">
        <v>4396</v>
      </c>
      <c r="M6927" s="1">
        <f>SalesData[[#This Row],[Price]]*SalesData[[#This Row],[Quantity]]</f>
        <v>10990</v>
      </c>
      <c r="N6927" s="6">
        <f>SalesData[[#This Row],[Sales Profit]]/SalesData[[#This Row],[Sales]]</f>
        <v>0.4</v>
      </c>
    </row>
    <row r="6928" spans="1:14" x14ac:dyDescent="0.3">
      <c r="A6928" s="1" t="s">
        <v>17</v>
      </c>
      <c r="B6928" s="1" t="s">
        <v>13</v>
      </c>
      <c r="C6928" s="1" t="s">
        <v>37</v>
      </c>
      <c r="D6928" s="1">
        <v>62067</v>
      </c>
      <c r="E6928" s="2">
        <v>45459</v>
      </c>
      <c r="F6928" s="1" t="s">
        <v>20</v>
      </c>
      <c r="G6928" s="1">
        <v>506863</v>
      </c>
      <c r="H6928" s="1" t="s">
        <v>6701</v>
      </c>
      <c r="I6928" s="1">
        <v>915</v>
      </c>
      <c r="J6928" s="1">
        <v>927</v>
      </c>
      <c r="K6928" s="1">
        <v>8</v>
      </c>
      <c r="L6928" s="1">
        <v>2966.4</v>
      </c>
      <c r="M6928" s="1">
        <f>SalesData[[#This Row],[Price]]*SalesData[[#This Row],[Quantity]]</f>
        <v>7416</v>
      </c>
      <c r="N6928" s="6">
        <f>SalesData[[#This Row],[Sales Profit]]/SalesData[[#This Row],[Sales]]</f>
        <v>0.4</v>
      </c>
    </row>
    <row r="6929" spans="1:14" x14ac:dyDescent="0.3">
      <c r="A6929" s="1" t="s">
        <v>35</v>
      </c>
      <c r="B6929" s="1" t="s">
        <v>23</v>
      </c>
      <c r="C6929" s="1" t="s">
        <v>19</v>
      </c>
      <c r="D6929" s="1">
        <v>77366</v>
      </c>
      <c r="E6929" s="2">
        <v>45516</v>
      </c>
      <c r="F6929" s="1" t="s">
        <v>25</v>
      </c>
      <c r="G6929" s="1">
        <v>311971</v>
      </c>
      <c r="H6929" s="1" t="s">
        <v>6702</v>
      </c>
      <c r="I6929" s="1">
        <v>826</v>
      </c>
      <c r="J6929" s="1">
        <v>2887</v>
      </c>
      <c r="K6929" s="1">
        <v>7</v>
      </c>
      <c r="L6929" s="1">
        <v>8083.6</v>
      </c>
      <c r="M6929" s="1">
        <f>SalesData[[#This Row],[Price]]*SalesData[[#This Row],[Quantity]]</f>
        <v>20209</v>
      </c>
      <c r="N6929" s="6">
        <f>SalesData[[#This Row],[Sales Profit]]/SalesData[[#This Row],[Sales]]</f>
        <v>0.4</v>
      </c>
    </row>
    <row r="6930" spans="1:14" x14ac:dyDescent="0.3">
      <c r="A6930" s="1" t="s">
        <v>35</v>
      </c>
      <c r="B6930" s="1" t="s">
        <v>23</v>
      </c>
      <c r="C6930" s="1" t="s">
        <v>53</v>
      </c>
      <c r="D6930" s="1">
        <v>26597</v>
      </c>
      <c r="E6930" s="2">
        <v>45423</v>
      </c>
      <c r="F6930" s="1" t="s">
        <v>49</v>
      </c>
      <c r="G6930" s="1">
        <v>593755</v>
      </c>
      <c r="H6930" s="1" t="s">
        <v>6703</v>
      </c>
      <c r="I6930" s="1">
        <v>922</v>
      </c>
      <c r="J6930" s="1">
        <v>1432</v>
      </c>
      <c r="K6930" s="1">
        <v>2</v>
      </c>
      <c r="L6930" s="1">
        <v>1145.5999999999999</v>
      </c>
      <c r="M6930" s="1">
        <f>SalesData[[#This Row],[Price]]*SalesData[[#This Row],[Quantity]]</f>
        <v>2864</v>
      </c>
      <c r="N6930" s="6">
        <f>SalesData[[#This Row],[Sales Profit]]/SalesData[[#This Row],[Sales]]</f>
        <v>0.39999999999999997</v>
      </c>
    </row>
    <row r="6931" spans="1:14" x14ac:dyDescent="0.3">
      <c r="A6931" s="1" t="s">
        <v>52</v>
      </c>
      <c r="B6931" s="1" t="s">
        <v>18</v>
      </c>
      <c r="C6931" s="1" t="s">
        <v>37</v>
      </c>
      <c r="D6931" s="1">
        <v>62186</v>
      </c>
      <c r="E6931" s="2">
        <v>45506</v>
      </c>
      <c r="F6931" s="1" t="s">
        <v>25</v>
      </c>
      <c r="G6931" s="1">
        <v>340903</v>
      </c>
      <c r="H6931" s="1" t="s">
        <v>6704</v>
      </c>
      <c r="I6931" s="1">
        <v>734</v>
      </c>
      <c r="J6931" s="1">
        <v>1588</v>
      </c>
      <c r="K6931" s="1">
        <v>7</v>
      </c>
      <c r="L6931" s="1">
        <v>4446.3999999999996</v>
      </c>
      <c r="M6931" s="1">
        <f>SalesData[[#This Row],[Price]]*SalesData[[#This Row],[Quantity]]</f>
        <v>11116</v>
      </c>
      <c r="N6931" s="6">
        <f>SalesData[[#This Row],[Sales Profit]]/SalesData[[#This Row],[Sales]]</f>
        <v>0.39999999999999997</v>
      </c>
    </row>
    <row r="6932" spans="1:14" x14ac:dyDescent="0.3">
      <c r="A6932" s="1" t="s">
        <v>22</v>
      </c>
      <c r="B6932" s="1" t="s">
        <v>13</v>
      </c>
      <c r="C6932" s="1" t="s">
        <v>19</v>
      </c>
      <c r="D6932" s="1">
        <v>11260</v>
      </c>
      <c r="E6932" s="2">
        <v>45437</v>
      </c>
      <c r="F6932" s="1" t="s">
        <v>49</v>
      </c>
      <c r="G6932" s="1">
        <v>584360</v>
      </c>
      <c r="H6932" s="1" t="s">
        <v>2716</v>
      </c>
      <c r="I6932" s="1">
        <v>657</v>
      </c>
      <c r="J6932" s="1">
        <v>844</v>
      </c>
      <c r="K6932" s="1">
        <v>2</v>
      </c>
      <c r="L6932" s="1">
        <v>675.2</v>
      </c>
      <c r="M6932" s="1">
        <f>SalesData[[#This Row],[Price]]*SalesData[[#This Row],[Quantity]]</f>
        <v>1688</v>
      </c>
      <c r="N6932" s="6">
        <f>SalesData[[#This Row],[Sales Profit]]/SalesData[[#This Row],[Sales]]</f>
        <v>0.4</v>
      </c>
    </row>
    <row r="6933" spans="1:14" x14ac:dyDescent="0.3">
      <c r="A6933" s="1" t="s">
        <v>12</v>
      </c>
      <c r="B6933" s="1" t="s">
        <v>13</v>
      </c>
      <c r="C6933" s="1" t="s">
        <v>60</v>
      </c>
      <c r="D6933" s="1">
        <v>45825</v>
      </c>
      <c r="E6933" s="2">
        <v>45622</v>
      </c>
      <c r="F6933" s="1" t="s">
        <v>15</v>
      </c>
      <c r="G6933" s="1">
        <v>559123</v>
      </c>
      <c r="H6933" s="1" t="s">
        <v>6705</v>
      </c>
      <c r="I6933" s="1">
        <v>307</v>
      </c>
      <c r="J6933" s="1">
        <v>2515</v>
      </c>
      <c r="K6933" s="1">
        <v>6</v>
      </c>
      <c r="L6933" s="1">
        <v>6036</v>
      </c>
      <c r="M6933" s="1">
        <f>SalesData[[#This Row],[Price]]*SalesData[[#This Row],[Quantity]]</f>
        <v>15090</v>
      </c>
      <c r="N6933" s="6">
        <f>SalesData[[#This Row],[Sales Profit]]/SalesData[[#This Row],[Sales]]</f>
        <v>0.4</v>
      </c>
    </row>
    <row r="6934" spans="1:14" x14ac:dyDescent="0.3">
      <c r="A6934" s="1" t="s">
        <v>35</v>
      </c>
      <c r="B6934" s="1" t="s">
        <v>23</v>
      </c>
      <c r="C6934" s="1" t="s">
        <v>53</v>
      </c>
      <c r="D6934" s="1">
        <v>63765</v>
      </c>
      <c r="E6934" s="2">
        <v>45515</v>
      </c>
      <c r="F6934" s="1" t="s">
        <v>25</v>
      </c>
      <c r="G6934" s="1">
        <v>460682</v>
      </c>
      <c r="H6934" s="1" t="s">
        <v>6706</v>
      </c>
      <c r="I6934" s="1">
        <v>401</v>
      </c>
      <c r="J6934" s="1">
        <v>1071</v>
      </c>
      <c r="K6934" s="1">
        <v>2</v>
      </c>
      <c r="L6934" s="1">
        <v>856.8</v>
      </c>
      <c r="M6934" s="1">
        <f>SalesData[[#This Row],[Price]]*SalesData[[#This Row],[Quantity]]</f>
        <v>2142</v>
      </c>
      <c r="N6934" s="6">
        <f>SalesData[[#This Row],[Sales Profit]]/SalesData[[#This Row],[Sales]]</f>
        <v>0.39999999999999997</v>
      </c>
    </row>
    <row r="6935" spans="1:14" x14ac:dyDescent="0.3">
      <c r="A6935" s="1" t="s">
        <v>17</v>
      </c>
      <c r="B6935" s="1" t="s">
        <v>13</v>
      </c>
      <c r="C6935" s="1" t="s">
        <v>42</v>
      </c>
      <c r="D6935" s="1">
        <v>20351</v>
      </c>
      <c r="E6935" s="2">
        <v>45477</v>
      </c>
      <c r="F6935" s="1" t="s">
        <v>45</v>
      </c>
      <c r="G6935" s="1">
        <v>329346</v>
      </c>
      <c r="H6935" s="1" t="s">
        <v>6707</v>
      </c>
      <c r="I6935" s="1">
        <v>799</v>
      </c>
      <c r="J6935" s="1">
        <v>2642</v>
      </c>
      <c r="K6935" s="1">
        <v>2</v>
      </c>
      <c r="L6935" s="1">
        <v>2113.6</v>
      </c>
      <c r="M6935" s="1">
        <f>SalesData[[#This Row],[Price]]*SalesData[[#This Row],[Quantity]]</f>
        <v>5284</v>
      </c>
      <c r="N6935" s="6">
        <f>SalesData[[#This Row],[Sales Profit]]/SalesData[[#This Row],[Sales]]</f>
        <v>0.39999999999999997</v>
      </c>
    </row>
    <row r="6936" spans="1:14" x14ac:dyDescent="0.3">
      <c r="A6936" s="1" t="s">
        <v>22</v>
      </c>
      <c r="B6936" s="1" t="s">
        <v>23</v>
      </c>
      <c r="C6936" s="1" t="s">
        <v>39</v>
      </c>
      <c r="D6936" s="1">
        <v>23934</v>
      </c>
      <c r="E6936" s="2">
        <v>45628</v>
      </c>
      <c r="F6936" s="1" t="s">
        <v>78</v>
      </c>
      <c r="G6936" s="1">
        <v>190208</v>
      </c>
      <c r="H6936" s="1" t="s">
        <v>6708</v>
      </c>
      <c r="I6936" s="1">
        <v>643</v>
      </c>
      <c r="J6936" s="1">
        <v>769</v>
      </c>
      <c r="K6936" s="1">
        <v>7</v>
      </c>
      <c r="L6936" s="1">
        <v>2153.1999999999998</v>
      </c>
      <c r="M6936" s="1">
        <f>SalesData[[#This Row],[Price]]*SalesData[[#This Row],[Quantity]]</f>
        <v>5383</v>
      </c>
      <c r="N6936" s="6">
        <f>SalesData[[#This Row],[Sales Profit]]/SalesData[[#This Row],[Sales]]</f>
        <v>0.39999999999999997</v>
      </c>
    </row>
    <row r="6937" spans="1:14" x14ac:dyDescent="0.3">
      <c r="A6937" s="1" t="s">
        <v>22</v>
      </c>
      <c r="B6937" s="1" t="s">
        <v>13</v>
      </c>
      <c r="C6937" s="1" t="s">
        <v>24</v>
      </c>
      <c r="D6937" s="1">
        <v>37545</v>
      </c>
      <c r="E6937" s="2">
        <v>45556</v>
      </c>
      <c r="F6937" s="1" t="s">
        <v>61</v>
      </c>
      <c r="G6937" s="1">
        <v>448703</v>
      </c>
      <c r="H6937" s="1" t="s">
        <v>3471</v>
      </c>
      <c r="I6937" s="1">
        <v>246</v>
      </c>
      <c r="J6937" s="1">
        <v>532</v>
      </c>
      <c r="K6937" s="1">
        <v>1</v>
      </c>
      <c r="L6937" s="1">
        <v>212.8</v>
      </c>
      <c r="M6937" s="1">
        <f>SalesData[[#This Row],[Price]]*SalesData[[#This Row],[Quantity]]</f>
        <v>532</v>
      </c>
      <c r="N6937" s="6">
        <f>SalesData[[#This Row],[Sales Profit]]/SalesData[[#This Row],[Sales]]</f>
        <v>0.4</v>
      </c>
    </row>
    <row r="6938" spans="1:14" x14ac:dyDescent="0.3">
      <c r="A6938" s="1" t="s">
        <v>27</v>
      </c>
      <c r="B6938" s="1" t="s">
        <v>23</v>
      </c>
      <c r="C6938" s="1" t="s">
        <v>48</v>
      </c>
      <c r="D6938" s="1">
        <v>37690</v>
      </c>
      <c r="E6938" s="2">
        <v>45346</v>
      </c>
      <c r="F6938" s="1" t="s">
        <v>43</v>
      </c>
      <c r="G6938" s="1">
        <v>349434</v>
      </c>
      <c r="H6938" s="1" t="s">
        <v>245</v>
      </c>
      <c r="I6938" s="1">
        <v>538</v>
      </c>
      <c r="J6938" s="1">
        <v>989</v>
      </c>
      <c r="K6938" s="1">
        <v>1</v>
      </c>
      <c r="L6938" s="1">
        <v>395.6</v>
      </c>
      <c r="M6938" s="1">
        <f>SalesData[[#This Row],[Price]]*SalesData[[#This Row],[Quantity]]</f>
        <v>989</v>
      </c>
      <c r="N6938" s="6">
        <f>SalesData[[#This Row],[Sales Profit]]/SalesData[[#This Row],[Sales]]</f>
        <v>0.4</v>
      </c>
    </row>
    <row r="6939" spans="1:14" x14ac:dyDescent="0.3">
      <c r="A6939" s="1" t="s">
        <v>17</v>
      </c>
      <c r="B6939" s="1" t="s">
        <v>18</v>
      </c>
      <c r="C6939" s="1" t="s">
        <v>19</v>
      </c>
      <c r="D6939" s="1">
        <v>89245</v>
      </c>
      <c r="E6939" s="2">
        <v>45386</v>
      </c>
      <c r="F6939" s="1" t="s">
        <v>31</v>
      </c>
      <c r="G6939" s="1">
        <v>309633</v>
      </c>
      <c r="H6939" s="1" t="s">
        <v>972</v>
      </c>
      <c r="I6939" s="1">
        <v>207</v>
      </c>
      <c r="J6939" s="1">
        <v>1212</v>
      </c>
      <c r="K6939" s="1">
        <v>8</v>
      </c>
      <c r="L6939" s="1">
        <v>3878.4</v>
      </c>
      <c r="M6939" s="1">
        <f>SalesData[[#This Row],[Price]]*SalesData[[#This Row],[Quantity]]</f>
        <v>9696</v>
      </c>
      <c r="N6939" s="6">
        <f>SalesData[[#This Row],[Sales Profit]]/SalesData[[#This Row],[Sales]]</f>
        <v>0.4</v>
      </c>
    </row>
    <row r="6940" spans="1:14" x14ac:dyDescent="0.3">
      <c r="A6940" s="1" t="s">
        <v>35</v>
      </c>
      <c r="B6940" s="1" t="s">
        <v>23</v>
      </c>
      <c r="C6940" s="1" t="s">
        <v>19</v>
      </c>
      <c r="D6940" s="1">
        <v>75679</v>
      </c>
      <c r="E6940" s="2">
        <v>45298</v>
      </c>
      <c r="F6940" s="1" t="s">
        <v>40</v>
      </c>
      <c r="G6940" s="1">
        <v>490590</v>
      </c>
      <c r="H6940" s="1" t="s">
        <v>6709</v>
      </c>
      <c r="I6940" s="1">
        <v>399</v>
      </c>
      <c r="J6940" s="1">
        <v>2088</v>
      </c>
      <c r="K6940" s="1">
        <v>5</v>
      </c>
      <c r="L6940" s="1">
        <v>4176</v>
      </c>
      <c r="M6940" s="1">
        <f>SalesData[[#This Row],[Price]]*SalesData[[#This Row],[Quantity]]</f>
        <v>10440</v>
      </c>
      <c r="N6940" s="6">
        <f>SalesData[[#This Row],[Sales Profit]]/SalesData[[#This Row],[Sales]]</f>
        <v>0.4</v>
      </c>
    </row>
    <row r="6941" spans="1:14" x14ac:dyDescent="0.3">
      <c r="A6941" s="1" t="s">
        <v>66</v>
      </c>
      <c r="B6941" s="1" t="s">
        <v>23</v>
      </c>
      <c r="C6941" s="1" t="s">
        <v>33</v>
      </c>
      <c r="D6941" s="1">
        <v>54629</v>
      </c>
      <c r="E6941" s="2">
        <v>45323</v>
      </c>
      <c r="F6941" s="1" t="s">
        <v>43</v>
      </c>
      <c r="G6941" s="1">
        <v>371949</v>
      </c>
      <c r="H6941" s="1" t="s">
        <v>6710</v>
      </c>
      <c r="I6941" s="1">
        <v>531</v>
      </c>
      <c r="J6941" s="1">
        <v>1015</v>
      </c>
      <c r="K6941" s="1">
        <v>2</v>
      </c>
      <c r="L6941" s="1">
        <v>812</v>
      </c>
      <c r="M6941" s="1">
        <f>SalesData[[#This Row],[Price]]*SalesData[[#This Row],[Quantity]]</f>
        <v>2030</v>
      </c>
      <c r="N6941" s="6">
        <f>SalesData[[#This Row],[Sales Profit]]/SalesData[[#This Row],[Sales]]</f>
        <v>0.4</v>
      </c>
    </row>
    <row r="6942" spans="1:14" x14ac:dyDescent="0.3">
      <c r="A6942" s="1" t="s">
        <v>17</v>
      </c>
      <c r="B6942" s="1" t="s">
        <v>13</v>
      </c>
      <c r="C6942" s="1" t="s">
        <v>100</v>
      </c>
      <c r="D6942" s="1">
        <v>53850</v>
      </c>
      <c r="E6942" s="2">
        <v>45471</v>
      </c>
      <c r="F6942" s="1" t="s">
        <v>20</v>
      </c>
      <c r="G6942" s="1">
        <v>656953</v>
      </c>
      <c r="H6942" s="1" t="s">
        <v>6711</v>
      </c>
      <c r="I6942" s="1">
        <v>480</v>
      </c>
      <c r="J6942" s="1">
        <v>2749</v>
      </c>
      <c r="K6942" s="1">
        <v>1</v>
      </c>
      <c r="L6942" s="1">
        <v>1099.5999999999999</v>
      </c>
      <c r="M6942" s="1">
        <f>SalesData[[#This Row],[Price]]*SalesData[[#This Row],[Quantity]]</f>
        <v>2749</v>
      </c>
      <c r="N6942" s="6">
        <f>SalesData[[#This Row],[Sales Profit]]/SalesData[[#This Row],[Sales]]</f>
        <v>0.39999999999999997</v>
      </c>
    </row>
    <row r="6943" spans="1:14" x14ac:dyDescent="0.3">
      <c r="A6943" s="1" t="s">
        <v>27</v>
      </c>
      <c r="B6943" s="1" t="s">
        <v>18</v>
      </c>
      <c r="C6943" s="1" t="s">
        <v>100</v>
      </c>
      <c r="D6943" s="1">
        <v>53648</v>
      </c>
      <c r="E6943" s="2">
        <v>45389</v>
      </c>
      <c r="F6943" s="1" t="s">
        <v>31</v>
      </c>
      <c r="G6943" s="1">
        <v>678193</v>
      </c>
      <c r="H6943" s="1" t="s">
        <v>6712</v>
      </c>
      <c r="I6943" s="1">
        <v>741</v>
      </c>
      <c r="J6943" s="1">
        <v>2790</v>
      </c>
      <c r="K6943" s="1">
        <v>5</v>
      </c>
      <c r="L6943" s="1">
        <v>5580</v>
      </c>
      <c r="M6943" s="1">
        <f>SalesData[[#This Row],[Price]]*SalesData[[#This Row],[Quantity]]</f>
        <v>13950</v>
      </c>
      <c r="N6943" s="6">
        <f>SalesData[[#This Row],[Sales Profit]]/SalesData[[#This Row],[Sales]]</f>
        <v>0.4</v>
      </c>
    </row>
    <row r="6944" spans="1:14" x14ac:dyDescent="0.3">
      <c r="A6944" s="1" t="s">
        <v>22</v>
      </c>
      <c r="B6944" s="1" t="s">
        <v>18</v>
      </c>
      <c r="C6944" s="1" t="s">
        <v>14</v>
      </c>
      <c r="D6944" s="1">
        <v>34470</v>
      </c>
      <c r="E6944" s="2">
        <v>45442</v>
      </c>
      <c r="F6944" s="1" t="s">
        <v>49</v>
      </c>
      <c r="G6944" s="1">
        <v>904907</v>
      </c>
      <c r="H6944" s="1" t="s">
        <v>6713</v>
      </c>
      <c r="I6944" s="1">
        <v>261</v>
      </c>
      <c r="J6944" s="1">
        <v>569</v>
      </c>
      <c r="K6944" s="1">
        <v>3</v>
      </c>
      <c r="L6944" s="1">
        <v>682.8</v>
      </c>
      <c r="M6944" s="1">
        <f>SalesData[[#This Row],[Price]]*SalesData[[#This Row],[Quantity]]</f>
        <v>1707</v>
      </c>
      <c r="N6944" s="6">
        <f>SalesData[[#This Row],[Sales Profit]]/SalesData[[#This Row],[Sales]]</f>
        <v>0.39999999999999997</v>
      </c>
    </row>
    <row r="6945" spans="1:14" x14ac:dyDescent="0.3">
      <c r="A6945" s="1" t="s">
        <v>17</v>
      </c>
      <c r="B6945" s="1" t="s">
        <v>18</v>
      </c>
      <c r="C6945" s="1" t="s">
        <v>100</v>
      </c>
      <c r="D6945" s="1">
        <v>36904</v>
      </c>
      <c r="E6945" s="2">
        <v>45545</v>
      </c>
      <c r="F6945" s="1" t="s">
        <v>61</v>
      </c>
      <c r="G6945" s="1">
        <v>843979</v>
      </c>
      <c r="H6945" s="1" t="s">
        <v>6066</v>
      </c>
      <c r="I6945" s="1">
        <v>531</v>
      </c>
      <c r="J6945" s="1">
        <v>2264</v>
      </c>
      <c r="K6945" s="1">
        <v>4</v>
      </c>
      <c r="L6945" s="1">
        <v>3622.4</v>
      </c>
      <c r="M6945" s="1">
        <f>SalesData[[#This Row],[Price]]*SalesData[[#This Row],[Quantity]]</f>
        <v>9056</v>
      </c>
      <c r="N6945" s="6">
        <f>SalesData[[#This Row],[Sales Profit]]/SalesData[[#This Row],[Sales]]</f>
        <v>0.4</v>
      </c>
    </row>
    <row r="6946" spans="1:14" x14ac:dyDescent="0.3">
      <c r="A6946" s="1" t="s">
        <v>35</v>
      </c>
      <c r="B6946" s="1" t="s">
        <v>23</v>
      </c>
      <c r="C6946" s="1" t="s">
        <v>19</v>
      </c>
      <c r="D6946" s="1">
        <v>60815</v>
      </c>
      <c r="E6946" s="2">
        <v>45561</v>
      </c>
      <c r="F6946" s="1" t="s">
        <v>61</v>
      </c>
      <c r="G6946" s="1">
        <v>920579</v>
      </c>
      <c r="H6946" s="1" t="s">
        <v>6714</v>
      </c>
      <c r="I6946" s="1">
        <v>465</v>
      </c>
      <c r="J6946" s="1">
        <v>1766</v>
      </c>
      <c r="K6946" s="1">
        <v>5</v>
      </c>
      <c r="L6946" s="1">
        <v>3532</v>
      </c>
      <c r="M6946" s="1">
        <f>SalesData[[#This Row],[Price]]*SalesData[[#This Row],[Quantity]]</f>
        <v>8830</v>
      </c>
      <c r="N6946" s="6">
        <f>SalesData[[#This Row],[Sales Profit]]/SalesData[[#This Row],[Sales]]</f>
        <v>0.4</v>
      </c>
    </row>
    <row r="6947" spans="1:14" x14ac:dyDescent="0.3">
      <c r="A6947" s="1" t="s">
        <v>35</v>
      </c>
      <c r="B6947" s="1" t="s">
        <v>23</v>
      </c>
      <c r="C6947" s="1" t="s">
        <v>100</v>
      </c>
      <c r="D6947" s="1">
        <v>87979</v>
      </c>
      <c r="E6947" s="2">
        <v>45491</v>
      </c>
      <c r="F6947" s="1" t="s">
        <v>45</v>
      </c>
      <c r="G6947" s="1">
        <v>634201</v>
      </c>
      <c r="H6947" s="1" t="s">
        <v>4916</v>
      </c>
      <c r="I6947" s="1">
        <v>274</v>
      </c>
      <c r="J6947" s="1">
        <v>2645</v>
      </c>
      <c r="K6947" s="1">
        <v>7</v>
      </c>
      <c r="L6947" s="1">
        <v>7406</v>
      </c>
      <c r="M6947" s="1">
        <f>SalesData[[#This Row],[Price]]*SalesData[[#This Row],[Quantity]]</f>
        <v>18515</v>
      </c>
      <c r="N6947" s="6">
        <f>SalesData[[#This Row],[Sales Profit]]/SalesData[[#This Row],[Sales]]</f>
        <v>0.4</v>
      </c>
    </row>
    <row r="6948" spans="1:14" x14ac:dyDescent="0.3">
      <c r="A6948" s="1" t="s">
        <v>22</v>
      </c>
      <c r="B6948" s="1" t="s">
        <v>18</v>
      </c>
      <c r="C6948" s="1" t="s">
        <v>14</v>
      </c>
      <c r="D6948" s="1">
        <v>42694</v>
      </c>
      <c r="E6948" s="2">
        <v>45332</v>
      </c>
      <c r="F6948" s="1" t="s">
        <v>43</v>
      </c>
      <c r="G6948" s="1">
        <v>199405</v>
      </c>
      <c r="H6948" s="1" t="s">
        <v>6715</v>
      </c>
      <c r="I6948" s="1">
        <v>459</v>
      </c>
      <c r="J6948" s="1">
        <v>1457</v>
      </c>
      <c r="K6948" s="1">
        <v>1</v>
      </c>
      <c r="L6948" s="1">
        <v>582.79999999999995</v>
      </c>
      <c r="M6948" s="1">
        <f>SalesData[[#This Row],[Price]]*SalesData[[#This Row],[Quantity]]</f>
        <v>1457</v>
      </c>
      <c r="N6948" s="6">
        <f>SalesData[[#This Row],[Sales Profit]]/SalesData[[#This Row],[Sales]]</f>
        <v>0.39999999999999997</v>
      </c>
    </row>
    <row r="6949" spans="1:14" x14ac:dyDescent="0.3">
      <c r="A6949" s="1" t="s">
        <v>27</v>
      </c>
      <c r="B6949" s="1" t="s">
        <v>23</v>
      </c>
      <c r="C6949" s="1" t="s">
        <v>53</v>
      </c>
      <c r="D6949" s="1">
        <v>55518</v>
      </c>
      <c r="E6949" s="2">
        <v>45515</v>
      </c>
      <c r="F6949" s="1" t="s">
        <v>25</v>
      </c>
      <c r="G6949" s="1">
        <v>893691</v>
      </c>
      <c r="H6949" s="1" t="s">
        <v>6716</v>
      </c>
      <c r="I6949" s="1">
        <v>835</v>
      </c>
      <c r="J6949" s="1">
        <v>2007</v>
      </c>
      <c r="K6949" s="1">
        <v>8</v>
      </c>
      <c r="L6949" s="1">
        <v>6422.4</v>
      </c>
      <c r="M6949" s="1">
        <f>SalesData[[#This Row],[Price]]*SalesData[[#This Row],[Quantity]]</f>
        <v>16056</v>
      </c>
      <c r="N6949" s="6">
        <f>SalesData[[#This Row],[Sales Profit]]/SalesData[[#This Row],[Sales]]</f>
        <v>0.39999999999999997</v>
      </c>
    </row>
    <row r="6950" spans="1:14" x14ac:dyDescent="0.3">
      <c r="A6950" s="1" t="s">
        <v>22</v>
      </c>
      <c r="B6950" s="1" t="s">
        <v>23</v>
      </c>
      <c r="C6950" s="1" t="s">
        <v>37</v>
      </c>
      <c r="D6950" s="1">
        <v>37154</v>
      </c>
      <c r="E6950" s="2">
        <v>45574</v>
      </c>
      <c r="F6950" s="1" t="s">
        <v>54</v>
      </c>
      <c r="G6950" s="1">
        <v>310153</v>
      </c>
      <c r="H6950" s="1" t="s">
        <v>6717</v>
      </c>
      <c r="I6950" s="1">
        <v>841</v>
      </c>
      <c r="J6950" s="1">
        <v>2881</v>
      </c>
      <c r="K6950" s="1">
        <v>5</v>
      </c>
      <c r="L6950" s="1">
        <v>5762</v>
      </c>
      <c r="M6950" s="1">
        <f>SalesData[[#This Row],[Price]]*SalesData[[#This Row],[Quantity]]</f>
        <v>14405</v>
      </c>
      <c r="N6950" s="6">
        <f>SalesData[[#This Row],[Sales Profit]]/SalesData[[#This Row],[Sales]]</f>
        <v>0.4</v>
      </c>
    </row>
    <row r="6951" spans="1:14" x14ac:dyDescent="0.3">
      <c r="A6951" s="1" t="s">
        <v>66</v>
      </c>
      <c r="B6951" s="1" t="s">
        <v>23</v>
      </c>
      <c r="C6951" s="1" t="s">
        <v>33</v>
      </c>
      <c r="D6951" s="1">
        <v>89430</v>
      </c>
      <c r="E6951" s="2">
        <v>45481</v>
      </c>
      <c r="F6951" s="1" t="s">
        <v>45</v>
      </c>
      <c r="G6951" s="1">
        <v>211986</v>
      </c>
      <c r="H6951" s="1" t="s">
        <v>6718</v>
      </c>
      <c r="I6951" s="1">
        <v>232</v>
      </c>
      <c r="J6951" s="1">
        <v>2378</v>
      </c>
      <c r="K6951" s="1">
        <v>8</v>
      </c>
      <c r="L6951" s="1">
        <v>7609.6</v>
      </c>
      <c r="M6951" s="1">
        <f>SalesData[[#This Row],[Price]]*SalesData[[#This Row],[Quantity]]</f>
        <v>19024</v>
      </c>
      <c r="N6951" s="6">
        <f>SalesData[[#This Row],[Sales Profit]]/SalesData[[#This Row],[Sales]]</f>
        <v>0.4</v>
      </c>
    </row>
    <row r="6952" spans="1:14" x14ac:dyDescent="0.3">
      <c r="A6952" s="1" t="s">
        <v>66</v>
      </c>
      <c r="B6952" s="1" t="s">
        <v>23</v>
      </c>
      <c r="C6952" s="1" t="s">
        <v>24</v>
      </c>
      <c r="D6952" s="1">
        <v>48056</v>
      </c>
      <c r="E6952" s="2">
        <v>45310</v>
      </c>
      <c r="F6952" s="1" t="s">
        <v>40</v>
      </c>
      <c r="G6952" s="1">
        <v>671188</v>
      </c>
      <c r="H6952" s="1" t="s">
        <v>6719</v>
      </c>
      <c r="I6952" s="1">
        <v>639</v>
      </c>
      <c r="J6952" s="1">
        <v>2830</v>
      </c>
      <c r="K6952" s="1">
        <v>6</v>
      </c>
      <c r="L6952" s="1">
        <v>6792</v>
      </c>
      <c r="M6952" s="1">
        <f>SalesData[[#This Row],[Price]]*SalesData[[#This Row],[Quantity]]</f>
        <v>16980</v>
      </c>
      <c r="N6952" s="6">
        <f>SalesData[[#This Row],[Sales Profit]]/SalesData[[#This Row],[Sales]]</f>
        <v>0.4</v>
      </c>
    </row>
    <row r="6953" spans="1:14" x14ac:dyDescent="0.3">
      <c r="A6953" s="1" t="s">
        <v>66</v>
      </c>
      <c r="B6953" s="1" t="s">
        <v>13</v>
      </c>
      <c r="C6953" s="1" t="s">
        <v>100</v>
      </c>
      <c r="D6953" s="1">
        <v>33475</v>
      </c>
      <c r="E6953" s="2">
        <v>45385</v>
      </c>
      <c r="F6953" s="1" t="s">
        <v>31</v>
      </c>
      <c r="G6953" s="1">
        <v>153992</v>
      </c>
      <c r="H6953" s="1" t="s">
        <v>6720</v>
      </c>
      <c r="I6953" s="1">
        <v>472</v>
      </c>
      <c r="J6953" s="1">
        <v>610</v>
      </c>
      <c r="K6953" s="1">
        <v>8</v>
      </c>
      <c r="L6953" s="1">
        <v>1952</v>
      </c>
      <c r="M6953" s="1">
        <f>SalesData[[#This Row],[Price]]*SalesData[[#This Row],[Quantity]]</f>
        <v>4880</v>
      </c>
      <c r="N6953" s="6">
        <f>SalesData[[#This Row],[Sales Profit]]/SalesData[[#This Row],[Sales]]</f>
        <v>0.4</v>
      </c>
    </row>
    <row r="6954" spans="1:14" x14ac:dyDescent="0.3">
      <c r="A6954" s="1" t="s">
        <v>27</v>
      </c>
      <c r="B6954" s="1" t="s">
        <v>13</v>
      </c>
      <c r="C6954" s="1" t="s">
        <v>39</v>
      </c>
      <c r="D6954" s="1">
        <v>34518</v>
      </c>
      <c r="E6954" s="2">
        <v>45305</v>
      </c>
      <c r="F6954" s="1" t="s">
        <v>40</v>
      </c>
      <c r="G6954" s="1">
        <v>478625</v>
      </c>
      <c r="H6954" s="1" t="s">
        <v>1870</v>
      </c>
      <c r="I6954" s="1">
        <v>640</v>
      </c>
      <c r="J6954" s="1">
        <v>1410</v>
      </c>
      <c r="K6954" s="1">
        <v>3</v>
      </c>
      <c r="L6954" s="1">
        <v>1692</v>
      </c>
      <c r="M6954" s="1">
        <f>SalesData[[#This Row],[Price]]*SalesData[[#This Row],[Quantity]]</f>
        <v>4230</v>
      </c>
      <c r="N6954" s="6">
        <f>SalesData[[#This Row],[Sales Profit]]/SalesData[[#This Row],[Sales]]</f>
        <v>0.4</v>
      </c>
    </row>
    <row r="6955" spans="1:14" x14ac:dyDescent="0.3">
      <c r="A6955" s="1" t="s">
        <v>17</v>
      </c>
      <c r="B6955" s="1" t="s">
        <v>18</v>
      </c>
      <c r="C6955" s="1" t="s">
        <v>60</v>
      </c>
      <c r="D6955" s="1">
        <v>25274</v>
      </c>
      <c r="E6955" s="2">
        <v>45438</v>
      </c>
      <c r="F6955" s="1" t="s">
        <v>49</v>
      </c>
      <c r="G6955" s="1">
        <v>937275</v>
      </c>
      <c r="H6955" s="1" t="s">
        <v>6721</v>
      </c>
      <c r="I6955" s="1">
        <v>619</v>
      </c>
      <c r="J6955" s="1">
        <v>2736</v>
      </c>
      <c r="K6955" s="1">
        <v>1</v>
      </c>
      <c r="L6955" s="1">
        <v>1094.4000000000001</v>
      </c>
      <c r="M6955" s="1">
        <f>SalesData[[#This Row],[Price]]*SalesData[[#This Row],[Quantity]]</f>
        <v>2736</v>
      </c>
      <c r="N6955" s="6">
        <f>SalesData[[#This Row],[Sales Profit]]/SalesData[[#This Row],[Sales]]</f>
        <v>0.4</v>
      </c>
    </row>
    <row r="6956" spans="1:14" x14ac:dyDescent="0.3">
      <c r="A6956" s="1" t="s">
        <v>17</v>
      </c>
      <c r="B6956" s="1" t="s">
        <v>18</v>
      </c>
      <c r="C6956" s="1" t="s">
        <v>37</v>
      </c>
      <c r="D6956" s="1">
        <v>15849</v>
      </c>
      <c r="E6956" s="2">
        <v>45361</v>
      </c>
      <c r="F6956" s="1" t="s">
        <v>29</v>
      </c>
      <c r="G6956" s="1">
        <v>927043</v>
      </c>
      <c r="H6956" s="1" t="s">
        <v>6722</v>
      </c>
      <c r="I6956" s="1">
        <v>386</v>
      </c>
      <c r="J6956" s="1">
        <v>2703</v>
      </c>
      <c r="K6956" s="1">
        <v>3</v>
      </c>
      <c r="L6956" s="1">
        <v>3243.6</v>
      </c>
      <c r="M6956" s="1">
        <f>SalesData[[#This Row],[Price]]*SalesData[[#This Row],[Quantity]]</f>
        <v>8109</v>
      </c>
      <c r="N6956" s="6">
        <f>SalesData[[#This Row],[Sales Profit]]/SalesData[[#This Row],[Sales]]</f>
        <v>0.39999999999999997</v>
      </c>
    </row>
    <row r="6957" spans="1:14" x14ac:dyDescent="0.3">
      <c r="A6957" s="1" t="s">
        <v>22</v>
      </c>
      <c r="B6957" s="1" t="s">
        <v>13</v>
      </c>
      <c r="C6957" s="1" t="s">
        <v>100</v>
      </c>
      <c r="D6957" s="1">
        <v>63175</v>
      </c>
      <c r="E6957" s="2">
        <v>45517</v>
      </c>
      <c r="F6957" s="1" t="s">
        <v>25</v>
      </c>
      <c r="G6957" s="1">
        <v>235771</v>
      </c>
      <c r="H6957" s="1" t="s">
        <v>6723</v>
      </c>
      <c r="I6957" s="1">
        <v>400</v>
      </c>
      <c r="J6957" s="1">
        <v>960</v>
      </c>
      <c r="K6957" s="1">
        <v>7</v>
      </c>
      <c r="L6957" s="1">
        <v>2688</v>
      </c>
      <c r="M6957" s="1">
        <f>SalesData[[#This Row],[Price]]*SalesData[[#This Row],[Quantity]]</f>
        <v>6720</v>
      </c>
      <c r="N6957" s="6">
        <f>SalesData[[#This Row],[Sales Profit]]/SalesData[[#This Row],[Sales]]</f>
        <v>0.4</v>
      </c>
    </row>
    <row r="6958" spans="1:14" x14ac:dyDescent="0.3">
      <c r="A6958" s="1" t="s">
        <v>66</v>
      </c>
      <c r="B6958" s="1" t="s">
        <v>18</v>
      </c>
      <c r="C6958" s="1" t="s">
        <v>42</v>
      </c>
      <c r="D6958" s="1">
        <v>24998</v>
      </c>
      <c r="E6958" s="2">
        <v>45309</v>
      </c>
      <c r="F6958" s="1" t="s">
        <v>40</v>
      </c>
      <c r="G6958" s="1">
        <v>142158</v>
      </c>
      <c r="H6958" s="1" t="s">
        <v>6724</v>
      </c>
      <c r="I6958" s="1">
        <v>671</v>
      </c>
      <c r="J6958" s="1">
        <v>1667</v>
      </c>
      <c r="K6958" s="1">
        <v>5</v>
      </c>
      <c r="L6958" s="1">
        <v>3334</v>
      </c>
      <c r="M6958" s="1">
        <f>SalesData[[#This Row],[Price]]*SalesData[[#This Row],[Quantity]]</f>
        <v>8335</v>
      </c>
      <c r="N6958" s="6">
        <f>SalesData[[#This Row],[Sales Profit]]/SalesData[[#This Row],[Sales]]</f>
        <v>0.4</v>
      </c>
    </row>
    <row r="6959" spans="1:14" x14ac:dyDescent="0.3">
      <c r="A6959" s="1" t="s">
        <v>22</v>
      </c>
      <c r="B6959" s="1" t="s">
        <v>13</v>
      </c>
      <c r="C6959" s="1" t="s">
        <v>33</v>
      </c>
      <c r="D6959" s="1">
        <v>62782</v>
      </c>
      <c r="E6959" s="2">
        <v>45365</v>
      </c>
      <c r="F6959" s="1" t="s">
        <v>29</v>
      </c>
      <c r="G6959" s="1">
        <v>947968</v>
      </c>
      <c r="H6959" s="1" t="s">
        <v>6725</v>
      </c>
      <c r="I6959" s="1">
        <v>993</v>
      </c>
      <c r="J6959" s="1">
        <v>1346</v>
      </c>
      <c r="K6959" s="1">
        <v>3</v>
      </c>
      <c r="L6959" s="1">
        <v>1615.2</v>
      </c>
      <c r="M6959" s="1">
        <f>SalesData[[#This Row],[Price]]*SalesData[[#This Row],[Quantity]]</f>
        <v>4038</v>
      </c>
      <c r="N6959" s="6">
        <f>SalesData[[#This Row],[Sales Profit]]/SalesData[[#This Row],[Sales]]</f>
        <v>0.4</v>
      </c>
    </row>
    <row r="6960" spans="1:14" x14ac:dyDescent="0.3">
      <c r="A6960" s="1" t="s">
        <v>52</v>
      </c>
      <c r="B6960" s="1" t="s">
        <v>13</v>
      </c>
      <c r="C6960" s="1" t="s">
        <v>24</v>
      </c>
      <c r="D6960" s="1">
        <v>84839</v>
      </c>
      <c r="E6960" s="2">
        <v>45349</v>
      </c>
      <c r="F6960" s="1" t="s">
        <v>43</v>
      </c>
      <c r="G6960" s="1">
        <v>721548</v>
      </c>
      <c r="H6960" s="1" t="s">
        <v>6726</v>
      </c>
      <c r="I6960" s="1">
        <v>288</v>
      </c>
      <c r="J6960" s="1">
        <v>2654</v>
      </c>
      <c r="K6960" s="1">
        <v>8</v>
      </c>
      <c r="L6960" s="1">
        <v>8492.7999999999993</v>
      </c>
      <c r="M6960" s="1">
        <f>SalesData[[#This Row],[Price]]*SalesData[[#This Row],[Quantity]]</f>
        <v>21232</v>
      </c>
      <c r="N6960" s="6">
        <f>SalesData[[#This Row],[Sales Profit]]/SalesData[[#This Row],[Sales]]</f>
        <v>0.39999999999999997</v>
      </c>
    </row>
    <row r="6961" spans="1:14" x14ac:dyDescent="0.3">
      <c r="A6961" s="1" t="s">
        <v>27</v>
      </c>
      <c r="B6961" s="1" t="s">
        <v>18</v>
      </c>
      <c r="C6961" s="1" t="s">
        <v>37</v>
      </c>
      <c r="D6961" s="1">
        <v>22088</v>
      </c>
      <c r="E6961" s="2">
        <v>45405</v>
      </c>
      <c r="F6961" s="1" t="s">
        <v>31</v>
      </c>
      <c r="G6961" s="1">
        <v>926302</v>
      </c>
      <c r="H6961" s="1" t="s">
        <v>6727</v>
      </c>
      <c r="I6961" s="1">
        <v>377</v>
      </c>
      <c r="J6961" s="1">
        <v>1448</v>
      </c>
      <c r="K6961" s="1">
        <v>5</v>
      </c>
      <c r="L6961" s="1">
        <v>2896</v>
      </c>
      <c r="M6961" s="1">
        <f>SalesData[[#This Row],[Price]]*SalesData[[#This Row],[Quantity]]</f>
        <v>7240</v>
      </c>
      <c r="N6961" s="6">
        <f>SalesData[[#This Row],[Sales Profit]]/SalesData[[#This Row],[Sales]]</f>
        <v>0.4</v>
      </c>
    </row>
    <row r="6962" spans="1:14" x14ac:dyDescent="0.3">
      <c r="A6962" s="1" t="s">
        <v>22</v>
      </c>
      <c r="B6962" s="1" t="s">
        <v>23</v>
      </c>
      <c r="C6962" s="1" t="s">
        <v>14</v>
      </c>
      <c r="D6962" s="1">
        <v>49943</v>
      </c>
      <c r="E6962" s="2">
        <v>45621</v>
      </c>
      <c r="F6962" s="1" t="s">
        <v>15</v>
      </c>
      <c r="G6962" s="1">
        <v>696696</v>
      </c>
      <c r="H6962" s="1" t="s">
        <v>6728</v>
      </c>
      <c r="I6962" s="1">
        <v>883</v>
      </c>
      <c r="J6962" s="1">
        <v>2152</v>
      </c>
      <c r="K6962" s="1">
        <v>3</v>
      </c>
      <c r="L6962" s="1">
        <v>2582.4</v>
      </c>
      <c r="M6962" s="1">
        <f>SalesData[[#This Row],[Price]]*SalesData[[#This Row],[Quantity]]</f>
        <v>6456</v>
      </c>
      <c r="N6962" s="6">
        <f>SalesData[[#This Row],[Sales Profit]]/SalesData[[#This Row],[Sales]]</f>
        <v>0.4</v>
      </c>
    </row>
    <row r="6963" spans="1:14" x14ac:dyDescent="0.3">
      <c r="A6963" s="1" t="s">
        <v>17</v>
      </c>
      <c r="B6963" s="1" t="s">
        <v>23</v>
      </c>
      <c r="C6963" s="1" t="s">
        <v>19</v>
      </c>
      <c r="D6963" s="1">
        <v>61879</v>
      </c>
      <c r="E6963" s="2">
        <v>45305</v>
      </c>
      <c r="F6963" s="1" t="s">
        <v>40</v>
      </c>
      <c r="G6963" s="1">
        <v>377911</v>
      </c>
      <c r="H6963" s="1" t="s">
        <v>6729</v>
      </c>
      <c r="I6963" s="1">
        <v>903</v>
      </c>
      <c r="J6963" s="1">
        <v>1980</v>
      </c>
      <c r="K6963" s="1">
        <v>3</v>
      </c>
      <c r="L6963" s="1">
        <v>2376</v>
      </c>
      <c r="M6963" s="1">
        <f>SalesData[[#This Row],[Price]]*SalesData[[#This Row],[Quantity]]</f>
        <v>5940</v>
      </c>
      <c r="N6963" s="6">
        <f>SalesData[[#This Row],[Sales Profit]]/SalesData[[#This Row],[Sales]]</f>
        <v>0.4</v>
      </c>
    </row>
    <row r="6964" spans="1:14" x14ac:dyDescent="0.3">
      <c r="A6964" s="1" t="s">
        <v>52</v>
      </c>
      <c r="B6964" s="1" t="s">
        <v>23</v>
      </c>
      <c r="C6964" s="1" t="s">
        <v>42</v>
      </c>
      <c r="D6964" s="1">
        <v>21873</v>
      </c>
      <c r="E6964" s="2">
        <v>45593</v>
      </c>
      <c r="F6964" s="1" t="s">
        <v>54</v>
      </c>
      <c r="G6964" s="1">
        <v>973325</v>
      </c>
      <c r="H6964" s="1" t="s">
        <v>6730</v>
      </c>
      <c r="I6964" s="1">
        <v>489</v>
      </c>
      <c r="J6964" s="1">
        <v>2546</v>
      </c>
      <c r="K6964" s="1">
        <v>3</v>
      </c>
      <c r="L6964" s="1">
        <v>3055.2</v>
      </c>
      <c r="M6964" s="1">
        <f>SalesData[[#This Row],[Price]]*SalesData[[#This Row],[Quantity]]</f>
        <v>7638</v>
      </c>
      <c r="N6964" s="6">
        <f>SalesData[[#This Row],[Sales Profit]]/SalesData[[#This Row],[Sales]]</f>
        <v>0.39999999999999997</v>
      </c>
    </row>
    <row r="6965" spans="1:14" x14ac:dyDescent="0.3">
      <c r="A6965" s="1" t="s">
        <v>27</v>
      </c>
      <c r="B6965" s="1" t="s">
        <v>18</v>
      </c>
      <c r="C6965" s="1" t="s">
        <v>24</v>
      </c>
      <c r="D6965" s="1">
        <v>81141</v>
      </c>
      <c r="E6965" s="2">
        <v>45293</v>
      </c>
      <c r="F6965" s="1" t="s">
        <v>40</v>
      </c>
      <c r="G6965" s="1">
        <v>188309</v>
      </c>
      <c r="H6965" s="1" t="s">
        <v>6731</v>
      </c>
      <c r="I6965" s="1">
        <v>639</v>
      </c>
      <c r="J6965" s="1">
        <v>624</v>
      </c>
      <c r="K6965" s="1">
        <v>6</v>
      </c>
      <c r="L6965" s="1">
        <v>1497.6</v>
      </c>
      <c r="M6965" s="1">
        <f>SalesData[[#This Row],[Price]]*SalesData[[#This Row],[Quantity]]</f>
        <v>3744</v>
      </c>
      <c r="N6965" s="6">
        <f>SalesData[[#This Row],[Sales Profit]]/SalesData[[#This Row],[Sales]]</f>
        <v>0.39999999999999997</v>
      </c>
    </row>
    <row r="6966" spans="1:14" x14ac:dyDescent="0.3">
      <c r="A6966" s="1" t="s">
        <v>35</v>
      </c>
      <c r="B6966" s="1" t="s">
        <v>13</v>
      </c>
      <c r="C6966" s="1" t="s">
        <v>48</v>
      </c>
      <c r="D6966" s="1">
        <v>50215</v>
      </c>
      <c r="E6966" s="2">
        <v>45361</v>
      </c>
      <c r="F6966" s="1" t="s">
        <v>29</v>
      </c>
      <c r="G6966" s="1">
        <v>185458</v>
      </c>
      <c r="H6966" s="1" t="s">
        <v>6732</v>
      </c>
      <c r="I6966" s="1">
        <v>487</v>
      </c>
      <c r="J6966" s="1">
        <v>2271</v>
      </c>
      <c r="K6966" s="1">
        <v>5</v>
      </c>
      <c r="L6966" s="1">
        <v>4542</v>
      </c>
      <c r="M6966" s="1">
        <f>SalesData[[#This Row],[Price]]*SalesData[[#This Row],[Quantity]]</f>
        <v>11355</v>
      </c>
      <c r="N6966" s="6">
        <f>SalesData[[#This Row],[Sales Profit]]/SalesData[[#This Row],[Sales]]</f>
        <v>0.4</v>
      </c>
    </row>
    <row r="6967" spans="1:14" x14ac:dyDescent="0.3">
      <c r="A6967" s="1" t="s">
        <v>12</v>
      </c>
      <c r="B6967" s="1" t="s">
        <v>18</v>
      </c>
      <c r="C6967" s="1" t="s">
        <v>42</v>
      </c>
      <c r="D6967" s="1">
        <v>34367</v>
      </c>
      <c r="E6967" s="2">
        <v>45451</v>
      </c>
      <c r="F6967" s="1" t="s">
        <v>20</v>
      </c>
      <c r="G6967" s="1">
        <v>662655</v>
      </c>
      <c r="H6967" s="1" t="s">
        <v>6733</v>
      </c>
      <c r="I6967" s="1">
        <v>627</v>
      </c>
      <c r="J6967" s="1">
        <v>1563</v>
      </c>
      <c r="K6967" s="1">
        <v>7</v>
      </c>
      <c r="L6967" s="1">
        <v>4376.3999999999996</v>
      </c>
      <c r="M6967" s="1">
        <f>SalesData[[#This Row],[Price]]*SalesData[[#This Row],[Quantity]]</f>
        <v>10941</v>
      </c>
      <c r="N6967" s="6">
        <f>SalesData[[#This Row],[Sales Profit]]/SalesData[[#This Row],[Sales]]</f>
        <v>0.39999999999999997</v>
      </c>
    </row>
    <row r="6968" spans="1:14" x14ac:dyDescent="0.3">
      <c r="A6968" s="1" t="s">
        <v>17</v>
      </c>
      <c r="B6968" s="1" t="s">
        <v>18</v>
      </c>
      <c r="C6968" s="1" t="s">
        <v>33</v>
      </c>
      <c r="D6968" s="1">
        <v>92036</v>
      </c>
      <c r="E6968" s="2">
        <v>45421</v>
      </c>
      <c r="F6968" s="1" t="s">
        <v>49</v>
      </c>
      <c r="G6968" s="1">
        <v>760011</v>
      </c>
      <c r="H6968" s="1" t="s">
        <v>6734</v>
      </c>
      <c r="I6968" s="1">
        <v>555</v>
      </c>
      <c r="J6968" s="1">
        <v>1937</v>
      </c>
      <c r="K6968" s="1">
        <v>8</v>
      </c>
      <c r="L6968" s="1">
        <v>6198.4</v>
      </c>
      <c r="M6968" s="1">
        <f>SalesData[[#This Row],[Price]]*SalesData[[#This Row],[Quantity]]</f>
        <v>15496</v>
      </c>
      <c r="N6968" s="6">
        <f>SalesData[[#This Row],[Sales Profit]]/SalesData[[#This Row],[Sales]]</f>
        <v>0.39999999999999997</v>
      </c>
    </row>
    <row r="6969" spans="1:14" x14ac:dyDescent="0.3">
      <c r="A6969" s="1" t="s">
        <v>12</v>
      </c>
      <c r="B6969" s="1" t="s">
        <v>13</v>
      </c>
      <c r="C6969" s="1" t="s">
        <v>14</v>
      </c>
      <c r="D6969" s="1">
        <v>15912</v>
      </c>
      <c r="E6969" s="2">
        <v>45495</v>
      </c>
      <c r="F6969" s="1" t="s">
        <v>45</v>
      </c>
      <c r="G6969" s="1">
        <v>839926</v>
      </c>
      <c r="H6969" s="1" t="s">
        <v>6735</v>
      </c>
      <c r="I6969" s="1">
        <v>363</v>
      </c>
      <c r="J6969" s="1">
        <v>2491</v>
      </c>
      <c r="K6969" s="1">
        <v>4</v>
      </c>
      <c r="L6969" s="1">
        <v>3985.6</v>
      </c>
      <c r="M6969" s="1">
        <f>SalesData[[#This Row],[Price]]*SalesData[[#This Row],[Quantity]]</f>
        <v>9964</v>
      </c>
      <c r="N6969" s="6">
        <f>SalesData[[#This Row],[Sales Profit]]/SalesData[[#This Row],[Sales]]</f>
        <v>0.39999999999999997</v>
      </c>
    </row>
    <row r="6970" spans="1:14" x14ac:dyDescent="0.3">
      <c r="A6970" s="1" t="s">
        <v>66</v>
      </c>
      <c r="B6970" s="1" t="s">
        <v>13</v>
      </c>
      <c r="C6970" s="1" t="s">
        <v>100</v>
      </c>
      <c r="D6970" s="1">
        <v>15958</v>
      </c>
      <c r="E6970" s="2">
        <v>45380</v>
      </c>
      <c r="F6970" s="1" t="s">
        <v>29</v>
      </c>
      <c r="G6970" s="1">
        <v>837444</v>
      </c>
      <c r="H6970" s="1" t="s">
        <v>6736</v>
      </c>
      <c r="I6970" s="1">
        <v>888</v>
      </c>
      <c r="J6970" s="1">
        <v>978</v>
      </c>
      <c r="K6970" s="1">
        <v>2</v>
      </c>
      <c r="L6970" s="1">
        <v>782.4</v>
      </c>
      <c r="M6970" s="1">
        <f>SalesData[[#This Row],[Price]]*SalesData[[#This Row],[Quantity]]</f>
        <v>1956</v>
      </c>
      <c r="N6970" s="6">
        <f>SalesData[[#This Row],[Sales Profit]]/SalesData[[#This Row],[Sales]]</f>
        <v>0.39999999999999997</v>
      </c>
    </row>
    <row r="6971" spans="1:14" x14ac:dyDescent="0.3">
      <c r="A6971" s="1" t="s">
        <v>66</v>
      </c>
      <c r="B6971" s="1" t="s">
        <v>13</v>
      </c>
      <c r="C6971" s="1" t="s">
        <v>48</v>
      </c>
      <c r="D6971" s="1">
        <v>20490</v>
      </c>
      <c r="E6971" s="2">
        <v>45584</v>
      </c>
      <c r="F6971" s="1" t="s">
        <v>54</v>
      </c>
      <c r="G6971" s="1">
        <v>208770</v>
      </c>
      <c r="H6971" s="1" t="s">
        <v>6737</v>
      </c>
      <c r="I6971" s="1">
        <v>279</v>
      </c>
      <c r="J6971" s="1">
        <v>891</v>
      </c>
      <c r="K6971" s="1">
        <v>3</v>
      </c>
      <c r="L6971" s="1">
        <v>1069.2</v>
      </c>
      <c r="M6971" s="1">
        <f>SalesData[[#This Row],[Price]]*SalesData[[#This Row],[Quantity]]</f>
        <v>2673</v>
      </c>
      <c r="N6971" s="6">
        <f>SalesData[[#This Row],[Sales Profit]]/SalesData[[#This Row],[Sales]]</f>
        <v>0.4</v>
      </c>
    </row>
    <row r="6972" spans="1:14" x14ac:dyDescent="0.3">
      <c r="A6972" s="1" t="s">
        <v>12</v>
      </c>
      <c r="B6972" s="1" t="s">
        <v>18</v>
      </c>
      <c r="C6972" s="1" t="s">
        <v>60</v>
      </c>
      <c r="D6972" s="1">
        <v>52369</v>
      </c>
      <c r="E6972" s="2">
        <v>45567</v>
      </c>
      <c r="F6972" s="1" t="s">
        <v>54</v>
      </c>
      <c r="G6972" s="1">
        <v>822474</v>
      </c>
      <c r="H6972" s="1" t="s">
        <v>6738</v>
      </c>
      <c r="I6972" s="1">
        <v>397</v>
      </c>
      <c r="J6972" s="1">
        <v>1308</v>
      </c>
      <c r="K6972" s="1">
        <v>3</v>
      </c>
      <c r="L6972" s="1">
        <v>1569.6</v>
      </c>
      <c r="M6972" s="1">
        <f>SalesData[[#This Row],[Price]]*SalesData[[#This Row],[Quantity]]</f>
        <v>3924</v>
      </c>
      <c r="N6972" s="6">
        <f>SalesData[[#This Row],[Sales Profit]]/SalesData[[#This Row],[Sales]]</f>
        <v>0.39999999999999997</v>
      </c>
    </row>
    <row r="6973" spans="1:14" x14ac:dyDescent="0.3">
      <c r="A6973" s="1" t="s">
        <v>52</v>
      </c>
      <c r="B6973" s="1" t="s">
        <v>18</v>
      </c>
      <c r="C6973" s="1" t="s">
        <v>19</v>
      </c>
      <c r="D6973" s="1">
        <v>78989</v>
      </c>
      <c r="E6973" s="2">
        <v>45353</v>
      </c>
      <c r="F6973" s="1" t="s">
        <v>29</v>
      </c>
      <c r="G6973" s="1">
        <v>595102</v>
      </c>
      <c r="H6973" s="1" t="s">
        <v>6739</v>
      </c>
      <c r="I6973" s="1">
        <v>292</v>
      </c>
      <c r="J6973" s="1">
        <v>2623</v>
      </c>
      <c r="K6973" s="1">
        <v>2</v>
      </c>
      <c r="L6973" s="1">
        <v>2098.4</v>
      </c>
      <c r="M6973" s="1">
        <f>SalesData[[#This Row],[Price]]*SalesData[[#This Row],[Quantity]]</f>
        <v>5246</v>
      </c>
      <c r="N6973" s="6">
        <f>SalesData[[#This Row],[Sales Profit]]/SalesData[[#This Row],[Sales]]</f>
        <v>0.4</v>
      </c>
    </row>
    <row r="6974" spans="1:14" x14ac:dyDescent="0.3">
      <c r="A6974" s="1" t="s">
        <v>27</v>
      </c>
      <c r="B6974" s="1" t="s">
        <v>23</v>
      </c>
      <c r="C6974" s="1" t="s">
        <v>48</v>
      </c>
      <c r="D6974" s="1">
        <v>78779</v>
      </c>
      <c r="E6974" s="2">
        <v>45527</v>
      </c>
      <c r="F6974" s="1" t="s">
        <v>25</v>
      </c>
      <c r="G6974" s="1">
        <v>207591</v>
      </c>
      <c r="H6974" s="1" t="s">
        <v>6740</v>
      </c>
      <c r="I6974" s="1">
        <v>933</v>
      </c>
      <c r="J6974" s="1">
        <v>2753</v>
      </c>
      <c r="K6974" s="1">
        <v>1</v>
      </c>
      <c r="L6974" s="1">
        <v>1101.2</v>
      </c>
      <c r="M6974" s="1">
        <f>SalesData[[#This Row],[Price]]*SalesData[[#This Row],[Quantity]]</f>
        <v>2753</v>
      </c>
      <c r="N6974" s="6">
        <f>SalesData[[#This Row],[Sales Profit]]/SalesData[[#This Row],[Sales]]</f>
        <v>0.4</v>
      </c>
    </row>
    <row r="6975" spans="1:14" x14ac:dyDescent="0.3">
      <c r="A6975" s="1" t="s">
        <v>22</v>
      </c>
      <c r="B6975" s="1" t="s">
        <v>23</v>
      </c>
      <c r="C6975" s="1" t="s">
        <v>33</v>
      </c>
      <c r="D6975" s="1">
        <v>12904</v>
      </c>
      <c r="E6975" s="2">
        <v>45341</v>
      </c>
      <c r="F6975" s="1" t="s">
        <v>43</v>
      </c>
      <c r="G6975" s="1">
        <v>882036</v>
      </c>
      <c r="H6975" s="1" t="s">
        <v>6741</v>
      </c>
      <c r="I6975" s="1">
        <v>370</v>
      </c>
      <c r="J6975" s="1">
        <v>835</v>
      </c>
      <c r="K6975" s="1">
        <v>2</v>
      </c>
      <c r="L6975" s="1">
        <v>668</v>
      </c>
      <c r="M6975" s="1">
        <f>SalesData[[#This Row],[Price]]*SalesData[[#This Row],[Quantity]]</f>
        <v>1670</v>
      </c>
      <c r="N6975" s="6">
        <f>SalesData[[#This Row],[Sales Profit]]/SalesData[[#This Row],[Sales]]</f>
        <v>0.4</v>
      </c>
    </row>
    <row r="6976" spans="1:14" x14ac:dyDescent="0.3">
      <c r="A6976" s="1" t="s">
        <v>35</v>
      </c>
      <c r="B6976" s="1" t="s">
        <v>18</v>
      </c>
      <c r="C6976" s="1" t="s">
        <v>60</v>
      </c>
      <c r="D6976" s="1">
        <v>19289</v>
      </c>
      <c r="E6976" s="2">
        <v>45328</v>
      </c>
      <c r="F6976" s="1" t="s">
        <v>43</v>
      </c>
      <c r="G6976" s="1">
        <v>855236</v>
      </c>
      <c r="H6976" s="1" t="s">
        <v>6743</v>
      </c>
      <c r="I6976" s="1">
        <v>251</v>
      </c>
      <c r="J6976" s="1">
        <v>2689</v>
      </c>
      <c r="K6976" s="1">
        <v>6</v>
      </c>
      <c r="L6976" s="1">
        <v>6453.6</v>
      </c>
      <c r="M6976" s="1">
        <f>SalesData[[#This Row],[Price]]*SalesData[[#This Row],[Quantity]]</f>
        <v>16134</v>
      </c>
      <c r="N6976" s="6">
        <f>SalesData[[#This Row],[Sales Profit]]/SalesData[[#This Row],[Sales]]</f>
        <v>0.4</v>
      </c>
    </row>
    <row r="6977" spans="1:14" x14ac:dyDescent="0.3">
      <c r="A6977" s="1" t="s">
        <v>56</v>
      </c>
      <c r="B6977" s="1" t="s">
        <v>18</v>
      </c>
      <c r="C6977" s="1" t="s">
        <v>53</v>
      </c>
      <c r="D6977" s="1">
        <v>51978</v>
      </c>
      <c r="E6977" s="2">
        <v>45368</v>
      </c>
      <c r="F6977" s="1" t="s">
        <v>29</v>
      </c>
      <c r="G6977" s="1">
        <v>116641</v>
      </c>
      <c r="H6977" s="1" t="s">
        <v>6744</v>
      </c>
      <c r="I6977" s="1">
        <v>218</v>
      </c>
      <c r="J6977" s="1">
        <v>2705</v>
      </c>
      <c r="K6977" s="1">
        <v>8</v>
      </c>
      <c r="L6977" s="1">
        <v>8656</v>
      </c>
      <c r="M6977" s="1">
        <f>SalesData[[#This Row],[Price]]*SalesData[[#This Row],[Quantity]]</f>
        <v>21640</v>
      </c>
      <c r="N6977" s="6">
        <f>SalesData[[#This Row],[Sales Profit]]/SalesData[[#This Row],[Sales]]</f>
        <v>0.4</v>
      </c>
    </row>
    <row r="6978" spans="1:14" x14ac:dyDescent="0.3">
      <c r="A6978" s="1" t="s">
        <v>35</v>
      </c>
      <c r="B6978" s="1" t="s">
        <v>23</v>
      </c>
      <c r="C6978" s="1" t="s">
        <v>53</v>
      </c>
      <c r="D6978" s="1">
        <v>38333</v>
      </c>
      <c r="E6978" s="2">
        <v>45424</v>
      </c>
      <c r="F6978" s="1" t="s">
        <v>49</v>
      </c>
      <c r="G6978" s="1">
        <v>690340</v>
      </c>
      <c r="H6978" s="1" t="s">
        <v>6745</v>
      </c>
      <c r="I6978" s="1">
        <v>455</v>
      </c>
      <c r="J6978" s="1">
        <v>1018</v>
      </c>
      <c r="K6978" s="1">
        <v>1</v>
      </c>
      <c r="L6978" s="1">
        <v>407.2</v>
      </c>
      <c r="M6978" s="1">
        <f>SalesData[[#This Row],[Price]]*SalesData[[#This Row],[Quantity]]</f>
        <v>1018</v>
      </c>
      <c r="N6978" s="6">
        <f>SalesData[[#This Row],[Sales Profit]]/SalesData[[#This Row],[Sales]]</f>
        <v>0.39999999999999997</v>
      </c>
    </row>
    <row r="6979" spans="1:14" x14ac:dyDescent="0.3">
      <c r="A6979" s="1" t="s">
        <v>66</v>
      </c>
      <c r="B6979" s="1" t="s">
        <v>23</v>
      </c>
      <c r="C6979" s="1" t="s">
        <v>42</v>
      </c>
      <c r="D6979" s="1">
        <v>61717</v>
      </c>
      <c r="E6979" s="2">
        <v>45303</v>
      </c>
      <c r="F6979" s="1" t="s">
        <v>40</v>
      </c>
      <c r="G6979" s="1">
        <v>452261</v>
      </c>
      <c r="H6979" s="1" t="s">
        <v>6746</v>
      </c>
      <c r="I6979" s="1">
        <v>802</v>
      </c>
      <c r="J6979" s="1">
        <v>2901</v>
      </c>
      <c r="K6979" s="1">
        <v>3</v>
      </c>
      <c r="L6979" s="1">
        <v>3481.2</v>
      </c>
      <c r="M6979" s="1">
        <f>SalesData[[#This Row],[Price]]*SalesData[[#This Row],[Quantity]]</f>
        <v>8703</v>
      </c>
      <c r="N6979" s="6">
        <f>SalesData[[#This Row],[Sales Profit]]/SalesData[[#This Row],[Sales]]</f>
        <v>0.39999999999999997</v>
      </c>
    </row>
    <row r="6980" spans="1:14" x14ac:dyDescent="0.3">
      <c r="A6980" s="1" t="s">
        <v>12</v>
      </c>
      <c r="B6980" s="1" t="s">
        <v>13</v>
      </c>
      <c r="C6980" s="1" t="s">
        <v>39</v>
      </c>
      <c r="D6980" s="1">
        <v>85148</v>
      </c>
      <c r="E6980" s="2">
        <v>45476</v>
      </c>
      <c r="F6980" s="1" t="s">
        <v>45</v>
      </c>
      <c r="G6980" s="1">
        <v>487099</v>
      </c>
      <c r="H6980" s="1" t="s">
        <v>6747</v>
      </c>
      <c r="I6980" s="1">
        <v>526</v>
      </c>
      <c r="J6980" s="1">
        <v>1154</v>
      </c>
      <c r="K6980" s="1">
        <v>1</v>
      </c>
      <c r="L6980" s="1">
        <v>461.6</v>
      </c>
      <c r="M6980" s="1">
        <f>SalesData[[#This Row],[Price]]*SalesData[[#This Row],[Quantity]]</f>
        <v>1154</v>
      </c>
      <c r="N6980" s="6">
        <f>SalesData[[#This Row],[Sales Profit]]/SalesData[[#This Row],[Sales]]</f>
        <v>0.4</v>
      </c>
    </row>
    <row r="6981" spans="1:14" x14ac:dyDescent="0.3">
      <c r="A6981" s="1" t="s">
        <v>52</v>
      </c>
      <c r="B6981" s="1" t="s">
        <v>23</v>
      </c>
      <c r="C6981" s="1" t="s">
        <v>39</v>
      </c>
      <c r="D6981" s="1">
        <v>48108</v>
      </c>
      <c r="E6981" s="2">
        <v>45374</v>
      </c>
      <c r="F6981" s="1" t="s">
        <v>29</v>
      </c>
      <c r="G6981" s="1">
        <v>595818</v>
      </c>
      <c r="H6981" s="1" t="s">
        <v>6748</v>
      </c>
      <c r="I6981" s="1">
        <v>784</v>
      </c>
      <c r="J6981" s="1">
        <v>1365</v>
      </c>
      <c r="K6981" s="1">
        <v>8</v>
      </c>
      <c r="L6981" s="1">
        <v>4368</v>
      </c>
      <c r="M6981" s="1">
        <f>SalesData[[#This Row],[Price]]*SalesData[[#This Row],[Quantity]]</f>
        <v>10920</v>
      </c>
      <c r="N6981" s="6">
        <f>SalesData[[#This Row],[Sales Profit]]/SalesData[[#This Row],[Sales]]</f>
        <v>0.4</v>
      </c>
    </row>
    <row r="6982" spans="1:14" x14ac:dyDescent="0.3">
      <c r="A6982" s="1" t="s">
        <v>52</v>
      </c>
      <c r="B6982" s="1" t="s">
        <v>13</v>
      </c>
      <c r="C6982" s="1" t="s">
        <v>42</v>
      </c>
      <c r="D6982" s="1">
        <v>50934</v>
      </c>
      <c r="E6982" s="2">
        <v>45556</v>
      </c>
      <c r="F6982" s="1" t="s">
        <v>61</v>
      </c>
      <c r="G6982" s="1">
        <v>863818</v>
      </c>
      <c r="H6982" s="1" t="s">
        <v>6749</v>
      </c>
      <c r="I6982" s="1">
        <v>229</v>
      </c>
      <c r="J6982" s="1">
        <v>2093</v>
      </c>
      <c r="K6982" s="1">
        <v>2</v>
      </c>
      <c r="L6982" s="1">
        <v>1674.4</v>
      </c>
      <c r="M6982" s="1">
        <f>SalesData[[#This Row],[Price]]*SalesData[[#This Row],[Quantity]]</f>
        <v>4186</v>
      </c>
      <c r="N6982" s="6">
        <f>SalesData[[#This Row],[Sales Profit]]/SalesData[[#This Row],[Sales]]</f>
        <v>0.4</v>
      </c>
    </row>
    <row r="6983" spans="1:14" x14ac:dyDescent="0.3">
      <c r="A6983" s="1" t="s">
        <v>12</v>
      </c>
      <c r="B6983" s="1" t="s">
        <v>18</v>
      </c>
      <c r="C6983" s="1" t="s">
        <v>19</v>
      </c>
      <c r="D6983" s="1">
        <v>43418</v>
      </c>
      <c r="E6983" s="2">
        <v>45367</v>
      </c>
      <c r="F6983" s="1" t="s">
        <v>29</v>
      </c>
      <c r="G6983" s="1">
        <v>602985</v>
      </c>
      <c r="H6983" s="1" t="s">
        <v>6750</v>
      </c>
      <c r="I6983" s="1">
        <v>574</v>
      </c>
      <c r="J6983" s="1">
        <v>1874</v>
      </c>
      <c r="K6983" s="1">
        <v>4</v>
      </c>
      <c r="L6983" s="1">
        <v>2998.4</v>
      </c>
      <c r="M6983" s="1">
        <f>SalesData[[#This Row],[Price]]*SalesData[[#This Row],[Quantity]]</f>
        <v>7496</v>
      </c>
      <c r="N6983" s="6">
        <f>SalesData[[#This Row],[Sales Profit]]/SalesData[[#This Row],[Sales]]</f>
        <v>0.4</v>
      </c>
    </row>
    <row r="6984" spans="1:14" x14ac:dyDescent="0.3">
      <c r="A6984" s="1" t="s">
        <v>52</v>
      </c>
      <c r="B6984" s="1" t="s">
        <v>18</v>
      </c>
      <c r="C6984" s="1" t="s">
        <v>37</v>
      </c>
      <c r="D6984" s="1">
        <v>64237</v>
      </c>
      <c r="E6984" s="2">
        <v>45577</v>
      </c>
      <c r="F6984" s="1" t="s">
        <v>54</v>
      </c>
      <c r="G6984" s="1">
        <v>291291</v>
      </c>
      <c r="H6984" s="1" t="s">
        <v>6751</v>
      </c>
      <c r="I6984" s="1">
        <v>415</v>
      </c>
      <c r="J6984" s="1">
        <v>1823</v>
      </c>
      <c r="K6984" s="1">
        <v>6</v>
      </c>
      <c r="L6984" s="1">
        <v>4375.2</v>
      </c>
      <c r="M6984" s="1">
        <f>SalesData[[#This Row],[Price]]*SalesData[[#This Row],[Quantity]]</f>
        <v>10938</v>
      </c>
      <c r="N6984" s="6">
        <f>SalesData[[#This Row],[Sales Profit]]/SalesData[[#This Row],[Sales]]</f>
        <v>0.39999999999999997</v>
      </c>
    </row>
    <row r="6985" spans="1:14" x14ac:dyDescent="0.3">
      <c r="A6985" s="1" t="s">
        <v>52</v>
      </c>
      <c r="B6985" s="1" t="s">
        <v>23</v>
      </c>
      <c r="C6985" s="1" t="s">
        <v>53</v>
      </c>
      <c r="D6985" s="1">
        <v>70801</v>
      </c>
      <c r="E6985" s="2">
        <v>45582</v>
      </c>
      <c r="F6985" s="1" t="s">
        <v>54</v>
      </c>
      <c r="G6985" s="1">
        <v>976717</v>
      </c>
      <c r="H6985" s="1" t="s">
        <v>2122</v>
      </c>
      <c r="I6985" s="1">
        <v>717</v>
      </c>
      <c r="J6985" s="1">
        <v>2339</v>
      </c>
      <c r="K6985" s="1">
        <v>5</v>
      </c>
      <c r="L6985" s="1">
        <v>4678</v>
      </c>
      <c r="M6985" s="1">
        <f>SalesData[[#This Row],[Price]]*SalesData[[#This Row],[Quantity]]</f>
        <v>11695</v>
      </c>
      <c r="N6985" s="6">
        <f>SalesData[[#This Row],[Sales Profit]]/SalesData[[#This Row],[Sales]]</f>
        <v>0.4</v>
      </c>
    </row>
    <row r="6986" spans="1:14" x14ac:dyDescent="0.3">
      <c r="A6986" s="1" t="s">
        <v>52</v>
      </c>
      <c r="B6986" s="1" t="s">
        <v>18</v>
      </c>
      <c r="C6986" s="1" t="s">
        <v>19</v>
      </c>
      <c r="D6986" s="1">
        <v>47062</v>
      </c>
      <c r="E6986" s="2">
        <v>45599</v>
      </c>
      <c r="F6986" s="1" t="s">
        <v>15</v>
      </c>
      <c r="G6986" s="1">
        <v>484057</v>
      </c>
      <c r="H6986" s="1" t="s">
        <v>6752</v>
      </c>
      <c r="I6986" s="1">
        <v>348</v>
      </c>
      <c r="J6986" s="1">
        <v>2472</v>
      </c>
      <c r="K6986" s="1">
        <v>8</v>
      </c>
      <c r="L6986" s="1">
        <v>7910.4</v>
      </c>
      <c r="M6986" s="1">
        <f>SalesData[[#This Row],[Price]]*SalesData[[#This Row],[Quantity]]</f>
        <v>19776</v>
      </c>
      <c r="N6986" s="6">
        <f>SalesData[[#This Row],[Sales Profit]]/SalesData[[#This Row],[Sales]]</f>
        <v>0.39999999999999997</v>
      </c>
    </row>
    <row r="6987" spans="1:14" x14ac:dyDescent="0.3">
      <c r="A6987" s="1" t="s">
        <v>27</v>
      </c>
      <c r="B6987" s="1" t="s">
        <v>23</v>
      </c>
      <c r="C6987" s="1" t="s">
        <v>100</v>
      </c>
      <c r="D6987" s="1">
        <v>85875</v>
      </c>
      <c r="E6987" s="2">
        <v>45426</v>
      </c>
      <c r="F6987" s="1" t="s">
        <v>49</v>
      </c>
      <c r="G6987" s="1">
        <v>752933</v>
      </c>
      <c r="H6987" s="1" t="s">
        <v>6753</v>
      </c>
      <c r="I6987" s="1">
        <v>315</v>
      </c>
      <c r="J6987" s="1">
        <v>2475</v>
      </c>
      <c r="K6987" s="1">
        <v>4</v>
      </c>
      <c r="L6987" s="1">
        <v>3960</v>
      </c>
      <c r="M6987" s="1">
        <f>SalesData[[#This Row],[Price]]*SalesData[[#This Row],[Quantity]]</f>
        <v>9900</v>
      </c>
      <c r="N6987" s="6">
        <f>SalesData[[#This Row],[Sales Profit]]/SalesData[[#This Row],[Sales]]</f>
        <v>0.4</v>
      </c>
    </row>
    <row r="6988" spans="1:14" x14ac:dyDescent="0.3">
      <c r="A6988" s="1" t="s">
        <v>27</v>
      </c>
      <c r="B6988" s="1" t="s">
        <v>13</v>
      </c>
      <c r="C6988" s="1" t="s">
        <v>60</v>
      </c>
      <c r="D6988" s="1">
        <v>31267</v>
      </c>
      <c r="E6988" s="2">
        <v>45469</v>
      </c>
      <c r="F6988" s="1" t="s">
        <v>20</v>
      </c>
      <c r="G6988" s="1">
        <v>239153</v>
      </c>
      <c r="H6988" s="1" t="s">
        <v>6754</v>
      </c>
      <c r="I6988" s="1">
        <v>940</v>
      </c>
      <c r="J6988" s="1">
        <v>1578</v>
      </c>
      <c r="K6988" s="1">
        <v>1</v>
      </c>
      <c r="L6988" s="1">
        <v>631.20000000000005</v>
      </c>
      <c r="M6988" s="1">
        <f>SalesData[[#This Row],[Price]]*SalesData[[#This Row],[Quantity]]</f>
        <v>1578</v>
      </c>
      <c r="N6988" s="6">
        <f>SalesData[[#This Row],[Sales Profit]]/SalesData[[#This Row],[Sales]]</f>
        <v>0.4</v>
      </c>
    </row>
    <row r="6989" spans="1:14" x14ac:dyDescent="0.3">
      <c r="A6989" s="1" t="s">
        <v>35</v>
      </c>
      <c r="B6989" s="1" t="s">
        <v>18</v>
      </c>
      <c r="C6989" s="1" t="s">
        <v>14</v>
      </c>
      <c r="D6989" s="1">
        <v>31789</v>
      </c>
      <c r="E6989" s="2">
        <v>45490</v>
      </c>
      <c r="F6989" s="1" t="s">
        <v>45</v>
      </c>
      <c r="G6989" s="1">
        <v>955517</v>
      </c>
      <c r="H6989" s="1" t="s">
        <v>6755</v>
      </c>
      <c r="I6989" s="1">
        <v>620</v>
      </c>
      <c r="J6989" s="1">
        <v>1991</v>
      </c>
      <c r="K6989" s="1">
        <v>1</v>
      </c>
      <c r="L6989" s="1">
        <v>796.4</v>
      </c>
      <c r="M6989" s="1">
        <f>SalesData[[#This Row],[Price]]*SalesData[[#This Row],[Quantity]]</f>
        <v>1991</v>
      </c>
      <c r="N6989" s="6">
        <f>SalesData[[#This Row],[Sales Profit]]/SalesData[[#This Row],[Sales]]</f>
        <v>0.39999999999999997</v>
      </c>
    </row>
    <row r="6990" spans="1:14" x14ac:dyDescent="0.3">
      <c r="A6990" s="1" t="s">
        <v>66</v>
      </c>
      <c r="B6990" s="1" t="s">
        <v>18</v>
      </c>
      <c r="C6990" s="1" t="s">
        <v>24</v>
      </c>
      <c r="D6990" s="1">
        <v>58810</v>
      </c>
      <c r="E6990" s="2">
        <v>45454</v>
      </c>
      <c r="F6990" s="1" t="s">
        <v>20</v>
      </c>
      <c r="G6990" s="1">
        <v>380007</v>
      </c>
      <c r="H6990" s="1" t="s">
        <v>3454</v>
      </c>
      <c r="I6990" s="1">
        <v>589</v>
      </c>
      <c r="J6990" s="1">
        <v>1654</v>
      </c>
      <c r="K6990" s="1">
        <v>8</v>
      </c>
      <c r="L6990" s="1">
        <v>5292.8</v>
      </c>
      <c r="M6990" s="1">
        <f>SalesData[[#This Row],[Price]]*SalesData[[#This Row],[Quantity]]</f>
        <v>13232</v>
      </c>
      <c r="N6990" s="6">
        <f>SalesData[[#This Row],[Sales Profit]]/SalesData[[#This Row],[Sales]]</f>
        <v>0.4</v>
      </c>
    </row>
    <row r="6991" spans="1:14" x14ac:dyDescent="0.3">
      <c r="A6991" s="1" t="s">
        <v>12</v>
      </c>
      <c r="B6991" s="1" t="s">
        <v>18</v>
      </c>
      <c r="C6991" s="1" t="s">
        <v>19</v>
      </c>
      <c r="D6991" s="1">
        <v>28212</v>
      </c>
      <c r="E6991" s="2">
        <v>45516</v>
      </c>
      <c r="F6991" s="1" t="s">
        <v>25</v>
      </c>
      <c r="G6991" s="1">
        <v>447566</v>
      </c>
      <c r="H6991" s="1" t="s">
        <v>1513</v>
      </c>
      <c r="I6991" s="1">
        <v>976</v>
      </c>
      <c r="J6991" s="1">
        <v>2675</v>
      </c>
      <c r="K6991" s="1">
        <v>8</v>
      </c>
      <c r="L6991" s="1">
        <v>8560</v>
      </c>
      <c r="M6991" s="1">
        <f>SalesData[[#This Row],[Price]]*SalesData[[#This Row],[Quantity]]</f>
        <v>21400</v>
      </c>
      <c r="N6991" s="6">
        <f>SalesData[[#This Row],[Sales Profit]]/SalesData[[#This Row],[Sales]]</f>
        <v>0.4</v>
      </c>
    </row>
    <row r="6992" spans="1:14" x14ac:dyDescent="0.3">
      <c r="A6992" s="1" t="s">
        <v>66</v>
      </c>
      <c r="B6992" s="1" t="s">
        <v>23</v>
      </c>
      <c r="C6992" s="1" t="s">
        <v>14</v>
      </c>
      <c r="D6992" s="1">
        <v>45358</v>
      </c>
      <c r="E6992" s="2">
        <v>45472</v>
      </c>
      <c r="F6992" s="1" t="s">
        <v>20</v>
      </c>
      <c r="G6992" s="1">
        <v>921564</v>
      </c>
      <c r="H6992" s="1" t="s">
        <v>6756</v>
      </c>
      <c r="I6992" s="1">
        <v>268</v>
      </c>
      <c r="J6992" s="1">
        <v>1455</v>
      </c>
      <c r="K6992" s="1">
        <v>4</v>
      </c>
      <c r="L6992" s="1">
        <v>2328</v>
      </c>
      <c r="M6992" s="1">
        <f>SalesData[[#This Row],[Price]]*SalesData[[#This Row],[Quantity]]</f>
        <v>5820</v>
      </c>
      <c r="N6992" s="6">
        <f>SalesData[[#This Row],[Sales Profit]]/SalesData[[#This Row],[Sales]]</f>
        <v>0.4</v>
      </c>
    </row>
    <row r="6993" spans="1:14" x14ac:dyDescent="0.3">
      <c r="A6993" s="1" t="s">
        <v>35</v>
      </c>
      <c r="B6993" s="1" t="s">
        <v>18</v>
      </c>
      <c r="C6993" s="1" t="s">
        <v>100</v>
      </c>
      <c r="D6993" s="1">
        <v>13611</v>
      </c>
      <c r="E6993" s="2">
        <v>45539</v>
      </c>
      <c r="F6993" s="1" t="s">
        <v>61</v>
      </c>
      <c r="G6993" s="1">
        <v>297400</v>
      </c>
      <c r="H6993" s="1" t="s">
        <v>6757</v>
      </c>
      <c r="I6993" s="1">
        <v>713</v>
      </c>
      <c r="J6993" s="1">
        <v>2283</v>
      </c>
      <c r="K6993" s="1">
        <v>7</v>
      </c>
      <c r="L6993" s="1">
        <v>6392.4</v>
      </c>
      <c r="M6993" s="1">
        <f>SalesData[[#This Row],[Price]]*SalesData[[#This Row],[Quantity]]</f>
        <v>15981</v>
      </c>
      <c r="N6993" s="6">
        <f>SalesData[[#This Row],[Sales Profit]]/SalesData[[#This Row],[Sales]]</f>
        <v>0.39999999999999997</v>
      </c>
    </row>
    <row r="6994" spans="1:14" x14ac:dyDescent="0.3">
      <c r="A6994" s="1" t="s">
        <v>22</v>
      </c>
      <c r="B6994" s="1" t="s">
        <v>13</v>
      </c>
      <c r="C6994" s="1" t="s">
        <v>33</v>
      </c>
      <c r="D6994" s="1">
        <v>39053</v>
      </c>
      <c r="E6994" s="2">
        <v>45608</v>
      </c>
      <c r="F6994" s="1" t="s">
        <v>15</v>
      </c>
      <c r="G6994" s="1">
        <v>557601</v>
      </c>
      <c r="H6994" s="1" t="s">
        <v>6758</v>
      </c>
      <c r="I6994" s="1">
        <v>591</v>
      </c>
      <c r="J6994" s="1">
        <v>1089</v>
      </c>
      <c r="K6994" s="1">
        <v>8</v>
      </c>
      <c r="L6994" s="1">
        <v>3484.8</v>
      </c>
      <c r="M6994" s="1">
        <f>SalesData[[#This Row],[Price]]*SalesData[[#This Row],[Quantity]]</f>
        <v>8712</v>
      </c>
      <c r="N6994" s="6">
        <f>SalesData[[#This Row],[Sales Profit]]/SalesData[[#This Row],[Sales]]</f>
        <v>0.4</v>
      </c>
    </row>
    <row r="6995" spans="1:14" x14ac:dyDescent="0.3">
      <c r="A6995" s="1" t="s">
        <v>12</v>
      </c>
      <c r="B6995" s="1" t="s">
        <v>18</v>
      </c>
      <c r="C6995" s="1" t="s">
        <v>42</v>
      </c>
      <c r="D6995" s="1">
        <v>64019</v>
      </c>
      <c r="E6995" s="2">
        <v>45520</v>
      </c>
      <c r="F6995" s="1" t="s">
        <v>25</v>
      </c>
      <c r="G6995" s="1">
        <v>666886</v>
      </c>
      <c r="H6995" s="1" t="s">
        <v>6759</v>
      </c>
      <c r="I6995" s="1">
        <v>584</v>
      </c>
      <c r="J6995" s="1">
        <v>2285</v>
      </c>
      <c r="K6995" s="1">
        <v>4</v>
      </c>
      <c r="L6995" s="1">
        <v>3656</v>
      </c>
      <c r="M6995" s="1">
        <f>SalesData[[#This Row],[Price]]*SalesData[[#This Row],[Quantity]]</f>
        <v>9140</v>
      </c>
      <c r="N6995" s="6">
        <f>SalesData[[#This Row],[Sales Profit]]/SalesData[[#This Row],[Sales]]</f>
        <v>0.4</v>
      </c>
    </row>
    <row r="6996" spans="1:14" x14ac:dyDescent="0.3">
      <c r="A6996" s="1" t="s">
        <v>35</v>
      </c>
      <c r="B6996" s="1" t="s">
        <v>23</v>
      </c>
      <c r="C6996" s="1" t="s">
        <v>48</v>
      </c>
      <c r="D6996" s="1">
        <v>90657</v>
      </c>
      <c r="E6996" s="2">
        <v>45401</v>
      </c>
      <c r="F6996" s="1" t="s">
        <v>31</v>
      </c>
      <c r="G6996" s="1">
        <v>569172</v>
      </c>
      <c r="H6996" s="1" t="s">
        <v>6760</v>
      </c>
      <c r="I6996" s="1">
        <v>839</v>
      </c>
      <c r="J6996" s="1">
        <v>1396</v>
      </c>
      <c r="K6996" s="1">
        <v>7</v>
      </c>
      <c r="L6996" s="1">
        <v>3908.8</v>
      </c>
      <c r="M6996" s="1">
        <f>SalesData[[#This Row],[Price]]*SalesData[[#This Row],[Quantity]]</f>
        <v>9772</v>
      </c>
      <c r="N6996" s="6">
        <f>SalesData[[#This Row],[Sales Profit]]/SalesData[[#This Row],[Sales]]</f>
        <v>0.4</v>
      </c>
    </row>
    <row r="6997" spans="1:14" x14ac:dyDescent="0.3">
      <c r="A6997" s="1" t="s">
        <v>17</v>
      </c>
      <c r="B6997" s="1" t="s">
        <v>23</v>
      </c>
      <c r="C6997" s="1" t="s">
        <v>100</v>
      </c>
      <c r="D6997" s="1">
        <v>48733</v>
      </c>
      <c r="E6997" s="2">
        <v>45332</v>
      </c>
      <c r="F6997" s="1" t="s">
        <v>43</v>
      </c>
      <c r="G6997" s="1">
        <v>690082</v>
      </c>
      <c r="H6997" s="1" t="s">
        <v>6106</v>
      </c>
      <c r="I6997" s="1">
        <v>568</v>
      </c>
      <c r="J6997" s="1">
        <v>1243</v>
      </c>
      <c r="K6997" s="1">
        <v>2</v>
      </c>
      <c r="L6997" s="1">
        <v>994.4</v>
      </c>
      <c r="M6997" s="1">
        <f>SalesData[[#This Row],[Price]]*SalesData[[#This Row],[Quantity]]</f>
        <v>2486</v>
      </c>
      <c r="N6997" s="6">
        <f>SalesData[[#This Row],[Sales Profit]]/SalesData[[#This Row],[Sales]]</f>
        <v>0.39999999999999997</v>
      </c>
    </row>
    <row r="6998" spans="1:14" x14ac:dyDescent="0.3">
      <c r="A6998" s="1" t="s">
        <v>66</v>
      </c>
      <c r="B6998" s="1" t="s">
        <v>13</v>
      </c>
      <c r="C6998" s="1" t="s">
        <v>39</v>
      </c>
      <c r="D6998" s="1">
        <v>19920</v>
      </c>
      <c r="E6998" s="2">
        <v>45345</v>
      </c>
      <c r="F6998" s="1" t="s">
        <v>43</v>
      </c>
      <c r="G6998" s="1">
        <v>829047</v>
      </c>
      <c r="H6998" s="1" t="s">
        <v>6231</v>
      </c>
      <c r="I6998" s="1">
        <v>928</v>
      </c>
      <c r="J6998" s="1">
        <v>2472</v>
      </c>
      <c r="K6998" s="1">
        <v>2</v>
      </c>
      <c r="L6998" s="1">
        <v>1977.6</v>
      </c>
      <c r="M6998" s="1">
        <f>SalesData[[#This Row],[Price]]*SalesData[[#This Row],[Quantity]]</f>
        <v>4944</v>
      </c>
      <c r="N6998" s="6">
        <f>SalesData[[#This Row],[Sales Profit]]/SalesData[[#This Row],[Sales]]</f>
        <v>0.39999999999999997</v>
      </c>
    </row>
    <row r="6999" spans="1:14" x14ac:dyDescent="0.3">
      <c r="A6999" s="1" t="s">
        <v>22</v>
      </c>
      <c r="B6999" s="1" t="s">
        <v>23</v>
      </c>
      <c r="C6999" s="1" t="s">
        <v>100</v>
      </c>
      <c r="D6999" s="1">
        <v>30741</v>
      </c>
      <c r="E6999" s="2">
        <v>45405</v>
      </c>
      <c r="F6999" s="1" t="s">
        <v>31</v>
      </c>
      <c r="G6999" s="1">
        <v>349535</v>
      </c>
      <c r="H6999" s="1" t="s">
        <v>6761</v>
      </c>
      <c r="I6999" s="1">
        <v>640</v>
      </c>
      <c r="J6999" s="1">
        <v>2401</v>
      </c>
      <c r="K6999" s="1">
        <v>3</v>
      </c>
      <c r="L6999" s="1">
        <v>2881.2</v>
      </c>
      <c r="M6999" s="1">
        <f>SalesData[[#This Row],[Price]]*SalesData[[#This Row],[Quantity]]</f>
        <v>7203</v>
      </c>
      <c r="N6999" s="6">
        <f>SalesData[[#This Row],[Sales Profit]]/SalesData[[#This Row],[Sales]]</f>
        <v>0.39999999999999997</v>
      </c>
    </row>
    <row r="7000" spans="1:14" x14ac:dyDescent="0.3">
      <c r="A7000" s="1" t="s">
        <v>56</v>
      </c>
      <c r="B7000" s="1" t="s">
        <v>23</v>
      </c>
      <c r="C7000" s="1" t="s">
        <v>100</v>
      </c>
      <c r="D7000" s="1">
        <v>60306</v>
      </c>
      <c r="E7000" s="2">
        <v>45330</v>
      </c>
      <c r="F7000" s="1" t="s">
        <v>43</v>
      </c>
      <c r="G7000" s="1">
        <v>824982</v>
      </c>
      <c r="H7000" s="1" t="s">
        <v>6762</v>
      </c>
      <c r="I7000" s="1">
        <v>252</v>
      </c>
      <c r="J7000" s="1">
        <v>2110</v>
      </c>
      <c r="K7000" s="1">
        <v>2</v>
      </c>
      <c r="L7000" s="1">
        <v>1688</v>
      </c>
      <c r="M7000" s="1">
        <f>SalesData[[#This Row],[Price]]*SalesData[[#This Row],[Quantity]]</f>
        <v>4220</v>
      </c>
      <c r="N7000" s="6">
        <f>SalesData[[#This Row],[Sales Profit]]/SalesData[[#This Row],[Sales]]</f>
        <v>0.4</v>
      </c>
    </row>
    <row r="7001" spans="1:14" x14ac:dyDescent="0.3">
      <c r="A7001" s="1" t="s">
        <v>66</v>
      </c>
      <c r="B7001" s="1" t="s">
        <v>18</v>
      </c>
      <c r="C7001" s="1" t="s">
        <v>60</v>
      </c>
      <c r="D7001" s="1">
        <v>84149</v>
      </c>
      <c r="E7001" s="2">
        <v>45586</v>
      </c>
      <c r="F7001" s="1" t="s">
        <v>54</v>
      </c>
      <c r="G7001" s="1">
        <v>930964</v>
      </c>
      <c r="H7001" s="1" t="s">
        <v>6763</v>
      </c>
      <c r="I7001" s="1">
        <v>332</v>
      </c>
      <c r="J7001" s="1">
        <v>1046</v>
      </c>
      <c r="K7001" s="1">
        <v>2</v>
      </c>
      <c r="L7001" s="1">
        <v>836.8</v>
      </c>
      <c r="M7001" s="1">
        <f>SalesData[[#This Row],[Price]]*SalesData[[#This Row],[Quantity]]</f>
        <v>2092</v>
      </c>
      <c r="N7001" s="6">
        <f>SalesData[[#This Row],[Sales Profit]]/SalesData[[#This Row],[Sales]]</f>
        <v>0.39999999999999997</v>
      </c>
    </row>
    <row r="7002" spans="1:14" x14ac:dyDescent="0.3">
      <c r="A7002" s="1" t="s">
        <v>22</v>
      </c>
      <c r="B7002" s="1" t="s">
        <v>18</v>
      </c>
      <c r="C7002" s="1" t="s">
        <v>60</v>
      </c>
      <c r="D7002" s="1">
        <v>92511</v>
      </c>
      <c r="E7002" s="2">
        <v>45470</v>
      </c>
      <c r="F7002" s="1" t="s">
        <v>20</v>
      </c>
      <c r="G7002" s="1">
        <v>833689</v>
      </c>
      <c r="H7002" s="1" t="s">
        <v>6764</v>
      </c>
      <c r="I7002" s="1">
        <v>926</v>
      </c>
      <c r="J7002" s="1">
        <v>632</v>
      </c>
      <c r="K7002" s="1">
        <v>6</v>
      </c>
      <c r="L7002" s="1">
        <v>1516.8</v>
      </c>
      <c r="M7002" s="1">
        <f>SalesData[[#This Row],[Price]]*SalesData[[#This Row],[Quantity]]</f>
        <v>3792</v>
      </c>
      <c r="N7002" s="6">
        <f>SalesData[[#This Row],[Sales Profit]]/SalesData[[#This Row],[Sales]]</f>
        <v>0.39999999999999997</v>
      </c>
    </row>
    <row r="7003" spans="1:14" x14ac:dyDescent="0.3">
      <c r="A7003" s="1" t="s">
        <v>66</v>
      </c>
      <c r="B7003" s="1" t="s">
        <v>13</v>
      </c>
      <c r="C7003" s="1" t="s">
        <v>19</v>
      </c>
      <c r="D7003" s="1">
        <v>10032</v>
      </c>
      <c r="E7003" s="2">
        <v>45540</v>
      </c>
      <c r="F7003" s="1" t="s">
        <v>61</v>
      </c>
      <c r="G7003" s="1">
        <v>467463</v>
      </c>
      <c r="H7003" s="1" t="s">
        <v>6765</v>
      </c>
      <c r="I7003" s="1">
        <v>525</v>
      </c>
      <c r="J7003" s="1">
        <v>2529</v>
      </c>
      <c r="K7003" s="1">
        <v>2</v>
      </c>
      <c r="L7003" s="1">
        <v>2023.2</v>
      </c>
      <c r="M7003" s="1">
        <f>SalesData[[#This Row],[Price]]*SalesData[[#This Row],[Quantity]]</f>
        <v>5058</v>
      </c>
      <c r="N7003" s="6">
        <f>SalesData[[#This Row],[Sales Profit]]/SalesData[[#This Row],[Sales]]</f>
        <v>0.4</v>
      </c>
    </row>
    <row r="7004" spans="1:14" x14ac:dyDescent="0.3">
      <c r="A7004" s="1" t="s">
        <v>22</v>
      </c>
      <c r="B7004" s="1" t="s">
        <v>18</v>
      </c>
      <c r="C7004" s="1" t="s">
        <v>53</v>
      </c>
      <c r="D7004" s="1">
        <v>87808</v>
      </c>
      <c r="E7004" s="2">
        <v>45297</v>
      </c>
      <c r="F7004" s="1" t="s">
        <v>40</v>
      </c>
      <c r="G7004" s="1">
        <v>284580</v>
      </c>
      <c r="H7004" s="1" t="s">
        <v>6766</v>
      </c>
      <c r="I7004" s="1">
        <v>819</v>
      </c>
      <c r="J7004" s="1">
        <v>2498</v>
      </c>
      <c r="K7004" s="1">
        <v>5</v>
      </c>
      <c r="L7004" s="1">
        <v>4996</v>
      </c>
      <c r="M7004" s="1">
        <f>SalesData[[#This Row],[Price]]*SalesData[[#This Row],[Quantity]]</f>
        <v>12490</v>
      </c>
      <c r="N7004" s="6">
        <f>SalesData[[#This Row],[Sales Profit]]/SalesData[[#This Row],[Sales]]</f>
        <v>0.4</v>
      </c>
    </row>
    <row r="7005" spans="1:14" x14ac:dyDescent="0.3">
      <c r="A7005" s="1" t="s">
        <v>66</v>
      </c>
      <c r="B7005" s="1" t="s">
        <v>13</v>
      </c>
      <c r="C7005" s="1" t="s">
        <v>53</v>
      </c>
      <c r="D7005" s="1">
        <v>44128</v>
      </c>
      <c r="E7005" s="2">
        <v>45430</v>
      </c>
      <c r="F7005" s="1" t="s">
        <v>49</v>
      </c>
      <c r="G7005" s="1">
        <v>634591</v>
      </c>
      <c r="H7005" s="1" t="s">
        <v>6767</v>
      </c>
      <c r="I7005" s="1">
        <v>970</v>
      </c>
      <c r="J7005" s="1">
        <v>1575</v>
      </c>
      <c r="K7005" s="1">
        <v>8</v>
      </c>
      <c r="L7005" s="1">
        <v>5040</v>
      </c>
      <c r="M7005" s="1">
        <f>SalesData[[#This Row],[Price]]*SalesData[[#This Row],[Quantity]]</f>
        <v>12600</v>
      </c>
      <c r="N7005" s="6">
        <f>SalesData[[#This Row],[Sales Profit]]/SalesData[[#This Row],[Sales]]</f>
        <v>0.4</v>
      </c>
    </row>
    <row r="7006" spans="1:14" x14ac:dyDescent="0.3">
      <c r="A7006" s="1" t="s">
        <v>35</v>
      </c>
      <c r="B7006" s="1" t="s">
        <v>18</v>
      </c>
      <c r="C7006" s="1" t="s">
        <v>60</v>
      </c>
      <c r="D7006" s="1">
        <v>25093</v>
      </c>
      <c r="E7006" s="2">
        <v>45388</v>
      </c>
      <c r="F7006" s="1" t="s">
        <v>31</v>
      </c>
      <c r="G7006" s="1">
        <v>528066</v>
      </c>
      <c r="H7006" s="1" t="s">
        <v>6768</v>
      </c>
      <c r="I7006" s="1">
        <v>409</v>
      </c>
      <c r="J7006" s="1">
        <v>2894</v>
      </c>
      <c r="K7006" s="1">
        <v>2</v>
      </c>
      <c r="L7006" s="1">
        <v>2315.1999999999998</v>
      </c>
      <c r="M7006" s="1">
        <f>SalesData[[#This Row],[Price]]*SalesData[[#This Row],[Quantity]]</f>
        <v>5788</v>
      </c>
      <c r="N7006" s="6">
        <f>SalesData[[#This Row],[Sales Profit]]/SalesData[[#This Row],[Sales]]</f>
        <v>0.39999999999999997</v>
      </c>
    </row>
    <row r="7007" spans="1:14" x14ac:dyDescent="0.3">
      <c r="A7007" s="1" t="s">
        <v>22</v>
      </c>
      <c r="B7007" s="1" t="s">
        <v>23</v>
      </c>
      <c r="C7007" s="1" t="s">
        <v>14</v>
      </c>
      <c r="D7007" s="1">
        <v>87844</v>
      </c>
      <c r="E7007" s="2">
        <v>45337</v>
      </c>
      <c r="F7007" s="1" t="s">
        <v>43</v>
      </c>
      <c r="G7007" s="1">
        <v>961759</v>
      </c>
      <c r="H7007" s="1" t="s">
        <v>6769</v>
      </c>
      <c r="I7007" s="1">
        <v>248</v>
      </c>
      <c r="J7007" s="1">
        <v>2879</v>
      </c>
      <c r="K7007" s="1">
        <v>1</v>
      </c>
      <c r="L7007" s="1">
        <v>1151.5999999999999</v>
      </c>
      <c r="M7007" s="1">
        <f>SalesData[[#This Row],[Price]]*SalesData[[#This Row],[Quantity]]</f>
        <v>2879</v>
      </c>
      <c r="N7007" s="6">
        <f>SalesData[[#This Row],[Sales Profit]]/SalesData[[#This Row],[Sales]]</f>
        <v>0.39999999999999997</v>
      </c>
    </row>
    <row r="7008" spans="1:14" x14ac:dyDescent="0.3">
      <c r="A7008" s="1" t="s">
        <v>17</v>
      </c>
      <c r="B7008" s="1" t="s">
        <v>23</v>
      </c>
      <c r="C7008" s="1" t="s">
        <v>100</v>
      </c>
      <c r="D7008" s="1">
        <v>72655</v>
      </c>
      <c r="E7008" s="2">
        <v>45307</v>
      </c>
      <c r="F7008" s="1" t="s">
        <v>40</v>
      </c>
      <c r="G7008" s="1">
        <v>450501</v>
      </c>
      <c r="H7008" s="1" t="s">
        <v>6770</v>
      </c>
      <c r="I7008" s="1">
        <v>211</v>
      </c>
      <c r="J7008" s="1">
        <v>2115</v>
      </c>
      <c r="K7008" s="1">
        <v>7</v>
      </c>
      <c r="L7008" s="1">
        <v>5922</v>
      </c>
      <c r="M7008" s="1">
        <f>SalesData[[#This Row],[Price]]*SalesData[[#This Row],[Quantity]]</f>
        <v>14805</v>
      </c>
      <c r="N7008" s="6">
        <f>SalesData[[#This Row],[Sales Profit]]/SalesData[[#This Row],[Sales]]</f>
        <v>0.4</v>
      </c>
    </row>
    <row r="7009" spans="1:14" x14ac:dyDescent="0.3">
      <c r="A7009" s="1" t="s">
        <v>35</v>
      </c>
      <c r="B7009" s="1" t="s">
        <v>13</v>
      </c>
      <c r="C7009" s="1" t="s">
        <v>14</v>
      </c>
      <c r="D7009" s="1">
        <v>18584</v>
      </c>
      <c r="E7009" s="2">
        <v>45432</v>
      </c>
      <c r="F7009" s="1" t="s">
        <v>49</v>
      </c>
      <c r="G7009" s="1">
        <v>693560</v>
      </c>
      <c r="H7009" s="1" t="s">
        <v>6771</v>
      </c>
      <c r="I7009" s="1">
        <v>298</v>
      </c>
      <c r="J7009" s="1">
        <v>2847</v>
      </c>
      <c r="K7009" s="1">
        <v>3</v>
      </c>
      <c r="L7009" s="1">
        <v>3416.4</v>
      </c>
      <c r="M7009" s="1">
        <f>SalesData[[#This Row],[Price]]*SalesData[[#This Row],[Quantity]]</f>
        <v>8541</v>
      </c>
      <c r="N7009" s="6">
        <f>SalesData[[#This Row],[Sales Profit]]/SalesData[[#This Row],[Sales]]</f>
        <v>0.4</v>
      </c>
    </row>
    <row r="7010" spans="1:14" x14ac:dyDescent="0.3">
      <c r="A7010" s="1" t="s">
        <v>35</v>
      </c>
      <c r="B7010" s="1" t="s">
        <v>23</v>
      </c>
      <c r="C7010" s="1" t="s">
        <v>33</v>
      </c>
      <c r="D7010" s="1">
        <v>24762</v>
      </c>
      <c r="E7010" s="2">
        <v>45569</v>
      </c>
      <c r="F7010" s="1" t="s">
        <v>54</v>
      </c>
      <c r="G7010" s="1">
        <v>143363</v>
      </c>
      <c r="H7010" s="1" t="s">
        <v>6649</v>
      </c>
      <c r="I7010" s="1">
        <v>905</v>
      </c>
      <c r="J7010" s="1">
        <v>2209</v>
      </c>
      <c r="K7010" s="1">
        <v>8</v>
      </c>
      <c r="L7010" s="1">
        <v>7068.8</v>
      </c>
      <c r="M7010" s="1">
        <f>SalesData[[#This Row],[Price]]*SalesData[[#This Row],[Quantity]]</f>
        <v>17672</v>
      </c>
      <c r="N7010" s="6">
        <f>SalesData[[#This Row],[Sales Profit]]/SalesData[[#This Row],[Sales]]</f>
        <v>0.4</v>
      </c>
    </row>
    <row r="7011" spans="1:14" x14ac:dyDescent="0.3">
      <c r="A7011" s="1" t="s">
        <v>17</v>
      </c>
      <c r="B7011" s="1" t="s">
        <v>18</v>
      </c>
      <c r="C7011" s="1" t="s">
        <v>39</v>
      </c>
      <c r="D7011" s="1">
        <v>57437</v>
      </c>
      <c r="E7011" s="2">
        <v>45520</v>
      </c>
      <c r="F7011" s="1" t="s">
        <v>25</v>
      </c>
      <c r="G7011" s="1">
        <v>526622</v>
      </c>
      <c r="H7011" s="1" t="s">
        <v>171</v>
      </c>
      <c r="I7011" s="1">
        <v>722</v>
      </c>
      <c r="J7011" s="1">
        <v>2573</v>
      </c>
      <c r="K7011" s="1">
        <v>1</v>
      </c>
      <c r="L7011" s="1">
        <v>1029.2</v>
      </c>
      <c r="M7011" s="1">
        <f>SalesData[[#This Row],[Price]]*SalesData[[#This Row],[Quantity]]</f>
        <v>2573</v>
      </c>
      <c r="N7011" s="6">
        <f>SalesData[[#This Row],[Sales Profit]]/SalesData[[#This Row],[Sales]]</f>
        <v>0.4</v>
      </c>
    </row>
    <row r="7012" spans="1:14" x14ac:dyDescent="0.3">
      <c r="A7012" s="1" t="s">
        <v>52</v>
      </c>
      <c r="B7012" s="1" t="s">
        <v>23</v>
      </c>
      <c r="C7012" s="1" t="s">
        <v>33</v>
      </c>
      <c r="D7012" s="1">
        <v>87585</v>
      </c>
      <c r="E7012" s="2">
        <v>45298</v>
      </c>
      <c r="F7012" s="1" t="s">
        <v>40</v>
      </c>
      <c r="G7012" s="1">
        <v>196104</v>
      </c>
      <c r="H7012" s="1" t="s">
        <v>6772</v>
      </c>
      <c r="I7012" s="1">
        <v>893</v>
      </c>
      <c r="J7012" s="1">
        <v>2153</v>
      </c>
      <c r="K7012" s="1">
        <v>2</v>
      </c>
      <c r="L7012" s="1">
        <v>1722.4</v>
      </c>
      <c r="M7012" s="1">
        <f>SalesData[[#This Row],[Price]]*SalesData[[#This Row],[Quantity]]</f>
        <v>4306</v>
      </c>
      <c r="N7012" s="6">
        <f>SalesData[[#This Row],[Sales Profit]]/SalesData[[#This Row],[Sales]]</f>
        <v>0.4</v>
      </c>
    </row>
    <row r="7013" spans="1:14" x14ac:dyDescent="0.3">
      <c r="A7013" s="1" t="s">
        <v>35</v>
      </c>
      <c r="B7013" s="1" t="s">
        <v>13</v>
      </c>
      <c r="C7013" s="1" t="s">
        <v>37</v>
      </c>
      <c r="D7013" s="1">
        <v>13050</v>
      </c>
      <c r="E7013" s="2">
        <v>45403</v>
      </c>
      <c r="F7013" s="1" t="s">
        <v>31</v>
      </c>
      <c r="G7013" s="1">
        <v>132327</v>
      </c>
      <c r="H7013" s="1" t="s">
        <v>6773</v>
      </c>
      <c r="I7013" s="1">
        <v>897</v>
      </c>
      <c r="J7013" s="1">
        <v>2935</v>
      </c>
      <c r="K7013" s="1">
        <v>1</v>
      </c>
      <c r="L7013" s="1">
        <v>1174</v>
      </c>
      <c r="M7013" s="1">
        <f>SalesData[[#This Row],[Price]]*SalesData[[#This Row],[Quantity]]</f>
        <v>2935</v>
      </c>
      <c r="N7013" s="6">
        <f>SalesData[[#This Row],[Sales Profit]]/SalesData[[#This Row],[Sales]]</f>
        <v>0.4</v>
      </c>
    </row>
    <row r="7014" spans="1:14" x14ac:dyDescent="0.3">
      <c r="A7014" s="1" t="s">
        <v>52</v>
      </c>
      <c r="B7014" s="1" t="s">
        <v>18</v>
      </c>
      <c r="C7014" s="1" t="s">
        <v>37</v>
      </c>
      <c r="D7014" s="1">
        <v>71783</v>
      </c>
      <c r="E7014" s="2">
        <v>45292</v>
      </c>
      <c r="F7014" s="1" t="s">
        <v>40</v>
      </c>
      <c r="G7014" s="1">
        <v>368163</v>
      </c>
      <c r="H7014" s="1" t="s">
        <v>6774</v>
      </c>
      <c r="I7014" s="1">
        <v>259</v>
      </c>
      <c r="J7014" s="1">
        <v>2775</v>
      </c>
      <c r="K7014" s="1">
        <v>4</v>
      </c>
      <c r="L7014" s="1">
        <v>4440</v>
      </c>
      <c r="M7014" s="1">
        <f>SalesData[[#This Row],[Price]]*SalesData[[#This Row],[Quantity]]</f>
        <v>11100</v>
      </c>
      <c r="N7014" s="6">
        <f>SalesData[[#This Row],[Sales Profit]]/SalesData[[#This Row],[Sales]]</f>
        <v>0.4</v>
      </c>
    </row>
    <row r="7015" spans="1:14" x14ac:dyDescent="0.3">
      <c r="A7015" s="1" t="s">
        <v>35</v>
      </c>
      <c r="B7015" s="1" t="s">
        <v>23</v>
      </c>
      <c r="C7015" s="1" t="s">
        <v>33</v>
      </c>
      <c r="D7015" s="1">
        <v>15069</v>
      </c>
      <c r="E7015" s="2">
        <v>45305</v>
      </c>
      <c r="F7015" s="1" t="s">
        <v>40</v>
      </c>
      <c r="G7015" s="1">
        <v>808085</v>
      </c>
      <c r="H7015" s="1" t="s">
        <v>6775</v>
      </c>
      <c r="I7015" s="1">
        <v>703</v>
      </c>
      <c r="J7015" s="1">
        <v>1248</v>
      </c>
      <c r="K7015" s="1">
        <v>1</v>
      </c>
      <c r="L7015" s="1">
        <v>499.2</v>
      </c>
      <c r="M7015" s="1">
        <f>SalesData[[#This Row],[Price]]*SalesData[[#This Row],[Quantity]]</f>
        <v>1248</v>
      </c>
      <c r="N7015" s="6">
        <f>SalesData[[#This Row],[Sales Profit]]/SalesData[[#This Row],[Sales]]</f>
        <v>0.39999999999999997</v>
      </c>
    </row>
    <row r="7016" spans="1:14" x14ac:dyDescent="0.3">
      <c r="A7016" s="1" t="s">
        <v>52</v>
      </c>
      <c r="B7016" s="1" t="s">
        <v>18</v>
      </c>
      <c r="C7016" s="1" t="s">
        <v>19</v>
      </c>
      <c r="D7016" s="1">
        <v>58835</v>
      </c>
      <c r="E7016" s="2">
        <v>45628</v>
      </c>
      <c r="F7016" s="1" t="s">
        <v>78</v>
      </c>
      <c r="G7016" s="1">
        <v>969900</v>
      </c>
      <c r="H7016" s="1" t="s">
        <v>6776</v>
      </c>
      <c r="I7016" s="1">
        <v>606</v>
      </c>
      <c r="J7016" s="1">
        <v>1258</v>
      </c>
      <c r="K7016" s="1">
        <v>8</v>
      </c>
      <c r="L7016" s="1">
        <v>4025.6</v>
      </c>
      <c r="M7016" s="1">
        <f>SalesData[[#This Row],[Price]]*SalesData[[#This Row],[Quantity]]</f>
        <v>10064</v>
      </c>
      <c r="N7016" s="6">
        <f>SalesData[[#This Row],[Sales Profit]]/SalesData[[#This Row],[Sales]]</f>
        <v>0.39999999999999997</v>
      </c>
    </row>
    <row r="7017" spans="1:14" x14ac:dyDescent="0.3">
      <c r="A7017" s="1" t="s">
        <v>56</v>
      </c>
      <c r="B7017" s="1" t="s">
        <v>13</v>
      </c>
      <c r="C7017" s="1" t="s">
        <v>19</v>
      </c>
      <c r="D7017" s="1">
        <v>76302</v>
      </c>
      <c r="E7017" s="2">
        <v>45568</v>
      </c>
      <c r="F7017" s="1" t="s">
        <v>54</v>
      </c>
      <c r="G7017" s="1">
        <v>126640</v>
      </c>
      <c r="H7017" s="1" t="s">
        <v>6777</v>
      </c>
      <c r="I7017" s="1">
        <v>607</v>
      </c>
      <c r="J7017" s="1">
        <v>1430</v>
      </c>
      <c r="K7017" s="1">
        <v>6</v>
      </c>
      <c r="L7017" s="1">
        <v>3432</v>
      </c>
      <c r="M7017" s="1">
        <f>SalesData[[#This Row],[Price]]*SalesData[[#This Row],[Quantity]]</f>
        <v>8580</v>
      </c>
      <c r="N7017" s="6">
        <f>SalesData[[#This Row],[Sales Profit]]/SalesData[[#This Row],[Sales]]</f>
        <v>0.4</v>
      </c>
    </row>
    <row r="7018" spans="1:14" x14ac:dyDescent="0.3">
      <c r="A7018" s="1" t="s">
        <v>22</v>
      </c>
      <c r="B7018" s="1" t="s">
        <v>23</v>
      </c>
      <c r="C7018" s="1" t="s">
        <v>14</v>
      </c>
      <c r="D7018" s="1">
        <v>14424</v>
      </c>
      <c r="E7018" s="2">
        <v>45583</v>
      </c>
      <c r="F7018" s="1" t="s">
        <v>54</v>
      </c>
      <c r="G7018" s="1">
        <v>935104</v>
      </c>
      <c r="H7018" s="1" t="s">
        <v>6778</v>
      </c>
      <c r="I7018" s="1">
        <v>509</v>
      </c>
      <c r="J7018" s="1">
        <v>2996</v>
      </c>
      <c r="K7018" s="1">
        <v>7</v>
      </c>
      <c r="L7018" s="1">
        <v>8388.7999999999993</v>
      </c>
      <c r="M7018" s="1">
        <f>SalesData[[#This Row],[Price]]*SalesData[[#This Row],[Quantity]]</f>
        <v>20972</v>
      </c>
      <c r="N7018" s="6">
        <f>SalesData[[#This Row],[Sales Profit]]/SalesData[[#This Row],[Sales]]</f>
        <v>0.39999999999999997</v>
      </c>
    </row>
    <row r="7019" spans="1:14" x14ac:dyDescent="0.3">
      <c r="A7019" s="1" t="s">
        <v>52</v>
      </c>
      <c r="B7019" s="1" t="s">
        <v>18</v>
      </c>
      <c r="C7019" s="1" t="s">
        <v>53</v>
      </c>
      <c r="D7019" s="1">
        <v>66553</v>
      </c>
      <c r="E7019" s="2">
        <v>45533</v>
      </c>
      <c r="F7019" s="1" t="s">
        <v>25</v>
      </c>
      <c r="G7019" s="1">
        <v>172354</v>
      </c>
      <c r="H7019" s="1" t="s">
        <v>6779</v>
      </c>
      <c r="I7019" s="1">
        <v>366</v>
      </c>
      <c r="J7019" s="1">
        <v>1630</v>
      </c>
      <c r="K7019" s="1">
        <v>7</v>
      </c>
      <c r="L7019" s="1">
        <v>4564</v>
      </c>
      <c r="M7019" s="1">
        <f>SalesData[[#This Row],[Price]]*SalesData[[#This Row],[Quantity]]</f>
        <v>11410</v>
      </c>
      <c r="N7019" s="6">
        <f>SalesData[[#This Row],[Sales Profit]]/SalesData[[#This Row],[Sales]]</f>
        <v>0.4</v>
      </c>
    </row>
    <row r="7020" spans="1:14" x14ac:dyDescent="0.3">
      <c r="A7020" s="1" t="s">
        <v>66</v>
      </c>
      <c r="B7020" s="1" t="s">
        <v>13</v>
      </c>
      <c r="C7020" s="1" t="s">
        <v>14</v>
      </c>
      <c r="D7020" s="1">
        <v>37112</v>
      </c>
      <c r="E7020" s="2">
        <v>45387</v>
      </c>
      <c r="F7020" s="1" t="s">
        <v>31</v>
      </c>
      <c r="G7020" s="1">
        <v>826347</v>
      </c>
      <c r="H7020" s="1" t="s">
        <v>6780</v>
      </c>
      <c r="I7020" s="1">
        <v>607</v>
      </c>
      <c r="J7020" s="1">
        <v>2768</v>
      </c>
      <c r="K7020" s="1">
        <v>2</v>
      </c>
      <c r="L7020" s="1">
        <v>2214.4</v>
      </c>
      <c r="M7020" s="1">
        <f>SalesData[[#This Row],[Price]]*SalesData[[#This Row],[Quantity]]</f>
        <v>5536</v>
      </c>
      <c r="N7020" s="6">
        <f>SalesData[[#This Row],[Sales Profit]]/SalesData[[#This Row],[Sales]]</f>
        <v>0.4</v>
      </c>
    </row>
    <row r="7021" spans="1:14" x14ac:dyDescent="0.3">
      <c r="A7021" s="1" t="s">
        <v>56</v>
      </c>
      <c r="B7021" s="1" t="s">
        <v>18</v>
      </c>
      <c r="C7021" s="1" t="s">
        <v>33</v>
      </c>
      <c r="D7021" s="1">
        <v>38694</v>
      </c>
      <c r="E7021" s="2">
        <v>45428</v>
      </c>
      <c r="F7021" s="1" t="s">
        <v>49</v>
      </c>
      <c r="G7021" s="1">
        <v>703664</v>
      </c>
      <c r="H7021" s="1" t="s">
        <v>6781</v>
      </c>
      <c r="I7021" s="1">
        <v>455</v>
      </c>
      <c r="J7021" s="1">
        <v>1816</v>
      </c>
      <c r="K7021" s="1">
        <v>5</v>
      </c>
      <c r="L7021" s="1">
        <v>3632</v>
      </c>
      <c r="M7021" s="1">
        <f>SalesData[[#This Row],[Price]]*SalesData[[#This Row],[Quantity]]</f>
        <v>9080</v>
      </c>
      <c r="N7021" s="6">
        <f>SalesData[[#This Row],[Sales Profit]]/SalesData[[#This Row],[Sales]]</f>
        <v>0.4</v>
      </c>
    </row>
    <row r="7022" spans="1:14" x14ac:dyDescent="0.3">
      <c r="A7022" s="1" t="s">
        <v>52</v>
      </c>
      <c r="B7022" s="1" t="s">
        <v>13</v>
      </c>
      <c r="C7022" s="1" t="s">
        <v>14</v>
      </c>
      <c r="D7022" s="1">
        <v>48373</v>
      </c>
      <c r="E7022" s="2">
        <v>45494</v>
      </c>
      <c r="F7022" s="1" t="s">
        <v>45</v>
      </c>
      <c r="G7022" s="1">
        <v>690816</v>
      </c>
      <c r="H7022" s="1" t="s">
        <v>6782</v>
      </c>
      <c r="I7022" s="1">
        <v>421</v>
      </c>
      <c r="J7022" s="1">
        <v>549</v>
      </c>
      <c r="K7022" s="1">
        <v>5</v>
      </c>
      <c r="L7022" s="1">
        <v>1098</v>
      </c>
      <c r="M7022" s="1">
        <f>SalesData[[#This Row],[Price]]*SalesData[[#This Row],[Quantity]]</f>
        <v>2745</v>
      </c>
      <c r="N7022" s="6">
        <f>SalesData[[#This Row],[Sales Profit]]/SalesData[[#This Row],[Sales]]</f>
        <v>0.4</v>
      </c>
    </row>
    <row r="7023" spans="1:14" x14ac:dyDescent="0.3">
      <c r="A7023" s="1" t="s">
        <v>56</v>
      </c>
      <c r="B7023" s="1" t="s">
        <v>13</v>
      </c>
      <c r="C7023" s="1" t="s">
        <v>42</v>
      </c>
      <c r="D7023" s="1">
        <v>41002</v>
      </c>
      <c r="E7023" s="2">
        <v>45381</v>
      </c>
      <c r="F7023" s="1" t="s">
        <v>29</v>
      </c>
      <c r="G7023" s="1">
        <v>765095</v>
      </c>
      <c r="H7023" s="1" t="s">
        <v>6783</v>
      </c>
      <c r="I7023" s="1">
        <v>674</v>
      </c>
      <c r="J7023" s="1">
        <v>840</v>
      </c>
      <c r="K7023" s="1">
        <v>1</v>
      </c>
      <c r="L7023" s="1">
        <v>336</v>
      </c>
      <c r="M7023" s="1">
        <f>SalesData[[#This Row],[Price]]*SalesData[[#This Row],[Quantity]]</f>
        <v>840</v>
      </c>
      <c r="N7023" s="6">
        <f>SalesData[[#This Row],[Sales Profit]]/SalesData[[#This Row],[Sales]]</f>
        <v>0.4</v>
      </c>
    </row>
    <row r="7024" spans="1:14" x14ac:dyDescent="0.3">
      <c r="A7024" s="1" t="s">
        <v>35</v>
      </c>
      <c r="B7024" s="1" t="s">
        <v>13</v>
      </c>
      <c r="C7024" s="1" t="s">
        <v>48</v>
      </c>
      <c r="D7024" s="1">
        <v>61656</v>
      </c>
      <c r="E7024" s="2">
        <v>45333</v>
      </c>
      <c r="F7024" s="1" t="s">
        <v>43</v>
      </c>
      <c r="G7024" s="1">
        <v>702248</v>
      </c>
      <c r="H7024" s="1" t="s">
        <v>6784</v>
      </c>
      <c r="I7024" s="1">
        <v>395</v>
      </c>
      <c r="J7024" s="1">
        <v>540</v>
      </c>
      <c r="K7024" s="1">
        <v>3</v>
      </c>
      <c r="L7024" s="1">
        <v>648</v>
      </c>
      <c r="M7024" s="1">
        <f>SalesData[[#This Row],[Price]]*SalesData[[#This Row],[Quantity]]</f>
        <v>1620</v>
      </c>
      <c r="N7024" s="6">
        <f>SalesData[[#This Row],[Sales Profit]]/SalesData[[#This Row],[Sales]]</f>
        <v>0.4</v>
      </c>
    </row>
    <row r="7025" spans="1:14" x14ac:dyDescent="0.3">
      <c r="A7025" s="1" t="s">
        <v>22</v>
      </c>
      <c r="B7025" s="1" t="s">
        <v>13</v>
      </c>
      <c r="C7025" s="1" t="s">
        <v>60</v>
      </c>
      <c r="D7025" s="1">
        <v>45112</v>
      </c>
      <c r="E7025" s="2">
        <v>45600</v>
      </c>
      <c r="F7025" s="1" t="s">
        <v>15</v>
      </c>
      <c r="G7025" s="1">
        <v>862979</v>
      </c>
      <c r="H7025" s="1" t="s">
        <v>6785</v>
      </c>
      <c r="I7025" s="1">
        <v>209</v>
      </c>
      <c r="J7025" s="1">
        <v>1074</v>
      </c>
      <c r="K7025" s="1">
        <v>7</v>
      </c>
      <c r="L7025" s="1">
        <v>3007.2</v>
      </c>
      <c r="M7025" s="1">
        <f>SalesData[[#This Row],[Price]]*SalesData[[#This Row],[Quantity]]</f>
        <v>7518</v>
      </c>
      <c r="N7025" s="6">
        <f>SalesData[[#This Row],[Sales Profit]]/SalesData[[#This Row],[Sales]]</f>
        <v>0.39999999999999997</v>
      </c>
    </row>
    <row r="7026" spans="1:14" x14ac:dyDescent="0.3">
      <c r="A7026" s="1" t="s">
        <v>27</v>
      </c>
      <c r="B7026" s="1" t="s">
        <v>18</v>
      </c>
      <c r="C7026" s="1" t="s">
        <v>19</v>
      </c>
      <c r="D7026" s="1">
        <v>14435</v>
      </c>
      <c r="E7026" s="2">
        <v>45602</v>
      </c>
      <c r="F7026" s="1" t="s">
        <v>15</v>
      </c>
      <c r="G7026" s="1">
        <v>130538</v>
      </c>
      <c r="H7026" s="1" t="s">
        <v>6786</v>
      </c>
      <c r="I7026" s="1">
        <v>508</v>
      </c>
      <c r="J7026" s="1">
        <v>1032</v>
      </c>
      <c r="K7026" s="1">
        <v>4</v>
      </c>
      <c r="L7026" s="1">
        <v>1651.2</v>
      </c>
      <c r="M7026" s="1">
        <f>SalesData[[#This Row],[Price]]*SalesData[[#This Row],[Quantity]]</f>
        <v>4128</v>
      </c>
      <c r="N7026" s="6">
        <f>SalesData[[#This Row],[Sales Profit]]/SalesData[[#This Row],[Sales]]</f>
        <v>0.4</v>
      </c>
    </row>
    <row r="7027" spans="1:14" x14ac:dyDescent="0.3">
      <c r="A7027" s="1" t="s">
        <v>17</v>
      </c>
      <c r="B7027" s="1" t="s">
        <v>23</v>
      </c>
      <c r="C7027" s="1" t="s">
        <v>39</v>
      </c>
      <c r="D7027" s="1">
        <v>32431</v>
      </c>
      <c r="E7027" s="2">
        <v>45472</v>
      </c>
      <c r="F7027" s="1" t="s">
        <v>20</v>
      </c>
      <c r="G7027" s="1">
        <v>157591</v>
      </c>
      <c r="H7027" s="1" t="s">
        <v>6787</v>
      </c>
      <c r="I7027" s="1">
        <v>449</v>
      </c>
      <c r="J7027" s="1">
        <v>1745</v>
      </c>
      <c r="K7027" s="1">
        <v>1</v>
      </c>
      <c r="L7027" s="1">
        <v>698</v>
      </c>
      <c r="M7027" s="1">
        <f>SalesData[[#This Row],[Price]]*SalesData[[#This Row],[Quantity]]</f>
        <v>1745</v>
      </c>
      <c r="N7027" s="6">
        <f>SalesData[[#This Row],[Sales Profit]]/SalesData[[#This Row],[Sales]]</f>
        <v>0.4</v>
      </c>
    </row>
    <row r="7028" spans="1:14" x14ac:dyDescent="0.3">
      <c r="A7028" s="1" t="s">
        <v>17</v>
      </c>
      <c r="B7028" s="1" t="s">
        <v>18</v>
      </c>
      <c r="C7028" s="1" t="s">
        <v>42</v>
      </c>
      <c r="D7028" s="1">
        <v>42295</v>
      </c>
      <c r="E7028" s="2">
        <v>45507</v>
      </c>
      <c r="F7028" s="1" t="s">
        <v>25</v>
      </c>
      <c r="G7028" s="1">
        <v>767165</v>
      </c>
      <c r="H7028" s="1" t="s">
        <v>6788</v>
      </c>
      <c r="I7028" s="1">
        <v>526</v>
      </c>
      <c r="J7028" s="1">
        <v>2730</v>
      </c>
      <c r="K7028" s="1">
        <v>1</v>
      </c>
      <c r="L7028" s="1">
        <v>1092</v>
      </c>
      <c r="M7028" s="1">
        <f>SalesData[[#This Row],[Price]]*SalesData[[#This Row],[Quantity]]</f>
        <v>2730</v>
      </c>
      <c r="N7028" s="6">
        <f>SalesData[[#This Row],[Sales Profit]]/SalesData[[#This Row],[Sales]]</f>
        <v>0.4</v>
      </c>
    </row>
    <row r="7029" spans="1:14" x14ac:dyDescent="0.3">
      <c r="A7029" s="1" t="s">
        <v>66</v>
      </c>
      <c r="B7029" s="1" t="s">
        <v>18</v>
      </c>
      <c r="C7029" s="1" t="s">
        <v>19</v>
      </c>
      <c r="D7029" s="1">
        <v>96690</v>
      </c>
      <c r="E7029" s="2">
        <v>45489</v>
      </c>
      <c r="F7029" s="1" t="s">
        <v>45</v>
      </c>
      <c r="G7029" s="1">
        <v>971695</v>
      </c>
      <c r="H7029" s="1" t="s">
        <v>6789</v>
      </c>
      <c r="I7029" s="1">
        <v>473</v>
      </c>
      <c r="J7029" s="1">
        <v>1028</v>
      </c>
      <c r="K7029" s="1">
        <v>3</v>
      </c>
      <c r="L7029" s="1">
        <v>1233.5999999999999</v>
      </c>
      <c r="M7029" s="1">
        <f>SalesData[[#This Row],[Price]]*SalesData[[#This Row],[Quantity]]</f>
        <v>3084</v>
      </c>
      <c r="N7029" s="6">
        <f>SalesData[[#This Row],[Sales Profit]]/SalesData[[#This Row],[Sales]]</f>
        <v>0.39999999999999997</v>
      </c>
    </row>
    <row r="7030" spans="1:14" x14ac:dyDescent="0.3">
      <c r="A7030" s="1" t="s">
        <v>52</v>
      </c>
      <c r="B7030" s="1" t="s">
        <v>18</v>
      </c>
      <c r="C7030" s="1" t="s">
        <v>14</v>
      </c>
      <c r="D7030" s="1">
        <v>25580</v>
      </c>
      <c r="E7030" s="2">
        <v>45320</v>
      </c>
      <c r="F7030" s="1" t="s">
        <v>40</v>
      </c>
      <c r="G7030" s="1">
        <v>221867</v>
      </c>
      <c r="H7030" s="1" t="s">
        <v>6790</v>
      </c>
      <c r="I7030" s="1">
        <v>933</v>
      </c>
      <c r="J7030" s="1">
        <v>2911</v>
      </c>
      <c r="K7030" s="1">
        <v>6</v>
      </c>
      <c r="L7030" s="1">
        <v>6986.4</v>
      </c>
      <c r="M7030" s="1">
        <f>SalesData[[#This Row],[Price]]*SalesData[[#This Row],[Quantity]]</f>
        <v>17466</v>
      </c>
      <c r="N7030" s="6">
        <f>SalesData[[#This Row],[Sales Profit]]/SalesData[[#This Row],[Sales]]</f>
        <v>0.39999999999999997</v>
      </c>
    </row>
    <row r="7031" spans="1:14" x14ac:dyDescent="0.3">
      <c r="A7031" s="1" t="s">
        <v>56</v>
      </c>
      <c r="B7031" s="1" t="s">
        <v>18</v>
      </c>
      <c r="C7031" s="1" t="s">
        <v>48</v>
      </c>
      <c r="D7031" s="1">
        <v>10709</v>
      </c>
      <c r="E7031" s="2">
        <v>45319</v>
      </c>
      <c r="F7031" s="1" t="s">
        <v>40</v>
      </c>
      <c r="G7031" s="1">
        <v>940403</v>
      </c>
      <c r="H7031" s="1" t="s">
        <v>6791</v>
      </c>
      <c r="I7031" s="1">
        <v>589</v>
      </c>
      <c r="J7031" s="1">
        <v>1154</v>
      </c>
      <c r="K7031" s="1">
        <v>1</v>
      </c>
      <c r="L7031" s="1">
        <v>461.6</v>
      </c>
      <c r="M7031" s="1">
        <f>SalesData[[#This Row],[Price]]*SalesData[[#This Row],[Quantity]]</f>
        <v>1154</v>
      </c>
      <c r="N7031" s="6">
        <f>SalesData[[#This Row],[Sales Profit]]/SalesData[[#This Row],[Sales]]</f>
        <v>0.4</v>
      </c>
    </row>
    <row r="7032" spans="1:14" x14ac:dyDescent="0.3">
      <c r="A7032" s="1" t="s">
        <v>56</v>
      </c>
      <c r="B7032" s="1" t="s">
        <v>13</v>
      </c>
      <c r="C7032" s="1" t="s">
        <v>24</v>
      </c>
      <c r="D7032" s="1">
        <v>75018</v>
      </c>
      <c r="E7032" s="2">
        <v>45453</v>
      </c>
      <c r="F7032" s="1" t="s">
        <v>20</v>
      </c>
      <c r="G7032" s="1">
        <v>653858</v>
      </c>
      <c r="H7032" s="1" t="s">
        <v>6792</v>
      </c>
      <c r="I7032" s="1">
        <v>279</v>
      </c>
      <c r="J7032" s="1">
        <v>1226</v>
      </c>
      <c r="K7032" s="1">
        <v>2</v>
      </c>
      <c r="L7032" s="1">
        <v>980.8</v>
      </c>
      <c r="M7032" s="1">
        <f>SalesData[[#This Row],[Price]]*SalesData[[#This Row],[Quantity]]</f>
        <v>2452</v>
      </c>
      <c r="N7032" s="6">
        <f>SalesData[[#This Row],[Sales Profit]]/SalesData[[#This Row],[Sales]]</f>
        <v>0.39999999999999997</v>
      </c>
    </row>
    <row r="7033" spans="1:14" x14ac:dyDescent="0.3">
      <c r="A7033" s="1" t="s">
        <v>27</v>
      </c>
      <c r="B7033" s="1" t="s">
        <v>13</v>
      </c>
      <c r="C7033" s="1" t="s">
        <v>24</v>
      </c>
      <c r="D7033" s="1">
        <v>51621</v>
      </c>
      <c r="E7033" s="2">
        <v>45611</v>
      </c>
      <c r="F7033" s="1" t="s">
        <v>15</v>
      </c>
      <c r="G7033" s="1">
        <v>797506</v>
      </c>
      <c r="H7033" s="1" t="s">
        <v>6793</v>
      </c>
      <c r="I7033" s="1">
        <v>293</v>
      </c>
      <c r="J7033" s="1">
        <v>2091</v>
      </c>
      <c r="K7033" s="1">
        <v>5</v>
      </c>
      <c r="L7033" s="1">
        <v>4182</v>
      </c>
      <c r="M7033" s="1">
        <f>SalesData[[#This Row],[Price]]*SalesData[[#This Row],[Quantity]]</f>
        <v>10455</v>
      </c>
      <c r="N7033" s="6">
        <f>SalesData[[#This Row],[Sales Profit]]/SalesData[[#This Row],[Sales]]</f>
        <v>0.4</v>
      </c>
    </row>
    <row r="7034" spans="1:14" x14ac:dyDescent="0.3">
      <c r="A7034" s="1" t="s">
        <v>17</v>
      </c>
      <c r="B7034" s="1" t="s">
        <v>18</v>
      </c>
      <c r="C7034" s="1" t="s">
        <v>14</v>
      </c>
      <c r="D7034" s="1">
        <v>88735</v>
      </c>
      <c r="E7034" s="2">
        <v>45401</v>
      </c>
      <c r="F7034" s="1" t="s">
        <v>31</v>
      </c>
      <c r="G7034" s="1">
        <v>581164</v>
      </c>
      <c r="H7034" s="1" t="s">
        <v>6794</v>
      </c>
      <c r="I7034" s="1">
        <v>811</v>
      </c>
      <c r="J7034" s="1">
        <v>2599</v>
      </c>
      <c r="K7034" s="1">
        <v>6</v>
      </c>
      <c r="L7034" s="1">
        <v>6237.6</v>
      </c>
      <c r="M7034" s="1">
        <f>SalesData[[#This Row],[Price]]*SalesData[[#This Row],[Quantity]]</f>
        <v>15594</v>
      </c>
      <c r="N7034" s="6">
        <f>SalesData[[#This Row],[Sales Profit]]/SalesData[[#This Row],[Sales]]</f>
        <v>0.4</v>
      </c>
    </row>
    <row r="7035" spans="1:14" x14ac:dyDescent="0.3">
      <c r="A7035" s="1" t="s">
        <v>12</v>
      </c>
      <c r="B7035" s="1" t="s">
        <v>13</v>
      </c>
      <c r="C7035" s="1" t="s">
        <v>48</v>
      </c>
      <c r="D7035" s="1">
        <v>51205</v>
      </c>
      <c r="E7035" s="2">
        <v>45477</v>
      </c>
      <c r="F7035" s="1" t="s">
        <v>45</v>
      </c>
      <c r="G7035" s="1">
        <v>256563</v>
      </c>
      <c r="H7035" s="1" t="s">
        <v>6795</v>
      </c>
      <c r="I7035" s="1">
        <v>432</v>
      </c>
      <c r="J7035" s="1">
        <v>1800</v>
      </c>
      <c r="K7035" s="1">
        <v>4</v>
      </c>
      <c r="L7035" s="1">
        <v>2880</v>
      </c>
      <c r="M7035" s="1">
        <f>SalesData[[#This Row],[Price]]*SalesData[[#This Row],[Quantity]]</f>
        <v>7200</v>
      </c>
      <c r="N7035" s="6">
        <f>SalesData[[#This Row],[Sales Profit]]/SalesData[[#This Row],[Sales]]</f>
        <v>0.4</v>
      </c>
    </row>
    <row r="7036" spans="1:14" x14ac:dyDescent="0.3">
      <c r="A7036" s="1" t="s">
        <v>35</v>
      </c>
      <c r="B7036" s="1" t="s">
        <v>18</v>
      </c>
      <c r="C7036" s="1" t="s">
        <v>24</v>
      </c>
      <c r="D7036" s="1">
        <v>17891</v>
      </c>
      <c r="E7036" s="2">
        <v>45578</v>
      </c>
      <c r="F7036" s="1" t="s">
        <v>54</v>
      </c>
      <c r="G7036" s="1">
        <v>972160</v>
      </c>
      <c r="H7036" s="1" t="s">
        <v>6796</v>
      </c>
      <c r="I7036" s="1">
        <v>742</v>
      </c>
      <c r="J7036" s="1">
        <v>2511</v>
      </c>
      <c r="K7036" s="1">
        <v>8</v>
      </c>
      <c r="L7036" s="1">
        <v>8035.2</v>
      </c>
      <c r="M7036" s="1">
        <f>SalesData[[#This Row],[Price]]*SalesData[[#This Row],[Quantity]]</f>
        <v>20088</v>
      </c>
      <c r="N7036" s="6">
        <f>SalesData[[#This Row],[Sales Profit]]/SalesData[[#This Row],[Sales]]</f>
        <v>0.39999999999999997</v>
      </c>
    </row>
    <row r="7037" spans="1:14" x14ac:dyDescent="0.3">
      <c r="A7037" s="1" t="s">
        <v>56</v>
      </c>
      <c r="B7037" s="1" t="s">
        <v>13</v>
      </c>
      <c r="C7037" s="1" t="s">
        <v>53</v>
      </c>
      <c r="D7037" s="1">
        <v>53244</v>
      </c>
      <c r="E7037" s="2">
        <v>45628</v>
      </c>
      <c r="F7037" s="1" t="s">
        <v>78</v>
      </c>
      <c r="G7037" s="1">
        <v>335771</v>
      </c>
      <c r="H7037" s="1" t="s">
        <v>6797</v>
      </c>
      <c r="I7037" s="1">
        <v>398</v>
      </c>
      <c r="J7037" s="1">
        <v>2855</v>
      </c>
      <c r="K7037" s="1">
        <v>1</v>
      </c>
      <c r="L7037" s="1">
        <v>1142</v>
      </c>
      <c r="M7037" s="1">
        <f>SalesData[[#This Row],[Price]]*SalesData[[#This Row],[Quantity]]</f>
        <v>2855</v>
      </c>
      <c r="N7037" s="6">
        <f>SalesData[[#This Row],[Sales Profit]]/SalesData[[#This Row],[Sales]]</f>
        <v>0.4</v>
      </c>
    </row>
    <row r="7038" spans="1:14" x14ac:dyDescent="0.3">
      <c r="A7038" s="1" t="s">
        <v>17</v>
      </c>
      <c r="B7038" s="1" t="s">
        <v>23</v>
      </c>
      <c r="C7038" s="1" t="s">
        <v>14</v>
      </c>
      <c r="D7038" s="1">
        <v>80690</v>
      </c>
      <c r="E7038" s="2">
        <v>45444</v>
      </c>
      <c r="F7038" s="1" t="s">
        <v>20</v>
      </c>
      <c r="G7038" s="1">
        <v>506583</v>
      </c>
      <c r="H7038" s="1" t="s">
        <v>6798</v>
      </c>
      <c r="I7038" s="1">
        <v>599</v>
      </c>
      <c r="J7038" s="1">
        <v>2954</v>
      </c>
      <c r="K7038" s="1">
        <v>2</v>
      </c>
      <c r="L7038" s="1">
        <v>2363.1999999999998</v>
      </c>
      <c r="M7038" s="1">
        <f>SalesData[[#This Row],[Price]]*SalesData[[#This Row],[Quantity]]</f>
        <v>5908</v>
      </c>
      <c r="N7038" s="6">
        <f>SalesData[[#This Row],[Sales Profit]]/SalesData[[#This Row],[Sales]]</f>
        <v>0.39999999999999997</v>
      </c>
    </row>
    <row r="7039" spans="1:14" x14ac:dyDescent="0.3">
      <c r="A7039" s="1" t="s">
        <v>17</v>
      </c>
      <c r="B7039" s="1" t="s">
        <v>18</v>
      </c>
      <c r="C7039" s="1" t="s">
        <v>33</v>
      </c>
      <c r="D7039" s="1">
        <v>82518</v>
      </c>
      <c r="E7039" s="2">
        <v>45409</v>
      </c>
      <c r="F7039" s="1" t="s">
        <v>31</v>
      </c>
      <c r="G7039" s="1">
        <v>217811</v>
      </c>
      <c r="H7039" s="1" t="s">
        <v>6799</v>
      </c>
      <c r="I7039" s="1">
        <v>496</v>
      </c>
      <c r="J7039" s="1">
        <v>1554</v>
      </c>
      <c r="K7039" s="1">
        <v>5</v>
      </c>
      <c r="L7039" s="1">
        <v>3108</v>
      </c>
      <c r="M7039" s="1">
        <f>SalesData[[#This Row],[Price]]*SalesData[[#This Row],[Quantity]]</f>
        <v>7770</v>
      </c>
      <c r="N7039" s="6">
        <f>SalesData[[#This Row],[Sales Profit]]/SalesData[[#This Row],[Sales]]</f>
        <v>0.4</v>
      </c>
    </row>
    <row r="7040" spans="1:14" x14ac:dyDescent="0.3">
      <c r="A7040" s="1" t="s">
        <v>17</v>
      </c>
      <c r="B7040" s="1" t="s">
        <v>23</v>
      </c>
      <c r="C7040" s="1" t="s">
        <v>19</v>
      </c>
      <c r="D7040" s="1">
        <v>65216</v>
      </c>
      <c r="E7040" s="2">
        <v>45419</v>
      </c>
      <c r="F7040" s="1" t="s">
        <v>49</v>
      </c>
      <c r="G7040" s="1">
        <v>487184</v>
      </c>
      <c r="H7040" s="1" t="s">
        <v>6800</v>
      </c>
      <c r="I7040" s="1">
        <v>672</v>
      </c>
      <c r="J7040" s="1">
        <v>956</v>
      </c>
      <c r="K7040" s="1">
        <v>8</v>
      </c>
      <c r="L7040" s="1">
        <v>3059.2</v>
      </c>
      <c r="M7040" s="1">
        <f>SalesData[[#This Row],[Price]]*SalesData[[#This Row],[Quantity]]</f>
        <v>7648</v>
      </c>
      <c r="N7040" s="6">
        <f>SalesData[[#This Row],[Sales Profit]]/SalesData[[#This Row],[Sales]]</f>
        <v>0.39999999999999997</v>
      </c>
    </row>
    <row r="7041" spans="1:14" x14ac:dyDescent="0.3">
      <c r="A7041" s="1" t="s">
        <v>27</v>
      </c>
      <c r="B7041" s="1" t="s">
        <v>13</v>
      </c>
      <c r="C7041" s="1" t="s">
        <v>42</v>
      </c>
      <c r="D7041" s="1">
        <v>22797</v>
      </c>
      <c r="E7041" s="2">
        <v>45343</v>
      </c>
      <c r="F7041" s="1" t="s">
        <v>43</v>
      </c>
      <c r="G7041" s="1">
        <v>241308</v>
      </c>
      <c r="H7041" s="1" t="s">
        <v>6801</v>
      </c>
      <c r="I7041" s="1">
        <v>856</v>
      </c>
      <c r="J7041" s="1">
        <v>675</v>
      </c>
      <c r="K7041" s="1">
        <v>1</v>
      </c>
      <c r="L7041" s="1">
        <v>270</v>
      </c>
      <c r="M7041" s="1">
        <f>SalesData[[#This Row],[Price]]*SalesData[[#This Row],[Quantity]]</f>
        <v>675</v>
      </c>
      <c r="N7041" s="6">
        <f>SalesData[[#This Row],[Sales Profit]]/SalesData[[#This Row],[Sales]]</f>
        <v>0.4</v>
      </c>
    </row>
    <row r="7042" spans="1:14" x14ac:dyDescent="0.3">
      <c r="A7042" s="1" t="s">
        <v>56</v>
      </c>
      <c r="B7042" s="1" t="s">
        <v>18</v>
      </c>
      <c r="C7042" s="1" t="s">
        <v>33</v>
      </c>
      <c r="D7042" s="1">
        <v>54160</v>
      </c>
      <c r="E7042" s="2">
        <v>45460</v>
      </c>
      <c r="F7042" s="1" t="s">
        <v>20</v>
      </c>
      <c r="G7042" s="1">
        <v>852917</v>
      </c>
      <c r="H7042" s="1" t="s">
        <v>5687</v>
      </c>
      <c r="I7042" s="1">
        <v>680</v>
      </c>
      <c r="J7042" s="1">
        <v>1068</v>
      </c>
      <c r="K7042" s="1">
        <v>1</v>
      </c>
      <c r="L7042" s="1">
        <v>427.2</v>
      </c>
      <c r="M7042" s="1">
        <f>SalesData[[#This Row],[Price]]*SalesData[[#This Row],[Quantity]]</f>
        <v>1068</v>
      </c>
      <c r="N7042" s="6">
        <f>SalesData[[#This Row],[Sales Profit]]/SalesData[[#This Row],[Sales]]</f>
        <v>0.39999999999999997</v>
      </c>
    </row>
    <row r="7043" spans="1:14" x14ac:dyDescent="0.3">
      <c r="A7043" s="1" t="s">
        <v>66</v>
      </c>
      <c r="B7043" s="1" t="s">
        <v>13</v>
      </c>
      <c r="C7043" s="1" t="s">
        <v>42</v>
      </c>
      <c r="D7043" s="1">
        <v>40014</v>
      </c>
      <c r="E7043" s="2">
        <v>45397</v>
      </c>
      <c r="F7043" s="1" t="s">
        <v>31</v>
      </c>
      <c r="G7043" s="1">
        <v>725236</v>
      </c>
      <c r="H7043" s="1" t="s">
        <v>6802</v>
      </c>
      <c r="I7043" s="1">
        <v>619</v>
      </c>
      <c r="J7043" s="1">
        <v>2077</v>
      </c>
      <c r="K7043" s="1">
        <v>5</v>
      </c>
      <c r="L7043" s="1">
        <v>4154</v>
      </c>
      <c r="M7043" s="1">
        <f>SalesData[[#This Row],[Price]]*SalesData[[#This Row],[Quantity]]</f>
        <v>10385</v>
      </c>
      <c r="N7043" s="6">
        <f>SalesData[[#This Row],[Sales Profit]]/SalesData[[#This Row],[Sales]]</f>
        <v>0.4</v>
      </c>
    </row>
    <row r="7044" spans="1:14" x14ac:dyDescent="0.3">
      <c r="A7044" s="1" t="s">
        <v>22</v>
      </c>
      <c r="B7044" s="1" t="s">
        <v>23</v>
      </c>
      <c r="C7044" s="1" t="s">
        <v>53</v>
      </c>
      <c r="D7044" s="1">
        <v>52320</v>
      </c>
      <c r="E7044" s="2">
        <v>45519</v>
      </c>
      <c r="F7044" s="1" t="s">
        <v>25</v>
      </c>
      <c r="G7044" s="1">
        <v>165113</v>
      </c>
      <c r="H7044" s="1" t="s">
        <v>6803</v>
      </c>
      <c r="I7044" s="1">
        <v>632</v>
      </c>
      <c r="J7044" s="1">
        <v>2194</v>
      </c>
      <c r="K7044" s="1">
        <v>4</v>
      </c>
      <c r="L7044" s="1">
        <v>3510.4</v>
      </c>
      <c r="M7044" s="1">
        <f>SalesData[[#This Row],[Price]]*SalesData[[#This Row],[Quantity]]</f>
        <v>8776</v>
      </c>
      <c r="N7044" s="6">
        <f>SalesData[[#This Row],[Sales Profit]]/SalesData[[#This Row],[Sales]]</f>
        <v>0.4</v>
      </c>
    </row>
    <row r="7045" spans="1:14" x14ac:dyDescent="0.3">
      <c r="A7045" s="1" t="s">
        <v>27</v>
      </c>
      <c r="B7045" s="1" t="s">
        <v>18</v>
      </c>
      <c r="C7045" s="1" t="s">
        <v>42</v>
      </c>
      <c r="D7045" s="1">
        <v>76703</v>
      </c>
      <c r="E7045" s="2">
        <v>45487</v>
      </c>
      <c r="F7045" s="1" t="s">
        <v>45</v>
      </c>
      <c r="G7045" s="1">
        <v>350242</v>
      </c>
      <c r="H7045" s="1" t="s">
        <v>6804</v>
      </c>
      <c r="I7045" s="1">
        <v>455</v>
      </c>
      <c r="J7045" s="1">
        <v>2013</v>
      </c>
      <c r="K7045" s="1">
        <v>6</v>
      </c>
      <c r="L7045" s="1">
        <v>4831.2</v>
      </c>
      <c r="M7045" s="1">
        <f>SalesData[[#This Row],[Price]]*SalesData[[#This Row],[Quantity]]</f>
        <v>12078</v>
      </c>
      <c r="N7045" s="6">
        <f>SalesData[[#This Row],[Sales Profit]]/SalesData[[#This Row],[Sales]]</f>
        <v>0.39999999999999997</v>
      </c>
    </row>
    <row r="7046" spans="1:14" x14ac:dyDescent="0.3">
      <c r="A7046" s="1" t="s">
        <v>12</v>
      </c>
      <c r="B7046" s="1" t="s">
        <v>13</v>
      </c>
      <c r="C7046" s="1" t="s">
        <v>14</v>
      </c>
      <c r="D7046" s="1">
        <v>76083</v>
      </c>
      <c r="E7046" s="2">
        <v>45513</v>
      </c>
      <c r="F7046" s="1" t="s">
        <v>25</v>
      </c>
      <c r="G7046" s="1">
        <v>366364</v>
      </c>
      <c r="H7046" s="1" t="s">
        <v>6805</v>
      </c>
      <c r="I7046" s="1">
        <v>880</v>
      </c>
      <c r="J7046" s="1">
        <v>2359</v>
      </c>
      <c r="K7046" s="1">
        <v>8</v>
      </c>
      <c r="L7046" s="1">
        <v>7548.8</v>
      </c>
      <c r="M7046" s="1">
        <f>SalesData[[#This Row],[Price]]*SalesData[[#This Row],[Quantity]]</f>
        <v>18872</v>
      </c>
      <c r="N7046" s="6">
        <f>SalesData[[#This Row],[Sales Profit]]/SalesData[[#This Row],[Sales]]</f>
        <v>0.4</v>
      </c>
    </row>
    <row r="7047" spans="1:14" x14ac:dyDescent="0.3">
      <c r="A7047" s="1" t="s">
        <v>35</v>
      </c>
      <c r="B7047" s="1" t="s">
        <v>23</v>
      </c>
      <c r="C7047" s="1" t="s">
        <v>100</v>
      </c>
      <c r="D7047" s="1">
        <v>11387</v>
      </c>
      <c r="E7047" s="2">
        <v>45342</v>
      </c>
      <c r="F7047" s="1" t="s">
        <v>43</v>
      </c>
      <c r="G7047" s="1">
        <v>999673</v>
      </c>
      <c r="H7047" s="1" t="s">
        <v>6806</v>
      </c>
      <c r="I7047" s="1">
        <v>430</v>
      </c>
      <c r="J7047" s="1">
        <v>2815</v>
      </c>
      <c r="K7047" s="1">
        <v>4</v>
      </c>
      <c r="L7047" s="1">
        <v>4504</v>
      </c>
      <c r="M7047" s="1">
        <f>SalesData[[#This Row],[Price]]*SalesData[[#This Row],[Quantity]]</f>
        <v>11260</v>
      </c>
      <c r="N7047" s="6">
        <f>SalesData[[#This Row],[Sales Profit]]/SalesData[[#This Row],[Sales]]</f>
        <v>0.4</v>
      </c>
    </row>
    <row r="7048" spans="1:14" x14ac:dyDescent="0.3">
      <c r="A7048" s="1" t="s">
        <v>56</v>
      </c>
      <c r="B7048" s="1" t="s">
        <v>13</v>
      </c>
      <c r="C7048" s="1" t="s">
        <v>100</v>
      </c>
      <c r="D7048" s="1">
        <v>76058</v>
      </c>
      <c r="E7048" s="2">
        <v>45300</v>
      </c>
      <c r="F7048" s="1" t="s">
        <v>40</v>
      </c>
      <c r="G7048" s="1">
        <v>267185</v>
      </c>
      <c r="H7048" s="1" t="s">
        <v>1010</v>
      </c>
      <c r="I7048" s="1">
        <v>335</v>
      </c>
      <c r="J7048" s="1">
        <v>1874</v>
      </c>
      <c r="K7048" s="1">
        <v>7</v>
      </c>
      <c r="L7048" s="1">
        <v>5247.2</v>
      </c>
      <c r="M7048" s="1">
        <f>SalesData[[#This Row],[Price]]*SalesData[[#This Row],[Quantity]]</f>
        <v>13118</v>
      </c>
      <c r="N7048" s="6">
        <f>SalesData[[#This Row],[Sales Profit]]/SalesData[[#This Row],[Sales]]</f>
        <v>0.39999999999999997</v>
      </c>
    </row>
    <row r="7049" spans="1:14" x14ac:dyDescent="0.3">
      <c r="A7049" s="1" t="s">
        <v>22</v>
      </c>
      <c r="B7049" s="1" t="s">
        <v>13</v>
      </c>
      <c r="C7049" s="1" t="s">
        <v>14</v>
      </c>
      <c r="D7049" s="1">
        <v>85613</v>
      </c>
      <c r="E7049" s="2">
        <v>45477</v>
      </c>
      <c r="F7049" s="1" t="s">
        <v>45</v>
      </c>
      <c r="G7049" s="1">
        <v>210074</v>
      </c>
      <c r="H7049" s="1" t="s">
        <v>6808</v>
      </c>
      <c r="I7049" s="1">
        <v>943</v>
      </c>
      <c r="J7049" s="1">
        <v>1605</v>
      </c>
      <c r="K7049" s="1">
        <v>2</v>
      </c>
      <c r="L7049" s="1">
        <v>1284</v>
      </c>
      <c r="M7049" s="1">
        <f>SalesData[[#This Row],[Price]]*SalesData[[#This Row],[Quantity]]</f>
        <v>3210</v>
      </c>
      <c r="N7049" s="6">
        <f>SalesData[[#This Row],[Sales Profit]]/SalesData[[#This Row],[Sales]]</f>
        <v>0.4</v>
      </c>
    </row>
    <row r="7050" spans="1:14" x14ac:dyDescent="0.3">
      <c r="A7050" s="1" t="s">
        <v>17</v>
      </c>
      <c r="B7050" s="1" t="s">
        <v>18</v>
      </c>
      <c r="C7050" s="1" t="s">
        <v>100</v>
      </c>
      <c r="D7050" s="1">
        <v>66046</v>
      </c>
      <c r="E7050" s="2">
        <v>45550</v>
      </c>
      <c r="F7050" s="1" t="s">
        <v>61</v>
      </c>
      <c r="G7050" s="1">
        <v>872259</v>
      </c>
      <c r="H7050" s="1" t="s">
        <v>6809</v>
      </c>
      <c r="I7050" s="1">
        <v>935</v>
      </c>
      <c r="J7050" s="1">
        <v>2142</v>
      </c>
      <c r="K7050" s="1">
        <v>8</v>
      </c>
      <c r="L7050" s="1">
        <v>6854.4</v>
      </c>
      <c r="M7050" s="1">
        <f>SalesData[[#This Row],[Price]]*SalesData[[#This Row],[Quantity]]</f>
        <v>17136</v>
      </c>
      <c r="N7050" s="6">
        <f>SalesData[[#This Row],[Sales Profit]]/SalesData[[#This Row],[Sales]]</f>
        <v>0.39999999999999997</v>
      </c>
    </row>
    <row r="7051" spans="1:14" x14ac:dyDescent="0.3">
      <c r="A7051" s="1" t="s">
        <v>22</v>
      </c>
      <c r="B7051" s="1" t="s">
        <v>18</v>
      </c>
      <c r="C7051" s="1" t="s">
        <v>42</v>
      </c>
      <c r="D7051" s="1">
        <v>62525</v>
      </c>
      <c r="E7051" s="2">
        <v>45309</v>
      </c>
      <c r="F7051" s="1" t="s">
        <v>40</v>
      </c>
      <c r="G7051" s="1">
        <v>584770</v>
      </c>
      <c r="H7051" s="1" t="s">
        <v>6810</v>
      </c>
      <c r="I7051" s="1">
        <v>673</v>
      </c>
      <c r="J7051" s="1">
        <v>1550</v>
      </c>
      <c r="K7051" s="1">
        <v>2</v>
      </c>
      <c r="L7051" s="1">
        <v>1240</v>
      </c>
      <c r="M7051" s="1">
        <f>SalesData[[#This Row],[Price]]*SalesData[[#This Row],[Quantity]]</f>
        <v>3100</v>
      </c>
      <c r="N7051" s="6">
        <f>SalesData[[#This Row],[Sales Profit]]/SalesData[[#This Row],[Sales]]</f>
        <v>0.4</v>
      </c>
    </row>
    <row r="7052" spans="1:14" x14ac:dyDescent="0.3">
      <c r="A7052" s="1" t="s">
        <v>66</v>
      </c>
      <c r="B7052" s="1" t="s">
        <v>23</v>
      </c>
      <c r="C7052" s="1" t="s">
        <v>19</v>
      </c>
      <c r="D7052" s="1">
        <v>27731</v>
      </c>
      <c r="E7052" s="2">
        <v>45307</v>
      </c>
      <c r="F7052" s="1" t="s">
        <v>40</v>
      </c>
      <c r="G7052" s="1">
        <v>492082</v>
      </c>
      <c r="H7052" s="1" t="s">
        <v>6811</v>
      </c>
      <c r="I7052" s="1">
        <v>852</v>
      </c>
      <c r="J7052" s="1">
        <v>2028</v>
      </c>
      <c r="K7052" s="1">
        <v>1</v>
      </c>
      <c r="L7052" s="1">
        <v>811.2</v>
      </c>
      <c r="M7052" s="1">
        <f>SalesData[[#This Row],[Price]]*SalesData[[#This Row],[Quantity]]</f>
        <v>2028</v>
      </c>
      <c r="N7052" s="6">
        <f>SalesData[[#This Row],[Sales Profit]]/SalesData[[#This Row],[Sales]]</f>
        <v>0.4</v>
      </c>
    </row>
    <row r="7053" spans="1:14" x14ac:dyDescent="0.3">
      <c r="A7053" s="1" t="s">
        <v>22</v>
      </c>
      <c r="B7053" s="1" t="s">
        <v>23</v>
      </c>
      <c r="C7053" s="1" t="s">
        <v>100</v>
      </c>
      <c r="D7053" s="1">
        <v>35343</v>
      </c>
      <c r="E7053" s="2">
        <v>45426</v>
      </c>
      <c r="F7053" s="1" t="s">
        <v>49</v>
      </c>
      <c r="G7053" s="1">
        <v>165971</v>
      </c>
      <c r="H7053" s="1" t="s">
        <v>6812</v>
      </c>
      <c r="I7053" s="1">
        <v>434</v>
      </c>
      <c r="J7053" s="1">
        <v>2314</v>
      </c>
      <c r="K7053" s="1">
        <v>2</v>
      </c>
      <c r="L7053" s="1">
        <v>1851.2</v>
      </c>
      <c r="M7053" s="1">
        <f>SalesData[[#This Row],[Price]]*SalesData[[#This Row],[Quantity]]</f>
        <v>4628</v>
      </c>
      <c r="N7053" s="6">
        <f>SalesData[[#This Row],[Sales Profit]]/SalesData[[#This Row],[Sales]]</f>
        <v>0.4</v>
      </c>
    </row>
    <row r="7054" spans="1:14" x14ac:dyDescent="0.3">
      <c r="A7054" s="1" t="s">
        <v>17</v>
      </c>
      <c r="B7054" s="1" t="s">
        <v>18</v>
      </c>
      <c r="C7054" s="1" t="s">
        <v>39</v>
      </c>
      <c r="D7054" s="1">
        <v>85572</v>
      </c>
      <c r="E7054" s="2">
        <v>45547</v>
      </c>
      <c r="F7054" s="1" t="s">
        <v>61</v>
      </c>
      <c r="G7054" s="1">
        <v>930038</v>
      </c>
      <c r="H7054" s="1" t="s">
        <v>2992</v>
      </c>
      <c r="I7054" s="1">
        <v>710</v>
      </c>
      <c r="J7054" s="1">
        <v>873</v>
      </c>
      <c r="K7054" s="1">
        <v>4</v>
      </c>
      <c r="L7054" s="1">
        <v>1396.8</v>
      </c>
      <c r="M7054" s="1">
        <f>SalesData[[#This Row],[Price]]*SalesData[[#This Row],[Quantity]]</f>
        <v>3492</v>
      </c>
      <c r="N7054" s="6">
        <f>SalesData[[#This Row],[Sales Profit]]/SalesData[[#This Row],[Sales]]</f>
        <v>0.39999999999999997</v>
      </c>
    </row>
    <row r="7055" spans="1:14" x14ac:dyDescent="0.3">
      <c r="A7055" s="1" t="s">
        <v>22</v>
      </c>
      <c r="B7055" s="1" t="s">
        <v>23</v>
      </c>
      <c r="C7055" s="1" t="s">
        <v>37</v>
      </c>
      <c r="D7055" s="1">
        <v>20885</v>
      </c>
      <c r="E7055" s="2">
        <v>45377</v>
      </c>
      <c r="F7055" s="1" t="s">
        <v>29</v>
      </c>
      <c r="G7055" s="1">
        <v>303620</v>
      </c>
      <c r="H7055" s="1" t="s">
        <v>1530</v>
      </c>
      <c r="I7055" s="1">
        <v>760</v>
      </c>
      <c r="J7055" s="1">
        <v>2109</v>
      </c>
      <c r="K7055" s="1">
        <v>2</v>
      </c>
      <c r="L7055" s="1">
        <v>1687.2</v>
      </c>
      <c r="M7055" s="1">
        <f>SalesData[[#This Row],[Price]]*SalesData[[#This Row],[Quantity]]</f>
        <v>4218</v>
      </c>
      <c r="N7055" s="6">
        <f>SalesData[[#This Row],[Sales Profit]]/SalesData[[#This Row],[Sales]]</f>
        <v>0.4</v>
      </c>
    </row>
    <row r="7056" spans="1:14" x14ac:dyDescent="0.3">
      <c r="A7056" s="1" t="s">
        <v>56</v>
      </c>
      <c r="B7056" s="1" t="s">
        <v>23</v>
      </c>
      <c r="C7056" s="1" t="s">
        <v>39</v>
      </c>
      <c r="D7056" s="1">
        <v>98510</v>
      </c>
      <c r="E7056" s="2">
        <v>45316</v>
      </c>
      <c r="F7056" s="1" t="s">
        <v>40</v>
      </c>
      <c r="G7056" s="1">
        <v>262024</v>
      </c>
      <c r="H7056" s="1" t="s">
        <v>3769</v>
      </c>
      <c r="I7056" s="1">
        <v>848</v>
      </c>
      <c r="J7056" s="1">
        <v>1701</v>
      </c>
      <c r="K7056" s="1">
        <v>3</v>
      </c>
      <c r="L7056" s="1">
        <v>2041.2</v>
      </c>
      <c r="M7056" s="1">
        <f>SalesData[[#This Row],[Price]]*SalesData[[#This Row],[Quantity]]</f>
        <v>5103</v>
      </c>
      <c r="N7056" s="6">
        <f>SalesData[[#This Row],[Sales Profit]]/SalesData[[#This Row],[Sales]]</f>
        <v>0.4</v>
      </c>
    </row>
    <row r="7057" spans="1:14" x14ac:dyDescent="0.3">
      <c r="A7057" s="1" t="s">
        <v>17</v>
      </c>
      <c r="B7057" s="1" t="s">
        <v>23</v>
      </c>
      <c r="C7057" s="1" t="s">
        <v>33</v>
      </c>
      <c r="D7057" s="1">
        <v>83040</v>
      </c>
      <c r="E7057" s="2">
        <v>45300</v>
      </c>
      <c r="F7057" s="1" t="s">
        <v>40</v>
      </c>
      <c r="G7057" s="1">
        <v>534339</v>
      </c>
      <c r="H7057" s="1" t="s">
        <v>6813</v>
      </c>
      <c r="I7057" s="1">
        <v>471</v>
      </c>
      <c r="J7057" s="1">
        <v>655</v>
      </c>
      <c r="K7057" s="1">
        <v>7</v>
      </c>
      <c r="L7057" s="1">
        <v>1834</v>
      </c>
      <c r="M7057" s="1">
        <f>SalesData[[#This Row],[Price]]*SalesData[[#This Row],[Quantity]]</f>
        <v>4585</v>
      </c>
      <c r="N7057" s="6">
        <f>SalesData[[#This Row],[Sales Profit]]/SalesData[[#This Row],[Sales]]</f>
        <v>0.4</v>
      </c>
    </row>
    <row r="7058" spans="1:14" x14ac:dyDescent="0.3">
      <c r="A7058" s="1" t="s">
        <v>12</v>
      </c>
      <c r="B7058" s="1" t="s">
        <v>13</v>
      </c>
      <c r="C7058" s="1" t="s">
        <v>53</v>
      </c>
      <c r="D7058" s="1">
        <v>21279</v>
      </c>
      <c r="E7058" s="2">
        <v>45540</v>
      </c>
      <c r="F7058" s="1" t="s">
        <v>61</v>
      </c>
      <c r="G7058" s="1">
        <v>172846</v>
      </c>
      <c r="H7058" s="1" t="s">
        <v>6814</v>
      </c>
      <c r="I7058" s="1">
        <v>936</v>
      </c>
      <c r="J7058" s="1">
        <v>2655</v>
      </c>
      <c r="K7058" s="1">
        <v>6</v>
      </c>
      <c r="L7058" s="1">
        <v>6372</v>
      </c>
      <c r="M7058" s="1">
        <f>SalesData[[#This Row],[Price]]*SalesData[[#This Row],[Quantity]]</f>
        <v>15930</v>
      </c>
      <c r="N7058" s="6">
        <f>SalesData[[#This Row],[Sales Profit]]/SalesData[[#This Row],[Sales]]</f>
        <v>0.4</v>
      </c>
    </row>
    <row r="7059" spans="1:14" x14ac:dyDescent="0.3">
      <c r="A7059" s="1" t="s">
        <v>66</v>
      </c>
      <c r="B7059" s="1" t="s">
        <v>23</v>
      </c>
      <c r="C7059" s="1" t="s">
        <v>48</v>
      </c>
      <c r="D7059" s="1">
        <v>24275</v>
      </c>
      <c r="E7059" s="2">
        <v>45316</v>
      </c>
      <c r="F7059" s="1" t="s">
        <v>40</v>
      </c>
      <c r="G7059" s="1">
        <v>792847</v>
      </c>
      <c r="H7059" s="1" t="s">
        <v>6815</v>
      </c>
      <c r="I7059" s="1">
        <v>301</v>
      </c>
      <c r="J7059" s="1">
        <v>2502</v>
      </c>
      <c r="K7059" s="1">
        <v>5</v>
      </c>
      <c r="L7059" s="1">
        <v>5004</v>
      </c>
      <c r="M7059" s="1">
        <f>SalesData[[#This Row],[Price]]*SalesData[[#This Row],[Quantity]]</f>
        <v>12510</v>
      </c>
      <c r="N7059" s="6">
        <f>SalesData[[#This Row],[Sales Profit]]/SalesData[[#This Row],[Sales]]</f>
        <v>0.4</v>
      </c>
    </row>
    <row r="7060" spans="1:14" x14ac:dyDescent="0.3">
      <c r="A7060" s="1" t="s">
        <v>35</v>
      </c>
      <c r="B7060" s="1" t="s">
        <v>23</v>
      </c>
      <c r="C7060" s="1" t="s">
        <v>39</v>
      </c>
      <c r="D7060" s="1">
        <v>81810</v>
      </c>
      <c r="E7060" s="2">
        <v>45346</v>
      </c>
      <c r="F7060" s="1" t="s">
        <v>43</v>
      </c>
      <c r="G7060" s="1">
        <v>940498</v>
      </c>
      <c r="H7060" s="1" t="s">
        <v>6816</v>
      </c>
      <c r="I7060" s="1">
        <v>784</v>
      </c>
      <c r="J7060" s="1">
        <v>2009</v>
      </c>
      <c r="K7060" s="1">
        <v>3</v>
      </c>
      <c r="L7060" s="1">
        <v>2410.8000000000002</v>
      </c>
      <c r="M7060" s="1">
        <f>SalesData[[#This Row],[Price]]*SalesData[[#This Row],[Quantity]]</f>
        <v>6027</v>
      </c>
      <c r="N7060" s="6">
        <f>SalesData[[#This Row],[Sales Profit]]/SalesData[[#This Row],[Sales]]</f>
        <v>0.4</v>
      </c>
    </row>
    <row r="7061" spans="1:14" x14ac:dyDescent="0.3">
      <c r="A7061" s="1" t="s">
        <v>56</v>
      </c>
      <c r="B7061" s="1" t="s">
        <v>23</v>
      </c>
      <c r="C7061" s="1" t="s">
        <v>14</v>
      </c>
      <c r="D7061" s="1">
        <v>39237</v>
      </c>
      <c r="E7061" s="2">
        <v>45306</v>
      </c>
      <c r="F7061" s="1" t="s">
        <v>40</v>
      </c>
      <c r="G7061" s="1">
        <v>966393</v>
      </c>
      <c r="H7061" s="1" t="s">
        <v>6817</v>
      </c>
      <c r="I7061" s="1">
        <v>792</v>
      </c>
      <c r="J7061" s="1">
        <v>843</v>
      </c>
      <c r="K7061" s="1">
        <v>5</v>
      </c>
      <c r="L7061" s="1">
        <v>1686</v>
      </c>
      <c r="M7061" s="1">
        <f>SalesData[[#This Row],[Price]]*SalesData[[#This Row],[Quantity]]</f>
        <v>4215</v>
      </c>
      <c r="N7061" s="6">
        <f>SalesData[[#This Row],[Sales Profit]]/SalesData[[#This Row],[Sales]]</f>
        <v>0.4</v>
      </c>
    </row>
    <row r="7062" spans="1:14" x14ac:dyDescent="0.3">
      <c r="A7062" s="1" t="s">
        <v>66</v>
      </c>
      <c r="B7062" s="1" t="s">
        <v>18</v>
      </c>
      <c r="C7062" s="1" t="s">
        <v>33</v>
      </c>
      <c r="D7062" s="1">
        <v>25311</v>
      </c>
      <c r="E7062" s="2">
        <v>45590</v>
      </c>
      <c r="F7062" s="1" t="s">
        <v>54</v>
      </c>
      <c r="G7062" s="1">
        <v>196617</v>
      </c>
      <c r="H7062" s="1" t="s">
        <v>6818</v>
      </c>
      <c r="I7062" s="1">
        <v>916</v>
      </c>
      <c r="J7062" s="1">
        <v>543</v>
      </c>
      <c r="K7062" s="1">
        <v>4</v>
      </c>
      <c r="L7062" s="1">
        <v>868.8</v>
      </c>
      <c r="M7062" s="1">
        <f>SalesData[[#This Row],[Price]]*SalesData[[#This Row],[Quantity]]</f>
        <v>2172</v>
      </c>
      <c r="N7062" s="6">
        <f>SalesData[[#This Row],[Sales Profit]]/SalesData[[#This Row],[Sales]]</f>
        <v>0.39999999999999997</v>
      </c>
    </row>
    <row r="7063" spans="1:14" x14ac:dyDescent="0.3">
      <c r="A7063" s="1" t="s">
        <v>12</v>
      </c>
      <c r="B7063" s="1" t="s">
        <v>13</v>
      </c>
      <c r="C7063" s="1" t="s">
        <v>33</v>
      </c>
      <c r="D7063" s="1">
        <v>55129</v>
      </c>
      <c r="E7063" s="2">
        <v>45518</v>
      </c>
      <c r="F7063" s="1" t="s">
        <v>25</v>
      </c>
      <c r="G7063" s="1">
        <v>513593</v>
      </c>
      <c r="H7063" s="1" t="s">
        <v>6819</v>
      </c>
      <c r="I7063" s="1">
        <v>402</v>
      </c>
      <c r="J7063" s="1">
        <v>1301</v>
      </c>
      <c r="K7063" s="1">
        <v>8</v>
      </c>
      <c r="L7063" s="1">
        <v>4163.2</v>
      </c>
      <c r="M7063" s="1">
        <f>SalesData[[#This Row],[Price]]*SalesData[[#This Row],[Quantity]]</f>
        <v>10408</v>
      </c>
      <c r="N7063" s="6">
        <f>SalesData[[#This Row],[Sales Profit]]/SalesData[[#This Row],[Sales]]</f>
        <v>0.39999999999999997</v>
      </c>
    </row>
    <row r="7064" spans="1:14" x14ac:dyDescent="0.3">
      <c r="A7064" s="1" t="s">
        <v>27</v>
      </c>
      <c r="B7064" s="1" t="s">
        <v>18</v>
      </c>
      <c r="C7064" s="1" t="s">
        <v>19</v>
      </c>
      <c r="D7064" s="1">
        <v>29558</v>
      </c>
      <c r="E7064" s="2">
        <v>45456</v>
      </c>
      <c r="F7064" s="1" t="s">
        <v>20</v>
      </c>
      <c r="G7064" s="1">
        <v>809435</v>
      </c>
      <c r="H7064" s="1" t="s">
        <v>6820</v>
      </c>
      <c r="I7064" s="1">
        <v>945</v>
      </c>
      <c r="J7064" s="1">
        <v>2473</v>
      </c>
      <c r="K7064" s="1">
        <v>5</v>
      </c>
      <c r="L7064" s="1">
        <v>4946</v>
      </c>
      <c r="M7064" s="1">
        <f>SalesData[[#This Row],[Price]]*SalesData[[#This Row],[Quantity]]</f>
        <v>12365</v>
      </c>
      <c r="N7064" s="6">
        <f>SalesData[[#This Row],[Sales Profit]]/SalesData[[#This Row],[Sales]]</f>
        <v>0.4</v>
      </c>
    </row>
    <row r="7065" spans="1:14" x14ac:dyDescent="0.3">
      <c r="A7065" s="1" t="s">
        <v>66</v>
      </c>
      <c r="B7065" s="1" t="s">
        <v>23</v>
      </c>
      <c r="C7065" s="1" t="s">
        <v>39</v>
      </c>
      <c r="D7065" s="1">
        <v>97055</v>
      </c>
      <c r="E7065" s="2">
        <v>45304</v>
      </c>
      <c r="F7065" s="1" t="s">
        <v>40</v>
      </c>
      <c r="G7065" s="1">
        <v>356140</v>
      </c>
      <c r="H7065" s="1" t="s">
        <v>6821</v>
      </c>
      <c r="I7065" s="1">
        <v>512</v>
      </c>
      <c r="J7065" s="1">
        <v>2812</v>
      </c>
      <c r="K7065" s="1">
        <v>4</v>
      </c>
      <c r="L7065" s="1">
        <v>4499.2</v>
      </c>
      <c r="M7065" s="1">
        <f>SalesData[[#This Row],[Price]]*SalesData[[#This Row],[Quantity]]</f>
        <v>11248</v>
      </c>
      <c r="N7065" s="6">
        <f>SalesData[[#This Row],[Sales Profit]]/SalesData[[#This Row],[Sales]]</f>
        <v>0.39999999999999997</v>
      </c>
    </row>
    <row r="7066" spans="1:14" x14ac:dyDescent="0.3">
      <c r="A7066" s="1" t="s">
        <v>56</v>
      </c>
      <c r="B7066" s="1" t="s">
        <v>18</v>
      </c>
      <c r="C7066" s="1" t="s">
        <v>53</v>
      </c>
      <c r="D7066" s="1">
        <v>99220</v>
      </c>
      <c r="E7066" s="2">
        <v>45343</v>
      </c>
      <c r="F7066" s="1" t="s">
        <v>43</v>
      </c>
      <c r="G7066" s="1">
        <v>945913</v>
      </c>
      <c r="H7066" s="1" t="s">
        <v>6822</v>
      </c>
      <c r="I7066" s="1">
        <v>328</v>
      </c>
      <c r="J7066" s="1">
        <v>2491</v>
      </c>
      <c r="K7066" s="1">
        <v>3</v>
      </c>
      <c r="L7066" s="1">
        <v>2989.2</v>
      </c>
      <c r="M7066" s="1">
        <f>SalesData[[#This Row],[Price]]*SalesData[[#This Row],[Quantity]]</f>
        <v>7473</v>
      </c>
      <c r="N7066" s="6">
        <f>SalesData[[#This Row],[Sales Profit]]/SalesData[[#This Row],[Sales]]</f>
        <v>0.39999999999999997</v>
      </c>
    </row>
    <row r="7067" spans="1:14" x14ac:dyDescent="0.3">
      <c r="A7067" s="1" t="s">
        <v>52</v>
      </c>
      <c r="B7067" s="1" t="s">
        <v>18</v>
      </c>
      <c r="C7067" s="1" t="s">
        <v>24</v>
      </c>
      <c r="D7067" s="1">
        <v>82101</v>
      </c>
      <c r="E7067" s="2">
        <v>45369</v>
      </c>
      <c r="F7067" s="1" t="s">
        <v>29</v>
      </c>
      <c r="G7067" s="1">
        <v>785213</v>
      </c>
      <c r="H7067" s="1" t="s">
        <v>675</v>
      </c>
      <c r="I7067" s="1">
        <v>447</v>
      </c>
      <c r="J7067" s="1">
        <v>1291</v>
      </c>
      <c r="K7067" s="1">
        <v>2</v>
      </c>
      <c r="L7067" s="1">
        <v>1032.8</v>
      </c>
      <c r="M7067" s="1">
        <f>SalesData[[#This Row],[Price]]*SalesData[[#This Row],[Quantity]]</f>
        <v>2582</v>
      </c>
      <c r="N7067" s="6">
        <f>SalesData[[#This Row],[Sales Profit]]/SalesData[[#This Row],[Sales]]</f>
        <v>0.39999999999999997</v>
      </c>
    </row>
    <row r="7068" spans="1:14" x14ac:dyDescent="0.3">
      <c r="A7068" s="1" t="s">
        <v>12</v>
      </c>
      <c r="B7068" s="1" t="s">
        <v>18</v>
      </c>
      <c r="C7068" s="1" t="s">
        <v>60</v>
      </c>
      <c r="D7068" s="1">
        <v>79656</v>
      </c>
      <c r="E7068" s="2">
        <v>45616</v>
      </c>
      <c r="F7068" s="1" t="s">
        <v>15</v>
      </c>
      <c r="G7068" s="1">
        <v>997025</v>
      </c>
      <c r="H7068" s="1" t="s">
        <v>6823</v>
      </c>
      <c r="I7068" s="1">
        <v>958</v>
      </c>
      <c r="J7068" s="1">
        <v>2969</v>
      </c>
      <c r="K7068" s="1">
        <v>4</v>
      </c>
      <c r="L7068" s="1">
        <v>4750.3999999999996</v>
      </c>
      <c r="M7068" s="1">
        <f>SalesData[[#This Row],[Price]]*SalesData[[#This Row],[Quantity]]</f>
        <v>11876</v>
      </c>
      <c r="N7068" s="6">
        <f>SalesData[[#This Row],[Sales Profit]]/SalesData[[#This Row],[Sales]]</f>
        <v>0.39999999999999997</v>
      </c>
    </row>
    <row r="7069" spans="1:14" x14ac:dyDescent="0.3">
      <c r="A7069" s="1" t="s">
        <v>17</v>
      </c>
      <c r="B7069" s="1" t="s">
        <v>13</v>
      </c>
      <c r="C7069" s="1" t="s">
        <v>14</v>
      </c>
      <c r="D7069" s="1">
        <v>51615</v>
      </c>
      <c r="E7069" s="2">
        <v>45464</v>
      </c>
      <c r="F7069" s="1" t="s">
        <v>20</v>
      </c>
      <c r="G7069" s="1">
        <v>305281</v>
      </c>
      <c r="H7069" s="1" t="s">
        <v>6824</v>
      </c>
      <c r="I7069" s="1">
        <v>444</v>
      </c>
      <c r="J7069" s="1">
        <v>1167</v>
      </c>
      <c r="K7069" s="1">
        <v>7</v>
      </c>
      <c r="L7069" s="1">
        <v>3267.6</v>
      </c>
      <c r="M7069" s="1">
        <f>SalesData[[#This Row],[Price]]*SalesData[[#This Row],[Quantity]]</f>
        <v>8169</v>
      </c>
      <c r="N7069" s="6">
        <f>SalesData[[#This Row],[Sales Profit]]/SalesData[[#This Row],[Sales]]</f>
        <v>0.39999999999999997</v>
      </c>
    </row>
    <row r="7070" spans="1:14" x14ac:dyDescent="0.3">
      <c r="A7070" s="1" t="s">
        <v>27</v>
      </c>
      <c r="B7070" s="1" t="s">
        <v>23</v>
      </c>
      <c r="C7070" s="1" t="s">
        <v>39</v>
      </c>
      <c r="D7070" s="1">
        <v>45317</v>
      </c>
      <c r="E7070" s="2">
        <v>45306</v>
      </c>
      <c r="F7070" s="1" t="s">
        <v>40</v>
      </c>
      <c r="G7070" s="1">
        <v>992195</v>
      </c>
      <c r="H7070" s="1" t="s">
        <v>6825</v>
      </c>
      <c r="I7070" s="1">
        <v>324</v>
      </c>
      <c r="J7070" s="1">
        <v>2977</v>
      </c>
      <c r="K7070" s="1">
        <v>6</v>
      </c>
      <c r="L7070" s="1">
        <v>7144.8</v>
      </c>
      <c r="M7070" s="1">
        <f>SalesData[[#This Row],[Price]]*SalesData[[#This Row],[Quantity]]</f>
        <v>17862</v>
      </c>
      <c r="N7070" s="6">
        <f>SalesData[[#This Row],[Sales Profit]]/SalesData[[#This Row],[Sales]]</f>
        <v>0.4</v>
      </c>
    </row>
    <row r="7071" spans="1:14" x14ac:dyDescent="0.3">
      <c r="A7071" s="1" t="s">
        <v>35</v>
      </c>
      <c r="B7071" s="1" t="s">
        <v>13</v>
      </c>
      <c r="C7071" s="1" t="s">
        <v>24</v>
      </c>
      <c r="D7071" s="1">
        <v>36144</v>
      </c>
      <c r="E7071" s="2">
        <v>45372</v>
      </c>
      <c r="F7071" s="1" t="s">
        <v>29</v>
      </c>
      <c r="G7071" s="1">
        <v>902004</v>
      </c>
      <c r="H7071" s="1" t="s">
        <v>2094</v>
      </c>
      <c r="I7071" s="1">
        <v>561</v>
      </c>
      <c r="J7071" s="1">
        <v>1848</v>
      </c>
      <c r="K7071" s="1">
        <v>4</v>
      </c>
      <c r="L7071" s="1">
        <v>2956.8</v>
      </c>
      <c r="M7071" s="1">
        <f>SalesData[[#This Row],[Price]]*SalesData[[#This Row],[Quantity]]</f>
        <v>7392</v>
      </c>
      <c r="N7071" s="6">
        <f>SalesData[[#This Row],[Sales Profit]]/SalesData[[#This Row],[Sales]]</f>
        <v>0.4</v>
      </c>
    </row>
    <row r="7072" spans="1:14" x14ac:dyDescent="0.3">
      <c r="A7072" s="1" t="s">
        <v>22</v>
      </c>
      <c r="B7072" s="1" t="s">
        <v>13</v>
      </c>
      <c r="C7072" s="1" t="s">
        <v>24</v>
      </c>
      <c r="D7072" s="1">
        <v>58312</v>
      </c>
      <c r="E7072" s="2">
        <v>45510</v>
      </c>
      <c r="F7072" s="1" t="s">
        <v>25</v>
      </c>
      <c r="G7072" s="1">
        <v>713851</v>
      </c>
      <c r="H7072" s="1" t="s">
        <v>3805</v>
      </c>
      <c r="I7072" s="1">
        <v>485</v>
      </c>
      <c r="J7072" s="1">
        <v>2127</v>
      </c>
      <c r="K7072" s="1">
        <v>6</v>
      </c>
      <c r="L7072" s="1">
        <v>5104.8</v>
      </c>
      <c r="M7072" s="1">
        <f>SalesData[[#This Row],[Price]]*SalesData[[#This Row],[Quantity]]</f>
        <v>12762</v>
      </c>
      <c r="N7072" s="6">
        <f>SalesData[[#This Row],[Sales Profit]]/SalesData[[#This Row],[Sales]]</f>
        <v>0.4</v>
      </c>
    </row>
    <row r="7073" spans="1:14" x14ac:dyDescent="0.3">
      <c r="A7073" s="1" t="s">
        <v>17</v>
      </c>
      <c r="B7073" s="1" t="s">
        <v>18</v>
      </c>
      <c r="C7073" s="1" t="s">
        <v>24</v>
      </c>
      <c r="D7073" s="1">
        <v>52237</v>
      </c>
      <c r="E7073" s="2">
        <v>45406</v>
      </c>
      <c r="F7073" s="1" t="s">
        <v>31</v>
      </c>
      <c r="G7073" s="1">
        <v>206602</v>
      </c>
      <c r="H7073" s="1" t="s">
        <v>6826</v>
      </c>
      <c r="I7073" s="1">
        <v>259</v>
      </c>
      <c r="J7073" s="1">
        <v>738</v>
      </c>
      <c r="K7073" s="1">
        <v>8</v>
      </c>
      <c r="L7073" s="1">
        <v>2361.6</v>
      </c>
      <c r="M7073" s="1">
        <f>SalesData[[#This Row],[Price]]*SalesData[[#This Row],[Quantity]]</f>
        <v>5904</v>
      </c>
      <c r="N7073" s="6">
        <f>SalesData[[#This Row],[Sales Profit]]/SalesData[[#This Row],[Sales]]</f>
        <v>0.39999999999999997</v>
      </c>
    </row>
    <row r="7074" spans="1:14" x14ac:dyDescent="0.3">
      <c r="A7074" s="1" t="s">
        <v>52</v>
      </c>
      <c r="B7074" s="1" t="s">
        <v>18</v>
      </c>
      <c r="C7074" s="1" t="s">
        <v>53</v>
      </c>
      <c r="D7074" s="1">
        <v>54582</v>
      </c>
      <c r="E7074" s="2">
        <v>45320</v>
      </c>
      <c r="F7074" s="1" t="s">
        <v>40</v>
      </c>
      <c r="G7074" s="1">
        <v>580046</v>
      </c>
      <c r="H7074" s="1" t="s">
        <v>6827</v>
      </c>
      <c r="I7074" s="1">
        <v>775</v>
      </c>
      <c r="J7074" s="1">
        <v>2222</v>
      </c>
      <c r="K7074" s="1">
        <v>8</v>
      </c>
      <c r="L7074" s="1">
        <v>7110.4</v>
      </c>
      <c r="M7074" s="1">
        <f>SalesData[[#This Row],[Price]]*SalesData[[#This Row],[Quantity]]</f>
        <v>17776</v>
      </c>
      <c r="N7074" s="6">
        <f>SalesData[[#This Row],[Sales Profit]]/SalesData[[#This Row],[Sales]]</f>
        <v>0.39999999999999997</v>
      </c>
    </row>
    <row r="7075" spans="1:14" x14ac:dyDescent="0.3">
      <c r="A7075" s="1" t="s">
        <v>56</v>
      </c>
      <c r="B7075" s="1" t="s">
        <v>13</v>
      </c>
      <c r="C7075" s="1" t="s">
        <v>100</v>
      </c>
      <c r="D7075" s="1">
        <v>93083</v>
      </c>
      <c r="E7075" s="2">
        <v>45330</v>
      </c>
      <c r="F7075" s="1" t="s">
        <v>43</v>
      </c>
      <c r="G7075" s="1">
        <v>702263</v>
      </c>
      <c r="H7075" s="1" t="s">
        <v>5661</v>
      </c>
      <c r="I7075" s="1">
        <v>359</v>
      </c>
      <c r="J7075" s="1">
        <v>1431</v>
      </c>
      <c r="K7075" s="1">
        <v>7</v>
      </c>
      <c r="L7075" s="1">
        <v>4006.8</v>
      </c>
      <c r="M7075" s="1">
        <f>SalesData[[#This Row],[Price]]*SalesData[[#This Row],[Quantity]]</f>
        <v>10017</v>
      </c>
      <c r="N7075" s="6">
        <f>SalesData[[#This Row],[Sales Profit]]/SalesData[[#This Row],[Sales]]</f>
        <v>0.4</v>
      </c>
    </row>
    <row r="7076" spans="1:14" x14ac:dyDescent="0.3">
      <c r="A7076" s="1" t="s">
        <v>17</v>
      </c>
      <c r="B7076" s="1" t="s">
        <v>18</v>
      </c>
      <c r="C7076" s="1" t="s">
        <v>53</v>
      </c>
      <c r="D7076" s="1">
        <v>18200</v>
      </c>
      <c r="E7076" s="2">
        <v>45332</v>
      </c>
      <c r="F7076" s="1" t="s">
        <v>43</v>
      </c>
      <c r="G7076" s="1">
        <v>838225</v>
      </c>
      <c r="H7076" s="1" t="s">
        <v>6828</v>
      </c>
      <c r="I7076" s="1">
        <v>772</v>
      </c>
      <c r="J7076" s="1">
        <v>1069</v>
      </c>
      <c r="K7076" s="1">
        <v>7</v>
      </c>
      <c r="L7076" s="1">
        <v>2993.2</v>
      </c>
      <c r="M7076" s="1">
        <f>SalesData[[#This Row],[Price]]*SalesData[[#This Row],[Quantity]]</f>
        <v>7483</v>
      </c>
      <c r="N7076" s="6">
        <f>SalesData[[#This Row],[Sales Profit]]/SalesData[[#This Row],[Sales]]</f>
        <v>0.39999999999999997</v>
      </c>
    </row>
    <row r="7077" spans="1:14" x14ac:dyDescent="0.3">
      <c r="A7077" s="1" t="s">
        <v>27</v>
      </c>
      <c r="B7077" s="1" t="s">
        <v>13</v>
      </c>
      <c r="C7077" s="1" t="s">
        <v>60</v>
      </c>
      <c r="D7077" s="1">
        <v>69746</v>
      </c>
      <c r="E7077" s="2">
        <v>45430</v>
      </c>
      <c r="F7077" s="1" t="s">
        <v>49</v>
      </c>
      <c r="G7077" s="1">
        <v>183178</v>
      </c>
      <c r="H7077" s="1" t="s">
        <v>6830</v>
      </c>
      <c r="I7077" s="1">
        <v>778</v>
      </c>
      <c r="J7077" s="1">
        <v>2232</v>
      </c>
      <c r="K7077" s="1">
        <v>7</v>
      </c>
      <c r="L7077" s="1">
        <v>6249.6</v>
      </c>
      <c r="M7077" s="1">
        <f>SalesData[[#This Row],[Price]]*SalesData[[#This Row],[Quantity]]</f>
        <v>15624</v>
      </c>
      <c r="N7077" s="6">
        <f>SalesData[[#This Row],[Sales Profit]]/SalesData[[#This Row],[Sales]]</f>
        <v>0.4</v>
      </c>
    </row>
    <row r="7078" spans="1:14" x14ac:dyDescent="0.3">
      <c r="A7078" s="1" t="s">
        <v>66</v>
      </c>
      <c r="B7078" s="1" t="s">
        <v>23</v>
      </c>
      <c r="C7078" s="1" t="s">
        <v>37</v>
      </c>
      <c r="D7078" s="1">
        <v>83577</v>
      </c>
      <c r="E7078" s="2">
        <v>45511</v>
      </c>
      <c r="F7078" s="1" t="s">
        <v>25</v>
      </c>
      <c r="G7078" s="1">
        <v>587711</v>
      </c>
      <c r="H7078" s="1" t="s">
        <v>6831</v>
      </c>
      <c r="I7078" s="1">
        <v>632</v>
      </c>
      <c r="J7078" s="1">
        <v>1196</v>
      </c>
      <c r="K7078" s="1">
        <v>6</v>
      </c>
      <c r="L7078" s="1">
        <v>2870.4</v>
      </c>
      <c r="M7078" s="1">
        <f>SalesData[[#This Row],[Price]]*SalesData[[#This Row],[Quantity]]</f>
        <v>7176</v>
      </c>
      <c r="N7078" s="6">
        <f>SalesData[[#This Row],[Sales Profit]]/SalesData[[#This Row],[Sales]]</f>
        <v>0.4</v>
      </c>
    </row>
    <row r="7079" spans="1:14" x14ac:dyDescent="0.3">
      <c r="A7079" s="1" t="s">
        <v>35</v>
      </c>
      <c r="B7079" s="1" t="s">
        <v>13</v>
      </c>
      <c r="C7079" s="1" t="s">
        <v>53</v>
      </c>
      <c r="D7079" s="1">
        <v>30948</v>
      </c>
      <c r="E7079" s="2">
        <v>45317</v>
      </c>
      <c r="F7079" s="1" t="s">
        <v>40</v>
      </c>
      <c r="G7079" s="1">
        <v>595099</v>
      </c>
      <c r="H7079" s="1" t="s">
        <v>6832</v>
      </c>
      <c r="I7079" s="1">
        <v>615</v>
      </c>
      <c r="J7079" s="1">
        <v>1792</v>
      </c>
      <c r="K7079" s="1">
        <v>7</v>
      </c>
      <c r="L7079" s="1">
        <v>5017.6000000000004</v>
      </c>
      <c r="M7079" s="1">
        <f>SalesData[[#This Row],[Price]]*SalesData[[#This Row],[Quantity]]</f>
        <v>12544</v>
      </c>
      <c r="N7079" s="6">
        <f>SalesData[[#This Row],[Sales Profit]]/SalesData[[#This Row],[Sales]]</f>
        <v>0.4</v>
      </c>
    </row>
    <row r="7080" spans="1:14" x14ac:dyDescent="0.3">
      <c r="A7080" s="1" t="s">
        <v>22</v>
      </c>
      <c r="B7080" s="1" t="s">
        <v>13</v>
      </c>
      <c r="C7080" s="1" t="s">
        <v>19</v>
      </c>
      <c r="D7080" s="1">
        <v>39610</v>
      </c>
      <c r="E7080" s="2">
        <v>45487</v>
      </c>
      <c r="F7080" s="1" t="s">
        <v>45</v>
      </c>
      <c r="G7080" s="1">
        <v>431117</v>
      </c>
      <c r="H7080" s="1" t="s">
        <v>6833</v>
      </c>
      <c r="I7080" s="1">
        <v>618</v>
      </c>
      <c r="J7080" s="1">
        <v>2988</v>
      </c>
      <c r="K7080" s="1">
        <v>2</v>
      </c>
      <c r="L7080" s="1">
        <v>2390.4</v>
      </c>
      <c r="M7080" s="1">
        <f>SalesData[[#This Row],[Price]]*SalesData[[#This Row],[Quantity]]</f>
        <v>5976</v>
      </c>
      <c r="N7080" s="6">
        <f>SalesData[[#This Row],[Sales Profit]]/SalesData[[#This Row],[Sales]]</f>
        <v>0.4</v>
      </c>
    </row>
    <row r="7081" spans="1:14" x14ac:dyDescent="0.3">
      <c r="A7081" s="1" t="s">
        <v>17</v>
      </c>
      <c r="B7081" s="1" t="s">
        <v>23</v>
      </c>
      <c r="C7081" s="1" t="s">
        <v>19</v>
      </c>
      <c r="D7081" s="1">
        <v>98796</v>
      </c>
      <c r="E7081" s="2">
        <v>45383</v>
      </c>
      <c r="F7081" s="1" t="s">
        <v>31</v>
      </c>
      <c r="G7081" s="1">
        <v>139280</v>
      </c>
      <c r="H7081" s="1" t="s">
        <v>4675</v>
      </c>
      <c r="I7081" s="1">
        <v>359</v>
      </c>
      <c r="J7081" s="1">
        <v>1329</v>
      </c>
      <c r="K7081" s="1">
        <v>8</v>
      </c>
      <c r="L7081" s="1">
        <v>4252.8</v>
      </c>
      <c r="M7081" s="1">
        <f>SalesData[[#This Row],[Price]]*SalesData[[#This Row],[Quantity]]</f>
        <v>10632</v>
      </c>
      <c r="N7081" s="6">
        <f>SalesData[[#This Row],[Sales Profit]]/SalesData[[#This Row],[Sales]]</f>
        <v>0.4</v>
      </c>
    </row>
    <row r="7082" spans="1:14" x14ac:dyDescent="0.3">
      <c r="A7082" s="1" t="s">
        <v>27</v>
      </c>
      <c r="B7082" s="1" t="s">
        <v>18</v>
      </c>
      <c r="C7082" s="1" t="s">
        <v>24</v>
      </c>
      <c r="D7082" s="1">
        <v>82464</v>
      </c>
      <c r="E7082" s="2">
        <v>45490</v>
      </c>
      <c r="F7082" s="1" t="s">
        <v>45</v>
      </c>
      <c r="G7082" s="1">
        <v>129425</v>
      </c>
      <c r="H7082" s="1" t="s">
        <v>6834</v>
      </c>
      <c r="I7082" s="1">
        <v>264</v>
      </c>
      <c r="J7082" s="1">
        <v>982</v>
      </c>
      <c r="K7082" s="1">
        <v>5</v>
      </c>
      <c r="L7082" s="1">
        <v>1964</v>
      </c>
      <c r="M7082" s="1">
        <f>SalesData[[#This Row],[Price]]*SalesData[[#This Row],[Quantity]]</f>
        <v>4910</v>
      </c>
      <c r="N7082" s="6">
        <f>SalesData[[#This Row],[Sales Profit]]/SalesData[[#This Row],[Sales]]</f>
        <v>0.4</v>
      </c>
    </row>
    <row r="7083" spans="1:14" x14ac:dyDescent="0.3">
      <c r="A7083" s="1" t="s">
        <v>52</v>
      </c>
      <c r="B7083" s="1" t="s">
        <v>13</v>
      </c>
      <c r="C7083" s="1" t="s">
        <v>48</v>
      </c>
      <c r="D7083" s="1">
        <v>99285</v>
      </c>
      <c r="E7083" s="2">
        <v>45402</v>
      </c>
      <c r="F7083" s="1" t="s">
        <v>31</v>
      </c>
      <c r="G7083" s="1">
        <v>384659</v>
      </c>
      <c r="H7083" s="1" t="s">
        <v>6835</v>
      </c>
      <c r="I7083" s="1">
        <v>950</v>
      </c>
      <c r="J7083" s="1">
        <v>2762</v>
      </c>
      <c r="K7083" s="1">
        <v>2</v>
      </c>
      <c r="L7083" s="1">
        <v>2209.6</v>
      </c>
      <c r="M7083" s="1">
        <f>SalesData[[#This Row],[Price]]*SalesData[[#This Row],[Quantity]]</f>
        <v>5524</v>
      </c>
      <c r="N7083" s="6">
        <f>SalesData[[#This Row],[Sales Profit]]/SalesData[[#This Row],[Sales]]</f>
        <v>0.39999999999999997</v>
      </c>
    </row>
    <row r="7084" spans="1:14" x14ac:dyDescent="0.3">
      <c r="A7084" s="1" t="s">
        <v>35</v>
      </c>
      <c r="B7084" s="1" t="s">
        <v>13</v>
      </c>
      <c r="C7084" s="1" t="s">
        <v>33</v>
      </c>
      <c r="D7084" s="1">
        <v>46756</v>
      </c>
      <c r="E7084" s="2">
        <v>45569</v>
      </c>
      <c r="F7084" s="1" t="s">
        <v>54</v>
      </c>
      <c r="G7084" s="1">
        <v>336565</v>
      </c>
      <c r="H7084" s="1" t="s">
        <v>6836</v>
      </c>
      <c r="I7084" s="1">
        <v>544</v>
      </c>
      <c r="J7084" s="1">
        <v>1502</v>
      </c>
      <c r="K7084" s="1">
        <v>6</v>
      </c>
      <c r="L7084" s="1">
        <v>3604.8</v>
      </c>
      <c r="M7084" s="1">
        <f>SalesData[[#This Row],[Price]]*SalesData[[#This Row],[Quantity]]</f>
        <v>9012</v>
      </c>
      <c r="N7084" s="6">
        <f>SalesData[[#This Row],[Sales Profit]]/SalesData[[#This Row],[Sales]]</f>
        <v>0.4</v>
      </c>
    </row>
    <row r="7085" spans="1:14" x14ac:dyDescent="0.3">
      <c r="A7085" s="1" t="s">
        <v>56</v>
      </c>
      <c r="B7085" s="1" t="s">
        <v>13</v>
      </c>
      <c r="C7085" s="1" t="s">
        <v>33</v>
      </c>
      <c r="D7085" s="1">
        <v>69008</v>
      </c>
      <c r="E7085" s="2">
        <v>45477</v>
      </c>
      <c r="F7085" s="1" t="s">
        <v>45</v>
      </c>
      <c r="G7085" s="1">
        <v>684456</v>
      </c>
      <c r="H7085" s="1" t="s">
        <v>6837</v>
      </c>
      <c r="I7085" s="1">
        <v>327</v>
      </c>
      <c r="J7085" s="1">
        <v>2218</v>
      </c>
      <c r="K7085" s="1">
        <v>5</v>
      </c>
      <c r="L7085" s="1">
        <v>4436</v>
      </c>
      <c r="M7085" s="1">
        <f>SalesData[[#This Row],[Price]]*SalesData[[#This Row],[Quantity]]</f>
        <v>11090</v>
      </c>
      <c r="N7085" s="6">
        <f>SalesData[[#This Row],[Sales Profit]]/SalesData[[#This Row],[Sales]]</f>
        <v>0.4</v>
      </c>
    </row>
    <row r="7086" spans="1:14" x14ac:dyDescent="0.3">
      <c r="A7086" s="1" t="s">
        <v>66</v>
      </c>
      <c r="B7086" s="1" t="s">
        <v>18</v>
      </c>
      <c r="C7086" s="1" t="s">
        <v>53</v>
      </c>
      <c r="D7086" s="1">
        <v>95788</v>
      </c>
      <c r="E7086" s="2">
        <v>45398</v>
      </c>
      <c r="F7086" s="1" t="s">
        <v>31</v>
      </c>
      <c r="G7086" s="1">
        <v>667724</v>
      </c>
      <c r="H7086" s="1" t="s">
        <v>554</v>
      </c>
      <c r="I7086" s="1">
        <v>312</v>
      </c>
      <c r="J7086" s="1">
        <v>2910</v>
      </c>
      <c r="K7086" s="1">
        <v>6</v>
      </c>
      <c r="L7086" s="1">
        <v>6984</v>
      </c>
      <c r="M7086" s="1">
        <f>SalesData[[#This Row],[Price]]*SalesData[[#This Row],[Quantity]]</f>
        <v>17460</v>
      </c>
      <c r="N7086" s="6">
        <f>SalesData[[#This Row],[Sales Profit]]/SalesData[[#This Row],[Sales]]</f>
        <v>0.4</v>
      </c>
    </row>
    <row r="7087" spans="1:14" x14ac:dyDescent="0.3">
      <c r="A7087" s="1" t="s">
        <v>66</v>
      </c>
      <c r="B7087" s="1" t="s">
        <v>13</v>
      </c>
      <c r="C7087" s="1" t="s">
        <v>53</v>
      </c>
      <c r="D7087" s="1">
        <v>45237</v>
      </c>
      <c r="E7087" s="2">
        <v>45487</v>
      </c>
      <c r="F7087" s="1" t="s">
        <v>45</v>
      </c>
      <c r="G7087" s="1">
        <v>878745</v>
      </c>
      <c r="H7087" s="1" t="s">
        <v>6838</v>
      </c>
      <c r="I7087" s="1">
        <v>943</v>
      </c>
      <c r="J7087" s="1">
        <v>1616</v>
      </c>
      <c r="K7087" s="1">
        <v>7</v>
      </c>
      <c r="L7087" s="1">
        <v>4524.8</v>
      </c>
      <c r="M7087" s="1">
        <f>SalesData[[#This Row],[Price]]*SalesData[[#This Row],[Quantity]]</f>
        <v>11312</v>
      </c>
      <c r="N7087" s="6">
        <f>SalesData[[#This Row],[Sales Profit]]/SalesData[[#This Row],[Sales]]</f>
        <v>0.4</v>
      </c>
    </row>
    <row r="7088" spans="1:14" x14ac:dyDescent="0.3">
      <c r="A7088" s="1" t="s">
        <v>27</v>
      </c>
      <c r="B7088" s="1" t="s">
        <v>18</v>
      </c>
      <c r="C7088" s="1" t="s">
        <v>100</v>
      </c>
      <c r="D7088" s="1">
        <v>12784</v>
      </c>
      <c r="E7088" s="2">
        <v>45560</v>
      </c>
      <c r="F7088" s="1" t="s">
        <v>61</v>
      </c>
      <c r="G7088" s="1">
        <v>404893</v>
      </c>
      <c r="H7088" s="1" t="s">
        <v>6839</v>
      </c>
      <c r="I7088" s="1">
        <v>764</v>
      </c>
      <c r="J7088" s="1">
        <v>2777</v>
      </c>
      <c r="K7088" s="1">
        <v>8</v>
      </c>
      <c r="L7088" s="1">
        <v>8886.4</v>
      </c>
      <c r="M7088" s="1">
        <f>SalesData[[#This Row],[Price]]*SalesData[[#This Row],[Quantity]]</f>
        <v>22216</v>
      </c>
      <c r="N7088" s="6">
        <f>SalesData[[#This Row],[Sales Profit]]/SalesData[[#This Row],[Sales]]</f>
        <v>0.39999999999999997</v>
      </c>
    </row>
    <row r="7089" spans="1:14" x14ac:dyDescent="0.3">
      <c r="A7089" s="1" t="s">
        <v>17</v>
      </c>
      <c r="B7089" s="1" t="s">
        <v>23</v>
      </c>
      <c r="C7089" s="1" t="s">
        <v>48</v>
      </c>
      <c r="D7089" s="1">
        <v>17777</v>
      </c>
      <c r="E7089" s="2">
        <v>45400</v>
      </c>
      <c r="F7089" s="1" t="s">
        <v>31</v>
      </c>
      <c r="G7089" s="1">
        <v>228381</v>
      </c>
      <c r="H7089" s="1" t="s">
        <v>6349</v>
      </c>
      <c r="I7089" s="1">
        <v>522</v>
      </c>
      <c r="J7089" s="1">
        <v>957</v>
      </c>
      <c r="K7089" s="1">
        <v>2</v>
      </c>
      <c r="L7089" s="1">
        <v>765.6</v>
      </c>
      <c r="M7089" s="1">
        <f>SalesData[[#This Row],[Price]]*SalesData[[#This Row],[Quantity]]</f>
        <v>1914</v>
      </c>
      <c r="N7089" s="6">
        <f>SalesData[[#This Row],[Sales Profit]]/SalesData[[#This Row],[Sales]]</f>
        <v>0.4</v>
      </c>
    </row>
    <row r="7090" spans="1:14" x14ac:dyDescent="0.3">
      <c r="A7090" s="1" t="s">
        <v>22</v>
      </c>
      <c r="B7090" s="1" t="s">
        <v>23</v>
      </c>
      <c r="C7090" s="1" t="s">
        <v>42</v>
      </c>
      <c r="D7090" s="1">
        <v>80985</v>
      </c>
      <c r="E7090" s="2">
        <v>45375</v>
      </c>
      <c r="F7090" s="1" t="s">
        <v>29</v>
      </c>
      <c r="G7090" s="1">
        <v>209083</v>
      </c>
      <c r="H7090" s="1" t="s">
        <v>6840</v>
      </c>
      <c r="I7090" s="1">
        <v>586</v>
      </c>
      <c r="J7090" s="1">
        <v>1046</v>
      </c>
      <c r="K7090" s="1">
        <v>4</v>
      </c>
      <c r="L7090" s="1">
        <v>1673.6</v>
      </c>
      <c r="M7090" s="1">
        <f>SalesData[[#This Row],[Price]]*SalesData[[#This Row],[Quantity]]</f>
        <v>4184</v>
      </c>
      <c r="N7090" s="6">
        <f>SalesData[[#This Row],[Sales Profit]]/SalesData[[#This Row],[Sales]]</f>
        <v>0.39999999999999997</v>
      </c>
    </row>
    <row r="7091" spans="1:14" x14ac:dyDescent="0.3">
      <c r="A7091" s="1" t="s">
        <v>52</v>
      </c>
      <c r="B7091" s="1" t="s">
        <v>23</v>
      </c>
      <c r="C7091" s="1" t="s">
        <v>53</v>
      </c>
      <c r="D7091" s="1">
        <v>86356</v>
      </c>
      <c r="E7091" s="2">
        <v>45391</v>
      </c>
      <c r="F7091" s="1" t="s">
        <v>31</v>
      </c>
      <c r="G7091" s="1">
        <v>371629</v>
      </c>
      <c r="H7091" s="1" t="s">
        <v>6841</v>
      </c>
      <c r="I7091" s="1">
        <v>349</v>
      </c>
      <c r="J7091" s="1">
        <v>909</v>
      </c>
      <c r="K7091" s="1">
        <v>2</v>
      </c>
      <c r="L7091" s="1">
        <v>727.2</v>
      </c>
      <c r="M7091" s="1">
        <f>SalesData[[#This Row],[Price]]*SalesData[[#This Row],[Quantity]]</f>
        <v>1818</v>
      </c>
      <c r="N7091" s="6">
        <f>SalesData[[#This Row],[Sales Profit]]/SalesData[[#This Row],[Sales]]</f>
        <v>0.4</v>
      </c>
    </row>
    <row r="7092" spans="1:14" x14ac:dyDescent="0.3">
      <c r="A7092" s="1" t="s">
        <v>66</v>
      </c>
      <c r="B7092" s="1" t="s">
        <v>18</v>
      </c>
      <c r="C7092" s="1" t="s">
        <v>39</v>
      </c>
      <c r="D7092" s="1">
        <v>73147</v>
      </c>
      <c r="E7092" s="2">
        <v>45498</v>
      </c>
      <c r="F7092" s="1" t="s">
        <v>45</v>
      </c>
      <c r="G7092" s="1">
        <v>404711</v>
      </c>
      <c r="H7092" s="1" t="s">
        <v>6842</v>
      </c>
      <c r="I7092" s="1">
        <v>702</v>
      </c>
      <c r="J7092" s="1">
        <v>752</v>
      </c>
      <c r="K7092" s="1">
        <v>3</v>
      </c>
      <c r="L7092" s="1">
        <v>902.4</v>
      </c>
      <c r="M7092" s="1">
        <f>SalesData[[#This Row],[Price]]*SalesData[[#This Row],[Quantity]]</f>
        <v>2256</v>
      </c>
      <c r="N7092" s="6">
        <f>SalesData[[#This Row],[Sales Profit]]/SalesData[[#This Row],[Sales]]</f>
        <v>0.39999999999999997</v>
      </c>
    </row>
    <row r="7093" spans="1:14" x14ac:dyDescent="0.3">
      <c r="A7093" s="1" t="s">
        <v>22</v>
      </c>
      <c r="B7093" s="1" t="s">
        <v>18</v>
      </c>
      <c r="C7093" s="1" t="s">
        <v>42</v>
      </c>
      <c r="D7093" s="1">
        <v>39179</v>
      </c>
      <c r="E7093" s="2">
        <v>45428</v>
      </c>
      <c r="F7093" s="1" t="s">
        <v>49</v>
      </c>
      <c r="G7093" s="1">
        <v>868609</v>
      </c>
      <c r="H7093" s="1" t="s">
        <v>6843</v>
      </c>
      <c r="I7093" s="1">
        <v>721</v>
      </c>
      <c r="J7093" s="1">
        <v>904</v>
      </c>
      <c r="K7093" s="1">
        <v>5</v>
      </c>
      <c r="L7093" s="1">
        <v>1808</v>
      </c>
      <c r="M7093" s="1">
        <f>SalesData[[#This Row],[Price]]*SalesData[[#This Row],[Quantity]]</f>
        <v>4520</v>
      </c>
      <c r="N7093" s="6">
        <f>SalesData[[#This Row],[Sales Profit]]/SalesData[[#This Row],[Sales]]</f>
        <v>0.4</v>
      </c>
    </row>
    <row r="7094" spans="1:14" x14ac:dyDescent="0.3">
      <c r="A7094" s="1" t="s">
        <v>56</v>
      </c>
      <c r="B7094" s="1" t="s">
        <v>18</v>
      </c>
      <c r="C7094" s="1" t="s">
        <v>60</v>
      </c>
      <c r="D7094" s="1">
        <v>45998</v>
      </c>
      <c r="E7094" s="2">
        <v>45458</v>
      </c>
      <c r="F7094" s="1" t="s">
        <v>20</v>
      </c>
      <c r="G7094" s="1">
        <v>708040</v>
      </c>
      <c r="H7094" s="1" t="s">
        <v>6844</v>
      </c>
      <c r="I7094" s="1">
        <v>354</v>
      </c>
      <c r="J7094" s="1">
        <v>761</v>
      </c>
      <c r="K7094" s="1">
        <v>4</v>
      </c>
      <c r="L7094" s="1">
        <v>1217.5999999999999</v>
      </c>
      <c r="M7094" s="1">
        <f>SalesData[[#This Row],[Price]]*SalesData[[#This Row],[Quantity]]</f>
        <v>3044</v>
      </c>
      <c r="N7094" s="6">
        <f>SalesData[[#This Row],[Sales Profit]]/SalesData[[#This Row],[Sales]]</f>
        <v>0.39999999999999997</v>
      </c>
    </row>
    <row r="7095" spans="1:14" x14ac:dyDescent="0.3">
      <c r="A7095" s="1" t="s">
        <v>12</v>
      </c>
      <c r="B7095" s="1" t="s">
        <v>13</v>
      </c>
      <c r="C7095" s="1" t="s">
        <v>37</v>
      </c>
      <c r="D7095" s="1">
        <v>83508</v>
      </c>
      <c r="E7095" s="2">
        <v>45346</v>
      </c>
      <c r="F7095" s="1" t="s">
        <v>43</v>
      </c>
      <c r="G7095" s="1">
        <v>185884</v>
      </c>
      <c r="H7095" s="1" t="s">
        <v>6845</v>
      </c>
      <c r="I7095" s="1">
        <v>655</v>
      </c>
      <c r="J7095" s="1">
        <v>1598</v>
      </c>
      <c r="K7095" s="1">
        <v>7</v>
      </c>
      <c r="L7095" s="1">
        <v>4474.3999999999996</v>
      </c>
      <c r="M7095" s="1">
        <f>SalesData[[#This Row],[Price]]*SalesData[[#This Row],[Quantity]]</f>
        <v>11186</v>
      </c>
      <c r="N7095" s="6">
        <f>SalesData[[#This Row],[Sales Profit]]/SalesData[[#This Row],[Sales]]</f>
        <v>0.39999999999999997</v>
      </c>
    </row>
    <row r="7096" spans="1:14" x14ac:dyDescent="0.3">
      <c r="A7096" s="1" t="s">
        <v>17</v>
      </c>
      <c r="B7096" s="1" t="s">
        <v>13</v>
      </c>
      <c r="C7096" s="1" t="s">
        <v>42</v>
      </c>
      <c r="D7096" s="1">
        <v>23501</v>
      </c>
      <c r="E7096" s="2">
        <v>45354</v>
      </c>
      <c r="F7096" s="1" t="s">
        <v>29</v>
      </c>
      <c r="G7096" s="1">
        <v>750584</v>
      </c>
      <c r="H7096" s="1" t="s">
        <v>6846</v>
      </c>
      <c r="I7096" s="1">
        <v>437</v>
      </c>
      <c r="J7096" s="1">
        <v>1956</v>
      </c>
      <c r="K7096" s="1">
        <v>2</v>
      </c>
      <c r="L7096" s="1">
        <v>1564.8</v>
      </c>
      <c r="M7096" s="1">
        <f>SalesData[[#This Row],[Price]]*SalesData[[#This Row],[Quantity]]</f>
        <v>3912</v>
      </c>
      <c r="N7096" s="6">
        <f>SalesData[[#This Row],[Sales Profit]]/SalesData[[#This Row],[Sales]]</f>
        <v>0.39999999999999997</v>
      </c>
    </row>
    <row r="7097" spans="1:14" x14ac:dyDescent="0.3">
      <c r="A7097" s="1" t="s">
        <v>52</v>
      </c>
      <c r="B7097" s="1" t="s">
        <v>13</v>
      </c>
      <c r="C7097" s="1" t="s">
        <v>42</v>
      </c>
      <c r="D7097" s="1">
        <v>71066</v>
      </c>
      <c r="E7097" s="2">
        <v>45544</v>
      </c>
      <c r="F7097" s="1" t="s">
        <v>61</v>
      </c>
      <c r="G7097" s="1">
        <v>169882</v>
      </c>
      <c r="H7097" s="1" t="s">
        <v>6847</v>
      </c>
      <c r="I7097" s="1">
        <v>223</v>
      </c>
      <c r="J7097" s="1">
        <v>2550</v>
      </c>
      <c r="K7097" s="1">
        <v>4</v>
      </c>
      <c r="L7097" s="1">
        <v>4080</v>
      </c>
      <c r="M7097" s="1">
        <f>SalesData[[#This Row],[Price]]*SalesData[[#This Row],[Quantity]]</f>
        <v>10200</v>
      </c>
      <c r="N7097" s="6">
        <f>SalesData[[#This Row],[Sales Profit]]/SalesData[[#This Row],[Sales]]</f>
        <v>0.4</v>
      </c>
    </row>
    <row r="7098" spans="1:14" x14ac:dyDescent="0.3">
      <c r="A7098" s="1" t="s">
        <v>52</v>
      </c>
      <c r="B7098" s="1" t="s">
        <v>18</v>
      </c>
      <c r="C7098" s="1" t="s">
        <v>53</v>
      </c>
      <c r="D7098" s="1">
        <v>14436</v>
      </c>
      <c r="E7098" s="2">
        <v>45327</v>
      </c>
      <c r="F7098" s="1" t="s">
        <v>43</v>
      </c>
      <c r="G7098" s="1">
        <v>529644</v>
      </c>
      <c r="H7098" s="1" t="s">
        <v>6848</v>
      </c>
      <c r="I7098" s="1">
        <v>564</v>
      </c>
      <c r="J7098" s="1">
        <v>2069</v>
      </c>
      <c r="K7098" s="1">
        <v>5</v>
      </c>
      <c r="L7098" s="1">
        <v>4138</v>
      </c>
      <c r="M7098" s="1">
        <f>SalesData[[#This Row],[Price]]*SalesData[[#This Row],[Quantity]]</f>
        <v>10345</v>
      </c>
      <c r="N7098" s="6">
        <f>SalesData[[#This Row],[Sales Profit]]/SalesData[[#This Row],[Sales]]</f>
        <v>0.4</v>
      </c>
    </row>
    <row r="7099" spans="1:14" x14ac:dyDescent="0.3">
      <c r="A7099" s="1" t="s">
        <v>27</v>
      </c>
      <c r="B7099" s="1" t="s">
        <v>13</v>
      </c>
      <c r="C7099" s="1" t="s">
        <v>53</v>
      </c>
      <c r="D7099" s="1">
        <v>64542</v>
      </c>
      <c r="E7099" s="2">
        <v>45552</v>
      </c>
      <c r="F7099" s="1" t="s">
        <v>61</v>
      </c>
      <c r="G7099" s="1">
        <v>230086</v>
      </c>
      <c r="H7099" s="1" t="s">
        <v>6849</v>
      </c>
      <c r="I7099" s="1">
        <v>746</v>
      </c>
      <c r="J7099" s="1">
        <v>2471</v>
      </c>
      <c r="K7099" s="1">
        <v>5</v>
      </c>
      <c r="L7099" s="1">
        <v>4942</v>
      </c>
      <c r="M7099" s="1">
        <f>SalesData[[#This Row],[Price]]*SalesData[[#This Row],[Quantity]]</f>
        <v>12355</v>
      </c>
      <c r="N7099" s="6">
        <f>SalesData[[#This Row],[Sales Profit]]/SalesData[[#This Row],[Sales]]</f>
        <v>0.4</v>
      </c>
    </row>
    <row r="7100" spans="1:14" x14ac:dyDescent="0.3">
      <c r="A7100" s="1" t="s">
        <v>22</v>
      </c>
      <c r="B7100" s="1" t="s">
        <v>13</v>
      </c>
      <c r="C7100" s="1" t="s">
        <v>24</v>
      </c>
      <c r="D7100" s="1">
        <v>89202</v>
      </c>
      <c r="E7100" s="2">
        <v>45431</v>
      </c>
      <c r="F7100" s="1" t="s">
        <v>49</v>
      </c>
      <c r="G7100" s="1">
        <v>981445</v>
      </c>
      <c r="H7100" s="1" t="s">
        <v>3775</v>
      </c>
      <c r="I7100" s="1">
        <v>817</v>
      </c>
      <c r="J7100" s="1">
        <v>2350</v>
      </c>
      <c r="K7100" s="1">
        <v>1</v>
      </c>
      <c r="L7100" s="1">
        <v>940</v>
      </c>
      <c r="M7100" s="1">
        <f>SalesData[[#This Row],[Price]]*SalesData[[#This Row],[Quantity]]</f>
        <v>2350</v>
      </c>
      <c r="N7100" s="6">
        <f>SalesData[[#This Row],[Sales Profit]]/SalesData[[#This Row],[Sales]]</f>
        <v>0.4</v>
      </c>
    </row>
    <row r="7101" spans="1:14" x14ac:dyDescent="0.3">
      <c r="A7101" s="1" t="s">
        <v>27</v>
      </c>
      <c r="B7101" s="1" t="s">
        <v>13</v>
      </c>
      <c r="C7101" s="1" t="s">
        <v>24</v>
      </c>
      <c r="D7101" s="1">
        <v>65996</v>
      </c>
      <c r="E7101" s="2">
        <v>45540</v>
      </c>
      <c r="F7101" s="1" t="s">
        <v>61</v>
      </c>
      <c r="G7101" s="1">
        <v>675102</v>
      </c>
      <c r="H7101" s="1" t="s">
        <v>6850</v>
      </c>
      <c r="I7101" s="1">
        <v>212</v>
      </c>
      <c r="J7101" s="1">
        <v>1447</v>
      </c>
      <c r="K7101" s="1">
        <v>4</v>
      </c>
      <c r="L7101" s="1">
        <v>2315.1999999999998</v>
      </c>
      <c r="M7101" s="1">
        <f>SalesData[[#This Row],[Price]]*SalesData[[#This Row],[Quantity]]</f>
        <v>5788</v>
      </c>
      <c r="N7101" s="6">
        <f>SalesData[[#This Row],[Sales Profit]]/SalesData[[#This Row],[Sales]]</f>
        <v>0.39999999999999997</v>
      </c>
    </row>
    <row r="7102" spans="1:14" x14ac:dyDescent="0.3">
      <c r="A7102" s="1" t="s">
        <v>66</v>
      </c>
      <c r="B7102" s="1" t="s">
        <v>18</v>
      </c>
      <c r="C7102" s="1" t="s">
        <v>24</v>
      </c>
      <c r="D7102" s="1">
        <v>41084</v>
      </c>
      <c r="E7102" s="2">
        <v>45307</v>
      </c>
      <c r="F7102" s="1" t="s">
        <v>40</v>
      </c>
      <c r="G7102" s="1">
        <v>809001</v>
      </c>
      <c r="H7102" s="1" t="s">
        <v>6851</v>
      </c>
      <c r="I7102" s="1">
        <v>506</v>
      </c>
      <c r="J7102" s="1">
        <v>1411</v>
      </c>
      <c r="K7102" s="1">
        <v>7</v>
      </c>
      <c r="L7102" s="1">
        <v>3950.8</v>
      </c>
      <c r="M7102" s="1">
        <f>SalesData[[#This Row],[Price]]*SalesData[[#This Row],[Quantity]]</f>
        <v>9877</v>
      </c>
      <c r="N7102" s="6">
        <f>SalesData[[#This Row],[Sales Profit]]/SalesData[[#This Row],[Sales]]</f>
        <v>0.4</v>
      </c>
    </row>
    <row r="7103" spans="1:14" x14ac:dyDescent="0.3">
      <c r="A7103" s="1" t="s">
        <v>22</v>
      </c>
      <c r="B7103" s="1" t="s">
        <v>13</v>
      </c>
      <c r="C7103" s="1" t="s">
        <v>14</v>
      </c>
      <c r="D7103" s="1">
        <v>95599</v>
      </c>
      <c r="E7103" s="2">
        <v>45490</v>
      </c>
      <c r="F7103" s="1" t="s">
        <v>45</v>
      </c>
      <c r="G7103" s="1">
        <v>494685</v>
      </c>
      <c r="H7103" s="1" t="s">
        <v>6852</v>
      </c>
      <c r="I7103" s="1">
        <v>279</v>
      </c>
      <c r="J7103" s="1">
        <v>1218</v>
      </c>
      <c r="K7103" s="1">
        <v>3</v>
      </c>
      <c r="L7103" s="1">
        <v>1461.6</v>
      </c>
      <c r="M7103" s="1">
        <f>SalesData[[#This Row],[Price]]*SalesData[[#This Row],[Quantity]]</f>
        <v>3654</v>
      </c>
      <c r="N7103" s="6">
        <f>SalesData[[#This Row],[Sales Profit]]/SalesData[[#This Row],[Sales]]</f>
        <v>0.39999999999999997</v>
      </c>
    </row>
    <row r="7104" spans="1:14" x14ac:dyDescent="0.3">
      <c r="A7104" s="1" t="s">
        <v>66</v>
      </c>
      <c r="B7104" s="1" t="s">
        <v>18</v>
      </c>
      <c r="C7104" s="1" t="s">
        <v>48</v>
      </c>
      <c r="D7104" s="1">
        <v>88531</v>
      </c>
      <c r="E7104" s="2">
        <v>45579</v>
      </c>
      <c r="F7104" s="1" t="s">
        <v>54</v>
      </c>
      <c r="G7104" s="1">
        <v>959917</v>
      </c>
      <c r="H7104" s="1" t="s">
        <v>3976</v>
      </c>
      <c r="I7104" s="1">
        <v>286</v>
      </c>
      <c r="J7104" s="1">
        <v>2941</v>
      </c>
      <c r="K7104" s="1">
        <v>2</v>
      </c>
      <c r="L7104" s="1">
        <v>2352.8000000000002</v>
      </c>
      <c r="M7104" s="1">
        <f>SalesData[[#This Row],[Price]]*SalesData[[#This Row],[Quantity]]</f>
        <v>5882</v>
      </c>
      <c r="N7104" s="6">
        <f>SalesData[[#This Row],[Sales Profit]]/SalesData[[#This Row],[Sales]]</f>
        <v>0.4</v>
      </c>
    </row>
    <row r="7105" spans="1:14" x14ac:dyDescent="0.3">
      <c r="A7105" s="1" t="s">
        <v>22</v>
      </c>
      <c r="B7105" s="1" t="s">
        <v>13</v>
      </c>
      <c r="C7105" s="1" t="s">
        <v>39</v>
      </c>
      <c r="D7105" s="1">
        <v>76699</v>
      </c>
      <c r="E7105" s="2">
        <v>45622</v>
      </c>
      <c r="F7105" s="1" t="s">
        <v>15</v>
      </c>
      <c r="G7105" s="1">
        <v>340119</v>
      </c>
      <c r="H7105" s="1" t="s">
        <v>6853</v>
      </c>
      <c r="I7105" s="1">
        <v>532</v>
      </c>
      <c r="J7105" s="1">
        <v>1905</v>
      </c>
      <c r="K7105" s="1">
        <v>4</v>
      </c>
      <c r="L7105" s="1">
        <v>3048</v>
      </c>
      <c r="M7105" s="1">
        <f>SalesData[[#This Row],[Price]]*SalesData[[#This Row],[Quantity]]</f>
        <v>7620</v>
      </c>
      <c r="N7105" s="6">
        <f>SalesData[[#This Row],[Sales Profit]]/SalesData[[#This Row],[Sales]]</f>
        <v>0.4</v>
      </c>
    </row>
    <row r="7106" spans="1:14" x14ac:dyDescent="0.3">
      <c r="A7106" s="1" t="s">
        <v>22</v>
      </c>
      <c r="B7106" s="1" t="s">
        <v>13</v>
      </c>
      <c r="C7106" s="1" t="s">
        <v>53</v>
      </c>
      <c r="D7106" s="1">
        <v>14700</v>
      </c>
      <c r="E7106" s="2">
        <v>45467</v>
      </c>
      <c r="F7106" s="1" t="s">
        <v>20</v>
      </c>
      <c r="G7106" s="1">
        <v>661997</v>
      </c>
      <c r="H7106" s="1" t="s">
        <v>6854</v>
      </c>
      <c r="I7106" s="1">
        <v>262</v>
      </c>
      <c r="J7106" s="1">
        <v>929</v>
      </c>
      <c r="K7106" s="1">
        <v>1</v>
      </c>
      <c r="L7106" s="1">
        <v>371.6</v>
      </c>
      <c r="M7106" s="1">
        <f>SalesData[[#This Row],[Price]]*SalesData[[#This Row],[Quantity]]</f>
        <v>929</v>
      </c>
      <c r="N7106" s="6">
        <f>SalesData[[#This Row],[Sales Profit]]/SalesData[[#This Row],[Sales]]</f>
        <v>0.4</v>
      </c>
    </row>
    <row r="7107" spans="1:14" x14ac:dyDescent="0.3">
      <c r="A7107" s="1" t="s">
        <v>66</v>
      </c>
      <c r="B7107" s="1" t="s">
        <v>13</v>
      </c>
      <c r="C7107" s="1" t="s">
        <v>53</v>
      </c>
      <c r="D7107" s="1">
        <v>48672</v>
      </c>
      <c r="E7107" s="2">
        <v>45567</v>
      </c>
      <c r="F7107" s="1" t="s">
        <v>54</v>
      </c>
      <c r="G7107" s="1">
        <v>589637</v>
      </c>
      <c r="H7107" s="1" t="s">
        <v>6855</v>
      </c>
      <c r="I7107" s="1">
        <v>368</v>
      </c>
      <c r="J7107" s="1">
        <v>2274</v>
      </c>
      <c r="K7107" s="1">
        <v>2</v>
      </c>
      <c r="L7107" s="1">
        <v>1819.2</v>
      </c>
      <c r="M7107" s="1">
        <f>SalesData[[#This Row],[Price]]*SalesData[[#This Row],[Quantity]]</f>
        <v>4548</v>
      </c>
      <c r="N7107" s="6">
        <f>SalesData[[#This Row],[Sales Profit]]/SalesData[[#This Row],[Sales]]</f>
        <v>0.4</v>
      </c>
    </row>
    <row r="7108" spans="1:14" x14ac:dyDescent="0.3">
      <c r="A7108" s="1" t="s">
        <v>22</v>
      </c>
      <c r="B7108" s="1" t="s">
        <v>13</v>
      </c>
      <c r="C7108" s="1" t="s">
        <v>14</v>
      </c>
      <c r="D7108" s="1">
        <v>92763</v>
      </c>
      <c r="E7108" s="2">
        <v>45548</v>
      </c>
      <c r="F7108" s="1" t="s">
        <v>61</v>
      </c>
      <c r="G7108" s="1">
        <v>519193</v>
      </c>
      <c r="H7108" s="1" t="s">
        <v>6856</v>
      </c>
      <c r="I7108" s="1">
        <v>814</v>
      </c>
      <c r="J7108" s="1">
        <v>1026</v>
      </c>
      <c r="K7108" s="1">
        <v>8</v>
      </c>
      <c r="L7108" s="1">
        <v>3283.2</v>
      </c>
      <c r="M7108" s="1">
        <f>SalesData[[#This Row],[Price]]*SalesData[[#This Row],[Quantity]]</f>
        <v>8208</v>
      </c>
      <c r="N7108" s="6">
        <f>SalesData[[#This Row],[Sales Profit]]/SalesData[[#This Row],[Sales]]</f>
        <v>0.39999999999999997</v>
      </c>
    </row>
    <row r="7109" spans="1:14" x14ac:dyDescent="0.3">
      <c r="A7109" s="1" t="s">
        <v>66</v>
      </c>
      <c r="B7109" s="1" t="s">
        <v>13</v>
      </c>
      <c r="C7109" s="1" t="s">
        <v>39</v>
      </c>
      <c r="D7109" s="1">
        <v>60551</v>
      </c>
      <c r="E7109" s="2">
        <v>45620</v>
      </c>
      <c r="F7109" s="1" t="s">
        <v>15</v>
      </c>
      <c r="G7109" s="1">
        <v>763334</v>
      </c>
      <c r="H7109" s="1" t="s">
        <v>6857</v>
      </c>
      <c r="I7109" s="1">
        <v>981</v>
      </c>
      <c r="J7109" s="1">
        <v>1831</v>
      </c>
      <c r="K7109" s="1">
        <v>7</v>
      </c>
      <c r="L7109" s="1">
        <v>5126.8</v>
      </c>
      <c r="M7109" s="1">
        <f>SalesData[[#This Row],[Price]]*SalesData[[#This Row],[Quantity]]</f>
        <v>12817</v>
      </c>
      <c r="N7109" s="6">
        <f>SalesData[[#This Row],[Sales Profit]]/SalesData[[#This Row],[Sales]]</f>
        <v>0.4</v>
      </c>
    </row>
    <row r="7110" spans="1:14" x14ac:dyDescent="0.3">
      <c r="A7110" s="1" t="s">
        <v>66</v>
      </c>
      <c r="B7110" s="1" t="s">
        <v>23</v>
      </c>
      <c r="C7110" s="1" t="s">
        <v>24</v>
      </c>
      <c r="D7110" s="1">
        <v>48962</v>
      </c>
      <c r="E7110" s="2">
        <v>45525</v>
      </c>
      <c r="F7110" s="1" t="s">
        <v>25</v>
      </c>
      <c r="G7110" s="1">
        <v>549074</v>
      </c>
      <c r="H7110" s="1" t="s">
        <v>6858</v>
      </c>
      <c r="I7110" s="1">
        <v>629</v>
      </c>
      <c r="J7110" s="1">
        <v>1909</v>
      </c>
      <c r="K7110" s="1">
        <v>1</v>
      </c>
      <c r="L7110" s="1">
        <v>763.6</v>
      </c>
      <c r="M7110" s="1">
        <f>SalesData[[#This Row],[Price]]*SalesData[[#This Row],[Quantity]]</f>
        <v>1909</v>
      </c>
      <c r="N7110" s="6">
        <f>SalesData[[#This Row],[Sales Profit]]/SalesData[[#This Row],[Sales]]</f>
        <v>0.4</v>
      </c>
    </row>
    <row r="7111" spans="1:14" x14ac:dyDescent="0.3">
      <c r="A7111" s="1" t="s">
        <v>12</v>
      </c>
      <c r="B7111" s="1" t="s">
        <v>23</v>
      </c>
      <c r="C7111" s="1" t="s">
        <v>14</v>
      </c>
      <c r="D7111" s="1">
        <v>69845</v>
      </c>
      <c r="E7111" s="2">
        <v>45421</v>
      </c>
      <c r="F7111" s="1" t="s">
        <v>49</v>
      </c>
      <c r="G7111" s="1">
        <v>919109</v>
      </c>
      <c r="H7111" s="1" t="s">
        <v>6859</v>
      </c>
      <c r="I7111" s="1">
        <v>663</v>
      </c>
      <c r="J7111" s="1">
        <v>2483</v>
      </c>
      <c r="K7111" s="1">
        <v>3</v>
      </c>
      <c r="L7111" s="1">
        <v>2979.6</v>
      </c>
      <c r="M7111" s="1">
        <f>SalesData[[#This Row],[Price]]*SalesData[[#This Row],[Quantity]]</f>
        <v>7449</v>
      </c>
      <c r="N7111" s="6">
        <f>SalesData[[#This Row],[Sales Profit]]/SalesData[[#This Row],[Sales]]</f>
        <v>0.39999999999999997</v>
      </c>
    </row>
    <row r="7112" spans="1:14" x14ac:dyDescent="0.3">
      <c r="A7112" s="1" t="s">
        <v>27</v>
      </c>
      <c r="B7112" s="1" t="s">
        <v>18</v>
      </c>
      <c r="C7112" s="1" t="s">
        <v>53</v>
      </c>
      <c r="D7112" s="1">
        <v>38964</v>
      </c>
      <c r="E7112" s="2">
        <v>45422</v>
      </c>
      <c r="F7112" s="1" t="s">
        <v>49</v>
      </c>
      <c r="G7112" s="1">
        <v>556740</v>
      </c>
      <c r="H7112" s="1" t="s">
        <v>6860</v>
      </c>
      <c r="I7112" s="1">
        <v>641</v>
      </c>
      <c r="J7112" s="1">
        <v>2640</v>
      </c>
      <c r="K7112" s="1">
        <v>6</v>
      </c>
      <c r="L7112" s="1">
        <v>6336</v>
      </c>
      <c r="M7112" s="1">
        <f>SalesData[[#This Row],[Price]]*SalesData[[#This Row],[Quantity]]</f>
        <v>15840</v>
      </c>
      <c r="N7112" s="6">
        <f>SalesData[[#This Row],[Sales Profit]]/SalesData[[#This Row],[Sales]]</f>
        <v>0.4</v>
      </c>
    </row>
    <row r="7113" spans="1:14" x14ac:dyDescent="0.3">
      <c r="A7113" s="1" t="s">
        <v>27</v>
      </c>
      <c r="B7113" s="1" t="s">
        <v>13</v>
      </c>
      <c r="C7113" s="1" t="s">
        <v>37</v>
      </c>
      <c r="D7113" s="1">
        <v>11060</v>
      </c>
      <c r="E7113" s="2">
        <v>45470</v>
      </c>
      <c r="F7113" s="1" t="s">
        <v>20</v>
      </c>
      <c r="G7113" s="1">
        <v>707597</v>
      </c>
      <c r="H7113" s="1" t="s">
        <v>6861</v>
      </c>
      <c r="I7113" s="1">
        <v>659</v>
      </c>
      <c r="J7113" s="1">
        <v>1672</v>
      </c>
      <c r="K7113" s="1">
        <v>5</v>
      </c>
      <c r="L7113" s="1">
        <v>3344</v>
      </c>
      <c r="M7113" s="1">
        <f>SalesData[[#This Row],[Price]]*SalesData[[#This Row],[Quantity]]</f>
        <v>8360</v>
      </c>
      <c r="N7113" s="6">
        <f>SalesData[[#This Row],[Sales Profit]]/SalesData[[#This Row],[Sales]]</f>
        <v>0.4</v>
      </c>
    </row>
    <row r="7114" spans="1:14" x14ac:dyDescent="0.3">
      <c r="A7114" s="1" t="s">
        <v>56</v>
      </c>
      <c r="B7114" s="1" t="s">
        <v>23</v>
      </c>
      <c r="C7114" s="1" t="s">
        <v>42</v>
      </c>
      <c r="D7114" s="1">
        <v>12754</v>
      </c>
      <c r="E7114" s="2">
        <v>45627</v>
      </c>
      <c r="F7114" s="1" t="s">
        <v>78</v>
      </c>
      <c r="G7114" s="1">
        <v>687971</v>
      </c>
      <c r="H7114" s="1" t="s">
        <v>6862</v>
      </c>
      <c r="I7114" s="1">
        <v>887</v>
      </c>
      <c r="J7114" s="1">
        <v>1306</v>
      </c>
      <c r="K7114" s="1">
        <v>8</v>
      </c>
      <c r="L7114" s="1">
        <v>4179.2</v>
      </c>
      <c r="M7114" s="1">
        <f>SalesData[[#This Row],[Price]]*SalesData[[#This Row],[Quantity]]</f>
        <v>10448</v>
      </c>
      <c r="N7114" s="6">
        <f>SalesData[[#This Row],[Sales Profit]]/SalesData[[#This Row],[Sales]]</f>
        <v>0.39999999999999997</v>
      </c>
    </row>
    <row r="7115" spans="1:14" x14ac:dyDescent="0.3">
      <c r="A7115" s="1" t="s">
        <v>52</v>
      </c>
      <c r="B7115" s="1" t="s">
        <v>13</v>
      </c>
      <c r="C7115" s="1" t="s">
        <v>24</v>
      </c>
      <c r="D7115" s="1">
        <v>68858</v>
      </c>
      <c r="E7115" s="2">
        <v>45436</v>
      </c>
      <c r="F7115" s="1" t="s">
        <v>49</v>
      </c>
      <c r="G7115" s="1">
        <v>988270</v>
      </c>
      <c r="H7115" s="1" t="s">
        <v>6863</v>
      </c>
      <c r="I7115" s="1">
        <v>995</v>
      </c>
      <c r="J7115" s="1">
        <v>2368</v>
      </c>
      <c r="K7115" s="1">
        <v>3</v>
      </c>
      <c r="L7115" s="1">
        <v>2841.6</v>
      </c>
      <c r="M7115" s="1">
        <f>SalesData[[#This Row],[Price]]*SalesData[[#This Row],[Quantity]]</f>
        <v>7104</v>
      </c>
      <c r="N7115" s="6">
        <f>SalesData[[#This Row],[Sales Profit]]/SalesData[[#This Row],[Sales]]</f>
        <v>0.39999999999999997</v>
      </c>
    </row>
    <row r="7116" spans="1:14" x14ac:dyDescent="0.3">
      <c r="A7116" s="1" t="s">
        <v>35</v>
      </c>
      <c r="B7116" s="1" t="s">
        <v>13</v>
      </c>
      <c r="C7116" s="1" t="s">
        <v>33</v>
      </c>
      <c r="D7116" s="1">
        <v>61591</v>
      </c>
      <c r="E7116" s="2">
        <v>45343</v>
      </c>
      <c r="F7116" s="1" t="s">
        <v>43</v>
      </c>
      <c r="G7116" s="1">
        <v>169480</v>
      </c>
      <c r="H7116" s="1" t="s">
        <v>6864</v>
      </c>
      <c r="I7116" s="1">
        <v>398</v>
      </c>
      <c r="J7116" s="1">
        <v>1742</v>
      </c>
      <c r="K7116" s="1">
        <v>4</v>
      </c>
      <c r="L7116" s="1">
        <v>2787.2</v>
      </c>
      <c r="M7116" s="1">
        <f>SalesData[[#This Row],[Price]]*SalesData[[#This Row],[Quantity]]</f>
        <v>6968</v>
      </c>
      <c r="N7116" s="6">
        <f>SalesData[[#This Row],[Sales Profit]]/SalesData[[#This Row],[Sales]]</f>
        <v>0.39999999999999997</v>
      </c>
    </row>
    <row r="7117" spans="1:14" x14ac:dyDescent="0.3">
      <c r="A7117" s="1" t="s">
        <v>17</v>
      </c>
      <c r="B7117" s="1" t="s">
        <v>13</v>
      </c>
      <c r="C7117" s="1" t="s">
        <v>60</v>
      </c>
      <c r="D7117" s="1">
        <v>38869</v>
      </c>
      <c r="E7117" s="2">
        <v>45439</v>
      </c>
      <c r="F7117" s="1" t="s">
        <v>49</v>
      </c>
      <c r="G7117" s="1">
        <v>322436</v>
      </c>
      <c r="H7117" s="1" t="s">
        <v>3699</v>
      </c>
      <c r="I7117" s="1">
        <v>508</v>
      </c>
      <c r="J7117" s="1">
        <v>708</v>
      </c>
      <c r="K7117" s="1">
        <v>2</v>
      </c>
      <c r="L7117" s="1">
        <v>566.4</v>
      </c>
      <c r="M7117" s="1">
        <f>SalesData[[#This Row],[Price]]*SalesData[[#This Row],[Quantity]]</f>
        <v>1416</v>
      </c>
      <c r="N7117" s="6">
        <f>SalesData[[#This Row],[Sales Profit]]/SalesData[[#This Row],[Sales]]</f>
        <v>0.39999999999999997</v>
      </c>
    </row>
    <row r="7118" spans="1:14" x14ac:dyDescent="0.3">
      <c r="A7118" s="1" t="s">
        <v>35</v>
      </c>
      <c r="B7118" s="1" t="s">
        <v>23</v>
      </c>
      <c r="C7118" s="1" t="s">
        <v>48</v>
      </c>
      <c r="D7118" s="1">
        <v>68675</v>
      </c>
      <c r="E7118" s="2">
        <v>45385</v>
      </c>
      <c r="F7118" s="1" t="s">
        <v>31</v>
      </c>
      <c r="G7118" s="1">
        <v>916758</v>
      </c>
      <c r="H7118" s="1" t="s">
        <v>6865</v>
      </c>
      <c r="I7118" s="1">
        <v>832</v>
      </c>
      <c r="J7118" s="1">
        <v>1524</v>
      </c>
      <c r="K7118" s="1">
        <v>1</v>
      </c>
      <c r="L7118" s="1">
        <v>609.6</v>
      </c>
      <c r="M7118" s="1">
        <f>SalesData[[#This Row],[Price]]*SalesData[[#This Row],[Quantity]]</f>
        <v>1524</v>
      </c>
      <c r="N7118" s="6">
        <f>SalesData[[#This Row],[Sales Profit]]/SalesData[[#This Row],[Sales]]</f>
        <v>0.4</v>
      </c>
    </row>
    <row r="7119" spans="1:14" x14ac:dyDescent="0.3">
      <c r="A7119" s="1" t="s">
        <v>22</v>
      </c>
      <c r="B7119" s="1" t="s">
        <v>18</v>
      </c>
      <c r="C7119" s="1" t="s">
        <v>39</v>
      </c>
      <c r="D7119" s="1">
        <v>65206</v>
      </c>
      <c r="E7119" s="2">
        <v>45542</v>
      </c>
      <c r="F7119" s="1" t="s">
        <v>61</v>
      </c>
      <c r="G7119" s="1">
        <v>707744</v>
      </c>
      <c r="H7119" s="1" t="s">
        <v>6866</v>
      </c>
      <c r="I7119" s="1">
        <v>593</v>
      </c>
      <c r="J7119" s="1">
        <v>1987</v>
      </c>
      <c r="K7119" s="1">
        <v>2</v>
      </c>
      <c r="L7119" s="1">
        <v>1589.6</v>
      </c>
      <c r="M7119" s="1">
        <f>SalesData[[#This Row],[Price]]*SalesData[[#This Row],[Quantity]]</f>
        <v>3974</v>
      </c>
      <c r="N7119" s="6">
        <f>SalesData[[#This Row],[Sales Profit]]/SalesData[[#This Row],[Sales]]</f>
        <v>0.39999999999999997</v>
      </c>
    </row>
    <row r="7120" spans="1:14" x14ac:dyDescent="0.3">
      <c r="A7120" s="1" t="s">
        <v>35</v>
      </c>
      <c r="B7120" s="1" t="s">
        <v>18</v>
      </c>
      <c r="C7120" s="1" t="s">
        <v>39</v>
      </c>
      <c r="D7120" s="1">
        <v>80776</v>
      </c>
      <c r="E7120" s="2">
        <v>45330</v>
      </c>
      <c r="F7120" s="1" t="s">
        <v>43</v>
      </c>
      <c r="G7120" s="1">
        <v>804194</v>
      </c>
      <c r="H7120" s="1" t="s">
        <v>6867</v>
      </c>
      <c r="I7120" s="1">
        <v>913</v>
      </c>
      <c r="J7120" s="1">
        <v>882</v>
      </c>
      <c r="K7120" s="1">
        <v>5</v>
      </c>
      <c r="L7120" s="1">
        <v>1764</v>
      </c>
      <c r="M7120" s="1">
        <f>SalesData[[#This Row],[Price]]*SalesData[[#This Row],[Quantity]]</f>
        <v>4410</v>
      </c>
      <c r="N7120" s="6">
        <f>SalesData[[#This Row],[Sales Profit]]/SalesData[[#This Row],[Sales]]</f>
        <v>0.4</v>
      </c>
    </row>
    <row r="7121" spans="1:14" x14ac:dyDescent="0.3">
      <c r="A7121" s="1" t="s">
        <v>35</v>
      </c>
      <c r="B7121" s="1" t="s">
        <v>18</v>
      </c>
      <c r="C7121" s="1" t="s">
        <v>60</v>
      </c>
      <c r="D7121" s="1">
        <v>66103</v>
      </c>
      <c r="E7121" s="2">
        <v>45523</v>
      </c>
      <c r="F7121" s="1" t="s">
        <v>25</v>
      </c>
      <c r="G7121" s="1">
        <v>764167</v>
      </c>
      <c r="H7121" s="1" t="s">
        <v>3677</v>
      </c>
      <c r="I7121" s="1">
        <v>801</v>
      </c>
      <c r="J7121" s="1">
        <v>745</v>
      </c>
      <c r="K7121" s="1">
        <v>7</v>
      </c>
      <c r="L7121" s="1">
        <v>2086</v>
      </c>
      <c r="M7121" s="1">
        <f>SalesData[[#This Row],[Price]]*SalesData[[#This Row],[Quantity]]</f>
        <v>5215</v>
      </c>
      <c r="N7121" s="6">
        <f>SalesData[[#This Row],[Sales Profit]]/SalesData[[#This Row],[Sales]]</f>
        <v>0.4</v>
      </c>
    </row>
    <row r="7122" spans="1:14" x14ac:dyDescent="0.3">
      <c r="A7122" s="1" t="s">
        <v>17</v>
      </c>
      <c r="B7122" s="1" t="s">
        <v>23</v>
      </c>
      <c r="C7122" s="1" t="s">
        <v>19</v>
      </c>
      <c r="D7122" s="1">
        <v>47993</v>
      </c>
      <c r="E7122" s="2">
        <v>45496</v>
      </c>
      <c r="F7122" s="1" t="s">
        <v>45</v>
      </c>
      <c r="G7122" s="1">
        <v>404516</v>
      </c>
      <c r="H7122" s="1" t="s">
        <v>6868</v>
      </c>
      <c r="I7122" s="1">
        <v>801</v>
      </c>
      <c r="J7122" s="1">
        <v>1353</v>
      </c>
      <c r="K7122" s="1">
        <v>3</v>
      </c>
      <c r="L7122" s="1">
        <v>1623.6</v>
      </c>
      <c r="M7122" s="1">
        <f>SalesData[[#This Row],[Price]]*SalesData[[#This Row],[Quantity]]</f>
        <v>4059</v>
      </c>
      <c r="N7122" s="6">
        <f>SalesData[[#This Row],[Sales Profit]]/SalesData[[#This Row],[Sales]]</f>
        <v>0.39999999999999997</v>
      </c>
    </row>
    <row r="7123" spans="1:14" x14ac:dyDescent="0.3">
      <c r="A7123" s="1" t="s">
        <v>22</v>
      </c>
      <c r="B7123" s="1" t="s">
        <v>13</v>
      </c>
      <c r="C7123" s="1" t="s">
        <v>53</v>
      </c>
      <c r="D7123" s="1">
        <v>86673</v>
      </c>
      <c r="E7123" s="2">
        <v>45354</v>
      </c>
      <c r="F7123" s="1" t="s">
        <v>29</v>
      </c>
      <c r="G7123" s="1">
        <v>729629</v>
      </c>
      <c r="H7123" s="1" t="s">
        <v>3819</v>
      </c>
      <c r="I7123" s="1">
        <v>425</v>
      </c>
      <c r="J7123" s="1">
        <v>1142</v>
      </c>
      <c r="K7123" s="1">
        <v>4</v>
      </c>
      <c r="L7123" s="1">
        <v>1827.2</v>
      </c>
      <c r="M7123" s="1">
        <f>SalesData[[#This Row],[Price]]*SalesData[[#This Row],[Quantity]]</f>
        <v>4568</v>
      </c>
      <c r="N7123" s="6">
        <f>SalesData[[#This Row],[Sales Profit]]/SalesData[[#This Row],[Sales]]</f>
        <v>0.4</v>
      </c>
    </row>
    <row r="7124" spans="1:14" x14ac:dyDescent="0.3">
      <c r="A7124" s="1" t="s">
        <v>27</v>
      </c>
      <c r="B7124" s="1" t="s">
        <v>23</v>
      </c>
      <c r="C7124" s="1" t="s">
        <v>33</v>
      </c>
      <c r="D7124" s="1">
        <v>91941</v>
      </c>
      <c r="E7124" s="2">
        <v>45308</v>
      </c>
      <c r="F7124" s="1" t="s">
        <v>40</v>
      </c>
      <c r="G7124" s="1">
        <v>987940</v>
      </c>
      <c r="H7124" s="1" t="s">
        <v>6869</v>
      </c>
      <c r="I7124" s="1">
        <v>688</v>
      </c>
      <c r="J7124" s="1">
        <v>1444</v>
      </c>
      <c r="K7124" s="1">
        <v>2</v>
      </c>
      <c r="L7124" s="1">
        <v>1155.2</v>
      </c>
      <c r="M7124" s="1">
        <f>SalesData[[#This Row],[Price]]*SalesData[[#This Row],[Quantity]]</f>
        <v>2888</v>
      </c>
      <c r="N7124" s="6">
        <f>SalesData[[#This Row],[Sales Profit]]/SalesData[[#This Row],[Sales]]</f>
        <v>0.4</v>
      </c>
    </row>
    <row r="7125" spans="1:14" x14ac:dyDescent="0.3">
      <c r="A7125" s="1" t="s">
        <v>27</v>
      </c>
      <c r="B7125" s="1" t="s">
        <v>23</v>
      </c>
      <c r="C7125" s="1" t="s">
        <v>37</v>
      </c>
      <c r="D7125" s="1">
        <v>38148</v>
      </c>
      <c r="E7125" s="2">
        <v>45396</v>
      </c>
      <c r="F7125" s="1" t="s">
        <v>31</v>
      </c>
      <c r="G7125" s="1">
        <v>726481</v>
      </c>
      <c r="H7125" s="1" t="s">
        <v>6870</v>
      </c>
      <c r="I7125" s="1">
        <v>489</v>
      </c>
      <c r="J7125" s="1">
        <v>1681</v>
      </c>
      <c r="K7125" s="1">
        <v>5</v>
      </c>
      <c r="L7125" s="1">
        <v>3362</v>
      </c>
      <c r="M7125" s="1">
        <f>SalesData[[#This Row],[Price]]*SalesData[[#This Row],[Quantity]]</f>
        <v>8405</v>
      </c>
      <c r="N7125" s="6">
        <f>SalesData[[#This Row],[Sales Profit]]/SalesData[[#This Row],[Sales]]</f>
        <v>0.4</v>
      </c>
    </row>
    <row r="7126" spans="1:14" x14ac:dyDescent="0.3">
      <c r="A7126" s="1" t="s">
        <v>52</v>
      </c>
      <c r="B7126" s="1" t="s">
        <v>23</v>
      </c>
      <c r="C7126" s="1" t="s">
        <v>24</v>
      </c>
      <c r="D7126" s="1">
        <v>60779</v>
      </c>
      <c r="E7126" s="2">
        <v>45292</v>
      </c>
      <c r="F7126" s="1" t="s">
        <v>40</v>
      </c>
      <c r="G7126" s="1">
        <v>372360</v>
      </c>
      <c r="H7126" s="1" t="s">
        <v>6871</v>
      </c>
      <c r="I7126" s="1">
        <v>933</v>
      </c>
      <c r="J7126" s="1">
        <v>852</v>
      </c>
      <c r="K7126" s="1">
        <v>8</v>
      </c>
      <c r="L7126" s="1">
        <v>2726.4</v>
      </c>
      <c r="M7126" s="1">
        <f>SalesData[[#This Row],[Price]]*SalesData[[#This Row],[Quantity]]</f>
        <v>6816</v>
      </c>
      <c r="N7126" s="6">
        <f>SalesData[[#This Row],[Sales Profit]]/SalesData[[#This Row],[Sales]]</f>
        <v>0.4</v>
      </c>
    </row>
    <row r="7127" spans="1:14" x14ac:dyDescent="0.3">
      <c r="A7127" s="1" t="s">
        <v>66</v>
      </c>
      <c r="B7127" s="1" t="s">
        <v>18</v>
      </c>
      <c r="C7127" s="1" t="s">
        <v>60</v>
      </c>
      <c r="D7127" s="1">
        <v>48851</v>
      </c>
      <c r="E7127" s="2">
        <v>45456</v>
      </c>
      <c r="F7127" s="1" t="s">
        <v>20</v>
      </c>
      <c r="G7127" s="1">
        <v>295223</v>
      </c>
      <c r="H7127" s="1" t="s">
        <v>6036</v>
      </c>
      <c r="I7127" s="1">
        <v>390</v>
      </c>
      <c r="J7127" s="1">
        <v>2264</v>
      </c>
      <c r="K7127" s="1">
        <v>5</v>
      </c>
      <c r="L7127" s="1">
        <v>4528</v>
      </c>
      <c r="M7127" s="1">
        <f>SalesData[[#This Row],[Price]]*SalesData[[#This Row],[Quantity]]</f>
        <v>11320</v>
      </c>
      <c r="N7127" s="6">
        <f>SalesData[[#This Row],[Sales Profit]]/SalesData[[#This Row],[Sales]]</f>
        <v>0.4</v>
      </c>
    </row>
    <row r="7128" spans="1:14" x14ac:dyDescent="0.3">
      <c r="A7128" s="1" t="s">
        <v>17</v>
      </c>
      <c r="B7128" s="1" t="s">
        <v>18</v>
      </c>
      <c r="C7128" s="1" t="s">
        <v>39</v>
      </c>
      <c r="D7128" s="1">
        <v>34834</v>
      </c>
      <c r="E7128" s="2">
        <v>45306</v>
      </c>
      <c r="F7128" s="1" t="s">
        <v>40</v>
      </c>
      <c r="G7128" s="1">
        <v>390982</v>
      </c>
      <c r="H7128" s="1" t="s">
        <v>6872</v>
      </c>
      <c r="I7128" s="1">
        <v>509</v>
      </c>
      <c r="J7128" s="1">
        <v>2099</v>
      </c>
      <c r="K7128" s="1">
        <v>2</v>
      </c>
      <c r="L7128" s="1">
        <v>1679.2</v>
      </c>
      <c r="M7128" s="1">
        <f>SalesData[[#This Row],[Price]]*SalesData[[#This Row],[Quantity]]</f>
        <v>4198</v>
      </c>
      <c r="N7128" s="6">
        <f>SalesData[[#This Row],[Sales Profit]]/SalesData[[#This Row],[Sales]]</f>
        <v>0.4</v>
      </c>
    </row>
    <row r="7129" spans="1:14" x14ac:dyDescent="0.3">
      <c r="A7129" s="1" t="s">
        <v>22</v>
      </c>
      <c r="B7129" s="1" t="s">
        <v>18</v>
      </c>
      <c r="C7129" s="1" t="s">
        <v>53</v>
      </c>
      <c r="D7129" s="1">
        <v>69656</v>
      </c>
      <c r="E7129" s="2">
        <v>45618</v>
      </c>
      <c r="F7129" s="1" t="s">
        <v>15</v>
      </c>
      <c r="G7129" s="1">
        <v>993869</v>
      </c>
      <c r="H7129" s="1" t="s">
        <v>6873</v>
      </c>
      <c r="I7129" s="1">
        <v>526</v>
      </c>
      <c r="J7129" s="1">
        <v>2211</v>
      </c>
      <c r="K7129" s="1">
        <v>3</v>
      </c>
      <c r="L7129" s="1">
        <v>2653.2</v>
      </c>
      <c r="M7129" s="1">
        <f>SalesData[[#This Row],[Price]]*SalesData[[#This Row],[Quantity]]</f>
        <v>6633</v>
      </c>
      <c r="N7129" s="6">
        <f>SalesData[[#This Row],[Sales Profit]]/SalesData[[#This Row],[Sales]]</f>
        <v>0.39999999999999997</v>
      </c>
    </row>
    <row r="7130" spans="1:14" x14ac:dyDescent="0.3">
      <c r="A7130" s="1" t="s">
        <v>35</v>
      </c>
      <c r="B7130" s="1" t="s">
        <v>13</v>
      </c>
      <c r="C7130" s="1" t="s">
        <v>100</v>
      </c>
      <c r="D7130" s="1">
        <v>80295</v>
      </c>
      <c r="E7130" s="2">
        <v>45362</v>
      </c>
      <c r="F7130" s="1" t="s">
        <v>29</v>
      </c>
      <c r="G7130" s="1">
        <v>650272</v>
      </c>
      <c r="H7130" s="1" t="s">
        <v>6874</v>
      </c>
      <c r="I7130" s="1">
        <v>265</v>
      </c>
      <c r="J7130" s="1">
        <v>2641</v>
      </c>
      <c r="K7130" s="1">
        <v>6</v>
      </c>
      <c r="L7130" s="1">
        <v>6338.4</v>
      </c>
      <c r="M7130" s="1">
        <f>SalesData[[#This Row],[Price]]*SalesData[[#This Row],[Quantity]]</f>
        <v>15846</v>
      </c>
      <c r="N7130" s="6">
        <f>SalesData[[#This Row],[Sales Profit]]/SalesData[[#This Row],[Sales]]</f>
        <v>0.39999999999999997</v>
      </c>
    </row>
    <row r="7131" spans="1:14" x14ac:dyDescent="0.3">
      <c r="A7131" s="1" t="s">
        <v>52</v>
      </c>
      <c r="B7131" s="1" t="s">
        <v>18</v>
      </c>
      <c r="C7131" s="1" t="s">
        <v>14</v>
      </c>
      <c r="D7131" s="1">
        <v>64895</v>
      </c>
      <c r="E7131" s="2">
        <v>45497</v>
      </c>
      <c r="F7131" s="1" t="s">
        <v>45</v>
      </c>
      <c r="G7131" s="1">
        <v>268934</v>
      </c>
      <c r="H7131" s="1" t="s">
        <v>6875</v>
      </c>
      <c r="I7131" s="1">
        <v>251</v>
      </c>
      <c r="J7131" s="1">
        <v>851</v>
      </c>
      <c r="K7131" s="1">
        <v>2</v>
      </c>
      <c r="L7131" s="1">
        <v>680.8</v>
      </c>
      <c r="M7131" s="1">
        <f>SalesData[[#This Row],[Price]]*SalesData[[#This Row],[Quantity]]</f>
        <v>1702</v>
      </c>
      <c r="N7131" s="6">
        <f>SalesData[[#This Row],[Sales Profit]]/SalesData[[#This Row],[Sales]]</f>
        <v>0.39999999999999997</v>
      </c>
    </row>
    <row r="7132" spans="1:14" x14ac:dyDescent="0.3">
      <c r="A7132" s="1" t="s">
        <v>27</v>
      </c>
      <c r="B7132" s="1" t="s">
        <v>23</v>
      </c>
      <c r="C7132" s="1" t="s">
        <v>39</v>
      </c>
      <c r="D7132" s="1">
        <v>31289</v>
      </c>
      <c r="E7132" s="2">
        <v>45486</v>
      </c>
      <c r="F7132" s="1" t="s">
        <v>45</v>
      </c>
      <c r="G7132" s="1">
        <v>293881</v>
      </c>
      <c r="H7132" s="1" t="s">
        <v>6876</v>
      </c>
      <c r="I7132" s="1">
        <v>794</v>
      </c>
      <c r="J7132" s="1">
        <v>2514</v>
      </c>
      <c r="K7132" s="1">
        <v>4</v>
      </c>
      <c r="L7132" s="1">
        <v>4022.4</v>
      </c>
      <c r="M7132" s="1">
        <f>SalesData[[#This Row],[Price]]*SalesData[[#This Row],[Quantity]]</f>
        <v>10056</v>
      </c>
      <c r="N7132" s="6">
        <f>SalesData[[#This Row],[Sales Profit]]/SalesData[[#This Row],[Sales]]</f>
        <v>0.4</v>
      </c>
    </row>
    <row r="7133" spans="1:14" x14ac:dyDescent="0.3">
      <c r="A7133" s="1" t="s">
        <v>35</v>
      </c>
      <c r="B7133" s="1" t="s">
        <v>23</v>
      </c>
      <c r="C7133" s="1" t="s">
        <v>53</v>
      </c>
      <c r="D7133" s="1">
        <v>50431</v>
      </c>
      <c r="E7133" s="2">
        <v>45461</v>
      </c>
      <c r="F7133" s="1" t="s">
        <v>20</v>
      </c>
      <c r="G7133" s="1">
        <v>139389</v>
      </c>
      <c r="H7133" s="1" t="s">
        <v>6877</v>
      </c>
      <c r="I7133" s="1">
        <v>873</v>
      </c>
      <c r="J7133" s="1">
        <v>951</v>
      </c>
      <c r="K7133" s="1">
        <v>3</v>
      </c>
      <c r="L7133" s="1">
        <v>1141.2</v>
      </c>
      <c r="M7133" s="1">
        <f>SalesData[[#This Row],[Price]]*SalesData[[#This Row],[Quantity]]</f>
        <v>2853</v>
      </c>
      <c r="N7133" s="6">
        <f>SalesData[[#This Row],[Sales Profit]]/SalesData[[#This Row],[Sales]]</f>
        <v>0.4</v>
      </c>
    </row>
    <row r="7134" spans="1:14" x14ac:dyDescent="0.3">
      <c r="A7134" s="1" t="s">
        <v>35</v>
      </c>
      <c r="B7134" s="1" t="s">
        <v>18</v>
      </c>
      <c r="C7134" s="1" t="s">
        <v>19</v>
      </c>
      <c r="D7134" s="1">
        <v>78262</v>
      </c>
      <c r="E7134" s="2">
        <v>45525</v>
      </c>
      <c r="F7134" s="1" t="s">
        <v>25</v>
      </c>
      <c r="G7134" s="1">
        <v>868671</v>
      </c>
      <c r="H7134" s="1" t="s">
        <v>6878</v>
      </c>
      <c r="I7134" s="1">
        <v>966</v>
      </c>
      <c r="J7134" s="1">
        <v>1999</v>
      </c>
      <c r="K7134" s="1">
        <v>1</v>
      </c>
      <c r="L7134" s="1">
        <v>799.6</v>
      </c>
      <c r="M7134" s="1">
        <f>SalesData[[#This Row],[Price]]*SalesData[[#This Row],[Quantity]]</f>
        <v>1999</v>
      </c>
      <c r="N7134" s="6">
        <f>SalesData[[#This Row],[Sales Profit]]/SalesData[[#This Row],[Sales]]</f>
        <v>0.4</v>
      </c>
    </row>
    <row r="7135" spans="1:14" x14ac:dyDescent="0.3">
      <c r="A7135" s="1" t="s">
        <v>52</v>
      </c>
      <c r="B7135" s="1" t="s">
        <v>23</v>
      </c>
      <c r="C7135" s="1" t="s">
        <v>42</v>
      </c>
      <c r="D7135" s="1">
        <v>92941</v>
      </c>
      <c r="E7135" s="2">
        <v>45370</v>
      </c>
      <c r="F7135" s="1" t="s">
        <v>29</v>
      </c>
      <c r="G7135" s="1">
        <v>907991</v>
      </c>
      <c r="H7135" s="1" t="s">
        <v>3546</v>
      </c>
      <c r="I7135" s="1">
        <v>508</v>
      </c>
      <c r="J7135" s="1">
        <v>510</v>
      </c>
      <c r="K7135" s="1">
        <v>1</v>
      </c>
      <c r="L7135" s="1">
        <v>204</v>
      </c>
      <c r="M7135" s="1">
        <f>SalesData[[#This Row],[Price]]*SalesData[[#This Row],[Quantity]]</f>
        <v>510</v>
      </c>
      <c r="N7135" s="6">
        <f>SalesData[[#This Row],[Sales Profit]]/SalesData[[#This Row],[Sales]]</f>
        <v>0.4</v>
      </c>
    </row>
    <row r="7136" spans="1:14" x14ac:dyDescent="0.3">
      <c r="A7136" s="1" t="s">
        <v>35</v>
      </c>
      <c r="B7136" s="1" t="s">
        <v>18</v>
      </c>
      <c r="C7136" s="1" t="s">
        <v>24</v>
      </c>
      <c r="D7136" s="1">
        <v>20322</v>
      </c>
      <c r="E7136" s="2">
        <v>45569</v>
      </c>
      <c r="F7136" s="1" t="s">
        <v>54</v>
      </c>
      <c r="G7136" s="1">
        <v>355556</v>
      </c>
      <c r="H7136" s="1" t="s">
        <v>4747</v>
      </c>
      <c r="I7136" s="1">
        <v>637</v>
      </c>
      <c r="J7136" s="1">
        <v>1957</v>
      </c>
      <c r="K7136" s="1">
        <v>3</v>
      </c>
      <c r="L7136" s="1">
        <v>2348.4</v>
      </c>
      <c r="M7136" s="1">
        <f>SalesData[[#This Row],[Price]]*SalesData[[#This Row],[Quantity]]</f>
        <v>5871</v>
      </c>
      <c r="N7136" s="6">
        <f>SalesData[[#This Row],[Sales Profit]]/SalesData[[#This Row],[Sales]]</f>
        <v>0.4</v>
      </c>
    </row>
    <row r="7137" spans="1:14" x14ac:dyDescent="0.3">
      <c r="A7137" s="1" t="s">
        <v>52</v>
      </c>
      <c r="B7137" s="1" t="s">
        <v>13</v>
      </c>
      <c r="C7137" s="1" t="s">
        <v>24</v>
      </c>
      <c r="D7137" s="1">
        <v>70984</v>
      </c>
      <c r="E7137" s="2">
        <v>45472</v>
      </c>
      <c r="F7137" s="1" t="s">
        <v>20</v>
      </c>
      <c r="G7137" s="1">
        <v>626422</v>
      </c>
      <c r="H7137" s="1" t="s">
        <v>6879</v>
      </c>
      <c r="I7137" s="1">
        <v>705</v>
      </c>
      <c r="J7137" s="1">
        <v>2013</v>
      </c>
      <c r="K7137" s="1">
        <v>5</v>
      </c>
      <c r="L7137" s="1">
        <v>4026</v>
      </c>
      <c r="M7137" s="1">
        <f>SalesData[[#This Row],[Price]]*SalesData[[#This Row],[Quantity]]</f>
        <v>10065</v>
      </c>
      <c r="N7137" s="6">
        <f>SalesData[[#This Row],[Sales Profit]]/SalesData[[#This Row],[Sales]]</f>
        <v>0.4</v>
      </c>
    </row>
    <row r="7138" spans="1:14" x14ac:dyDescent="0.3">
      <c r="A7138" s="1" t="s">
        <v>22</v>
      </c>
      <c r="B7138" s="1" t="s">
        <v>23</v>
      </c>
      <c r="C7138" s="1" t="s">
        <v>60</v>
      </c>
      <c r="D7138" s="1">
        <v>96610</v>
      </c>
      <c r="E7138" s="2">
        <v>45314</v>
      </c>
      <c r="F7138" s="1" t="s">
        <v>40</v>
      </c>
      <c r="G7138" s="1">
        <v>164075</v>
      </c>
      <c r="H7138" s="1" t="s">
        <v>6880</v>
      </c>
      <c r="I7138" s="1">
        <v>244</v>
      </c>
      <c r="J7138" s="1">
        <v>1727</v>
      </c>
      <c r="K7138" s="1">
        <v>5</v>
      </c>
      <c r="L7138" s="1">
        <v>3454</v>
      </c>
      <c r="M7138" s="1">
        <f>SalesData[[#This Row],[Price]]*SalesData[[#This Row],[Quantity]]</f>
        <v>8635</v>
      </c>
      <c r="N7138" s="6">
        <f>SalesData[[#This Row],[Sales Profit]]/SalesData[[#This Row],[Sales]]</f>
        <v>0.4</v>
      </c>
    </row>
    <row r="7139" spans="1:14" x14ac:dyDescent="0.3">
      <c r="A7139" s="1" t="s">
        <v>17</v>
      </c>
      <c r="B7139" s="1" t="s">
        <v>13</v>
      </c>
      <c r="C7139" s="1" t="s">
        <v>53</v>
      </c>
      <c r="D7139" s="1">
        <v>62961</v>
      </c>
      <c r="E7139" s="2">
        <v>45361</v>
      </c>
      <c r="F7139" s="1" t="s">
        <v>29</v>
      </c>
      <c r="G7139" s="1">
        <v>974472</v>
      </c>
      <c r="H7139" s="1" t="s">
        <v>6881</v>
      </c>
      <c r="I7139" s="1">
        <v>878</v>
      </c>
      <c r="J7139" s="1">
        <v>1120</v>
      </c>
      <c r="K7139" s="1">
        <v>1</v>
      </c>
      <c r="L7139" s="1">
        <v>448</v>
      </c>
      <c r="M7139" s="1">
        <f>SalesData[[#This Row],[Price]]*SalesData[[#This Row],[Quantity]]</f>
        <v>1120</v>
      </c>
      <c r="N7139" s="6">
        <f>SalesData[[#This Row],[Sales Profit]]/SalesData[[#This Row],[Sales]]</f>
        <v>0.4</v>
      </c>
    </row>
    <row r="7140" spans="1:14" x14ac:dyDescent="0.3">
      <c r="A7140" s="1" t="s">
        <v>52</v>
      </c>
      <c r="B7140" s="1" t="s">
        <v>23</v>
      </c>
      <c r="C7140" s="1" t="s">
        <v>53</v>
      </c>
      <c r="D7140" s="1">
        <v>19491</v>
      </c>
      <c r="E7140" s="2">
        <v>45372</v>
      </c>
      <c r="F7140" s="1" t="s">
        <v>29</v>
      </c>
      <c r="G7140" s="1">
        <v>834045</v>
      </c>
      <c r="H7140" s="1" t="s">
        <v>6882</v>
      </c>
      <c r="I7140" s="1">
        <v>445</v>
      </c>
      <c r="J7140" s="1">
        <v>1073</v>
      </c>
      <c r="K7140" s="1">
        <v>3</v>
      </c>
      <c r="L7140" s="1">
        <v>1287.5999999999999</v>
      </c>
      <c r="M7140" s="1">
        <f>SalesData[[#This Row],[Price]]*SalesData[[#This Row],[Quantity]]</f>
        <v>3219</v>
      </c>
      <c r="N7140" s="6">
        <f>SalesData[[#This Row],[Sales Profit]]/SalesData[[#This Row],[Sales]]</f>
        <v>0.39999999999999997</v>
      </c>
    </row>
    <row r="7141" spans="1:14" x14ac:dyDescent="0.3">
      <c r="A7141" s="1" t="s">
        <v>22</v>
      </c>
      <c r="B7141" s="1" t="s">
        <v>23</v>
      </c>
      <c r="C7141" s="1" t="s">
        <v>42</v>
      </c>
      <c r="D7141" s="1">
        <v>13150</v>
      </c>
      <c r="E7141" s="2">
        <v>45502</v>
      </c>
      <c r="F7141" s="1" t="s">
        <v>45</v>
      </c>
      <c r="G7141" s="1">
        <v>415331</v>
      </c>
      <c r="H7141" s="1" t="s">
        <v>6883</v>
      </c>
      <c r="I7141" s="1">
        <v>834</v>
      </c>
      <c r="J7141" s="1">
        <v>600</v>
      </c>
      <c r="K7141" s="1">
        <v>5</v>
      </c>
      <c r="L7141" s="1">
        <v>1200</v>
      </c>
      <c r="M7141" s="1">
        <f>SalesData[[#This Row],[Price]]*SalesData[[#This Row],[Quantity]]</f>
        <v>3000</v>
      </c>
      <c r="N7141" s="6">
        <f>SalesData[[#This Row],[Sales Profit]]/SalesData[[#This Row],[Sales]]</f>
        <v>0.4</v>
      </c>
    </row>
    <row r="7142" spans="1:14" x14ac:dyDescent="0.3">
      <c r="A7142" s="1" t="s">
        <v>66</v>
      </c>
      <c r="B7142" s="1" t="s">
        <v>23</v>
      </c>
      <c r="C7142" s="1" t="s">
        <v>37</v>
      </c>
      <c r="D7142" s="1">
        <v>58624</v>
      </c>
      <c r="E7142" s="2">
        <v>45551</v>
      </c>
      <c r="F7142" s="1" t="s">
        <v>61</v>
      </c>
      <c r="G7142" s="1">
        <v>957360</v>
      </c>
      <c r="H7142" s="1" t="s">
        <v>6884</v>
      </c>
      <c r="I7142" s="1">
        <v>407</v>
      </c>
      <c r="J7142" s="1">
        <v>1826</v>
      </c>
      <c r="K7142" s="1">
        <v>4</v>
      </c>
      <c r="L7142" s="1">
        <v>2921.6</v>
      </c>
      <c r="M7142" s="1">
        <f>SalesData[[#This Row],[Price]]*SalesData[[#This Row],[Quantity]]</f>
        <v>7304</v>
      </c>
      <c r="N7142" s="6">
        <f>SalesData[[#This Row],[Sales Profit]]/SalesData[[#This Row],[Sales]]</f>
        <v>0.39999999999999997</v>
      </c>
    </row>
    <row r="7143" spans="1:14" x14ac:dyDescent="0.3">
      <c r="A7143" s="1" t="s">
        <v>56</v>
      </c>
      <c r="B7143" s="1" t="s">
        <v>18</v>
      </c>
      <c r="C7143" s="1" t="s">
        <v>53</v>
      </c>
      <c r="D7143" s="1">
        <v>79269</v>
      </c>
      <c r="E7143" s="2">
        <v>45550</v>
      </c>
      <c r="F7143" s="1" t="s">
        <v>61</v>
      </c>
      <c r="G7143" s="1">
        <v>681801</v>
      </c>
      <c r="H7143" s="1" t="s">
        <v>6885</v>
      </c>
      <c r="I7143" s="1">
        <v>215</v>
      </c>
      <c r="J7143" s="1">
        <v>2726</v>
      </c>
      <c r="K7143" s="1">
        <v>6</v>
      </c>
      <c r="L7143" s="1">
        <v>6542.4</v>
      </c>
      <c r="M7143" s="1">
        <f>SalesData[[#This Row],[Price]]*SalesData[[#This Row],[Quantity]]</f>
        <v>16356</v>
      </c>
      <c r="N7143" s="6">
        <f>SalesData[[#This Row],[Sales Profit]]/SalesData[[#This Row],[Sales]]</f>
        <v>0.39999999999999997</v>
      </c>
    </row>
    <row r="7144" spans="1:14" x14ac:dyDescent="0.3">
      <c r="A7144" s="1" t="s">
        <v>12</v>
      </c>
      <c r="B7144" s="1" t="s">
        <v>18</v>
      </c>
      <c r="C7144" s="1" t="s">
        <v>100</v>
      </c>
      <c r="D7144" s="1">
        <v>42087</v>
      </c>
      <c r="E7144" s="2">
        <v>45571</v>
      </c>
      <c r="F7144" s="1" t="s">
        <v>54</v>
      </c>
      <c r="G7144" s="1">
        <v>154111</v>
      </c>
      <c r="H7144" s="1" t="s">
        <v>6886</v>
      </c>
      <c r="I7144" s="1">
        <v>661</v>
      </c>
      <c r="J7144" s="1">
        <v>1838</v>
      </c>
      <c r="K7144" s="1">
        <v>8</v>
      </c>
      <c r="L7144" s="1">
        <v>5881.6</v>
      </c>
      <c r="M7144" s="1">
        <f>SalesData[[#This Row],[Price]]*SalesData[[#This Row],[Quantity]]</f>
        <v>14704</v>
      </c>
      <c r="N7144" s="6">
        <f>SalesData[[#This Row],[Sales Profit]]/SalesData[[#This Row],[Sales]]</f>
        <v>0.4</v>
      </c>
    </row>
    <row r="7145" spans="1:14" x14ac:dyDescent="0.3">
      <c r="A7145" s="1" t="s">
        <v>17</v>
      </c>
      <c r="B7145" s="1" t="s">
        <v>18</v>
      </c>
      <c r="C7145" s="1" t="s">
        <v>37</v>
      </c>
      <c r="D7145" s="1">
        <v>51912</v>
      </c>
      <c r="E7145" s="2">
        <v>45521</v>
      </c>
      <c r="F7145" s="1" t="s">
        <v>25</v>
      </c>
      <c r="G7145" s="1">
        <v>674872</v>
      </c>
      <c r="H7145" s="1" t="s">
        <v>6887</v>
      </c>
      <c r="I7145" s="1">
        <v>283</v>
      </c>
      <c r="J7145" s="1">
        <v>1153</v>
      </c>
      <c r="K7145" s="1">
        <v>6</v>
      </c>
      <c r="L7145" s="1">
        <v>2767.2</v>
      </c>
      <c r="M7145" s="1">
        <f>SalesData[[#This Row],[Price]]*SalesData[[#This Row],[Quantity]]</f>
        <v>6918</v>
      </c>
      <c r="N7145" s="6">
        <f>SalesData[[#This Row],[Sales Profit]]/SalesData[[#This Row],[Sales]]</f>
        <v>0.39999999999999997</v>
      </c>
    </row>
    <row r="7146" spans="1:14" x14ac:dyDescent="0.3">
      <c r="A7146" s="1" t="s">
        <v>66</v>
      </c>
      <c r="B7146" s="1" t="s">
        <v>13</v>
      </c>
      <c r="C7146" s="1" t="s">
        <v>14</v>
      </c>
      <c r="D7146" s="1">
        <v>73215</v>
      </c>
      <c r="E7146" s="2">
        <v>45434</v>
      </c>
      <c r="F7146" s="1" t="s">
        <v>49</v>
      </c>
      <c r="G7146" s="1">
        <v>341154</v>
      </c>
      <c r="H7146" s="1" t="s">
        <v>6888</v>
      </c>
      <c r="I7146" s="1">
        <v>913</v>
      </c>
      <c r="J7146" s="1">
        <v>511</v>
      </c>
      <c r="K7146" s="1">
        <v>4</v>
      </c>
      <c r="L7146" s="1">
        <v>817.6</v>
      </c>
      <c r="M7146" s="1">
        <f>SalesData[[#This Row],[Price]]*SalesData[[#This Row],[Quantity]]</f>
        <v>2044</v>
      </c>
      <c r="N7146" s="6">
        <f>SalesData[[#This Row],[Sales Profit]]/SalesData[[#This Row],[Sales]]</f>
        <v>0.4</v>
      </c>
    </row>
    <row r="7147" spans="1:14" x14ac:dyDescent="0.3">
      <c r="A7147" s="1" t="s">
        <v>22</v>
      </c>
      <c r="B7147" s="1" t="s">
        <v>13</v>
      </c>
      <c r="C7147" s="1" t="s">
        <v>60</v>
      </c>
      <c r="D7147" s="1">
        <v>50902</v>
      </c>
      <c r="E7147" s="2">
        <v>45345</v>
      </c>
      <c r="F7147" s="1" t="s">
        <v>43</v>
      </c>
      <c r="G7147" s="1">
        <v>604899</v>
      </c>
      <c r="H7147" s="1" t="s">
        <v>6889</v>
      </c>
      <c r="I7147" s="1">
        <v>860</v>
      </c>
      <c r="J7147" s="1">
        <v>734</v>
      </c>
      <c r="K7147" s="1">
        <v>5</v>
      </c>
      <c r="L7147" s="1">
        <v>1468</v>
      </c>
      <c r="M7147" s="1">
        <f>SalesData[[#This Row],[Price]]*SalesData[[#This Row],[Quantity]]</f>
        <v>3670</v>
      </c>
      <c r="N7147" s="6">
        <f>SalesData[[#This Row],[Sales Profit]]/SalesData[[#This Row],[Sales]]</f>
        <v>0.4</v>
      </c>
    </row>
    <row r="7148" spans="1:14" x14ac:dyDescent="0.3">
      <c r="A7148" s="1" t="s">
        <v>56</v>
      </c>
      <c r="B7148" s="1" t="s">
        <v>23</v>
      </c>
      <c r="C7148" s="1" t="s">
        <v>33</v>
      </c>
      <c r="D7148" s="1">
        <v>45379</v>
      </c>
      <c r="E7148" s="2">
        <v>45396</v>
      </c>
      <c r="F7148" s="1" t="s">
        <v>31</v>
      </c>
      <c r="G7148" s="1">
        <v>839785</v>
      </c>
      <c r="H7148" s="1" t="s">
        <v>6890</v>
      </c>
      <c r="I7148" s="1">
        <v>682</v>
      </c>
      <c r="J7148" s="1">
        <v>625</v>
      </c>
      <c r="K7148" s="1">
        <v>1</v>
      </c>
      <c r="L7148" s="1">
        <v>250</v>
      </c>
      <c r="M7148" s="1">
        <f>SalesData[[#This Row],[Price]]*SalesData[[#This Row],[Quantity]]</f>
        <v>625</v>
      </c>
      <c r="N7148" s="6">
        <f>SalesData[[#This Row],[Sales Profit]]/SalesData[[#This Row],[Sales]]</f>
        <v>0.4</v>
      </c>
    </row>
    <row r="7149" spans="1:14" x14ac:dyDescent="0.3">
      <c r="A7149" s="1" t="s">
        <v>17</v>
      </c>
      <c r="B7149" s="1" t="s">
        <v>13</v>
      </c>
      <c r="C7149" s="1" t="s">
        <v>53</v>
      </c>
      <c r="D7149" s="1">
        <v>47236</v>
      </c>
      <c r="E7149" s="2">
        <v>45476</v>
      </c>
      <c r="F7149" s="1" t="s">
        <v>45</v>
      </c>
      <c r="G7149" s="1">
        <v>752698</v>
      </c>
      <c r="H7149" s="1" t="s">
        <v>6891</v>
      </c>
      <c r="I7149" s="1">
        <v>782</v>
      </c>
      <c r="J7149" s="1">
        <v>2513</v>
      </c>
      <c r="K7149" s="1">
        <v>3</v>
      </c>
      <c r="L7149" s="1">
        <v>3015.6</v>
      </c>
      <c r="M7149" s="1">
        <f>SalesData[[#This Row],[Price]]*SalesData[[#This Row],[Quantity]]</f>
        <v>7539</v>
      </c>
      <c r="N7149" s="6">
        <f>SalesData[[#This Row],[Sales Profit]]/SalesData[[#This Row],[Sales]]</f>
        <v>0.39999999999999997</v>
      </c>
    </row>
    <row r="7150" spans="1:14" x14ac:dyDescent="0.3">
      <c r="A7150" s="1" t="s">
        <v>52</v>
      </c>
      <c r="B7150" s="1" t="s">
        <v>13</v>
      </c>
      <c r="C7150" s="1" t="s">
        <v>100</v>
      </c>
      <c r="D7150" s="1">
        <v>56357</v>
      </c>
      <c r="E7150" s="2">
        <v>45489</v>
      </c>
      <c r="F7150" s="1" t="s">
        <v>45</v>
      </c>
      <c r="G7150" s="1">
        <v>185168</v>
      </c>
      <c r="H7150" s="1" t="s">
        <v>6892</v>
      </c>
      <c r="I7150" s="1">
        <v>747</v>
      </c>
      <c r="J7150" s="1">
        <v>1450</v>
      </c>
      <c r="K7150" s="1">
        <v>1</v>
      </c>
      <c r="L7150" s="1">
        <v>580</v>
      </c>
      <c r="M7150" s="1">
        <f>SalesData[[#This Row],[Price]]*SalesData[[#This Row],[Quantity]]</f>
        <v>1450</v>
      </c>
      <c r="N7150" s="6">
        <f>SalesData[[#This Row],[Sales Profit]]/SalesData[[#This Row],[Sales]]</f>
        <v>0.4</v>
      </c>
    </row>
    <row r="7151" spans="1:14" x14ac:dyDescent="0.3">
      <c r="A7151" s="1" t="s">
        <v>22</v>
      </c>
      <c r="B7151" s="1" t="s">
        <v>23</v>
      </c>
      <c r="C7151" s="1" t="s">
        <v>100</v>
      </c>
      <c r="D7151" s="1">
        <v>12309</v>
      </c>
      <c r="E7151" s="2">
        <v>45439</v>
      </c>
      <c r="F7151" s="1" t="s">
        <v>49</v>
      </c>
      <c r="G7151" s="1">
        <v>995962</v>
      </c>
      <c r="H7151" s="1" t="s">
        <v>6893</v>
      </c>
      <c r="I7151" s="1">
        <v>742</v>
      </c>
      <c r="J7151" s="1">
        <v>1262</v>
      </c>
      <c r="K7151" s="1">
        <v>5</v>
      </c>
      <c r="L7151" s="1">
        <v>2524</v>
      </c>
      <c r="M7151" s="1">
        <f>SalesData[[#This Row],[Price]]*SalesData[[#This Row],[Quantity]]</f>
        <v>6310</v>
      </c>
      <c r="N7151" s="6">
        <f>SalesData[[#This Row],[Sales Profit]]/SalesData[[#This Row],[Sales]]</f>
        <v>0.4</v>
      </c>
    </row>
    <row r="7152" spans="1:14" x14ac:dyDescent="0.3">
      <c r="A7152" s="1" t="s">
        <v>35</v>
      </c>
      <c r="B7152" s="1" t="s">
        <v>18</v>
      </c>
      <c r="C7152" s="1" t="s">
        <v>42</v>
      </c>
      <c r="D7152" s="1">
        <v>40188</v>
      </c>
      <c r="E7152" s="2">
        <v>45311</v>
      </c>
      <c r="F7152" s="1" t="s">
        <v>40</v>
      </c>
      <c r="G7152" s="1">
        <v>517335</v>
      </c>
      <c r="H7152" s="1" t="s">
        <v>6894</v>
      </c>
      <c r="I7152" s="1">
        <v>753</v>
      </c>
      <c r="J7152" s="1">
        <v>2155</v>
      </c>
      <c r="K7152" s="1">
        <v>5</v>
      </c>
      <c r="L7152" s="1">
        <v>4310</v>
      </c>
      <c r="M7152" s="1">
        <f>SalesData[[#This Row],[Price]]*SalesData[[#This Row],[Quantity]]</f>
        <v>10775</v>
      </c>
      <c r="N7152" s="6">
        <f>SalesData[[#This Row],[Sales Profit]]/SalesData[[#This Row],[Sales]]</f>
        <v>0.4</v>
      </c>
    </row>
    <row r="7153" spans="1:14" x14ac:dyDescent="0.3">
      <c r="A7153" s="1" t="s">
        <v>56</v>
      </c>
      <c r="B7153" s="1" t="s">
        <v>23</v>
      </c>
      <c r="C7153" s="1" t="s">
        <v>60</v>
      </c>
      <c r="D7153" s="1">
        <v>49203</v>
      </c>
      <c r="E7153" s="2">
        <v>45422</v>
      </c>
      <c r="F7153" s="1" t="s">
        <v>49</v>
      </c>
      <c r="G7153" s="1">
        <v>845472</v>
      </c>
      <c r="H7153" s="1" t="s">
        <v>6895</v>
      </c>
      <c r="I7153" s="1">
        <v>674</v>
      </c>
      <c r="J7153" s="1">
        <v>2765</v>
      </c>
      <c r="K7153" s="1">
        <v>8</v>
      </c>
      <c r="L7153" s="1">
        <v>8848</v>
      </c>
      <c r="M7153" s="1">
        <f>SalesData[[#This Row],[Price]]*SalesData[[#This Row],[Quantity]]</f>
        <v>22120</v>
      </c>
      <c r="N7153" s="6">
        <f>SalesData[[#This Row],[Sales Profit]]/SalesData[[#This Row],[Sales]]</f>
        <v>0.4</v>
      </c>
    </row>
    <row r="7154" spans="1:14" x14ac:dyDescent="0.3">
      <c r="A7154" s="1" t="s">
        <v>56</v>
      </c>
      <c r="B7154" s="1" t="s">
        <v>13</v>
      </c>
      <c r="C7154" s="1" t="s">
        <v>14</v>
      </c>
      <c r="D7154" s="1">
        <v>64722</v>
      </c>
      <c r="E7154" s="2">
        <v>45456</v>
      </c>
      <c r="F7154" s="1" t="s">
        <v>20</v>
      </c>
      <c r="G7154" s="1">
        <v>725417</v>
      </c>
      <c r="H7154" s="1" t="s">
        <v>6896</v>
      </c>
      <c r="I7154" s="1">
        <v>944</v>
      </c>
      <c r="J7154" s="1">
        <v>719</v>
      </c>
      <c r="K7154" s="1">
        <v>7</v>
      </c>
      <c r="L7154" s="1">
        <v>2013.2</v>
      </c>
      <c r="M7154" s="1">
        <f>SalesData[[#This Row],[Price]]*SalesData[[#This Row],[Quantity]]</f>
        <v>5033</v>
      </c>
      <c r="N7154" s="6">
        <f>SalesData[[#This Row],[Sales Profit]]/SalesData[[#This Row],[Sales]]</f>
        <v>0.4</v>
      </c>
    </row>
    <row r="7155" spans="1:14" x14ac:dyDescent="0.3">
      <c r="A7155" s="1" t="s">
        <v>35</v>
      </c>
      <c r="B7155" s="1" t="s">
        <v>23</v>
      </c>
      <c r="C7155" s="1" t="s">
        <v>60</v>
      </c>
      <c r="D7155" s="1">
        <v>53030</v>
      </c>
      <c r="E7155" s="2">
        <v>45302</v>
      </c>
      <c r="F7155" s="1" t="s">
        <v>40</v>
      </c>
      <c r="G7155" s="1">
        <v>846496</v>
      </c>
      <c r="H7155" s="1" t="s">
        <v>4065</v>
      </c>
      <c r="I7155" s="1">
        <v>630</v>
      </c>
      <c r="J7155" s="1">
        <v>2259</v>
      </c>
      <c r="K7155" s="1">
        <v>3</v>
      </c>
      <c r="L7155" s="1">
        <v>2710.8</v>
      </c>
      <c r="M7155" s="1">
        <f>SalesData[[#This Row],[Price]]*SalesData[[#This Row],[Quantity]]</f>
        <v>6777</v>
      </c>
      <c r="N7155" s="6">
        <f>SalesData[[#This Row],[Sales Profit]]/SalesData[[#This Row],[Sales]]</f>
        <v>0.4</v>
      </c>
    </row>
    <row r="7156" spans="1:14" x14ac:dyDescent="0.3">
      <c r="A7156" s="1" t="s">
        <v>66</v>
      </c>
      <c r="B7156" s="1" t="s">
        <v>13</v>
      </c>
      <c r="C7156" s="1" t="s">
        <v>39</v>
      </c>
      <c r="D7156" s="1">
        <v>38501</v>
      </c>
      <c r="E7156" s="2">
        <v>45547</v>
      </c>
      <c r="F7156" s="1" t="s">
        <v>61</v>
      </c>
      <c r="G7156" s="1">
        <v>742688</v>
      </c>
      <c r="H7156" s="1" t="s">
        <v>6897</v>
      </c>
      <c r="I7156" s="1">
        <v>609</v>
      </c>
      <c r="J7156" s="1">
        <v>739</v>
      </c>
      <c r="K7156" s="1">
        <v>7</v>
      </c>
      <c r="L7156" s="1">
        <v>2069.1999999999998</v>
      </c>
      <c r="M7156" s="1">
        <f>SalesData[[#This Row],[Price]]*SalesData[[#This Row],[Quantity]]</f>
        <v>5173</v>
      </c>
      <c r="N7156" s="6">
        <f>SalesData[[#This Row],[Sales Profit]]/SalesData[[#This Row],[Sales]]</f>
        <v>0.39999999999999997</v>
      </c>
    </row>
    <row r="7157" spans="1:14" x14ac:dyDescent="0.3">
      <c r="A7157" s="1" t="s">
        <v>22</v>
      </c>
      <c r="B7157" s="1" t="s">
        <v>18</v>
      </c>
      <c r="C7157" s="1" t="s">
        <v>37</v>
      </c>
      <c r="D7157" s="1">
        <v>46493</v>
      </c>
      <c r="E7157" s="2">
        <v>45578</v>
      </c>
      <c r="F7157" s="1" t="s">
        <v>54</v>
      </c>
      <c r="G7157" s="1">
        <v>828720</v>
      </c>
      <c r="H7157" s="1" t="s">
        <v>6898</v>
      </c>
      <c r="I7157" s="1">
        <v>708</v>
      </c>
      <c r="J7157" s="1">
        <v>2328</v>
      </c>
      <c r="K7157" s="1">
        <v>3</v>
      </c>
      <c r="L7157" s="1">
        <v>2793.6</v>
      </c>
      <c r="M7157" s="1">
        <f>SalesData[[#This Row],[Price]]*SalesData[[#This Row],[Quantity]]</f>
        <v>6984</v>
      </c>
      <c r="N7157" s="6">
        <f>SalesData[[#This Row],[Sales Profit]]/SalesData[[#This Row],[Sales]]</f>
        <v>0.39999999999999997</v>
      </c>
    </row>
    <row r="7158" spans="1:14" x14ac:dyDescent="0.3">
      <c r="A7158" s="1" t="s">
        <v>27</v>
      </c>
      <c r="B7158" s="1" t="s">
        <v>18</v>
      </c>
      <c r="C7158" s="1" t="s">
        <v>42</v>
      </c>
      <c r="D7158" s="1">
        <v>74215</v>
      </c>
      <c r="E7158" s="2">
        <v>45492</v>
      </c>
      <c r="F7158" s="1" t="s">
        <v>45</v>
      </c>
      <c r="G7158" s="1">
        <v>241464</v>
      </c>
      <c r="H7158" s="1" t="s">
        <v>4713</v>
      </c>
      <c r="I7158" s="1">
        <v>208</v>
      </c>
      <c r="J7158" s="1">
        <v>2970</v>
      </c>
      <c r="K7158" s="1">
        <v>8</v>
      </c>
      <c r="L7158" s="1">
        <v>9504</v>
      </c>
      <c r="M7158" s="1">
        <f>SalesData[[#This Row],[Price]]*SalesData[[#This Row],[Quantity]]</f>
        <v>23760</v>
      </c>
      <c r="N7158" s="6">
        <f>SalesData[[#This Row],[Sales Profit]]/SalesData[[#This Row],[Sales]]</f>
        <v>0.4</v>
      </c>
    </row>
    <row r="7159" spans="1:14" x14ac:dyDescent="0.3">
      <c r="A7159" s="1" t="s">
        <v>22</v>
      </c>
      <c r="B7159" s="1" t="s">
        <v>18</v>
      </c>
      <c r="C7159" s="1" t="s">
        <v>19</v>
      </c>
      <c r="D7159" s="1">
        <v>44335</v>
      </c>
      <c r="E7159" s="2">
        <v>45486</v>
      </c>
      <c r="F7159" s="1" t="s">
        <v>45</v>
      </c>
      <c r="G7159" s="1">
        <v>862134</v>
      </c>
      <c r="H7159" s="1" t="s">
        <v>6018</v>
      </c>
      <c r="I7159" s="1">
        <v>856</v>
      </c>
      <c r="J7159" s="1">
        <v>694</v>
      </c>
      <c r="K7159" s="1">
        <v>7</v>
      </c>
      <c r="L7159" s="1">
        <v>1943.2</v>
      </c>
      <c r="M7159" s="1">
        <f>SalesData[[#This Row],[Price]]*SalesData[[#This Row],[Quantity]]</f>
        <v>4858</v>
      </c>
      <c r="N7159" s="6">
        <f>SalesData[[#This Row],[Sales Profit]]/SalesData[[#This Row],[Sales]]</f>
        <v>0.4</v>
      </c>
    </row>
    <row r="7160" spans="1:14" x14ac:dyDescent="0.3">
      <c r="A7160" s="1" t="s">
        <v>52</v>
      </c>
      <c r="B7160" s="1" t="s">
        <v>13</v>
      </c>
      <c r="C7160" s="1" t="s">
        <v>53</v>
      </c>
      <c r="D7160" s="1">
        <v>23575</v>
      </c>
      <c r="E7160" s="2">
        <v>45473</v>
      </c>
      <c r="F7160" s="1" t="s">
        <v>20</v>
      </c>
      <c r="G7160" s="1">
        <v>836261</v>
      </c>
      <c r="H7160" s="1" t="s">
        <v>6899</v>
      </c>
      <c r="I7160" s="1">
        <v>746</v>
      </c>
      <c r="J7160" s="1">
        <v>764</v>
      </c>
      <c r="K7160" s="1">
        <v>7</v>
      </c>
      <c r="L7160" s="1">
        <v>2139.1999999999998</v>
      </c>
      <c r="M7160" s="1">
        <f>SalesData[[#This Row],[Price]]*SalesData[[#This Row],[Quantity]]</f>
        <v>5348</v>
      </c>
      <c r="N7160" s="6">
        <f>SalesData[[#This Row],[Sales Profit]]/SalesData[[#This Row],[Sales]]</f>
        <v>0.39999999999999997</v>
      </c>
    </row>
    <row r="7161" spans="1:14" x14ac:dyDescent="0.3">
      <c r="A7161" s="1" t="s">
        <v>12</v>
      </c>
      <c r="B7161" s="1" t="s">
        <v>18</v>
      </c>
      <c r="C7161" s="1" t="s">
        <v>19</v>
      </c>
      <c r="D7161" s="1">
        <v>14160</v>
      </c>
      <c r="E7161" s="2">
        <v>45617</v>
      </c>
      <c r="F7161" s="1" t="s">
        <v>15</v>
      </c>
      <c r="G7161" s="1">
        <v>977079</v>
      </c>
      <c r="H7161" s="1" t="s">
        <v>5215</v>
      </c>
      <c r="I7161" s="1">
        <v>308</v>
      </c>
      <c r="J7161" s="1">
        <v>2048</v>
      </c>
      <c r="K7161" s="1">
        <v>7</v>
      </c>
      <c r="L7161" s="1">
        <v>5734.4</v>
      </c>
      <c r="M7161" s="1">
        <f>SalesData[[#This Row],[Price]]*SalesData[[#This Row],[Quantity]]</f>
        <v>14336</v>
      </c>
      <c r="N7161" s="6">
        <f>SalesData[[#This Row],[Sales Profit]]/SalesData[[#This Row],[Sales]]</f>
        <v>0.39999999999999997</v>
      </c>
    </row>
    <row r="7162" spans="1:14" x14ac:dyDescent="0.3">
      <c r="A7162" s="1" t="s">
        <v>52</v>
      </c>
      <c r="B7162" s="1" t="s">
        <v>18</v>
      </c>
      <c r="C7162" s="1" t="s">
        <v>24</v>
      </c>
      <c r="D7162" s="1">
        <v>94234</v>
      </c>
      <c r="E7162" s="2">
        <v>45456</v>
      </c>
      <c r="F7162" s="1" t="s">
        <v>20</v>
      </c>
      <c r="G7162" s="1">
        <v>918508</v>
      </c>
      <c r="H7162" s="1" t="s">
        <v>6900</v>
      </c>
      <c r="I7162" s="1">
        <v>743</v>
      </c>
      <c r="J7162" s="1">
        <v>2794</v>
      </c>
      <c r="K7162" s="1">
        <v>1</v>
      </c>
      <c r="L7162" s="1">
        <v>1117.5999999999999</v>
      </c>
      <c r="M7162" s="1">
        <f>SalesData[[#This Row],[Price]]*SalesData[[#This Row],[Quantity]]</f>
        <v>2794</v>
      </c>
      <c r="N7162" s="6">
        <f>SalesData[[#This Row],[Sales Profit]]/SalesData[[#This Row],[Sales]]</f>
        <v>0.39999999999999997</v>
      </c>
    </row>
    <row r="7163" spans="1:14" x14ac:dyDescent="0.3">
      <c r="A7163" s="1" t="s">
        <v>52</v>
      </c>
      <c r="B7163" s="1" t="s">
        <v>13</v>
      </c>
      <c r="C7163" s="1" t="s">
        <v>39</v>
      </c>
      <c r="D7163" s="1">
        <v>61837</v>
      </c>
      <c r="E7163" s="2">
        <v>45297</v>
      </c>
      <c r="F7163" s="1" t="s">
        <v>40</v>
      </c>
      <c r="G7163" s="1">
        <v>599643</v>
      </c>
      <c r="H7163" s="1" t="s">
        <v>6901</v>
      </c>
      <c r="I7163" s="1">
        <v>462</v>
      </c>
      <c r="J7163" s="1">
        <v>664</v>
      </c>
      <c r="K7163" s="1">
        <v>8</v>
      </c>
      <c r="L7163" s="1">
        <v>2124.8000000000002</v>
      </c>
      <c r="M7163" s="1">
        <f>SalesData[[#This Row],[Price]]*SalesData[[#This Row],[Quantity]]</f>
        <v>5312</v>
      </c>
      <c r="N7163" s="6">
        <f>SalesData[[#This Row],[Sales Profit]]/SalesData[[#This Row],[Sales]]</f>
        <v>0.4</v>
      </c>
    </row>
    <row r="7164" spans="1:14" x14ac:dyDescent="0.3">
      <c r="A7164" s="1" t="s">
        <v>56</v>
      </c>
      <c r="B7164" s="1" t="s">
        <v>13</v>
      </c>
      <c r="C7164" s="1" t="s">
        <v>100</v>
      </c>
      <c r="D7164" s="1">
        <v>86620</v>
      </c>
      <c r="E7164" s="2">
        <v>45607</v>
      </c>
      <c r="F7164" s="1" t="s">
        <v>15</v>
      </c>
      <c r="G7164" s="1">
        <v>856036</v>
      </c>
      <c r="H7164" s="1" t="s">
        <v>6829</v>
      </c>
      <c r="I7164" s="1">
        <v>893</v>
      </c>
      <c r="J7164" s="1">
        <v>1897</v>
      </c>
      <c r="K7164" s="1">
        <v>6</v>
      </c>
      <c r="L7164" s="1">
        <v>4552.8</v>
      </c>
      <c r="M7164" s="1">
        <f>SalesData[[#This Row],[Price]]*SalesData[[#This Row],[Quantity]]</f>
        <v>11382</v>
      </c>
      <c r="N7164" s="6">
        <f>SalesData[[#This Row],[Sales Profit]]/SalesData[[#This Row],[Sales]]</f>
        <v>0.4</v>
      </c>
    </row>
    <row r="7165" spans="1:14" x14ac:dyDescent="0.3">
      <c r="A7165" s="1" t="s">
        <v>66</v>
      </c>
      <c r="B7165" s="1" t="s">
        <v>18</v>
      </c>
      <c r="C7165" s="1" t="s">
        <v>100</v>
      </c>
      <c r="D7165" s="1">
        <v>66573</v>
      </c>
      <c r="E7165" s="2">
        <v>45295</v>
      </c>
      <c r="F7165" s="1" t="s">
        <v>40</v>
      </c>
      <c r="G7165" s="1">
        <v>206289</v>
      </c>
      <c r="H7165" s="1" t="s">
        <v>4081</v>
      </c>
      <c r="I7165" s="1">
        <v>695</v>
      </c>
      <c r="J7165" s="1">
        <v>1632</v>
      </c>
      <c r="K7165" s="1">
        <v>8</v>
      </c>
      <c r="L7165" s="1">
        <v>5222.3999999999996</v>
      </c>
      <c r="M7165" s="1">
        <f>SalesData[[#This Row],[Price]]*SalesData[[#This Row],[Quantity]]</f>
        <v>13056</v>
      </c>
      <c r="N7165" s="6">
        <f>SalesData[[#This Row],[Sales Profit]]/SalesData[[#This Row],[Sales]]</f>
        <v>0.39999999999999997</v>
      </c>
    </row>
    <row r="7166" spans="1:14" x14ac:dyDescent="0.3">
      <c r="A7166" s="1" t="s">
        <v>27</v>
      </c>
      <c r="B7166" s="1" t="s">
        <v>23</v>
      </c>
      <c r="C7166" s="1" t="s">
        <v>33</v>
      </c>
      <c r="D7166" s="1">
        <v>42041</v>
      </c>
      <c r="E7166" s="2">
        <v>45334</v>
      </c>
      <c r="F7166" s="1" t="s">
        <v>43</v>
      </c>
      <c r="G7166" s="1">
        <v>911260</v>
      </c>
      <c r="H7166" s="1" t="s">
        <v>6902</v>
      </c>
      <c r="I7166" s="1">
        <v>565</v>
      </c>
      <c r="J7166" s="1">
        <v>600</v>
      </c>
      <c r="K7166" s="1">
        <v>6</v>
      </c>
      <c r="L7166" s="1">
        <v>1440</v>
      </c>
      <c r="M7166" s="1">
        <f>SalesData[[#This Row],[Price]]*SalesData[[#This Row],[Quantity]]</f>
        <v>3600</v>
      </c>
      <c r="N7166" s="6">
        <f>SalesData[[#This Row],[Sales Profit]]/SalesData[[#This Row],[Sales]]</f>
        <v>0.4</v>
      </c>
    </row>
    <row r="7167" spans="1:14" x14ac:dyDescent="0.3">
      <c r="A7167" s="1" t="s">
        <v>27</v>
      </c>
      <c r="B7167" s="1" t="s">
        <v>23</v>
      </c>
      <c r="C7167" s="1" t="s">
        <v>24</v>
      </c>
      <c r="D7167" s="1">
        <v>58411</v>
      </c>
      <c r="E7167" s="2">
        <v>45400</v>
      </c>
      <c r="F7167" s="1" t="s">
        <v>31</v>
      </c>
      <c r="G7167" s="1">
        <v>250543</v>
      </c>
      <c r="H7167" s="1" t="s">
        <v>6903</v>
      </c>
      <c r="I7167" s="1">
        <v>662</v>
      </c>
      <c r="J7167" s="1">
        <v>1545</v>
      </c>
      <c r="K7167" s="1">
        <v>4</v>
      </c>
      <c r="L7167" s="1">
        <v>2472</v>
      </c>
      <c r="M7167" s="1">
        <f>SalesData[[#This Row],[Price]]*SalesData[[#This Row],[Quantity]]</f>
        <v>6180</v>
      </c>
      <c r="N7167" s="6">
        <f>SalesData[[#This Row],[Sales Profit]]/SalesData[[#This Row],[Sales]]</f>
        <v>0.4</v>
      </c>
    </row>
    <row r="7168" spans="1:14" x14ac:dyDescent="0.3">
      <c r="A7168" s="1" t="s">
        <v>12</v>
      </c>
      <c r="B7168" s="1" t="s">
        <v>13</v>
      </c>
      <c r="C7168" s="1" t="s">
        <v>14</v>
      </c>
      <c r="D7168" s="1">
        <v>44345</v>
      </c>
      <c r="E7168" s="2">
        <v>45498</v>
      </c>
      <c r="F7168" s="1" t="s">
        <v>45</v>
      </c>
      <c r="G7168" s="1">
        <v>562707</v>
      </c>
      <c r="H7168" s="1" t="s">
        <v>6904</v>
      </c>
      <c r="I7168" s="1">
        <v>995</v>
      </c>
      <c r="J7168" s="1">
        <v>2588</v>
      </c>
      <c r="K7168" s="1">
        <v>8</v>
      </c>
      <c r="L7168" s="1">
        <v>8281.6</v>
      </c>
      <c r="M7168" s="1">
        <f>SalesData[[#This Row],[Price]]*SalesData[[#This Row],[Quantity]]</f>
        <v>20704</v>
      </c>
      <c r="N7168" s="6">
        <f>SalesData[[#This Row],[Sales Profit]]/SalesData[[#This Row],[Sales]]</f>
        <v>0.4</v>
      </c>
    </row>
    <row r="7169" spans="1:14" x14ac:dyDescent="0.3">
      <c r="A7169" s="1" t="s">
        <v>12</v>
      </c>
      <c r="B7169" s="1" t="s">
        <v>18</v>
      </c>
      <c r="C7169" s="1" t="s">
        <v>24</v>
      </c>
      <c r="D7169" s="1">
        <v>23035</v>
      </c>
      <c r="E7169" s="2">
        <v>45604</v>
      </c>
      <c r="F7169" s="1" t="s">
        <v>15</v>
      </c>
      <c r="G7169" s="1">
        <v>499123</v>
      </c>
      <c r="H7169" s="1" t="s">
        <v>6905</v>
      </c>
      <c r="I7169" s="1">
        <v>575</v>
      </c>
      <c r="J7169" s="1">
        <v>1654</v>
      </c>
      <c r="K7169" s="1">
        <v>5</v>
      </c>
      <c r="L7169" s="1">
        <v>3308</v>
      </c>
      <c r="M7169" s="1">
        <f>SalesData[[#This Row],[Price]]*SalesData[[#This Row],[Quantity]]</f>
        <v>8270</v>
      </c>
      <c r="N7169" s="6">
        <f>SalesData[[#This Row],[Sales Profit]]/SalesData[[#This Row],[Sales]]</f>
        <v>0.4</v>
      </c>
    </row>
    <row r="7170" spans="1:14" x14ac:dyDescent="0.3">
      <c r="A7170" s="1" t="s">
        <v>27</v>
      </c>
      <c r="B7170" s="1" t="s">
        <v>23</v>
      </c>
      <c r="C7170" s="1" t="s">
        <v>14</v>
      </c>
      <c r="D7170" s="1">
        <v>45715</v>
      </c>
      <c r="E7170" s="2">
        <v>45539</v>
      </c>
      <c r="F7170" s="1" t="s">
        <v>61</v>
      </c>
      <c r="G7170" s="1">
        <v>813003</v>
      </c>
      <c r="H7170" s="1" t="s">
        <v>6906</v>
      </c>
      <c r="I7170" s="1">
        <v>479</v>
      </c>
      <c r="J7170" s="1">
        <v>2921</v>
      </c>
      <c r="K7170" s="1">
        <v>4</v>
      </c>
      <c r="L7170" s="1">
        <v>4673.6000000000004</v>
      </c>
      <c r="M7170" s="1">
        <f>SalesData[[#This Row],[Price]]*SalesData[[#This Row],[Quantity]]</f>
        <v>11684</v>
      </c>
      <c r="N7170" s="6">
        <f>SalesData[[#This Row],[Sales Profit]]/SalesData[[#This Row],[Sales]]</f>
        <v>0.4</v>
      </c>
    </row>
    <row r="7171" spans="1:14" x14ac:dyDescent="0.3">
      <c r="A7171" s="1" t="s">
        <v>22</v>
      </c>
      <c r="B7171" s="1" t="s">
        <v>13</v>
      </c>
      <c r="C7171" s="1" t="s">
        <v>60</v>
      </c>
      <c r="D7171" s="1">
        <v>18998</v>
      </c>
      <c r="E7171" s="2">
        <v>45370</v>
      </c>
      <c r="F7171" s="1" t="s">
        <v>29</v>
      </c>
      <c r="G7171" s="1">
        <v>557612</v>
      </c>
      <c r="H7171" s="1" t="s">
        <v>6907</v>
      </c>
      <c r="I7171" s="1">
        <v>939</v>
      </c>
      <c r="J7171" s="1">
        <v>977</v>
      </c>
      <c r="K7171" s="1">
        <v>6</v>
      </c>
      <c r="L7171" s="1">
        <v>2344.8000000000002</v>
      </c>
      <c r="M7171" s="1">
        <f>SalesData[[#This Row],[Price]]*SalesData[[#This Row],[Quantity]]</f>
        <v>5862</v>
      </c>
      <c r="N7171" s="6">
        <f>SalesData[[#This Row],[Sales Profit]]/SalesData[[#This Row],[Sales]]</f>
        <v>0.4</v>
      </c>
    </row>
    <row r="7172" spans="1:14" x14ac:dyDescent="0.3">
      <c r="A7172" s="1" t="s">
        <v>12</v>
      </c>
      <c r="B7172" s="1" t="s">
        <v>18</v>
      </c>
      <c r="C7172" s="1" t="s">
        <v>24</v>
      </c>
      <c r="D7172" s="1">
        <v>31670</v>
      </c>
      <c r="E7172" s="2">
        <v>45550</v>
      </c>
      <c r="F7172" s="1" t="s">
        <v>61</v>
      </c>
      <c r="G7172" s="1">
        <v>529783</v>
      </c>
      <c r="H7172" s="1" t="s">
        <v>6908</v>
      </c>
      <c r="I7172" s="1">
        <v>792</v>
      </c>
      <c r="J7172" s="1">
        <v>2257</v>
      </c>
      <c r="K7172" s="1">
        <v>5</v>
      </c>
      <c r="L7172" s="1">
        <v>4514</v>
      </c>
      <c r="M7172" s="1">
        <f>SalesData[[#This Row],[Price]]*SalesData[[#This Row],[Quantity]]</f>
        <v>11285</v>
      </c>
      <c r="N7172" s="6">
        <f>SalesData[[#This Row],[Sales Profit]]/SalesData[[#This Row],[Sales]]</f>
        <v>0.4</v>
      </c>
    </row>
    <row r="7173" spans="1:14" x14ac:dyDescent="0.3">
      <c r="A7173" s="1" t="s">
        <v>22</v>
      </c>
      <c r="B7173" s="1" t="s">
        <v>18</v>
      </c>
      <c r="C7173" s="1" t="s">
        <v>37</v>
      </c>
      <c r="D7173" s="1">
        <v>47212</v>
      </c>
      <c r="E7173" s="2">
        <v>45511</v>
      </c>
      <c r="F7173" s="1" t="s">
        <v>25</v>
      </c>
      <c r="G7173" s="1">
        <v>566245</v>
      </c>
      <c r="H7173" s="1" t="s">
        <v>6909</v>
      </c>
      <c r="I7173" s="1">
        <v>218</v>
      </c>
      <c r="J7173" s="1">
        <v>2639</v>
      </c>
      <c r="K7173" s="1">
        <v>1</v>
      </c>
      <c r="L7173" s="1">
        <v>1055.5999999999999</v>
      </c>
      <c r="M7173" s="1">
        <f>SalesData[[#This Row],[Price]]*SalesData[[#This Row],[Quantity]]</f>
        <v>2639</v>
      </c>
      <c r="N7173" s="6">
        <f>SalesData[[#This Row],[Sales Profit]]/SalesData[[#This Row],[Sales]]</f>
        <v>0.39999999999999997</v>
      </c>
    </row>
    <row r="7174" spans="1:14" x14ac:dyDescent="0.3">
      <c r="A7174" s="1" t="s">
        <v>27</v>
      </c>
      <c r="B7174" s="1" t="s">
        <v>18</v>
      </c>
      <c r="C7174" s="1" t="s">
        <v>33</v>
      </c>
      <c r="D7174" s="1">
        <v>28262</v>
      </c>
      <c r="E7174" s="2">
        <v>45529</v>
      </c>
      <c r="F7174" s="1" t="s">
        <v>25</v>
      </c>
      <c r="G7174" s="1">
        <v>141830</v>
      </c>
      <c r="H7174" s="1" t="s">
        <v>6910</v>
      </c>
      <c r="I7174" s="1">
        <v>420</v>
      </c>
      <c r="J7174" s="1">
        <v>2647</v>
      </c>
      <c r="K7174" s="1">
        <v>7</v>
      </c>
      <c r="L7174" s="1">
        <v>7411.6</v>
      </c>
      <c r="M7174" s="1">
        <f>SalesData[[#This Row],[Price]]*SalesData[[#This Row],[Quantity]]</f>
        <v>18529</v>
      </c>
      <c r="N7174" s="6">
        <f>SalesData[[#This Row],[Sales Profit]]/SalesData[[#This Row],[Sales]]</f>
        <v>0.4</v>
      </c>
    </row>
    <row r="7175" spans="1:14" x14ac:dyDescent="0.3">
      <c r="A7175" s="1" t="s">
        <v>27</v>
      </c>
      <c r="B7175" s="1" t="s">
        <v>23</v>
      </c>
      <c r="C7175" s="1" t="s">
        <v>14</v>
      </c>
      <c r="D7175" s="1">
        <v>29704</v>
      </c>
      <c r="E7175" s="2">
        <v>45568</v>
      </c>
      <c r="F7175" s="1" t="s">
        <v>54</v>
      </c>
      <c r="G7175" s="1">
        <v>382699</v>
      </c>
      <c r="H7175" s="1" t="s">
        <v>6911</v>
      </c>
      <c r="I7175" s="1">
        <v>358</v>
      </c>
      <c r="J7175" s="1">
        <v>2014</v>
      </c>
      <c r="K7175" s="1">
        <v>3</v>
      </c>
      <c r="L7175" s="1">
        <v>2416.8000000000002</v>
      </c>
      <c r="M7175" s="1">
        <f>SalesData[[#This Row],[Price]]*SalesData[[#This Row],[Quantity]]</f>
        <v>6042</v>
      </c>
      <c r="N7175" s="6">
        <f>SalesData[[#This Row],[Sales Profit]]/SalesData[[#This Row],[Sales]]</f>
        <v>0.4</v>
      </c>
    </row>
    <row r="7176" spans="1:14" x14ac:dyDescent="0.3">
      <c r="A7176" s="1" t="s">
        <v>17</v>
      </c>
      <c r="B7176" s="1" t="s">
        <v>13</v>
      </c>
      <c r="C7176" s="1" t="s">
        <v>48</v>
      </c>
      <c r="D7176" s="1">
        <v>66829</v>
      </c>
      <c r="E7176" s="2">
        <v>45370</v>
      </c>
      <c r="F7176" s="1" t="s">
        <v>29</v>
      </c>
      <c r="G7176" s="1">
        <v>327527</v>
      </c>
      <c r="H7176" s="1" t="s">
        <v>6912</v>
      </c>
      <c r="I7176" s="1">
        <v>821</v>
      </c>
      <c r="J7176" s="1">
        <v>806</v>
      </c>
      <c r="K7176" s="1">
        <v>5</v>
      </c>
      <c r="L7176" s="1">
        <v>1612</v>
      </c>
      <c r="M7176" s="1">
        <f>SalesData[[#This Row],[Price]]*SalesData[[#This Row],[Quantity]]</f>
        <v>4030</v>
      </c>
      <c r="N7176" s="6">
        <f>SalesData[[#This Row],[Sales Profit]]/SalesData[[#This Row],[Sales]]</f>
        <v>0.4</v>
      </c>
    </row>
    <row r="7177" spans="1:14" x14ac:dyDescent="0.3">
      <c r="A7177" s="1" t="s">
        <v>66</v>
      </c>
      <c r="B7177" s="1" t="s">
        <v>13</v>
      </c>
      <c r="C7177" s="1" t="s">
        <v>48</v>
      </c>
      <c r="D7177" s="1">
        <v>51129</v>
      </c>
      <c r="E7177" s="2">
        <v>45574</v>
      </c>
      <c r="F7177" s="1" t="s">
        <v>54</v>
      </c>
      <c r="G7177" s="1">
        <v>787249</v>
      </c>
      <c r="H7177" s="1" t="s">
        <v>6913</v>
      </c>
      <c r="I7177" s="1">
        <v>263</v>
      </c>
      <c r="J7177" s="1">
        <v>2276</v>
      </c>
      <c r="K7177" s="1">
        <v>7</v>
      </c>
      <c r="L7177" s="1">
        <v>6372.8</v>
      </c>
      <c r="M7177" s="1">
        <f>SalesData[[#This Row],[Price]]*SalesData[[#This Row],[Quantity]]</f>
        <v>15932</v>
      </c>
      <c r="N7177" s="6">
        <f>SalesData[[#This Row],[Sales Profit]]/SalesData[[#This Row],[Sales]]</f>
        <v>0.4</v>
      </c>
    </row>
    <row r="7178" spans="1:14" x14ac:dyDescent="0.3">
      <c r="A7178" s="1" t="s">
        <v>56</v>
      </c>
      <c r="B7178" s="1" t="s">
        <v>13</v>
      </c>
      <c r="C7178" s="1" t="s">
        <v>100</v>
      </c>
      <c r="D7178" s="1">
        <v>65444</v>
      </c>
      <c r="E7178" s="2">
        <v>45332</v>
      </c>
      <c r="F7178" s="1" t="s">
        <v>43</v>
      </c>
      <c r="G7178" s="1">
        <v>423653</v>
      </c>
      <c r="H7178" s="1" t="s">
        <v>6914</v>
      </c>
      <c r="I7178" s="1">
        <v>724</v>
      </c>
      <c r="J7178" s="1">
        <v>1393</v>
      </c>
      <c r="K7178" s="1">
        <v>1</v>
      </c>
      <c r="L7178" s="1">
        <v>557.20000000000005</v>
      </c>
      <c r="M7178" s="1">
        <f>SalesData[[#This Row],[Price]]*SalesData[[#This Row],[Quantity]]</f>
        <v>1393</v>
      </c>
      <c r="N7178" s="6">
        <f>SalesData[[#This Row],[Sales Profit]]/SalesData[[#This Row],[Sales]]</f>
        <v>0.4</v>
      </c>
    </row>
    <row r="7179" spans="1:14" x14ac:dyDescent="0.3">
      <c r="A7179" s="1" t="s">
        <v>12</v>
      </c>
      <c r="B7179" s="1" t="s">
        <v>13</v>
      </c>
      <c r="C7179" s="1" t="s">
        <v>19</v>
      </c>
      <c r="D7179" s="1">
        <v>43986</v>
      </c>
      <c r="E7179" s="2">
        <v>45545</v>
      </c>
      <c r="F7179" s="1" t="s">
        <v>61</v>
      </c>
      <c r="G7179" s="1">
        <v>578003</v>
      </c>
      <c r="H7179" s="1" t="s">
        <v>6915</v>
      </c>
      <c r="I7179" s="1">
        <v>419</v>
      </c>
      <c r="J7179" s="1">
        <v>1502</v>
      </c>
      <c r="K7179" s="1">
        <v>1</v>
      </c>
      <c r="L7179" s="1">
        <v>600.79999999999995</v>
      </c>
      <c r="M7179" s="1">
        <f>SalesData[[#This Row],[Price]]*SalesData[[#This Row],[Quantity]]</f>
        <v>1502</v>
      </c>
      <c r="N7179" s="6">
        <f>SalesData[[#This Row],[Sales Profit]]/SalesData[[#This Row],[Sales]]</f>
        <v>0.39999999999999997</v>
      </c>
    </row>
    <row r="7180" spans="1:14" x14ac:dyDescent="0.3">
      <c r="A7180" s="1" t="s">
        <v>66</v>
      </c>
      <c r="B7180" s="1" t="s">
        <v>13</v>
      </c>
      <c r="C7180" s="1" t="s">
        <v>48</v>
      </c>
      <c r="D7180" s="1">
        <v>48622</v>
      </c>
      <c r="E7180" s="2">
        <v>45335</v>
      </c>
      <c r="F7180" s="1" t="s">
        <v>43</v>
      </c>
      <c r="G7180" s="1">
        <v>233776</v>
      </c>
      <c r="H7180" s="1" t="s">
        <v>6916</v>
      </c>
      <c r="I7180" s="1">
        <v>652</v>
      </c>
      <c r="J7180" s="1">
        <v>596</v>
      </c>
      <c r="K7180" s="1">
        <v>6</v>
      </c>
      <c r="L7180" s="1">
        <v>1430.4</v>
      </c>
      <c r="M7180" s="1">
        <f>SalesData[[#This Row],[Price]]*SalesData[[#This Row],[Quantity]]</f>
        <v>3576</v>
      </c>
      <c r="N7180" s="6">
        <f>SalesData[[#This Row],[Sales Profit]]/SalesData[[#This Row],[Sales]]</f>
        <v>0.4</v>
      </c>
    </row>
    <row r="7181" spans="1:14" x14ac:dyDescent="0.3">
      <c r="A7181" s="1" t="s">
        <v>12</v>
      </c>
      <c r="B7181" s="1" t="s">
        <v>18</v>
      </c>
      <c r="C7181" s="1" t="s">
        <v>42</v>
      </c>
      <c r="D7181" s="1">
        <v>24586</v>
      </c>
      <c r="E7181" s="2">
        <v>45595</v>
      </c>
      <c r="F7181" s="1" t="s">
        <v>54</v>
      </c>
      <c r="G7181" s="1">
        <v>560194</v>
      </c>
      <c r="H7181" s="1" t="s">
        <v>6917</v>
      </c>
      <c r="I7181" s="1">
        <v>976</v>
      </c>
      <c r="J7181" s="1">
        <v>1095</v>
      </c>
      <c r="K7181" s="1">
        <v>1</v>
      </c>
      <c r="L7181" s="1">
        <v>438</v>
      </c>
      <c r="M7181" s="1">
        <f>SalesData[[#This Row],[Price]]*SalesData[[#This Row],[Quantity]]</f>
        <v>1095</v>
      </c>
      <c r="N7181" s="6">
        <f>SalesData[[#This Row],[Sales Profit]]/SalesData[[#This Row],[Sales]]</f>
        <v>0.4</v>
      </c>
    </row>
    <row r="7182" spans="1:14" x14ac:dyDescent="0.3">
      <c r="A7182" s="1" t="s">
        <v>35</v>
      </c>
      <c r="B7182" s="1" t="s">
        <v>18</v>
      </c>
      <c r="C7182" s="1" t="s">
        <v>33</v>
      </c>
      <c r="D7182" s="1">
        <v>87245</v>
      </c>
      <c r="E7182" s="2">
        <v>45368</v>
      </c>
      <c r="F7182" s="1" t="s">
        <v>29</v>
      </c>
      <c r="G7182" s="1">
        <v>876937</v>
      </c>
      <c r="H7182" s="1" t="s">
        <v>6918</v>
      </c>
      <c r="I7182" s="1">
        <v>887</v>
      </c>
      <c r="J7182" s="1">
        <v>1275</v>
      </c>
      <c r="K7182" s="1">
        <v>7</v>
      </c>
      <c r="L7182" s="1">
        <v>3570</v>
      </c>
      <c r="M7182" s="1">
        <f>SalesData[[#This Row],[Price]]*SalesData[[#This Row],[Quantity]]</f>
        <v>8925</v>
      </c>
      <c r="N7182" s="6">
        <f>SalesData[[#This Row],[Sales Profit]]/SalesData[[#This Row],[Sales]]</f>
        <v>0.4</v>
      </c>
    </row>
    <row r="7183" spans="1:14" x14ac:dyDescent="0.3">
      <c r="A7183" s="1" t="s">
        <v>52</v>
      </c>
      <c r="B7183" s="1" t="s">
        <v>13</v>
      </c>
      <c r="C7183" s="1" t="s">
        <v>39</v>
      </c>
      <c r="D7183" s="1">
        <v>44530</v>
      </c>
      <c r="E7183" s="2">
        <v>45493</v>
      </c>
      <c r="F7183" s="1" t="s">
        <v>45</v>
      </c>
      <c r="G7183" s="1">
        <v>293148</v>
      </c>
      <c r="H7183" s="1" t="s">
        <v>6919</v>
      </c>
      <c r="I7183" s="1">
        <v>750</v>
      </c>
      <c r="J7183" s="1">
        <v>594</v>
      </c>
      <c r="K7183" s="1">
        <v>5</v>
      </c>
      <c r="L7183" s="1">
        <v>1188</v>
      </c>
      <c r="M7183" s="1">
        <f>SalesData[[#This Row],[Price]]*SalesData[[#This Row],[Quantity]]</f>
        <v>2970</v>
      </c>
      <c r="N7183" s="6">
        <f>SalesData[[#This Row],[Sales Profit]]/SalesData[[#This Row],[Sales]]</f>
        <v>0.4</v>
      </c>
    </row>
    <row r="7184" spans="1:14" x14ac:dyDescent="0.3">
      <c r="A7184" s="1" t="s">
        <v>12</v>
      </c>
      <c r="B7184" s="1" t="s">
        <v>18</v>
      </c>
      <c r="C7184" s="1" t="s">
        <v>14</v>
      </c>
      <c r="D7184" s="1">
        <v>21050</v>
      </c>
      <c r="E7184" s="2">
        <v>45407</v>
      </c>
      <c r="F7184" s="1" t="s">
        <v>31</v>
      </c>
      <c r="G7184" s="1">
        <v>144147</v>
      </c>
      <c r="H7184" s="1" t="s">
        <v>6920</v>
      </c>
      <c r="I7184" s="1">
        <v>752</v>
      </c>
      <c r="J7184" s="1">
        <v>2191</v>
      </c>
      <c r="K7184" s="1">
        <v>6</v>
      </c>
      <c r="L7184" s="1">
        <v>5258.4</v>
      </c>
      <c r="M7184" s="1">
        <f>SalesData[[#This Row],[Price]]*SalesData[[#This Row],[Quantity]]</f>
        <v>13146</v>
      </c>
      <c r="N7184" s="6">
        <f>SalesData[[#This Row],[Sales Profit]]/SalesData[[#This Row],[Sales]]</f>
        <v>0.39999999999999997</v>
      </c>
    </row>
    <row r="7185" spans="1:14" x14ac:dyDescent="0.3">
      <c r="A7185" s="1" t="s">
        <v>66</v>
      </c>
      <c r="B7185" s="1" t="s">
        <v>13</v>
      </c>
      <c r="C7185" s="1" t="s">
        <v>42</v>
      </c>
      <c r="D7185" s="1">
        <v>98685</v>
      </c>
      <c r="E7185" s="2">
        <v>45299</v>
      </c>
      <c r="F7185" s="1" t="s">
        <v>40</v>
      </c>
      <c r="G7185" s="1">
        <v>473537</v>
      </c>
      <c r="H7185" s="1" t="s">
        <v>3406</v>
      </c>
      <c r="I7185" s="1">
        <v>789</v>
      </c>
      <c r="J7185" s="1">
        <v>1678</v>
      </c>
      <c r="K7185" s="1">
        <v>7</v>
      </c>
      <c r="L7185" s="1">
        <v>4698.3999999999996</v>
      </c>
      <c r="M7185" s="1">
        <f>SalesData[[#This Row],[Price]]*SalesData[[#This Row],[Quantity]]</f>
        <v>11746</v>
      </c>
      <c r="N7185" s="6">
        <f>SalesData[[#This Row],[Sales Profit]]/SalesData[[#This Row],[Sales]]</f>
        <v>0.39999999999999997</v>
      </c>
    </row>
    <row r="7186" spans="1:14" x14ac:dyDescent="0.3">
      <c r="A7186" s="1" t="s">
        <v>12</v>
      </c>
      <c r="B7186" s="1" t="s">
        <v>18</v>
      </c>
      <c r="C7186" s="1" t="s">
        <v>60</v>
      </c>
      <c r="D7186" s="1">
        <v>41130</v>
      </c>
      <c r="E7186" s="2">
        <v>45603</v>
      </c>
      <c r="F7186" s="1" t="s">
        <v>15</v>
      </c>
      <c r="G7186" s="1">
        <v>608166</v>
      </c>
      <c r="H7186" s="1" t="s">
        <v>6921</v>
      </c>
      <c r="I7186" s="1">
        <v>827</v>
      </c>
      <c r="J7186" s="1">
        <v>1319</v>
      </c>
      <c r="K7186" s="1">
        <v>2</v>
      </c>
      <c r="L7186" s="1">
        <v>1055.2</v>
      </c>
      <c r="M7186" s="1">
        <f>SalesData[[#This Row],[Price]]*SalesData[[#This Row],[Quantity]]</f>
        <v>2638</v>
      </c>
      <c r="N7186" s="6">
        <f>SalesData[[#This Row],[Sales Profit]]/SalesData[[#This Row],[Sales]]</f>
        <v>0.4</v>
      </c>
    </row>
    <row r="7187" spans="1:14" x14ac:dyDescent="0.3">
      <c r="A7187" s="1" t="s">
        <v>52</v>
      </c>
      <c r="B7187" s="1" t="s">
        <v>23</v>
      </c>
      <c r="C7187" s="1" t="s">
        <v>60</v>
      </c>
      <c r="D7187" s="1">
        <v>68139</v>
      </c>
      <c r="E7187" s="2">
        <v>45613</v>
      </c>
      <c r="F7187" s="1" t="s">
        <v>15</v>
      </c>
      <c r="G7187" s="1">
        <v>911148</v>
      </c>
      <c r="H7187" s="1" t="s">
        <v>6922</v>
      </c>
      <c r="I7187" s="1">
        <v>968</v>
      </c>
      <c r="J7187" s="1">
        <v>2171</v>
      </c>
      <c r="K7187" s="1">
        <v>1</v>
      </c>
      <c r="L7187" s="1">
        <v>868.4</v>
      </c>
      <c r="M7187" s="1">
        <f>SalesData[[#This Row],[Price]]*SalesData[[#This Row],[Quantity]]</f>
        <v>2171</v>
      </c>
      <c r="N7187" s="6">
        <f>SalesData[[#This Row],[Sales Profit]]/SalesData[[#This Row],[Sales]]</f>
        <v>0.39999999999999997</v>
      </c>
    </row>
    <row r="7188" spans="1:14" x14ac:dyDescent="0.3">
      <c r="A7188" s="1" t="s">
        <v>27</v>
      </c>
      <c r="B7188" s="1" t="s">
        <v>23</v>
      </c>
      <c r="C7188" s="1" t="s">
        <v>19</v>
      </c>
      <c r="D7188" s="1">
        <v>57448</v>
      </c>
      <c r="E7188" s="2">
        <v>45429</v>
      </c>
      <c r="F7188" s="1" t="s">
        <v>49</v>
      </c>
      <c r="G7188" s="1">
        <v>484562</v>
      </c>
      <c r="H7188" s="1" t="s">
        <v>6923</v>
      </c>
      <c r="I7188" s="1">
        <v>752</v>
      </c>
      <c r="J7188" s="1">
        <v>1102</v>
      </c>
      <c r="K7188" s="1">
        <v>7</v>
      </c>
      <c r="L7188" s="1">
        <v>3085.6</v>
      </c>
      <c r="M7188" s="1">
        <f>SalesData[[#This Row],[Price]]*SalesData[[#This Row],[Quantity]]</f>
        <v>7714</v>
      </c>
      <c r="N7188" s="6">
        <f>SalesData[[#This Row],[Sales Profit]]/SalesData[[#This Row],[Sales]]</f>
        <v>0.39999999999999997</v>
      </c>
    </row>
    <row r="7189" spans="1:14" x14ac:dyDescent="0.3">
      <c r="A7189" s="1" t="s">
        <v>22</v>
      </c>
      <c r="B7189" s="1" t="s">
        <v>13</v>
      </c>
      <c r="C7189" s="1" t="s">
        <v>60</v>
      </c>
      <c r="D7189" s="1">
        <v>45170</v>
      </c>
      <c r="E7189" s="2">
        <v>45351</v>
      </c>
      <c r="F7189" s="1" t="s">
        <v>43</v>
      </c>
      <c r="G7189" s="1">
        <v>352207</v>
      </c>
      <c r="H7189" s="1" t="s">
        <v>6924</v>
      </c>
      <c r="I7189" s="1">
        <v>888</v>
      </c>
      <c r="J7189" s="1">
        <v>871</v>
      </c>
      <c r="K7189" s="1">
        <v>5</v>
      </c>
      <c r="L7189" s="1">
        <v>1742</v>
      </c>
      <c r="M7189" s="1">
        <f>SalesData[[#This Row],[Price]]*SalesData[[#This Row],[Quantity]]</f>
        <v>4355</v>
      </c>
      <c r="N7189" s="6">
        <f>SalesData[[#This Row],[Sales Profit]]/SalesData[[#This Row],[Sales]]</f>
        <v>0.4</v>
      </c>
    </row>
    <row r="7190" spans="1:14" x14ac:dyDescent="0.3">
      <c r="A7190" s="1" t="s">
        <v>56</v>
      </c>
      <c r="B7190" s="1" t="s">
        <v>18</v>
      </c>
      <c r="C7190" s="1" t="s">
        <v>19</v>
      </c>
      <c r="D7190" s="1">
        <v>13134</v>
      </c>
      <c r="E7190" s="2">
        <v>45358</v>
      </c>
      <c r="F7190" s="1" t="s">
        <v>29</v>
      </c>
      <c r="G7190" s="1">
        <v>611296</v>
      </c>
      <c r="H7190" s="1" t="s">
        <v>6925</v>
      </c>
      <c r="I7190" s="1">
        <v>638</v>
      </c>
      <c r="J7190" s="1">
        <v>879</v>
      </c>
      <c r="K7190" s="1">
        <v>1</v>
      </c>
      <c r="L7190" s="1">
        <v>351.6</v>
      </c>
      <c r="M7190" s="1">
        <f>SalesData[[#This Row],[Price]]*SalesData[[#This Row],[Quantity]]</f>
        <v>879</v>
      </c>
      <c r="N7190" s="6">
        <f>SalesData[[#This Row],[Sales Profit]]/SalesData[[#This Row],[Sales]]</f>
        <v>0.4</v>
      </c>
    </row>
    <row r="7191" spans="1:14" x14ac:dyDescent="0.3">
      <c r="A7191" s="1" t="s">
        <v>52</v>
      </c>
      <c r="B7191" s="1" t="s">
        <v>18</v>
      </c>
      <c r="C7191" s="1" t="s">
        <v>19</v>
      </c>
      <c r="D7191" s="1">
        <v>59190</v>
      </c>
      <c r="E7191" s="2">
        <v>45541</v>
      </c>
      <c r="F7191" s="1" t="s">
        <v>61</v>
      </c>
      <c r="G7191" s="1">
        <v>394344</v>
      </c>
      <c r="H7191" s="1" t="s">
        <v>6926</v>
      </c>
      <c r="I7191" s="1">
        <v>921</v>
      </c>
      <c r="J7191" s="1">
        <v>2194</v>
      </c>
      <c r="K7191" s="1">
        <v>8</v>
      </c>
      <c r="L7191" s="1">
        <v>7020.8</v>
      </c>
      <c r="M7191" s="1">
        <f>SalesData[[#This Row],[Price]]*SalesData[[#This Row],[Quantity]]</f>
        <v>17552</v>
      </c>
      <c r="N7191" s="6">
        <f>SalesData[[#This Row],[Sales Profit]]/SalesData[[#This Row],[Sales]]</f>
        <v>0.4</v>
      </c>
    </row>
    <row r="7192" spans="1:14" x14ac:dyDescent="0.3">
      <c r="A7192" s="1" t="s">
        <v>17</v>
      </c>
      <c r="B7192" s="1" t="s">
        <v>18</v>
      </c>
      <c r="C7192" s="1" t="s">
        <v>19</v>
      </c>
      <c r="D7192" s="1">
        <v>16125</v>
      </c>
      <c r="E7192" s="2">
        <v>45611</v>
      </c>
      <c r="F7192" s="1" t="s">
        <v>15</v>
      </c>
      <c r="G7192" s="1">
        <v>867562</v>
      </c>
      <c r="H7192" s="1" t="s">
        <v>6927</v>
      </c>
      <c r="I7192" s="1">
        <v>816</v>
      </c>
      <c r="J7192" s="1">
        <v>2938</v>
      </c>
      <c r="K7192" s="1">
        <v>8</v>
      </c>
      <c r="L7192" s="1">
        <v>9401.6</v>
      </c>
      <c r="M7192" s="1">
        <f>SalesData[[#This Row],[Price]]*SalesData[[#This Row],[Quantity]]</f>
        <v>23504</v>
      </c>
      <c r="N7192" s="6">
        <f>SalesData[[#This Row],[Sales Profit]]/SalesData[[#This Row],[Sales]]</f>
        <v>0.4</v>
      </c>
    </row>
    <row r="7193" spans="1:14" x14ac:dyDescent="0.3">
      <c r="A7193" s="1" t="s">
        <v>12</v>
      </c>
      <c r="B7193" s="1" t="s">
        <v>23</v>
      </c>
      <c r="C7193" s="1" t="s">
        <v>24</v>
      </c>
      <c r="D7193" s="1">
        <v>12991</v>
      </c>
      <c r="E7193" s="2">
        <v>45378</v>
      </c>
      <c r="F7193" s="1" t="s">
        <v>29</v>
      </c>
      <c r="G7193" s="1">
        <v>292565</v>
      </c>
      <c r="H7193" s="1" t="s">
        <v>6928</v>
      </c>
      <c r="I7193" s="1">
        <v>543</v>
      </c>
      <c r="J7193" s="1">
        <v>918</v>
      </c>
      <c r="K7193" s="1">
        <v>1</v>
      </c>
      <c r="L7193" s="1">
        <v>367.2</v>
      </c>
      <c r="M7193" s="1">
        <f>SalesData[[#This Row],[Price]]*SalesData[[#This Row],[Quantity]]</f>
        <v>918</v>
      </c>
      <c r="N7193" s="6">
        <f>SalesData[[#This Row],[Sales Profit]]/SalesData[[#This Row],[Sales]]</f>
        <v>0.39999999999999997</v>
      </c>
    </row>
    <row r="7194" spans="1:14" x14ac:dyDescent="0.3">
      <c r="A7194" s="1" t="s">
        <v>66</v>
      </c>
      <c r="B7194" s="1" t="s">
        <v>18</v>
      </c>
      <c r="C7194" s="1" t="s">
        <v>100</v>
      </c>
      <c r="D7194" s="1">
        <v>58829</v>
      </c>
      <c r="E7194" s="2">
        <v>45464</v>
      </c>
      <c r="F7194" s="1" t="s">
        <v>20</v>
      </c>
      <c r="G7194" s="1">
        <v>441047</v>
      </c>
      <c r="H7194" s="1" t="s">
        <v>6929</v>
      </c>
      <c r="I7194" s="1">
        <v>705</v>
      </c>
      <c r="J7194" s="1">
        <v>1345</v>
      </c>
      <c r="K7194" s="1">
        <v>4</v>
      </c>
      <c r="L7194" s="1">
        <v>2152</v>
      </c>
      <c r="M7194" s="1">
        <f>SalesData[[#This Row],[Price]]*SalesData[[#This Row],[Quantity]]</f>
        <v>5380</v>
      </c>
      <c r="N7194" s="6">
        <f>SalesData[[#This Row],[Sales Profit]]/SalesData[[#This Row],[Sales]]</f>
        <v>0.4</v>
      </c>
    </row>
    <row r="7195" spans="1:14" x14ac:dyDescent="0.3">
      <c r="A7195" s="1" t="s">
        <v>56</v>
      </c>
      <c r="B7195" s="1" t="s">
        <v>23</v>
      </c>
      <c r="C7195" s="1" t="s">
        <v>33</v>
      </c>
      <c r="D7195" s="1">
        <v>29272</v>
      </c>
      <c r="E7195" s="2">
        <v>45375</v>
      </c>
      <c r="F7195" s="1" t="s">
        <v>29</v>
      </c>
      <c r="G7195" s="1">
        <v>372777</v>
      </c>
      <c r="H7195" s="1" t="s">
        <v>6930</v>
      </c>
      <c r="I7195" s="1">
        <v>249</v>
      </c>
      <c r="J7195" s="1">
        <v>872</v>
      </c>
      <c r="K7195" s="1">
        <v>1</v>
      </c>
      <c r="L7195" s="1">
        <v>348.8</v>
      </c>
      <c r="M7195" s="1">
        <f>SalesData[[#This Row],[Price]]*SalesData[[#This Row],[Quantity]]</f>
        <v>872</v>
      </c>
      <c r="N7195" s="6">
        <f>SalesData[[#This Row],[Sales Profit]]/SalesData[[#This Row],[Sales]]</f>
        <v>0.4</v>
      </c>
    </row>
    <row r="7196" spans="1:14" x14ac:dyDescent="0.3">
      <c r="A7196" s="1" t="s">
        <v>17</v>
      </c>
      <c r="B7196" s="1" t="s">
        <v>18</v>
      </c>
      <c r="C7196" s="1" t="s">
        <v>53</v>
      </c>
      <c r="D7196" s="1">
        <v>66629</v>
      </c>
      <c r="E7196" s="2">
        <v>45450</v>
      </c>
      <c r="F7196" s="1" t="s">
        <v>20</v>
      </c>
      <c r="G7196" s="1">
        <v>421326</v>
      </c>
      <c r="H7196" s="1" t="s">
        <v>6931</v>
      </c>
      <c r="I7196" s="1">
        <v>549</v>
      </c>
      <c r="J7196" s="1">
        <v>2482</v>
      </c>
      <c r="K7196" s="1">
        <v>3</v>
      </c>
      <c r="L7196" s="1">
        <v>2978.4</v>
      </c>
      <c r="M7196" s="1">
        <f>SalesData[[#This Row],[Price]]*SalesData[[#This Row],[Quantity]]</f>
        <v>7446</v>
      </c>
      <c r="N7196" s="6">
        <f>SalesData[[#This Row],[Sales Profit]]/SalesData[[#This Row],[Sales]]</f>
        <v>0.4</v>
      </c>
    </row>
    <row r="7197" spans="1:14" x14ac:dyDescent="0.3">
      <c r="A7197" s="1" t="s">
        <v>17</v>
      </c>
      <c r="B7197" s="1" t="s">
        <v>23</v>
      </c>
      <c r="C7197" s="1" t="s">
        <v>24</v>
      </c>
      <c r="D7197" s="1">
        <v>89226</v>
      </c>
      <c r="E7197" s="2">
        <v>45588</v>
      </c>
      <c r="F7197" s="1" t="s">
        <v>54</v>
      </c>
      <c r="G7197" s="1">
        <v>421108</v>
      </c>
      <c r="H7197" s="1" t="s">
        <v>6932</v>
      </c>
      <c r="I7197" s="1">
        <v>640</v>
      </c>
      <c r="J7197" s="1">
        <v>1059</v>
      </c>
      <c r="K7197" s="1">
        <v>4</v>
      </c>
      <c r="L7197" s="1">
        <v>1694.4</v>
      </c>
      <c r="M7197" s="1">
        <f>SalesData[[#This Row],[Price]]*SalesData[[#This Row],[Quantity]]</f>
        <v>4236</v>
      </c>
      <c r="N7197" s="6">
        <f>SalesData[[#This Row],[Sales Profit]]/SalesData[[#This Row],[Sales]]</f>
        <v>0.4</v>
      </c>
    </row>
    <row r="7198" spans="1:14" x14ac:dyDescent="0.3">
      <c r="A7198" s="1" t="s">
        <v>17</v>
      </c>
      <c r="B7198" s="1" t="s">
        <v>23</v>
      </c>
      <c r="C7198" s="1" t="s">
        <v>33</v>
      </c>
      <c r="D7198" s="1">
        <v>28719</v>
      </c>
      <c r="E7198" s="2">
        <v>45579</v>
      </c>
      <c r="F7198" s="1" t="s">
        <v>54</v>
      </c>
      <c r="G7198" s="1">
        <v>384717</v>
      </c>
      <c r="H7198" s="1" t="s">
        <v>2326</v>
      </c>
      <c r="I7198" s="1">
        <v>370</v>
      </c>
      <c r="J7198" s="1">
        <v>981</v>
      </c>
      <c r="K7198" s="1">
        <v>5</v>
      </c>
      <c r="L7198" s="1">
        <v>1962</v>
      </c>
      <c r="M7198" s="1">
        <f>SalesData[[#This Row],[Price]]*SalesData[[#This Row],[Quantity]]</f>
        <v>4905</v>
      </c>
      <c r="N7198" s="6">
        <f>SalesData[[#This Row],[Sales Profit]]/SalesData[[#This Row],[Sales]]</f>
        <v>0.4</v>
      </c>
    </row>
    <row r="7199" spans="1:14" x14ac:dyDescent="0.3">
      <c r="A7199" s="1" t="s">
        <v>12</v>
      </c>
      <c r="B7199" s="1" t="s">
        <v>23</v>
      </c>
      <c r="C7199" s="1" t="s">
        <v>39</v>
      </c>
      <c r="D7199" s="1">
        <v>11942</v>
      </c>
      <c r="E7199" s="2">
        <v>45297</v>
      </c>
      <c r="F7199" s="1" t="s">
        <v>40</v>
      </c>
      <c r="G7199" s="1">
        <v>154843</v>
      </c>
      <c r="H7199" s="1" t="s">
        <v>6933</v>
      </c>
      <c r="I7199" s="1">
        <v>285</v>
      </c>
      <c r="J7199" s="1">
        <v>1667</v>
      </c>
      <c r="K7199" s="1">
        <v>4</v>
      </c>
      <c r="L7199" s="1">
        <v>2667.2</v>
      </c>
      <c r="M7199" s="1">
        <f>SalesData[[#This Row],[Price]]*SalesData[[#This Row],[Quantity]]</f>
        <v>6668</v>
      </c>
      <c r="N7199" s="6">
        <f>SalesData[[#This Row],[Sales Profit]]/SalesData[[#This Row],[Sales]]</f>
        <v>0.39999999999999997</v>
      </c>
    </row>
    <row r="7200" spans="1:14" x14ac:dyDescent="0.3">
      <c r="A7200" s="1" t="s">
        <v>22</v>
      </c>
      <c r="B7200" s="1" t="s">
        <v>13</v>
      </c>
      <c r="C7200" s="1" t="s">
        <v>42</v>
      </c>
      <c r="D7200" s="1">
        <v>88855</v>
      </c>
      <c r="E7200" s="2">
        <v>45379</v>
      </c>
      <c r="F7200" s="1" t="s">
        <v>29</v>
      </c>
      <c r="G7200" s="1">
        <v>565411</v>
      </c>
      <c r="H7200" s="1" t="s">
        <v>6934</v>
      </c>
      <c r="I7200" s="1">
        <v>717</v>
      </c>
      <c r="J7200" s="1">
        <v>726</v>
      </c>
      <c r="K7200" s="1">
        <v>3</v>
      </c>
      <c r="L7200" s="1">
        <v>871.2</v>
      </c>
      <c r="M7200" s="1">
        <f>SalesData[[#This Row],[Price]]*SalesData[[#This Row],[Quantity]]</f>
        <v>2178</v>
      </c>
      <c r="N7200" s="6">
        <f>SalesData[[#This Row],[Sales Profit]]/SalesData[[#This Row],[Sales]]</f>
        <v>0.4</v>
      </c>
    </row>
    <row r="7201" spans="1:14" x14ac:dyDescent="0.3">
      <c r="A7201" s="1" t="s">
        <v>27</v>
      </c>
      <c r="B7201" s="1" t="s">
        <v>23</v>
      </c>
      <c r="C7201" s="1" t="s">
        <v>19</v>
      </c>
      <c r="D7201" s="1">
        <v>35744</v>
      </c>
      <c r="E7201" s="2">
        <v>45584</v>
      </c>
      <c r="F7201" s="1" t="s">
        <v>54</v>
      </c>
      <c r="G7201" s="1">
        <v>693823</v>
      </c>
      <c r="H7201" s="1" t="s">
        <v>6935</v>
      </c>
      <c r="I7201" s="1">
        <v>619</v>
      </c>
      <c r="J7201" s="1">
        <v>2084</v>
      </c>
      <c r="K7201" s="1">
        <v>5</v>
      </c>
      <c r="L7201" s="1">
        <v>4168</v>
      </c>
      <c r="M7201" s="1">
        <f>SalesData[[#This Row],[Price]]*SalesData[[#This Row],[Quantity]]</f>
        <v>10420</v>
      </c>
      <c r="N7201" s="6">
        <f>SalesData[[#This Row],[Sales Profit]]/SalesData[[#This Row],[Sales]]</f>
        <v>0.4</v>
      </c>
    </row>
    <row r="7202" spans="1:14" x14ac:dyDescent="0.3">
      <c r="A7202" s="1" t="s">
        <v>52</v>
      </c>
      <c r="B7202" s="1" t="s">
        <v>23</v>
      </c>
      <c r="C7202" s="1" t="s">
        <v>48</v>
      </c>
      <c r="D7202" s="1">
        <v>15752</v>
      </c>
      <c r="E7202" s="2">
        <v>45505</v>
      </c>
      <c r="F7202" s="1" t="s">
        <v>25</v>
      </c>
      <c r="G7202" s="1">
        <v>889316</v>
      </c>
      <c r="H7202" s="1" t="s">
        <v>6936</v>
      </c>
      <c r="I7202" s="1">
        <v>692</v>
      </c>
      <c r="J7202" s="1">
        <v>2173</v>
      </c>
      <c r="K7202" s="1">
        <v>8</v>
      </c>
      <c r="L7202" s="1">
        <v>6953.6</v>
      </c>
      <c r="M7202" s="1">
        <f>SalesData[[#This Row],[Price]]*SalesData[[#This Row],[Quantity]]</f>
        <v>17384</v>
      </c>
      <c r="N7202" s="6">
        <f>SalesData[[#This Row],[Sales Profit]]/SalesData[[#This Row],[Sales]]</f>
        <v>0.4</v>
      </c>
    </row>
    <row r="7203" spans="1:14" x14ac:dyDescent="0.3">
      <c r="A7203" s="1" t="s">
        <v>56</v>
      </c>
      <c r="B7203" s="1" t="s">
        <v>23</v>
      </c>
      <c r="C7203" s="1" t="s">
        <v>100</v>
      </c>
      <c r="D7203" s="1">
        <v>83074</v>
      </c>
      <c r="E7203" s="2">
        <v>45543</v>
      </c>
      <c r="F7203" s="1" t="s">
        <v>61</v>
      </c>
      <c r="G7203" s="1">
        <v>885324</v>
      </c>
      <c r="H7203" s="1" t="s">
        <v>6937</v>
      </c>
      <c r="I7203" s="1">
        <v>335</v>
      </c>
      <c r="J7203" s="1">
        <v>2627</v>
      </c>
      <c r="K7203" s="1">
        <v>7</v>
      </c>
      <c r="L7203" s="1">
        <v>7355.6</v>
      </c>
      <c r="M7203" s="1">
        <f>SalesData[[#This Row],[Price]]*SalesData[[#This Row],[Quantity]]</f>
        <v>18389</v>
      </c>
      <c r="N7203" s="6">
        <f>SalesData[[#This Row],[Sales Profit]]/SalesData[[#This Row],[Sales]]</f>
        <v>0.4</v>
      </c>
    </row>
    <row r="7204" spans="1:14" x14ac:dyDescent="0.3">
      <c r="A7204" s="1" t="s">
        <v>12</v>
      </c>
      <c r="B7204" s="1" t="s">
        <v>18</v>
      </c>
      <c r="C7204" s="1" t="s">
        <v>42</v>
      </c>
      <c r="D7204" s="1">
        <v>28824</v>
      </c>
      <c r="E7204" s="2">
        <v>45311</v>
      </c>
      <c r="F7204" s="1" t="s">
        <v>40</v>
      </c>
      <c r="G7204" s="1">
        <v>889178</v>
      </c>
      <c r="H7204" s="1" t="s">
        <v>6938</v>
      </c>
      <c r="I7204" s="1">
        <v>591</v>
      </c>
      <c r="J7204" s="1">
        <v>986</v>
      </c>
      <c r="K7204" s="1">
        <v>1</v>
      </c>
      <c r="L7204" s="1">
        <v>394.4</v>
      </c>
      <c r="M7204" s="1">
        <f>SalesData[[#This Row],[Price]]*SalesData[[#This Row],[Quantity]]</f>
        <v>986</v>
      </c>
      <c r="N7204" s="6">
        <f>SalesData[[#This Row],[Sales Profit]]/SalesData[[#This Row],[Sales]]</f>
        <v>0.39999999999999997</v>
      </c>
    </row>
    <row r="7205" spans="1:14" x14ac:dyDescent="0.3">
      <c r="A7205" s="1" t="s">
        <v>35</v>
      </c>
      <c r="B7205" s="1" t="s">
        <v>13</v>
      </c>
      <c r="C7205" s="1" t="s">
        <v>19</v>
      </c>
      <c r="D7205" s="1">
        <v>62331</v>
      </c>
      <c r="E7205" s="2">
        <v>45532</v>
      </c>
      <c r="F7205" s="1" t="s">
        <v>25</v>
      </c>
      <c r="G7205" s="1">
        <v>960637</v>
      </c>
      <c r="H7205" s="1" t="s">
        <v>6939</v>
      </c>
      <c r="I7205" s="1">
        <v>793</v>
      </c>
      <c r="J7205" s="1">
        <v>1705</v>
      </c>
      <c r="K7205" s="1">
        <v>3</v>
      </c>
      <c r="L7205" s="1">
        <v>2046</v>
      </c>
      <c r="M7205" s="1">
        <f>SalesData[[#This Row],[Price]]*SalesData[[#This Row],[Quantity]]</f>
        <v>5115</v>
      </c>
      <c r="N7205" s="6">
        <f>SalesData[[#This Row],[Sales Profit]]/SalesData[[#This Row],[Sales]]</f>
        <v>0.4</v>
      </c>
    </row>
    <row r="7206" spans="1:14" x14ac:dyDescent="0.3">
      <c r="A7206" s="1" t="s">
        <v>22</v>
      </c>
      <c r="B7206" s="1" t="s">
        <v>18</v>
      </c>
      <c r="C7206" s="1" t="s">
        <v>60</v>
      </c>
      <c r="D7206" s="1">
        <v>93614</v>
      </c>
      <c r="E7206" s="2">
        <v>45495</v>
      </c>
      <c r="F7206" s="1" t="s">
        <v>45</v>
      </c>
      <c r="G7206" s="1">
        <v>562290</v>
      </c>
      <c r="H7206" s="1" t="s">
        <v>6940</v>
      </c>
      <c r="I7206" s="1">
        <v>912</v>
      </c>
      <c r="J7206" s="1">
        <v>2931</v>
      </c>
      <c r="K7206" s="1">
        <v>5</v>
      </c>
      <c r="L7206" s="1">
        <v>5862</v>
      </c>
      <c r="M7206" s="1">
        <f>SalesData[[#This Row],[Price]]*SalesData[[#This Row],[Quantity]]</f>
        <v>14655</v>
      </c>
      <c r="N7206" s="6">
        <f>SalesData[[#This Row],[Sales Profit]]/SalesData[[#This Row],[Sales]]</f>
        <v>0.4</v>
      </c>
    </row>
    <row r="7207" spans="1:14" x14ac:dyDescent="0.3">
      <c r="A7207" s="1" t="s">
        <v>12</v>
      </c>
      <c r="B7207" s="1" t="s">
        <v>18</v>
      </c>
      <c r="C7207" s="1" t="s">
        <v>100</v>
      </c>
      <c r="D7207" s="1">
        <v>21534</v>
      </c>
      <c r="E7207" s="2">
        <v>45416</v>
      </c>
      <c r="F7207" s="1" t="s">
        <v>49</v>
      </c>
      <c r="G7207" s="1">
        <v>391473</v>
      </c>
      <c r="H7207" s="1" t="s">
        <v>6941</v>
      </c>
      <c r="I7207" s="1">
        <v>643</v>
      </c>
      <c r="J7207" s="1">
        <v>2941</v>
      </c>
      <c r="K7207" s="1">
        <v>3</v>
      </c>
      <c r="L7207" s="1">
        <v>3529.2</v>
      </c>
      <c r="M7207" s="1">
        <f>SalesData[[#This Row],[Price]]*SalesData[[#This Row],[Quantity]]</f>
        <v>8823</v>
      </c>
      <c r="N7207" s="6">
        <f>SalesData[[#This Row],[Sales Profit]]/SalesData[[#This Row],[Sales]]</f>
        <v>0.39999999999999997</v>
      </c>
    </row>
    <row r="7208" spans="1:14" x14ac:dyDescent="0.3">
      <c r="A7208" s="1" t="s">
        <v>27</v>
      </c>
      <c r="B7208" s="1" t="s">
        <v>23</v>
      </c>
      <c r="C7208" s="1" t="s">
        <v>60</v>
      </c>
      <c r="D7208" s="1">
        <v>63941</v>
      </c>
      <c r="E7208" s="2">
        <v>45610</v>
      </c>
      <c r="F7208" s="1" t="s">
        <v>15</v>
      </c>
      <c r="G7208" s="1">
        <v>827256</v>
      </c>
      <c r="H7208" s="1" t="s">
        <v>6942</v>
      </c>
      <c r="I7208" s="1">
        <v>254</v>
      </c>
      <c r="J7208" s="1">
        <v>2678</v>
      </c>
      <c r="K7208" s="1">
        <v>8</v>
      </c>
      <c r="L7208" s="1">
        <v>8569.6</v>
      </c>
      <c r="M7208" s="1">
        <f>SalesData[[#This Row],[Price]]*SalesData[[#This Row],[Quantity]]</f>
        <v>21424</v>
      </c>
      <c r="N7208" s="6">
        <f>SalesData[[#This Row],[Sales Profit]]/SalesData[[#This Row],[Sales]]</f>
        <v>0.4</v>
      </c>
    </row>
    <row r="7209" spans="1:14" x14ac:dyDescent="0.3">
      <c r="A7209" s="1" t="s">
        <v>56</v>
      </c>
      <c r="B7209" s="1" t="s">
        <v>18</v>
      </c>
      <c r="C7209" s="1" t="s">
        <v>42</v>
      </c>
      <c r="D7209" s="1">
        <v>66767</v>
      </c>
      <c r="E7209" s="2">
        <v>45540</v>
      </c>
      <c r="F7209" s="1" t="s">
        <v>61</v>
      </c>
      <c r="G7209" s="1">
        <v>810685</v>
      </c>
      <c r="H7209" s="1" t="s">
        <v>6943</v>
      </c>
      <c r="I7209" s="1">
        <v>552</v>
      </c>
      <c r="J7209" s="1">
        <v>1106</v>
      </c>
      <c r="K7209" s="1">
        <v>3</v>
      </c>
      <c r="L7209" s="1">
        <v>1327.2</v>
      </c>
      <c r="M7209" s="1">
        <f>SalesData[[#This Row],[Price]]*SalesData[[#This Row],[Quantity]]</f>
        <v>3318</v>
      </c>
      <c r="N7209" s="6">
        <f>SalesData[[#This Row],[Sales Profit]]/SalesData[[#This Row],[Sales]]</f>
        <v>0.4</v>
      </c>
    </row>
    <row r="7210" spans="1:14" x14ac:dyDescent="0.3">
      <c r="A7210" s="1" t="s">
        <v>56</v>
      </c>
      <c r="B7210" s="1" t="s">
        <v>23</v>
      </c>
      <c r="C7210" s="1" t="s">
        <v>60</v>
      </c>
      <c r="D7210" s="1">
        <v>85997</v>
      </c>
      <c r="E7210" s="2">
        <v>45515</v>
      </c>
      <c r="F7210" s="1" t="s">
        <v>25</v>
      </c>
      <c r="G7210" s="1">
        <v>790856</v>
      </c>
      <c r="H7210" s="1" t="s">
        <v>6944</v>
      </c>
      <c r="I7210" s="1">
        <v>280</v>
      </c>
      <c r="J7210" s="1">
        <v>2933</v>
      </c>
      <c r="K7210" s="1">
        <v>3</v>
      </c>
      <c r="L7210" s="1">
        <v>3519.6</v>
      </c>
      <c r="M7210" s="1">
        <f>SalesData[[#This Row],[Price]]*SalesData[[#This Row],[Quantity]]</f>
        <v>8799</v>
      </c>
      <c r="N7210" s="6">
        <f>SalesData[[#This Row],[Sales Profit]]/SalesData[[#This Row],[Sales]]</f>
        <v>0.39999999999999997</v>
      </c>
    </row>
    <row r="7211" spans="1:14" x14ac:dyDescent="0.3">
      <c r="A7211" s="1" t="s">
        <v>35</v>
      </c>
      <c r="B7211" s="1" t="s">
        <v>23</v>
      </c>
      <c r="C7211" s="1" t="s">
        <v>100</v>
      </c>
      <c r="D7211" s="1">
        <v>74350</v>
      </c>
      <c r="E7211" s="2">
        <v>45299</v>
      </c>
      <c r="F7211" s="1" t="s">
        <v>40</v>
      </c>
      <c r="G7211" s="1">
        <v>807467</v>
      </c>
      <c r="H7211" s="1" t="s">
        <v>6945</v>
      </c>
      <c r="I7211" s="1">
        <v>658</v>
      </c>
      <c r="J7211" s="1">
        <v>2750</v>
      </c>
      <c r="K7211" s="1">
        <v>2</v>
      </c>
      <c r="L7211" s="1">
        <v>2200</v>
      </c>
      <c r="M7211" s="1">
        <f>SalesData[[#This Row],[Price]]*SalesData[[#This Row],[Quantity]]</f>
        <v>5500</v>
      </c>
      <c r="N7211" s="6">
        <f>SalesData[[#This Row],[Sales Profit]]/SalesData[[#This Row],[Sales]]</f>
        <v>0.4</v>
      </c>
    </row>
    <row r="7212" spans="1:14" x14ac:dyDescent="0.3">
      <c r="A7212" s="1" t="s">
        <v>22</v>
      </c>
      <c r="B7212" s="1" t="s">
        <v>13</v>
      </c>
      <c r="C7212" s="1" t="s">
        <v>60</v>
      </c>
      <c r="D7212" s="1">
        <v>25116</v>
      </c>
      <c r="E7212" s="2">
        <v>45515</v>
      </c>
      <c r="F7212" s="1" t="s">
        <v>25</v>
      </c>
      <c r="G7212" s="1">
        <v>791072</v>
      </c>
      <c r="H7212" s="1" t="s">
        <v>6946</v>
      </c>
      <c r="I7212" s="1">
        <v>212</v>
      </c>
      <c r="J7212" s="1">
        <v>2441</v>
      </c>
      <c r="K7212" s="1">
        <v>2</v>
      </c>
      <c r="L7212" s="1">
        <v>1952.8</v>
      </c>
      <c r="M7212" s="1">
        <f>SalesData[[#This Row],[Price]]*SalesData[[#This Row],[Quantity]]</f>
        <v>4882</v>
      </c>
      <c r="N7212" s="6">
        <f>SalesData[[#This Row],[Sales Profit]]/SalesData[[#This Row],[Sales]]</f>
        <v>0.39999999999999997</v>
      </c>
    </row>
    <row r="7213" spans="1:14" x14ac:dyDescent="0.3">
      <c r="A7213" s="1" t="s">
        <v>56</v>
      </c>
      <c r="B7213" s="1" t="s">
        <v>18</v>
      </c>
      <c r="C7213" s="1" t="s">
        <v>60</v>
      </c>
      <c r="D7213" s="1">
        <v>10610</v>
      </c>
      <c r="E7213" s="2">
        <v>45572</v>
      </c>
      <c r="F7213" s="1" t="s">
        <v>54</v>
      </c>
      <c r="G7213" s="1">
        <v>554131</v>
      </c>
      <c r="H7213" s="1" t="s">
        <v>6947</v>
      </c>
      <c r="I7213" s="1">
        <v>268</v>
      </c>
      <c r="J7213" s="1">
        <v>1408</v>
      </c>
      <c r="K7213" s="1">
        <v>3</v>
      </c>
      <c r="L7213" s="1">
        <v>1689.6</v>
      </c>
      <c r="M7213" s="1">
        <f>SalesData[[#This Row],[Price]]*SalesData[[#This Row],[Quantity]]</f>
        <v>4224</v>
      </c>
      <c r="N7213" s="6">
        <f>SalesData[[#This Row],[Sales Profit]]/SalesData[[#This Row],[Sales]]</f>
        <v>0.39999999999999997</v>
      </c>
    </row>
    <row r="7214" spans="1:14" x14ac:dyDescent="0.3">
      <c r="A7214" s="1" t="s">
        <v>27</v>
      </c>
      <c r="B7214" s="1" t="s">
        <v>18</v>
      </c>
      <c r="C7214" s="1" t="s">
        <v>60</v>
      </c>
      <c r="D7214" s="1">
        <v>35440</v>
      </c>
      <c r="E7214" s="2">
        <v>45530</v>
      </c>
      <c r="F7214" s="1" t="s">
        <v>25</v>
      </c>
      <c r="G7214" s="1">
        <v>725639</v>
      </c>
      <c r="H7214" s="1" t="s">
        <v>6948</v>
      </c>
      <c r="I7214" s="1">
        <v>974</v>
      </c>
      <c r="J7214" s="1">
        <v>1646</v>
      </c>
      <c r="K7214" s="1">
        <v>4</v>
      </c>
      <c r="L7214" s="1">
        <v>2633.6</v>
      </c>
      <c r="M7214" s="1">
        <f>SalesData[[#This Row],[Price]]*SalesData[[#This Row],[Quantity]]</f>
        <v>6584</v>
      </c>
      <c r="N7214" s="6">
        <f>SalesData[[#This Row],[Sales Profit]]/SalesData[[#This Row],[Sales]]</f>
        <v>0.39999999999999997</v>
      </c>
    </row>
    <row r="7215" spans="1:14" x14ac:dyDescent="0.3">
      <c r="A7215" s="1" t="s">
        <v>35</v>
      </c>
      <c r="B7215" s="1" t="s">
        <v>13</v>
      </c>
      <c r="C7215" s="1" t="s">
        <v>37</v>
      </c>
      <c r="D7215" s="1">
        <v>52491</v>
      </c>
      <c r="E7215" s="2">
        <v>45554</v>
      </c>
      <c r="F7215" s="1" t="s">
        <v>61</v>
      </c>
      <c r="G7215" s="1">
        <v>158946</v>
      </c>
      <c r="H7215" s="1" t="s">
        <v>6949</v>
      </c>
      <c r="I7215" s="1">
        <v>463</v>
      </c>
      <c r="J7215" s="1">
        <v>2103</v>
      </c>
      <c r="K7215" s="1">
        <v>2</v>
      </c>
      <c r="L7215" s="1">
        <v>1682.4</v>
      </c>
      <c r="M7215" s="1">
        <f>SalesData[[#This Row],[Price]]*SalesData[[#This Row],[Quantity]]</f>
        <v>4206</v>
      </c>
      <c r="N7215" s="6">
        <f>SalesData[[#This Row],[Sales Profit]]/SalesData[[#This Row],[Sales]]</f>
        <v>0.4</v>
      </c>
    </row>
    <row r="7216" spans="1:14" x14ac:dyDescent="0.3">
      <c r="A7216" s="1" t="s">
        <v>12</v>
      </c>
      <c r="B7216" s="1" t="s">
        <v>18</v>
      </c>
      <c r="C7216" s="1" t="s">
        <v>48</v>
      </c>
      <c r="D7216" s="1">
        <v>68086</v>
      </c>
      <c r="E7216" s="2">
        <v>45562</v>
      </c>
      <c r="F7216" s="1" t="s">
        <v>61</v>
      </c>
      <c r="G7216" s="1">
        <v>855519</v>
      </c>
      <c r="H7216" s="1" t="s">
        <v>6950</v>
      </c>
      <c r="I7216" s="1">
        <v>926</v>
      </c>
      <c r="J7216" s="1">
        <v>935</v>
      </c>
      <c r="K7216" s="1">
        <v>4</v>
      </c>
      <c r="L7216" s="1">
        <v>1496</v>
      </c>
      <c r="M7216" s="1">
        <f>SalesData[[#This Row],[Price]]*SalesData[[#This Row],[Quantity]]</f>
        <v>3740</v>
      </c>
      <c r="N7216" s="6">
        <f>SalesData[[#This Row],[Sales Profit]]/SalesData[[#This Row],[Sales]]</f>
        <v>0.4</v>
      </c>
    </row>
    <row r="7217" spans="1:14" x14ac:dyDescent="0.3">
      <c r="A7217" s="1" t="s">
        <v>52</v>
      </c>
      <c r="B7217" s="1" t="s">
        <v>13</v>
      </c>
      <c r="C7217" s="1" t="s">
        <v>24</v>
      </c>
      <c r="D7217" s="1">
        <v>51954</v>
      </c>
      <c r="E7217" s="2">
        <v>45562</v>
      </c>
      <c r="F7217" s="1" t="s">
        <v>61</v>
      </c>
      <c r="G7217" s="1">
        <v>354964</v>
      </c>
      <c r="H7217" s="1" t="s">
        <v>6951</v>
      </c>
      <c r="I7217" s="1">
        <v>522</v>
      </c>
      <c r="J7217" s="1">
        <v>2614</v>
      </c>
      <c r="K7217" s="1">
        <v>5</v>
      </c>
      <c r="L7217" s="1">
        <v>5228</v>
      </c>
      <c r="M7217" s="1">
        <f>SalesData[[#This Row],[Price]]*SalesData[[#This Row],[Quantity]]</f>
        <v>13070</v>
      </c>
      <c r="N7217" s="6">
        <f>SalesData[[#This Row],[Sales Profit]]/SalesData[[#This Row],[Sales]]</f>
        <v>0.4</v>
      </c>
    </row>
    <row r="7218" spans="1:14" x14ac:dyDescent="0.3">
      <c r="A7218" s="1" t="s">
        <v>56</v>
      </c>
      <c r="B7218" s="1" t="s">
        <v>18</v>
      </c>
      <c r="C7218" s="1" t="s">
        <v>60</v>
      </c>
      <c r="D7218" s="1">
        <v>19437</v>
      </c>
      <c r="E7218" s="2">
        <v>45508</v>
      </c>
      <c r="F7218" s="1" t="s">
        <v>25</v>
      </c>
      <c r="G7218" s="1">
        <v>889408</v>
      </c>
      <c r="H7218" s="1" t="s">
        <v>2915</v>
      </c>
      <c r="I7218" s="1">
        <v>230</v>
      </c>
      <c r="J7218" s="1">
        <v>1858</v>
      </c>
      <c r="K7218" s="1">
        <v>3</v>
      </c>
      <c r="L7218" s="1">
        <v>2229.6</v>
      </c>
      <c r="M7218" s="1">
        <f>SalesData[[#This Row],[Price]]*SalesData[[#This Row],[Quantity]]</f>
        <v>5574</v>
      </c>
      <c r="N7218" s="6">
        <f>SalesData[[#This Row],[Sales Profit]]/SalesData[[#This Row],[Sales]]</f>
        <v>0.39999999999999997</v>
      </c>
    </row>
    <row r="7219" spans="1:14" x14ac:dyDescent="0.3">
      <c r="A7219" s="1" t="s">
        <v>35</v>
      </c>
      <c r="B7219" s="1" t="s">
        <v>18</v>
      </c>
      <c r="C7219" s="1" t="s">
        <v>48</v>
      </c>
      <c r="D7219" s="1">
        <v>23057</v>
      </c>
      <c r="E7219" s="2">
        <v>45499</v>
      </c>
      <c r="F7219" s="1" t="s">
        <v>45</v>
      </c>
      <c r="G7219" s="1">
        <v>133601</v>
      </c>
      <c r="H7219" s="1" t="s">
        <v>6952</v>
      </c>
      <c r="I7219" s="1">
        <v>421</v>
      </c>
      <c r="J7219" s="1">
        <v>1701</v>
      </c>
      <c r="K7219" s="1">
        <v>3</v>
      </c>
      <c r="L7219" s="1">
        <v>2041.2</v>
      </c>
      <c r="M7219" s="1">
        <f>SalesData[[#This Row],[Price]]*SalesData[[#This Row],[Quantity]]</f>
        <v>5103</v>
      </c>
      <c r="N7219" s="6">
        <f>SalesData[[#This Row],[Sales Profit]]/SalesData[[#This Row],[Sales]]</f>
        <v>0.4</v>
      </c>
    </row>
    <row r="7220" spans="1:14" x14ac:dyDescent="0.3">
      <c r="A7220" s="1" t="s">
        <v>17</v>
      </c>
      <c r="B7220" s="1" t="s">
        <v>18</v>
      </c>
      <c r="C7220" s="1" t="s">
        <v>33</v>
      </c>
      <c r="D7220" s="1">
        <v>24574</v>
      </c>
      <c r="E7220" s="2">
        <v>45351</v>
      </c>
      <c r="F7220" s="1" t="s">
        <v>43</v>
      </c>
      <c r="G7220" s="1">
        <v>926247</v>
      </c>
      <c r="H7220" s="1" t="s">
        <v>6953</v>
      </c>
      <c r="I7220" s="1">
        <v>479</v>
      </c>
      <c r="J7220" s="1">
        <v>2494</v>
      </c>
      <c r="K7220" s="1">
        <v>5</v>
      </c>
      <c r="L7220" s="1">
        <v>4988</v>
      </c>
      <c r="M7220" s="1">
        <f>SalesData[[#This Row],[Price]]*SalesData[[#This Row],[Quantity]]</f>
        <v>12470</v>
      </c>
      <c r="N7220" s="6">
        <f>SalesData[[#This Row],[Sales Profit]]/SalesData[[#This Row],[Sales]]</f>
        <v>0.4</v>
      </c>
    </row>
    <row r="7221" spans="1:14" x14ac:dyDescent="0.3">
      <c r="A7221" s="1" t="s">
        <v>52</v>
      </c>
      <c r="B7221" s="1" t="s">
        <v>23</v>
      </c>
      <c r="C7221" s="1" t="s">
        <v>19</v>
      </c>
      <c r="D7221" s="1">
        <v>59705</v>
      </c>
      <c r="E7221" s="2">
        <v>45598</v>
      </c>
      <c r="F7221" s="1" t="s">
        <v>15</v>
      </c>
      <c r="G7221" s="1">
        <v>137471</v>
      </c>
      <c r="H7221" s="1" t="s">
        <v>6954</v>
      </c>
      <c r="I7221" s="1">
        <v>485</v>
      </c>
      <c r="J7221" s="1">
        <v>2856</v>
      </c>
      <c r="K7221" s="1">
        <v>6</v>
      </c>
      <c r="L7221" s="1">
        <v>6854.4</v>
      </c>
      <c r="M7221" s="1">
        <f>SalesData[[#This Row],[Price]]*SalesData[[#This Row],[Quantity]]</f>
        <v>17136</v>
      </c>
      <c r="N7221" s="6">
        <f>SalesData[[#This Row],[Sales Profit]]/SalesData[[#This Row],[Sales]]</f>
        <v>0.39999999999999997</v>
      </c>
    </row>
    <row r="7222" spans="1:14" x14ac:dyDescent="0.3">
      <c r="A7222" s="1" t="s">
        <v>56</v>
      </c>
      <c r="B7222" s="1" t="s">
        <v>13</v>
      </c>
      <c r="C7222" s="1" t="s">
        <v>39</v>
      </c>
      <c r="D7222" s="1">
        <v>56637</v>
      </c>
      <c r="E7222" s="2">
        <v>45458</v>
      </c>
      <c r="F7222" s="1" t="s">
        <v>20</v>
      </c>
      <c r="G7222" s="1">
        <v>950064</v>
      </c>
      <c r="H7222" s="1" t="s">
        <v>6955</v>
      </c>
      <c r="I7222" s="1">
        <v>638</v>
      </c>
      <c r="J7222" s="1">
        <v>1462</v>
      </c>
      <c r="K7222" s="1">
        <v>3</v>
      </c>
      <c r="L7222" s="1">
        <v>1754.4</v>
      </c>
      <c r="M7222" s="1">
        <f>SalesData[[#This Row],[Price]]*SalesData[[#This Row],[Quantity]]</f>
        <v>4386</v>
      </c>
      <c r="N7222" s="6">
        <f>SalesData[[#This Row],[Sales Profit]]/SalesData[[#This Row],[Sales]]</f>
        <v>0.4</v>
      </c>
    </row>
    <row r="7223" spans="1:14" x14ac:dyDescent="0.3">
      <c r="A7223" s="1" t="s">
        <v>66</v>
      </c>
      <c r="B7223" s="1" t="s">
        <v>23</v>
      </c>
      <c r="C7223" s="1" t="s">
        <v>53</v>
      </c>
      <c r="D7223" s="1">
        <v>60061</v>
      </c>
      <c r="E7223" s="2">
        <v>45515</v>
      </c>
      <c r="F7223" s="1" t="s">
        <v>25</v>
      </c>
      <c r="G7223" s="1">
        <v>939021</v>
      </c>
      <c r="H7223" s="1" t="s">
        <v>6956</v>
      </c>
      <c r="I7223" s="1">
        <v>510</v>
      </c>
      <c r="J7223" s="1">
        <v>963</v>
      </c>
      <c r="K7223" s="1">
        <v>5</v>
      </c>
      <c r="L7223" s="1">
        <v>1926</v>
      </c>
      <c r="M7223" s="1">
        <f>SalesData[[#This Row],[Price]]*SalesData[[#This Row],[Quantity]]</f>
        <v>4815</v>
      </c>
      <c r="N7223" s="6">
        <f>SalesData[[#This Row],[Sales Profit]]/SalesData[[#This Row],[Sales]]</f>
        <v>0.4</v>
      </c>
    </row>
    <row r="7224" spans="1:14" x14ac:dyDescent="0.3">
      <c r="A7224" s="1" t="s">
        <v>56</v>
      </c>
      <c r="B7224" s="1" t="s">
        <v>23</v>
      </c>
      <c r="C7224" s="1" t="s">
        <v>53</v>
      </c>
      <c r="D7224" s="1">
        <v>98800</v>
      </c>
      <c r="E7224" s="2">
        <v>45372</v>
      </c>
      <c r="F7224" s="1" t="s">
        <v>29</v>
      </c>
      <c r="G7224" s="1">
        <v>849744</v>
      </c>
      <c r="H7224" s="1" t="s">
        <v>94</v>
      </c>
      <c r="I7224" s="1">
        <v>578</v>
      </c>
      <c r="J7224" s="1">
        <v>2834</v>
      </c>
      <c r="K7224" s="1">
        <v>4</v>
      </c>
      <c r="L7224" s="1">
        <v>4534.3999999999996</v>
      </c>
      <c r="M7224" s="1">
        <f>SalesData[[#This Row],[Price]]*SalesData[[#This Row],[Quantity]]</f>
        <v>11336</v>
      </c>
      <c r="N7224" s="6">
        <f>SalesData[[#This Row],[Sales Profit]]/SalesData[[#This Row],[Sales]]</f>
        <v>0.39999999999999997</v>
      </c>
    </row>
    <row r="7225" spans="1:14" x14ac:dyDescent="0.3">
      <c r="A7225" s="1" t="s">
        <v>52</v>
      </c>
      <c r="B7225" s="1" t="s">
        <v>23</v>
      </c>
      <c r="C7225" s="1" t="s">
        <v>60</v>
      </c>
      <c r="D7225" s="1">
        <v>56443</v>
      </c>
      <c r="E7225" s="2">
        <v>45579</v>
      </c>
      <c r="F7225" s="1" t="s">
        <v>54</v>
      </c>
      <c r="G7225" s="1">
        <v>455480</v>
      </c>
      <c r="H7225" s="1" t="s">
        <v>882</v>
      </c>
      <c r="I7225" s="1">
        <v>366</v>
      </c>
      <c r="J7225" s="1">
        <v>1866</v>
      </c>
      <c r="K7225" s="1">
        <v>7</v>
      </c>
      <c r="L7225" s="1">
        <v>5224.8</v>
      </c>
      <c r="M7225" s="1">
        <f>SalesData[[#This Row],[Price]]*SalesData[[#This Row],[Quantity]]</f>
        <v>13062</v>
      </c>
      <c r="N7225" s="6">
        <f>SalesData[[#This Row],[Sales Profit]]/SalesData[[#This Row],[Sales]]</f>
        <v>0.4</v>
      </c>
    </row>
    <row r="7226" spans="1:14" x14ac:dyDescent="0.3">
      <c r="A7226" s="1" t="s">
        <v>17</v>
      </c>
      <c r="B7226" s="1" t="s">
        <v>23</v>
      </c>
      <c r="C7226" s="1" t="s">
        <v>48</v>
      </c>
      <c r="D7226" s="1">
        <v>46615</v>
      </c>
      <c r="E7226" s="2">
        <v>45582</v>
      </c>
      <c r="F7226" s="1" t="s">
        <v>54</v>
      </c>
      <c r="G7226" s="1">
        <v>371005</v>
      </c>
      <c r="H7226" s="1" t="s">
        <v>6957</v>
      </c>
      <c r="I7226" s="1">
        <v>406</v>
      </c>
      <c r="J7226" s="1">
        <v>2127</v>
      </c>
      <c r="K7226" s="1">
        <v>6</v>
      </c>
      <c r="L7226" s="1">
        <v>5104.8</v>
      </c>
      <c r="M7226" s="1">
        <f>SalesData[[#This Row],[Price]]*SalesData[[#This Row],[Quantity]]</f>
        <v>12762</v>
      </c>
      <c r="N7226" s="6">
        <f>SalesData[[#This Row],[Sales Profit]]/SalesData[[#This Row],[Sales]]</f>
        <v>0.4</v>
      </c>
    </row>
    <row r="7227" spans="1:14" x14ac:dyDescent="0.3">
      <c r="A7227" s="1" t="s">
        <v>22</v>
      </c>
      <c r="B7227" s="1" t="s">
        <v>23</v>
      </c>
      <c r="C7227" s="1" t="s">
        <v>53</v>
      </c>
      <c r="D7227" s="1">
        <v>16068</v>
      </c>
      <c r="E7227" s="2">
        <v>45448</v>
      </c>
      <c r="F7227" s="1" t="s">
        <v>20</v>
      </c>
      <c r="G7227" s="1">
        <v>160723</v>
      </c>
      <c r="H7227" s="1" t="s">
        <v>6958</v>
      </c>
      <c r="I7227" s="1">
        <v>561</v>
      </c>
      <c r="J7227" s="1">
        <v>2269</v>
      </c>
      <c r="K7227" s="1">
        <v>6</v>
      </c>
      <c r="L7227" s="1">
        <v>5445.6</v>
      </c>
      <c r="M7227" s="1">
        <f>SalesData[[#This Row],[Price]]*SalesData[[#This Row],[Quantity]]</f>
        <v>13614</v>
      </c>
      <c r="N7227" s="6">
        <f>SalesData[[#This Row],[Sales Profit]]/SalesData[[#This Row],[Sales]]</f>
        <v>0.4</v>
      </c>
    </row>
    <row r="7228" spans="1:14" x14ac:dyDescent="0.3">
      <c r="A7228" s="1" t="s">
        <v>52</v>
      </c>
      <c r="B7228" s="1" t="s">
        <v>18</v>
      </c>
      <c r="C7228" s="1" t="s">
        <v>42</v>
      </c>
      <c r="D7228" s="1">
        <v>37896</v>
      </c>
      <c r="E7228" s="2">
        <v>45503</v>
      </c>
      <c r="F7228" s="1" t="s">
        <v>45</v>
      </c>
      <c r="G7228" s="1">
        <v>258831</v>
      </c>
      <c r="H7228" s="1" t="s">
        <v>6959</v>
      </c>
      <c r="I7228" s="1">
        <v>908</v>
      </c>
      <c r="J7228" s="1">
        <v>2863</v>
      </c>
      <c r="K7228" s="1">
        <v>7</v>
      </c>
      <c r="L7228" s="1">
        <v>8016.4</v>
      </c>
      <c r="M7228" s="1">
        <f>SalesData[[#This Row],[Price]]*SalesData[[#This Row],[Quantity]]</f>
        <v>20041</v>
      </c>
      <c r="N7228" s="6">
        <f>SalesData[[#This Row],[Sales Profit]]/SalesData[[#This Row],[Sales]]</f>
        <v>0.39999999999999997</v>
      </c>
    </row>
    <row r="7229" spans="1:14" x14ac:dyDescent="0.3">
      <c r="A7229" s="1" t="s">
        <v>17</v>
      </c>
      <c r="B7229" s="1" t="s">
        <v>23</v>
      </c>
      <c r="C7229" s="1" t="s">
        <v>42</v>
      </c>
      <c r="D7229" s="1">
        <v>49638</v>
      </c>
      <c r="E7229" s="2">
        <v>45429</v>
      </c>
      <c r="F7229" s="1" t="s">
        <v>49</v>
      </c>
      <c r="G7229" s="1">
        <v>850854</v>
      </c>
      <c r="H7229" s="1" t="s">
        <v>6960</v>
      </c>
      <c r="I7229" s="1">
        <v>917</v>
      </c>
      <c r="J7229" s="1">
        <v>2402</v>
      </c>
      <c r="K7229" s="1">
        <v>7</v>
      </c>
      <c r="L7229" s="1">
        <v>6725.6</v>
      </c>
      <c r="M7229" s="1">
        <f>SalesData[[#This Row],[Price]]*SalesData[[#This Row],[Quantity]]</f>
        <v>16814</v>
      </c>
      <c r="N7229" s="6">
        <f>SalesData[[#This Row],[Sales Profit]]/SalesData[[#This Row],[Sales]]</f>
        <v>0.4</v>
      </c>
    </row>
    <row r="7230" spans="1:14" x14ac:dyDescent="0.3">
      <c r="A7230" s="1" t="s">
        <v>52</v>
      </c>
      <c r="B7230" s="1" t="s">
        <v>13</v>
      </c>
      <c r="C7230" s="1" t="s">
        <v>33</v>
      </c>
      <c r="D7230" s="1">
        <v>34436</v>
      </c>
      <c r="E7230" s="2">
        <v>45384</v>
      </c>
      <c r="F7230" s="1" t="s">
        <v>31</v>
      </c>
      <c r="G7230" s="1">
        <v>692668</v>
      </c>
      <c r="H7230" s="1" t="s">
        <v>674</v>
      </c>
      <c r="I7230" s="1">
        <v>802</v>
      </c>
      <c r="J7230" s="1">
        <v>2689</v>
      </c>
      <c r="K7230" s="1">
        <v>2</v>
      </c>
      <c r="L7230" s="1">
        <v>2151.1999999999998</v>
      </c>
      <c r="M7230" s="1">
        <f>SalesData[[#This Row],[Price]]*SalesData[[#This Row],[Quantity]]</f>
        <v>5378</v>
      </c>
      <c r="N7230" s="6">
        <f>SalesData[[#This Row],[Sales Profit]]/SalesData[[#This Row],[Sales]]</f>
        <v>0.39999999999999997</v>
      </c>
    </row>
    <row r="7231" spans="1:14" x14ac:dyDescent="0.3">
      <c r="A7231" s="1" t="s">
        <v>52</v>
      </c>
      <c r="B7231" s="1" t="s">
        <v>18</v>
      </c>
      <c r="C7231" s="1" t="s">
        <v>39</v>
      </c>
      <c r="D7231" s="1">
        <v>18758</v>
      </c>
      <c r="E7231" s="2">
        <v>45425</v>
      </c>
      <c r="F7231" s="1" t="s">
        <v>49</v>
      </c>
      <c r="G7231" s="1">
        <v>965226</v>
      </c>
      <c r="H7231" s="1" t="s">
        <v>6961</v>
      </c>
      <c r="I7231" s="1">
        <v>551</v>
      </c>
      <c r="J7231" s="1">
        <v>2906</v>
      </c>
      <c r="K7231" s="1">
        <v>7</v>
      </c>
      <c r="L7231" s="1">
        <v>8136.8</v>
      </c>
      <c r="M7231" s="1">
        <f>SalesData[[#This Row],[Price]]*SalesData[[#This Row],[Quantity]]</f>
        <v>20342</v>
      </c>
      <c r="N7231" s="6">
        <f>SalesData[[#This Row],[Sales Profit]]/SalesData[[#This Row],[Sales]]</f>
        <v>0.4</v>
      </c>
    </row>
    <row r="7232" spans="1:14" x14ac:dyDescent="0.3">
      <c r="A7232" s="1" t="s">
        <v>27</v>
      </c>
      <c r="B7232" s="1" t="s">
        <v>23</v>
      </c>
      <c r="C7232" s="1" t="s">
        <v>53</v>
      </c>
      <c r="D7232" s="1">
        <v>81538</v>
      </c>
      <c r="E7232" s="2">
        <v>45440</v>
      </c>
      <c r="F7232" s="1" t="s">
        <v>49</v>
      </c>
      <c r="G7232" s="1">
        <v>242456</v>
      </c>
      <c r="H7232" s="1" t="s">
        <v>6962</v>
      </c>
      <c r="I7232" s="1">
        <v>635</v>
      </c>
      <c r="J7232" s="1">
        <v>725</v>
      </c>
      <c r="K7232" s="1">
        <v>3</v>
      </c>
      <c r="L7232" s="1">
        <v>870</v>
      </c>
      <c r="M7232" s="1">
        <f>SalesData[[#This Row],[Price]]*SalesData[[#This Row],[Quantity]]</f>
        <v>2175</v>
      </c>
      <c r="N7232" s="6">
        <f>SalesData[[#This Row],[Sales Profit]]/SalesData[[#This Row],[Sales]]</f>
        <v>0.4</v>
      </c>
    </row>
    <row r="7233" spans="1:14" x14ac:dyDescent="0.3">
      <c r="A7233" s="1" t="s">
        <v>35</v>
      </c>
      <c r="B7233" s="1" t="s">
        <v>18</v>
      </c>
      <c r="C7233" s="1" t="s">
        <v>39</v>
      </c>
      <c r="D7233" s="1">
        <v>49896</v>
      </c>
      <c r="E7233" s="2">
        <v>45419</v>
      </c>
      <c r="F7233" s="1" t="s">
        <v>49</v>
      </c>
      <c r="G7233" s="1">
        <v>821809</v>
      </c>
      <c r="H7233" s="1" t="s">
        <v>6963</v>
      </c>
      <c r="I7233" s="1">
        <v>769</v>
      </c>
      <c r="J7233" s="1">
        <v>1136</v>
      </c>
      <c r="K7233" s="1">
        <v>4</v>
      </c>
      <c r="L7233" s="1">
        <v>1817.6</v>
      </c>
      <c r="M7233" s="1">
        <f>SalesData[[#This Row],[Price]]*SalesData[[#This Row],[Quantity]]</f>
        <v>4544</v>
      </c>
      <c r="N7233" s="6">
        <f>SalesData[[#This Row],[Sales Profit]]/SalesData[[#This Row],[Sales]]</f>
        <v>0.39999999999999997</v>
      </c>
    </row>
    <row r="7234" spans="1:14" x14ac:dyDescent="0.3">
      <c r="A7234" s="1" t="s">
        <v>22</v>
      </c>
      <c r="B7234" s="1" t="s">
        <v>13</v>
      </c>
      <c r="C7234" s="1" t="s">
        <v>39</v>
      </c>
      <c r="D7234" s="1">
        <v>82090</v>
      </c>
      <c r="E7234" s="2">
        <v>45300</v>
      </c>
      <c r="F7234" s="1" t="s">
        <v>40</v>
      </c>
      <c r="G7234" s="1">
        <v>623477</v>
      </c>
      <c r="H7234" s="1" t="s">
        <v>6964</v>
      </c>
      <c r="I7234" s="1">
        <v>457</v>
      </c>
      <c r="J7234" s="1">
        <v>610</v>
      </c>
      <c r="K7234" s="1">
        <v>4</v>
      </c>
      <c r="L7234" s="1">
        <v>976</v>
      </c>
      <c r="M7234" s="1">
        <f>SalesData[[#This Row],[Price]]*SalesData[[#This Row],[Quantity]]</f>
        <v>2440</v>
      </c>
      <c r="N7234" s="6">
        <f>SalesData[[#This Row],[Sales Profit]]/SalesData[[#This Row],[Sales]]</f>
        <v>0.4</v>
      </c>
    </row>
    <row r="7235" spans="1:14" x14ac:dyDescent="0.3">
      <c r="A7235" s="1" t="s">
        <v>17</v>
      </c>
      <c r="B7235" s="1" t="s">
        <v>23</v>
      </c>
      <c r="C7235" s="1" t="s">
        <v>42</v>
      </c>
      <c r="D7235" s="1">
        <v>39997</v>
      </c>
      <c r="E7235" s="2">
        <v>45510</v>
      </c>
      <c r="F7235" s="1" t="s">
        <v>25</v>
      </c>
      <c r="G7235" s="1">
        <v>225215</v>
      </c>
      <c r="H7235" s="1" t="s">
        <v>6965</v>
      </c>
      <c r="I7235" s="1">
        <v>858</v>
      </c>
      <c r="J7235" s="1">
        <v>1864</v>
      </c>
      <c r="K7235" s="1">
        <v>8</v>
      </c>
      <c r="L7235" s="1">
        <v>5964.8</v>
      </c>
      <c r="M7235" s="1">
        <f>SalesData[[#This Row],[Price]]*SalesData[[#This Row],[Quantity]]</f>
        <v>14912</v>
      </c>
      <c r="N7235" s="6">
        <f>SalesData[[#This Row],[Sales Profit]]/SalesData[[#This Row],[Sales]]</f>
        <v>0.4</v>
      </c>
    </row>
    <row r="7236" spans="1:14" x14ac:dyDescent="0.3">
      <c r="A7236" s="1" t="s">
        <v>27</v>
      </c>
      <c r="B7236" s="1" t="s">
        <v>23</v>
      </c>
      <c r="C7236" s="1" t="s">
        <v>60</v>
      </c>
      <c r="D7236" s="1">
        <v>77988</v>
      </c>
      <c r="E7236" s="2">
        <v>45356</v>
      </c>
      <c r="F7236" s="1" t="s">
        <v>29</v>
      </c>
      <c r="G7236" s="1">
        <v>873741</v>
      </c>
      <c r="H7236" s="1" t="s">
        <v>6966</v>
      </c>
      <c r="I7236" s="1">
        <v>232</v>
      </c>
      <c r="J7236" s="1">
        <v>799</v>
      </c>
      <c r="K7236" s="1">
        <v>5</v>
      </c>
      <c r="L7236" s="1">
        <v>1598</v>
      </c>
      <c r="M7236" s="1">
        <f>SalesData[[#This Row],[Price]]*SalesData[[#This Row],[Quantity]]</f>
        <v>3995</v>
      </c>
      <c r="N7236" s="6">
        <f>SalesData[[#This Row],[Sales Profit]]/SalesData[[#This Row],[Sales]]</f>
        <v>0.4</v>
      </c>
    </row>
    <row r="7237" spans="1:14" x14ac:dyDescent="0.3">
      <c r="A7237" s="1" t="s">
        <v>66</v>
      </c>
      <c r="B7237" s="1" t="s">
        <v>18</v>
      </c>
      <c r="C7237" s="1" t="s">
        <v>100</v>
      </c>
      <c r="D7237" s="1">
        <v>45566</v>
      </c>
      <c r="E7237" s="2">
        <v>45600</v>
      </c>
      <c r="F7237" s="1" t="s">
        <v>15</v>
      </c>
      <c r="G7237" s="1">
        <v>518883</v>
      </c>
      <c r="H7237" s="1" t="s">
        <v>6967</v>
      </c>
      <c r="I7237" s="1">
        <v>698</v>
      </c>
      <c r="J7237" s="1">
        <v>2856</v>
      </c>
      <c r="K7237" s="1">
        <v>4</v>
      </c>
      <c r="L7237" s="1">
        <v>4569.6000000000004</v>
      </c>
      <c r="M7237" s="1">
        <f>SalesData[[#This Row],[Price]]*SalesData[[#This Row],[Quantity]]</f>
        <v>11424</v>
      </c>
      <c r="N7237" s="6">
        <f>SalesData[[#This Row],[Sales Profit]]/SalesData[[#This Row],[Sales]]</f>
        <v>0.4</v>
      </c>
    </row>
    <row r="7238" spans="1:14" x14ac:dyDescent="0.3">
      <c r="A7238" s="1" t="s">
        <v>35</v>
      </c>
      <c r="B7238" s="1" t="s">
        <v>23</v>
      </c>
      <c r="C7238" s="1" t="s">
        <v>24</v>
      </c>
      <c r="D7238" s="1">
        <v>16442</v>
      </c>
      <c r="E7238" s="2">
        <v>45491</v>
      </c>
      <c r="F7238" s="1" t="s">
        <v>45</v>
      </c>
      <c r="G7238" s="1">
        <v>447774</v>
      </c>
      <c r="H7238" s="1" t="s">
        <v>6968</v>
      </c>
      <c r="I7238" s="1">
        <v>323</v>
      </c>
      <c r="J7238" s="1">
        <v>746</v>
      </c>
      <c r="K7238" s="1">
        <v>5</v>
      </c>
      <c r="L7238" s="1">
        <v>1492</v>
      </c>
      <c r="M7238" s="1">
        <f>SalesData[[#This Row],[Price]]*SalesData[[#This Row],[Quantity]]</f>
        <v>3730</v>
      </c>
      <c r="N7238" s="6">
        <f>SalesData[[#This Row],[Sales Profit]]/SalesData[[#This Row],[Sales]]</f>
        <v>0.4</v>
      </c>
    </row>
    <row r="7239" spans="1:14" x14ac:dyDescent="0.3">
      <c r="A7239" s="1" t="s">
        <v>56</v>
      </c>
      <c r="B7239" s="1" t="s">
        <v>18</v>
      </c>
      <c r="C7239" s="1" t="s">
        <v>14</v>
      </c>
      <c r="D7239" s="1">
        <v>48142</v>
      </c>
      <c r="E7239" s="2">
        <v>45314</v>
      </c>
      <c r="F7239" s="1" t="s">
        <v>40</v>
      </c>
      <c r="G7239" s="1">
        <v>832420</v>
      </c>
      <c r="H7239" s="1" t="s">
        <v>6969</v>
      </c>
      <c r="I7239" s="1">
        <v>691</v>
      </c>
      <c r="J7239" s="1">
        <v>2239</v>
      </c>
      <c r="K7239" s="1">
        <v>6</v>
      </c>
      <c r="L7239" s="1">
        <v>5373.6</v>
      </c>
      <c r="M7239" s="1">
        <f>SalesData[[#This Row],[Price]]*SalesData[[#This Row],[Quantity]]</f>
        <v>13434</v>
      </c>
      <c r="N7239" s="6">
        <f>SalesData[[#This Row],[Sales Profit]]/SalesData[[#This Row],[Sales]]</f>
        <v>0.4</v>
      </c>
    </row>
    <row r="7240" spans="1:14" x14ac:dyDescent="0.3">
      <c r="A7240" s="1" t="s">
        <v>12</v>
      </c>
      <c r="B7240" s="1" t="s">
        <v>23</v>
      </c>
      <c r="C7240" s="1" t="s">
        <v>19</v>
      </c>
      <c r="D7240" s="1">
        <v>34554</v>
      </c>
      <c r="E7240" s="2">
        <v>45483</v>
      </c>
      <c r="F7240" s="1" t="s">
        <v>45</v>
      </c>
      <c r="G7240" s="1">
        <v>734924</v>
      </c>
      <c r="H7240" s="1" t="s">
        <v>6970</v>
      </c>
      <c r="I7240" s="1">
        <v>450</v>
      </c>
      <c r="J7240" s="1">
        <v>2505</v>
      </c>
      <c r="K7240" s="1">
        <v>6</v>
      </c>
      <c r="L7240" s="1">
        <v>6012</v>
      </c>
      <c r="M7240" s="1">
        <f>SalesData[[#This Row],[Price]]*SalesData[[#This Row],[Quantity]]</f>
        <v>15030</v>
      </c>
      <c r="N7240" s="6">
        <f>SalesData[[#This Row],[Sales Profit]]/SalesData[[#This Row],[Sales]]</f>
        <v>0.4</v>
      </c>
    </row>
    <row r="7241" spans="1:14" x14ac:dyDescent="0.3">
      <c r="A7241" s="1" t="s">
        <v>56</v>
      </c>
      <c r="B7241" s="1" t="s">
        <v>23</v>
      </c>
      <c r="C7241" s="1" t="s">
        <v>39</v>
      </c>
      <c r="D7241" s="1">
        <v>92231</v>
      </c>
      <c r="E7241" s="2">
        <v>45417</v>
      </c>
      <c r="F7241" s="1" t="s">
        <v>49</v>
      </c>
      <c r="G7241" s="1">
        <v>907046</v>
      </c>
      <c r="H7241" s="1" t="s">
        <v>6971</v>
      </c>
      <c r="I7241" s="1">
        <v>823</v>
      </c>
      <c r="J7241" s="1">
        <v>734</v>
      </c>
      <c r="K7241" s="1">
        <v>2</v>
      </c>
      <c r="L7241" s="1">
        <v>587.20000000000005</v>
      </c>
      <c r="M7241" s="1">
        <f>SalesData[[#This Row],[Price]]*SalesData[[#This Row],[Quantity]]</f>
        <v>1468</v>
      </c>
      <c r="N7241" s="6">
        <f>SalesData[[#This Row],[Sales Profit]]/SalesData[[#This Row],[Sales]]</f>
        <v>0.4</v>
      </c>
    </row>
    <row r="7242" spans="1:14" x14ac:dyDescent="0.3">
      <c r="A7242" s="1" t="s">
        <v>27</v>
      </c>
      <c r="B7242" s="1" t="s">
        <v>18</v>
      </c>
      <c r="C7242" s="1" t="s">
        <v>42</v>
      </c>
      <c r="D7242" s="1">
        <v>96894</v>
      </c>
      <c r="E7242" s="2">
        <v>45580</v>
      </c>
      <c r="F7242" s="1" t="s">
        <v>54</v>
      </c>
      <c r="G7242" s="1">
        <v>342859</v>
      </c>
      <c r="H7242" s="1" t="s">
        <v>6972</v>
      </c>
      <c r="I7242" s="1">
        <v>241</v>
      </c>
      <c r="J7242" s="1">
        <v>577</v>
      </c>
      <c r="K7242" s="1">
        <v>2</v>
      </c>
      <c r="L7242" s="1">
        <v>461.6</v>
      </c>
      <c r="M7242" s="1">
        <f>SalesData[[#This Row],[Price]]*SalesData[[#This Row],[Quantity]]</f>
        <v>1154</v>
      </c>
      <c r="N7242" s="6">
        <f>SalesData[[#This Row],[Sales Profit]]/SalesData[[#This Row],[Sales]]</f>
        <v>0.4</v>
      </c>
    </row>
    <row r="7243" spans="1:14" x14ac:dyDescent="0.3">
      <c r="A7243" s="1" t="s">
        <v>56</v>
      </c>
      <c r="B7243" s="1" t="s">
        <v>13</v>
      </c>
      <c r="C7243" s="1" t="s">
        <v>48</v>
      </c>
      <c r="D7243" s="1">
        <v>65523</v>
      </c>
      <c r="E7243" s="2">
        <v>45344</v>
      </c>
      <c r="F7243" s="1" t="s">
        <v>43</v>
      </c>
      <c r="G7243" s="1">
        <v>932362</v>
      </c>
      <c r="H7243" s="1" t="s">
        <v>6973</v>
      </c>
      <c r="I7243" s="1">
        <v>538</v>
      </c>
      <c r="J7243" s="1">
        <v>2758</v>
      </c>
      <c r="K7243" s="1">
        <v>7</v>
      </c>
      <c r="L7243" s="1">
        <v>7722.4</v>
      </c>
      <c r="M7243" s="1">
        <f>SalesData[[#This Row],[Price]]*SalesData[[#This Row],[Quantity]]</f>
        <v>19306</v>
      </c>
      <c r="N7243" s="6">
        <f>SalesData[[#This Row],[Sales Profit]]/SalesData[[#This Row],[Sales]]</f>
        <v>0.39999999999999997</v>
      </c>
    </row>
    <row r="7244" spans="1:14" x14ac:dyDescent="0.3">
      <c r="A7244" s="1" t="s">
        <v>27</v>
      </c>
      <c r="B7244" s="1" t="s">
        <v>13</v>
      </c>
      <c r="C7244" s="1" t="s">
        <v>53</v>
      </c>
      <c r="D7244" s="1">
        <v>43171</v>
      </c>
      <c r="E7244" s="2">
        <v>45454</v>
      </c>
      <c r="F7244" s="1" t="s">
        <v>20</v>
      </c>
      <c r="G7244" s="1">
        <v>572913</v>
      </c>
      <c r="H7244" s="1" t="s">
        <v>6974</v>
      </c>
      <c r="I7244" s="1">
        <v>271</v>
      </c>
      <c r="J7244" s="1">
        <v>2426</v>
      </c>
      <c r="K7244" s="1">
        <v>2</v>
      </c>
      <c r="L7244" s="1">
        <v>1940.8</v>
      </c>
      <c r="M7244" s="1">
        <f>SalesData[[#This Row],[Price]]*SalesData[[#This Row],[Quantity]]</f>
        <v>4852</v>
      </c>
      <c r="N7244" s="6">
        <f>SalesData[[#This Row],[Sales Profit]]/SalesData[[#This Row],[Sales]]</f>
        <v>0.39999999999999997</v>
      </c>
    </row>
    <row r="7245" spans="1:14" x14ac:dyDescent="0.3">
      <c r="A7245" s="1" t="s">
        <v>17</v>
      </c>
      <c r="B7245" s="1" t="s">
        <v>13</v>
      </c>
      <c r="C7245" s="1" t="s">
        <v>14</v>
      </c>
      <c r="D7245" s="1">
        <v>86120</v>
      </c>
      <c r="E7245" s="2">
        <v>45438</v>
      </c>
      <c r="F7245" s="1" t="s">
        <v>49</v>
      </c>
      <c r="G7245" s="1">
        <v>251382</v>
      </c>
      <c r="H7245" s="1" t="s">
        <v>6975</v>
      </c>
      <c r="I7245" s="1">
        <v>923</v>
      </c>
      <c r="J7245" s="1">
        <v>506</v>
      </c>
      <c r="K7245" s="1">
        <v>4</v>
      </c>
      <c r="L7245" s="1">
        <v>809.6</v>
      </c>
      <c r="M7245" s="1">
        <f>SalesData[[#This Row],[Price]]*SalesData[[#This Row],[Quantity]]</f>
        <v>2024</v>
      </c>
      <c r="N7245" s="6">
        <f>SalesData[[#This Row],[Sales Profit]]/SalesData[[#This Row],[Sales]]</f>
        <v>0.4</v>
      </c>
    </row>
    <row r="7246" spans="1:14" x14ac:dyDescent="0.3">
      <c r="A7246" s="1" t="s">
        <v>35</v>
      </c>
      <c r="B7246" s="1" t="s">
        <v>23</v>
      </c>
      <c r="C7246" s="1" t="s">
        <v>60</v>
      </c>
      <c r="D7246" s="1">
        <v>33625</v>
      </c>
      <c r="E7246" s="2">
        <v>45564</v>
      </c>
      <c r="F7246" s="1" t="s">
        <v>61</v>
      </c>
      <c r="G7246" s="1">
        <v>390243</v>
      </c>
      <c r="H7246" s="1" t="s">
        <v>6976</v>
      </c>
      <c r="I7246" s="1">
        <v>730</v>
      </c>
      <c r="J7246" s="1">
        <v>2102</v>
      </c>
      <c r="K7246" s="1">
        <v>1</v>
      </c>
      <c r="L7246" s="1">
        <v>840.8</v>
      </c>
      <c r="M7246" s="1">
        <f>SalesData[[#This Row],[Price]]*SalesData[[#This Row],[Quantity]]</f>
        <v>2102</v>
      </c>
      <c r="N7246" s="6">
        <f>SalesData[[#This Row],[Sales Profit]]/SalesData[[#This Row],[Sales]]</f>
        <v>0.39999999999999997</v>
      </c>
    </row>
    <row r="7247" spans="1:14" x14ac:dyDescent="0.3">
      <c r="A7247" s="1" t="s">
        <v>17</v>
      </c>
      <c r="B7247" s="1" t="s">
        <v>23</v>
      </c>
      <c r="C7247" s="1" t="s">
        <v>53</v>
      </c>
      <c r="D7247" s="1">
        <v>73359</v>
      </c>
      <c r="E7247" s="2">
        <v>45301</v>
      </c>
      <c r="F7247" s="1" t="s">
        <v>40</v>
      </c>
      <c r="G7247" s="1">
        <v>743287</v>
      </c>
      <c r="H7247" s="1" t="s">
        <v>6977</v>
      </c>
      <c r="I7247" s="1">
        <v>513</v>
      </c>
      <c r="J7247" s="1">
        <v>2206</v>
      </c>
      <c r="K7247" s="1">
        <v>6</v>
      </c>
      <c r="L7247" s="1">
        <v>5294.4</v>
      </c>
      <c r="M7247" s="1">
        <f>SalesData[[#This Row],[Price]]*SalesData[[#This Row],[Quantity]]</f>
        <v>13236</v>
      </c>
      <c r="N7247" s="6">
        <f>SalesData[[#This Row],[Sales Profit]]/SalesData[[#This Row],[Sales]]</f>
        <v>0.39999999999999997</v>
      </c>
    </row>
    <row r="7248" spans="1:14" x14ac:dyDescent="0.3">
      <c r="A7248" s="1" t="s">
        <v>27</v>
      </c>
      <c r="B7248" s="1" t="s">
        <v>18</v>
      </c>
      <c r="C7248" s="1" t="s">
        <v>48</v>
      </c>
      <c r="D7248" s="1">
        <v>35389</v>
      </c>
      <c r="E7248" s="2">
        <v>45342</v>
      </c>
      <c r="F7248" s="1" t="s">
        <v>43</v>
      </c>
      <c r="G7248" s="1">
        <v>190344</v>
      </c>
      <c r="H7248" s="1" t="s">
        <v>6978</v>
      </c>
      <c r="I7248" s="1">
        <v>748</v>
      </c>
      <c r="J7248" s="1">
        <v>2850</v>
      </c>
      <c r="K7248" s="1">
        <v>7</v>
      </c>
      <c r="L7248" s="1">
        <v>7980</v>
      </c>
      <c r="M7248" s="1">
        <f>SalesData[[#This Row],[Price]]*SalesData[[#This Row],[Quantity]]</f>
        <v>19950</v>
      </c>
      <c r="N7248" s="6">
        <f>SalesData[[#This Row],[Sales Profit]]/SalesData[[#This Row],[Sales]]</f>
        <v>0.4</v>
      </c>
    </row>
    <row r="7249" spans="1:14" x14ac:dyDescent="0.3">
      <c r="A7249" s="1" t="s">
        <v>17</v>
      </c>
      <c r="B7249" s="1" t="s">
        <v>23</v>
      </c>
      <c r="C7249" s="1" t="s">
        <v>60</v>
      </c>
      <c r="D7249" s="1">
        <v>16355</v>
      </c>
      <c r="E7249" s="2">
        <v>45385</v>
      </c>
      <c r="F7249" s="1" t="s">
        <v>31</v>
      </c>
      <c r="G7249" s="1">
        <v>239320</v>
      </c>
      <c r="H7249" s="1" t="s">
        <v>6979</v>
      </c>
      <c r="I7249" s="1">
        <v>668</v>
      </c>
      <c r="J7249" s="1">
        <v>1796</v>
      </c>
      <c r="K7249" s="1">
        <v>2</v>
      </c>
      <c r="L7249" s="1">
        <v>1436.8</v>
      </c>
      <c r="M7249" s="1">
        <f>SalesData[[#This Row],[Price]]*SalesData[[#This Row],[Quantity]]</f>
        <v>3592</v>
      </c>
      <c r="N7249" s="6">
        <f>SalesData[[#This Row],[Sales Profit]]/SalesData[[#This Row],[Sales]]</f>
        <v>0.39999999999999997</v>
      </c>
    </row>
    <row r="7250" spans="1:14" x14ac:dyDescent="0.3">
      <c r="A7250" s="1" t="s">
        <v>27</v>
      </c>
      <c r="B7250" s="1" t="s">
        <v>13</v>
      </c>
      <c r="C7250" s="1" t="s">
        <v>24</v>
      </c>
      <c r="D7250" s="1">
        <v>97888</v>
      </c>
      <c r="E7250" s="2">
        <v>45414</v>
      </c>
      <c r="F7250" s="1" t="s">
        <v>49</v>
      </c>
      <c r="G7250" s="1">
        <v>257728</v>
      </c>
      <c r="H7250" s="1" t="s">
        <v>6980</v>
      </c>
      <c r="I7250" s="1">
        <v>445</v>
      </c>
      <c r="J7250" s="1">
        <v>2688</v>
      </c>
      <c r="K7250" s="1">
        <v>7</v>
      </c>
      <c r="L7250" s="1">
        <v>7526.4</v>
      </c>
      <c r="M7250" s="1">
        <f>SalesData[[#This Row],[Price]]*SalesData[[#This Row],[Quantity]]</f>
        <v>18816</v>
      </c>
      <c r="N7250" s="6">
        <f>SalesData[[#This Row],[Sales Profit]]/SalesData[[#This Row],[Sales]]</f>
        <v>0.39999999999999997</v>
      </c>
    </row>
    <row r="7251" spans="1:14" x14ac:dyDescent="0.3">
      <c r="A7251" s="1" t="s">
        <v>12</v>
      </c>
      <c r="B7251" s="1" t="s">
        <v>23</v>
      </c>
      <c r="C7251" s="1" t="s">
        <v>24</v>
      </c>
      <c r="D7251" s="1">
        <v>14730</v>
      </c>
      <c r="E7251" s="2">
        <v>45531</v>
      </c>
      <c r="F7251" s="1" t="s">
        <v>25</v>
      </c>
      <c r="G7251" s="1">
        <v>115734</v>
      </c>
      <c r="H7251" s="1" t="s">
        <v>5583</v>
      </c>
      <c r="I7251" s="1">
        <v>464</v>
      </c>
      <c r="J7251" s="1">
        <v>1566</v>
      </c>
      <c r="K7251" s="1">
        <v>6</v>
      </c>
      <c r="L7251" s="1">
        <v>3758.4</v>
      </c>
      <c r="M7251" s="1">
        <f>SalesData[[#This Row],[Price]]*SalesData[[#This Row],[Quantity]]</f>
        <v>9396</v>
      </c>
      <c r="N7251" s="6">
        <f>SalesData[[#This Row],[Sales Profit]]/SalesData[[#This Row],[Sales]]</f>
        <v>0.4</v>
      </c>
    </row>
    <row r="7252" spans="1:14" x14ac:dyDescent="0.3">
      <c r="A7252" s="1" t="s">
        <v>27</v>
      </c>
      <c r="B7252" s="1" t="s">
        <v>18</v>
      </c>
      <c r="C7252" s="1" t="s">
        <v>37</v>
      </c>
      <c r="D7252" s="1">
        <v>31544</v>
      </c>
      <c r="E7252" s="2">
        <v>45492</v>
      </c>
      <c r="F7252" s="1" t="s">
        <v>45</v>
      </c>
      <c r="G7252" s="1">
        <v>319843</v>
      </c>
      <c r="H7252" s="1" t="s">
        <v>3882</v>
      </c>
      <c r="I7252" s="1">
        <v>765</v>
      </c>
      <c r="J7252" s="1">
        <v>1602</v>
      </c>
      <c r="K7252" s="1">
        <v>2</v>
      </c>
      <c r="L7252" s="1">
        <v>1281.5999999999999</v>
      </c>
      <c r="M7252" s="1">
        <f>SalesData[[#This Row],[Price]]*SalesData[[#This Row],[Quantity]]</f>
        <v>3204</v>
      </c>
      <c r="N7252" s="6">
        <f>SalesData[[#This Row],[Sales Profit]]/SalesData[[#This Row],[Sales]]</f>
        <v>0.39999999999999997</v>
      </c>
    </row>
    <row r="7253" spans="1:14" x14ac:dyDescent="0.3">
      <c r="A7253" s="1" t="s">
        <v>52</v>
      </c>
      <c r="B7253" s="1" t="s">
        <v>23</v>
      </c>
      <c r="C7253" s="1" t="s">
        <v>100</v>
      </c>
      <c r="D7253" s="1">
        <v>29976</v>
      </c>
      <c r="E7253" s="2">
        <v>45484</v>
      </c>
      <c r="F7253" s="1" t="s">
        <v>45</v>
      </c>
      <c r="G7253" s="1">
        <v>418020</v>
      </c>
      <c r="H7253" s="1" t="s">
        <v>6981</v>
      </c>
      <c r="I7253" s="1">
        <v>578</v>
      </c>
      <c r="J7253" s="1">
        <v>867</v>
      </c>
      <c r="K7253" s="1">
        <v>2</v>
      </c>
      <c r="L7253" s="1">
        <v>693.6</v>
      </c>
      <c r="M7253" s="1">
        <f>SalesData[[#This Row],[Price]]*SalesData[[#This Row],[Quantity]]</f>
        <v>1734</v>
      </c>
      <c r="N7253" s="6">
        <f>SalesData[[#This Row],[Sales Profit]]/SalesData[[#This Row],[Sales]]</f>
        <v>0.4</v>
      </c>
    </row>
    <row r="7254" spans="1:14" x14ac:dyDescent="0.3">
      <c r="A7254" s="1" t="s">
        <v>52</v>
      </c>
      <c r="B7254" s="1" t="s">
        <v>13</v>
      </c>
      <c r="C7254" s="1" t="s">
        <v>39</v>
      </c>
      <c r="D7254" s="1">
        <v>88134</v>
      </c>
      <c r="E7254" s="2">
        <v>45316</v>
      </c>
      <c r="F7254" s="1" t="s">
        <v>40</v>
      </c>
      <c r="G7254" s="1">
        <v>965864</v>
      </c>
      <c r="H7254" s="1" t="s">
        <v>6982</v>
      </c>
      <c r="I7254" s="1">
        <v>249</v>
      </c>
      <c r="J7254" s="1">
        <v>865</v>
      </c>
      <c r="K7254" s="1">
        <v>7</v>
      </c>
      <c r="L7254" s="1">
        <v>2422</v>
      </c>
      <c r="M7254" s="1">
        <f>SalesData[[#This Row],[Price]]*SalesData[[#This Row],[Quantity]]</f>
        <v>6055</v>
      </c>
      <c r="N7254" s="6">
        <f>SalesData[[#This Row],[Sales Profit]]/SalesData[[#This Row],[Sales]]</f>
        <v>0.4</v>
      </c>
    </row>
    <row r="7255" spans="1:14" x14ac:dyDescent="0.3">
      <c r="A7255" s="1" t="s">
        <v>27</v>
      </c>
      <c r="B7255" s="1" t="s">
        <v>18</v>
      </c>
      <c r="C7255" s="1" t="s">
        <v>100</v>
      </c>
      <c r="D7255" s="1">
        <v>18790</v>
      </c>
      <c r="E7255" s="2">
        <v>45531</v>
      </c>
      <c r="F7255" s="1" t="s">
        <v>25</v>
      </c>
      <c r="G7255" s="1">
        <v>206024</v>
      </c>
      <c r="H7255" s="1" t="s">
        <v>6983</v>
      </c>
      <c r="I7255" s="1">
        <v>836</v>
      </c>
      <c r="J7255" s="1">
        <v>2676</v>
      </c>
      <c r="K7255" s="1">
        <v>5</v>
      </c>
      <c r="L7255" s="1">
        <v>5352</v>
      </c>
      <c r="M7255" s="1">
        <f>SalesData[[#This Row],[Price]]*SalesData[[#This Row],[Quantity]]</f>
        <v>13380</v>
      </c>
      <c r="N7255" s="6">
        <f>SalesData[[#This Row],[Sales Profit]]/SalesData[[#This Row],[Sales]]</f>
        <v>0.4</v>
      </c>
    </row>
    <row r="7256" spans="1:14" x14ac:dyDescent="0.3">
      <c r="A7256" s="1" t="s">
        <v>12</v>
      </c>
      <c r="B7256" s="1" t="s">
        <v>23</v>
      </c>
      <c r="C7256" s="1" t="s">
        <v>14</v>
      </c>
      <c r="D7256" s="1">
        <v>39282</v>
      </c>
      <c r="E7256" s="2">
        <v>45355</v>
      </c>
      <c r="F7256" s="1" t="s">
        <v>29</v>
      </c>
      <c r="G7256" s="1">
        <v>648061</v>
      </c>
      <c r="H7256" s="1" t="s">
        <v>152</v>
      </c>
      <c r="I7256" s="1">
        <v>627</v>
      </c>
      <c r="J7256" s="1">
        <v>1140</v>
      </c>
      <c r="K7256" s="1">
        <v>1</v>
      </c>
      <c r="L7256" s="1">
        <v>456</v>
      </c>
      <c r="M7256" s="1">
        <f>SalesData[[#This Row],[Price]]*SalesData[[#This Row],[Quantity]]</f>
        <v>1140</v>
      </c>
      <c r="N7256" s="6">
        <f>SalesData[[#This Row],[Sales Profit]]/SalesData[[#This Row],[Sales]]</f>
        <v>0.4</v>
      </c>
    </row>
    <row r="7257" spans="1:14" x14ac:dyDescent="0.3">
      <c r="A7257" s="1" t="s">
        <v>22</v>
      </c>
      <c r="B7257" s="1" t="s">
        <v>13</v>
      </c>
      <c r="C7257" s="1" t="s">
        <v>48</v>
      </c>
      <c r="D7257" s="1">
        <v>76675</v>
      </c>
      <c r="E7257" s="2">
        <v>45314</v>
      </c>
      <c r="F7257" s="1" t="s">
        <v>40</v>
      </c>
      <c r="G7257" s="1">
        <v>388601</v>
      </c>
      <c r="H7257" s="1" t="s">
        <v>6984</v>
      </c>
      <c r="I7257" s="1">
        <v>786</v>
      </c>
      <c r="J7257" s="1">
        <v>2276</v>
      </c>
      <c r="K7257" s="1">
        <v>8</v>
      </c>
      <c r="L7257" s="1">
        <v>7283.2</v>
      </c>
      <c r="M7257" s="1">
        <f>SalesData[[#This Row],[Price]]*SalesData[[#This Row],[Quantity]]</f>
        <v>18208</v>
      </c>
      <c r="N7257" s="6">
        <f>SalesData[[#This Row],[Sales Profit]]/SalesData[[#This Row],[Sales]]</f>
        <v>0.39999999999999997</v>
      </c>
    </row>
    <row r="7258" spans="1:14" x14ac:dyDescent="0.3">
      <c r="A7258" s="1" t="s">
        <v>17</v>
      </c>
      <c r="B7258" s="1" t="s">
        <v>18</v>
      </c>
      <c r="C7258" s="1" t="s">
        <v>37</v>
      </c>
      <c r="D7258" s="1">
        <v>19067</v>
      </c>
      <c r="E7258" s="2">
        <v>45588</v>
      </c>
      <c r="F7258" s="1" t="s">
        <v>54</v>
      </c>
      <c r="G7258" s="1">
        <v>130801</v>
      </c>
      <c r="H7258" s="1" t="s">
        <v>6985</v>
      </c>
      <c r="I7258" s="1">
        <v>876</v>
      </c>
      <c r="J7258" s="1">
        <v>1074</v>
      </c>
      <c r="K7258" s="1">
        <v>8</v>
      </c>
      <c r="L7258" s="1">
        <v>3436.8</v>
      </c>
      <c r="M7258" s="1">
        <f>SalesData[[#This Row],[Price]]*SalesData[[#This Row],[Quantity]]</f>
        <v>8592</v>
      </c>
      <c r="N7258" s="6">
        <f>SalesData[[#This Row],[Sales Profit]]/SalesData[[#This Row],[Sales]]</f>
        <v>0.4</v>
      </c>
    </row>
    <row r="7259" spans="1:14" x14ac:dyDescent="0.3">
      <c r="A7259" s="1" t="s">
        <v>56</v>
      </c>
      <c r="B7259" s="1" t="s">
        <v>18</v>
      </c>
      <c r="C7259" s="1" t="s">
        <v>39</v>
      </c>
      <c r="D7259" s="1">
        <v>50071</v>
      </c>
      <c r="E7259" s="2">
        <v>45463</v>
      </c>
      <c r="F7259" s="1" t="s">
        <v>20</v>
      </c>
      <c r="G7259" s="1">
        <v>433806</v>
      </c>
      <c r="H7259" s="1" t="s">
        <v>4574</v>
      </c>
      <c r="I7259" s="1">
        <v>216</v>
      </c>
      <c r="J7259" s="1">
        <v>2165</v>
      </c>
      <c r="K7259" s="1">
        <v>4</v>
      </c>
      <c r="L7259" s="1">
        <v>3464</v>
      </c>
      <c r="M7259" s="1">
        <f>SalesData[[#This Row],[Price]]*SalesData[[#This Row],[Quantity]]</f>
        <v>8660</v>
      </c>
      <c r="N7259" s="6">
        <f>SalesData[[#This Row],[Sales Profit]]/SalesData[[#This Row],[Sales]]</f>
        <v>0.4</v>
      </c>
    </row>
    <row r="7260" spans="1:14" x14ac:dyDescent="0.3">
      <c r="A7260" s="1" t="s">
        <v>22</v>
      </c>
      <c r="B7260" s="1" t="s">
        <v>13</v>
      </c>
      <c r="C7260" s="1" t="s">
        <v>14</v>
      </c>
      <c r="D7260" s="1">
        <v>50870</v>
      </c>
      <c r="E7260" s="2">
        <v>45342</v>
      </c>
      <c r="F7260" s="1" t="s">
        <v>43</v>
      </c>
      <c r="G7260" s="1">
        <v>535104</v>
      </c>
      <c r="H7260" s="1" t="s">
        <v>6986</v>
      </c>
      <c r="I7260" s="1">
        <v>317</v>
      </c>
      <c r="J7260" s="1">
        <v>911</v>
      </c>
      <c r="K7260" s="1">
        <v>7</v>
      </c>
      <c r="L7260" s="1">
        <v>2550.8000000000002</v>
      </c>
      <c r="M7260" s="1">
        <f>SalesData[[#This Row],[Price]]*SalesData[[#This Row],[Quantity]]</f>
        <v>6377</v>
      </c>
      <c r="N7260" s="6">
        <f>SalesData[[#This Row],[Sales Profit]]/SalesData[[#This Row],[Sales]]</f>
        <v>0.4</v>
      </c>
    </row>
    <row r="7261" spans="1:14" x14ac:dyDescent="0.3">
      <c r="A7261" s="1" t="s">
        <v>12</v>
      </c>
      <c r="B7261" s="1" t="s">
        <v>18</v>
      </c>
      <c r="C7261" s="1" t="s">
        <v>42</v>
      </c>
      <c r="D7261" s="1">
        <v>63286</v>
      </c>
      <c r="E7261" s="2">
        <v>45315</v>
      </c>
      <c r="F7261" s="1" t="s">
        <v>40</v>
      </c>
      <c r="G7261" s="1">
        <v>454941</v>
      </c>
      <c r="H7261" s="1" t="s">
        <v>6987</v>
      </c>
      <c r="I7261" s="1">
        <v>223</v>
      </c>
      <c r="J7261" s="1">
        <v>1950</v>
      </c>
      <c r="K7261" s="1">
        <v>6</v>
      </c>
      <c r="L7261" s="1">
        <v>4680</v>
      </c>
      <c r="M7261" s="1">
        <f>SalesData[[#This Row],[Price]]*SalesData[[#This Row],[Quantity]]</f>
        <v>11700</v>
      </c>
      <c r="N7261" s="6">
        <f>SalesData[[#This Row],[Sales Profit]]/SalesData[[#This Row],[Sales]]</f>
        <v>0.4</v>
      </c>
    </row>
    <row r="7262" spans="1:14" x14ac:dyDescent="0.3">
      <c r="A7262" s="1" t="s">
        <v>17</v>
      </c>
      <c r="B7262" s="1" t="s">
        <v>18</v>
      </c>
      <c r="C7262" s="1" t="s">
        <v>19</v>
      </c>
      <c r="D7262" s="1">
        <v>87376</v>
      </c>
      <c r="E7262" s="2">
        <v>45510</v>
      </c>
      <c r="F7262" s="1" t="s">
        <v>25</v>
      </c>
      <c r="G7262" s="1">
        <v>948774</v>
      </c>
      <c r="H7262" s="1" t="s">
        <v>6988</v>
      </c>
      <c r="I7262" s="1">
        <v>810</v>
      </c>
      <c r="J7262" s="1">
        <v>1798</v>
      </c>
      <c r="K7262" s="1">
        <v>8</v>
      </c>
      <c r="L7262" s="1">
        <v>5753.6</v>
      </c>
      <c r="M7262" s="1">
        <f>SalesData[[#This Row],[Price]]*SalesData[[#This Row],[Quantity]]</f>
        <v>14384</v>
      </c>
      <c r="N7262" s="6">
        <f>SalesData[[#This Row],[Sales Profit]]/SalesData[[#This Row],[Sales]]</f>
        <v>0.4</v>
      </c>
    </row>
    <row r="7263" spans="1:14" x14ac:dyDescent="0.3">
      <c r="A7263" s="1" t="s">
        <v>22</v>
      </c>
      <c r="B7263" s="1" t="s">
        <v>23</v>
      </c>
      <c r="C7263" s="1" t="s">
        <v>24</v>
      </c>
      <c r="D7263" s="1">
        <v>35602</v>
      </c>
      <c r="E7263" s="2">
        <v>45541</v>
      </c>
      <c r="F7263" s="1" t="s">
        <v>61</v>
      </c>
      <c r="G7263" s="1">
        <v>661729</v>
      </c>
      <c r="H7263" s="1" t="s">
        <v>6989</v>
      </c>
      <c r="I7263" s="1">
        <v>661</v>
      </c>
      <c r="J7263" s="1">
        <v>2786</v>
      </c>
      <c r="K7263" s="1">
        <v>3</v>
      </c>
      <c r="L7263" s="1">
        <v>3343.2</v>
      </c>
      <c r="M7263" s="1">
        <f>SalesData[[#This Row],[Price]]*SalesData[[#This Row],[Quantity]]</f>
        <v>8358</v>
      </c>
      <c r="N7263" s="6">
        <f>SalesData[[#This Row],[Sales Profit]]/SalesData[[#This Row],[Sales]]</f>
        <v>0.39999999999999997</v>
      </c>
    </row>
    <row r="7264" spans="1:14" x14ac:dyDescent="0.3">
      <c r="A7264" s="1" t="s">
        <v>22</v>
      </c>
      <c r="B7264" s="1" t="s">
        <v>23</v>
      </c>
      <c r="C7264" s="1" t="s">
        <v>19</v>
      </c>
      <c r="D7264" s="1">
        <v>16470</v>
      </c>
      <c r="E7264" s="2">
        <v>45511</v>
      </c>
      <c r="F7264" s="1" t="s">
        <v>25</v>
      </c>
      <c r="G7264" s="1">
        <v>156755</v>
      </c>
      <c r="H7264" s="1" t="s">
        <v>6990</v>
      </c>
      <c r="I7264" s="1">
        <v>674</v>
      </c>
      <c r="J7264" s="1">
        <v>1496</v>
      </c>
      <c r="K7264" s="1">
        <v>2</v>
      </c>
      <c r="L7264" s="1">
        <v>1196.8</v>
      </c>
      <c r="M7264" s="1">
        <f>SalesData[[#This Row],[Price]]*SalesData[[#This Row],[Quantity]]</f>
        <v>2992</v>
      </c>
      <c r="N7264" s="6">
        <f>SalesData[[#This Row],[Sales Profit]]/SalesData[[#This Row],[Sales]]</f>
        <v>0.39999999999999997</v>
      </c>
    </row>
    <row r="7265" spans="1:14" x14ac:dyDescent="0.3">
      <c r="A7265" s="1" t="s">
        <v>27</v>
      </c>
      <c r="B7265" s="1" t="s">
        <v>13</v>
      </c>
      <c r="C7265" s="1" t="s">
        <v>33</v>
      </c>
      <c r="D7265" s="1">
        <v>81343</v>
      </c>
      <c r="E7265" s="2">
        <v>45547</v>
      </c>
      <c r="F7265" s="1" t="s">
        <v>61</v>
      </c>
      <c r="G7265" s="1">
        <v>266527</v>
      </c>
      <c r="H7265" s="1" t="s">
        <v>826</v>
      </c>
      <c r="I7265" s="1">
        <v>493</v>
      </c>
      <c r="J7265" s="1">
        <v>2912</v>
      </c>
      <c r="K7265" s="1">
        <v>4</v>
      </c>
      <c r="L7265" s="1">
        <v>4659.2</v>
      </c>
      <c r="M7265" s="1">
        <f>SalesData[[#This Row],[Price]]*SalesData[[#This Row],[Quantity]]</f>
        <v>11648</v>
      </c>
      <c r="N7265" s="6">
        <f>SalesData[[#This Row],[Sales Profit]]/SalesData[[#This Row],[Sales]]</f>
        <v>0.39999999999999997</v>
      </c>
    </row>
    <row r="7266" spans="1:14" x14ac:dyDescent="0.3">
      <c r="A7266" s="1" t="s">
        <v>56</v>
      </c>
      <c r="B7266" s="1" t="s">
        <v>23</v>
      </c>
      <c r="C7266" s="1" t="s">
        <v>100</v>
      </c>
      <c r="D7266" s="1">
        <v>81252</v>
      </c>
      <c r="E7266" s="2">
        <v>45311</v>
      </c>
      <c r="F7266" s="1" t="s">
        <v>40</v>
      </c>
      <c r="G7266" s="1">
        <v>361213</v>
      </c>
      <c r="H7266" s="1" t="s">
        <v>6991</v>
      </c>
      <c r="I7266" s="1">
        <v>928</v>
      </c>
      <c r="J7266" s="1">
        <v>2609</v>
      </c>
      <c r="K7266" s="1">
        <v>3</v>
      </c>
      <c r="L7266" s="1">
        <v>3130.8</v>
      </c>
      <c r="M7266" s="1">
        <f>SalesData[[#This Row],[Price]]*SalesData[[#This Row],[Quantity]]</f>
        <v>7827</v>
      </c>
      <c r="N7266" s="6">
        <f>SalesData[[#This Row],[Sales Profit]]/SalesData[[#This Row],[Sales]]</f>
        <v>0.4</v>
      </c>
    </row>
    <row r="7267" spans="1:14" x14ac:dyDescent="0.3">
      <c r="A7267" s="1" t="s">
        <v>12</v>
      </c>
      <c r="B7267" s="1" t="s">
        <v>13</v>
      </c>
      <c r="C7267" s="1" t="s">
        <v>19</v>
      </c>
      <c r="D7267" s="1">
        <v>58097</v>
      </c>
      <c r="E7267" s="2">
        <v>45420</v>
      </c>
      <c r="F7267" s="1" t="s">
        <v>49</v>
      </c>
      <c r="G7267" s="1">
        <v>936144</v>
      </c>
      <c r="H7267" s="1" t="s">
        <v>6992</v>
      </c>
      <c r="I7267" s="1">
        <v>614</v>
      </c>
      <c r="J7267" s="1">
        <v>2990</v>
      </c>
      <c r="K7267" s="1">
        <v>1</v>
      </c>
      <c r="L7267" s="1">
        <v>1196</v>
      </c>
      <c r="M7267" s="1">
        <f>SalesData[[#This Row],[Price]]*SalesData[[#This Row],[Quantity]]</f>
        <v>2990</v>
      </c>
      <c r="N7267" s="6">
        <f>SalesData[[#This Row],[Sales Profit]]/SalesData[[#This Row],[Sales]]</f>
        <v>0.4</v>
      </c>
    </row>
    <row r="7268" spans="1:14" x14ac:dyDescent="0.3">
      <c r="A7268" s="1" t="s">
        <v>22</v>
      </c>
      <c r="B7268" s="1" t="s">
        <v>23</v>
      </c>
      <c r="C7268" s="1" t="s">
        <v>33</v>
      </c>
      <c r="D7268" s="1">
        <v>78649</v>
      </c>
      <c r="E7268" s="2">
        <v>45371</v>
      </c>
      <c r="F7268" s="1" t="s">
        <v>29</v>
      </c>
      <c r="G7268" s="1">
        <v>402563</v>
      </c>
      <c r="H7268" s="1" t="s">
        <v>6993</v>
      </c>
      <c r="I7268" s="1">
        <v>214</v>
      </c>
      <c r="J7268" s="1">
        <v>1309</v>
      </c>
      <c r="K7268" s="1">
        <v>8</v>
      </c>
      <c r="L7268" s="1">
        <v>4188.8</v>
      </c>
      <c r="M7268" s="1">
        <f>SalesData[[#This Row],[Price]]*SalesData[[#This Row],[Quantity]]</f>
        <v>10472</v>
      </c>
      <c r="N7268" s="6">
        <f>SalesData[[#This Row],[Sales Profit]]/SalesData[[#This Row],[Sales]]</f>
        <v>0.4</v>
      </c>
    </row>
    <row r="7269" spans="1:14" x14ac:dyDescent="0.3">
      <c r="A7269" s="1" t="s">
        <v>27</v>
      </c>
      <c r="B7269" s="1" t="s">
        <v>13</v>
      </c>
      <c r="C7269" s="1" t="s">
        <v>42</v>
      </c>
      <c r="D7269" s="1">
        <v>13382</v>
      </c>
      <c r="E7269" s="2">
        <v>45385</v>
      </c>
      <c r="F7269" s="1" t="s">
        <v>31</v>
      </c>
      <c r="G7269" s="1">
        <v>358192</v>
      </c>
      <c r="H7269" s="1" t="s">
        <v>6994</v>
      </c>
      <c r="I7269" s="1">
        <v>592</v>
      </c>
      <c r="J7269" s="1">
        <v>2595</v>
      </c>
      <c r="K7269" s="1">
        <v>3</v>
      </c>
      <c r="L7269" s="1">
        <v>3114</v>
      </c>
      <c r="M7269" s="1">
        <f>SalesData[[#This Row],[Price]]*SalesData[[#This Row],[Quantity]]</f>
        <v>7785</v>
      </c>
      <c r="N7269" s="6">
        <f>SalesData[[#This Row],[Sales Profit]]/SalesData[[#This Row],[Sales]]</f>
        <v>0.4</v>
      </c>
    </row>
    <row r="7270" spans="1:14" x14ac:dyDescent="0.3">
      <c r="A7270" s="1" t="s">
        <v>22</v>
      </c>
      <c r="B7270" s="1" t="s">
        <v>18</v>
      </c>
      <c r="C7270" s="1" t="s">
        <v>42</v>
      </c>
      <c r="D7270" s="1">
        <v>90702</v>
      </c>
      <c r="E7270" s="2">
        <v>45391</v>
      </c>
      <c r="F7270" s="1" t="s">
        <v>31</v>
      </c>
      <c r="G7270" s="1">
        <v>528039</v>
      </c>
      <c r="H7270" s="1" t="s">
        <v>835</v>
      </c>
      <c r="I7270" s="1">
        <v>512</v>
      </c>
      <c r="J7270" s="1">
        <v>2009</v>
      </c>
      <c r="K7270" s="1">
        <v>8</v>
      </c>
      <c r="L7270" s="1">
        <v>6428.8</v>
      </c>
      <c r="M7270" s="1">
        <f>SalesData[[#This Row],[Price]]*SalesData[[#This Row],[Quantity]]</f>
        <v>16072</v>
      </c>
      <c r="N7270" s="6">
        <f>SalesData[[#This Row],[Sales Profit]]/SalesData[[#This Row],[Sales]]</f>
        <v>0.4</v>
      </c>
    </row>
    <row r="7271" spans="1:14" x14ac:dyDescent="0.3">
      <c r="A7271" s="1" t="s">
        <v>27</v>
      </c>
      <c r="B7271" s="1" t="s">
        <v>18</v>
      </c>
      <c r="C7271" s="1" t="s">
        <v>53</v>
      </c>
      <c r="D7271" s="1">
        <v>58243</v>
      </c>
      <c r="E7271" s="2">
        <v>45520</v>
      </c>
      <c r="F7271" s="1" t="s">
        <v>25</v>
      </c>
      <c r="G7271" s="1">
        <v>695405</v>
      </c>
      <c r="H7271" s="1" t="s">
        <v>6995</v>
      </c>
      <c r="I7271" s="1">
        <v>382</v>
      </c>
      <c r="J7271" s="1">
        <v>2361</v>
      </c>
      <c r="K7271" s="1">
        <v>2</v>
      </c>
      <c r="L7271" s="1">
        <v>1888.8</v>
      </c>
      <c r="M7271" s="1">
        <f>SalesData[[#This Row],[Price]]*SalesData[[#This Row],[Quantity]]</f>
        <v>4722</v>
      </c>
      <c r="N7271" s="6">
        <f>SalesData[[#This Row],[Sales Profit]]/SalesData[[#This Row],[Sales]]</f>
        <v>0.39999999999999997</v>
      </c>
    </row>
    <row r="7272" spans="1:14" x14ac:dyDescent="0.3">
      <c r="A7272" s="1" t="s">
        <v>52</v>
      </c>
      <c r="B7272" s="1" t="s">
        <v>18</v>
      </c>
      <c r="C7272" s="1" t="s">
        <v>19</v>
      </c>
      <c r="D7272" s="1">
        <v>92413</v>
      </c>
      <c r="E7272" s="2">
        <v>45482</v>
      </c>
      <c r="F7272" s="1" t="s">
        <v>45</v>
      </c>
      <c r="G7272" s="1">
        <v>610454</v>
      </c>
      <c r="H7272" s="1" t="s">
        <v>6996</v>
      </c>
      <c r="I7272" s="1">
        <v>289</v>
      </c>
      <c r="J7272" s="1">
        <v>1594</v>
      </c>
      <c r="K7272" s="1">
        <v>1</v>
      </c>
      <c r="L7272" s="1">
        <v>637.6</v>
      </c>
      <c r="M7272" s="1">
        <f>SalesData[[#This Row],[Price]]*SalesData[[#This Row],[Quantity]]</f>
        <v>1594</v>
      </c>
      <c r="N7272" s="6">
        <f>SalesData[[#This Row],[Sales Profit]]/SalesData[[#This Row],[Sales]]</f>
        <v>0.4</v>
      </c>
    </row>
    <row r="7273" spans="1:14" x14ac:dyDescent="0.3">
      <c r="A7273" s="1" t="s">
        <v>35</v>
      </c>
      <c r="B7273" s="1" t="s">
        <v>23</v>
      </c>
      <c r="C7273" s="1" t="s">
        <v>33</v>
      </c>
      <c r="D7273" s="1">
        <v>21920</v>
      </c>
      <c r="E7273" s="2">
        <v>45338</v>
      </c>
      <c r="F7273" s="1" t="s">
        <v>43</v>
      </c>
      <c r="G7273" s="1">
        <v>969483</v>
      </c>
      <c r="H7273" s="1" t="s">
        <v>5123</v>
      </c>
      <c r="I7273" s="1">
        <v>970</v>
      </c>
      <c r="J7273" s="1">
        <v>1319</v>
      </c>
      <c r="K7273" s="1">
        <v>7</v>
      </c>
      <c r="L7273" s="1">
        <v>3693.2</v>
      </c>
      <c r="M7273" s="1">
        <f>SalesData[[#This Row],[Price]]*SalesData[[#This Row],[Quantity]]</f>
        <v>9233</v>
      </c>
      <c r="N7273" s="6">
        <f>SalesData[[#This Row],[Sales Profit]]/SalesData[[#This Row],[Sales]]</f>
        <v>0.39999999999999997</v>
      </c>
    </row>
    <row r="7274" spans="1:14" x14ac:dyDescent="0.3">
      <c r="A7274" s="1" t="s">
        <v>22</v>
      </c>
      <c r="B7274" s="1" t="s">
        <v>23</v>
      </c>
      <c r="C7274" s="1" t="s">
        <v>42</v>
      </c>
      <c r="D7274" s="1">
        <v>35338</v>
      </c>
      <c r="E7274" s="2">
        <v>45523</v>
      </c>
      <c r="F7274" s="1" t="s">
        <v>25</v>
      </c>
      <c r="G7274" s="1">
        <v>142573</v>
      </c>
      <c r="H7274" s="1" t="s">
        <v>6997</v>
      </c>
      <c r="I7274" s="1">
        <v>676</v>
      </c>
      <c r="J7274" s="1">
        <v>888</v>
      </c>
      <c r="K7274" s="1">
        <v>3</v>
      </c>
      <c r="L7274" s="1">
        <v>1065.5999999999999</v>
      </c>
      <c r="M7274" s="1">
        <f>SalesData[[#This Row],[Price]]*SalesData[[#This Row],[Quantity]]</f>
        <v>2664</v>
      </c>
      <c r="N7274" s="6">
        <f>SalesData[[#This Row],[Sales Profit]]/SalesData[[#This Row],[Sales]]</f>
        <v>0.39999999999999997</v>
      </c>
    </row>
    <row r="7275" spans="1:14" x14ac:dyDescent="0.3">
      <c r="A7275" s="1" t="s">
        <v>52</v>
      </c>
      <c r="B7275" s="1" t="s">
        <v>23</v>
      </c>
      <c r="C7275" s="1" t="s">
        <v>14</v>
      </c>
      <c r="D7275" s="1">
        <v>61819</v>
      </c>
      <c r="E7275" s="2">
        <v>45436</v>
      </c>
      <c r="F7275" s="1" t="s">
        <v>49</v>
      </c>
      <c r="G7275" s="1">
        <v>870983</v>
      </c>
      <c r="H7275" s="1" t="s">
        <v>6998</v>
      </c>
      <c r="I7275" s="1">
        <v>753</v>
      </c>
      <c r="J7275" s="1">
        <v>2987</v>
      </c>
      <c r="K7275" s="1">
        <v>8</v>
      </c>
      <c r="L7275" s="1">
        <v>9558.4</v>
      </c>
      <c r="M7275" s="1">
        <f>SalesData[[#This Row],[Price]]*SalesData[[#This Row],[Quantity]]</f>
        <v>23896</v>
      </c>
      <c r="N7275" s="6">
        <f>SalesData[[#This Row],[Sales Profit]]/SalesData[[#This Row],[Sales]]</f>
        <v>0.39999999999999997</v>
      </c>
    </row>
    <row r="7276" spans="1:14" x14ac:dyDescent="0.3">
      <c r="A7276" s="1" t="s">
        <v>52</v>
      </c>
      <c r="B7276" s="1" t="s">
        <v>13</v>
      </c>
      <c r="C7276" s="1" t="s">
        <v>42</v>
      </c>
      <c r="D7276" s="1">
        <v>27561</v>
      </c>
      <c r="E7276" s="2">
        <v>45350</v>
      </c>
      <c r="F7276" s="1" t="s">
        <v>43</v>
      </c>
      <c r="G7276" s="1">
        <v>285820</v>
      </c>
      <c r="H7276" s="1" t="s">
        <v>6999</v>
      </c>
      <c r="I7276" s="1">
        <v>436</v>
      </c>
      <c r="J7276" s="1">
        <v>2091</v>
      </c>
      <c r="K7276" s="1">
        <v>3</v>
      </c>
      <c r="L7276" s="1">
        <v>2509.1999999999998</v>
      </c>
      <c r="M7276" s="1">
        <f>SalesData[[#This Row],[Price]]*SalesData[[#This Row],[Quantity]]</f>
        <v>6273</v>
      </c>
      <c r="N7276" s="6">
        <f>SalesData[[#This Row],[Sales Profit]]/SalesData[[#This Row],[Sales]]</f>
        <v>0.39999999999999997</v>
      </c>
    </row>
    <row r="7277" spans="1:14" x14ac:dyDescent="0.3">
      <c r="A7277" s="1" t="s">
        <v>56</v>
      </c>
      <c r="B7277" s="1" t="s">
        <v>23</v>
      </c>
      <c r="C7277" s="1" t="s">
        <v>39</v>
      </c>
      <c r="D7277" s="1">
        <v>93805</v>
      </c>
      <c r="E7277" s="2">
        <v>45471</v>
      </c>
      <c r="F7277" s="1" t="s">
        <v>20</v>
      </c>
      <c r="G7277" s="1">
        <v>764992</v>
      </c>
      <c r="H7277" s="1" t="s">
        <v>1898</v>
      </c>
      <c r="I7277" s="1">
        <v>587</v>
      </c>
      <c r="J7277" s="1">
        <v>1849</v>
      </c>
      <c r="K7277" s="1">
        <v>3</v>
      </c>
      <c r="L7277" s="1">
        <v>2218.8000000000002</v>
      </c>
      <c r="M7277" s="1">
        <f>SalesData[[#This Row],[Price]]*SalesData[[#This Row],[Quantity]]</f>
        <v>5547</v>
      </c>
      <c r="N7277" s="6">
        <f>SalesData[[#This Row],[Sales Profit]]/SalesData[[#This Row],[Sales]]</f>
        <v>0.4</v>
      </c>
    </row>
    <row r="7278" spans="1:14" x14ac:dyDescent="0.3">
      <c r="A7278" s="1" t="s">
        <v>52</v>
      </c>
      <c r="B7278" s="1" t="s">
        <v>23</v>
      </c>
      <c r="C7278" s="1" t="s">
        <v>60</v>
      </c>
      <c r="D7278" s="1">
        <v>53510</v>
      </c>
      <c r="E7278" s="2">
        <v>45586</v>
      </c>
      <c r="F7278" s="1" t="s">
        <v>54</v>
      </c>
      <c r="G7278" s="1">
        <v>371675</v>
      </c>
      <c r="H7278" s="1" t="s">
        <v>7000</v>
      </c>
      <c r="I7278" s="1">
        <v>974</v>
      </c>
      <c r="J7278" s="1">
        <v>2681</v>
      </c>
      <c r="K7278" s="1">
        <v>1</v>
      </c>
      <c r="L7278" s="1">
        <v>1072.4000000000001</v>
      </c>
      <c r="M7278" s="1">
        <f>SalesData[[#This Row],[Price]]*SalesData[[#This Row],[Quantity]]</f>
        <v>2681</v>
      </c>
      <c r="N7278" s="6">
        <f>SalesData[[#This Row],[Sales Profit]]/SalesData[[#This Row],[Sales]]</f>
        <v>0.4</v>
      </c>
    </row>
    <row r="7279" spans="1:14" x14ac:dyDescent="0.3">
      <c r="A7279" s="1" t="s">
        <v>17</v>
      </c>
      <c r="B7279" s="1" t="s">
        <v>23</v>
      </c>
      <c r="C7279" s="1" t="s">
        <v>14</v>
      </c>
      <c r="D7279" s="1">
        <v>88172</v>
      </c>
      <c r="E7279" s="2">
        <v>45437</v>
      </c>
      <c r="F7279" s="1" t="s">
        <v>49</v>
      </c>
      <c r="G7279" s="1">
        <v>924945</v>
      </c>
      <c r="H7279" s="1" t="s">
        <v>7001</v>
      </c>
      <c r="I7279" s="1">
        <v>913</v>
      </c>
      <c r="J7279" s="1">
        <v>750</v>
      </c>
      <c r="K7279" s="1">
        <v>1</v>
      </c>
      <c r="L7279" s="1">
        <v>300</v>
      </c>
      <c r="M7279" s="1">
        <f>SalesData[[#This Row],[Price]]*SalesData[[#This Row],[Quantity]]</f>
        <v>750</v>
      </c>
      <c r="N7279" s="6">
        <f>SalesData[[#This Row],[Sales Profit]]/SalesData[[#This Row],[Sales]]</f>
        <v>0.4</v>
      </c>
    </row>
    <row r="7280" spans="1:14" x14ac:dyDescent="0.3">
      <c r="A7280" s="1" t="s">
        <v>22</v>
      </c>
      <c r="B7280" s="1" t="s">
        <v>13</v>
      </c>
      <c r="C7280" s="1" t="s">
        <v>42</v>
      </c>
      <c r="D7280" s="1">
        <v>58752</v>
      </c>
      <c r="E7280" s="2">
        <v>45541</v>
      </c>
      <c r="F7280" s="1" t="s">
        <v>61</v>
      </c>
      <c r="G7280" s="1">
        <v>905347</v>
      </c>
      <c r="H7280" s="1" t="s">
        <v>7002</v>
      </c>
      <c r="I7280" s="1">
        <v>870</v>
      </c>
      <c r="J7280" s="1">
        <v>1073</v>
      </c>
      <c r="K7280" s="1">
        <v>2</v>
      </c>
      <c r="L7280" s="1">
        <v>858.4</v>
      </c>
      <c r="M7280" s="1">
        <f>SalesData[[#This Row],[Price]]*SalesData[[#This Row],[Quantity]]</f>
        <v>2146</v>
      </c>
      <c r="N7280" s="6">
        <f>SalesData[[#This Row],[Sales Profit]]/SalesData[[#This Row],[Sales]]</f>
        <v>0.39999999999999997</v>
      </c>
    </row>
    <row r="7281" spans="1:14" x14ac:dyDescent="0.3">
      <c r="A7281" s="1" t="s">
        <v>66</v>
      </c>
      <c r="B7281" s="1" t="s">
        <v>18</v>
      </c>
      <c r="C7281" s="1" t="s">
        <v>100</v>
      </c>
      <c r="D7281" s="1">
        <v>85518</v>
      </c>
      <c r="E7281" s="2">
        <v>45597</v>
      </c>
      <c r="F7281" s="1" t="s">
        <v>15</v>
      </c>
      <c r="G7281" s="1">
        <v>997821</v>
      </c>
      <c r="H7281" s="1" t="s">
        <v>7003</v>
      </c>
      <c r="I7281" s="1">
        <v>869</v>
      </c>
      <c r="J7281" s="1">
        <v>2502</v>
      </c>
      <c r="K7281" s="1">
        <v>2</v>
      </c>
      <c r="L7281" s="1">
        <v>2001.6</v>
      </c>
      <c r="M7281" s="1">
        <f>SalesData[[#This Row],[Price]]*SalesData[[#This Row],[Quantity]]</f>
        <v>5004</v>
      </c>
      <c r="N7281" s="6">
        <f>SalesData[[#This Row],[Sales Profit]]/SalesData[[#This Row],[Sales]]</f>
        <v>0.39999999999999997</v>
      </c>
    </row>
    <row r="7282" spans="1:14" x14ac:dyDescent="0.3">
      <c r="A7282" s="1" t="s">
        <v>52</v>
      </c>
      <c r="B7282" s="1" t="s">
        <v>18</v>
      </c>
      <c r="C7282" s="1" t="s">
        <v>24</v>
      </c>
      <c r="D7282" s="1">
        <v>63957</v>
      </c>
      <c r="E7282" s="2">
        <v>45328</v>
      </c>
      <c r="F7282" s="1" t="s">
        <v>43</v>
      </c>
      <c r="G7282" s="1">
        <v>128172</v>
      </c>
      <c r="H7282" s="1" t="s">
        <v>7004</v>
      </c>
      <c r="I7282" s="1">
        <v>241</v>
      </c>
      <c r="J7282" s="1">
        <v>2267</v>
      </c>
      <c r="K7282" s="1">
        <v>7</v>
      </c>
      <c r="L7282" s="1">
        <v>6347.6</v>
      </c>
      <c r="M7282" s="1">
        <f>SalesData[[#This Row],[Price]]*SalesData[[#This Row],[Quantity]]</f>
        <v>15869</v>
      </c>
      <c r="N7282" s="6">
        <f>SalesData[[#This Row],[Sales Profit]]/SalesData[[#This Row],[Sales]]</f>
        <v>0.4</v>
      </c>
    </row>
    <row r="7283" spans="1:14" x14ac:dyDescent="0.3">
      <c r="A7283" s="1" t="s">
        <v>66</v>
      </c>
      <c r="B7283" s="1" t="s">
        <v>23</v>
      </c>
      <c r="C7283" s="1" t="s">
        <v>39</v>
      </c>
      <c r="D7283" s="1">
        <v>78709</v>
      </c>
      <c r="E7283" s="2">
        <v>45432</v>
      </c>
      <c r="F7283" s="1" t="s">
        <v>49</v>
      </c>
      <c r="G7283" s="1">
        <v>748082</v>
      </c>
      <c r="H7283" s="1" t="s">
        <v>7005</v>
      </c>
      <c r="I7283" s="1">
        <v>507</v>
      </c>
      <c r="J7283" s="1">
        <v>1478</v>
      </c>
      <c r="K7283" s="1">
        <v>8</v>
      </c>
      <c r="L7283" s="1">
        <v>4729.6000000000004</v>
      </c>
      <c r="M7283" s="1">
        <f>SalesData[[#This Row],[Price]]*SalesData[[#This Row],[Quantity]]</f>
        <v>11824</v>
      </c>
      <c r="N7283" s="6">
        <f>SalesData[[#This Row],[Sales Profit]]/SalesData[[#This Row],[Sales]]</f>
        <v>0.4</v>
      </c>
    </row>
    <row r="7284" spans="1:14" x14ac:dyDescent="0.3">
      <c r="A7284" s="1" t="s">
        <v>66</v>
      </c>
      <c r="B7284" s="1" t="s">
        <v>23</v>
      </c>
      <c r="C7284" s="1" t="s">
        <v>48</v>
      </c>
      <c r="D7284" s="1">
        <v>78533</v>
      </c>
      <c r="E7284" s="2">
        <v>45423</v>
      </c>
      <c r="F7284" s="1" t="s">
        <v>49</v>
      </c>
      <c r="G7284" s="1">
        <v>516790</v>
      </c>
      <c r="H7284" s="1" t="s">
        <v>2271</v>
      </c>
      <c r="I7284" s="1">
        <v>211</v>
      </c>
      <c r="J7284" s="1">
        <v>773</v>
      </c>
      <c r="K7284" s="1">
        <v>4</v>
      </c>
      <c r="L7284" s="1">
        <v>1236.8</v>
      </c>
      <c r="M7284" s="1">
        <f>SalesData[[#This Row],[Price]]*SalesData[[#This Row],[Quantity]]</f>
        <v>3092</v>
      </c>
      <c r="N7284" s="6">
        <f>SalesData[[#This Row],[Sales Profit]]/SalesData[[#This Row],[Sales]]</f>
        <v>0.39999999999999997</v>
      </c>
    </row>
    <row r="7285" spans="1:14" x14ac:dyDescent="0.3">
      <c r="A7285" s="1" t="s">
        <v>12</v>
      </c>
      <c r="B7285" s="1" t="s">
        <v>18</v>
      </c>
      <c r="C7285" s="1" t="s">
        <v>19</v>
      </c>
      <c r="D7285" s="1">
        <v>30726</v>
      </c>
      <c r="E7285" s="2">
        <v>45383</v>
      </c>
      <c r="F7285" s="1" t="s">
        <v>31</v>
      </c>
      <c r="G7285" s="1">
        <v>731643</v>
      </c>
      <c r="H7285" s="1" t="s">
        <v>7006</v>
      </c>
      <c r="I7285" s="1">
        <v>993</v>
      </c>
      <c r="J7285" s="1">
        <v>547</v>
      </c>
      <c r="K7285" s="1">
        <v>8</v>
      </c>
      <c r="L7285" s="1">
        <v>1750.4</v>
      </c>
      <c r="M7285" s="1">
        <f>SalesData[[#This Row],[Price]]*SalesData[[#This Row],[Quantity]]</f>
        <v>4376</v>
      </c>
      <c r="N7285" s="6">
        <f>SalesData[[#This Row],[Sales Profit]]/SalesData[[#This Row],[Sales]]</f>
        <v>0.4</v>
      </c>
    </row>
    <row r="7286" spans="1:14" x14ac:dyDescent="0.3">
      <c r="A7286" s="1" t="s">
        <v>12</v>
      </c>
      <c r="B7286" s="1" t="s">
        <v>23</v>
      </c>
      <c r="C7286" s="1" t="s">
        <v>42</v>
      </c>
      <c r="D7286" s="1">
        <v>23032</v>
      </c>
      <c r="E7286" s="2">
        <v>45600</v>
      </c>
      <c r="F7286" s="1" t="s">
        <v>15</v>
      </c>
      <c r="G7286" s="1">
        <v>109399</v>
      </c>
      <c r="H7286" s="1" t="s">
        <v>7007</v>
      </c>
      <c r="I7286" s="1">
        <v>245</v>
      </c>
      <c r="J7286" s="1">
        <v>2023</v>
      </c>
      <c r="K7286" s="1">
        <v>7</v>
      </c>
      <c r="L7286" s="1">
        <v>5664.4</v>
      </c>
      <c r="M7286" s="1">
        <f>SalesData[[#This Row],[Price]]*SalesData[[#This Row],[Quantity]]</f>
        <v>14161</v>
      </c>
      <c r="N7286" s="6">
        <f>SalesData[[#This Row],[Sales Profit]]/SalesData[[#This Row],[Sales]]</f>
        <v>0.39999999999999997</v>
      </c>
    </row>
    <row r="7287" spans="1:14" x14ac:dyDescent="0.3">
      <c r="A7287" s="1" t="s">
        <v>27</v>
      </c>
      <c r="B7287" s="1" t="s">
        <v>18</v>
      </c>
      <c r="C7287" s="1" t="s">
        <v>100</v>
      </c>
      <c r="D7287" s="1">
        <v>80569</v>
      </c>
      <c r="E7287" s="2">
        <v>45620</v>
      </c>
      <c r="F7287" s="1" t="s">
        <v>15</v>
      </c>
      <c r="G7287" s="1">
        <v>159450</v>
      </c>
      <c r="H7287" s="1" t="s">
        <v>7008</v>
      </c>
      <c r="I7287" s="1">
        <v>311</v>
      </c>
      <c r="J7287" s="1">
        <v>1621</v>
      </c>
      <c r="K7287" s="1">
        <v>2</v>
      </c>
      <c r="L7287" s="1">
        <v>1296.8</v>
      </c>
      <c r="M7287" s="1">
        <f>SalesData[[#This Row],[Price]]*SalesData[[#This Row],[Quantity]]</f>
        <v>3242</v>
      </c>
      <c r="N7287" s="6">
        <f>SalesData[[#This Row],[Sales Profit]]/SalesData[[#This Row],[Sales]]</f>
        <v>0.39999999999999997</v>
      </c>
    </row>
    <row r="7288" spans="1:14" x14ac:dyDescent="0.3">
      <c r="A7288" s="1" t="s">
        <v>22</v>
      </c>
      <c r="B7288" s="1" t="s">
        <v>13</v>
      </c>
      <c r="C7288" s="1" t="s">
        <v>60</v>
      </c>
      <c r="D7288" s="1">
        <v>14346</v>
      </c>
      <c r="E7288" s="2">
        <v>45384</v>
      </c>
      <c r="F7288" s="1" t="s">
        <v>31</v>
      </c>
      <c r="G7288" s="1">
        <v>707262</v>
      </c>
      <c r="H7288" s="1" t="s">
        <v>7009</v>
      </c>
      <c r="I7288" s="1">
        <v>356</v>
      </c>
      <c r="J7288" s="1">
        <v>869</v>
      </c>
      <c r="K7288" s="1">
        <v>3</v>
      </c>
      <c r="L7288" s="1">
        <v>1042.8</v>
      </c>
      <c r="M7288" s="1">
        <f>SalesData[[#This Row],[Price]]*SalesData[[#This Row],[Quantity]]</f>
        <v>2607</v>
      </c>
      <c r="N7288" s="6">
        <f>SalesData[[#This Row],[Sales Profit]]/SalesData[[#This Row],[Sales]]</f>
        <v>0.39999999999999997</v>
      </c>
    </row>
    <row r="7289" spans="1:14" x14ac:dyDescent="0.3">
      <c r="A7289" s="1" t="s">
        <v>56</v>
      </c>
      <c r="B7289" s="1" t="s">
        <v>23</v>
      </c>
      <c r="C7289" s="1" t="s">
        <v>53</v>
      </c>
      <c r="D7289" s="1">
        <v>21027</v>
      </c>
      <c r="E7289" s="2">
        <v>45498</v>
      </c>
      <c r="F7289" s="1" t="s">
        <v>45</v>
      </c>
      <c r="G7289" s="1">
        <v>622578</v>
      </c>
      <c r="H7289" s="1" t="s">
        <v>7010</v>
      </c>
      <c r="I7289" s="1">
        <v>736</v>
      </c>
      <c r="J7289" s="1">
        <v>2564</v>
      </c>
      <c r="K7289" s="1">
        <v>3</v>
      </c>
      <c r="L7289" s="1">
        <v>3076.8</v>
      </c>
      <c r="M7289" s="1">
        <f>SalesData[[#This Row],[Price]]*SalesData[[#This Row],[Quantity]]</f>
        <v>7692</v>
      </c>
      <c r="N7289" s="6">
        <f>SalesData[[#This Row],[Sales Profit]]/SalesData[[#This Row],[Sales]]</f>
        <v>0.4</v>
      </c>
    </row>
    <row r="7290" spans="1:14" x14ac:dyDescent="0.3">
      <c r="A7290" s="1" t="s">
        <v>27</v>
      </c>
      <c r="B7290" s="1" t="s">
        <v>18</v>
      </c>
      <c r="C7290" s="1" t="s">
        <v>42</v>
      </c>
      <c r="D7290" s="1">
        <v>76320</v>
      </c>
      <c r="E7290" s="2">
        <v>45312</v>
      </c>
      <c r="F7290" s="1" t="s">
        <v>40</v>
      </c>
      <c r="G7290" s="1">
        <v>457944</v>
      </c>
      <c r="H7290" s="1" t="s">
        <v>7011</v>
      </c>
      <c r="I7290" s="1">
        <v>901</v>
      </c>
      <c r="J7290" s="1">
        <v>2335</v>
      </c>
      <c r="K7290" s="1">
        <v>5</v>
      </c>
      <c r="L7290" s="1">
        <v>4670</v>
      </c>
      <c r="M7290" s="1">
        <f>SalesData[[#This Row],[Price]]*SalesData[[#This Row],[Quantity]]</f>
        <v>11675</v>
      </c>
      <c r="N7290" s="6">
        <f>SalesData[[#This Row],[Sales Profit]]/SalesData[[#This Row],[Sales]]</f>
        <v>0.4</v>
      </c>
    </row>
    <row r="7291" spans="1:14" x14ac:dyDescent="0.3">
      <c r="A7291" s="1" t="s">
        <v>35</v>
      </c>
      <c r="B7291" s="1" t="s">
        <v>18</v>
      </c>
      <c r="C7291" s="1" t="s">
        <v>14</v>
      </c>
      <c r="D7291" s="1">
        <v>45915</v>
      </c>
      <c r="E7291" s="2">
        <v>45428</v>
      </c>
      <c r="F7291" s="1" t="s">
        <v>49</v>
      </c>
      <c r="G7291" s="1">
        <v>900848</v>
      </c>
      <c r="H7291" s="1" t="s">
        <v>7012</v>
      </c>
      <c r="I7291" s="1">
        <v>375</v>
      </c>
      <c r="J7291" s="1">
        <v>2738</v>
      </c>
      <c r="K7291" s="1">
        <v>2</v>
      </c>
      <c r="L7291" s="1">
        <v>2190.4</v>
      </c>
      <c r="M7291" s="1">
        <f>SalesData[[#This Row],[Price]]*SalesData[[#This Row],[Quantity]]</f>
        <v>5476</v>
      </c>
      <c r="N7291" s="6">
        <f>SalesData[[#This Row],[Sales Profit]]/SalesData[[#This Row],[Sales]]</f>
        <v>0.4</v>
      </c>
    </row>
    <row r="7292" spans="1:14" x14ac:dyDescent="0.3">
      <c r="A7292" s="1" t="s">
        <v>35</v>
      </c>
      <c r="B7292" s="1" t="s">
        <v>18</v>
      </c>
      <c r="C7292" s="1" t="s">
        <v>53</v>
      </c>
      <c r="D7292" s="1">
        <v>69680</v>
      </c>
      <c r="E7292" s="2">
        <v>45488</v>
      </c>
      <c r="F7292" s="1" t="s">
        <v>45</v>
      </c>
      <c r="G7292" s="1">
        <v>821525</v>
      </c>
      <c r="H7292" s="1" t="s">
        <v>7013</v>
      </c>
      <c r="I7292" s="1">
        <v>914</v>
      </c>
      <c r="J7292" s="1">
        <v>1635</v>
      </c>
      <c r="K7292" s="1">
        <v>1</v>
      </c>
      <c r="L7292" s="1">
        <v>654</v>
      </c>
      <c r="M7292" s="1">
        <f>SalesData[[#This Row],[Price]]*SalesData[[#This Row],[Quantity]]</f>
        <v>1635</v>
      </c>
      <c r="N7292" s="6">
        <f>SalesData[[#This Row],[Sales Profit]]/SalesData[[#This Row],[Sales]]</f>
        <v>0.4</v>
      </c>
    </row>
    <row r="7293" spans="1:14" x14ac:dyDescent="0.3">
      <c r="A7293" s="1" t="s">
        <v>22</v>
      </c>
      <c r="B7293" s="1" t="s">
        <v>13</v>
      </c>
      <c r="C7293" s="1" t="s">
        <v>100</v>
      </c>
      <c r="D7293" s="1">
        <v>34769</v>
      </c>
      <c r="E7293" s="2">
        <v>45543</v>
      </c>
      <c r="F7293" s="1" t="s">
        <v>61</v>
      </c>
      <c r="G7293" s="1">
        <v>747604</v>
      </c>
      <c r="H7293" s="1" t="s">
        <v>7014</v>
      </c>
      <c r="I7293" s="1">
        <v>842</v>
      </c>
      <c r="J7293" s="1">
        <v>2285</v>
      </c>
      <c r="K7293" s="1">
        <v>8</v>
      </c>
      <c r="L7293" s="1">
        <v>7312</v>
      </c>
      <c r="M7293" s="1">
        <f>SalesData[[#This Row],[Price]]*SalesData[[#This Row],[Quantity]]</f>
        <v>18280</v>
      </c>
      <c r="N7293" s="6">
        <f>SalesData[[#This Row],[Sales Profit]]/SalesData[[#This Row],[Sales]]</f>
        <v>0.4</v>
      </c>
    </row>
    <row r="7294" spans="1:14" x14ac:dyDescent="0.3">
      <c r="A7294" s="1" t="s">
        <v>66</v>
      </c>
      <c r="B7294" s="1" t="s">
        <v>13</v>
      </c>
      <c r="C7294" s="1" t="s">
        <v>19</v>
      </c>
      <c r="D7294" s="1">
        <v>16140</v>
      </c>
      <c r="E7294" s="2">
        <v>45576</v>
      </c>
      <c r="F7294" s="1" t="s">
        <v>54</v>
      </c>
      <c r="G7294" s="1">
        <v>473937</v>
      </c>
      <c r="H7294" s="1" t="s">
        <v>1779</v>
      </c>
      <c r="I7294" s="1">
        <v>616</v>
      </c>
      <c r="J7294" s="1">
        <v>1653</v>
      </c>
      <c r="K7294" s="1">
        <v>8</v>
      </c>
      <c r="L7294" s="1">
        <v>5289.6</v>
      </c>
      <c r="M7294" s="1">
        <f>SalesData[[#This Row],[Price]]*SalesData[[#This Row],[Quantity]]</f>
        <v>13224</v>
      </c>
      <c r="N7294" s="6">
        <f>SalesData[[#This Row],[Sales Profit]]/SalesData[[#This Row],[Sales]]</f>
        <v>0.4</v>
      </c>
    </row>
    <row r="7295" spans="1:14" x14ac:dyDescent="0.3">
      <c r="A7295" s="1" t="s">
        <v>12</v>
      </c>
      <c r="B7295" s="1" t="s">
        <v>18</v>
      </c>
      <c r="C7295" s="1" t="s">
        <v>37</v>
      </c>
      <c r="D7295" s="1">
        <v>40290</v>
      </c>
      <c r="E7295" s="2">
        <v>45466</v>
      </c>
      <c r="F7295" s="1" t="s">
        <v>20</v>
      </c>
      <c r="G7295" s="1">
        <v>782875</v>
      </c>
      <c r="H7295" s="1" t="s">
        <v>7015</v>
      </c>
      <c r="I7295" s="1">
        <v>920</v>
      </c>
      <c r="J7295" s="1">
        <v>641</v>
      </c>
      <c r="K7295" s="1">
        <v>2</v>
      </c>
      <c r="L7295" s="1">
        <v>512.79999999999995</v>
      </c>
      <c r="M7295" s="1">
        <f>SalesData[[#This Row],[Price]]*SalesData[[#This Row],[Quantity]]</f>
        <v>1282</v>
      </c>
      <c r="N7295" s="6">
        <f>SalesData[[#This Row],[Sales Profit]]/SalesData[[#This Row],[Sales]]</f>
        <v>0.39999999999999997</v>
      </c>
    </row>
    <row r="7296" spans="1:14" x14ac:dyDescent="0.3">
      <c r="A7296" s="1" t="s">
        <v>66</v>
      </c>
      <c r="B7296" s="1" t="s">
        <v>13</v>
      </c>
      <c r="C7296" s="1" t="s">
        <v>42</v>
      </c>
      <c r="D7296" s="1">
        <v>19053</v>
      </c>
      <c r="E7296" s="2">
        <v>45549</v>
      </c>
      <c r="F7296" s="1" t="s">
        <v>61</v>
      </c>
      <c r="G7296" s="1">
        <v>204734</v>
      </c>
      <c r="H7296" s="1" t="s">
        <v>7016</v>
      </c>
      <c r="I7296" s="1">
        <v>997</v>
      </c>
      <c r="J7296" s="1">
        <v>1204</v>
      </c>
      <c r="K7296" s="1">
        <v>7</v>
      </c>
      <c r="L7296" s="1">
        <v>3371.2</v>
      </c>
      <c r="M7296" s="1">
        <f>SalesData[[#This Row],[Price]]*SalesData[[#This Row],[Quantity]]</f>
        <v>8428</v>
      </c>
      <c r="N7296" s="6">
        <f>SalesData[[#This Row],[Sales Profit]]/SalesData[[#This Row],[Sales]]</f>
        <v>0.39999999999999997</v>
      </c>
    </row>
    <row r="7297" spans="1:14" x14ac:dyDescent="0.3">
      <c r="A7297" s="1" t="s">
        <v>52</v>
      </c>
      <c r="B7297" s="1" t="s">
        <v>23</v>
      </c>
      <c r="C7297" s="1" t="s">
        <v>42</v>
      </c>
      <c r="D7297" s="1">
        <v>90496</v>
      </c>
      <c r="E7297" s="2">
        <v>45412</v>
      </c>
      <c r="F7297" s="1" t="s">
        <v>31</v>
      </c>
      <c r="G7297" s="1">
        <v>677193</v>
      </c>
      <c r="H7297" s="1" t="s">
        <v>7017</v>
      </c>
      <c r="I7297" s="1">
        <v>377</v>
      </c>
      <c r="J7297" s="1">
        <v>2305</v>
      </c>
      <c r="K7297" s="1">
        <v>1</v>
      </c>
      <c r="L7297" s="1">
        <v>922</v>
      </c>
      <c r="M7297" s="1">
        <f>SalesData[[#This Row],[Price]]*SalesData[[#This Row],[Quantity]]</f>
        <v>2305</v>
      </c>
      <c r="N7297" s="6">
        <f>SalesData[[#This Row],[Sales Profit]]/SalesData[[#This Row],[Sales]]</f>
        <v>0.4</v>
      </c>
    </row>
    <row r="7298" spans="1:14" x14ac:dyDescent="0.3">
      <c r="A7298" s="1" t="s">
        <v>52</v>
      </c>
      <c r="B7298" s="1" t="s">
        <v>23</v>
      </c>
      <c r="C7298" s="1" t="s">
        <v>14</v>
      </c>
      <c r="D7298" s="1">
        <v>35842</v>
      </c>
      <c r="E7298" s="2">
        <v>45617</v>
      </c>
      <c r="F7298" s="1" t="s">
        <v>15</v>
      </c>
      <c r="G7298" s="1">
        <v>236791</v>
      </c>
      <c r="H7298" s="1" t="s">
        <v>7018</v>
      </c>
      <c r="I7298" s="1">
        <v>881</v>
      </c>
      <c r="J7298" s="1">
        <v>2830</v>
      </c>
      <c r="K7298" s="1">
        <v>3</v>
      </c>
      <c r="L7298" s="1">
        <v>3396</v>
      </c>
      <c r="M7298" s="1">
        <f>SalesData[[#This Row],[Price]]*SalesData[[#This Row],[Quantity]]</f>
        <v>8490</v>
      </c>
      <c r="N7298" s="6">
        <f>SalesData[[#This Row],[Sales Profit]]/SalesData[[#This Row],[Sales]]</f>
        <v>0.4</v>
      </c>
    </row>
    <row r="7299" spans="1:14" x14ac:dyDescent="0.3">
      <c r="A7299" s="1" t="s">
        <v>12</v>
      </c>
      <c r="B7299" s="1" t="s">
        <v>13</v>
      </c>
      <c r="C7299" s="1" t="s">
        <v>37</v>
      </c>
      <c r="D7299" s="1">
        <v>92058</v>
      </c>
      <c r="E7299" s="2">
        <v>45520</v>
      </c>
      <c r="F7299" s="1" t="s">
        <v>25</v>
      </c>
      <c r="G7299" s="1">
        <v>237973</v>
      </c>
      <c r="H7299" s="1" t="s">
        <v>7019</v>
      </c>
      <c r="I7299" s="1">
        <v>557</v>
      </c>
      <c r="J7299" s="1">
        <v>1083</v>
      </c>
      <c r="K7299" s="1">
        <v>7</v>
      </c>
      <c r="L7299" s="1">
        <v>3032.4</v>
      </c>
      <c r="M7299" s="1">
        <f>SalesData[[#This Row],[Price]]*SalesData[[#This Row],[Quantity]]</f>
        <v>7581</v>
      </c>
      <c r="N7299" s="6">
        <f>SalesData[[#This Row],[Sales Profit]]/SalesData[[#This Row],[Sales]]</f>
        <v>0.4</v>
      </c>
    </row>
    <row r="7300" spans="1:14" x14ac:dyDescent="0.3">
      <c r="A7300" s="1" t="s">
        <v>52</v>
      </c>
      <c r="B7300" s="1" t="s">
        <v>13</v>
      </c>
      <c r="C7300" s="1" t="s">
        <v>53</v>
      </c>
      <c r="D7300" s="1">
        <v>56727</v>
      </c>
      <c r="E7300" s="2">
        <v>45365</v>
      </c>
      <c r="F7300" s="1" t="s">
        <v>29</v>
      </c>
      <c r="G7300" s="1">
        <v>922943</v>
      </c>
      <c r="H7300" s="1" t="s">
        <v>7020</v>
      </c>
      <c r="I7300" s="1">
        <v>484</v>
      </c>
      <c r="J7300" s="1">
        <v>2613</v>
      </c>
      <c r="K7300" s="1">
        <v>4</v>
      </c>
      <c r="L7300" s="1">
        <v>4180.8</v>
      </c>
      <c r="M7300" s="1">
        <f>SalesData[[#This Row],[Price]]*SalesData[[#This Row],[Quantity]]</f>
        <v>10452</v>
      </c>
      <c r="N7300" s="6">
        <f>SalesData[[#This Row],[Sales Profit]]/SalesData[[#This Row],[Sales]]</f>
        <v>0.4</v>
      </c>
    </row>
    <row r="7301" spans="1:14" x14ac:dyDescent="0.3">
      <c r="A7301" s="1" t="s">
        <v>22</v>
      </c>
      <c r="B7301" s="1" t="s">
        <v>13</v>
      </c>
      <c r="C7301" s="1" t="s">
        <v>100</v>
      </c>
      <c r="D7301" s="1">
        <v>92754</v>
      </c>
      <c r="E7301" s="2">
        <v>45471</v>
      </c>
      <c r="F7301" s="1" t="s">
        <v>20</v>
      </c>
      <c r="G7301" s="1">
        <v>284647</v>
      </c>
      <c r="H7301" s="1" t="s">
        <v>824</v>
      </c>
      <c r="I7301" s="1">
        <v>394</v>
      </c>
      <c r="J7301" s="1">
        <v>2436</v>
      </c>
      <c r="K7301" s="1">
        <v>4</v>
      </c>
      <c r="L7301" s="1">
        <v>3897.6</v>
      </c>
      <c r="M7301" s="1">
        <f>SalesData[[#This Row],[Price]]*SalesData[[#This Row],[Quantity]]</f>
        <v>9744</v>
      </c>
      <c r="N7301" s="6">
        <f>SalesData[[#This Row],[Sales Profit]]/SalesData[[#This Row],[Sales]]</f>
        <v>0.39999999999999997</v>
      </c>
    </row>
    <row r="7302" spans="1:14" x14ac:dyDescent="0.3">
      <c r="A7302" s="1" t="s">
        <v>66</v>
      </c>
      <c r="B7302" s="1" t="s">
        <v>18</v>
      </c>
      <c r="C7302" s="1" t="s">
        <v>19</v>
      </c>
      <c r="D7302" s="1">
        <v>39286</v>
      </c>
      <c r="E7302" s="2">
        <v>45458</v>
      </c>
      <c r="F7302" s="1" t="s">
        <v>20</v>
      </c>
      <c r="G7302" s="1">
        <v>252379</v>
      </c>
      <c r="H7302" s="1" t="s">
        <v>7021</v>
      </c>
      <c r="I7302" s="1">
        <v>902</v>
      </c>
      <c r="J7302" s="1">
        <v>861</v>
      </c>
      <c r="K7302" s="1">
        <v>8</v>
      </c>
      <c r="L7302" s="1">
        <v>2755.2</v>
      </c>
      <c r="M7302" s="1">
        <f>SalesData[[#This Row],[Price]]*SalesData[[#This Row],[Quantity]]</f>
        <v>6888</v>
      </c>
      <c r="N7302" s="6">
        <f>SalesData[[#This Row],[Sales Profit]]/SalesData[[#This Row],[Sales]]</f>
        <v>0.39999999999999997</v>
      </c>
    </row>
    <row r="7303" spans="1:14" x14ac:dyDescent="0.3">
      <c r="A7303" s="1" t="s">
        <v>22</v>
      </c>
      <c r="B7303" s="1" t="s">
        <v>23</v>
      </c>
      <c r="C7303" s="1" t="s">
        <v>33</v>
      </c>
      <c r="D7303" s="1">
        <v>68701</v>
      </c>
      <c r="E7303" s="2">
        <v>45628</v>
      </c>
      <c r="F7303" s="1" t="s">
        <v>78</v>
      </c>
      <c r="G7303" s="1">
        <v>755507</v>
      </c>
      <c r="H7303" s="1" t="s">
        <v>6115</v>
      </c>
      <c r="I7303" s="1">
        <v>223</v>
      </c>
      <c r="J7303" s="1">
        <v>2695</v>
      </c>
      <c r="K7303" s="1">
        <v>6</v>
      </c>
      <c r="L7303" s="1">
        <v>6468</v>
      </c>
      <c r="M7303" s="1">
        <f>SalesData[[#This Row],[Price]]*SalesData[[#This Row],[Quantity]]</f>
        <v>16170</v>
      </c>
      <c r="N7303" s="6">
        <f>SalesData[[#This Row],[Sales Profit]]/SalesData[[#This Row],[Sales]]</f>
        <v>0.4</v>
      </c>
    </row>
    <row r="7304" spans="1:14" x14ac:dyDescent="0.3">
      <c r="A7304" s="1" t="s">
        <v>22</v>
      </c>
      <c r="B7304" s="1" t="s">
        <v>23</v>
      </c>
      <c r="C7304" s="1" t="s">
        <v>39</v>
      </c>
      <c r="D7304" s="1">
        <v>74072</v>
      </c>
      <c r="E7304" s="2">
        <v>45296</v>
      </c>
      <c r="F7304" s="1" t="s">
        <v>40</v>
      </c>
      <c r="G7304" s="1">
        <v>796995</v>
      </c>
      <c r="H7304" s="1" t="s">
        <v>7022</v>
      </c>
      <c r="I7304" s="1">
        <v>966</v>
      </c>
      <c r="J7304" s="1">
        <v>599</v>
      </c>
      <c r="K7304" s="1">
        <v>7</v>
      </c>
      <c r="L7304" s="1">
        <v>1677.2</v>
      </c>
      <c r="M7304" s="1">
        <f>SalesData[[#This Row],[Price]]*SalesData[[#This Row],[Quantity]]</f>
        <v>4193</v>
      </c>
      <c r="N7304" s="6">
        <f>SalesData[[#This Row],[Sales Profit]]/SalesData[[#This Row],[Sales]]</f>
        <v>0.4</v>
      </c>
    </row>
    <row r="7305" spans="1:14" x14ac:dyDescent="0.3">
      <c r="A7305" s="1" t="s">
        <v>17</v>
      </c>
      <c r="B7305" s="1" t="s">
        <v>18</v>
      </c>
      <c r="C7305" s="1" t="s">
        <v>14</v>
      </c>
      <c r="D7305" s="1">
        <v>39862</v>
      </c>
      <c r="E7305" s="2">
        <v>45351</v>
      </c>
      <c r="F7305" s="1" t="s">
        <v>43</v>
      </c>
      <c r="G7305" s="1">
        <v>247993</v>
      </c>
      <c r="H7305" s="1" t="s">
        <v>7023</v>
      </c>
      <c r="I7305" s="1">
        <v>677</v>
      </c>
      <c r="J7305" s="1">
        <v>1722</v>
      </c>
      <c r="K7305" s="1">
        <v>4</v>
      </c>
      <c r="L7305" s="1">
        <v>2755.2</v>
      </c>
      <c r="M7305" s="1">
        <f>SalesData[[#This Row],[Price]]*SalesData[[#This Row],[Quantity]]</f>
        <v>6888</v>
      </c>
      <c r="N7305" s="6">
        <f>SalesData[[#This Row],[Sales Profit]]/SalesData[[#This Row],[Sales]]</f>
        <v>0.39999999999999997</v>
      </c>
    </row>
    <row r="7306" spans="1:14" x14ac:dyDescent="0.3">
      <c r="A7306" s="1" t="s">
        <v>17</v>
      </c>
      <c r="B7306" s="1" t="s">
        <v>18</v>
      </c>
      <c r="C7306" s="1" t="s">
        <v>37</v>
      </c>
      <c r="D7306" s="1">
        <v>77910</v>
      </c>
      <c r="E7306" s="2">
        <v>45493</v>
      </c>
      <c r="F7306" s="1" t="s">
        <v>45</v>
      </c>
      <c r="G7306" s="1">
        <v>682107</v>
      </c>
      <c r="H7306" s="1" t="s">
        <v>7024</v>
      </c>
      <c r="I7306" s="1">
        <v>656</v>
      </c>
      <c r="J7306" s="1">
        <v>2892</v>
      </c>
      <c r="K7306" s="1">
        <v>5</v>
      </c>
      <c r="L7306" s="1">
        <v>5784</v>
      </c>
      <c r="M7306" s="1">
        <f>SalesData[[#This Row],[Price]]*SalesData[[#This Row],[Quantity]]</f>
        <v>14460</v>
      </c>
      <c r="N7306" s="6">
        <f>SalesData[[#This Row],[Sales Profit]]/SalesData[[#This Row],[Sales]]</f>
        <v>0.4</v>
      </c>
    </row>
    <row r="7307" spans="1:14" x14ac:dyDescent="0.3">
      <c r="A7307" s="1" t="s">
        <v>17</v>
      </c>
      <c r="B7307" s="1" t="s">
        <v>18</v>
      </c>
      <c r="C7307" s="1" t="s">
        <v>39</v>
      </c>
      <c r="D7307" s="1">
        <v>28427</v>
      </c>
      <c r="E7307" s="2">
        <v>45623</v>
      </c>
      <c r="F7307" s="1" t="s">
        <v>15</v>
      </c>
      <c r="G7307" s="1">
        <v>615926</v>
      </c>
      <c r="H7307" s="1" t="s">
        <v>7025</v>
      </c>
      <c r="I7307" s="1">
        <v>581</v>
      </c>
      <c r="J7307" s="1">
        <v>2712</v>
      </c>
      <c r="K7307" s="1">
        <v>2</v>
      </c>
      <c r="L7307" s="1">
        <v>2169.6</v>
      </c>
      <c r="M7307" s="1">
        <f>SalesData[[#This Row],[Price]]*SalesData[[#This Row],[Quantity]]</f>
        <v>5424</v>
      </c>
      <c r="N7307" s="6">
        <f>SalesData[[#This Row],[Sales Profit]]/SalesData[[#This Row],[Sales]]</f>
        <v>0.39999999999999997</v>
      </c>
    </row>
    <row r="7308" spans="1:14" x14ac:dyDescent="0.3">
      <c r="A7308" s="1" t="s">
        <v>52</v>
      </c>
      <c r="B7308" s="1" t="s">
        <v>13</v>
      </c>
      <c r="C7308" s="1" t="s">
        <v>19</v>
      </c>
      <c r="D7308" s="1">
        <v>40373</v>
      </c>
      <c r="E7308" s="2">
        <v>45367</v>
      </c>
      <c r="F7308" s="1" t="s">
        <v>29</v>
      </c>
      <c r="G7308" s="1">
        <v>740902</v>
      </c>
      <c r="H7308" s="1" t="s">
        <v>7026</v>
      </c>
      <c r="I7308" s="1">
        <v>886</v>
      </c>
      <c r="J7308" s="1">
        <v>1740</v>
      </c>
      <c r="K7308" s="1">
        <v>2</v>
      </c>
      <c r="L7308" s="1">
        <v>1392</v>
      </c>
      <c r="M7308" s="1">
        <f>SalesData[[#This Row],[Price]]*SalesData[[#This Row],[Quantity]]</f>
        <v>3480</v>
      </c>
      <c r="N7308" s="6">
        <f>SalesData[[#This Row],[Sales Profit]]/SalesData[[#This Row],[Sales]]</f>
        <v>0.4</v>
      </c>
    </row>
    <row r="7309" spans="1:14" x14ac:dyDescent="0.3">
      <c r="A7309" s="1" t="s">
        <v>56</v>
      </c>
      <c r="B7309" s="1" t="s">
        <v>13</v>
      </c>
      <c r="C7309" s="1" t="s">
        <v>37</v>
      </c>
      <c r="D7309" s="1">
        <v>19427</v>
      </c>
      <c r="E7309" s="2">
        <v>45589</v>
      </c>
      <c r="F7309" s="1" t="s">
        <v>54</v>
      </c>
      <c r="G7309" s="1">
        <v>239043</v>
      </c>
      <c r="H7309" s="1" t="s">
        <v>1836</v>
      </c>
      <c r="I7309" s="1">
        <v>723</v>
      </c>
      <c r="J7309" s="1">
        <v>2352</v>
      </c>
      <c r="K7309" s="1">
        <v>2</v>
      </c>
      <c r="L7309" s="1">
        <v>1881.6</v>
      </c>
      <c r="M7309" s="1">
        <f>SalesData[[#This Row],[Price]]*SalesData[[#This Row],[Quantity]]</f>
        <v>4704</v>
      </c>
      <c r="N7309" s="6">
        <f>SalesData[[#This Row],[Sales Profit]]/SalesData[[#This Row],[Sales]]</f>
        <v>0.39999999999999997</v>
      </c>
    </row>
    <row r="7310" spans="1:14" x14ac:dyDescent="0.3">
      <c r="A7310" s="1" t="s">
        <v>35</v>
      </c>
      <c r="B7310" s="1" t="s">
        <v>18</v>
      </c>
      <c r="C7310" s="1" t="s">
        <v>14</v>
      </c>
      <c r="D7310" s="1">
        <v>39613</v>
      </c>
      <c r="E7310" s="2">
        <v>45371</v>
      </c>
      <c r="F7310" s="1" t="s">
        <v>29</v>
      </c>
      <c r="G7310" s="1">
        <v>582885</v>
      </c>
      <c r="H7310" s="1" t="s">
        <v>7027</v>
      </c>
      <c r="I7310" s="1">
        <v>269</v>
      </c>
      <c r="J7310" s="1">
        <v>745</v>
      </c>
      <c r="K7310" s="1">
        <v>8</v>
      </c>
      <c r="L7310" s="1">
        <v>2384</v>
      </c>
      <c r="M7310" s="1">
        <f>SalesData[[#This Row],[Price]]*SalesData[[#This Row],[Quantity]]</f>
        <v>5960</v>
      </c>
      <c r="N7310" s="6">
        <f>SalesData[[#This Row],[Sales Profit]]/SalesData[[#This Row],[Sales]]</f>
        <v>0.4</v>
      </c>
    </row>
    <row r="7311" spans="1:14" x14ac:dyDescent="0.3">
      <c r="A7311" s="1" t="s">
        <v>27</v>
      </c>
      <c r="B7311" s="1" t="s">
        <v>23</v>
      </c>
      <c r="C7311" s="1" t="s">
        <v>37</v>
      </c>
      <c r="D7311" s="1">
        <v>58544</v>
      </c>
      <c r="E7311" s="2">
        <v>45350</v>
      </c>
      <c r="F7311" s="1" t="s">
        <v>43</v>
      </c>
      <c r="G7311" s="1">
        <v>453257</v>
      </c>
      <c r="H7311" s="1" t="s">
        <v>7028</v>
      </c>
      <c r="I7311" s="1">
        <v>571</v>
      </c>
      <c r="J7311" s="1">
        <v>2656</v>
      </c>
      <c r="K7311" s="1">
        <v>3</v>
      </c>
      <c r="L7311" s="1">
        <v>3187.2</v>
      </c>
      <c r="M7311" s="1">
        <f>SalesData[[#This Row],[Price]]*SalesData[[#This Row],[Quantity]]</f>
        <v>7968</v>
      </c>
      <c r="N7311" s="6">
        <f>SalesData[[#This Row],[Sales Profit]]/SalesData[[#This Row],[Sales]]</f>
        <v>0.39999999999999997</v>
      </c>
    </row>
    <row r="7312" spans="1:14" x14ac:dyDescent="0.3">
      <c r="A7312" s="1" t="s">
        <v>56</v>
      </c>
      <c r="B7312" s="1" t="s">
        <v>13</v>
      </c>
      <c r="C7312" s="1" t="s">
        <v>100</v>
      </c>
      <c r="D7312" s="1">
        <v>51563</v>
      </c>
      <c r="E7312" s="2">
        <v>45616</v>
      </c>
      <c r="F7312" s="1" t="s">
        <v>15</v>
      </c>
      <c r="G7312" s="1">
        <v>884508</v>
      </c>
      <c r="H7312" s="1" t="s">
        <v>7029</v>
      </c>
      <c r="I7312" s="1">
        <v>357</v>
      </c>
      <c r="J7312" s="1">
        <v>1103</v>
      </c>
      <c r="K7312" s="1">
        <v>3</v>
      </c>
      <c r="L7312" s="1">
        <v>1323.6</v>
      </c>
      <c r="M7312" s="1">
        <f>SalesData[[#This Row],[Price]]*SalesData[[#This Row],[Quantity]]</f>
        <v>3309</v>
      </c>
      <c r="N7312" s="6">
        <f>SalesData[[#This Row],[Sales Profit]]/SalesData[[#This Row],[Sales]]</f>
        <v>0.39999999999999997</v>
      </c>
    </row>
    <row r="7313" spans="1:14" x14ac:dyDescent="0.3">
      <c r="A7313" s="1" t="s">
        <v>27</v>
      </c>
      <c r="B7313" s="1" t="s">
        <v>18</v>
      </c>
      <c r="C7313" s="1" t="s">
        <v>42</v>
      </c>
      <c r="D7313" s="1">
        <v>20582</v>
      </c>
      <c r="E7313" s="2">
        <v>45322</v>
      </c>
      <c r="F7313" s="1" t="s">
        <v>40</v>
      </c>
      <c r="G7313" s="1">
        <v>376898</v>
      </c>
      <c r="H7313" s="1" t="s">
        <v>7030</v>
      </c>
      <c r="I7313" s="1">
        <v>795</v>
      </c>
      <c r="J7313" s="1">
        <v>1251</v>
      </c>
      <c r="K7313" s="1">
        <v>8</v>
      </c>
      <c r="L7313" s="1">
        <v>4003.2</v>
      </c>
      <c r="M7313" s="1">
        <f>SalesData[[#This Row],[Price]]*SalesData[[#This Row],[Quantity]]</f>
        <v>10008</v>
      </c>
      <c r="N7313" s="6">
        <f>SalesData[[#This Row],[Sales Profit]]/SalesData[[#This Row],[Sales]]</f>
        <v>0.39999999999999997</v>
      </c>
    </row>
    <row r="7314" spans="1:14" x14ac:dyDescent="0.3">
      <c r="A7314" s="1" t="s">
        <v>27</v>
      </c>
      <c r="B7314" s="1" t="s">
        <v>23</v>
      </c>
      <c r="C7314" s="1" t="s">
        <v>48</v>
      </c>
      <c r="D7314" s="1">
        <v>47343</v>
      </c>
      <c r="E7314" s="2">
        <v>45519</v>
      </c>
      <c r="F7314" s="1" t="s">
        <v>25</v>
      </c>
      <c r="G7314" s="1">
        <v>989699</v>
      </c>
      <c r="H7314" s="1" t="s">
        <v>7031</v>
      </c>
      <c r="I7314" s="1">
        <v>830</v>
      </c>
      <c r="J7314" s="1">
        <v>2004</v>
      </c>
      <c r="K7314" s="1">
        <v>6</v>
      </c>
      <c r="L7314" s="1">
        <v>4809.6000000000004</v>
      </c>
      <c r="M7314" s="1">
        <f>SalesData[[#This Row],[Price]]*SalesData[[#This Row],[Quantity]]</f>
        <v>12024</v>
      </c>
      <c r="N7314" s="6">
        <f>SalesData[[#This Row],[Sales Profit]]/SalesData[[#This Row],[Sales]]</f>
        <v>0.4</v>
      </c>
    </row>
    <row r="7315" spans="1:14" x14ac:dyDescent="0.3">
      <c r="A7315" s="1" t="s">
        <v>12</v>
      </c>
      <c r="B7315" s="1" t="s">
        <v>23</v>
      </c>
      <c r="C7315" s="1" t="s">
        <v>33</v>
      </c>
      <c r="D7315" s="1">
        <v>71742</v>
      </c>
      <c r="E7315" s="2">
        <v>45404</v>
      </c>
      <c r="F7315" s="1" t="s">
        <v>31</v>
      </c>
      <c r="G7315" s="1">
        <v>276692</v>
      </c>
      <c r="H7315" s="1" t="s">
        <v>7032</v>
      </c>
      <c r="I7315" s="1">
        <v>931</v>
      </c>
      <c r="J7315" s="1">
        <v>2056</v>
      </c>
      <c r="K7315" s="1">
        <v>5</v>
      </c>
      <c r="L7315" s="1">
        <v>4112</v>
      </c>
      <c r="M7315" s="1">
        <f>SalesData[[#This Row],[Price]]*SalesData[[#This Row],[Quantity]]</f>
        <v>10280</v>
      </c>
      <c r="N7315" s="6">
        <f>SalesData[[#This Row],[Sales Profit]]/SalesData[[#This Row],[Sales]]</f>
        <v>0.4</v>
      </c>
    </row>
    <row r="7316" spans="1:14" x14ac:dyDescent="0.3">
      <c r="A7316" s="1" t="s">
        <v>35</v>
      </c>
      <c r="B7316" s="1" t="s">
        <v>23</v>
      </c>
      <c r="C7316" s="1" t="s">
        <v>48</v>
      </c>
      <c r="D7316" s="1">
        <v>59618</v>
      </c>
      <c r="E7316" s="2">
        <v>45295</v>
      </c>
      <c r="F7316" s="1" t="s">
        <v>40</v>
      </c>
      <c r="G7316" s="1">
        <v>736138</v>
      </c>
      <c r="H7316" s="1" t="s">
        <v>7033</v>
      </c>
      <c r="I7316" s="1">
        <v>576</v>
      </c>
      <c r="J7316" s="1">
        <v>2360</v>
      </c>
      <c r="K7316" s="1">
        <v>1</v>
      </c>
      <c r="L7316" s="1">
        <v>944</v>
      </c>
      <c r="M7316" s="1">
        <f>SalesData[[#This Row],[Price]]*SalesData[[#This Row],[Quantity]]</f>
        <v>2360</v>
      </c>
      <c r="N7316" s="6">
        <f>SalesData[[#This Row],[Sales Profit]]/SalesData[[#This Row],[Sales]]</f>
        <v>0.4</v>
      </c>
    </row>
    <row r="7317" spans="1:14" x14ac:dyDescent="0.3">
      <c r="A7317" s="1" t="s">
        <v>35</v>
      </c>
      <c r="B7317" s="1" t="s">
        <v>23</v>
      </c>
      <c r="C7317" s="1" t="s">
        <v>48</v>
      </c>
      <c r="D7317" s="1">
        <v>71121</v>
      </c>
      <c r="E7317" s="2">
        <v>45379</v>
      </c>
      <c r="F7317" s="1" t="s">
        <v>29</v>
      </c>
      <c r="G7317" s="1">
        <v>385725</v>
      </c>
      <c r="H7317" s="1" t="s">
        <v>7034</v>
      </c>
      <c r="I7317" s="1">
        <v>622</v>
      </c>
      <c r="J7317" s="1">
        <v>1823</v>
      </c>
      <c r="K7317" s="1">
        <v>3</v>
      </c>
      <c r="L7317" s="1">
        <v>2187.6</v>
      </c>
      <c r="M7317" s="1">
        <f>SalesData[[#This Row],[Price]]*SalesData[[#This Row],[Quantity]]</f>
        <v>5469</v>
      </c>
      <c r="N7317" s="6">
        <f>SalesData[[#This Row],[Sales Profit]]/SalesData[[#This Row],[Sales]]</f>
        <v>0.39999999999999997</v>
      </c>
    </row>
    <row r="7318" spans="1:14" x14ac:dyDescent="0.3">
      <c r="A7318" s="1" t="s">
        <v>12</v>
      </c>
      <c r="B7318" s="1" t="s">
        <v>18</v>
      </c>
      <c r="C7318" s="1" t="s">
        <v>48</v>
      </c>
      <c r="D7318" s="1">
        <v>17347</v>
      </c>
      <c r="E7318" s="2">
        <v>45609</v>
      </c>
      <c r="F7318" s="1" t="s">
        <v>15</v>
      </c>
      <c r="G7318" s="1">
        <v>109307</v>
      </c>
      <c r="H7318" s="1" t="s">
        <v>7035</v>
      </c>
      <c r="I7318" s="1">
        <v>455</v>
      </c>
      <c r="J7318" s="1">
        <v>520</v>
      </c>
      <c r="K7318" s="1">
        <v>1</v>
      </c>
      <c r="L7318" s="1">
        <v>208</v>
      </c>
      <c r="M7318" s="1">
        <f>SalesData[[#This Row],[Price]]*SalesData[[#This Row],[Quantity]]</f>
        <v>520</v>
      </c>
      <c r="N7318" s="6">
        <f>SalesData[[#This Row],[Sales Profit]]/SalesData[[#This Row],[Sales]]</f>
        <v>0.4</v>
      </c>
    </row>
    <row r="7319" spans="1:14" x14ac:dyDescent="0.3">
      <c r="A7319" s="1" t="s">
        <v>22</v>
      </c>
      <c r="B7319" s="1" t="s">
        <v>18</v>
      </c>
      <c r="C7319" s="1" t="s">
        <v>48</v>
      </c>
      <c r="D7319" s="1">
        <v>40944</v>
      </c>
      <c r="E7319" s="2">
        <v>45572</v>
      </c>
      <c r="F7319" s="1" t="s">
        <v>54</v>
      </c>
      <c r="G7319" s="1">
        <v>771643</v>
      </c>
      <c r="H7319" s="1" t="s">
        <v>3517</v>
      </c>
      <c r="I7319" s="1">
        <v>550</v>
      </c>
      <c r="J7319" s="1">
        <v>2874</v>
      </c>
      <c r="K7319" s="1">
        <v>4</v>
      </c>
      <c r="L7319" s="1">
        <v>4598.3999999999996</v>
      </c>
      <c r="M7319" s="1">
        <f>SalesData[[#This Row],[Price]]*SalesData[[#This Row],[Quantity]]</f>
        <v>11496</v>
      </c>
      <c r="N7319" s="6">
        <f>SalesData[[#This Row],[Sales Profit]]/SalesData[[#This Row],[Sales]]</f>
        <v>0.39999999999999997</v>
      </c>
    </row>
    <row r="7320" spans="1:14" x14ac:dyDescent="0.3">
      <c r="A7320" s="1" t="s">
        <v>52</v>
      </c>
      <c r="B7320" s="1" t="s">
        <v>13</v>
      </c>
      <c r="C7320" s="1" t="s">
        <v>53</v>
      </c>
      <c r="D7320" s="1">
        <v>93264</v>
      </c>
      <c r="E7320" s="2">
        <v>45491</v>
      </c>
      <c r="F7320" s="1" t="s">
        <v>45</v>
      </c>
      <c r="G7320" s="1">
        <v>649146</v>
      </c>
      <c r="H7320" s="1" t="s">
        <v>7036</v>
      </c>
      <c r="I7320" s="1">
        <v>248</v>
      </c>
      <c r="J7320" s="1">
        <v>934</v>
      </c>
      <c r="K7320" s="1">
        <v>8</v>
      </c>
      <c r="L7320" s="1">
        <v>2988.8</v>
      </c>
      <c r="M7320" s="1">
        <f>SalesData[[#This Row],[Price]]*SalesData[[#This Row],[Quantity]]</f>
        <v>7472</v>
      </c>
      <c r="N7320" s="6">
        <f>SalesData[[#This Row],[Sales Profit]]/SalesData[[#This Row],[Sales]]</f>
        <v>0.4</v>
      </c>
    </row>
    <row r="7321" spans="1:14" x14ac:dyDescent="0.3">
      <c r="A7321" s="1" t="s">
        <v>56</v>
      </c>
      <c r="B7321" s="1" t="s">
        <v>23</v>
      </c>
      <c r="C7321" s="1" t="s">
        <v>24</v>
      </c>
      <c r="D7321" s="1">
        <v>90642</v>
      </c>
      <c r="E7321" s="2">
        <v>45405</v>
      </c>
      <c r="F7321" s="1" t="s">
        <v>31</v>
      </c>
      <c r="G7321" s="1">
        <v>438687</v>
      </c>
      <c r="H7321" s="1" t="s">
        <v>88</v>
      </c>
      <c r="I7321" s="1">
        <v>317</v>
      </c>
      <c r="J7321" s="1">
        <v>834</v>
      </c>
      <c r="K7321" s="1">
        <v>7</v>
      </c>
      <c r="L7321" s="1">
        <v>2335.1999999999998</v>
      </c>
      <c r="M7321" s="1">
        <f>SalesData[[#This Row],[Price]]*SalesData[[#This Row],[Quantity]]</f>
        <v>5838</v>
      </c>
      <c r="N7321" s="6">
        <f>SalesData[[#This Row],[Sales Profit]]/SalesData[[#This Row],[Sales]]</f>
        <v>0.39999999999999997</v>
      </c>
    </row>
    <row r="7322" spans="1:14" x14ac:dyDescent="0.3">
      <c r="A7322" s="1" t="s">
        <v>22</v>
      </c>
      <c r="B7322" s="1" t="s">
        <v>13</v>
      </c>
      <c r="C7322" s="1" t="s">
        <v>48</v>
      </c>
      <c r="D7322" s="1">
        <v>25074</v>
      </c>
      <c r="E7322" s="2">
        <v>45485</v>
      </c>
      <c r="F7322" s="1" t="s">
        <v>45</v>
      </c>
      <c r="G7322" s="1">
        <v>638208</v>
      </c>
      <c r="H7322" s="1" t="s">
        <v>7037</v>
      </c>
      <c r="I7322" s="1">
        <v>592</v>
      </c>
      <c r="J7322" s="1">
        <v>2233</v>
      </c>
      <c r="K7322" s="1">
        <v>5</v>
      </c>
      <c r="L7322" s="1">
        <v>4466</v>
      </c>
      <c r="M7322" s="1">
        <f>SalesData[[#This Row],[Price]]*SalesData[[#This Row],[Quantity]]</f>
        <v>11165</v>
      </c>
      <c r="N7322" s="6">
        <f>SalesData[[#This Row],[Sales Profit]]/SalesData[[#This Row],[Sales]]</f>
        <v>0.4</v>
      </c>
    </row>
    <row r="7323" spans="1:14" x14ac:dyDescent="0.3">
      <c r="A7323" s="1" t="s">
        <v>27</v>
      </c>
      <c r="B7323" s="1" t="s">
        <v>18</v>
      </c>
      <c r="C7323" s="1" t="s">
        <v>14</v>
      </c>
      <c r="D7323" s="1">
        <v>58765</v>
      </c>
      <c r="E7323" s="2">
        <v>45622</v>
      </c>
      <c r="F7323" s="1" t="s">
        <v>15</v>
      </c>
      <c r="G7323" s="1">
        <v>267750</v>
      </c>
      <c r="H7323" s="1" t="s">
        <v>7038</v>
      </c>
      <c r="I7323" s="1">
        <v>633</v>
      </c>
      <c r="J7323" s="1">
        <v>1851</v>
      </c>
      <c r="K7323" s="1">
        <v>1</v>
      </c>
      <c r="L7323" s="1">
        <v>740.4</v>
      </c>
      <c r="M7323" s="1">
        <f>SalesData[[#This Row],[Price]]*SalesData[[#This Row],[Quantity]]</f>
        <v>1851</v>
      </c>
      <c r="N7323" s="6">
        <f>SalesData[[#This Row],[Sales Profit]]/SalesData[[#This Row],[Sales]]</f>
        <v>0.39999999999999997</v>
      </c>
    </row>
    <row r="7324" spans="1:14" x14ac:dyDescent="0.3">
      <c r="A7324" s="1" t="s">
        <v>12</v>
      </c>
      <c r="B7324" s="1" t="s">
        <v>18</v>
      </c>
      <c r="C7324" s="1" t="s">
        <v>24</v>
      </c>
      <c r="D7324" s="1">
        <v>83488</v>
      </c>
      <c r="E7324" s="2">
        <v>45474</v>
      </c>
      <c r="F7324" s="1" t="s">
        <v>45</v>
      </c>
      <c r="G7324" s="1">
        <v>999674</v>
      </c>
      <c r="H7324" s="1" t="s">
        <v>7039</v>
      </c>
      <c r="I7324" s="1">
        <v>687</v>
      </c>
      <c r="J7324" s="1">
        <v>1479</v>
      </c>
      <c r="K7324" s="1">
        <v>1</v>
      </c>
      <c r="L7324" s="1">
        <v>591.6</v>
      </c>
      <c r="M7324" s="1">
        <f>SalesData[[#This Row],[Price]]*SalesData[[#This Row],[Quantity]]</f>
        <v>1479</v>
      </c>
      <c r="N7324" s="6">
        <f>SalesData[[#This Row],[Sales Profit]]/SalesData[[#This Row],[Sales]]</f>
        <v>0.4</v>
      </c>
    </row>
    <row r="7325" spans="1:14" x14ac:dyDescent="0.3">
      <c r="A7325" s="1" t="s">
        <v>66</v>
      </c>
      <c r="B7325" s="1" t="s">
        <v>18</v>
      </c>
      <c r="C7325" s="1" t="s">
        <v>100</v>
      </c>
      <c r="D7325" s="1">
        <v>76584</v>
      </c>
      <c r="E7325" s="2">
        <v>45374</v>
      </c>
      <c r="F7325" s="1" t="s">
        <v>29</v>
      </c>
      <c r="G7325" s="1">
        <v>707517</v>
      </c>
      <c r="H7325" s="1" t="s">
        <v>7040</v>
      </c>
      <c r="I7325" s="1">
        <v>392</v>
      </c>
      <c r="J7325" s="1">
        <v>1124</v>
      </c>
      <c r="K7325" s="1">
        <v>8</v>
      </c>
      <c r="L7325" s="1">
        <v>3596.8</v>
      </c>
      <c r="M7325" s="1">
        <f>SalesData[[#This Row],[Price]]*SalesData[[#This Row],[Quantity]]</f>
        <v>8992</v>
      </c>
      <c r="N7325" s="6">
        <f>SalesData[[#This Row],[Sales Profit]]/SalesData[[#This Row],[Sales]]</f>
        <v>0.4</v>
      </c>
    </row>
    <row r="7326" spans="1:14" x14ac:dyDescent="0.3">
      <c r="A7326" s="1" t="s">
        <v>27</v>
      </c>
      <c r="B7326" s="1" t="s">
        <v>23</v>
      </c>
      <c r="C7326" s="1" t="s">
        <v>24</v>
      </c>
      <c r="D7326" s="1">
        <v>86566</v>
      </c>
      <c r="E7326" s="2">
        <v>45568</v>
      </c>
      <c r="F7326" s="1" t="s">
        <v>54</v>
      </c>
      <c r="G7326" s="1">
        <v>983698</v>
      </c>
      <c r="H7326" s="1" t="s">
        <v>7041</v>
      </c>
      <c r="I7326" s="1">
        <v>235</v>
      </c>
      <c r="J7326" s="1">
        <v>1686</v>
      </c>
      <c r="K7326" s="1">
        <v>7</v>
      </c>
      <c r="L7326" s="1">
        <v>4720.8</v>
      </c>
      <c r="M7326" s="1">
        <f>SalesData[[#This Row],[Price]]*SalesData[[#This Row],[Quantity]]</f>
        <v>11802</v>
      </c>
      <c r="N7326" s="6">
        <f>SalesData[[#This Row],[Sales Profit]]/SalesData[[#This Row],[Sales]]</f>
        <v>0.4</v>
      </c>
    </row>
    <row r="7327" spans="1:14" x14ac:dyDescent="0.3">
      <c r="A7327" s="1" t="s">
        <v>22</v>
      </c>
      <c r="B7327" s="1" t="s">
        <v>18</v>
      </c>
      <c r="C7327" s="1" t="s">
        <v>33</v>
      </c>
      <c r="D7327" s="1">
        <v>54470</v>
      </c>
      <c r="E7327" s="2">
        <v>45462</v>
      </c>
      <c r="F7327" s="1" t="s">
        <v>20</v>
      </c>
      <c r="G7327" s="1">
        <v>280448</v>
      </c>
      <c r="H7327" s="1" t="s">
        <v>7042</v>
      </c>
      <c r="I7327" s="1">
        <v>703</v>
      </c>
      <c r="J7327" s="1">
        <v>536</v>
      </c>
      <c r="K7327" s="1">
        <v>2</v>
      </c>
      <c r="L7327" s="1">
        <v>428.8</v>
      </c>
      <c r="M7327" s="1">
        <f>SalesData[[#This Row],[Price]]*SalesData[[#This Row],[Quantity]]</f>
        <v>1072</v>
      </c>
      <c r="N7327" s="6">
        <f>SalesData[[#This Row],[Sales Profit]]/SalesData[[#This Row],[Sales]]</f>
        <v>0.4</v>
      </c>
    </row>
    <row r="7328" spans="1:14" x14ac:dyDescent="0.3">
      <c r="A7328" s="1" t="s">
        <v>56</v>
      </c>
      <c r="B7328" s="1" t="s">
        <v>18</v>
      </c>
      <c r="C7328" s="1" t="s">
        <v>53</v>
      </c>
      <c r="D7328" s="1">
        <v>32503</v>
      </c>
      <c r="E7328" s="2">
        <v>45402</v>
      </c>
      <c r="F7328" s="1" t="s">
        <v>31</v>
      </c>
      <c r="G7328" s="1">
        <v>532417</v>
      </c>
      <c r="H7328" s="1" t="s">
        <v>7043</v>
      </c>
      <c r="I7328" s="1">
        <v>335</v>
      </c>
      <c r="J7328" s="1">
        <v>1257</v>
      </c>
      <c r="K7328" s="1">
        <v>3</v>
      </c>
      <c r="L7328" s="1">
        <v>1508.4</v>
      </c>
      <c r="M7328" s="1">
        <f>SalesData[[#This Row],[Price]]*SalesData[[#This Row],[Quantity]]</f>
        <v>3771</v>
      </c>
      <c r="N7328" s="6">
        <f>SalesData[[#This Row],[Sales Profit]]/SalesData[[#This Row],[Sales]]</f>
        <v>0.4</v>
      </c>
    </row>
    <row r="7329" spans="1:14" x14ac:dyDescent="0.3">
      <c r="A7329" s="1" t="s">
        <v>27</v>
      </c>
      <c r="B7329" s="1" t="s">
        <v>13</v>
      </c>
      <c r="C7329" s="1" t="s">
        <v>39</v>
      </c>
      <c r="D7329" s="1">
        <v>13001</v>
      </c>
      <c r="E7329" s="2">
        <v>45519</v>
      </c>
      <c r="F7329" s="1" t="s">
        <v>25</v>
      </c>
      <c r="G7329" s="1">
        <v>172581</v>
      </c>
      <c r="H7329" s="1" t="s">
        <v>7044</v>
      </c>
      <c r="I7329" s="1">
        <v>600</v>
      </c>
      <c r="J7329" s="1">
        <v>2898</v>
      </c>
      <c r="K7329" s="1">
        <v>1</v>
      </c>
      <c r="L7329" s="1">
        <v>1159.2</v>
      </c>
      <c r="M7329" s="1">
        <f>SalesData[[#This Row],[Price]]*SalesData[[#This Row],[Quantity]]</f>
        <v>2898</v>
      </c>
      <c r="N7329" s="6">
        <f>SalesData[[#This Row],[Sales Profit]]/SalesData[[#This Row],[Sales]]</f>
        <v>0.4</v>
      </c>
    </row>
    <row r="7330" spans="1:14" x14ac:dyDescent="0.3">
      <c r="A7330" s="1" t="s">
        <v>17</v>
      </c>
      <c r="B7330" s="1" t="s">
        <v>23</v>
      </c>
      <c r="C7330" s="1" t="s">
        <v>33</v>
      </c>
      <c r="D7330" s="1">
        <v>36076</v>
      </c>
      <c r="E7330" s="2">
        <v>45624</v>
      </c>
      <c r="F7330" s="1" t="s">
        <v>15</v>
      </c>
      <c r="G7330" s="1">
        <v>698883</v>
      </c>
      <c r="H7330" s="1" t="s">
        <v>7045</v>
      </c>
      <c r="I7330" s="1">
        <v>663</v>
      </c>
      <c r="J7330" s="1">
        <v>1123</v>
      </c>
      <c r="K7330" s="1">
        <v>1</v>
      </c>
      <c r="L7330" s="1">
        <v>449.2</v>
      </c>
      <c r="M7330" s="1">
        <f>SalesData[[#This Row],[Price]]*SalesData[[#This Row],[Quantity]]</f>
        <v>1123</v>
      </c>
      <c r="N7330" s="6">
        <f>SalesData[[#This Row],[Sales Profit]]/SalesData[[#This Row],[Sales]]</f>
        <v>0.39999999999999997</v>
      </c>
    </row>
    <row r="7331" spans="1:14" x14ac:dyDescent="0.3">
      <c r="A7331" s="1" t="s">
        <v>35</v>
      </c>
      <c r="B7331" s="1" t="s">
        <v>13</v>
      </c>
      <c r="C7331" s="1" t="s">
        <v>100</v>
      </c>
      <c r="D7331" s="1">
        <v>23318</v>
      </c>
      <c r="E7331" s="2">
        <v>45379</v>
      </c>
      <c r="F7331" s="1" t="s">
        <v>29</v>
      </c>
      <c r="G7331" s="1">
        <v>350389</v>
      </c>
      <c r="H7331" s="1" t="s">
        <v>7046</v>
      </c>
      <c r="I7331" s="1">
        <v>633</v>
      </c>
      <c r="J7331" s="1">
        <v>2367</v>
      </c>
      <c r="K7331" s="1">
        <v>4</v>
      </c>
      <c r="L7331" s="1">
        <v>3787.2</v>
      </c>
      <c r="M7331" s="1">
        <f>SalesData[[#This Row],[Price]]*SalesData[[#This Row],[Quantity]]</f>
        <v>9468</v>
      </c>
      <c r="N7331" s="6">
        <f>SalesData[[#This Row],[Sales Profit]]/SalesData[[#This Row],[Sales]]</f>
        <v>0.39999999999999997</v>
      </c>
    </row>
    <row r="7332" spans="1:14" x14ac:dyDescent="0.3">
      <c r="A7332" s="1" t="s">
        <v>27</v>
      </c>
      <c r="B7332" s="1" t="s">
        <v>13</v>
      </c>
      <c r="C7332" s="1" t="s">
        <v>48</v>
      </c>
      <c r="D7332" s="1">
        <v>47869</v>
      </c>
      <c r="E7332" s="2">
        <v>45554</v>
      </c>
      <c r="F7332" s="1" t="s">
        <v>61</v>
      </c>
      <c r="G7332" s="1">
        <v>188966</v>
      </c>
      <c r="H7332" s="1" t="s">
        <v>7047</v>
      </c>
      <c r="I7332" s="1">
        <v>646</v>
      </c>
      <c r="J7332" s="1">
        <v>1589</v>
      </c>
      <c r="K7332" s="1">
        <v>8</v>
      </c>
      <c r="L7332" s="1">
        <v>5084.8</v>
      </c>
      <c r="M7332" s="1">
        <f>SalesData[[#This Row],[Price]]*SalesData[[#This Row],[Quantity]]</f>
        <v>12712</v>
      </c>
      <c r="N7332" s="6">
        <f>SalesData[[#This Row],[Sales Profit]]/SalesData[[#This Row],[Sales]]</f>
        <v>0.4</v>
      </c>
    </row>
    <row r="7333" spans="1:14" x14ac:dyDescent="0.3">
      <c r="A7333" s="1" t="s">
        <v>66</v>
      </c>
      <c r="B7333" s="1" t="s">
        <v>18</v>
      </c>
      <c r="C7333" s="1" t="s">
        <v>60</v>
      </c>
      <c r="D7333" s="1">
        <v>20774</v>
      </c>
      <c r="E7333" s="2">
        <v>45402</v>
      </c>
      <c r="F7333" s="1" t="s">
        <v>31</v>
      </c>
      <c r="G7333" s="1">
        <v>832005</v>
      </c>
      <c r="H7333" s="1" t="s">
        <v>7048</v>
      </c>
      <c r="I7333" s="1">
        <v>306</v>
      </c>
      <c r="J7333" s="1">
        <v>1488</v>
      </c>
      <c r="K7333" s="1">
        <v>5</v>
      </c>
      <c r="L7333" s="1">
        <v>2976</v>
      </c>
      <c r="M7333" s="1">
        <f>SalesData[[#This Row],[Price]]*SalesData[[#This Row],[Quantity]]</f>
        <v>7440</v>
      </c>
      <c r="N7333" s="6">
        <f>SalesData[[#This Row],[Sales Profit]]/SalesData[[#This Row],[Sales]]</f>
        <v>0.4</v>
      </c>
    </row>
    <row r="7334" spans="1:14" x14ac:dyDescent="0.3">
      <c r="A7334" s="1" t="s">
        <v>52</v>
      </c>
      <c r="B7334" s="1" t="s">
        <v>23</v>
      </c>
      <c r="C7334" s="1" t="s">
        <v>37</v>
      </c>
      <c r="D7334" s="1">
        <v>43269</v>
      </c>
      <c r="E7334" s="2">
        <v>45428</v>
      </c>
      <c r="F7334" s="1" t="s">
        <v>49</v>
      </c>
      <c r="G7334" s="1">
        <v>630414</v>
      </c>
      <c r="H7334" s="1" t="s">
        <v>7049</v>
      </c>
      <c r="I7334" s="1">
        <v>837</v>
      </c>
      <c r="J7334" s="1">
        <v>2786</v>
      </c>
      <c r="K7334" s="1">
        <v>8</v>
      </c>
      <c r="L7334" s="1">
        <v>8915.2000000000007</v>
      </c>
      <c r="M7334" s="1">
        <f>SalesData[[#This Row],[Price]]*SalesData[[#This Row],[Quantity]]</f>
        <v>22288</v>
      </c>
      <c r="N7334" s="6">
        <f>SalesData[[#This Row],[Sales Profit]]/SalesData[[#This Row],[Sales]]</f>
        <v>0.4</v>
      </c>
    </row>
    <row r="7335" spans="1:14" x14ac:dyDescent="0.3">
      <c r="A7335" s="1" t="s">
        <v>56</v>
      </c>
      <c r="B7335" s="1" t="s">
        <v>23</v>
      </c>
      <c r="C7335" s="1" t="s">
        <v>14</v>
      </c>
      <c r="D7335" s="1">
        <v>85272</v>
      </c>
      <c r="E7335" s="2">
        <v>45517</v>
      </c>
      <c r="F7335" s="1" t="s">
        <v>25</v>
      </c>
      <c r="G7335" s="1">
        <v>337083</v>
      </c>
      <c r="H7335" s="1" t="s">
        <v>7050</v>
      </c>
      <c r="I7335" s="1">
        <v>534</v>
      </c>
      <c r="J7335" s="1">
        <v>771</v>
      </c>
      <c r="K7335" s="1">
        <v>1</v>
      </c>
      <c r="L7335" s="1">
        <v>308.39999999999998</v>
      </c>
      <c r="M7335" s="1">
        <f>SalesData[[#This Row],[Price]]*SalesData[[#This Row],[Quantity]]</f>
        <v>771</v>
      </c>
      <c r="N7335" s="6">
        <f>SalesData[[#This Row],[Sales Profit]]/SalesData[[#This Row],[Sales]]</f>
        <v>0.39999999999999997</v>
      </c>
    </row>
    <row r="7336" spans="1:14" x14ac:dyDescent="0.3">
      <c r="A7336" s="1" t="s">
        <v>66</v>
      </c>
      <c r="B7336" s="1" t="s">
        <v>18</v>
      </c>
      <c r="C7336" s="1" t="s">
        <v>39</v>
      </c>
      <c r="D7336" s="1">
        <v>98420</v>
      </c>
      <c r="E7336" s="2">
        <v>45494</v>
      </c>
      <c r="F7336" s="1" t="s">
        <v>45</v>
      </c>
      <c r="G7336" s="1">
        <v>784100</v>
      </c>
      <c r="H7336" s="1" t="s">
        <v>7051</v>
      </c>
      <c r="I7336" s="1">
        <v>820</v>
      </c>
      <c r="J7336" s="1">
        <v>2190</v>
      </c>
      <c r="K7336" s="1">
        <v>3</v>
      </c>
      <c r="L7336" s="1">
        <v>2628</v>
      </c>
      <c r="M7336" s="1">
        <f>SalesData[[#This Row],[Price]]*SalesData[[#This Row],[Quantity]]</f>
        <v>6570</v>
      </c>
      <c r="N7336" s="6">
        <f>SalesData[[#This Row],[Sales Profit]]/SalesData[[#This Row],[Sales]]</f>
        <v>0.4</v>
      </c>
    </row>
    <row r="7337" spans="1:14" x14ac:dyDescent="0.3">
      <c r="A7337" s="1" t="s">
        <v>17</v>
      </c>
      <c r="B7337" s="1" t="s">
        <v>18</v>
      </c>
      <c r="C7337" s="1" t="s">
        <v>19</v>
      </c>
      <c r="D7337" s="1">
        <v>52168</v>
      </c>
      <c r="E7337" s="2">
        <v>45501</v>
      </c>
      <c r="F7337" s="1" t="s">
        <v>45</v>
      </c>
      <c r="G7337" s="1">
        <v>740112</v>
      </c>
      <c r="H7337" s="1" t="s">
        <v>7052</v>
      </c>
      <c r="I7337" s="1">
        <v>271</v>
      </c>
      <c r="J7337" s="1">
        <v>931</v>
      </c>
      <c r="K7337" s="1">
        <v>4</v>
      </c>
      <c r="L7337" s="1">
        <v>1489.6</v>
      </c>
      <c r="M7337" s="1">
        <f>SalesData[[#This Row],[Price]]*SalesData[[#This Row],[Quantity]]</f>
        <v>3724</v>
      </c>
      <c r="N7337" s="6">
        <f>SalesData[[#This Row],[Sales Profit]]/SalesData[[#This Row],[Sales]]</f>
        <v>0.39999999999999997</v>
      </c>
    </row>
    <row r="7338" spans="1:14" x14ac:dyDescent="0.3">
      <c r="A7338" s="1" t="s">
        <v>56</v>
      </c>
      <c r="B7338" s="1" t="s">
        <v>18</v>
      </c>
      <c r="C7338" s="1" t="s">
        <v>39</v>
      </c>
      <c r="D7338" s="1">
        <v>80933</v>
      </c>
      <c r="E7338" s="2">
        <v>45315</v>
      </c>
      <c r="F7338" s="1" t="s">
        <v>40</v>
      </c>
      <c r="G7338" s="1">
        <v>948925</v>
      </c>
      <c r="H7338" s="1" t="s">
        <v>7053</v>
      </c>
      <c r="I7338" s="1">
        <v>605</v>
      </c>
      <c r="J7338" s="1">
        <v>1909</v>
      </c>
      <c r="K7338" s="1">
        <v>8</v>
      </c>
      <c r="L7338" s="1">
        <v>6108.8</v>
      </c>
      <c r="M7338" s="1">
        <f>SalesData[[#This Row],[Price]]*SalesData[[#This Row],[Quantity]]</f>
        <v>15272</v>
      </c>
      <c r="N7338" s="6">
        <f>SalesData[[#This Row],[Sales Profit]]/SalesData[[#This Row],[Sales]]</f>
        <v>0.4</v>
      </c>
    </row>
    <row r="7339" spans="1:14" x14ac:dyDescent="0.3">
      <c r="A7339" s="1" t="s">
        <v>66</v>
      </c>
      <c r="B7339" s="1" t="s">
        <v>13</v>
      </c>
      <c r="C7339" s="1" t="s">
        <v>60</v>
      </c>
      <c r="D7339" s="1">
        <v>47507</v>
      </c>
      <c r="E7339" s="2">
        <v>45349</v>
      </c>
      <c r="F7339" s="1" t="s">
        <v>43</v>
      </c>
      <c r="G7339" s="1">
        <v>828232</v>
      </c>
      <c r="H7339" s="1" t="s">
        <v>7054</v>
      </c>
      <c r="I7339" s="1">
        <v>825</v>
      </c>
      <c r="J7339" s="1">
        <v>2433</v>
      </c>
      <c r="K7339" s="1">
        <v>1</v>
      </c>
      <c r="L7339" s="1">
        <v>973.2</v>
      </c>
      <c r="M7339" s="1">
        <f>SalesData[[#This Row],[Price]]*SalesData[[#This Row],[Quantity]]</f>
        <v>2433</v>
      </c>
      <c r="N7339" s="6">
        <f>SalesData[[#This Row],[Sales Profit]]/SalesData[[#This Row],[Sales]]</f>
        <v>0.4</v>
      </c>
    </row>
    <row r="7340" spans="1:14" x14ac:dyDescent="0.3">
      <c r="A7340" s="1" t="s">
        <v>22</v>
      </c>
      <c r="B7340" s="1" t="s">
        <v>18</v>
      </c>
      <c r="C7340" s="1" t="s">
        <v>14</v>
      </c>
      <c r="D7340" s="1">
        <v>13432</v>
      </c>
      <c r="E7340" s="2">
        <v>45378</v>
      </c>
      <c r="F7340" s="1" t="s">
        <v>29</v>
      </c>
      <c r="G7340" s="1">
        <v>667884</v>
      </c>
      <c r="H7340" s="1" t="s">
        <v>7055</v>
      </c>
      <c r="I7340" s="1">
        <v>741</v>
      </c>
      <c r="J7340" s="1">
        <v>1355</v>
      </c>
      <c r="K7340" s="1">
        <v>1</v>
      </c>
      <c r="L7340" s="1">
        <v>542</v>
      </c>
      <c r="M7340" s="1">
        <f>SalesData[[#This Row],[Price]]*SalesData[[#This Row],[Quantity]]</f>
        <v>1355</v>
      </c>
      <c r="N7340" s="6">
        <f>SalesData[[#This Row],[Sales Profit]]/SalesData[[#This Row],[Sales]]</f>
        <v>0.4</v>
      </c>
    </row>
    <row r="7341" spans="1:14" x14ac:dyDescent="0.3">
      <c r="A7341" s="1" t="s">
        <v>17</v>
      </c>
      <c r="B7341" s="1" t="s">
        <v>13</v>
      </c>
      <c r="C7341" s="1" t="s">
        <v>48</v>
      </c>
      <c r="D7341" s="1">
        <v>18154</v>
      </c>
      <c r="E7341" s="2">
        <v>45302</v>
      </c>
      <c r="F7341" s="1" t="s">
        <v>40</v>
      </c>
      <c r="G7341" s="1">
        <v>971270</v>
      </c>
      <c r="H7341" s="1" t="s">
        <v>7056</v>
      </c>
      <c r="I7341" s="1">
        <v>969</v>
      </c>
      <c r="J7341" s="1">
        <v>1073</v>
      </c>
      <c r="K7341" s="1">
        <v>7</v>
      </c>
      <c r="L7341" s="1">
        <v>3004.4</v>
      </c>
      <c r="M7341" s="1">
        <f>SalesData[[#This Row],[Price]]*SalesData[[#This Row],[Quantity]]</f>
        <v>7511</v>
      </c>
      <c r="N7341" s="6">
        <f>SalesData[[#This Row],[Sales Profit]]/SalesData[[#This Row],[Sales]]</f>
        <v>0.4</v>
      </c>
    </row>
    <row r="7342" spans="1:14" x14ac:dyDescent="0.3">
      <c r="A7342" s="1" t="s">
        <v>22</v>
      </c>
      <c r="B7342" s="1" t="s">
        <v>23</v>
      </c>
      <c r="C7342" s="1" t="s">
        <v>19</v>
      </c>
      <c r="D7342" s="1">
        <v>33073</v>
      </c>
      <c r="E7342" s="2">
        <v>45366</v>
      </c>
      <c r="F7342" s="1" t="s">
        <v>29</v>
      </c>
      <c r="G7342" s="1">
        <v>356797</v>
      </c>
      <c r="H7342" s="1" t="s">
        <v>7057</v>
      </c>
      <c r="I7342" s="1">
        <v>685</v>
      </c>
      <c r="J7342" s="1">
        <v>1820</v>
      </c>
      <c r="K7342" s="1">
        <v>8</v>
      </c>
      <c r="L7342" s="1">
        <v>5824</v>
      </c>
      <c r="M7342" s="1">
        <f>SalesData[[#This Row],[Price]]*SalesData[[#This Row],[Quantity]]</f>
        <v>14560</v>
      </c>
      <c r="N7342" s="6">
        <f>SalesData[[#This Row],[Sales Profit]]/SalesData[[#This Row],[Sales]]</f>
        <v>0.4</v>
      </c>
    </row>
    <row r="7343" spans="1:14" x14ac:dyDescent="0.3">
      <c r="A7343" s="1" t="s">
        <v>22</v>
      </c>
      <c r="B7343" s="1" t="s">
        <v>18</v>
      </c>
      <c r="C7343" s="1" t="s">
        <v>48</v>
      </c>
      <c r="D7343" s="1">
        <v>82639</v>
      </c>
      <c r="E7343" s="2">
        <v>45448</v>
      </c>
      <c r="F7343" s="1" t="s">
        <v>20</v>
      </c>
      <c r="G7343" s="1">
        <v>463276</v>
      </c>
      <c r="H7343" s="1" t="s">
        <v>7058</v>
      </c>
      <c r="I7343" s="1">
        <v>262</v>
      </c>
      <c r="J7343" s="1">
        <v>605</v>
      </c>
      <c r="K7343" s="1">
        <v>8</v>
      </c>
      <c r="L7343" s="1">
        <v>1936</v>
      </c>
      <c r="M7343" s="1">
        <f>SalesData[[#This Row],[Price]]*SalesData[[#This Row],[Quantity]]</f>
        <v>4840</v>
      </c>
      <c r="N7343" s="6">
        <f>SalesData[[#This Row],[Sales Profit]]/SalesData[[#This Row],[Sales]]</f>
        <v>0.4</v>
      </c>
    </row>
    <row r="7344" spans="1:14" x14ac:dyDescent="0.3">
      <c r="A7344" s="1" t="s">
        <v>17</v>
      </c>
      <c r="B7344" s="1" t="s">
        <v>23</v>
      </c>
      <c r="C7344" s="1" t="s">
        <v>53</v>
      </c>
      <c r="D7344" s="1">
        <v>98602</v>
      </c>
      <c r="E7344" s="2">
        <v>45329</v>
      </c>
      <c r="F7344" s="1" t="s">
        <v>43</v>
      </c>
      <c r="G7344" s="1">
        <v>255096</v>
      </c>
      <c r="H7344" s="1" t="s">
        <v>7059</v>
      </c>
      <c r="I7344" s="1">
        <v>274</v>
      </c>
      <c r="J7344" s="1">
        <v>2857</v>
      </c>
      <c r="K7344" s="1">
        <v>1</v>
      </c>
      <c r="L7344" s="1">
        <v>1142.8</v>
      </c>
      <c r="M7344" s="1">
        <f>SalesData[[#This Row],[Price]]*SalesData[[#This Row],[Quantity]]</f>
        <v>2857</v>
      </c>
      <c r="N7344" s="6">
        <f>SalesData[[#This Row],[Sales Profit]]/SalesData[[#This Row],[Sales]]</f>
        <v>0.39999999999999997</v>
      </c>
    </row>
    <row r="7345" spans="1:14" x14ac:dyDescent="0.3">
      <c r="A7345" s="1" t="s">
        <v>66</v>
      </c>
      <c r="B7345" s="1" t="s">
        <v>23</v>
      </c>
      <c r="C7345" s="1" t="s">
        <v>24</v>
      </c>
      <c r="D7345" s="1">
        <v>45644</v>
      </c>
      <c r="E7345" s="2">
        <v>45578</v>
      </c>
      <c r="F7345" s="1" t="s">
        <v>54</v>
      </c>
      <c r="G7345" s="1">
        <v>955655</v>
      </c>
      <c r="H7345" s="1" t="s">
        <v>7060</v>
      </c>
      <c r="I7345" s="1">
        <v>216</v>
      </c>
      <c r="J7345" s="1">
        <v>1897</v>
      </c>
      <c r="K7345" s="1">
        <v>8</v>
      </c>
      <c r="L7345" s="1">
        <v>6070.4</v>
      </c>
      <c r="M7345" s="1">
        <f>SalesData[[#This Row],[Price]]*SalesData[[#This Row],[Quantity]]</f>
        <v>15176</v>
      </c>
      <c r="N7345" s="6">
        <f>SalesData[[#This Row],[Sales Profit]]/SalesData[[#This Row],[Sales]]</f>
        <v>0.39999999999999997</v>
      </c>
    </row>
    <row r="7346" spans="1:14" x14ac:dyDescent="0.3">
      <c r="A7346" s="1" t="s">
        <v>52</v>
      </c>
      <c r="B7346" s="1" t="s">
        <v>18</v>
      </c>
      <c r="C7346" s="1" t="s">
        <v>24</v>
      </c>
      <c r="D7346" s="1">
        <v>30953</v>
      </c>
      <c r="E7346" s="2">
        <v>45473</v>
      </c>
      <c r="F7346" s="1" t="s">
        <v>20</v>
      </c>
      <c r="G7346" s="1">
        <v>634573</v>
      </c>
      <c r="H7346" s="1" t="s">
        <v>7061</v>
      </c>
      <c r="I7346" s="1">
        <v>605</v>
      </c>
      <c r="J7346" s="1">
        <v>2171</v>
      </c>
      <c r="K7346" s="1">
        <v>7</v>
      </c>
      <c r="L7346" s="1">
        <v>6078.8</v>
      </c>
      <c r="M7346" s="1">
        <f>SalesData[[#This Row],[Price]]*SalesData[[#This Row],[Quantity]]</f>
        <v>15197</v>
      </c>
      <c r="N7346" s="6">
        <f>SalesData[[#This Row],[Sales Profit]]/SalesData[[#This Row],[Sales]]</f>
        <v>0.4</v>
      </c>
    </row>
    <row r="7347" spans="1:14" x14ac:dyDescent="0.3">
      <c r="A7347" s="1" t="s">
        <v>66</v>
      </c>
      <c r="B7347" s="1" t="s">
        <v>13</v>
      </c>
      <c r="C7347" s="1" t="s">
        <v>19</v>
      </c>
      <c r="D7347" s="1">
        <v>98831</v>
      </c>
      <c r="E7347" s="2">
        <v>45503</v>
      </c>
      <c r="F7347" s="1" t="s">
        <v>45</v>
      </c>
      <c r="G7347" s="1">
        <v>190664</v>
      </c>
      <c r="H7347" s="1" t="s">
        <v>7062</v>
      </c>
      <c r="I7347" s="1">
        <v>311</v>
      </c>
      <c r="J7347" s="1">
        <v>2630</v>
      </c>
      <c r="K7347" s="1">
        <v>2</v>
      </c>
      <c r="L7347" s="1">
        <v>2104</v>
      </c>
      <c r="M7347" s="1">
        <f>SalesData[[#This Row],[Price]]*SalesData[[#This Row],[Quantity]]</f>
        <v>5260</v>
      </c>
      <c r="N7347" s="6">
        <f>SalesData[[#This Row],[Sales Profit]]/SalesData[[#This Row],[Sales]]</f>
        <v>0.4</v>
      </c>
    </row>
    <row r="7348" spans="1:14" x14ac:dyDescent="0.3">
      <c r="A7348" s="1" t="s">
        <v>56</v>
      </c>
      <c r="B7348" s="1" t="s">
        <v>13</v>
      </c>
      <c r="C7348" s="1" t="s">
        <v>24</v>
      </c>
      <c r="D7348" s="1">
        <v>85304</v>
      </c>
      <c r="E7348" s="2">
        <v>45493</v>
      </c>
      <c r="F7348" s="1" t="s">
        <v>45</v>
      </c>
      <c r="G7348" s="1">
        <v>941238</v>
      </c>
      <c r="H7348" s="1" t="s">
        <v>7063</v>
      </c>
      <c r="I7348" s="1">
        <v>374</v>
      </c>
      <c r="J7348" s="1">
        <v>859</v>
      </c>
      <c r="K7348" s="1">
        <v>5</v>
      </c>
      <c r="L7348" s="1">
        <v>1718</v>
      </c>
      <c r="M7348" s="1">
        <f>SalesData[[#This Row],[Price]]*SalesData[[#This Row],[Quantity]]</f>
        <v>4295</v>
      </c>
      <c r="N7348" s="6">
        <f>SalesData[[#This Row],[Sales Profit]]/SalesData[[#This Row],[Sales]]</f>
        <v>0.4</v>
      </c>
    </row>
    <row r="7349" spans="1:14" x14ac:dyDescent="0.3">
      <c r="A7349" s="1" t="s">
        <v>56</v>
      </c>
      <c r="B7349" s="1" t="s">
        <v>23</v>
      </c>
      <c r="C7349" s="1" t="s">
        <v>100</v>
      </c>
      <c r="D7349" s="1">
        <v>86151</v>
      </c>
      <c r="E7349" s="2">
        <v>45314</v>
      </c>
      <c r="F7349" s="1" t="s">
        <v>40</v>
      </c>
      <c r="G7349" s="1">
        <v>469259</v>
      </c>
      <c r="H7349" s="1" t="s">
        <v>7064</v>
      </c>
      <c r="I7349" s="1">
        <v>905</v>
      </c>
      <c r="J7349" s="1">
        <v>1730</v>
      </c>
      <c r="K7349" s="1">
        <v>8</v>
      </c>
      <c r="L7349" s="1">
        <v>5536</v>
      </c>
      <c r="M7349" s="1">
        <f>SalesData[[#This Row],[Price]]*SalesData[[#This Row],[Quantity]]</f>
        <v>13840</v>
      </c>
      <c r="N7349" s="6">
        <f>SalesData[[#This Row],[Sales Profit]]/SalesData[[#This Row],[Sales]]</f>
        <v>0.4</v>
      </c>
    </row>
    <row r="7350" spans="1:14" x14ac:dyDescent="0.3">
      <c r="A7350" s="1" t="s">
        <v>22</v>
      </c>
      <c r="B7350" s="1" t="s">
        <v>23</v>
      </c>
      <c r="C7350" s="1" t="s">
        <v>53</v>
      </c>
      <c r="D7350" s="1">
        <v>55920</v>
      </c>
      <c r="E7350" s="2">
        <v>45570</v>
      </c>
      <c r="F7350" s="1" t="s">
        <v>54</v>
      </c>
      <c r="G7350" s="1">
        <v>950211</v>
      </c>
      <c r="H7350" s="1" t="s">
        <v>7065</v>
      </c>
      <c r="I7350" s="1">
        <v>679</v>
      </c>
      <c r="J7350" s="1">
        <v>2605</v>
      </c>
      <c r="K7350" s="1">
        <v>8</v>
      </c>
      <c r="L7350" s="1">
        <v>8336</v>
      </c>
      <c r="M7350" s="1">
        <f>SalesData[[#This Row],[Price]]*SalesData[[#This Row],[Quantity]]</f>
        <v>20840</v>
      </c>
      <c r="N7350" s="6">
        <f>SalesData[[#This Row],[Sales Profit]]/SalesData[[#This Row],[Sales]]</f>
        <v>0.4</v>
      </c>
    </row>
    <row r="7351" spans="1:14" x14ac:dyDescent="0.3">
      <c r="A7351" s="1" t="s">
        <v>27</v>
      </c>
      <c r="B7351" s="1" t="s">
        <v>23</v>
      </c>
      <c r="C7351" s="1" t="s">
        <v>33</v>
      </c>
      <c r="D7351" s="1">
        <v>73352</v>
      </c>
      <c r="E7351" s="2">
        <v>45617</v>
      </c>
      <c r="F7351" s="1" t="s">
        <v>15</v>
      </c>
      <c r="G7351" s="1">
        <v>659702</v>
      </c>
      <c r="H7351" s="1" t="s">
        <v>7066</v>
      </c>
      <c r="I7351" s="1">
        <v>575</v>
      </c>
      <c r="J7351" s="1">
        <v>2064</v>
      </c>
      <c r="K7351" s="1">
        <v>2</v>
      </c>
      <c r="L7351" s="1">
        <v>1651.2</v>
      </c>
      <c r="M7351" s="1">
        <f>SalesData[[#This Row],[Price]]*SalesData[[#This Row],[Quantity]]</f>
        <v>4128</v>
      </c>
      <c r="N7351" s="6">
        <f>SalesData[[#This Row],[Sales Profit]]/SalesData[[#This Row],[Sales]]</f>
        <v>0.4</v>
      </c>
    </row>
    <row r="7352" spans="1:14" x14ac:dyDescent="0.3">
      <c r="A7352" s="1" t="s">
        <v>22</v>
      </c>
      <c r="B7352" s="1" t="s">
        <v>18</v>
      </c>
      <c r="C7352" s="1" t="s">
        <v>33</v>
      </c>
      <c r="D7352" s="1">
        <v>47245</v>
      </c>
      <c r="E7352" s="2">
        <v>45363</v>
      </c>
      <c r="F7352" s="1" t="s">
        <v>29</v>
      </c>
      <c r="G7352" s="1">
        <v>390299</v>
      </c>
      <c r="H7352" s="1" t="s">
        <v>7067</v>
      </c>
      <c r="I7352" s="1">
        <v>311</v>
      </c>
      <c r="J7352" s="1">
        <v>1914</v>
      </c>
      <c r="K7352" s="1">
        <v>4</v>
      </c>
      <c r="L7352" s="1">
        <v>3062.4</v>
      </c>
      <c r="M7352" s="1">
        <f>SalesData[[#This Row],[Price]]*SalesData[[#This Row],[Quantity]]</f>
        <v>7656</v>
      </c>
      <c r="N7352" s="6">
        <f>SalesData[[#This Row],[Sales Profit]]/SalesData[[#This Row],[Sales]]</f>
        <v>0.4</v>
      </c>
    </row>
    <row r="7353" spans="1:14" x14ac:dyDescent="0.3">
      <c r="A7353" s="1" t="s">
        <v>35</v>
      </c>
      <c r="B7353" s="1" t="s">
        <v>13</v>
      </c>
      <c r="C7353" s="1" t="s">
        <v>37</v>
      </c>
      <c r="D7353" s="1">
        <v>24354</v>
      </c>
      <c r="E7353" s="2">
        <v>45314</v>
      </c>
      <c r="F7353" s="1" t="s">
        <v>40</v>
      </c>
      <c r="G7353" s="1">
        <v>444097</v>
      </c>
      <c r="H7353" s="1" t="s">
        <v>377</v>
      </c>
      <c r="I7353" s="1">
        <v>472</v>
      </c>
      <c r="J7353" s="1">
        <v>763</v>
      </c>
      <c r="K7353" s="1">
        <v>4</v>
      </c>
      <c r="L7353" s="1">
        <v>1220.8</v>
      </c>
      <c r="M7353" s="1">
        <f>SalesData[[#This Row],[Price]]*SalesData[[#This Row],[Quantity]]</f>
        <v>3052</v>
      </c>
      <c r="N7353" s="6">
        <f>SalesData[[#This Row],[Sales Profit]]/SalesData[[#This Row],[Sales]]</f>
        <v>0.39999999999999997</v>
      </c>
    </row>
    <row r="7354" spans="1:14" x14ac:dyDescent="0.3">
      <c r="A7354" s="1" t="s">
        <v>56</v>
      </c>
      <c r="B7354" s="1" t="s">
        <v>18</v>
      </c>
      <c r="C7354" s="1" t="s">
        <v>24</v>
      </c>
      <c r="D7354" s="1">
        <v>85269</v>
      </c>
      <c r="E7354" s="2">
        <v>45540</v>
      </c>
      <c r="F7354" s="1" t="s">
        <v>61</v>
      </c>
      <c r="G7354" s="1">
        <v>464218</v>
      </c>
      <c r="H7354" s="1" t="s">
        <v>7068</v>
      </c>
      <c r="I7354" s="1">
        <v>715</v>
      </c>
      <c r="J7354" s="1">
        <v>778</v>
      </c>
      <c r="K7354" s="1">
        <v>7</v>
      </c>
      <c r="L7354" s="1">
        <v>2178.4</v>
      </c>
      <c r="M7354" s="1">
        <f>SalesData[[#This Row],[Price]]*SalesData[[#This Row],[Quantity]]</f>
        <v>5446</v>
      </c>
      <c r="N7354" s="6">
        <f>SalesData[[#This Row],[Sales Profit]]/SalesData[[#This Row],[Sales]]</f>
        <v>0.4</v>
      </c>
    </row>
    <row r="7355" spans="1:14" x14ac:dyDescent="0.3">
      <c r="A7355" s="1" t="s">
        <v>12</v>
      </c>
      <c r="B7355" s="1" t="s">
        <v>23</v>
      </c>
      <c r="C7355" s="1" t="s">
        <v>39</v>
      </c>
      <c r="D7355" s="1">
        <v>23405</v>
      </c>
      <c r="E7355" s="2">
        <v>45338</v>
      </c>
      <c r="F7355" s="1" t="s">
        <v>43</v>
      </c>
      <c r="G7355" s="1">
        <v>333204</v>
      </c>
      <c r="H7355" s="1" t="s">
        <v>2413</v>
      </c>
      <c r="I7355" s="1">
        <v>612</v>
      </c>
      <c r="J7355" s="1">
        <v>761</v>
      </c>
      <c r="K7355" s="1">
        <v>4</v>
      </c>
      <c r="L7355" s="1">
        <v>1217.5999999999999</v>
      </c>
      <c r="M7355" s="1">
        <f>SalesData[[#This Row],[Price]]*SalesData[[#This Row],[Quantity]]</f>
        <v>3044</v>
      </c>
      <c r="N7355" s="6">
        <f>SalesData[[#This Row],[Sales Profit]]/SalesData[[#This Row],[Sales]]</f>
        <v>0.39999999999999997</v>
      </c>
    </row>
    <row r="7356" spans="1:14" x14ac:dyDescent="0.3">
      <c r="A7356" s="1" t="s">
        <v>22</v>
      </c>
      <c r="B7356" s="1" t="s">
        <v>18</v>
      </c>
      <c r="C7356" s="1" t="s">
        <v>53</v>
      </c>
      <c r="D7356" s="1">
        <v>38417</v>
      </c>
      <c r="E7356" s="2">
        <v>45351</v>
      </c>
      <c r="F7356" s="1" t="s">
        <v>43</v>
      </c>
      <c r="G7356" s="1">
        <v>376358</v>
      </c>
      <c r="H7356" s="1" t="s">
        <v>7069</v>
      </c>
      <c r="I7356" s="1">
        <v>570</v>
      </c>
      <c r="J7356" s="1">
        <v>1062</v>
      </c>
      <c r="K7356" s="1">
        <v>7</v>
      </c>
      <c r="L7356" s="1">
        <v>2973.6</v>
      </c>
      <c r="M7356" s="1">
        <f>SalesData[[#This Row],[Price]]*SalesData[[#This Row],[Quantity]]</f>
        <v>7434</v>
      </c>
      <c r="N7356" s="6">
        <f>SalesData[[#This Row],[Sales Profit]]/SalesData[[#This Row],[Sales]]</f>
        <v>0.39999999999999997</v>
      </c>
    </row>
    <row r="7357" spans="1:14" x14ac:dyDescent="0.3">
      <c r="A7357" s="1" t="s">
        <v>66</v>
      </c>
      <c r="B7357" s="1" t="s">
        <v>18</v>
      </c>
      <c r="C7357" s="1" t="s">
        <v>33</v>
      </c>
      <c r="D7357" s="1">
        <v>55708</v>
      </c>
      <c r="E7357" s="2">
        <v>45453</v>
      </c>
      <c r="F7357" s="1" t="s">
        <v>20</v>
      </c>
      <c r="G7357" s="1">
        <v>667531</v>
      </c>
      <c r="H7357" s="1" t="s">
        <v>7070</v>
      </c>
      <c r="I7357" s="1">
        <v>917</v>
      </c>
      <c r="J7357" s="1">
        <v>1076</v>
      </c>
      <c r="K7357" s="1">
        <v>2</v>
      </c>
      <c r="L7357" s="1">
        <v>860.8</v>
      </c>
      <c r="M7357" s="1">
        <f>SalesData[[#This Row],[Price]]*SalesData[[#This Row],[Quantity]]</f>
        <v>2152</v>
      </c>
      <c r="N7357" s="6">
        <f>SalesData[[#This Row],[Sales Profit]]/SalesData[[#This Row],[Sales]]</f>
        <v>0.39999999999999997</v>
      </c>
    </row>
    <row r="7358" spans="1:14" x14ac:dyDescent="0.3">
      <c r="A7358" s="1" t="s">
        <v>22</v>
      </c>
      <c r="B7358" s="1" t="s">
        <v>23</v>
      </c>
      <c r="C7358" s="1" t="s">
        <v>24</v>
      </c>
      <c r="D7358" s="1">
        <v>87007</v>
      </c>
      <c r="E7358" s="2">
        <v>45460</v>
      </c>
      <c r="F7358" s="1" t="s">
        <v>20</v>
      </c>
      <c r="G7358" s="1">
        <v>267803</v>
      </c>
      <c r="H7358" s="1" t="s">
        <v>7071</v>
      </c>
      <c r="I7358" s="1">
        <v>549</v>
      </c>
      <c r="J7358" s="1">
        <v>810</v>
      </c>
      <c r="K7358" s="1">
        <v>6</v>
      </c>
      <c r="L7358" s="1">
        <v>1944</v>
      </c>
      <c r="M7358" s="1">
        <f>SalesData[[#This Row],[Price]]*SalesData[[#This Row],[Quantity]]</f>
        <v>4860</v>
      </c>
      <c r="N7358" s="6">
        <f>SalesData[[#This Row],[Sales Profit]]/SalesData[[#This Row],[Sales]]</f>
        <v>0.4</v>
      </c>
    </row>
    <row r="7359" spans="1:14" x14ac:dyDescent="0.3">
      <c r="A7359" s="1" t="s">
        <v>52</v>
      </c>
      <c r="B7359" s="1" t="s">
        <v>13</v>
      </c>
      <c r="C7359" s="1" t="s">
        <v>24</v>
      </c>
      <c r="D7359" s="1">
        <v>44847</v>
      </c>
      <c r="E7359" s="2">
        <v>45365</v>
      </c>
      <c r="F7359" s="1" t="s">
        <v>29</v>
      </c>
      <c r="G7359" s="1">
        <v>798542</v>
      </c>
      <c r="H7359" s="1" t="s">
        <v>7072</v>
      </c>
      <c r="I7359" s="1">
        <v>815</v>
      </c>
      <c r="J7359" s="1">
        <v>1925</v>
      </c>
      <c r="K7359" s="1">
        <v>8</v>
      </c>
      <c r="L7359" s="1">
        <v>6160</v>
      </c>
      <c r="M7359" s="1">
        <f>SalesData[[#This Row],[Price]]*SalesData[[#This Row],[Quantity]]</f>
        <v>15400</v>
      </c>
      <c r="N7359" s="6">
        <f>SalesData[[#This Row],[Sales Profit]]/SalesData[[#This Row],[Sales]]</f>
        <v>0.4</v>
      </c>
    </row>
    <row r="7360" spans="1:14" x14ac:dyDescent="0.3">
      <c r="A7360" s="1" t="s">
        <v>66</v>
      </c>
      <c r="B7360" s="1" t="s">
        <v>13</v>
      </c>
      <c r="C7360" s="1" t="s">
        <v>42</v>
      </c>
      <c r="D7360" s="1">
        <v>61705</v>
      </c>
      <c r="E7360" s="2">
        <v>45505</v>
      </c>
      <c r="F7360" s="1" t="s">
        <v>25</v>
      </c>
      <c r="G7360" s="1">
        <v>179731</v>
      </c>
      <c r="H7360" s="1" t="s">
        <v>1312</v>
      </c>
      <c r="I7360" s="1">
        <v>490</v>
      </c>
      <c r="J7360" s="1">
        <v>1616</v>
      </c>
      <c r="K7360" s="1">
        <v>5</v>
      </c>
      <c r="L7360" s="1">
        <v>3232</v>
      </c>
      <c r="M7360" s="1">
        <f>SalesData[[#This Row],[Price]]*SalesData[[#This Row],[Quantity]]</f>
        <v>8080</v>
      </c>
      <c r="N7360" s="6">
        <f>SalesData[[#This Row],[Sales Profit]]/SalesData[[#This Row],[Sales]]</f>
        <v>0.4</v>
      </c>
    </row>
    <row r="7361" spans="1:14" x14ac:dyDescent="0.3">
      <c r="A7361" s="1" t="s">
        <v>22</v>
      </c>
      <c r="B7361" s="1" t="s">
        <v>13</v>
      </c>
      <c r="C7361" s="1" t="s">
        <v>53</v>
      </c>
      <c r="D7361" s="1">
        <v>41511</v>
      </c>
      <c r="E7361" s="2">
        <v>45472</v>
      </c>
      <c r="F7361" s="1" t="s">
        <v>20</v>
      </c>
      <c r="G7361" s="1">
        <v>232368</v>
      </c>
      <c r="H7361" s="1" t="s">
        <v>2891</v>
      </c>
      <c r="I7361" s="1">
        <v>748</v>
      </c>
      <c r="J7361" s="1">
        <v>793</v>
      </c>
      <c r="K7361" s="1">
        <v>4</v>
      </c>
      <c r="L7361" s="1">
        <v>1268.8</v>
      </c>
      <c r="M7361" s="1">
        <f>SalesData[[#This Row],[Price]]*SalesData[[#This Row],[Quantity]]</f>
        <v>3172</v>
      </c>
      <c r="N7361" s="6">
        <f>SalesData[[#This Row],[Sales Profit]]/SalesData[[#This Row],[Sales]]</f>
        <v>0.39999999999999997</v>
      </c>
    </row>
    <row r="7362" spans="1:14" x14ac:dyDescent="0.3">
      <c r="A7362" s="1" t="s">
        <v>17</v>
      </c>
      <c r="B7362" s="1" t="s">
        <v>23</v>
      </c>
      <c r="C7362" s="1" t="s">
        <v>48</v>
      </c>
      <c r="D7362" s="1">
        <v>48219</v>
      </c>
      <c r="E7362" s="2">
        <v>45496</v>
      </c>
      <c r="F7362" s="1" t="s">
        <v>45</v>
      </c>
      <c r="G7362" s="1">
        <v>494631</v>
      </c>
      <c r="H7362" s="1" t="s">
        <v>7073</v>
      </c>
      <c r="I7362" s="1">
        <v>723</v>
      </c>
      <c r="J7362" s="1">
        <v>2638</v>
      </c>
      <c r="K7362" s="1">
        <v>7</v>
      </c>
      <c r="L7362" s="1">
        <v>7386.4</v>
      </c>
      <c r="M7362" s="1">
        <f>SalesData[[#This Row],[Price]]*SalesData[[#This Row],[Quantity]]</f>
        <v>18466</v>
      </c>
      <c r="N7362" s="6">
        <f>SalesData[[#This Row],[Sales Profit]]/SalesData[[#This Row],[Sales]]</f>
        <v>0.39999999999999997</v>
      </c>
    </row>
    <row r="7363" spans="1:14" x14ac:dyDescent="0.3">
      <c r="A7363" s="1" t="s">
        <v>17</v>
      </c>
      <c r="B7363" s="1" t="s">
        <v>18</v>
      </c>
      <c r="C7363" s="1" t="s">
        <v>48</v>
      </c>
      <c r="D7363" s="1">
        <v>59278</v>
      </c>
      <c r="E7363" s="2">
        <v>45614</v>
      </c>
      <c r="F7363" s="1" t="s">
        <v>15</v>
      </c>
      <c r="G7363" s="1">
        <v>880646</v>
      </c>
      <c r="H7363" s="1" t="s">
        <v>7074</v>
      </c>
      <c r="I7363" s="1">
        <v>953</v>
      </c>
      <c r="J7363" s="1">
        <v>2804</v>
      </c>
      <c r="K7363" s="1">
        <v>5</v>
      </c>
      <c r="L7363" s="1">
        <v>5608</v>
      </c>
      <c r="M7363" s="1">
        <f>SalesData[[#This Row],[Price]]*SalesData[[#This Row],[Quantity]]</f>
        <v>14020</v>
      </c>
      <c r="N7363" s="6">
        <f>SalesData[[#This Row],[Sales Profit]]/SalesData[[#This Row],[Sales]]</f>
        <v>0.4</v>
      </c>
    </row>
    <row r="7364" spans="1:14" x14ac:dyDescent="0.3">
      <c r="A7364" s="1" t="s">
        <v>56</v>
      </c>
      <c r="B7364" s="1" t="s">
        <v>23</v>
      </c>
      <c r="C7364" s="1" t="s">
        <v>42</v>
      </c>
      <c r="D7364" s="1">
        <v>53886</v>
      </c>
      <c r="E7364" s="2">
        <v>45481</v>
      </c>
      <c r="F7364" s="1" t="s">
        <v>45</v>
      </c>
      <c r="G7364" s="1">
        <v>548660</v>
      </c>
      <c r="H7364" s="1" t="s">
        <v>7075</v>
      </c>
      <c r="I7364" s="1">
        <v>948</v>
      </c>
      <c r="J7364" s="1">
        <v>1392</v>
      </c>
      <c r="K7364" s="1">
        <v>4</v>
      </c>
      <c r="L7364" s="1">
        <v>2227.1999999999998</v>
      </c>
      <c r="M7364" s="1">
        <f>SalesData[[#This Row],[Price]]*SalesData[[#This Row],[Quantity]]</f>
        <v>5568</v>
      </c>
      <c r="N7364" s="6">
        <f>SalesData[[#This Row],[Sales Profit]]/SalesData[[#This Row],[Sales]]</f>
        <v>0.39999999999999997</v>
      </c>
    </row>
    <row r="7365" spans="1:14" x14ac:dyDescent="0.3">
      <c r="A7365" s="1" t="s">
        <v>12</v>
      </c>
      <c r="B7365" s="1" t="s">
        <v>23</v>
      </c>
      <c r="C7365" s="1" t="s">
        <v>19</v>
      </c>
      <c r="D7365" s="1">
        <v>52978</v>
      </c>
      <c r="E7365" s="2">
        <v>45409</v>
      </c>
      <c r="F7365" s="1" t="s">
        <v>31</v>
      </c>
      <c r="G7365" s="1">
        <v>416578</v>
      </c>
      <c r="H7365" s="1" t="s">
        <v>7076</v>
      </c>
      <c r="I7365" s="1">
        <v>983</v>
      </c>
      <c r="J7365" s="1">
        <v>877</v>
      </c>
      <c r="K7365" s="1">
        <v>7</v>
      </c>
      <c r="L7365" s="1">
        <v>2455.6</v>
      </c>
      <c r="M7365" s="1">
        <f>SalesData[[#This Row],[Price]]*SalesData[[#This Row],[Quantity]]</f>
        <v>6139</v>
      </c>
      <c r="N7365" s="6">
        <f>SalesData[[#This Row],[Sales Profit]]/SalesData[[#This Row],[Sales]]</f>
        <v>0.39999999999999997</v>
      </c>
    </row>
    <row r="7366" spans="1:14" x14ac:dyDescent="0.3">
      <c r="A7366" s="1" t="s">
        <v>56</v>
      </c>
      <c r="B7366" s="1" t="s">
        <v>13</v>
      </c>
      <c r="C7366" s="1" t="s">
        <v>37</v>
      </c>
      <c r="D7366" s="1">
        <v>38499</v>
      </c>
      <c r="E7366" s="2">
        <v>45379</v>
      </c>
      <c r="F7366" s="1" t="s">
        <v>29</v>
      </c>
      <c r="G7366" s="1">
        <v>116874</v>
      </c>
      <c r="H7366" s="1" t="s">
        <v>7077</v>
      </c>
      <c r="I7366" s="1">
        <v>307</v>
      </c>
      <c r="J7366" s="1">
        <v>1767</v>
      </c>
      <c r="K7366" s="1">
        <v>4</v>
      </c>
      <c r="L7366" s="1">
        <v>2827.2</v>
      </c>
      <c r="M7366" s="1">
        <f>SalesData[[#This Row],[Price]]*SalesData[[#This Row],[Quantity]]</f>
        <v>7068</v>
      </c>
      <c r="N7366" s="6">
        <f>SalesData[[#This Row],[Sales Profit]]/SalesData[[#This Row],[Sales]]</f>
        <v>0.39999999999999997</v>
      </c>
    </row>
    <row r="7367" spans="1:14" x14ac:dyDescent="0.3">
      <c r="A7367" s="1" t="s">
        <v>35</v>
      </c>
      <c r="B7367" s="1" t="s">
        <v>18</v>
      </c>
      <c r="C7367" s="1" t="s">
        <v>48</v>
      </c>
      <c r="D7367" s="1">
        <v>19866</v>
      </c>
      <c r="E7367" s="2">
        <v>45452</v>
      </c>
      <c r="F7367" s="1" t="s">
        <v>20</v>
      </c>
      <c r="G7367" s="1">
        <v>883461</v>
      </c>
      <c r="H7367" s="1" t="s">
        <v>7078</v>
      </c>
      <c r="I7367" s="1">
        <v>913</v>
      </c>
      <c r="J7367" s="1">
        <v>2692</v>
      </c>
      <c r="K7367" s="1">
        <v>6</v>
      </c>
      <c r="L7367" s="1">
        <v>6460.8</v>
      </c>
      <c r="M7367" s="1">
        <f>SalesData[[#This Row],[Price]]*SalesData[[#This Row],[Quantity]]</f>
        <v>16152</v>
      </c>
      <c r="N7367" s="6">
        <f>SalesData[[#This Row],[Sales Profit]]/SalesData[[#This Row],[Sales]]</f>
        <v>0.4</v>
      </c>
    </row>
    <row r="7368" spans="1:14" x14ac:dyDescent="0.3">
      <c r="A7368" s="1" t="s">
        <v>66</v>
      </c>
      <c r="B7368" s="1" t="s">
        <v>18</v>
      </c>
      <c r="C7368" s="1" t="s">
        <v>33</v>
      </c>
      <c r="D7368" s="1">
        <v>62713</v>
      </c>
      <c r="E7368" s="2">
        <v>45520</v>
      </c>
      <c r="F7368" s="1" t="s">
        <v>25</v>
      </c>
      <c r="G7368" s="1">
        <v>701701</v>
      </c>
      <c r="H7368" s="1" t="s">
        <v>7079</v>
      </c>
      <c r="I7368" s="1">
        <v>995</v>
      </c>
      <c r="J7368" s="1">
        <v>1968</v>
      </c>
      <c r="K7368" s="1">
        <v>4</v>
      </c>
      <c r="L7368" s="1">
        <v>3148.8</v>
      </c>
      <c r="M7368" s="1">
        <f>SalesData[[#This Row],[Price]]*SalesData[[#This Row],[Quantity]]</f>
        <v>7872</v>
      </c>
      <c r="N7368" s="6">
        <f>SalesData[[#This Row],[Sales Profit]]/SalesData[[#This Row],[Sales]]</f>
        <v>0.4</v>
      </c>
    </row>
    <row r="7369" spans="1:14" x14ac:dyDescent="0.3">
      <c r="A7369" s="1" t="s">
        <v>52</v>
      </c>
      <c r="B7369" s="1" t="s">
        <v>13</v>
      </c>
      <c r="C7369" s="1" t="s">
        <v>42</v>
      </c>
      <c r="D7369" s="1">
        <v>91766</v>
      </c>
      <c r="E7369" s="2">
        <v>45423</v>
      </c>
      <c r="F7369" s="1" t="s">
        <v>49</v>
      </c>
      <c r="G7369" s="1">
        <v>734944</v>
      </c>
      <c r="H7369" s="1" t="s">
        <v>7080</v>
      </c>
      <c r="I7369" s="1">
        <v>733</v>
      </c>
      <c r="J7369" s="1">
        <v>875</v>
      </c>
      <c r="K7369" s="1">
        <v>7</v>
      </c>
      <c r="L7369" s="1">
        <v>2450</v>
      </c>
      <c r="M7369" s="1">
        <f>SalesData[[#This Row],[Price]]*SalesData[[#This Row],[Quantity]]</f>
        <v>6125</v>
      </c>
      <c r="N7369" s="6">
        <f>SalesData[[#This Row],[Sales Profit]]/SalesData[[#This Row],[Sales]]</f>
        <v>0.4</v>
      </c>
    </row>
    <row r="7370" spans="1:14" x14ac:dyDescent="0.3">
      <c r="A7370" s="1" t="s">
        <v>52</v>
      </c>
      <c r="B7370" s="1" t="s">
        <v>23</v>
      </c>
      <c r="C7370" s="1" t="s">
        <v>14</v>
      </c>
      <c r="D7370" s="1">
        <v>80032</v>
      </c>
      <c r="E7370" s="2">
        <v>45601</v>
      </c>
      <c r="F7370" s="1" t="s">
        <v>15</v>
      </c>
      <c r="G7370" s="1">
        <v>637758</v>
      </c>
      <c r="H7370" s="1" t="s">
        <v>7081</v>
      </c>
      <c r="I7370" s="1">
        <v>614</v>
      </c>
      <c r="J7370" s="1">
        <v>2449</v>
      </c>
      <c r="K7370" s="1">
        <v>3</v>
      </c>
      <c r="L7370" s="1">
        <v>2938.8</v>
      </c>
      <c r="M7370" s="1">
        <f>SalesData[[#This Row],[Price]]*SalesData[[#This Row],[Quantity]]</f>
        <v>7347</v>
      </c>
      <c r="N7370" s="6">
        <f>SalesData[[#This Row],[Sales Profit]]/SalesData[[#This Row],[Sales]]</f>
        <v>0.4</v>
      </c>
    </row>
    <row r="7371" spans="1:14" x14ac:dyDescent="0.3">
      <c r="A7371" s="1" t="s">
        <v>17</v>
      </c>
      <c r="B7371" s="1" t="s">
        <v>23</v>
      </c>
      <c r="C7371" s="1" t="s">
        <v>19</v>
      </c>
      <c r="D7371" s="1">
        <v>70508</v>
      </c>
      <c r="E7371" s="2">
        <v>45541</v>
      </c>
      <c r="F7371" s="1" t="s">
        <v>61</v>
      </c>
      <c r="G7371" s="1">
        <v>786701</v>
      </c>
      <c r="H7371" s="1" t="s">
        <v>7082</v>
      </c>
      <c r="I7371" s="1">
        <v>542</v>
      </c>
      <c r="J7371" s="1">
        <v>1323</v>
      </c>
      <c r="K7371" s="1">
        <v>8</v>
      </c>
      <c r="L7371" s="1">
        <v>4233.6000000000004</v>
      </c>
      <c r="M7371" s="1">
        <f>SalesData[[#This Row],[Price]]*SalesData[[#This Row],[Quantity]]</f>
        <v>10584</v>
      </c>
      <c r="N7371" s="6">
        <f>SalesData[[#This Row],[Sales Profit]]/SalesData[[#This Row],[Sales]]</f>
        <v>0.4</v>
      </c>
    </row>
    <row r="7372" spans="1:14" x14ac:dyDescent="0.3">
      <c r="A7372" s="1" t="s">
        <v>17</v>
      </c>
      <c r="B7372" s="1" t="s">
        <v>18</v>
      </c>
      <c r="C7372" s="1" t="s">
        <v>19</v>
      </c>
      <c r="D7372" s="1">
        <v>62233</v>
      </c>
      <c r="E7372" s="2">
        <v>45597</v>
      </c>
      <c r="F7372" s="1" t="s">
        <v>15</v>
      </c>
      <c r="G7372" s="1">
        <v>685038</v>
      </c>
      <c r="H7372" s="1" t="s">
        <v>7083</v>
      </c>
      <c r="I7372" s="1">
        <v>731</v>
      </c>
      <c r="J7372" s="1">
        <v>940</v>
      </c>
      <c r="K7372" s="1">
        <v>7</v>
      </c>
      <c r="L7372" s="1">
        <v>2632</v>
      </c>
      <c r="M7372" s="1">
        <f>SalesData[[#This Row],[Price]]*SalesData[[#This Row],[Quantity]]</f>
        <v>6580</v>
      </c>
      <c r="N7372" s="6">
        <f>SalesData[[#This Row],[Sales Profit]]/SalesData[[#This Row],[Sales]]</f>
        <v>0.4</v>
      </c>
    </row>
    <row r="7373" spans="1:14" x14ac:dyDescent="0.3">
      <c r="A7373" s="1" t="s">
        <v>35</v>
      </c>
      <c r="B7373" s="1" t="s">
        <v>23</v>
      </c>
      <c r="C7373" s="1" t="s">
        <v>48</v>
      </c>
      <c r="D7373" s="1">
        <v>36429</v>
      </c>
      <c r="E7373" s="2">
        <v>45364</v>
      </c>
      <c r="F7373" s="1" t="s">
        <v>29</v>
      </c>
      <c r="G7373" s="1">
        <v>676306</v>
      </c>
      <c r="H7373" s="1" t="s">
        <v>7084</v>
      </c>
      <c r="I7373" s="1">
        <v>527</v>
      </c>
      <c r="J7373" s="1">
        <v>819</v>
      </c>
      <c r="K7373" s="1">
        <v>1</v>
      </c>
      <c r="L7373" s="1">
        <v>327.60000000000002</v>
      </c>
      <c r="M7373" s="1">
        <f>SalesData[[#This Row],[Price]]*SalesData[[#This Row],[Quantity]]</f>
        <v>819</v>
      </c>
      <c r="N7373" s="6">
        <f>SalesData[[#This Row],[Sales Profit]]/SalesData[[#This Row],[Sales]]</f>
        <v>0.4</v>
      </c>
    </row>
    <row r="7374" spans="1:14" x14ac:dyDescent="0.3">
      <c r="A7374" s="1" t="s">
        <v>56</v>
      </c>
      <c r="B7374" s="1" t="s">
        <v>18</v>
      </c>
      <c r="C7374" s="1" t="s">
        <v>37</v>
      </c>
      <c r="D7374" s="1">
        <v>30426</v>
      </c>
      <c r="E7374" s="2">
        <v>45603</v>
      </c>
      <c r="F7374" s="1" t="s">
        <v>15</v>
      </c>
      <c r="G7374" s="1">
        <v>659014</v>
      </c>
      <c r="H7374" s="1" t="s">
        <v>5337</v>
      </c>
      <c r="I7374" s="1">
        <v>773</v>
      </c>
      <c r="J7374" s="1">
        <v>2131</v>
      </c>
      <c r="K7374" s="1">
        <v>6</v>
      </c>
      <c r="L7374" s="1">
        <v>5114.3999999999996</v>
      </c>
      <c r="M7374" s="1">
        <f>SalesData[[#This Row],[Price]]*SalesData[[#This Row],[Quantity]]</f>
        <v>12786</v>
      </c>
      <c r="N7374" s="6">
        <f>SalesData[[#This Row],[Sales Profit]]/SalesData[[#This Row],[Sales]]</f>
        <v>0.39999999999999997</v>
      </c>
    </row>
    <row r="7375" spans="1:14" x14ac:dyDescent="0.3">
      <c r="A7375" s="1" t="s">
        <v>17</v>
      </c>
      <c r="B7375" s="1" t="s">
        <v>23</v>
      </c>
      <c r="C7375" s="1" t="s">
        <v>42</v>
      </c>
      <c r="D7375" s="1">
        <v>60596</v>
      </c>
      <c r="E7375" s="2">
        <v>45376</v>
      </c>
      <c r="F7375" s="1" t="s">
        <v>29</v>
      </c>
      <c r="G7375" s="1">
        <v>519245</v>
      </c>
      <c r="H7375" s="1" t="s">
        <v>7085</v>
      </c>
      <c r="I7375" s="1">
        <v>984</v>
      </c>
      <c r="J7375" s="1">
        <v>1603</v>
      </c>
      <c r="K7375" s="1">
        <v>8</v>
      </c>
      <c r="L7375" s="1">
        <v>5129.6000000000004</v>
      </c>
      <c r="M7375" s="1">
        <f>SalesData[[#This Row],[Price]]*SalesData[[#This Row],[Quantity]]</f>
        <v>12824</v>
      </c>
      <c r="N7375" s="6">
        <f>SalesData[[#This Row],[Sales Profit]]/SalesData[[#This Row],[Sales]]</f>
        <v>0.4</v>
      </c>
    </row>
    <row r="7376" spans="1:14" x14ac:dyDescent="0.3">
      <c r="A7376" s="1" t="s">
        <v>22</v>
      </c>
      <c r="B7376" s="1" t="s">
        <v>13</v>
      </c>
      <c r="C7376" s="1" t="s">
        <v>39</v>
      </c>
      <c r="D7376" s="1">
        <v>66861</v>
      </c>
      <c r="E7376" s="2">
        <v>45340</v>
      </c>
      <c r="F7376" s="1" t="s">
        <v>43</v>
      </c>
      <c r="G7376" s="1">
        <v>744840</v>
      </c>
      <c r="H7376" s="1" t="s">
        <v>7086</v>
      </c>
      <c r="I7376" s="1">
        <v>315</v>
      </c>
      <c r="J7376" s="1">
        <v>959</v>
      </c>
      <c r="K7376" s="1">
        <v>5</v>
      </c>
      <c r="L7376" s="1">
        <v>1918</v>
      </c>
      <c r="M7376" s="1">
        <f>SalesData[[#This Row],[Price]]*SalesData[[#This Row],[Quantity]]</f>
        <v>4795</v>
      </c>
      <c r="N7376" s="6">
        <f>SalesData[[#This Row],[Sales Profit]]/SalesData[[#This Row],[Sales]]</f>
        <v>0.4</v>
      </c>
    </row>
    <row r="7377" spans="1:14" x14ac:dyDescent="0.3">
      <c r="A7377" s="1" t="s">
        <v>22</v>
      </c>
      <c r="B7377" s="1" t="s">
        <v>23</v>
      </c>
      <c r="C7377" s="1" t="s">
        <v>48</v>
      </c>
      <c r="D7377" s="1">
        <v>14084</v>
      </c>
      <c r="E7377" s="2">
        <v>45498</v>
      </c>
      <c r="F7377" s="1" t="s">
        <v>45</v>
      </c>
      <c r="G7377" s="1">
        <v>664844</v>
      </c>
      <c r="H7377" s="1" t="s">
        <v>1798</v>
      </c>
      <c r="I7377" s="1">
        <v>933</v>
      </c>
      <c r="J7377" s="1">
        <v>962</v>
      </c>
      <c r="K7377" s="1">
        <v>6</v>
      </c>
      <c r="L7377" s="1">
        <v>2308.8000000000002</v>
      </c>
      <c r="M7377" s="1">
        <f>SalesData[[#This Row],[Price]]*SalesData[[#This Row],[Quantity]]</f>
        <v>5772</v>
      </c>
      <c r="N7377" s="6">
        <f>SalesData[[#This Row],[Sales Profit]]/SalesData[[#This Row],[Sales]]</f>
        <v>0.4</v>
      </c>
    </row>
    <row r="7378" spans="1:14" x14ac:dyDescent="0.3">
      <c r="A7378" s="1" t="s">
        <v>66</v>
      </c>
      <c r="B7378" s="1" t="s">
        <v>18</v>
      </c>
      <c r="C7378" s="1" t="s">
        <v>14</v>
      </c>
      <c r="D7378" s="1">
        <v>19481</v>
      </c>
      <c r="E7378" s="2">
        <v>45405</v>
      </c>
      <c r="F7378" s="1" t="s">
        <v>31</v>
      </c>
      <c r="G7378" s="1">
        <v>461404</v>
      </c>
      <c r="H7378" s="1" t="s">
        <v>7087</v>
      </c>
      <c r="I7378" s="1">
        <v>309</v>
      </c>
      <c r="J7378" s="1">
        <v>2061</v>
      </c>
      <c r="K7378" s="1">
        <v>6</v>
      </c>
      <c r="L7378" s="1">
        <v>4946.3999999999996</v>
      </c>
      <c r="M7378" s="1">
        <f>SalesData[[#This Row],[Price]]*SalesData[[#This Row],[Quantity]]</f>
        <v>12366</v>
      </c>
      <c r="N7378" s="6">
        <f>SalesData[[#This Row],[Sales Profit]]/SalesData[[#This Row],[Sales]]</f>
        <v>0.39999999999999997</v>
      </c>
    </row>
    <row r="7379" spans="1:14" x14ac:dyDescent="0.3">
      <c r="A7379" s="1" t="s">
        <v>22</v>
      </c>
      <c r="B7379" s="1" t="s">
        <v>13</v>
      </c>
      <c r="C7379" s="1" t="s">
        <v>24</v>
      </c>
      <c r="D7379" s="1">
        <v>92879</v>
      </c>
      <c r="E7379" s="2">
        <v>45336</v>
      </c>
      <c r="F7379" s="1" t="s">
        <v>43</v>
      </c>
      <c r="G7379" s="1">
        <v>917065</v>
      </c>
      <c r="H7379" s="1" t="s">
        <v>7088</v>
      </c>
      <c r="I7379" s="1">
        <v>628</v>
      </c>
      <c r="J7379" s="1">
        <v>1693</v>
      </c>
      <c r="K7379" s="1">
        <v>5</v>
      </c>
      <c r="L7379" s="1">
        <v>3386</v>
      </c>
      <c r="M7379" s="1">
        <f>SalesData[[#This Row],[Price]]*SalesData[[#This Row],[Quantity]]</f>
        <v>8465</v>
      </c>
      <c r="N7379" s="6">
        <f>SalesData[[#This Row],[Sales Profit]]/SalesData[[#This Row],[Sales]]</f>
        <v>0.4</v>
      </c>
    </row>
    <row r="7380" spans="1:14" x14ac:dyDescent="0.3">
      <c r="A7380" s="1" t="s">
        <v>27</v>
      </c>
      <c r="B7380" s="1" t="s">
        <v>23</v>
      </c>
      <c r="C7380" s="1" t="s">
        <v>39</v>
      </c>
      <c r="D7380" s="1">
        <v>17683</v>
      </c>
      <c r="E7380" s="2">
        <v>45371</v>
      </c>
      <c r="F7380" s="1" t="s">
        <v>29</v>
      </c>
      <c r="G7380" s="1">
        <v>982935</v>
      </c>
      <c r="H7380" s="1" t="s">
        <v>7089</v>
      </c>
      <c r="I7380" s="1">
        <v>417</v>
      </c>
      <c r="J7380" s="1">
        <v>2639</v>
      </c>
      <c r="K7380" s="1">
        <v>2</v>
      </c>
      <c r="L7380" s="1">
        <v>2111.1999999999998</v>
      </c>
      <c r="M7380" s="1">
        <f>SalesData[[#This Row],[Price]]*SalesData[[#This Row],[Quantity]]</f>
        <v>5278</v>
      </c>
      <c r="N7380" s="6">
        <f>SalesData[[#This Row],[Sales Profit]]/SalesData[[#This Row],[Sales]]</f>
        <v>0.39999999999999997</v>
      </c>
    </row>
    <row r="7381" spans="1:14" x14ac:dyDescent="0.3">
      <c r="A7381" s="1" t="s">
        <v>12</v>
      </c>
      <c r="B7381" s="1" t="s">
        <v>18</v>
      </c>
      <c r="C7381" s="1" t="s">
        <v>14</v>
      </c>
      <c r="D7381" s="1">
        <v>41520</v>
      </c>
      <c r="E7381" s="2">
        <v>45510</v>
      </c>
      <c r="F7381" s="1" t="s">
        <v>25</v>
      </c>
      <c r="G7381" s="1">
        <v>999161</v>
      </c>
      <c r="H7381" s="1" t="s">
        <v>2474</v>
      </c>
      <c r="I7381" s="1">
        <v>824</v>
      </c>
      <c r="J7381" s="1">
        <v>1864</v>
      </c>
      <c r="K7381" s="1">
        <v>2</v>
      </c>
      <c r="L7381" s="1">
        <v>1491.2</v>
      </c>
      <c r="M7381" s="1">
        <f>SalesData[[#This Row],[Price]]*SalesData[[#This Row],[Quantity]]</f>
        <v>3728</v>
      </c>
      <c r="N7381" s="6">
        <f>SalesData[[#This Row],[Sales Profit]]/SalesData[[#This Row],[Sales]]</f>
        <v>0.4</v>
      </c>
    </row>
    <row r="7382" spans="1:14" x14ac:dyDescent="0.3">
      <c r="A7382" s="1" t="s">
        <v>52</v>
      </c>
      <c r="B7382" s="1" t="s">
        <v>23</v>
      </c>
      <c r="C7382" s="1" t="s">
        <v>42</v>
      </c>
      <c r="D7382" s="1">
        <v>36912</v>
      </c>
      <c r="E7382" s="2">
        <v>45505</v>
      </c>
      <c r="F7382" s="1" t="s">
        <v>25</v>
      </c>
      <c r="G7382" s="1">
        <v>598851</v>
      </c>
      <c r="H7382" s="1" t="s">
        <v>597</v>
      </c>
      <c r="I7382" s="1">
        <v>766</v>
      </c>
      <c r="J7382" s="1">
        <v>2940</v>
      </c>
      <c r="K7382" s="1">
        <v>3</v>
      </c>
      <c r="L7382" s="1">
        <v>3528</v>
      </c>
      <c r="M7382" s="1">
        <f>SalesData[[#This Row],[Price]]*SalesData[[#This Row],[Quantity]]</f>
        <v>8820</v>
      </c>
      <c r="N7382" s="6">
        <f>SalesData[[#This Row],[Sales Profit]]/SalesData[[#This Row],[Sales]]</f>
        <v>0.4</v>
      </c>
    </row>
    <row r="7383" spans="1:14" x14ac:dyDescent="0.3">
      <c r="A7383" s="1" t="s">
        <v>12</v>
      </c>
      <c r="B7383" s="1" t="s">
        <v>18</v>
      </c>
      <c r="C7383" s="1" t="s">
        <v>24</v>
      </c>
      <c r="D7383" s="1">
        <v>74200</v>
      </c>
      <c r="E7383" s="2">
        <v>45438</v>
      </c>
      <c r="F7383" s="1" t="s">
        <v>49</v>
      </c>
      <c r="G7383" s="1">
        <v>658912</v>
      </c>
      <c r="H7383" s="1" t="s">
        <v>7090</v>
      </c>
      <c r="I7383" s="1">
        <v>888</v>
      </c>
      <c r="J7383" s="1">
        <v>1174</v>
      </c>
      <c r="K7383" s="1">
        <v>7</v>
      </c>
      <c r="L7383" s="1">
        <v>3287.2</v>
      </c>
      <c r="M7383" s="1">
        <f>SalesData[[#This Row],[Price]]*SalesData[[#This Row],[Quantity]]</f>
        <v>8218</v>
      </c>
      <c r="N7383" s="6">
        <f>SalesData[[#This Row],[Sales Profit]]/SalesData[[#This Row],[Sales]]</f>
        <v>0.39999999999999997</v>
      </c>
    </row>
    <row r="7384" spans="1:14" x14ac:dyDescent="0.3">
      <c r="A7384" s="1" t="s">
        <v>56</v>
      </c>
      <c r="B7384" s="1" t="s">
        <v>13</v>
      </c>
      <c r="C7384" s="1" t="s">
        <v>100</v>
      </c>
      <c r="D7384" s="1">
        <v>72694</v>
      </c>
      <c r="E7384" s="2">
        <v>45312</v>
      </c>
      <c r="F7384" s="1" t="s">
        <v>40</v>
      </c>
      <c r="G7384" s="1">
        <v>809208</v>
      </c>
      <c r="H7384" s="1" t="s">
        <v>7091</v>
      </c>
      <c r="I7384" s="1">
        <v>850</v>
      </c>
      <c r="J7384" s="1">
        <v>2766</v>
      </c>
      <c r="K7384" s="1">
        <v>6</v>
      </c>
      <c r="L7384" s="1">
        <v>6638.4</v>
      </c>
      <c r="M7384" s="1">
        <f>SalesData[[#This Row],[Price]]*SalesData[[#This Row],[Quantity]]</f>
        <v>16596</v>
      </c>
      <c r="N7384" s="6">
        <f>SalesData[[#This Row],[Sales Profit]]/SalesData[[#This Row],[Sales]]</f>
        <v>0.39999999999999997</v>
      </c>
    </row>
    <row r="7385" spans="1:14" x14ac:dyDescent="0.3">
      <c r="A7385" s="1" t="s">
        <v>27</v>
      </c>
      <c r="B7385" s="1" t="s">
        <v>18</v>
      </c>
      <c r="C7385" s="1" t="s">
        <v>53</v>
      </c>
      <c r="D7385" s="1">
        <v>71097</v>
      </c>
      <c r="E7385" s="2">
        <v>45332</v>
      </c>
      <c r="F7385" s="1" t="s">
        <v>43</v>
      </c>
      <c r="G7385" s="1">
        <v>896773</v>
      </c>
      <c r="H7385" s="1" t="s">
        <v>7092</v>
      </c>
      <c r="I7385" s="1">
        <v>944</v>
      </c>
      <c r="J7385" s="1">
        <v>1174</v>
      </c>
      <c r="K7385" s="1">
        <v>3</v>
      </c>
      <c r="L7385" s="1">
        <v>1408.8</v>
      </c>
      <c r="M7385" s="1">
        <f>SalesData[[#This Row],[Price]]*SalesData[[#This Row],[Quantity]]</f>
        <v>3522</v>
      </c>
      <c r="N7385" s="6">
        <f>SalesData[[#This Row],[Sales Profit]]/SalesData[[#This Row],[Sales]]</f>
        <v>0.39999999999999997</v>
      </c>
    </row>
    <row r="7386" spans="1:14" x14ac:dyDescent="0.3">
      <c r="A7386" s="1" t="s">
        <v>12</v>
      </c>
      <c r="B7386" s="1" t="s">
        <v>23</v>
      </c>
      <c r="C7386" s="1" t="s">
        <v>53</v>
      </c>
      <c r="D7386" s="1">
        <v>29235</v>
      </c>
      <c r="E7386" s="2">
        <v>45461</v>
      </c>
      <c r="F7386" s="1" t="s">
        <v>20</v>
      </c>
      <c r="G7386" s="1">
        <v>161166</v>
      </c>
      <c r="H7386" s="1" t="s">
        <v>7093</v>
      </c>
      <c r="I7386" s="1">
        <v>980</v>
      </c>
      <c r="J7386" s="1">
        <v>1529</v>
      </c>
      <c r="K7386" s="1">
        <v>4</v>
      </c>
      <c r="L7386" s="1">
        <v>2446.4</v>
      </c>
      <c r="M7386" s="1">
        <f>SalesData[[#This Row],[Price]]*SalesData[[#This Row],[Quantity]]</f>
        <v>6116</v>
      </c>
      <c r="N7386" s="6">
        <f>SalesData[[#This Row],[Sales Profit]]/SalesData[[#This Row],[Sales]]</f>
        <v>0.4</v>
      </c>
    </row>
    <row r="7387" spans="1:14" x14ac:dyDescent="0.3">
      <c r="A7387" s="1" t="s">
        <v>56</v>
      </c>
      <c r="B7387" s="1" t="s">
        <v>23</v>
      </c>
      <c r="C7387" s="1" t="s">
        <v>60</v>
      </c>
      <c r="D7387" s="1">
        <v>94339</v>
      </c>
      <c r="E7387" s="2">
        <v>45372</v>
      </c>
      <c r="F7387" s="1" t="s">
        <v>29</v>
      </c>
      <c r="G7387" s="1">
        <v>423495</v>
      </c>
      <c r="H7387" s="1" t="s">
        <v>7094</v>
      </c>
      <c r="I7387" s="1">
        <v>313</v>
      </c>
      <c r="J7387" s="1">
        <v>1334</v>
      </c>
      <c r="K7387" s="1">
        <v>2</v>
      </c>
      <c r="L7387" s="1">
        <v>1067.2</v>
      </c>
      <c r="M7387" s="1">
        <f>SalesData[[#This Row],[Price]]*SalesData[[#This Row],[Quantity]]</f>
        <v>2668</v>
      </c>
      <c r="N7387" s="6">
        <f>SalesData[[#This Row],[Sales Profit]]/SalesData[[#This Row],[Sales]]</f>
        <v>0.4</v>
      </c>
    </row>
    <row r="7388" spans="1:14" x14ac:dyDescent="0.3">
      <c r="A7388" s="1" t="s">
        <v>27</v>
      </c>
      <c r="B7388" s="1" t="s">
        <v>13</v>
      </c>
      <c r="C7388" s="1" t="s">
        <v>100</v>
      </c>
      <c r="D7388" s="1">
        <v>11303</v>
      </c>
      <c r="E7388" s="2">
        <v>45344</v>
      </c>
      <c r="F7388" s="1" t="s">
        <v>43</v>
      </c>
      <c r="G7388" s="1">
        <v>556765</v>
      </c>
      <c r="H7388" s="1" t="s">
        <v>7095</v>
      </c>
      <c r="I7388" s="1">
        <v>684</v>
      </c>
      <c r="J7388" s="1">
        <v>1635</v>
      </c>
      <c r="K7388" s="1">
        <v>4</v>
      </c>
      <c r="L7388" s="1">
        <v>2616</v>
      </c>
      <c r="M7388" s="1">
        <f>SalesData[[#This Row],[Price]]*SalesData[[#This Row],[Quantity]]</f>
        <v>6540</v>
      </c>
      <c r="N7388" s="6">
        <f>SalesData[[#This Row],[Sales Profit]]/SalesData[[#This Row],[Sales]]</f>
        <v>0.4</v>
      </c>
    </row>
    <row r="7389" spans="1:14" x14ac:dyDescent="0.3">
      <c r="A7389" s="1" t="s">
        <v>66</v>
      </c>
      <c r="B7389" s="1" t="s">
        <v>23</v>
      </c>
      <c r="C7389" s="1" t="s">
        <v>48</v>
      </c>
      <c r="D7389" s="1">
        <v>84749</v>
      </c>
      <c r="E7389" s="2">
        <v>45593</v>
      </c>
      <c r="F7389" s="1" t="s">
        <v>54</v>
      </c>
      <c r="G7389" s="1">
        <v>939511</v>
      </c>
      <c r="H7389" s="1" t="s">
        <v>7096</v>
      </c>
      <c r="I7389" s="1">
        <v>502</v>
      </c>
      <c r="J7389" s="1">
        <v>1929</v>
      </c>
      <c r="K7389" s="1">
        <v>6</v>
      </c>
      <c r="L7389" s="1">
        <v>4629.6000000000004</v>
      </c>
      <c r="M7389" s="1">
        <f>SalesData[[#This Row],[Price]]*SalesData[[#This Row],[Quantity]]</f>
        <v>11574</v>
      </c>
      <c r="N7389" s="6">
        <f>SalesData[[#This Row],[Sales Profit]]/SalesData[[#This Row],[Sales]]</f>
        <v>0.4</v>
      </c>
    </row>
    <row r="7390" spans="1:14" x14ac:dyDescent="0.3">
      <c r="A7390" s="1" t="s">
        <v>12</v>
      </c>
      <c r="B7390" s="1" t="s">
        <v>13</v>
      </c>
      <c r="C7390" s="1" t="s">
        <v>60</v>
      </c>
      <c r="D7390" s="1">
        <v>43990</v>
      </c>
      <c r="E7390" s="2">
        <v>45596</v>
      </c>
      <c r="F7390" s="1" t="s">
        <v>54</v>
      </c>
      <c r="G7390" s="1">
        <v>585782</v>
      </c>
      <c r="H7390" s="1" t="s">
        <v>7097</v>
      </c>
      <c r="I7390" s="1">
        <v>955</v>
      </c>
      <c r="J7390" s="1">
        <v>2505</v>
      </c>
      <c r="K7390" s="1">
        <v>6</v>
      </c>
      <c r="L7390" s="1">
        <v>6012</v>
      </c>
      <c r="M7390" s="1">
        <f>SalesData[[#This Row],[Price]]*SalesData[[#This Row],[Quantity]]</f>
        <v>15030</v>
      </c>
      <c r="N7390" s="6">
        <f>SalesData[[#This Row],[Sales Profit]]/SalesData[[#This Row],[Sales]]</f>
        <v>0.4</v>
      </c>
    </row>
    <row r="7391" spans="1:14" x14ac:dyDescent="0.3">
      <c r="A7391" s="1" t="s">
        <v>56</v>
      </c>
      <c r="B7391" s="1" t="s">
        <v>23</v>
      </c>
      <c r="C7391" s="1" t="s">
        <v>37</v>
      </c>
      <c r="D7391" s="1">
        <v>77335</v>
      </c>
      <c r="E7391" s="2">
        <v>45576</v>
      </c>
      <c r="F7391" s="1" t="s">
        <v>54</v>
      </c>
      <c r="G7391" s="1">
        <v>891835</v>
      </c>
      <c r="H7391" s="1" t="s">
        <v>5405</v>
      </c>
      <c r="I7391" s="1">
        <v>488</v>
      </c>
      <c r="J7391" s="1">
        <v>550</v>
      </c>
      <c r="K7391" s="1">
        <v>1</v>
      </c>
      <c r="L7391" s="1">
        <v>220</v>
      </c>
      <c r="M7391" s="1">
        <f>SalesData[[#This Row],[Price]]*SalesData[[#This Row],[Quantity]]</f>
        <v>550</v>
      </c>
      <c r="N7391" s="6">
        <f>SalesData[[#This Row],[Sales Profit]]/SalesData[[#This Row],[Sales]]</f>
        <v>0.4</v>
      </c>
    </row>
    <row r="7392" spans="1:14" x14ac:dyDescent="0.3">
      <c r="A7392" s="1" t="s">
        <v>17</v>
      </c>
      <c r="B7392" s="1" t="s">
        <v>23</v>
      </c>
      <c r="C7392" s="1" t="s">
        <v>24</v>
      </c>
      <c r="D7392" s="1">
        <v>66605</v>
      </c>
      <c r="E7392" s="2">
        <v>45521</v>
      </c>
      <c r="F7392" s="1" t="s">
        <v>25</v>
      </c>
      <c r="G7392" s="1">
        <v>497417</v>
      </c>
      <c r="H7392" s="1" t="s">
        <v>7098</v>
      </c>
      <c r="I7392" s="1">
        <v>395</v>
      </c>
      <c r="J7392" s="1">
        <v>1292</v>
      </c>
      <c r="K7392" s="1">
        <v>2</v>
      </c>
      <c r="L7392" s="1">
        <v>1033.5999999999999</v>
      </c>
      <c r="M7392" s="1">
        <f>SalesData[[#This Row],[Price]]*SalesData[[#This Row],[Quantity]]</f>
        <v>2584</v>
      </c>
      <c r="N7392" s="6">
        <f>SalesData[[#This Row],[Sales Profit]]/SalesData[[#This Row],[Sales]]</f>
        <v>0.39999999999999997</v>
      </c>
    </row>
    <row r="7393" spans="1:14" x14ac:dyDescent="0.3">
      <c r="A7393" s="1" t="s">
        <v>17</v>
      </c>
      <c r="B7393" s="1" t="s">
        <v>23</v>
      </c>
      <c r="C7393" s="1" t="s">
        <v>24</v>
      </c>
      <c r="D7393" s="1">
        <v>63561</v>
      </c>
      <c r="E7393" s="2">
        <v>45445</v>
      </c>
      <c r="F7393" s="1" t="s">
        <v>20</v>
      </c>
      <c r="G7393" s="1">
        <v>177349</v>
      </c>
      <c r="H7393" s="1" t="s">
        <v>7099</v>
      </c>
      <c r="I7393" s="1">
        <v>840</v>
      </c>
      <c r="J7393" s="1">
        <v>2799</v>
      </c>
      <c r="K7393" s="1">
        <v>8</v>
      </c>
      <c r="L7393" s="1">
        <v>8956.7999999999993</v>
      </c>
      <c r="M7393" s="1">
        <f>SalesData[[#This Row],[Price]]*SalesData[[#This Row],[Quantity]]</f>
        <v>22392</v>
      </c>
      <c r="N7393" s="6">
        <f>SalesData[[#This Row],[Sales Profit]]/SalesData[[#This Row],[Sales]]</f>
        <v>0.39999999999999997</v>
      </c>
    </row>
    <row r="7394" spans="1:14" x14ac:dyDescent="0.3">
      <c r="A7394" s="1" t="s">
        <v>17</v>
      </c>
      <c r="B7394" s="1" t="s">
        <v>13</v>
      </c>
      <c r="C7394" s="1" t="s">
        <v>48</v>
      </c>
      <c r="D7394" s="1">
        <v>86185</v>
      </c>
      <c r="E7394" s="2">
        <v>45585</v>
      </c>
      <c r="F7394" s="1" t="s">
        <v>54</v>
      </c>
      <c r="G7394" s="1">
        <v>852035</v>
      </c>
      <c r="H7394" s="1" t="s">
        <v>7100</v>
      </c>
      <c r="I7394" s="1">
        <v>933</v>
      </c>
      <c r="J7394" s="1">
        <v>753</v>
      </c>
      <c r="K7394" s="1">
        <v>2</v>
      </c>
      <c r="L7394" s="1">
        <v>602.4</v>
      </c>
      <c r="M7394" s="1">
        <f>SalesData[[#This Row],[Price]]*SalesData[[#This Row],[Quantity]]</f>
        <v>1506</v>
      </c>
      <c r="N7394" s="6">
        <f>SalesData[[#This Row],[Sales Profit]]/SalesData[[#This Row],[Sales]]</f>
        <v>0.39999999999999997</v>
      </c>
    </row>
    <row r="7395" spans="1:14" x14ac:dyDescent="0.3">
      <c r="A7395" s="1" t="s">
        <v>17</v>
      </c>
      <c r="B7395" s="1" t="s">
        <v>13</v>
      </c>
      <c r="C7395" s="1" t="s">
        <v>39</v>
      </c>
      <c r="D7395" s="1">
        <v>34780</v>
      </c>
      <c r="E7395" s="2">
        <v>45323</v>
      </c>
      <c r="F7395" s="1" t="s">
        <v>43</v>
      </c>
      <c r="G7395" s="1">
        <v>832692</v>
      </c>
      <c r="H7395" s="1" t="s">
        <v>7101</v>
      </c>
      <c r="I7395" s="1">
        <v>532</v>
      </c>
      <c r="J7395" s="1">
        <v>2063</v>
      </c>
      <c r="K7395" s="1">
        <v>1</v>
      </c>
      <c r="L7395" s="1">
        <v>825.2</v>
      </c>
      <c r="M7395" s="1">
        <f>SalesData[[#This Row],[Price]]*SalesData[[#This Row],[Quantity]]</f>
        <v>2063</v>
      </c>
      <c r="N7395" s="6">
        <f>SalesData[[#This Row],[Sales Profit]]/SalesData[[#This Row],[Sales]]</f>
        <v>0.4</v>
      </c>
    </row>
    <row r="7396" spans="1:14" x14ac:dyDescent="0.3">
      <c r="A7396" s="1" t="s">
        <v>27</v>
      </c>
      <c r="B7396" s="1" t="s">
        <v>13</v>
      </c>
      <c r="C7396" s="1" t="s">
        <v>19</v>
      </c>
      <c r="D7396" s="1">
        <v>84688</v>
      </c>
      <c r="E7396" s="2">
        <v>45431</v>
      </c>
      <c r="F7396" s="1" t="s">
        <v>49</v>
      </c>
      <c r="G7396" s="1">
        <v>626456</v>
      </c>
      <c r="H7396" s="1" t="s">
        <v>7102</v>
      </c>
      <c r="I7396" s="1">
        <v>599</v>
      </c>
      <c r="J7396" s="1">
        <v>1520</v>
      </c>
      <c r="K7396" s="1">
        <v>5</v>
      </c>
      <c r="L7396" s="1">
        <v>3040</v>
      </c>
      <c r="M7396" s="1">
        <f>SalesData[[#This Row],[Price]]*SalesData[[#This Row],[Quantity]]</f>
        <v>7600</v>
      </c>
      <c r="N7396" s="6">
        <f>SalesData[[#This Row],[Sales Profit]]/SalesData[[#This Row],[Sales]]</f>
        <v>0.4</v>
      </c>
    </row>
    <row r="7397" spans="1:14" x14ac:dyDescent="0.3">
      <c r="A7397" s="1" t="s">
        <v>35</v>
      </c>
      <c r="B7397" s="1" t="s">
        <v>23</v>
      </c>
      <c r="C7397" s="1" t="s">
        <v>48</v>
      </c>
      <c r="D7397" s="1">
        <v>27843</v>
      </c>
      <c r="E7397" s="2">
        <v>45538</v>
      </c>
      <c r="F7397" s="1" t="s">
        <v>61</v>
      </c>
      <c r="G7397" s="1">
        <v>494828</v>
      </c>
      <c r="H7397" s="1" t="s">
        <v>7103</v>
      </c>
      <c r="I7397" s="1">
        <v>301</v>
      </c>
      <c r="J7397" s="1">
        <v>1768</v>
      </c>
      <c r="K7397" s="1">
        <v>6</v>
      </c>
      <c r="L7397" s="1">
        <v>4243.2</v>
      </c>
      <c r="M7397" s="1">
        <f>SalesData[[#This Row],[Price]]*SalesData[[#This Row],[Quantity]]</f>
        <v>10608</v>
      </c>
      <c r="N7397" s="6">
        <f>SalesData[[#This Row],[Sales Profit]]/SalesData[[#This Row],[Sales]]</f>
        <v>0.39999999999999997</v>
      </c>
    </row>
    <row r="7398" spans="1:14" x14ac:dyDescent="0.3">
      <c r="A7398" s="1" t="s">
        <v>66</v>
      </c>
      <c r="B7398" s="1" t="s">
        <v>18</v>
      </c>
      <c r="C7398" s="1" t="s">
        <v>19</v>
      </c>
      <c r="D7398" s="1">
        <v>82313</v>
      </c>
      <c r="E7398" s="2">
        <v>45360</v>
      </c>
      <c r="F7398" s="1" t="s">
        <v>29</v>
      </c>
      <c r="G7398" s="1">
        <v>291707</v>
      </c>
      <c r="H7398" s="1" t="s">
        <v>7104</v>
      </c>
      <c r="I7398" s="1">
        <v>249</v>
      </c>
      <c r="J7398" s="1">
        <v>2930</v>
      </c>
      <c r="K7398" s="1">
        <v>3</v>
      </c>
      <c r="L7398" s="1">
        <v>3516</v>
      </c>
      <c r="M7398" s="1">
        <f>SalesData[[#This Row],[Price]]*SalesData[[#This Row],[Quantity]]</f>
        <v>8790</v>
      </c>
      <c r="N7398" s="6">
        <f>SalesData[[#This Row],[Sales Profit]]/SalesData[[#This Row],[Sales]]</f>
        <v>0.4</v>
      </c>
    </row>
    <row r="7399" spans="1:14" x14ac:dyDescent="0.3">
      <c r="A7399" s="1" t="s">
        <v>52</v>
      </c>
      <c r="B7399" s="1" t="s">
        <v>13</v>
      </c>
      <c r="C7399" s="1" t="s">
        <v>60</v>
      </c>
      <c r="D7399" s="1">
        <v>24003</v>
      </c>
      <c r="E7399" s="2">
        <v>45600</v>
      </c>
      <c r="F7399" s="1" t="s">
        <v>15</v>
      </c>
      <c r="G7399" s="1">
        <v>782030</v>
      </c>
      <c r="H7399" s="1" t="s">
        <v>7105</v>
      </c>
      <c r="I7399" s="1">
        <v>243</v>
      </c>
      <c r="J7399" s="1">
        <v>2532</v>
      </c>
      <c r="K7399" s="1">
        <v>4</v>
      </c>
      <c r="L7399" s="1">
        <v>4051.2</v>
      </c>
      <c r="M7399" s="1">
        <f>SalesData[[#This Row],[Price]]*SalesData[[#This Row],[Quantity]]</f>
        <v>10128</v>
      </c>
      <c r="N7399" s="6">
        <f>SalesData[[#This Row],[Sales Profit]]/SalesData[[#This Row],[Sales]]</f>
        <v>0.39999999999999997</v>
      </c>
    </row>
    <row r="7400" spans="1:14" x14ac:dyDescent="0.3">
      <c r="A7400" s="1" t="s">
        <v>52</v>
      </c>
      <c r="B7400" s="1" t="s">
        <v>13</v>
      </c>
      <c r="C7400" s="1" t="s">
        <v>37</v>
      </c>
      <c r="D7400" s="1">
        <v>41163</v>
      </c>
      <c r="E7400" s="2">
        <v>45615</v>
      </c>
      <c r="F7400" s="1" t="s">
        <v>15</v>
      </c>
      <c r="G7400" s="1">
        <v>381812</v>
      </c>
      <c r="H7400" s="1" t="s">
        <v>7106</v>
      </c>
      <c r="I7400" s="1">
        <v>395</v>
      </c>
      <c r="J7400" s="1">
        <v>1930</v>
      </c>
      <c r="K7400" s="1">
        <v>8</v>
      </c>
      <c r="L7400" s="1">
        <v>6176</v>
      </c>
      <c r="M7400" s="1">
        <f>SalesData[[#This Row],[Price]]*SalesData[[#This Row],[Quantity]]</f>
        <v>15440</v>
      </c>
      <c r="N7400" s="6">
        <f>SalesData[[#This Row],[Sales Profit]]/SalesData[[#This Row],[Sales]]</f>
        <v>0.4</v>
      </c>
    </row>
    <row r="7401" spans="1:14" x14ac:dyDescent="0.3">
      <c r="A7401" s="1" t="s">
        <v>22</v>
      </c>
      <c r="B7401" s="1" t="s">
        <v>13</v>
      </c>
      <c r="C7401" s="1" t="s">
        <v>24</v>
      </c>
      <c r="D7401" s="1">
        <v>32597</v>
      </c>
      <c r="E7401" s="2">
        <v>45480</v>
      </c>
      <c r="F7401" s="1" t="s">
        <v>45</v>
      </c>
      <c r="G7401" s="1">
        <v>146244</v>
      </c>
      <c r="H7401" s="1" t="s">
        <v>7107</v>
      </c>
      <c r="I7401" s="1">
        <v>642</v>
      </c>
      <c r="J7401" s="1">
        <v>2992</v>
      </c>
      <c r="K7401" s="1">
        <v>2</v>
      </c>
      <c r="L7401" s="1">
        <v>2393.6</v>
      </c>
      <c r="M7401" s="1">
        <f>SalesData[[#This Row],[Price]]*SalesData[[#This Row],[Quantity]]</f>
        <v>5984</v>
      </c>
      <c r="N7401" s="6">
        <f>SalesData[[#This Row],[Sales Profit]]/SalesData[[#This Row],[Sales]]</f>
        <v>0.39999999999999997</v>
      </c>
    </row>
    <row r="7402" spans="1:14" x14ac:dyDescent="0.3">
      <c r="A7402" s="1" t="s">
        <v>35</v>
      </c>
      <c r="B7402" s="1" t="s">
        <v>13</v>
      </c>
      <c r="C7402" s="1" t="s">
        <v>14</v>
      </c>
      <c r="D7402" s="1">
        <v>76569</v>
      </c>
      <c r="E7402" s="2">
        <v>45619</v>
      </c>
      <c r="F7402" s="1" t="s">
        <v>15</v>
      </c>
      <c r="G7402" s="1">
        <v>221324</v>
      </c>
      <c r="H7402" s="1" t="s">
        <v>7108</v>
      </c>
      <c r="I7402" s="1">
        <v>392</v>
      </c>
      <c r="J7402" s="1">
        <v>2069</v>
      </c>
      <c r="K7402" s="1">
        <v>1</v>
      </c>
      <c r="L7402" s="1">
        <v>827.6</v>
      </c>
      <c r="M7402" s="1">
        <f>SalesData[[#This Row],[Price]]*SalesData[[#This Row],[Quantity]]</f>
        <v>2069</v>
      </c>
      <c r="N7402" s="6">
        <f>SalesData[[#This Row],[Sales Profit]]/SalesData[[#This Row],[Sales]]</f>
        <v>0.4</v>
      </c>
    </row>
    <row r="7403" spans="1:14" x14ac:dyDescent="0.3">
      <c r="A7403" s="1" t="s">
        <v>52</v>
      </c>
      <c r="B7403" s="1" t="s">
        <v>18</v>
      </c>
      <c r="C7403" s="1" t="s">
        <v>33</v>
      </c>
      <c r="D7403" s="1">
        <v>38275</v>
      </c>
      <c r="E7403" s="2">
        <v>45592</v>
      </c>
      <c r="F7403" s="1" t="s">
        <v>54</v>
      </c>
      <c r="G7403" s="1">
        <v>677752</v>
      </c>
      <c r="H7403" s="1" t="s">
        <v>7109</v>
      </c>
      <c r="I7403" s="1">
        <v>811</v>
      </c>
      <c r="J7403" s="1">
        <v>1456</v>
      </c>
      <c r="K7403" s="1">
        <v>1</v>
      </c>
      <c r="L7403" s="1">
        <v>582.4</v>
      </c>
      <c r="M7403" s="1">
        <f>SalesData[[#This Row],[Price]]*SalesData[[#This Row],[Quantity]]</f>
        <v>1456</v>
      </c>
      <c r="N7403" s="6">
        <f>SalesData[[#This Row],[Sales Profit]]/SalesData[[#This Row],[Sales]]</f>
        <v>0.39999999999999997</v>
      </c>
    </row>
    <row r="7404" spans="1:14" x14ac:dyDescent="0.3">
      <c r="A7404" s="1" t="s">
        <v>22</v>
      </c>
      <c r="B7404" s="1" t="s">
        <v>23</v>
      </c>
      <c r="C7404" s="1" t="s">
        <v>19</v>
      </c>
      <c r="D7404" s="1">
        <v>99529</v>
      </c>
      <c r="E7404" s="2">
        <v>45455</v>
      </c>
      <c r="F7404" s="1" t="s">
        <v>20</v>
      </c>
      <c r="G7404" s="1">
        <v>901443</v>
      </c>
      <c r="H7404" s="1" t="s">
        <v>7110</v>
      </c>
      <c r="I7404" s="1">
        <v>376</v>
      </c>
      <c r="J7404" s="1">
        <v>1462</v>
      </c>
      <c r="K7404" s="1">
        <v>6</v>
      </c>
      <c r="L7404" s="1">
        <v>3508.8</v>
      </c>
      <c r="M7404" s="1">
        <f>SalesData[[#This Row],[Price]]*SalesData[[#This Row],[Quantity]]</f>
        <v>8772</v>
      </c>
      <c r="N7404" s="6">
        <f>SalesData[[#This Row],[Sales Profit]]/SalesData[[#This Row],[Sales]]</f>
        <v>0.4</v>
      </c>
    </row>
    <row r="7405" spans="1:14" x14ac:dyDescent="0.3">
      <c r="A7405" s="1" t="s">
        <v>12</v>
      </c>
      <c r="B7405" s="1" t="s">
        <v>23</v>
      </c>
      <c r="C7405" s="1" t="s">
        <v>33</v>
      </c>
      <c r="D7405" s="1">
        <v>55020</v>
      </c>
      <c r="E7405" s="2">
        <v>45603</v>
      </c>
      <c r="F7405" s="1" t="s">
        <v>15</v>
      </c>
      <c r="G7405" s="1">
        <v>723899</v>
      </c>
      <c r="H7405" s="1" t="s">
        <v>7111</v>
      </c>
      <c r="I7405" s="1">
        <v>387</v>
      </c>
      <c r="J7405" s="1">
        <v>815</v>
      </c>
      <c r="K7405" s="1">
        <v>5</v>
      </c>
      <c r="L7405" s="1">
        <v>1630</v>
      </c>
      <c r="M7405" s="1">
        <f>SalesData[[#This Row],[Price]]*SalesData[[#This Row],[Quantity]]</f>
        <v>4075</v>
      </c>
      <c r="N7405" s="6">
        <f>SalesData[[#This Row],[Sales Profit]]/SalesData[[#This Row],[Sales]]</f>
        <v>0.4</v>
      </c>
    </row>
    <row r="7406" spans="1:14" x14ac:dyDescent="0.3">
      <c r="A7406" s="1" t="s">
        <v>12</v>
      </c>
      <c r="B7406" s="1" t="s">
        <v>18</v>
      </c>
      <c r="C7406" s="1" t="s">
        <v>24</v>
      </c>
      <c r="D7406" s="1">
        <v>65045</v>
      </c>
      <c r="E7406" s="2">
        <v>45407</v>
      </c>
      <c r="F7406" s="1" t="s">
        <v>31</v>
      </c>
      <c r="G7406" s="1">
        <v>181831</v>
      </c>
      <c r="H7406" s="1" t="s">
        <v>7112</v>
      </c>
      <c r="I7406" s="1">
        <v>843</v>
      </c>
      <c r="J7406" s="1">
        <v>2735</v>
      </c>
      <c r="K7406" s="1">
        <v>5</v>
      </c>
      <c r="L7406" s="1">
        <v>5470</v>
      </c>
      <c r="M7406" s="1">
        <f>SalesData[[#This Row],[Price]]*SalesData[[#This Row],[Quantity]]</f>
        <v>13675</v>
      </c>
      <c r="N7406" s="6">
        <f>SalesData[[#This Row],[Sales Profit]]/SalesData[[#This Row],[Sales]]</f>
        <v>0.4</v>
      </c>
    </row>
    <row r="7407" spans="1:14" x14ac:dyDescent="0.3">
      <c r="A7407" s="1" t="s">
        <v>52</v>
      </c>
      <c r="B7407" s="1" t="s">
        <v>18</v>
      </c>
      <c r="C7407" s="1" t="s">
        <v>48</v>
      </c>
      <c r="D7407" s="1">
        <v>36033</v>
      </c>
      <c r="E7407" s="2">
        <v>45521</v>
      </c>
      <c r="F7407" s="1" t="s">
        <v>25</v>
      </c>
      <c r="G7407" s="1">
        <v>507737</v>
      </c>
      <c r="H7407" s="1" t="s">
        <v>7113</v>
      </c>
      <c r="I7407" s="1">
        <v>554</v>
      </c>
      <c r="J7407" s="1">
        <v>1276</v>
      </c>
      <c r="K7407" s="1">
        <v>3</v>
      </c>
      <c r="L7407" s="1">
        <v>1531.2</v>
      </c>
      <c r="M7407" s="1">
        <f>SalesData[[#This Row],[Price]]*SalesData[[#This Row],[Quantity]]</f>
        <v>3828</v>
      </c>
      <c r="N7407" s="6">
        <f>SalesData[[#This Row],[Sales Profit]]/SalesData[[#This Row],[Sales]]</f>
        <v>0.4</v>
      </c>
    </row>
    <row r="7408" spans="1:14" x14ac:dyDescent="0.3">
      <c r="A7408" s="1" t="s">
        <v>12</v>
      </c>
      <c r="B7408" s="1" t="s">
        <v>23</v>
      </c>
      <c r="C7408" s="1" t="s">
        <v>19</v>
      </c>
      <c r="D7408" s="1">
        <v>12870</v>
      </c>
      <c r="E7408" s="2">
        <v>45500</v>
      </c>
      <c r="F7408" s="1" t="s">
        <v>45</v>
      </c>
      <c r="G7408" s="1">
        <v>795343</v>
      </c>
      <c r="H7408" s="1" t="s">
        <v>7114</v>
      </c>
      <c r="I7408" s="1">
        <v>871</v>
      </c>
      <c r="J7408" s="1">
        <v>1632</v>
      </c>
      <c r="K7408" s="1">
        <v>3</v>
      </c>
      <c r="L7408" s="1">
        <v>1958.4</v>
      </c>
      <c r="M7408" s="1">
        <f>SalesData[[#This Row],[Price]]*SalesData[[#This Row],[Quantity]]</f>
        <v>4896</v>
      </c>
      <c r="N7408" s="6">
        <f>SalesData[[#This Row],[Sales Profit]]/SalesData[[#This Row],[Sales]]</f>
        <v>0.4</v>
      </c>
    </row>
    <row r="7409" spans="1:14" x14ac:dyDescent="0.3">
      <c r="A7409" s="1" t="s">
        <v>52</v>
      </c>
      <c r="B7409" s="1" t="s">
        <v>23</v>
      </c>
      <c r="C7409" s="1" t="s">
        <v>19</v>
      </c>
      <c r="D7409" s="1">
        <v>84893</v>
      </c>
      <c r="E7409" s="2">
        <v>45607</v>
      </c>
      <c r="F7409" s="1" t="s">
        <v>15</v>
      </c>
      <c r="G7409" s="1">
        <v>251058</v>
      </c>
      <c r="H7409" s="1" t="s">
        <v>7115</v>
      </c>
      <c r="I7409" s="1">
        <v>296</v>
      </c>
      <c r="J7409" s="1">
        <v>2551</v>
      </c>
      <c r="K7409" s="1">
        <v>4</v>
      </c>
      <c r="L7409" s="1">
        <v>4081.6</v>
      </c>
      <c r="M7409" s="1">
        <f>SalesData[[#This Row],[Price]]*SalesData[[#This Row],[Quantity]]</f>
        <v>10204</v>
      </c>
      <c r="N7409" s="6">
        <f>SalesData[[#This Row],[Sales Profit]]/SalesData[[#This Row],[Sales]]</f>
        <v>0.39999999999999997</v>
      </c>
    </row>
    <row r="7410" spans="1:14" x14ac:dyDescent="0.3">
      <c r="A7410" s="1" t="s">
        <v>27</v>
      </c>
      <c r="B7410" s="1" t="s">
        <v>18</v>
      </c>
      <c r="C7410" s="1" t="s">
        <v>100</v>
      </c>
      <c r="D7410" s="1">
        <v>70747</v>
      </c>
      <c r="E7410" s="2">
        <v>45293</v>
      </c>
      <c r="F7410" s="1" t="s">
        <v>40</v>
      </c>
      <c r="G7410" s="1">
        <v>298053</v>
      </c>
      <c r="H7410" s="1" t="s">
        <v>7116</v>
      </c>
      <c r="I7410" s="1">
        <v>525</v>
      </c>
      <c r="J7410" s="1">
        <v>1797</v>
      </c>
      <c r="K7410" s="1">
        <v>6</v>
      </c>
      <c r="L7410" s="1">
        <v>4312.8</v>
      </c>
      <c r="M7410" s="1">
        <f>SalesData[[#This Row],[Price]]*SalesData[[#This Row],[Quantity]]</f>
        <v>10782</v>
      </c>
      <c r="N7410" s="6">
        <f>SalesData[[#This Row],[Sales Profit]]/SalesData[[#This Row],[Sales]]</f>
        <v>0.4</v>
      </c>
    </row>
    <row r="7411" spans="1:14" x14ac:dyDescent="0.3">
      <c r="A7411" s="1" t="s">
        <v>22</v>
      </c>
      <c r="B7411" s="1" t="s">
        <v>23</v>
      </c>
      <c r="C7411" s="1" t="s">
        <v>48</v>
      </c>
      <c r="D7411" s="1">
        <v>74929</v>
      </c>
      <c r="E7411" s="2">
        <v>45534</v>
      </c>
      <c r="F7411" s="1" t="s">
        <v>25</v>
      </c>
      <c r="G7411" s="1">
        <v>507811</v>
      </c>
      <c r="H7411" s="1" t="s">
        <v>7117</v>
      </c>
      <c r="I7411" s="1">
        <v>949</v>
      </c>
      <c r="J7411" s="1">
        <v>2783</v>
      </c>
      <c r="K7411" s="1">
        <v>3</v>
      </c>
      <c r="L7411" s="1">
        <v>3339.6</v>
      </c>
      <c r="M7411" s="1">
        <f>SalesData[[#This Row],[Price]]*SalesData[[#This Row],[Quantity]]</f>
        <v>8349</v>
      </c>
      <c r="N7411" s="6">
        <f>SalesData[[#This Row],[Sales Profit]]/SalesData[[#This Row],[Sales]]</f>
        <v>0.39999999999999997</v>
      </c>
    </row>
    <row r="7412" spans="1:14" x14ac:dyDescent="0.3">
      <c r="A7412" s="1" t="s">
        <v>66</v>
      </c>
      <c r="B7412" s="1" t="s">
        <v>18</v>
      </c>
      <c r="C7412" s="1" t="s">
        <v>39</v>
      </c>
      <c r="D7412" s="1">
        <v>52528</v>
      </c>
      <c r="E7412" s="2">
        <v>45587</v>
      </c>
      <c r="F7412" s="1" t="s">
        <v>54</v>
      </c>
      <c r="G7412" s="1">
        <v>192233</v>
      </c>
      <c r="H7412" s="1" t="s">
        <v>7118</v>
      </c>
      <c r="I7412" s="1">
        <v>837</v>
      </c>
      <c r="J7412" s="1">
        <v>1836</v>
      </c>
      <c r="K7412" s="1">
        <v>6</v>
      </c>
      <c r="L7412" s="1">
        <v>4406.3999999999996</v>
      </c>
      <c r="M7412" s="1">
        <f>SalesData[[#This Row],[Price]]*SalesData[[#This Row],[Quantity]]</f>
        <v>11016</v>
      </c>
      <c r="N7412" s="6">
        <f>SalesData[[#This Row],[Sales Profit]]/SalesData[[#This Row],[Sales]]</f>
        <v>0.39999999999999997</v>
      </c>
    </row>
    <row r="7413" spans="1:14" x14ac:dyDescent="0.3">
      <c r="A7413" s="1" t="s">
        <v>56</v>
      </c>
      <c r="B7413" s="1" t="s">
        <v>18</v>
      </c>
      <c r="C7413" s="1" t="s">
        <v>60</v>
      </c>
      <c r="D7413" s="1">
        <v>49692</v>
      </c>
      <c r="E7413" s="2">
        <v>45502</v>
      </c>
      <c r="F7413" s="1" t="s">
        <v>45</v>
      </c>
      <c r="G7413" s="1">
        <v>383445</v>
      </c>
      <c r="H7413" s="1" t="s">
        <v>7119</v>
      </c>
      <c r="I7413" s="1">
        <v>846</v>
      </c>
      <c r="J7413" s="1">
        <v>2451</v>
      </c>
      <c r="K7413" s="1">
        <v>6</v>
      </c>
      <c r="L7413" s="1">
        <v>5882.4</v>
      </c>
      <c r="M7413" s="1">
        <f>SalesData[[#This Row],[Price]]*SalesData[[#This Row],[Quantity]]</f>
        <v>14706</v>
      </c>
      <c r="N7413" s="6">
        <f>SalesData[[#This Row],[Sales Profit]]/SalesData[[#This Row],[Sales]]</f>
        <v>0.39999999999999997</v>
      </c>
    </row>
    <row r="7414" spans="1:14" x14ac:dyDescent="0.3">
      <c r="A7414" s="1" t="s">
        <v>22</v>
      </c>
      <c r="B7414" s="1" t="s">
        <v>23</v>
      </c>
      <c r="C7414" s="1" t="s">
        <v>39</v>
      </c>
      <c r="D7414" s="1">
        <v>63009</v>
      </c>
      <c r="E7414" s="2">
        <v>45410</v>
      </c>
      <c r="F7414" s="1" t="s">
        <v>31</v>
      </c>
      <c r="G7414" s="1">
        <v>274432</v>
      </c>
      <c r="H7414" s="1" t="s">
        <v>7120</v>
      </c>
      <c r="I7414" s="1">
        <v>886</v>
      </c>
      <c r="J7414" s="1">
        <v>1431</v>
      </c>
      <c r="K7414" s="1">
        <v>6</v>
      </c>
      <c r="L7414" s="1">
        <v>3434.4</v>
      </c>
      <c r="M7414" s="1">
        <f>SalesData[[#This Row],[Price]]*SalesData[[#This Row],[Quantity]]</f>
        <v>8586</v>
      </c>
      <c r="N7414" s="6">
        <f>SalesData[[#This Row],[Sales Profit]]/SalesData[[#This Row],[Sales]]</f>
        <v>0.4</v>
      </c>
    </row>
    <row r="7415" spans="1:14" x14ac:dyDescent="0.3">
      <c r="A7415" s="1" t="s">
        <v>35</v>
      </c>
      <c r="B7415" s="1" t="s">
        <v>13</v>
      </c>
      <c r="C7415" s="1" t="s">
        <v>39</v>
      </c>
      <c r="D7415" s="1">
        <v>29682</v>
      </c>
      <c r="E7415" s="2">
        <v>45451</v>
      </c>
      <c r="F7415" s="1" t="s">
        <v>20</v>
      </c>
      <c r="G7415" s="1">
        <v>852253</v>
      </c>
      <c r="H7415" s="1" t="s">
        <v>7121</v>
      </c>
      <c r="I7415" s="1">
        <v>838</v>
      </c>
      <c r="J7415" s="1">
        <v>582</v>
      </c>
      <c r="K7415" s="1">
        <v>5</v>
      </c>
      <c r="L7415" s="1">
        <v>1164</v>
      </c>
      <c r="M7415" s="1">
        <f>SalesData[[#This Row],[Price]]*SalesData[[#This Row],[Quantity]]</f>
        <v>2910</v>
      </c>
      <c r="N7415" s="6">
        <f>SalesData[[#This Row],[Sales Profit]]/SalesData[[#This Row],[Sales]]</f>
        <v>0.4</v>
      </c>
    </row>
    <row r="7416" spans="1:14" x14ac:dyDescent="0.3">
      <c r="A7416" s="1" t="s">
        <v>27</v>
      </c>
      <c r="B7416" s="1" t="s">
        <v>18</v>
      </c>
      <c r="C7416" s="1" t="s">
        <v>24</v>
      </c>
      <c r="D7416" s="1">
        <v>78541</v>
      </c>
      <c r="E7416" s="2">
        <v>45376</v>
      </c>
      <c r="F7416" s="1" t="s">
        <v>29</v>
      </c>
      <c r="G7416" s="1">
        <v>159528</v>
      </c>
      <c r="H7416" s="1" t="s">
        <v>7122</v>
      </c>
      <c r="I7416" s="1">
        <v>736</v>
      </c>
      <c r="J7416" s="1">
        <v>2620</v>
      </c>
      <c r="K7416" s="1">
        <v>5</v>
      </c>
      <c r="L7416" s="1">
        <v>5240</v>
      </c>
      <c r="M7416" s="1">
        <f>SalesData[[#This Row],[Price]]*SalesData[[#This Row],[Quantity]]</f>
        <v>13100</v>
      </c>
      <c r="N7416" s="6">
        <f>SalesData[[#This Row],[Sales Profit]]/SalesData[[#This Row],[Sales]]</f>
        <v>0.4</v>
      </c>
    </row>
    <row r="7417" spans="1:14" x14ac:dyDescent="0.3">
      <c r="A7417" s="1" t="s">
        <v>66</v>
      </c>
      <c r="B7417" s="1" t="s">
        <v>18</v>
      </c>
      <c r="C7417" s="1" t="s">
        <v>53</v>
      </c>
      <c r="D7417" s="1">
        <v>86856</v>
      </c>
      <c r="E7417" s="2">
        <v>45543</v>
      </c>
      <c r="F7417" s="1" t="s">
        <v>61</v>
      </c>
      <c r="G7417" s="1">
        <v>821022</v>
      </c>
      <c r="H7417" s="1" t="s">
        <v>7123</v>
      </c>
      <c r="I7417" s="1">
        <v>690</v>
      </c>
      <c r="J7417" s="1">
        <v>1322</v>
      </c>
      <c r="K7417" s="1">
        <v>2</v>
      </c>
      <c r="L7417" s="1">
        <v>1057.5999999999999</v>
      </c>
      <c r="M7417" s="1">
        <f>SalesData[[#This Row],[Price]]*SalesData[[#This Row],[Quantity]]</f>
        <v>2644</v>
      </c>
      <c r="N7417" s="6">
        <f>SalesData[[#This Row],[Sales Profit]]/SalesData[[#This Row],[Sales]]</f>
        <v>0.39999999999999997</v>
      </c>
    </row>
    <row r="7418" spans="1:14" x14ac:dyDescent="0.3">
      <c r="A7418" s="1" t="s">
        <v>22</v>
      </c>
      <c r="B7418" s="1" t="s">
        <v>23</v>
      </c>
      <c r="C7418" s="1" t="s">
        <v>53</v>
      </c>
      <c r="D7418" s="1">
        <v>77526</v>
      </c>
      <c r="E7418" s="2">
        <v>45445</v>
      </c>
      <c r="F7418" s="1" t="s">
        <v>20</v>
      </c>
      <c r="G7418" s="1">
        <v>524646</v>
      </c>
      <c r="H7418" s="1" t="s">
        <v>7124</v>
      </c>
      <c r="I7418" s="1">
        <v>969</v>
      </c>
      <c r="J7418" s="1">
        <v>793</v>
      </c>
      <c r="K7418" s="1">
        <v>2</v>
      </c>
      <c r="L7418" s="1">
        <v>634.4</v>
      </c>
      <c r="M7418" s="1">
        <f>SalesData[[#This Row],[Price]]*SalesData[[#This Row],[Quantity]]</f>
        <v>1586</v>
      </c>
      <c r="N7418" s="6">
        <f>SalesData[[#This Row],[Sales Profit]]/SalesData[[#This Row],[Sales]]</f>
        <v>0.39999999999999997</v>
      </c>
    </row>
    <row r="7419" spans="1:14" x14ac:dyDescent="0.3">
      <c r="A7419" s="1" t="s">
        <v>35</v>
      </c>
      <c r="B7419" s="1" t="s">
        <v>23</v>
      </c>
      <c r="C7419" s="1" t="s">
        <v>53</v>
      </c>
      <c r="D7419" s="1">
        <v>42458</v>
      </c>
      <c r="E7419" s="2">
        <v>45349</v>
      </c>
      <c r="F7419" s="1" t="s">
        <v>43</v>
      </c>
      <c r="G7419" s="1">
        <v>436332</v>
      </c>
      <c r="H7419" s="1" t="s">
        <v>7125</v>
      </c>
      <c r="I7419" s="1">
        <v>888</v>
      </c>
      <c r="J7419" s="1">
        <v>2909</v>
      </c>
      <c r="K7419" s="1">
        <v>8</v>
      </c>
      <c r="L7419" s="1">
        <v>9308.7999999999993</v>
      </c>
      <c r="M7419" s="1">
        <f>SalesData[[#This Row],[Price]]*SalesData[[#This Row],[Quantity]]</f>
        <v>23272</v>
      </c>
      <c r="N7419" s="6">
        <f>SalesData[[#This Row],[Sales Profit]]/SalesData[[#This Row],[Sales]]</f>
        <v>0.39999999999999997</v>
      </c>
    </row>
    <row r="7420" spans="1:14" x14ac:dyDescent="0.3">
      <c r="A7420" s="1" t="s">
        <v>27</v>
      </c>
      <c r="B7420" s="1" t="s">
        <v>23</v>
      </c>
      <c r="C7420" s="1" t="s">
        <v>53</v>
      </c>
      <c r="D7420" s="1">
        <v>82177</v>
      </c>
      <c r="E7420" s="2">
        <v>45622</v>
      </c>
      <c r="F7420" s="1" t="s">
        <v>15</v>
      </c>
      <c r="G7420" s="1">
        <v>961919</v>
      </c>
      <c r="H7420" s="1" t="s">
        <v>7126</v>
      </c>
      <c r="I7420" s="1">
        <v>968</v>
      </c>
      <c r="J7420" s="1">
        <v>1824</v>
      </c>
      <c r="K7420" s="1">
        <v>2</v>
      </c>
      <c r="L7420" s="1">
        <v>1459.2</v>
      </c>
      <c r="M7420" s="1">
        <f>SalesData[[#This Row],[Price]]*SalesData[[#This Row],[Quantity]]</f>
        <v>3648</v>
      </c>
      <c r="N7420" s="6">
        <f>SalesData[[#This Row],[Sales Profit]]/SalesData[[#This Row],[Sales]]</f>
        <v>0.4</v>
      </c>
    </row>
    <row r="7421" spans="1:14" x14ac:dyDescent="0.3">
      <c r="A7421" s="1" t="s">
        <v>35</v>
      </c>
      <c r="B7421" s="1" t="s">
        <v>18</v>
      </c>
      <c r="C7421" s="1" t="s">
        <v>53</v>
      </c>
      <c r="D7421" s="1">
        <v>22112</v>
      </c>
      <c r="E7421" s="2">
        <v>45624</v>
      </c>
      <c r="F7421" s="1" t="s">
        <v>15</v>
      </c>
      <c r="G7421" s="1">
        <v>229546</v>
      </c>
      <c r="H7421" s="1" t="s">
        <v>7127</v>
      </c>
      <c r="I7421" s="1">
        <v>611</v>
      </c>
      <c r="J7421" s="1">
        <v>622</v>
      </c>
      <c r="K7421" s="1">
        <v>6</v>
      </c>
      <c r="L7421" s="1">
        <v>1492.8</v>
      </c>
      <c r="M7421" s="1">
        <f>SalesData[[#This Row],[Price]]*SalesData[[#This Row],[Quantity]]</f>
        <v>3732</v>
      </c>
      <c r="N7421" s="6">
        <f>SalesData[[#This Row],[Sales Profit]]/SalesData[[#This Row],[Sales]]</f>
        <v>0.39999999999999997</v>
      </c>
    </row>
    <row r="7422" spans="1:14" x14ac:dyDescent="0.3">
      <c r="A7422" s="1" t="s">
        <v>56</v>
      </c>
      <c r="B7422" s="1" t="s">
        <v>23</v>
      </c>
      <c r="C7422" s="1" t="s">
        <v>33</v>
      </c>
      <c r="D7422" s="1">
        <v>91169</v>
      </c>
      <c r="E7422" s="2">
        <v>45517</v>
      </c>
      <c r="F7422" s="1" t="s">
        <v>25</v>
      </c>
      <c r="G7422" s="1">
        <v>286408</v>
      </c>
      <c r="H7422" s="1" t="s">
        <v>7128</v>
      </c>
      <c r="I7422" s="1">
        <v>617</v>
      </c>
      <c r="J7422" s="1">
        <v>864</v>
      </c>
      <c r="K7422" s="1">
        <v>3</v>
      </c>
      <c r="L7422" s="1">
        <v>1036.8</v>
      </c>
      <c r="M7422" s="1">
        <f>SalesData[[#This Row],[Price]]*SalesData[[#This Row],[Quantity]]</f>
        <v>2592</v>
      </c>
      <c r="N7422" s="6">
        <f>SalesData[[#This Row],[Sales Profit]]/SalesData[[#This Row],[Sales]]</f>
        <v>0.39999999999999997</v>
      </c>
    </row>
    <row r="7423" spans="1:14" x14ac:dyDescent="0.3">
      <c r="A7423" s="1" t="s">
        <v>22</v>
      </c>
      <c r="B7423" s="1" t="s">
        <v>18</v>
      </c>
      <c r="C7423" s="1" t="s">
        <v>24</v>
      </c>
      <c r="D7423" s="1">
        <v>73633</v>
      </c>
      <c r="E7423" s="2">
        <v>45501</v>
      </c>
      <c r="F7423" s="1" t="s">
        <v>45</v>
      </c>
      <c r="G7423" s="1">
        <v>832337</v>
      </c>
      <c r="H7423" s="1" t="s">
        <v>7129</v>
      </c>
      <c r="I7423" s="1">
        <v>261</v>
      </c>
      <c r="J7423" s="1">
        <v>1902</v>
      </c>
      <c r="K7423" s="1">
        <v>3</v>
      </c>
      <c r="L7423" s="1">
        <v>2282.4</v>
      </c>
      <c r="M7423" s="1">
        <f>SalesData[[#This Row],[Price]]*SalesData[[#This Row],[Quantity]]</f>
        <v>5706</v>
      </c>
      <c r="N7423" s="6">
        <f>SalesData[[#This Row],[Sales Profit]]/SalesData[[#This Row],[Sales]]</f>
        <v>0.4</v>
      </c>
    </row>
    <row r="7424" spans="1:14" x14ac:dyDescent="0.3">
      <c r="A7424" s="1" t="s">
        <v>22</v>
      </c>
      <c r="B7424" s="1" t="s">
        <v>18</v>
      </c>
      <c r="C7424" s="1" t="s">
        <v>33</v>
      </c>
      <c r="D7424" s="1">
        <v>26303</v>
      </c>
      <c r="E7424" s="2">
        <v>45499</v>
      </c>
      <c r="F7424" s="1" t="s">
        <v>45</v>
      </c>
      <c r="G7424" s="1">
        <v>881700</v>
      </c>
      <c r="H7424" s="1" t="s">
        <v>7130</v>
      </c>
      <c r="I7424" s="1">
        <v>931</v>
      </c>
      <c r="J7424" s="1">
        <v>1008</v>
      </c>
      <c r="K7424" s="1">
        <v>1</v>
      </c>
      <c r="L7424" s="1">
        <v>403.2</v>
      </c>
      <c r="M7424" s="1">
        <f>SalesData[[#This Row],[Price]]*SalesData[[#This Row],[Quantity]]</f>
        <v>1008</v>
      </c>
      <c r="N7424" s="6">
        <f>SalesData[[#This Row],[Sales Profit]]/SalesData[[#This Row],[Sales]]</f>
        <v>0.39999999999999997</v>
      </c>
    </row>
    <row r="7425" spans="1:14" x14ac:dyDescent="0.3">
      <c r="A7425" s="1" t="s">
        <v>52</v>
      </c>
      <c r="B7425" s="1" t="s">
        <v>23</v>
      </c>
      <c r="C7425" s="1" t="s">
        <v>24</v>
      </c>
      <c r="D7425" s="1">
        <v>30389</v>
      </c>
      <c r="E7425" s="2">
        <v>45356</v>
      </c>
      <c r="F7425" s="1" t="s">
        <v>29</v>
      </c>
      <c r="G7425" s="1">
        <v>105478</v>
      </c>
      <c r="H7425" s="1" t="s">
        <v>7131</v>
      </c>
      <c r="I7425" s="1">
        <v>963</v>
      </c>
      <c r="J7425" s="1">
        <v>2218</v>
      </c>
      <c r="K7425" s="1">
        <v>4</v>
      </c>
      <c r="L7425" s="1">
        <v>3548.8</v>
      </c>
      <c r="M7425" s="1">
        <f>SalesData[[#This Row],[Price]]*SalesData[[#This Row],[Quantity]]</f>
        <v>8872</v>
      </c>
      <c r="N7425" s="6">
        <f>SalesData[[#This Row],[Sales Profit]]/SalesData[[#This Row],[Sales]]</f>
        <v>0.4</v>
      </c>
    </row>
    <row r="7426" spans="1:14" x14ac:dyDescent="0.3">
      <c r="A7426" s="1" t="s">
        <v>12</v>
      </c>
      <c r="B7426" s="1" t="s">
        <v>18</v>
      </c>
      <c r="C7426" s="1" t="s">
        <v>24</v>
      </c>
      <c r="D7426" s="1">
        <v>78973</v>
      </c>
      <c r="E7426" s="2">
        <v>45423</v>
      </c>
      <c r="F7426" s="1" t="s">
        <v>49</v>
      </c>
      <c r="G7426" s="1">
        <v>577160</v>
      </c>
      <c r="H7426" s="1" t="s">
        <v>7132</v>
      </c>
      <c r="I7426" s="1">
        <v>457</v>
      </c>
      <c r="J7426" s="1">
        <v>2010</v>
      </c>
      <c r="K7426" s="1">
        <v>1</v>
      </c>
      <c r="L7426" s="1">
        <v>804</v>
      </c>
      <c r="M7426" s="1">
        <f>SalesData[[#This Row],[Price]]*SalesData[[#This Row],[Quantity]]</f>
        <v>2010</v>
      </c>
      <c r="N7426" s="6">
        <f>SalesData[[#This Row],[Sales Profit]]/SalesData[[#This Row],[Sales]]</f>
        <v>0.4</v>
      </c>
    </row>
    <row r="7427" spans="1:14" x14ac:dyDescent="0.3">
      <c r="A7427" s="1" t="s">
        <v>52</v>
      </c>
      <c r="B7427" s="1" t="s">
        <v>18</v>
      </c>
      <c r="C7427" s="1" t="s">
        <v>60</v>
      </c>
      <c r="D7427" s="1">
        <v>42043</v>
      </c>
      <c r="E7427" s="2">
        <v>45569</v>
      </c>
      <c r="F7427" s="1" t="s">
        <v>54</v>
      </c>
      <c r="G7427" s="1">
        <v>467221</v>
      </c>
      <c r="H7427" s="1" t="s">
        <v>7133</v>
      </c>
      <c r="I7427" s="1">
        <v>771</v>
      </c>
      <c r="J7427" s="1">
        <v>2487</v>
      </c>
      <c r="K7427" s="1">
        <v>6</v>
      </c>
      <c r="L7427" s="1">
        <v>5968.8</v>
      </c>
      <c r="M7427" s="1">
        <f>SalesData[[#This Row],[Price]]*SalesData[[#This Row],[Quantity]]</f>
        <v>14922</v>
      </c>
      <c r="N7427" s="6">
        <f>SalesData[[#This Row],[Sales Profit]]/SalesData[[#This Row],[Sales]]</f>
        <v>0.4</v>
      </c>
    </row>
    <row r="7428" spans="1:14" x14ac:dyDescent="0.3">
      <c r="A7428" s="1" t="s">
        <v>12</v>
      </c>
      <c r="B7428" s="1" t="s">
        <v>13</v>
      </c>
      <c r="C7428" s="1" t="s">
        <v>100</v>
      </c>
      <c r="D7428" s="1">
        <v>61277</v>
      </c>
      <c r="E7428" s="2">
        <v>45466</v>
      </c>
      <c r="F7428" s="1" t="s">
        <v>20</v>
      </c>
      <c r="G7428" s="1">
        <v>591343</v>
      </c>
      <c r="H7428" s="1" t="s">
        <v>7134</v>
      </c>
      <c r="I7428" s="1">
        <v>975</v>
      </c>
      <c r="J7428" s="1">
        <v>733</v>
      </c>
      <c r="K7428" s="1">
        <v>8</v>
      </c>
      <c r="L7428" s="1">
        <v>2345.6</v>
      </c>
      <c r="M7428" s="1">
        <f>SalesData[[#This Row],[Price]]*SalesData[[#This Row],[Quantity]]</f>
        <v>5864</v>
      </c>
      <c r="N7428" s="6">
        <f>SalesData[[#This Row],[Sales Profit]]/SalesData[[#This Row],[Sales]]</f>
        <v>0.39999999999999997</v>
      </c>
    </row>
    <row r="7429" spans="1:14" x14ac:dyDescent="0.3">
      <c r="A7429" s="1" t="s">
        <v>56</v>
      </c>
      <c r="B7429" s="1" t="s">
        <v>13</v>
      </c>
      <c r="C7429" s="1" t="s">
        <v>42</v>
      </c>
      <c r="D7429" s="1">
        <v>67396</v>
      </c>
      <c r="E7429" s="2">
        <v>45561</v>
      </c>
      <c r="F7429" s="1" t="s">
        <v>61</v>
      </c>
      <c r="G7429" s="1">
        <v>179464</v>
      </c>
      <c r="H7429" s="1" t="s">
        <v>7135</v>
      </c>
      <c r="I7429" s="1">
        <v>486</v>
      </c>
      <c r="J7429" s="1">
        <v>2930</v>
      </c>
      <c r="K7429" s="1">
        <v>8</v>
      </c>
      <c r="L7429" s="1">
        <v>9376</v>
      </c>
      <c r="M7429" s="1">
        <f>SalesData[[#This Row],[Price]]*SalesData[[#This Row],[Quantity]]</f>
        <v>23440</v>
      </c>
      <c r="N7429" s="6">
        <f>SalesData[[#This Row],[Sales Profit]]/SalesData[[#This Row],[Sales]]</f>
        <v>0.4</v>
      </c>
    </row>
    <row r="7430" spans="1:14" x14ac:dyDescent="0.3">
      <c r="A7430" s="1" t="s">
        <v>27</v>
      </c>
      <c r="B7430" s="1" t="s">
        <v>18</v>
      </c>
      <c r="C7430" s="1" t="s">
        <v>19</v>
      </c>
      <c r="D7430" s="1">
        <v>81835</v>
      </c>
      <c r="E7430" s="2">
        <v>45615</v>
      </c>
      <c r="F7430" s="1" t="s">
        <v>15</v>
      </c>
      <c r="G7430" s="1">
        <v>613192</v>
      </c>
      <c r="H7430" s="1" t="s">
        <v>7136</v>
      </c>
      <c r="I7430" s="1">
        <v>869</v>
      </c>
      <c r="J7430" s="1">
        <v>946</v>
      </c>
      <c r="K7430" s="1">
        <v>4</v>
      </c>
      <c r="L7430" s="1">
        <v>1513.6</v>
      </c>
      <c r="M7430" s="1">
        <f>SalesData[[#This Row],[Price]]*SalesData[[#This Row],[Quantity]]</f>
        <v>3784</v>
      </c>
      <c r="N7430" s="6">
        <f>SalesData[[#This Row],[Sales Profit]]/SalesData[[#This Row],[Sales]]</f>
        <v>0.39999999999999997</v>
      </c>
    </row>
    <row r="7431" spans="1:14" x14ac:dyDescent="0.3">
      <c r="A7431" s="1" t="s">
        <v>66</v>
      </c>
      <c r="B7431" s="1" t="s">
        <v>23</v>
      </c>
      <c r="C7431" s="1" t="s">
        <v>37</v>
      </c>
      <c r="D7431" s="1">
        <v>39209</v>
      </c>
      <c r="E7431" s="2">
        <v>45596</v>
      </c>
      <c r="F7431" s="1" t="s">
        <v>54</v>
      </c>
      <c r="G7431" s="1">
        <v>201973</v>
      </c>
      <c r="H7431" s="1" t="s">
        <v>280</v>
      </c>
      <c r="I7431" s="1">
        <v>308</v>
      </c>
      <c r="J7431" s="1">
        <v>2630</v>
      </c>
      <c r="K7431" s="1">
        <v>4</v>
      </c>
      <c r="L7431" s="1">
        <v>4208</v>
      </c>
      <c r="M7431" s="1">
        <f>SalesData[[#This Row],[Price]]*SalesData[[#This Row],[Quantity]]</f>
        <v>10520</v>
      </c>
      <c r="N7431" s="6">
        <f>SalesData[[#This Row],[Sales Profit]]/SalesData[[#This Row],[Sales]]</f>
        <v>0.4</v>
      </c>
    </row>
    <row r="7432" spans="1:14" x14ac:dyDescent="0.3">
      <c r="A7432" s="1" t="s">
        <v>56</v>
      </c>
      <c r="B7432" s="1" t="s">
        <v>18</v>
      </c>
      <c r="C7432" s="1" t="s">
        <v>42</v>
      </c>
      <c r="D7432" s="1">
        <v>57301</v>
      </c>
      <c r="E7432" s="2">
        <v>45606</v>
      </c>
      <c r="F7432" s="1" t="s">
        <v>15</v>
      </c>
      <c r="G7432" s="1">
        <v>999800</v>
      </c>
      <c r="H7432" s="1" t="s">
        <v>7137</v>
      </c>
      <c r="I7432" s="1">
        <v>650</v>
      </c>
      <c r="J7432" s="1">
        <v>1890</v>
      </c>
      <c r="K7432" s="1">
        <v>6</v>
      </c>
      <c r="L7432" s="1">
        <v>4536</v>
      </c>
      <c r="M7432" s="1">
        <f>SalesData[[#This Row],[Price]]*SalesData[[#This Row],[Quantity]]</f>
        <v>11340</v>
      </c>
      <c r="N7432" s="6">
        <f>SalesData[[#This Row],[Sales Profit]]/SalesData[[#This Row],[Sales]]</f>
        <v>0.4</v>
      </c>
    </row>
    <row r="7433" spans="1:14" x14ac:dyDescent="0.3">
      <c r="A7433" s="1" t="s">
        <v>12</v>
      </c>
      <c r="B7433" s="1" t="s">
        <v>13</v>
      </c>
      <c r="C7433" s="1" t="s">
        <v>33</v>
      </c>
      <c r="D7433" s="1">
        <v>33553</v>
      </c>
      <c r="E7433" s="2">
        <v>45510</v>
      </c>
      <c r="F7433" s="1" t="s">
        <v>25</v>
      </c>
      <c r="G7433" s="1">
        <v>887661</v>
      </c>
      <c r="H7433" s="1" t="s">
        <v>3492</v>
      </c>
      <c r="I7433" s="1">
        <v>948</v>
      </c>
      <c r="J7433" s="1">
        <v>2287</v>
      </c>
      <c r="K7433" s="1">
        <v>1</v>
      </c>
      <c r="L7433" s="1">
        <v>914.8</v>
      </c>
      <c r="M7433" s="1">
        <f>SalesData[[#This Row],[Price]]*SalesData[[#This Row],[Quantity]]</f>
        <v>2287</v>
      </c>
      <c r="N7433" s="6">
        <f>SalesData[[#This Row],[Sales Profit]]/SalesData[[#This Row],[Sales]]</f>
        <v>0.39999999999999997</v>
      </c>
    </row>
    <row r="7434" spans="1:14" x14ac:dyDescent="0.3">
      <c r="A7434" s="1" t="s">
        <v>52</v>
      </c>
      <c r="B7434" s="1" t="s">
        <v>23</v>
      </c>
      <c r="C7434" s="1" t="s">
        <v>33</v>
      </c>
      <c r="D7434" s="1">
        <v>42626</v>
      </c>
      <c r="E7434" s="2">
        <v>45385</v>
      </c>
      <c r="F7434" s="1" t="s">
        <v>31</v>
      </c>
      <c r="G7434" s="1">
        <v>159790</v>
      </c>
      <c r="H7434" s="1" t="s">
        <v>7138</v>
      </c>
      <c r="I7434" s="1">
        <v>825</v>
      </c>
      <c r="J7434" s="1">
        <v>1830</v>
      </c>
      <c r="K7434" s="1">
        <v>4</v>
      </c>
      <c r="L7434" s="1">
        <v>2928</v>
      </c>
      <c r="M7434" s="1">
        <f>SalesData[[#This Row],[Price]]*SalesData[[#This Row],[Quantity]]</f>
        <v>7320</v>
      </c>
      <c r="N7434" s="6">
        <f>SalesData[[#This Row],[Sales Profit]]/SalesData[[#This Row],[Sales]]</f>
        <v>0.4</v>
      </c>
    </row>
    <row r="7435" spans="1:14" x14ac:dyDescent="0.3">
      <c r="A7435" s="1" t="s">
        <v>52</v>
      </c>
      <c r="B7435" s="1" t="s">
        <v>23</v>
      </c>
      <c r="C7435" s="1" t="s">
        <v>33</v>
      </c>
      <c r="D7435" s="1">
        <v>67227</v>
      </c>
      <c r="E7435" s="2">
        <v>45349</v>
      </c>
      <c r="F7435" s="1" t="s">
        <v>43</v>
      </c>
      <c r="G7435" s="1">
        <v>944921</v>
      </c>
      <c r="H7435" s="1" t="s">
        <v>7139</v>
      </c>
      <c r="I7435" s="1">
        <v>402</v>
      </c>
      <c r="J7435" s="1">
        <v>2485</v>
      </c>
      <c r="K7435" s="1">
        <v>4</v>
      </c>
      <c r="L7435" s="1">
        <v>3976</v>
      </c>
      <c r="M7435" s="1">
        <f>SalesData[[#This Row],[Price]]*SalesData[[#This Row],[Quantity]]</f>
        <v>9940</v>
      </c>
      <c r="N7435" s="6">
        <f>SalesData[[#This Row],[Sales Profit]]/SalesData[[#This Row],[Sales]]</f>
        <v>0.4</v>
      </c>
    </row>
    <row r="7436" spans="1:14" x14ac:dyDescent="0.3">
      <c r="A7436" s="1" t="s">
        <v>66</v>
      </c>
      <c r="B7436" s="1" t="s">
        <v>13</v>
      </c>
      <c r="C7436" s="1" t="s">
        <v>39</v>
      </c>
      <c r="D7436" s="1">
        <v>45318</v>
      </c>
      <c r="E7436" s="2">
        <v>45435</v>
      </c>
      <c r="F7436" s="1" t="s">
        <v>49</v>
      </c>
      <c r="G7436" s="1">
        <v>304302</v>
      </c>
      <c r="H7436" s="1" t="s">
        <v>4930</v>
      </c>
      <c r="I7436" s="1">
        <v>640</v>
      </c>
      <c r="J7436" s="1">
        <v>2412</v>
      </c>
      <c r="K7436" s="1">
        <v>3</v>
      </c>
      <c r="L7436" s="1">
        <v>2894.4</v>
      </c>
      <c r="M7436" s="1">
        <f>SalesData[[#This Row],[Price]]*SalesData[[#This Row],[Quantity]]</f>
        <v>7236</v>
      </c>
      <c r="N7436" s="6">
        <f>SalesData[[#This Row],[Sales Profit]]/SalesData[[#This Row],[Sales]]</f>
        <v>0.4</v>
      </c>
    </row>
    <row r="7437" spans="1:14" x14ac:dyDescent="0.3">
      <c r="A7437" s="1" t="s">
        <v>35</v>
      </c>
      <c r="B7437" s="1" t="s">
        <v>13</v>
      </c>
      <c r="C7437" s="1" t="s">
        <v>14</v>
      </c>
      <c r="D7437" s="1">
        <v>65127</v>
      </c>
      <c r="E7437" s="2">
        <v>45417</v>
      </c>
      <c r="F7437" s="1" t="s">
        <v>49</v>
      </c>
      <c r="G7437" s="1">
        <v>389964</v>
      </c>
      <c r="H7437" s="1" t="s">
        <v>7140</v>
      </c>
      <c r="I7437" s="1">
        <v>976</v>
      </c>
      <c r="J7437" s="1">
        <v>1177</v>
      </c>
      <c r="K7437" s="1">
        <v>3</v>
      </c>
      <c r="L7437" s="1">
        <v>1412.4</v>
      </c>
      <c r="M7437" s="1">
        <f>SalesData[[#This Row],[Price]]*SalesData[[#This Row],[Quantity]]</f>
        <v>3531</v>
      </c>
      <c r="N7437" s="6">
        <f>SalesData[[#This Row],[Sales Profit]]/SalesData[[#This Row],[Sales]]</f>
        <v>0.4</v>
      </c>
    </row>
    <row r="7438" spans="1:14" x14ac:dyDescent="0.3">
      <c r="A7438" s="1" t="s">
        <v>52</v>
      </c>
      <c r="B7438" s="1" t="s">
        <v>18</v>
      </c>
      <c r="C7438" s="1" t="s">
        <v>19</v>
      </c>
      <c r="D7438" s="1">
        <v>55804</v>
      </c>
      <c r="E7438" s="2">
        <v>45358</v>
      </c>
      <c r="F7438" s="1" t="s">
        <v>29</v>
      </c>
      <c r="G7438" s="1">
        <v>484257</v>
      </c>
      <c r="H7438" s="1" t="s">
        <v>7141</v>
      </c>
      <c r="I7438" s="1">
        <v>693</v>
      </c>
      <c r="J7438" s="1">
        <v>2504</v>
      </c>
      <c r="K7438" s="1">
        <v>1</v>
      </c>
      <c r="L7438" s="1">
        <v>1001.6</v>
      </c>
      <c r="M7438" s="1">
        <f>SalesData[[#This Row],[Price]]*SalesData[[#This Row],[Quantity]]</f>
        <v>2504</v>
      </c>
      <c r="N7438" s="6">
        <f>SalesData[[#This Row],[Sales Profit]]/SalesData[[#This Row],[Sales]]</f>
        <v>0.4</v>
      </c>
    </row>
    <row r="7439" spans="1:14" x14ac:dyDescent="0.3">
      <c r="A7439" s="1" t="s">
        <v>22</v>
      </c>
      <c r="B7439" s="1" t="s">
        <v>18</v>
      </c>
      <c r="C7439" s="1" t="s">
        <v>14</v>
      </c>
      <c r="D7439" s="1">
        <v>68667</v>
      </c>
      <c r="E7439" s="2">
        <v>45545</v>
      </c>
      <c r="F7439" s="1" t="s">
        <v>61</v>
      </c>
      <c r="G7439" s="1">
        <v>249425</v>
      </c>
      <c r="H7439" s="1" t="s">
        <v>7142</v>
      </c>
      <c r="I7439" s="1">
        <v>339</v>
      </c>
      <c r="J7439" s="1">
        <v>1196</v>
      </c>
      <c r="K7439" s="1">
        <v>6</v>
      </c>
      <c r="L7439" s="1">
        <v>2870.4</v>
      </c>
      <c r="M7439" s="1">
        <f>SalesData[[#This Row],[Price]]*SalesData[[#This Row],[Quantity]]</f>
        <v>7176</v>
      </c>
      <c r="N7439" s="6">
        <f>SalesData[[#This Row],[Sales Profit]]/SalesData[[#This Row],[Sales]]</f>
        <v>0.4</v>
      </c>
    </row>
    <row r="7440" spans="1:14" x14ac:dyDescent="0.3">
      <c r="A7440" s="1" t="s">
        <v>17</v>
      </c>
      <c r="B7440" s="1" t="s">
        <v>23</v>
      </c>
      <c r="C7440" s="1" t="s">
        <v>14</v>
      </c>
      <c r="D7440" s="1">
        <v>89468</v>
      </c>
      <c r="E7440" s="2">
        <v>45524</v>
      </c>
      <c r="F7440" s="1" t="s">
        <v>25</v>
      </c>
      <c r="G7440" s="1">
        <v>179724</v>
      </c>
      <c r="H7440" s="1" t="s">
        <v>7143</v>
      </c>
      <c r="I7440" s="1">
        <v>796</v>
      </c>
      <c r="J7440" s="1">
        <v>1553</v>
      </c>
      <c r="K7440" s="1">
        <v>4</v>
      </c>
      <c r="L7440" s="1">
        <v>2484.8000000000002</v>
      </c>
      <c r="M7440" s="1">
        <f>SalesData[[#This Row],[Price]]*SalesData[[#This Row],[Quantity]]</f>
        <v>6212</v>
      </c>
      <c r="N7440" s="6">
        <f>SalesData[[#This Row],[Sales Profit]]/SalesData[[#This Row],[Sales]]</f>
        <v>0.4</v>
      </c>
    </row>
    <row r="7441" spans="1:14" x14ac:dyDescent="0.3">
      <c r="A7441" s="1" t="s">
        <v>56</v>
      </c>
      <c r="B7441" s="1" t="s">
        <v>13</v>
      </c>
      <c r="C7441" s="1" t="s">
        <v>39</v>
      </c>
      <c r="D7441" s="1">
        <v>21836</v>
      </c>
      <c r="E7441" s="2">
        <v>45386</v>
      </c>
      <c r="F7441" s="1" t="s">
        <v>31</v>
      </c>
      <c r="G7441" s="1">
        <v>593253</v>
      </c>
      <c r="H7441" s="1" t="s">
        <v>7144</v>
      </c>
      <c r="I7441" s="1">
        <v>450</v>
      </c>
      <c r="J7441" s="1">
        <v>1213</v>
      </c>
      <c r="K7441" s="1">
        <v>8</v>
      </c>
      <c r="L7441" s="1">
        <v>3881.6</v>
      </c>
      <c r="M7441" s="1">
        <f>SalesData[[#This Row],[Price]]*SalesData[[#This Row],[Quantity]]</f>
        <v>9704</v>
      </c>
      <c r="N7441" s="6">
        <f>SalesData[[#This Row],[Sales Profit]]/SalesData[[#This Row],[Sales]]</f>
        <v>0.39999999999999997</v>
      </c>
    </row>
    <row r="7442" spans="1:14" x14ac:dyDescent="0.3">
      <c r="A7442" s="1" t="s">
        <v>27</v>
      </c>
      <c r="B7442" s="1" t="s">
        <v>18</v>
      </c>
      <c r="C7442" s="1" t="s">
        <v>100</v>
      </c>
      <c r="D7442" s="1">
        <v>17217</v>
      </c>
      <c r="E7442" s="2">
        <v>45348</v>
      </c>
      <c r="F7442" s="1" t="s">
        <v>43</v>
      </c>
      <c r="G7442" s="1">
        <v>832152</v>
      </c>
      <c r="H7442" s="1" t="s">
        <v>314</v>
      </c>
      <c r="I7442" s="1">
        <v>735</v>
      </c>
      <c r="J7442" s="1">
        <v>817</v>
      </c>
      <c r="K7442" s="1">
        <v>7</v>
      </c>
      <c r="L7442" s="1">
        <v>2287.6</v>
      </c>
      <c r="M7442" s="1">
        <f>SalesData[[#This Row],[Price]]*SalesData[[#This Row],[Quantity]]</f>
        <v>5719</v>
      </c>
      <c r="N7442" s="6">
        <f>SalesData[[#This Row],[Sales Profit]]/SalesData[[#This Row],[Sales]]</f>
        <v>0.39999999999999997</v>
      </c>
    </row>
    <row r="7443" spans="1:14" x14ac:dyDescent="0.3">
      <c r="A7443" s="1" t="s">
        <v>35</v>
      </c>
      <c r="B7443" s="1" t="s">
        <v>13</v>
      </c>
      <c r="C7443" s="1" t="s">
        <v>60</v>
      </c>
      <c r="D7443" s="1">
        <v>80464</v>
      </c>
      <c r="E7443" s="2">
        <v>45350</v>
      </c>
      <c r="F7443" s="1" t="s">
        <v>43</v>
      </c>
      <c r="G7443" s="1">
        <v>235917</v>
      </c>
      <c r="H7443" s="1" t="s">
        <v>7145</v>
      </c>
      <c r="I7443" s="1">
        <v>947</v>
      </c>
      <c r="J7443" s="1">
        <v>1382</v>
      </c>
      <c r="K7443" s="1">
        <v>6</v>
      </c>
      <c r="L7443" s="1">
        <v>3316.8</v>
      </c>
      <c r="M7443" s="1">
        <f>SalesData[[#This Row],[Price]]*SalesData[[#This Row],[Quantity]]</f>
        <v>8292</v>
      </c>
      <c r="N7443" s="6">
        <f>SalesData[[#This Row],[Sales Profit]]/SalesData[[#This Row],[Sales]]</f>
        <v>0.4</v>
      </c>
    </row>
    <row r="7444" spans="1:14" x14ac:dyDescent="0.3">
      <c r="A7444" s="1" t="s">
        <v>35</v>
      </c>
      <c r="B7444" s="1" t="s">
        <v>23</v>
      </c>
      <c r="C7444" s="1" t="s">
        <v>37</v>
      </c>
      <c r="D7444" s="1">
        <v>42577</v>
      </c>
      <c r="E7444" s="2">
        <v>45447</v>
      </c>
      <c r="F7444" s="1" t="s">
        <v>20</v>
      </c>
      <c r="G7444" s="1">
        <v>719432</v>
      </c>
      <c r="H7444" s="1" t="s">
        <v>3784</v>
      </c>
      <c r="I7444" s="1">
        <v>312</v>
      </c>
      <c r="J7444" s="1">
        <v>2983</v>
      </c>
      <c r="K7444" s="1">
        <v>4</v>
      </c>
      <c r="L7444" s="1">
        <v>4772.8</v>
      </c>
      <c r="M7444" s="1">
        <f>SalesData[[#This Row],[Price]]*SalesData[[#This Row],[Quantity]]</f>
        <v>11932</v>
      </c>
      <c r="N7444" s="6">
        <f>SalesData[[#This Row],[Sales Profit]]/SalesData[[#This Row],[Sales]]</f>
        <v>0.4</v>
      </c>
    </row>
    <row r="7445" spans="1:14" x14ac:dyDescent="0.3">
      <c r="A7445" s="1" t="s">
        <v>22</v>
      </c>
      <c r="B7445" s="1" t="s">
        <v>18</v>
      </c>
      <c r="C7445" s="1" t="s">
        <v>19</v>
      </c>
      <c r="D7445" s="1">
        <v>24850</v>
      </c>
      <c r="E7445" s="2">
        <v>45341</v>
      </c>
      <c r="F7445" s="1" t="s">
        <v>43</v>
      </c>
      <c r="G7445" s="1">
        <v>209071</v>
      </c>
      <c r="H7445" s="1" t="s">
        <v>7146</v>
      </c>
      <c r="I7445" s="1">
        <v>305</v>
      </c>
      <c r="J7445" s="1">
        <v>2844</v>
      </c>
      <c r="K7445" s="1">
        <v>1</v>
      </c>
      <c r="L7445" s="1">
        <v>1137.5999999999999</v>
      </c>
      <c r="M7445" s="1">
        <f>SalesData[[#This Row],[Price]]*SalesData[[#This Row],[Quantity]]</f>
        <v>2844</v>
      </c>
      <c r="N7445" s="6">
        <f>SalesData[[#This Row],[Sales Profit]]/SalesData[[#This Row],[Sales]]</f>
        <v>0.39999999999999997</v>
      </c>
    </row>
    <row r="7446" spans="1:14" x14ac:dyDescent="0.3">
      <c r="A7446" s="1" t="s">
        <v>22</v>
      </c>
      <c r="B7446" s="1" t="s">
        <v>13</v>
      </c>
      <c r="C7446" s="1" t="s">
        <v>53</v>
      </c>
      <c r="D7446" s="1">
        <v>49759</v>
      </c>
      <c r="E7446" s="2">
        <v>45461</v>
      </c>
      <c r="F7446" s="1" t="s">
        <v>20</v>
      </c>
      <c r="G7446" s="1">
        <v>663088</v>
      </c>
      <c r="H7446" s="1" t="s">
        <v>7147</v>
      </c>
      <c r="I7446" s="1">
        <v>707</v>
      </c>
      <c r="J7446" s="1">
        <v>2287</v>
      </c>
      <c r="K7446" s="1">
        <v>1</v>
      </c>
      <c r="L7446" s="1">
        <v>914.8</v>
      </c>
      <c r="M7446" s="1">
        <f>SalesData[[#This Row],[Price]]*SalesData[[#This Row],[Quantity]]</f>
        <v>2287</v>
      </c>
      <c r="N7446" s="6">
        <f>SalesData[[#This Row],[Sales Profit]]/SalesData[[#This Row],[Sales]]</f>
        <v>0.39999999999999997</v>
      </c>
    </row>
    <row r="7447" spans="1:14" x14ac:dyDescent="0.3">
      <c r="A7447" s="1" t="s">
        <v>35</v>
      </c>
      <c r="B7447" s="1" t="s">
        <v>13</v>
      </c>
      <c r="C7447" s="1" t="s">
        <v>19</v>
      </c>
      <c r="D7447" s="1">
        <v>98138</v>
      </c>
      <c r="E7447" s="2">
        <v>45417</v>
      </c>
      <c r="F7447" s="1" t="s">
        <v>49</v>
      </c>
      <c r="G7447" s="1">
        <v>607546</v>
      </c>
      <c r="H7447" s="1" t="s">
        <v>7148</v>
      </c>
      <c r="I7447" s="1">
        <v>480</v>
      </c>
      <c r="J7447" s="1">
        <v>2154</v>
      </c>
      <c r="K7447" s="1">
        <v>6</v>
      </c>
      <c r="L7447" s="1">
        <v>5169.6000000000004</v>
      </c>
      <c r="M7447" s="1">
        <f>SalesData[[#This Row],[Price]]*SalesData[[#This Row],[Quantity]]</f>
        <v>12924</v>
      </c>
      <c r="N7447" s="6">
        <f>SalesData[[#This Row],[Sales Profit]]/SalesData[[#This Row],[Sales]]</f>
        <v>0.4</v>
      </c>
    </row>
    <row r="7448" spans="1:14" x14ac:dyDescent="0.3">
      <c r="A7448" s="1" t="s">
        <v>56</v>
      </c>
      <c r="B7448" s="1" t="s">
        <v>18</v>
      </c>
      <c r="C7448" s="1" t="s">
        <v>33</v>
      </c>
      <c r="D7448" s="1">
        <v>20620</v>
      </c>
      <c r="E7448" s="2">
        <v>45569</v>
      </c>
      <c r="F7448" s="1" t="s">
        <v>54</v>
      </c>
      <c r="G7448" s="1">
        <v>379758</v>
      </c>
      <c r="H7448" s="1" t="s">
        <v>7149</v>
      </c>
      <c r="I7448" s="1">
        <v>285</v>
      </c>
      <c r="J7448" s="1">
        <v>2000</v>
      </c>
      <c r="K7448" s="1">
        <v>3</v>
      </c>
      <c r="L7448" s="1">
        <v>2400</v>
      </c>
      <c r="M7448" s="1">
        <f>SalesData[[#This Row],[Price]]*SalesData[[#This Row],[Quantity]]</f>
        <v>6000</v>
      </c>
      <c r="N7448" s="6">
        <f>SalesData[[#This Row],[Sales Profit]]/SalesData[[#This Row],[Sales]]</f>
        <v>0.4</v>
      </c>
    </row>
    <row r="7449" spans="1:14" x14ac:dyDescent="0.3">
      <c r="A7449" s="1" t="s">
        <v>17</v>
      </c>
      <c r="B7449" s="1" t="s">
        <v>13</v>
      </c>
      <c r="C7449" s="1" t="s">
        <v>39</v>
      </c>
      <c r="D7449" s="1">
        <v>41984</v>
      </c>
      <c r="E7449" s="2">
        <v>45305</v>
      </c>
      <c r="F7449" s="1" t="s">
        <v>40</v>
      </c>
      <c r="G7449" s="1">
        <v>754132</v>
      </c>
      <c r="H7449" s="1" t="s">
        <v>7150</v>
      </c>
      <c r="I7449" s="1">
        <v>269</v>
      </c>
      <c r="J7449" s="1">
        <v>2236</v>
      </c>
      <c r="K7449" s="1">
        <v>4</v>
      </c>
      <c r="L7449" s="1">
        <v>3577.6</v>
      </c>
      <c r="M7449" s="1">
        <f>SalesData[[#This Row],[Price]]*SalesData[[#This Row],[Quantity]]</f>
        <v>8944</v>
      </c>
      <c r="N7449" s="6">
        <f>SalesData[[#This Row],[Sales Profit]]/SalesData[[#This Row],[Sales]]</f>
        <v>0.39999999999999997</v>
      </c>
    </row>
    <row r="7450" spans="1:14" x14ac:dyDescent="0.3">
      <c r="A7450" s="1" t="s">
        <v>66</v>
      </c>
      <c r="B7450" s="1" t="s">
        <v>23</v>
      </c>
      <c r="C7450" s="1" t="s">
        <v>60</v>
      </c>
      <c r="D7450" s="1">
        <v>59545</v>
      </c>
      <c r="E7450" s="2">
        <v>45629</v>
      </c>
      <c r="F7450" s="1" t="s">
        <v>78</v>
      </c>
      <c r="G7450" s="1">
        <v>256723</v>
      </c>
      <c r="H7450" s="1" t="s">
        <v>6742</v>
      </c>
      <c r="I7450" s="1">
        <v>511</v>
      </c>
      <c r="J7450" s="1">
        <v>2325</v>
      </c>
      <c r="K7450" s="1">
        <v>4</v>
      </c>
      <c r="L7450" s="1">
        <v>3720</v>
      </c>
      <c r="M7450" s="1">
        <f>SalesData[[#This Row],[Price]]*SalesData[[#This Row],[Quantity]]</f>
        <v>9300</v>
      </c>
      <c r="N7450" s="6">
        <f>SalesData[[#This Row],[Sales Profit]]/SalesData[[#This Row],[Sales]]</f>
        <v>0.4</v>
      </c>
    </row>
    <row r="7451" spans="1:14" x14ac:dyDescent="0.3">
      <c r="A7451" s="1" t="s">
        <v>12</v>
      </c>
      <c r="B7451" s="1" t="s">
        <v>13</v>
      </c>
      <c r="C7451" s="1" t="s">
        <v>53</v>
      </c>
      <c r="D7451" s="1">
        <v>16651</v>
      </c>
      <c r="E7451" s="2">
        <v>45347</v>
      </c>
      <c r="F7451" s="1" t="s">
        <v>43</v>
      </c>
      <c r="G7451" s="1">
        <v>805372</v>
      </c>
      <c r="H7451" s="1" t="s">
        <v>7151</v>
      </c>
      <c r="I7451" s="1">
        <v>290</v>
      </c>
      <c r="J7451" s="1">
        <v>855</v>
      </c>
      <c r="K7451" s="1">
        <v>1</v>
      </c>
      <c r="L7451" s="1">
        <v>342</v>
      </c>
      <c r="M7451" s="1">
        <f>SalesData[[#This Row],[Price]]*SalesData[[#This Row],[Quantity]]</f>
        <v>855</v>
      </c>
      <c r="N7451" s="6">
        <f>SalesData[[#This Row],[Sales Profit]]/SalesData[[#This Row],[Sales]]</f>
        <v>0.4</v>
      </c>
    </row>
    <row r="7452" spans="1:14" x14ac:dyDescent="0.3">
      <c r="A7452" s="1" t="s">
        <v>12</v>
      </c>
      <c r="B7452" s="1" t="s">
        <v>23</v>
      </c>
      <c r="C7452" s="1" t="s">
        <v>37</v>
      </c>
      <c r="D7452" s="1">
        <v>53668</v>
      </c>
      <c r="E7452" s="2">
        <v>45580</v>
      </c>
      <c r="F7452" s="1" t="s">
        <v>54</v>
      </c>
      <c r="G7452" s="1">
        <v>674471</v>
      </c>
      <c r="H7452" s="1" t="s">
        <v>7152</v>
      </c>
      <c r="I7452" s="1">
        <v>825</v>
      </c>
      <c r="J7452" s="1">
        <v>2485</v>
      </c>
      <c r="K7452" s="1">
        <v>1</v>
      </c>
      <c r="L7452" s="1">
        <v>994</v>
      </c>
      <c r="M7452" s="1">
        <f>SalesData[[#This Row],[Price]]*SalesData[[#This Row],[Quantity]]</f>
        <v>2485</v>
      </c>
      <c r="N7452" s="6">
        <f>SalesData[[#This Row],[Sales Profit]]/SalesData[[#This Row],[Sales]]</f>
        <v>0.4</v>
      </c>
    </row>
    <row r="7453" spans="1:14" x14ac:dyDescent="0.3">
      <c r="A7453" s="1" t="s">
        <v>22</v>
      </c>
      <c r="B7453" s="1" t="s">
        <v>18</v>
      </c>
      <c r="C7453" s="1" t="s">
        <v>37</v>
      </c>
      <c r="D7453" s="1">
        <v>54387</v>
      </c>
      <c r="E7453" s="2">
        <v>45417</v>
      </c>
      <c r="F7453" s="1" t="s">
        <v>49</v>
      </c>
      <c r="G7453" s="1">
        <v>750962</v>
      </c>
      <c r="H7453" s="1" t="s">
        <v>7153</v>
      </c>
      <c r="I7453" s="1">
        <v>441</v>
      </c>
      <c r="J7453" s="1">
        <v>1721</v>
      </c>
      <c r="K7453" s="1">
        <v>5</v>
      </c>
      <c r="L7453" s="1">
        <v>3442</v>
      </c>
      <c r="M7453" s="1">
        <f>SalesData[[#This Row],[Price]]*SalesData[[#This Row],[Quantity]]</f>
        <v>8605</v>
      </c>
      <c r="N7453" s="6">
        <f>SalesData[[#This Row],[Sales Profit]]/SalesData[[#This Row],[Sales]]</f>
        <v>0.4</v>
      </c>
    </row>
    <row r="7454" spans="1:14" x14ac:dyDescent="0.3">
      <c r="A7454" s="1" t="s">
        <v>56</v>
      </c>
      <c r="B7454" s="1" t="s">
        <v>18</v>
      </c>
      <c r="C7454" s="1" t="s">
        <v>19</v>
      </c>
      <c r="D7454" s="1">
        <v>60293</v>
      </c>
      <c r="E7454" s="2">
        <v>45346</v>
      </c>
      <c r="F7454" s="1" t="s">
        <v>43</v>
      </c>
      <c r="G7454" s="1">
        <v>744664</v>
      </c>
      <c r="H7454" s="1" t="s">
        <v>7154</v>
      </c>
      <c r="I7454" s="1">
        <v>949</v>
      </c>
      <c r="J7454" s="1">
        <v>1399</v>
      </c>
      <c r="K7454" s="1">
        <v>2</v>
      </c>
      <c r="L7454" s="1">
        <v>1119.2</v>
      </c>
      <c r="M7454" s="1">
        <f>SalesData[[#This Row],[Price]]*SalesData[[#This Row],[Quantity]]</f>
        <v>2798</v>
      </c>
      <c r="N7454" s="6">
        <f>SalesData[[#This Row],[Sales Profit]]/SalesData[[#This Row],[Sales]]</f>
        <v>0.4</v>
      </c>
    </row>
    <row r="7455" spans="1:14" x14ac:dyDescent="0.3">
      <c r="A7455" s="1" t="s">
        <v>22</v>
      </c>
      <c r="B7455" s="1" t="s">
        <v>18</v>
      </c>
      <c r="C7455" s="1" t="s">
        <v>19</v>
      </c>
      <c r="D7455" s="1">
        <v>27772</v>
      </c>
      <c r="E7455" s="2">
        <v>45388</v>
      </c>
      <c r="F7455" s="1" t="s">
        <v>31</v>
      </c>
      <c r="G7455" s="1">
        <v>901941</v>
      </c>
      <c r="H7455" s="1" t="s">
        <v>7155</v>
      </c>
      <c r="I7455" s="1">
        <v>908</v>
      </c>
      <c r="J7455" s="1">
        <v>787</v>
      </c>
      <c r="K7455" s="1">
        <v>8</v>
      </c>
      <c r="L7455" s="1">
        <v>2518.4</v>
      </c>
      <c r="M7455" s="1">
        <f>SalesData[[#This Row],[Price]]*SalesData[[#This Row],[Quantity]]</f>
        <v>6296</v>
      </c>
      <c r="N7455" s="6">
        <f>SalesData[[#This Row],[Sales Profit]]/SalesData[[#This Row],[Sales]]</f>
        <v>0.4</v>
      </c>
    </row>
    <row r="7456" spans="1:14" x14ac:dyDescent="0.3">
      <c r="A7456" s="1" t="s">
        <v>22</v>
      </c>
      <c r="B7456" s="1" t="s">
        <v>18</v>
      </c>
      <c r="C7456" s="1" t="s">
        <v>42</v>
      </c>
      <c r="D7456" s="1">
        <v>50748</v>
      </c>
      <c r="E7456" s="2">
        <v>45446</v>
      </c>
      <c r="F7456" s="1" t="s">
        <v>20</v>
      </c>
      <c r="G7456" s="1">
        <v>246495</v>
      </c>
      <c r="H7456" s="1" t="s">
        <v>6807</v>
      </c>
      <c r="I7456" s="1">
        <v>271</v>
      </c>
      <c r="J7456" s="1">
        <v>2719</v>
      </c>
      <c r="K7456" s="1">
        <v>6</v>
      </c>
      <c r="L7456" s="1">
        <v>6525.6</v>
      </c>
      <c r="M7456" s="1">
        <f>SalesData[[#This Row],[Price]]*SalesData[[#This Row],[Quantity]]</f>
        <v>16314</v>
      </c>
      <c r="N7456" s="6">
        <f>SalesData[[#This Row],[Sales Profit]]/SalesData[[#This Row],[Sales]]</f>
        <v>0.4</v>
      </c>
    </row>
    <row r="7457" spans="1:14" x14ac:dyDescent="0.3">
      <c r="A7457" s="1" t="s">
        <v>12</v>
      </c>
      <c r="B7457" s="1" t="s">
        <v>18</v>
      </c>
      <c r="C7457" s="1" t="s">
        <v>37</v>
      </c>
      <c r="D7457" s="1">
        <v>41694</v>
      </c>
      <c r="E7457" s="2">
        <v>45491</v>
      </c>
      <c r="F7457" s="1" t="s">
        <v>45</v>
      </c>
      <c r="G7457" s="1">
        <v>815729</v>
      </c>
      <c r="H7457" s="1" t="s">
        <v>7156</v>
      </c>
      <c r="I7457" s="1">
        <v>246</v>
      </c>
      <c r="J7457" s="1">
        <v>2336</v>
      </c>
      <c r="K7457" s="1">
        <v>7</v>
      </c>
      <c r="L7457" s="1">
        <v>6540.8</v>
      </c>
      <c r="M7457" s="1">
        <f>SalesData[[#This Row],[Price]]*SalesData[[#This Row],[Quantity]]</f>
        <v>16352</v>
      </c>
      <c r="N7457" s="6">
        <f>SalesData[[#This Row],[Sales Profit]]/SalesData[[#This Row],[Sales]]</f>
        <v>0.4</v>
      </c>
    </row>
    <row r="7458" spans="1:14" x14ac:dyDescent="0.3">
      <c r="A7458" s="1" t="s">
        <v>22</v>
      </c>
      <c r="B7458" s="1" t="s">
        <v>18</v>
      </c>
      <c r="C7458" s="1" t="s">
        <v>60</v>
      </c>
      <c r="D7458" s="1">
        <v>49993</v>
      </c>
      <c r="E7458" s="2">
        <v>45522</v>
      </c>
      <c r="F7458" s="1" t="s">
        <v>25</v>
      </c>
      <c r="G7458" s="1">
        <v>573666</v>
      </c>
      <c r="H7458" s="1" t="s">
        <v>7157</v>
      </c>
      <c r="I7458" s="1">
        <v>751</v>
      </c>
      <c r="J7458" s="1">
        <v>772</v>
      </c>
      <c r="K7458" s="1">
        <v>7</v>
      </c>
      <c r="L7458" s="1">
        <v>2161.6</v>
      </c>
      <c r="M7458" s="1">
        <f>SalesData[[#This Row],[Price]]*SalesData[[#This Row],[Quantity]]</f>
        <v>5404</v>
      </c>
      <c r="N7458" s="6">
        <f>SalesData[[#This Row],[Sales Profit]]/SalesData[[#This Row],[Sales]]</f>
        <v>0.39999999999999997</v>
      </c>
    </row>
    <row r="7459" spans="1:14" x14ac:dyDescent="0.3">
      <c r="A7459" s="1" t="s">
        <v>56</v>
      </c>
      <c r="B7459" s="1" t="s">
        <v>13</v>
      </c>
      <c r="C7459" s="1" t="s">
        <v>48</v>
      </c>
      <c r="D7459" s="1">
        <v>82377</v>
      </c>
      <c r="E7459" s="2">
        <v>45564</v>
      </c>
      <c r="F7459" s="1" t="s">
        <v>61</v>
      </c>
      <c r="G7459" s="1">
        <v>936162</v>
      </c>
      <c r="H7459" s="1" t="s">
        <v>7158</v>
      </c>
      <c r="I7459" s="1">
        <v>854</v>
      </c>
      <c r="J7459" s="1">
        <v>1199</v>
      </c>
      <c r="K7459" s="1">
        <v>4</v>
      </c>
      <c r="L7459" s="1">
        <v>1918.4</v>
      </c>
      <c r="M7459" s="1">
        <f>SalesData[[#This Row],[Price]]*SalesData[[#This Row],[Quantity]]</f>
        <v>4796</v>
      </c>
      <c r="N7459" s="6">
        <f>SalesData[[#This Row],[Sales Profit]]/SalesData[[#This Row],[Sales]]</f>
        <v>0.4</v>
      </c>
    </row>
    <row r="7460" spans="1:14" x14ac:dyDescent="0.3">
      <c r="A7460" s="1" t="s">
        <v>17</v>
      </c>
      <c r="B7460" s="1" t="s">
        <v>13</v>
      </c>
      <c r="C7460" s="1" t="s">
        <v>48</v>
      </c>
      <c r="D7460" s="1">
        <v>43221</v>
      </c>
      <c r="E7460" s="2">
        <v>45592</v>
      </c>
      <c r="F7460" s="1" t="s">
        <v>54</v>
      </c>
      <c r="G7460" s="1">
        <v>121952</v>
      </c>
      <c r="H7460" s="1" t="s">
        <v>7159</v>
      </c>
      <c r="I7460" s="1">
        <v>669</v>
      </c>
      <c r="J7460" s="1">
        <v>1367</v>
      </c>
      <c r="K7460" s="1">
        <v>6</v>
      </c>
      <c r="L7460" s="1">
        <v>3280.8</v>
      </c>
      <c r="M7460" s="1">
        <f>SalesData[[#This Row],[Price]]*SalesData[[#This Row],[Quantity]]</f>
        <v>8202</v>
      </c>
      <c r="N7460" s="6">
        <f>SalesData[[#This Row],[Sales Profit]]/SalesData[[#This Row],[Sales]]</f>
        <v>0.4</v>
      </c>
    </row>
    <row r="7461" spans="1:14" x14ac:dyDescent="0.3">
      <c r="A7461" s="1" t="s">
        <v>52</v>
      </c>
      <c r="B7461" s="1" t="s">
        <v>23</v>
      </c>
      <c r="C7461" s="1" t="s">
        <v>37</v>
      </c>
      <c r="D7461" s="1">
        <v>35454</v>
      </c>
      <c r="E7461" s="2">
        <v>45416</v>
      </c>
      <c r="F7461" s="1" t="s">
        <v>49</v>
      </c>
      <c r="G7461" s="1">
        <v>739460</v>
      </c>
      <c r="H7461" s="1" t="s">
        <v>7160</v>
      </c>
      <c r="I7461" s="1">
        <v>421</v>
      </c>
      <c r="J7461" s="1">
        <v>2138</v>
      </c>
      <c r="K7461" s="1">
        <v>7</v>
      </c>
      <c r="L7461" s="1">
        <v>5986.4</v>
      </c>
      <c r="M7461" s="1">
        <f>SalesData[[#This Row],[Price]]*SalesData[[#This Row],[Quantity]]</f>
        <v>14966</v>
      </c>
      <c r="N7461" s="6">
        <f>SalesData[[#This Row],[Sales Profit]]/SalesData[[#This Row],[Sales]]</f>
        <v>0.39999999999999997</v>
      </c>
    </row>
    <row r="7462" spans="1:14" x14ac:dyDescent="0.3">
      <c r="A7462" s="1" t="s">
        <v>12</v>
      </c>
      <c r="B7462" s="1" t="s">
        <v>18</v>
      </c>
      <c r="C7462" s="1" t="s">
        <v>19</v>
      </c>
      <c r="D7462" s="1">
        <v>29518</v>
      </c>
      <c r="E7462" s="2">
        <v>45522</v>
      </c>
      <c r="F7462" s="1" t="s">
        <v>25</v>
      </c>
      <c r="G7462" s="1">
        <v>430945</v>
      </c>
      <c r="H7462" s="1" t="s">
        <v>7161</v>
      </c>
      <c r="I7462" s="1">
        <v>738</v>
      </c>
      <c r="J7462" s="1">
        <v>2329</v>
      </c>
      <c r="K7462" s="1">
        <v>7</v>
      </c>
      <c r="L7462" s="1">
        <v>6521.2</v>
      </c>
      <c r="M7462" s="1">
        <f>SalesData[[#This Row],[Price]]*SalesData[[#This Row],[Quantity]]</f>
        <v>16303</v>
      </c>
      <c r="N7462" s="6">
        <f>SalesData[[#This Row],[Sales Profit]]/SalesData[[#This Row],[Sales]]</f>
        <v>0.39999999999999997</v>
      </c>
    </row>
    <row r="7463" spans="1:14" x14ac:dyDescent="0.3">
      <c r="A7463" s="1" t="s">
        <v>35</v>
      </c>
      <c r="B7463" s="1" t="s">
        <v>18</v>
      </c>
      <c r="C7463" s="1" t="s">
        <v>48</v>
      </c>
      <c r="D7463" s="1">
        <v>53600</v>
      </c>
      <c r="E7463" s="2">
        <v>45453</v>
      </c>
      <c r="F7463" s="1" t="s">
        <v>20</v>
      </c>
      <c r="G7463" s="1">
        <v>239034</v>
      </c>
      <c r="H7463" s="1" t="s">
        <v>7162</v>
      </c>
      <c r="I7463" s="1">
        <v>963</v>
      </c>
      <c r="J7463" s="1">
        <v>1688</v>
      </c>
      <c r="K7463" s="1">
        <v>1</v>
      </c>
      <c r="L7463" s="1">
        <v>675.2</v>
      </c>
      <c r="M7463" s="1">
        <f>SalesData[[#This Row],[Price]]*SalesData[[#This Row],[Quantity]]</f>
        <v>1688</v>
      </c>
      <c r="N7463" s="6">
        <f>SalesData[[#This Row],[Sales Profit]]/SalesData[[#This Row],[Sales]]</f>
        <v>0.4</v>
      </c>
    </row>
    <row r="7464" spans="1:14" x14ac:dyDescent="0.3">
      <c r="A7464" s="1" t="s">
        <v>66</v>
      </c>
      <c r="B7464" s="1" t="s">
        <v>18</v>
      </c>
      <c r="C7464" s="1" t="s">
        <v>48</v>
      </c>
      <c r="D7464" s="1">
        <v>39248</v>
      </c>
      <c r="E7464" s="2">
        <v>45621</v>
      </c>
      <c r="F7464" s="1" t="s">
        <v>15</v>
      </c>
      <c r="G7464" s="1">
        <v>209350</v>
      </c>
      <c r="H7464" s="1" t="s">
        <v>7163</v>
      </c>
      <c r="I7464" s="1">
        <v>639</v>
      </c>
      <c r="J7464" s="1">
        <v>2041</v>
      </c>
      <c r="K7464" s="1">
        <v>6</v>
      </c>
      <c r="L7464" s="1">
        <v>4898.3999999999996</v>
      </c>
      <c r="M7464" s="1">
        <f>SalesData[[#This Row],[Price]]*SalesData[[#This Row],[Quantity]]</f>
        <v>12246</v>
      </c>
      <c r="N7464" s="6">
        <f>SalesData[[#This Row],[Sales Profit]]/SalesData[[#This Row],[Sales]]</f>
        <v>0.39999999999999997</v>
      </c>
    </row>
    <row r="7465" spans="1:14" x14ac:dyDescent="0.3">
      <c r="A7465" s="1" t="s">
        <v>27</v>
      </c>
      <c r="B7465" s="1" t="s">
        <v>23</v>
      </c>
      <c r="C7465" s="1" t="s">
        <v>60</v>
      </c>
      <c r="D7465" s="1">
        <v>81575</v>
      </c>
      <c r="E7465" s="2">
        <v>45623</v>
      </c>
      <c r="F7465" s="1" t="s">
        <v>15</v>
      </c>
      <c r="G7465" s="1">
        <v>738526</v>
      </c>
      <c r="H7465" s="1" t="s">
        <v>7164</v>
      </c>
      <c r="I7465" s="1">
        <v>226</v>
      </c>
      <c r="J7465" s="1">
        <v>2621</v>
      </c>
      <c r="K7465" s="1">
        <v>6</v>
      </c>
      <c r="L7465" s="1">
        <v>6290.4</v>
      </c>
      <c r="M7465" s="1">
        <f>SalesData[[#This Row],[Price]]*SalesData[[#This Row],[Quantity]]</f>
        <v>15726</v>
      </c>
      <c r="N7465" s="6">
        <f>SalesData[[#This Row],[Sales Profit]]/SalesData[[#This Row],[Sales]]</f>
        <v>0.39999999999999997</v>
      </c>
    </row>
    <row r="7466" spans="1:14" x14ac:dyDescent="0.3">
      <c r="A7466" s="1" t="s">
        <v>35</v>
      </c>
      <c r="B7466" s="1" t="s">
        <v>23</v>
      </c>
      <c r="C7466" s="1" t="s">
        <v>100</v>
      </c>
      <c r="D7466" s="1">
        <v>84004</v>
      </c>
      <c r="E7466" s="2">
        <v>45578</v>
      </c>
      <c r="F7466" s="1" t="s">
        <v>54</v>
      </c>
      <c r="G7466" s="1">
        <v>682353</v>
      </c>
      <c r="H7466" s="1" t="s">
        <v>7165</v>
      </c>
      <c r="I7466" s="1">
        <v>835</v>
      </c>
      <c r="J7466" s="1">
        <v>769</v>
      </c>
      <c r="K7466" s="1">
        <v>8</v>
      </c>
      <c r="L7466" s="1">
        <v>2460.8000000000002</v>
      </c>
      <c r="M7466" s="1">
        <f>SalesData[[#This Row],[Price]]*SalesData[[#This Row],[Quantity]]</f>
        <v>6152</v>
      </c>
      <c r="N7466" s="6">
        <f>SalesData[[#This Row],[Sales Profit]]/SalesData[[#This Row],[Sales]]</f>
        <v>0.4</v>
      </c>
    </row>
    <row r="7467" spans="1:14" x14ac:dyDescent="0.3">
      <c r="A7467" s="1" t="s">
        <v>22</v>
      </c>
      <c r="B7467" s="1" t="s">
        <v>13</v>
      </c>
      <c r="C7467" s="1" t="s">
        <v>60</v>
      </c>
      <c r="D7467" s="1">
        <v>58525</v>
      </c>
      <c r="E7467" s="2">
        <v>45479</v>
      </c>
      <c r="F7467" s="1" t="s">
        <v>45</v>
      </c>
      <c r="G7467" s="1">
        <v>978436</v>
      </c>
      <c r="H7467" s="1" t="s">
        <v>478</v>
      </c>
      <c r="I7467" s="1">
        <v>356</v>
      </c>
      <c r="J7467" s="1">
        <v>1730</v>
      </c>
      <c r="K7467" s="1">
        <v>1</v>
      </c>
      <c r="L7467" s="1">
        <v>692</v>
      </c>
      <c r="M7467" s="1">
        <f>SalesData[[#This Row],[Price]]*SalesData[[#This Row],[Quantity]]</f>
        <v>1730</v>
      </c>
      <c r="N7467" s="6">
        <f>SalesData[[#This Row],[Sales Profit]]/SalesData[[#This Row],[Sales]]</f>
        <v>0.4</v>
      </c>
    </row>
    <row r="7468" spans="1:14" x14ac:dyDescent="0.3">
      <c r="A7468" s="1" t="s">
        <v>35</v>
      </c>
      <c r="B7468" s="1" t="s">
        <v>18</v>
      </c>
      <c r="C7468" s="1" t="s">
        <v>24</v>
      </c>
      <c r="D7468" s="1">
        <v>17427</v>
      </c>
      <c r="E7468" s="2">
        <v>45575</v>
      </c>
      <c r="F7468" s="1" t="s">
        <v>54</v>
      </c>
      <c r="G7468" s="1">
        <v>358887</v>
      </c>
      <c r="H7468" s="1" t="s">
        <v>7166</v>
      </c>
      <c r="I7468" s="1">
        <v>288</v>
      </c>
      <c r="J7468" s="1">
        <v>499</v>
      </c>
      <c r="K7468" s="1">
        <v>8</v>
      </c>
      <c r="L7468" s="1">
        <v>1596.8</v>
      </c>
      <c r="M7468" s="1">
        <f>SalesData[[#This Row],[Price]]*SalesData[[#This Row],[Quantity]]</f>
        <v>3992</v>
      </c>
      <c r="N7468" s="6">
        <f>SalesData[[#This Row],[Sales Profit]]/SalesData[[#This Row],[Sales]]</f>
        <v>0.39999999999999997</v>
      </c>
    </row>
    <row r="7469" spans="1:14" x14ac:dyDescent="0.3">
      <c r="A7469" s="1" t="s">
        <v>27</v>
      </c>
      <c r="B7469" s="1" t="s">
        <v>13</v>
      </c>
      <c r="C7469" s="1" t="s">
        <v>39</v>
      </c>
      <c r="D7469" s="1">
        <v>47009</v>
      </c>
      <c r="E7469" s="2">
        <v>45363</v>
      </c>
      <c r="F7469" s="1" t="s">
        <v>29</v>
      </c>
      <c r="G7469" s="1">
        <v>456820</v>
      </c>
      <c r="H7469" s="1" t="s">
        <v>7167</v>
      </c>
      <c r="I7469" s="1">
        <v>691</v>
      </c>
      <c r="J7469" s="1">
        <v>1167</v>
      </c>
      <c r="K7469" s="1">
        <v>3</v>
      </c>
      <c r="L7469" s="1">
        <v>1400.4</v>
      </c>
      <c r="M7469" s="1">
        <f>SalesData[[#This Row],[Price]]*SalesData[[#This Row],[Quantity]]</f>
        <v>3501</v>
      </c>
      <c r="N7469" s="6">
        <f>SalesData[[#This Row],[Sales Profit]]/SalesData[[#This Row],[Sales]]</f>
        <v>0.4</v>
      </c>
    </row>
    <row r="7470" spans="1:14" x14ac:dyDescent="0.3">
      <c r="A7470" s="1" t="s">
        <v>22</v>
      </c>
      <c r="B7470" s="1" t="s">
        <v>13</v>
      </c>
      <c r="C7470" s="1" t="s">
        <v>53</v>
      </c>
      <c r="D7470" s="1">
        <v>88036</v>
      </c>
      <c r="E7470" s="2">
        <v>45347</v>
      </c>
      <c r="F7470" s="1" t="s">
        <v>43</v>
      </c>
      <c r="G7470" s="1">
        <v>983591</v>
      </c>
      <c r="H7470" s="1" t="s">
        <v>7168</v>
      </c>
      <c r="I7470" s="1">
        <v>549</v>
      </c>
      <c r="J7470" s="1">
        <v>1802</v>
      </c>
      <c r="K7470" s="1">
        <v>2</v>
      </c>
      <c r="L7470" s="1">
        <v>1441.6</v>
      </c>
      <c r="M7470" s="1">
        <f>SalesData[[#This Row],[Price]]*SalesData[[#This Row],[Quantity]]</f>
        <v>3604</v>
      </c>
      <c r="N7470" s="6">
        <f>SalesData[[#This Row],[Sales Profit]]/SalesData[[#This Row],[Sales]]</f>
        <v>0.39999999999999997</v>
      </c>
    </row>
    <row r="7471" spans="1:14" x14ac:dyDescent="0.3">
      <c r="A7471" s="1" t="s">
        <v>17</v>
      </c>
      <c r="B7471" s="1" t="s">
        <v>23</v>
      </c>
      <c r="C7471" s="1" t="s">
        <v>42</v>
      </c>
      <c r="D7471" s="1">
        <v>86372</v>
      </c>
      <c r="E7471" s="2">
        <v>45342</v>
      </c>
      <c r="F7471" s="1" t="s">
        <v>43</v>
      </c>
      <c r="G7471" s="1">
        <v>358801</v>
      </c>
      <c r="H7471" s="1" t="s">
        <v>7169</v>
      </c>
      <c r="I7471" s="1">
        <v>370</v>
      </c>
      <c r="J7471" s="1">
        <v>2968</v>
      </c>
      <c r="K7471" s="1">
        <v>8</v>
      </c>
      <c r="L7471" s="1">
        <v>9497.6</v>
      </c>
      <c r="M7471" s="1">
        <f>SalesData[[#This Row],[Price]]*SalesData[[#This Row],[Quantity]]</f>
        <v>23744</v>
      </c>
      <c r="N7471" s="6">
        <f>SalesData[[#This Row],[Sales Profit]]/SalesData[[#This Row],[Sales]]</f>
        <v>0.4</v>
      </c>
    </row>
    <row r="7472" spans="1:14" x14ac:dyDescent="0.3">
      <c r="A7472" s="1" t="s">
        <v>12</v>
      </c>
      <c r="B7472" s="1" t="s">
        <v>18</v>
      </c>
      <c r="C7472" s="1" t="s">
        <v>24</v>
      </c>
      <c r="D7472" s="1">
        <v>21886</v>
      </c>
      <c r="E7472" s="2">
        <v>45315</v>
      </c>
      <c r="F7472" s="1" t="s">
        <v>40</v>
      </c>
      <c r="G7472" s="1">
        <v>626674</v>
      </c>
      <c r="H7472" s="1" t="s">
        <v>7170</v>
      </c>
      <c r="I7472" s="1">
        <v>948</v>
      </c>
      <c r="J7472" s="1">
        <v>2860</v>
      </c>
      <c r="K7472" s="1">
        <v>8</v>
      </c>
      <c r="L7472" s="1">
        <v>9152</v>
      </c>
      <c r="M7472" s="1">
        <f>SalesData[[#This Row],[Price]]*SalesData[[#This Row],[Quantity]]</f>
        <v>22880</v>
      </c>
      <c r="N7472" s="6">
        <f>SalesData[[#This Row],[Sales Profit]]/SalesData[[#This Row],[Sales]]</f>
        <v>0.4</v>
      </c>
    </row>
    <row r="7473" spans="1:14" x14ac:dyDescent="0.3">
      <c r="A7473" s="1" t="s">
        <v>35</v>
      </c>
      <c r="B7473" s="1" t="s">
        <v>13</v>
      </c>
      <c r="C7473" s="1" t="s">
        <v>14</v>
      </c>
      <c r="D7473" s="1">
        <v>12923</v>
      </c>
      <c r="E7473" s="2">
        <v>45393</v>
      </c>
      <c r="F7473" s="1" t="s">
        <v>31</v>
      </c>
      <c r="G7473" s="1">
        <v>491351</v>
      </c>
      <c r="H7473" s="1" t="s">
        <v>7171</v>
      </c>
      <c r="I7473" s="1">
        <v>316</v>
      </c>
      <c r="J7473" s="1">
        <v>1064</v>
      </c>
      <c r="K7473" s="1">
        <v>3</v>
      </c>
      <c r="L7473" s="1">
        <v>1276.8</v>
      </c>
      <c r="M7473" s="1">
        <f>SalesData[[#This Row],[Price]]*SalesData[[#This Row],[Quantity]]</f>
        <v>3192</v>
      </c>
      <c r="N7473" s="6">
        <f>SalesData[[#This Row],[Sales Profit]]/SalesData[[#This Row],[Sales]]</f>
        <v>0.39999999999999997</v>
      </c>
    </row>
    <row r="7474" spans="1:14" x14ac:dyDescent="0.3">
      <c r="A7474" s="1" t="s">
        <v>27</v>
      </c>
      <c r="B7474" s="1" t="s">
        <v>23</v>
      </c>
      <c r="C7474" s="1" t="s">
        <v>39</v>
      </c>
      <c r="D7474" s="1">
        <v>60737</v>
      </c>
      <c r="E7474" s="2">
        <v>45343</v>
      </c>
      <c r="F7474" s="1" t="s">
        <v>43</v>
      </c>
      <c r="G7474" s="1">
        <v>755962</v>
      </c>
      <c r="H7474" s="1" t="s">
        <v>7172</v>
      </c>
      <c r="I7474" s="1">
        <v>650</v>
      </c>
      <c r="J7474" s="1">
        <v>943</v>
      </c>
      <c r="K7474" s="1">
        <v>4</v>
      </c>
      <c r="L7474" s="1">
        <v>1508.8</v>
      </c>
      <c r="M7474" s="1">
        <f>SalesData[[#This Row],[Price]]*SalesData[[#This Row],[Quantity]]</f>
        <v>3772</v>
      </c>
      <c r="N7474" s="6">
        <f>SalesData[[#This Row],[Sales Profit]]/SalesData[[#This Row],[Sales]]</f>
        <v>0.39999999999999997</v>
      </c>
    </row>
    <row r="7475" spans="1:14" x14ac:dyDescent="0.3">
      <c r="A7475" s="1" t="s">
        <v>27</v>
      </c>
      <c r="B7475" s="1" t="s">
        <v>13</v>
      </c>
      <c r="C7475" s="1" t="s">
        <v>37</v>
      </c>
      <c r="D7475" s="1">
        <v>46931</v>
      </c>
      <c r="E7475" s="2">
        <v>45598</v>
      </c>
      <c r="F7475" s="1" t="s">
        <v>15</v>
      </c>
      <c r="G7475" s="1">
        <v>215573</v>
      </c>
      <c r="H7475" s="1" t="s">
        <v>7173</v>
      </c>
      <c r="I7475" s="1">
        <v>459</v>
      </c>
      <c r="J7475" s="1">
        <v>2525</v>
      </c>
      <c r="K7475" s="1">
        <v>3</v>
      </c>
      <c r="L7475" s="1">
        <v>3030</v>
      </c>
      <c r="M7475" s="1">
        <f>SalesData[[#This Row],[Price]]*SalesData[[#This Row],[Quantity]]</f>
        <v>7575</v>
      </c>
      <c r="N7475" s="6">
        <f>SalesData[[#This Row],[Sales Profit]]/SalesData[[#This Row],[Sales]]</f>
        <v>0.4</v>
      </c>
    </row>
    <row r="7476" spans="1:14" x14ac:dyDescent="0.3">
      <c r="A7476" s="1" t="s">
        <v>56</v>
      </c>
      <c r="B7476" s="1" t="s">
        <v>23</v>
      </c>
      <c r="C7476" s="1" t="s">
        <v>33</v>
      </c>
      <c r="D7476" s="1">
        <v>81860</v>
      </c>
      <c r="E7476" s="2">
        <v>45610</v>
      </c>
      <c r="F7476" s="1" t="s">
        <v>15</v>
      </c>
      <c r="G7476" s="1">
        <v>805560</v>
      </c>
      <c r="H7476" s="1" t="s">
        <v>7174</v>
      </c>
      <c r="I7476" s="1">
        <v>437</v>
      </c>
      <c r="J7476" s="1">
        <v>1985</v>
      </c>
      <c r="K7476" s="1">
        <v>3</v>
      </c>
      <c r="L7476" s="1">
        <v>2382</v>
      </c>
      <c r="M7476" s="1">
        <f>SalesData[[#This Row],[Price]]*SalesData[[#This Row],[Quantity]]</f>
        <v>5955</v>
      </c>
      <c r="N7476" s="6">
        <f>SalesData[[#This Row],[Sales Profit]]/SalesData[[#This Row],[Sales]]</f>
        <v>0.4</v>
      </c>
    </row>
    <row r="7477" spans="1:14" x14ac:dyDescent="0.3">
      <c r="A7477" s="1" t="s">
        <v>66</v>
      </c>
      <c r="B7477" s="1" t="s">
        <v>13</v>
      </c>
      <c r="C7477" s="1" t="s">
        <v>37</v>
      </c>
      <c r="D7477" s="1">
        <v>39587</v>
      </c>
      <c r="E7477" s="2">
        <v>45426</v>
      </c>
      <c r="F7477" s="1" t="s">
        <v>49</v>
      </c>
      <c r="G7477" s="1">
        <v>983177</v>
      </c>
      <c r="H7477" s="1" t="s">
        <v>7175</v>
      </c>
      <c r="I7477" s="1">
        <v>779</v>
      </c>
      <c r="J7477" s="1">
        <v>2778</v>
      </c>
      <c r="K7477" s="1">
        <v>7</v>
      </c>
      <c r="L7477" s="1">
        <v>7778.4</v>
      </c>
      <c r="M7477" s="1">
        <f>SalesData[[#This Row],[Price]]*SalesData[[#This Row],[Quantity]]</f>
        <v>19446</v>
      </c>
      <c r="N7477" s="6">
        <f>SalesData[[#This Row],[Sales Profit]]/SalesData[[#This Row],[Sales]]</f>
        <v>0.39999999999999997</v>
      </c>
    </row>
    <row r="7478" spans="1:14" x14ac:dyDescent="0.3">
      <c r="A7478" s="1" t="s">
        <v>52</v>
      </c>
      <c r="B7478" s="1" t="s">
        <v>23</v>
      </c>
      <c r="C7478" s="1" t="s">
        <v>19</v>
      </c>
      <c r="D7478" s="1">
        <v>22507</v>
      </c>
      <c r="E7478" s="2">
        <v>45425</v>
      </c>
      <c r="F7478" s="1" t="s">
        <v>49</v>
      </c>
      <c r="G7478" s="1">
        <v>982161</v>
      </c>
      <c r="H7478" s="1" t="s">
        <v>2836</v>
      </c>
      <c r="I7478" s="1">
        <v>915</v>
      </c>
      <c r="J7478" s="1">
        <v>2483</v>
      </c>
      <c r="K7478" s="1">
        <v>6</v>
      </c>
      <c r="L7478" s="1">
        <v>5959.2</v>
      </c>
      <c r="M7478" s="1">
        <f>SalesData[[#This Row],[Price]]*SalesData[[#This Row],[Quantity]]</f>
        <v>14898</v>
      </c>
      <c r="N7478" s="6">
        <f>SalesData[[#This Row],[Sales Profit]]/SalesData[[#This Row],[Sales]]</f>
        <v>0.39999999999999997</v>
      </c>
    </row>
    <row r="7479" spans="1:14" x14ac:dyDescent="0.3">
      <c r="A7479" s="1" t="s">
        <v>56</v>
      </c>
      <c r="B7479" s="1" t="s">
        <v>18</v>
      </c>
      <c r="C7479" s="1" t="s">
        <v>100</v>
      </c>
      <c r="D7479" s="1">
        <v>31832</v>
      </c>
      <c r="E7479" s="2">
        <v>45464</v>
      </c>
      <c r="F7479" s="1" t="s">
        <v>20</v>
      </c>
      <c r="G7479" s="1">
        <v>517465</v>
      </c>
      <c r="H7479" s="1" t="s">
        <v>7176</v>
      </c>
      <c r="I7479" s="1">
        <v>382</v>
      </c>
      <c r="J7479" s="1">
        <v>2236</v>
      </c>
      <c r="K7479" s="1">
        <v>7</v>
      </c>
      <c r="L7479" s="1">
        <v>6260.8</v>
      </c>
      <c r="M7479" s="1">
        <f>SalesData[[#This Row],[Price]]*SalesData[[#This Row],[Quantity]]</f>
        <v>15652</v>
      </c>
      <c r="N7479" s="6">
        <f>SalesData[[#This Row],[Sales Profit]]/SalesData[[#This Row],[Sales]]</f>
        <v>0.4</v>
      </c>
    </row>
    <row r="7480" spans="1:14" x14ac:dyDescent="0.3">
      <c r="A7480" s="1" t="s">
        <v>22</v>
      </c>
      <c r="B7480" s="1" t="s">
        <v>18</v>
      </c>
      <c r="C7480" s="1" t="s">
        <v>37</v>
      </c>
      <c r="D7480" s="1">
        <v>98482</v>
      </c>
      <c r="E7480" s="2">
        <v>45508</v>
      </c>
      <c r="F7480" s="1" t="s">
        <v>25</v>
      </c>
      <c r="G7480" s="1">
        <v>794959</v>
      </c>
      <c r="H7480" s="1" t="s">
        <v>7177</v>
      </c>
      <c r="I7480" s="1">
        <v>255</v>
      </c>
      <c r="J7480" s="1">
        <v>1969</v>
      </c>
      <c r="K7480" s="1">
        <v>3</v>
      </c>
      <c r="L7480" s="1">
        <v>2362.8000000000002</v>
      </c>
      <c r="M7480" s="1">
        <f>SalesData[[#This Row],[Price]]*SalesData[[#This Row],[Quantity]]</f>
        <v>5907</v>
      </c>
      <c r="N7480" s="6">
        <f>SalesData[[#This Row],[Sales Profit]]/SalesData[[#This Row],[Sales]]</f>
        <v>0.4</v>
      </c>
    </row>
    <row r="7481" spans="1:14" x14ac:dyDescent="0.3">
      <c r="A7481" s="1" t="s">
        <v>27</v>
      </c>
      <c r="B7481" s="1" t="s">
        <v>13</v>
      </c>
      <c r="C7481" s="1" t="s">
        <v>19</v>
      </c>
      <c r="D7481" s="1">
        <v>58094</v>
      </c>
      <c r="E7481" s="2">
        <v>45387</v>
      </c>
      <c r="F7481" s="1" t="s">
        <v>31</v>
      </c>
      <c r="G7481" s="1">
        <v>246029</v>
      </c>
      <c r="H7481" s="1" t="s">
        <v>7178</v>
      </c>
      <c r="I7481" s="1">
        <v>757</v>
      </c>
      <c r="J7481" s="1">
        <v>675</v>
      </c>
      <c r="K7481" s="1">
        <v>3</v>
      </c>
      <c r="L7481" s="1">
        <v>810</v>
      </c>
      <c r="M7481" s="1">
        <f>SalesData[[#This Row],[Price]]*SalesData[[#This Row],[Quantity]]</f>
        <v>2025</v>
      </c>
      <c r="N7481" s="6">
        <f>SalesData[[#This Row],[Sales Profit]]/SalesData[[#This Row],[Sales]]</f>
        <v>0.4</v>
      </c>
    </row>
    <row r="7482" spans="1:14" x14ac:dyDescent="0.3">
      <c r="A7482" s="1" t="s">
        <v>66</v>
      </c>
      <c r="B7482" s="1" t="s">
        <v>13</v>
      </c>
      <c r="C7482" s="1" t="s">
        <v>19</v>
      </c>
      <c r="D7482" s="1">
        <v>17003</v>
      </c>
      <c r="E7482" s="2">
        <v>45306</v>
      </c>
      <c r="F7482" s="1" t="s">
        <v>40</v>
      </c>
      <c r="G7482" s="1">
        <v>499952</v>
      </c>
      <c r="H7482" s="1" t="s">
        <v>7179</v>
      </c>
      <c r="I7482" s="1">
        <v>506</v>
      </c>
      <c r="J7482" s="1">
        <v>734</v>
      </c>
      <c r="K7482" s="1">
        <v>3</v>
      </c>
      <c r="L7482" s="1">
        <v>880.8</v>
      </c>
      <c r="M7482" s="1">
        <f>SalesData[[#This Row],[Price]]*SalesData[[#This Row],[Quantity]]</f>
        <v>2202</v>
      </c>
      <c r="N7482" s="6">
        <f>SalesData[[#This Row],[Sales Profit]]/SalesData[[#This Row],[Sales]]</f>
        <v>0.39999999999999997</v>
      </c>
    </row>
    <row r="7483" spans="1:14" x14ac:dyDescent="0.3">
      <c r="A7483" s="1" t="s">
        <v>17</v>
      </c>
      <c r="B7483" s="1" t="s">
        <v>13</v>
      </c>
      <c r="C7483" s="1" t="s">
        <v>100</v>
      </c>
      <c r="D7483" s="1">
        <v>99476</v>
      </c>
      <c r="E7483" s="2">
        <v>45555</v>
      </c>
      <c r="F7483" s="1" t="s">
        <v>61</v>
      </c>
      <c r="G7483" s="1">
        <v>568888</v>
      </c>
      <c r="H7483" s="1" t="s">
        <v>7180</v>
      </c>
      <c r="I7483" s="1">
        <v>916</v>
      </c>
      <c r="J7483" s="1">
        <v>1097</v>
      </c>
      <c r="K7483" s="1">
        <v>2</v>
      </c>
      <c r="L7483" s="1">
        <v>877.6</v>
      </c>
      <c r="M7483" s="1">
        <f>SalesData[[#This Row],[Price]]*SalesData[[#This Row],[Quantity]]</f>
        <v>2194</v>
      </c>
      <c r="N7483" s="6">
        <f>SalesData[[#This Row],[Sales Profit]]/SalesData[[#This Row],[Sales]]</f>
        <v>0.4</v>
      </c>
    </row>
    <row r="7484" spans="1:14" x14ac:dyDescent="0.3">
      <c r="A7484" s="1" t="s">
        <v>17</v>
      </c>
      <c r="B7484" s="1" t="s">
        <v>13</v>
      </c>
      <c r="C7484" s="1" t="s">
        <v>53</v>
      </c>
      <c r="D7484" s="1">
        <v>99043</v>
      </c>
      <c r="E7484" s="2">
        <v>45470</v>
      </c>
      <c r="F7484" s="1" t="s">
        <v>20</v>
      </c>
      <c r="G7484" s="1">
        <v>769319</v>
      </c>
      <c r="H7484" s="1" t="s">
        <v>7181</v>
      </c>
      <c r="I7484" s="1">
        <v>485</v>
      </c>
      <c r="J7484" s="1">
        <v>2371</v>
      </c>
      <c r="K7484" s="1">
        <v>8</v>
      </c>
      <c r="L7484" s="1">
        <v>7587.2</v>
      </c>
      <c r="M7484" s="1">
        <f>SalesData[[#This Row],[Price]]*SalesData[[#This Row],[Quantity]]</f>
        <v>18968</v>
      </c>
      <c r="N7484" s="6">
        <f>SalesData[[#This Row],[Sales Profit]]/SalesData[[#This Row],[Sales]]</f>
        <v>0.39999999999999997</v>
      </c>
    </row>
    <row r="7485" spans="1:14" x14ac:dyDescent="0.3">
      <c r="A7485" s="1" t="s">
        <v>27</v>
      </c>
      <c r="B7485" s="1" t="s">
        <v>23</v>
      </c>
      <c r="C7485" s="1" t="s">
        <v>48</v>
      </c>
      <c r="D7485" s="1">
        <v>91218</v>
      </c>
      <c r="E7485" s="2">
        <v>45404</v>
      </c>
      <c r="F7485" s="1" t="s">
        <v>31</v>
      </c>
      <c r="G7485" s="1">
        <v>389337</v>
      </c>
      <c r="H7485" s="1" t="s">
        <v>412</v>
      </c>
      <c r="I7485" s="1">
        <v>348</v>
      </c>
      <c r="J7485" s="1">
        <v>2673</v>
      </c>
      <c r="K7485" s="1">
        <v>3</v>
      </c>
      <c r="L7485" s="1">
        <v>3207.6</v>
      </c>
      <c r="M7485" s="1">
        <f>SalesData[[#This Row],[Price]]*SalesData[[#This Row],[Quantity]]</f>
        <v>8019</v>
      </c>
      <c r="N7485" s="6">
        <f>SalesData[[#This Row],[Sales Profit]]/SalesData[[#This Row],[Sales]]</f>
        <v>0.39999999999999997</v>
      </c>
    </row>
    <row r="7486" spans="1:14" x14ac:dyDescent="0.3">
      <c r="A7486" s="1" t="s">
        <v>35</v>
      </c>
      <c r="B7486" s="1" t="s">
        <v>18</v>
      </c>
      <c r="C7486" s="1" t="s">
        <v>19</v>
      </c>
      <c r="D7486" s="1">
        <v>51021</v>
      </c>
      <c r="E7486" s="2">
        <v>45341</v>
      </c>
      <c r="F7486" s="1" t="s">
        <v>43</v>
      </c>
      <c r="G7486" s="1">
        <v>421436</v>
      </c>
      <c r="H7486" s="1" t="s">
        <v>7182</v>
      </c>
      <c r="I7486" s="1">
        <v>829</v>
      </c>
      <c r="J7486" s="1">
        <v>1160</v>
      </c>
      <c r="K7486" s="1">
        <v>5</v>
      </c>
      <c r="L7486" s="1">
        <v>2320</v>
      </c>
      <c r="M7486" s="1">
        <f>SalesData[[#This Row],[Price]]*SalesData[[#This Row],[Quantity]]</f>
        <v>5800</v>
      </c>
      <c r="N7486" s="6">
        <f>SalesData[[#This Row],[Sales Profit]]/SalesData[[#This Row],[Sales]]</f>
        <v>0.4</v>
      </c>
    </row>
    <row r="7487" spans="1:14" x14ac:dyDescent="0.3">
      <c r="A7487" s="1" t="s">
        <v>12</v>
      </c>
      <c r="B7487" s="1" t="s">
        <v>23</v>
      </c>
      <c r="C7487" s="1" t="s">
        <v>33</v>
      </c>
      <c r="D7487" s="1">
        <v>74248</v>
      </c>
      <c r="E7487" s="2">
        <v>45620</v>
      </c>
      <c r="F7487" s="1" t="s">
        <v>15</v>
      </c>
      <c r="G7487" s="1">
        <v>599655</v>
      </c>
      <c r="H7487" s="1" t="s">
        <v>7183</v>
      </c>
      <c r="I7487" s="1">
        <v>748</v>
      </c>
      <c r="J7487" s="1">
        <v>2666</v>
      </c>
      <c r="K7487" s="1">
        <v>8</v>
      </c>
      <c r="L7487" s="1">
        <v>8531.2000000000007</v>
      </c>
      <c r="M7487" s="1">
        <f>SalesData[[#This Row],[Price]]*SalesData[[#This Row],[Quantity]]</f>
        <v>21328</v>
      </c>
      <c r="N7487" s="6">
        <f>SalesData[[#This Row],[Sales Profit]]/SalesData[[#This Row],[Sales]]</f>
        <v>0.4</v>
      </c>
    </row>
    <row r="7488" spans="1:14" x14ac:dyDescent="0.3">
      <c r="A7488" s="1" t="s">
        <v>12</v>
      </c>
      <c r="B7488" s="1" t="s">
        <v>23</v>
      </c>
      <c r="C7488" s="1" t="s">
        <v>19</v>
      </c>
      <c r="D7488" s="1">
        <v>79336</v>
      </c>
      <c r="E7488" s="2">
        <v>45389</v>
      </c>
      <c r="F7488" s="1" t="s">
        <v>31</v>
      </c>
      <c r="G7488" s="1">
        <v>593870</v>
      </c>
      <c r="H7488" s="1" t="s">
        <v>5956</v>
      </c>
      <c r="I7488" s="1">
        <v>712</v>
      </c>
      <c r="J7488" s="1">
        <v>2989</v>
      </c>
      <c r="K7488" s="1">
        <v>7</v>
      </c>
      <c r="L7488" s="1">
        <v>8369.2000000000007</v>
      </c>
      <c r="M7488" s="1">
        <f>SalesData[[#This Row],[Price]]*SalesData[[#This Row],[Quantity]]</f>
        <v>20923</v>
      </c>
      <c r="N7488" s="6">
        <f>SalesData[[#This Row],[Sales Profit]]/SalesData[[#This Row],[Sales]]</f>
        <v>0.4</v>
      </c>
    </row>
    <row r="7489" spans="1:14" x14ac:dyDescent="0.3">
      <c r="A7489" s="1" t="s">
        <v>22</v>
      </c>
      <c r="B7489" s="1" t="s">
        <v>13</v>
      </c>
      <c r="C7489" s="1" t="s">
        <v>14</v>
      </c>
      <c r="D7489" s="1">
        <v>17349</v>
      </c>
      <c r="E7489" s="2">
        <v>45485</v>
      </c>
      <c r="F7489" s="1" t="s">
        <v>45</v>
      </c>
      <c r="G7489" s="1">
        <v>894541</v>
      </c>
      <c r="H7489" s="1" t="s">
        <v>7184</v>
      </c>
      <c r="I7489" s="1">
        <v>305</v>
      </c>
      <c r="J7489" s="1">
        <v>2714</v>
      </c>
      <c r="K7489" s="1">
        <v>5</v>
      </c>
      <c r="L7489" s="1">
        <v>5428</v>
      </c>
      <c r="M7489" s="1">
        <f>SalesData[[#This Row],[Price]]*SalesData[[#This Row],[Quantity]]</f>
        <v>13570</v>
      </c>
      <c r="N7489" s="6">
        <f>SalesData[[#This Row],[Sales Profit]]/SalesData[[#This Row],[Sales]]</f>
        <v>0.4</v>
      </c>
    </row>
    <row r="7490" spans="1:14" x14ac:dyDescent="0.3">
      <c r="A7490" s="1" t="s">
        <v>52</v>
      </c>
      <c r="B7490" s="1" t="s">
        <v>23</v>
      </c>
      <c r="C7490" s="1" t="s">
        <v>24</v>
      </c>
      <c r="D7490" s="1">
        <v>72331</v>
      </c>
      <c r="E7490" s="2">
        <v>45355</v>
      </c>
      <c r="F7490" s="1" t="s">
        <v>29</v>
      </c>
      <c r="G7490" s="1">
        <v>525445</v>
      </c>
      <c r="H7490" s="1" t="s">
        <v>7185</v>
      </c>
      <c r="I7490" s="1">
        <v>947</v>
      </c>
      <c r="J7490" s="1">
        <v>998</v>
      </c>
      <c r="K7490" s="1">
        <v>6</v>
      </c>
      <c r="L7490" s="1">
        <v>2395.1999999999998</v>
      </c>
      <c r="M7490" s="1">
        <f>SalesData[[#This Row],[Price]]*SalesData[[#This Row],[Quantity]]</f>
        <v>5988</v>
      </c>
      <c r="N7490" s="6">
        <f>SalesData[[#This Row],[Sales Profit]]/SalesData[[#This Row],[Sales]]</f>
        <v>0.39999999999999997</v>
      </c>
    </row>
    <row r="7491" spans="1:14" x14ac:dyDescent="0.3">
      <c r="A7491" s="1" t="s">
        <v>66</v>
      </c>
      <c r="B7491" s="1" t="s">
        <v>23</v>
      </c>
      <c r="C7491" s="1" t="s">
        <v>53</v>
      </c>
      <c r="D7491" s="1">
        <v>19509</v>
      </c>
      <c r="E7491" s="2">
        <v>45568</v>
      </c>
      <c r="F7491" s="1" t="s">
        <v>54</v>
      </c>
      <c r="G7491" s="1">
        <v>839077</v>
      </c>
      <c r="H7491" s="1" t="s">
        <v>7186</v>
      </c>
      <c r="I7491" s="1">
        <v>572</v>
      </c>
      <c r="J7491" s="1">
        <v>1049</v>
      </c>
      <c r="K7491" s="1">
        <v>1</v>
      </c>
      <c r="L7491" s="1">
        <v>419.6</v>
      </c>
      <c r="M7491" s="1">
        <f>SalesData[[#This Row],[Price]]*SalesData[[#This Row],[Quantity]]</f>
        <v>1049</v>
      </c>
      <c r="N7491" s="6">
        <f>SalesData[[#This Row],[Sales Profit]]/SalesData[[#This Row],[Sales]]</f>
        <v>0.4</v>
      </c>
    </row>
    <row r="7492" spans="1:14" x14ac:dyDescent="0.3">
      <c r="A7492" s="1" t="s">
        <v>56</v>
      </c>
      <c r="B7492" s="1" t="s">
        <v>13</v>
      </c>
      <c r="C7492" s="1" t="s">
        <v>100</v>
      </c>
      <c r="D7492" s="1">
        <v>10952</v>
      </c>
      <c r="E7492" s="2">
        <v>45558</v>
      </c>
      <c r="F7492" s="1" t="s">
        <v>61</v>
      </c>
      <c r="G7492" s="1">
        <v>302249</v>
      </c>
      <c r="H7492" s="1" t="s">
        <v>7187</v>
      </c>
      <c r="I7492" s="1">
        <v>812</v>
      </c>
      <c r="J7492" s="1">
        <v>2733</v>
      </c>
      <c r="K7492" s="1">
        <v>5</v>
      </c>
      <c r="L7492" s="1">
        <v>5466</v>
      </c>
      <c r="M7492" s="1">
        <f>SalesData[[#This Row],[Price]]*SalesData[[#This Row],[Quantity]]</f>
        <v>13665</v>
      </c>
      <c r="N7492" s="6">
        <f>SalesData[[#This Row],[Sales Profit]]/SalesData[[#This Row],[Sales]]</f>
        <v>0.4</v>
      </c>
    </row>
    <row r="7493" spans="1:14" x14ac:dyDescent="0.3">
      <c r="A7493" s="1" t="s">
        <v>52</v>
      </c>
      <c r="B7493" s="1" t="s">
        <v>13</v>
      </c>
      <c r="C7493" s="1" t="s">
        <v>37</v>
      </c>
      <c r="D7493" s="1">
        <v>88864</v>
      </c>
      <c r="E7493" s="2">
        <v>45438</v>
      </c>
      <c r="F7493" s="1" t="s">
        <v>49</v>
      </c>
      <c r="G7493" s="1">
        <v>460210</v>
      </c>
      <c r="H7493" s="1" t="s">
        <v>7188</v>
      </c>
      <c r="I7493" s="1">
        <v>333</v>
      </c>
      <c r="J7493" s="1">
        <v>2245</v>
      </c>
      <c r="K7493" s="1">
        <v>3</v>
      </c>
      <c r="L7493" s="1">
        <v>2694</v>
      </c>
      <c r="M7493" s="1">
        <f>SalesData[[#This Row],[Price]]*SalesData[[#This Row],[Quantity]]</f>
        <v>6735</v>
      </c>
      <c r="N7493" s="6">
        <f>SalesData[[#This Row],[Sales Profit]]/SalesData[[#This Row],[Sales]]</f>
        <v>0.4</v>
      </c>
    </row>
    <row r="7494" spans="1:14" x14ac:dyDescent="0.3">
      <c r="A7494" s="1" t="s">
        <v>12</v>
      </c>
      <c r="B7494" s="1" t="s">
        <v>13</v>
      </c>
      <c r="C7494" s="1" t="s">
        <v>24</v>
      </c>
      <c r="D7494" s="1">
        <v>59393</v>
      </c>
      <c r="E7494" s="2">
        <v>45451</v>
      </c>
      <c r="F7494" s="1" t="s">
        <v>20</v>
      </c>
      <c r="G7494" s="1">
        <v>358508</v>
      </c>
      <c r="H7494" s="1" t="s">
        <v>7189</v>
      </c>
      <c r="I7494" s="1">
        <v>856</v>
      </c>
      <c r="J7494" s="1">
        <v>1568</v>
      </c>
      <c r="K7494" s="1">
        <v>8</v>
      </c>
      <c r="L7494" s="1">
        <v>5017.6000000000004</v>
      </c>
      <c r="M7494" s="1">
        <f>SalesData[[#This Row],[Price]]*SalesData[[#This Row],[Quantity]]</f>
        <v>12544</v>
      </c>
      <c r="N7494" s="6">
        <f>SalesData[[#This Row],[Sales Profit]]/SalesData[[#This Row],[Sales]]</f>
        <v>0.4</v>
      </c>
    </row>
    <row r="7495" spans="1:14" x14ac:dyDescent="0.3">
      <c r="A7495" s="1" t="s">
        <v>12</v>
      </c>
      <c r="B7495" s="1" t="s">
        <v>23</v>
      </c>
      <c r="C7495" s="1" t="s">
        <v>100</v>
      </c>
      <c r="D7495" s="1">
        <v>42947</v>
      </c>
      <c r="E7495" s="2">
        <v>45396</v>
      </c>
      <c r="F7495" s="1" t="s">
        <v>31</v>
      </c>
      <c r="G7495" s="1">
        <v>961725</v>
      </c>
      <c r="H7495" s="1" t="s">
        <v>7190</v>
      </c>
      <c r="I7495" s="1">
        <v>810</v>
      </c>
      <c r="J7495" s="1">
        <v>877</v>
      </c>
      <c r="K7495" s="1">
        <v>1</v>
      </c>
      <c r="L7495" s="1">
        <v>350.8</v>
      </c>
      <c r="M7495" s="1">
        <f>SalesData[[#This Row],[Price]]*SalesData[[#This Row],[Quantity]]</f>
        <v>877</v>
      </c>
      <c r="N7495" s="6">
        <f>SalesData[[#This Row],[Sales Profit]]/SalesData[[#This Row],[Sales]]</f>
        <v>0.4</v>
      </c>
    </row>
    <row r="7496" spans="1:14" x14ac:dyDescent="0.3">
      <c r="A7496" s="1" t="s">
        <v>56</v>
      </c>
      <c r="B7496" s="1" t="s">
        <v>18</v>
      </c>
      <c r="C7496" s="1" t="s">
        <v>33</v>
      </c>
      <c r="D7496" s="1">
        <v>34806</v>
      </c>
      <c r="E7496" s="2">
        <v>45452</v>
      </c>
      <c r="F7496" s="1" t="s">
        <v>20</v>
      </c>
      <c r="G7496" s="1">
        <v>234020</v>
      </c>
      <c r="H7496" s="1" t="s">
        <v>7191</v>
      </c>
      <c r="I7496" s="1">
        <v>940</v>
      </c>
      <c r="J7496" s="1">
        <v>1094</v>
      </c>
      <c r="K7496" s="1">
        <v>5</v>
      </c>
      <c r="L7496" s="1">
        <v>2188</v>
      </c>
      <c r="M7496" s="1">
        <f>SalesData[[#This Row],[Price]]*SalesData[[#This Row],[Quantity]]</f>
        <v>5470</v>
      </c>
      <c r="N7496" s="6">
        <f>SalesData[[#This Row],[Sales Profit]]/SalesData[[#This Row],[Sales]]</f>
        <v>0.4</v>
      </c>
    </row>
    <row r="7497" spans="1:14" x14ac:dyDescent="0.3">
      <c r="A7497" s="1" t="s">
        <v>52</v>
      </c>
      <c r="B7497" s="1" t="s">
        <v>13</v>
      </c>
      <c r="C7497" s="1" t="s">
        <v>24</v>
      </c>
      <c r="D7497" s="1">
        <v>46087</v>
      </c>
      <c r="E7497" s="2">
        <v>45519</v>
      </c>
      <c r="F7497" s="1" t="s">
        <v>25</v>
      </c>
      <c r="G7497" s="1">
        <v>672525</v>
      </c>
      <c r="H7497" s="1" t="s">
        <v>7192</v>
      </c>
      <c r="I7497" s="1">
        <v>827</v>
      </c>
      <c r="J7497" s="1">
        <v>1940</v>
      </c>
      <c r="K7497" s="1">
        <v>6</v>
      </c>
      <c r="L7497" s="1">
        <v>4656</v>
      </c>
      <c r="M7497" s="1">
        <f>SalesData[[#This Row],[Price]]*SalesData[[#This Row],[Quantity]]</f>
        <v>11640</v>
      </c>
      <c r="N7497" s="6">
        <f>SalesData[[#This Row],[Sales Profit]]/SalesData[[#This Row],[Sales]]</f>
        <v>0.4</v>
      </c>
    </row>
    <row r="7498" spans="1:14" x14ac:dyDescent="0.3">
      <c r="A7498" s="1" t="s">
        <v>17</v>
      </c>
      <c r="B7498" s="1" t="s">
        <v>13</v>
      </c>
      <c r="C7498" s="1" t="s">
        <v>37</v>
      </c>
      <c r="D7498" s="1">
        <v>74650</v>
      </c>
      <c r="E7498" s="2">
        <v>45499</v>
      </c>
      <c r="F7498" s="1" t="s">
        <v>45</v>
      </c>
      <c r="G7498" s="1">
        <v>403634</v>
      </c>
      <c r="H7498" s="1" t="s">
        <v>7193</v>
      </c>
      <c r="I7498" s="1">
        <v>771</v>
      </c>
      <c r="J7498" s="1">
        <v>948</v>
      </c>
      <c r="K7498" s="1">
        <v>5</v>
      </c>
      <c r="L7498" s="1">
        <v>1896</v>
      </c>
      <c r="M7498" s="1">
        <f>SalesData[[#This Row],[Price]]*SalesData[[#This Row],[Quantity]]</f>
        <v>4740</v>
      </c>
      <c r="N7498" s="6">
        <f>SalesData[[#This Row],[Sales Profit]]/SalesData[[#This Row],[Sales]]</f>
        <v>0.4</v>
      </c>
    </row>
    <row r="7499" spans="1:14" x14ac:dyDescent="0.3">
      <c r="A7499" s="1" t="s">
        <v>27</v>
      </c>
      <c r="B7499" s="1" t="s">
        <v>18</v>
      </c>
      <c r="C7499" s="1" t="s">
        <v>60</v>
      </c>
      <c r="D7499" s="1">
        <v>39260</v>
      </c>
      <c r="E7499" s="2">
        <v>45400</v>
      </c>
      <c r="F7499" s="1" t="s">
        <v>31</v>
      </c>
      <c r="G7499" s="1">
        <v>505796</v>
      </c>
      <c r="H7499" s="1" t="s">
        <v>4961</v>
      </c>
      <c r="I7499" s="1">
        <v>552</v>
      </c>
      <c r="J7499" s="1">
        <v>1724</v>
      </c>
      <c r="K7499" s="1">
        <v>2</v>
      </c>
      <c r="L7499" s="1">
        <v>1379.2</v>
      </c>
      <c r="M7499" s="1">
        <f>SalesData[[#This Row],[Price]]*SalesData[[#This Row],[Quantity]]</f>
        <v>3448</v>
      </c>
      <c r="N7499" s="6">
        <f>SalesData[[#This Row],[Sales Profit]]/SalesData[[#This Row],[Sales]]</f>
        <v>0.4</v>
      </c>
    </row>
    <row r="7500" spans="1:14" x14ac:dyDescent="0.3">
      <c r="A7500" s="1" t="s">
        <v>35</v>
      </c>
      <c r="B7500" s="1" t="s">
        <v>13</v>
      </c>
      <c r="C7500" s="1" t="s">
        <v>42</v>
      </c>
      <c r="D7500" s="1">
        <v>97234</v>
      </c>
      <c r="E7500" s="2">
        <v>45606</v>
      </c>
      <c r="F7500" s="1" t="s">
        <v>15</v>
      </c>
      <c r="G7500" s="1">
        <v>146732</v>
      </c>
      <c r="H7500" s="1" t="s">
        <v>7194</v>
      </c>
      <c r="I7500" s="1">
        <v>965</v>
      </c>
      <c r="J7500" s="1">
        <v>2103</v>
      </c>
      <c r="K7500" s="1">
        <v>4</v>
      </c>
      <c r="L7500" s="1">
        <v>3364.8</v>
      </c>
      <c r="M7500" s="1">
        <f>SalesData[[#This Row],[Price]]*SalesData[[#This Row],[Quantity]]</f>
        <v>8412</v>
      </c>
      <c r="N7500" s="6">
        <f>SalesData[[#This Row],[Sales Profit]]/SalesData[[#This Row],[Sales]]</f>
        <v>0.4</v>
      </c>
    </row>
    <row r="7501" spans="1:14" x14ac:dyDescent="0.3">
      <c r="A7501" s="1" t="s">
        <v>12</v>
      </c>
      <c r="B7501" s="1" t="s">
        <v>18</v>
      </c>
      <c r="C7501" s="1" t="s">
        <v>37</v>
      </c>
      <c r="D7501" s="1">
        <v>19232</v>
      </c>
      <c r="E7501" s="2">
        <v>45393</v>
      </c>
      <c r="F7501" s="1" t="s">
        <v>31</v>
      </c>
      <c r="G7501" s="1">
        <v>436203</v>
      </c>
      <c r="H7501" s="1" t="s">
        <v>7195</v>
      </c>
      <c r="I7501" s="1">
        <v>909</v>
      </c>
      <c r="J7501" s="1">
        <v>1311</v>
      </c>
      <c r="K7501" s="1">
        <v>4</v>
      </c>
      <c r="L7501" s="1">
        <v>2097.6</v>
      </c>
      <c r="M7501" s="1">
        <f>SalesData[[#This Row],[Price]]*SalesData[[#This Row],[Quantity]]</f>
        <v>5244</v>
      </c>
      <c r="N7501" s="6">
        <f>SalesData[[#This Row],[Sales Profit]]/SalesData[[#This Row],[Sales]]</f>
        <v>0.39999999999999997</v>
      </c>
    </row>
    <row r="7502" spans="1:14" x14ac:dyDescent="0.3">
      <c r="A7502" s="1" t="s">
        <v>17</v>
      </c>
      <c r="B7502" s="1" t="s">
        <v>13</v>
      </c>
      <c r="C7502" s="1" t="s">
        <v>19</v>
      </c>
      <c r="D7502" s="1">
        <v>80425</v>
      </c>
      <c r="E7502" s="2">
        <v>45294</v>
      </c>
      <c r="F7502" s="1" t="s">
        <v>40</v>
      </c>
      <c r="G7502" s="1">
        <v>943794</v>
      </c>
      <c r="H7502" s="1" t="s">
        <v>7196</v>
      </c>
      <c r="I7502" s="1">
        <v>746</v>
      </c>
      <c r="J7502" s="1">
        <v>1128</v>
      </c>
      <c r="K7502" s="1">
        <v>1</v>
      </c>
      <c r="L7502" s="1">
        <v>451.2</v>
      </c>
      <c r="M7502" s="1">
        <f>SalesData[[#This Row],[Price]]*SalesData[[#This Row],[Quantity]]</f>
        <v>1128</v>
      </c>
      <c r="N7502" s="6">
        <f>SalesData[[#This Row],[Sales Profit]]/SalesData[[#This Row],[Sales]]</f>
        <v>0.39999999999999997</v>
      </c>
    </row>
    <row r="7503" spans="1:14" x14ac:dyDescent="0.3">
      <c r="A7503" s="1" t="s">
        <v>22</v>
      </c>
      <c r="B7503" s="1" t="s">
        <v>18</v>
      </c>
      <c r="C7503" s="1" t="s">
        <v>60</v>
      </c>
      <c r="D7503" s="1">
        <v>10448</v>
      </c>
      <c r="E7503" s="2">
        <v>45504</v>
      </c>
      <c r="F7503" s="1" t="s">
        <v>45</v>
      </c>
      <c r="G7503" s="1">
        <v>418470</v>
      </c>
      <c r="H7503" s="1" t="s">
        <v>7197</v>
      </c>
      <c r="I7503" s="1">
        <v>657</v>
      </c>
      <c r="J7503" s="1">
        <v>2947</v>
      </c>
      <c r="K7503" s="1">
        <v>3</v>
      </c>
      <c r="L7503" s="1">
        <v>3536.4</v>
      </c>
      <c r="M7503" s="1">
        <f>SalesData[[#This Row],[Price]]*SalesData[[#This Row],[Quantity]]</f>
        <v>8841</v>
      </c>
      <c r="N7503" s="6">
        <f>SalesData[[#This Row],[Sales Profit]]/SalesData[[#This Row],[Sales]]</f>
        <v>0.4</v>
      </c>
    </row>
    <row r="7504" spans="1:14" x14ac:dyDescent="0.3">
      <c r="A7504" s="1" t="s">
        <v>56</v>
      </c>
      <c r="B7504" s="1" t="s">
        <v>18</v>
      </c>
      <c r="C7504" s="1" t="s">
        <v>48</v>
      </c>
      <c r="D7504" s="1">
        <v>97989</v>
      </c>
      <c r="E7504" s="2">
        <v>45404</v>
      </c>
      <c r="F7504" s="1" t="s">
        <v>31</v>
      </c>
      <c r="G7504" s="1">
        <v>324367</v>
      </c>
      <c r="H7504" s="1" t="s">
        <v>7198</v>
      </c>
      <c r="I7504" s="1">
        <v>594</v>
      </c>
      <c r="J7504" s="1">
        <v>2208</v>
      </c>
      <c r="K7504" s="1">
        <v>6</v>
      </c>
      <c r="L7504" s="1">
        <v>5299.2</v>
      </c>
      <c r="M7504" s="1">
        <f>SalesData[[#This Row],[Price]]*SalesData[[#This Row],[Quantity]]</f>
        <v>13248</v>
      </c>
      <c r="N7504" s="6">
        <f>SalesData[[#This Row],[Sales Profit]]/SalesData[[#This Row],[Sales]]</f>
        <v>0.39999999999999997</v>
      </c>
    </row>
    <row r="7505" spans="1:14" x14ac:dyDescent="0.3">
      <c r="A7505" s="1" t="s">
        <v>27</v>
      </c>
      <c r="B7505" s="1" t="s">
        <v>18</v>
      </c>
      <c r="C7505" s="1" t="s">
        <v>42</v>
      </c>
      <c r="D7505" s="1">
        <v>22266</v>
      </c>
      <c r="E7505" s="2">
        <v>45610</v>
      </c>
      <c r="F7505" s="1" t="s">
        <v>15</v>
      </c>
      <c r="G7505" s="1">
        <v>121192</v>
      </c>
      <c r="H7505" s="1" t="s">
        <v>7199</v>
      </c>
      <c r="I7505" s="1">
        <v>830</v>
      </c>
      <c r="J7505" s="1">
        <v>1885</v>
      </c>
      <c r="K7505" s="1">
        <v>1</v>
      </c>
      <c r="L7505" s="1">
        <v>754</v>
      </c>
      <c r="M7505" s="1">
        <f>SalesData[[#This Row],[Price]]*SalesData[[#This Row],[Quantity]]</f>
        <v>1885</v>
      </c>
      <c r="N7505" s="6">
        <f>SalesData[[#This Row],[Sales Profit]]/SalesData[[#This Row],[Sales]]</f>
        <v>0.4</v>
      </c>
    </row>
    <row r="7506" spans="1:14" x14ac:dyDescent="0.3">
      <c r="A7506" s="1" t="s">
        <v>17</v>
      </c>
      <c r="B7506" s="1" t="s">
        <v>23</v>
      </c>
      <c r="C7506" s="1" t="s">
        <v>14</v>
      </c>
      <c r="D7506" s="1">
        <v>46548</v>
      </c>
      <c r="E7506" s="2">
        <v>45628</v>
      </c>
      <c r="F7506" s="1" t="s">
        <v>78</v>
      </c>
      <c r="G7506" s="1">
        <v>828096</v>
      </c>
      <c r="H7506" s="1" t="s">
        <v>7200</v>
      </c>
      <c r="I7506" s="1">
        <v>635</v>
      </c>
      <c r="J7506" s="1">
        <v>2201</v>
      </c>
      <c r="K7506" s="1">
        <v>2</v>
      </c>
      <c r="L7506" s="1">
        <v>1760.8</v>
      </c>
      <c r="M7506" s="1">
        <f>SalesData[[#This Row],[Price]]*SalesData[[#This Row],[Quantity]]</f>
        <v>4402</v>
      </c>
      <c r="N7506" s="6">
        <f>SalesData[[#This Row],[Sales Profit]]/SalesData[[#This Row],[Sales]]</f>
        <v>0.39999999999999997</v>
      </c>
    </row>
    <row r="7507" spans="1:14" x14ac:dyDescent="0.3">
      <c r="A7507" s="1" t="s">
        <v>27</v>
      </c>
      <c r="B7507" s="1" t="s">
        <v>23</v>
      </c>
      <c r="C7507" s="1" t="s">
        <v>37</v>
      </c>
      <c r="D7507" s="1">
        <v>80543</v>
      </c>
      <c r="E7507" s="2">
        <v>45356</v>
      </c>
      <c r="F7507" s="1" t="s">
        <v>29</v>
      </c>
      <c r="G7507" s="1">
        <v>253316</v>
      </c>
      <c r="H7507" s="1" t="s">
        <v>7201</v>
      </c>
      <c r="I7507" s="1">
        <v>941</v>
      </c>
      <c r="J7507" s="1">
        <v>1498</v>
      </c>
      <c r="K7507" s="1">
        <v>6</v>
      </c>
      <c r="L7507" s="1">
        <v>3595.2</v>
      </c>
      <c r="M7507" s="1">
        <f>SalesData[[#This Row],[Price]]*SalesData[[#This Row],[Quantity]]</f>
        <v>8988</v>
      </c>
      <c r="N7507" s="6">
        <f>SalesData[[#This Row],[Sales Profit]]/SalesData[[#This Row],[Sales]]</f>
        <v>0.39999999999999997</v>
      </c>
    </row>
    <row r="7508" spans="1:14" x14ac:dyDescent="0.3">
      <c r="A7508" s="1" t="s">
        <v>52</v>
      </c>
      <c r="B7508" s="1" t="s">
        <v>18</v>
      </c>
      <c r="C7508" s="1" t="s">
        <v>37</v>
      </c>
      <c r="D7508" s="1">
        <v>68980</v>
      </c>
      <c r="E7508" s="2">
        <v>45416</v>
      </c>
      <c r="F7508" s="1" t="s">
        <v>49</v>
      </c>
      <c r="G7508" s="1">
        <v>422617</v>
      </c>
      <c r="H7508" s="1" t="s">
        <v>7202</v>
      </c>
      <c r="I7508" s="1">
        <v>442</v>
      </c>
      <c r="J7508" s="1">
        <v>2145</v>
      </c>
      <c r="K7508" s="1">
        <v>4</v>
      </c>
      <c r="L7508" s="1">
        <v>3432</v>
      </c>
      <c r="M7508" s="1">
        <f>SalesData[[#This Row],[Price]]*SalesData[[#This Row],[Quantity]]</f>
        <v>8580</v>
      </c>
      <c r="N7508" s="6">
        <f>SalesData[[#This Row],[Sales Profit]]/SalesData[[#This Row],[Sales]]</f>
        <v>0.4</v>
      </c>
    </row>
    <row r="7509" spans="1:14" x14ac:dyDescent="0.3">
      <c r="A7509" s="1" t="s">
        <v>17</v>
      </c>
      <c r="B7509" s="1" t="s">
        <v>13</v>
      </c>
      <c r="C7509" s="1" t="s">
        <v>33</v>
      </c>
      <c r="D7509" s="1">
        <v>70578</v>
      </c>
      <c r="E7509" s="2">
        <v>45394</v>
      </c>
      <c r="F7509" s="1" t="s">
        <v>31</v>
      </c>
      <c r="G7509" s="1">
        <v>266333</v>
      </c>
      <c r="H7509" s="1" t="s">
        <v>7203</v>
      </c>
      <c r="I7509" s="1">
        <v>639</v>
      </c>
      <c r="J7509" s="1">
        <v>753</v>
      </c>
      <c r="K7509" s="1">
        <v>7</v>
      </c>
      <c r="L7509" s="1">
        <v>2108.4</v>
      </c>
      <c r="M7509" s="1">
        <f>SalesData[[#This Row],[Price]]*SalesData[[#This Row],[Quantity]]</f>
        <v>5271</v>
      </c>
      <c r="N7509" s="6">
        <f>SalesData[[#This Row],[Sales Profit]]/SalesData[[#This Row],[Sales]]</f>
        <v>0.4</v>
      </c>
    </row>
    <row r="7510" spans="1:14" x14ac:dyDescent="0.3">
      <c r="A7510" s="1" t="s">
        <v>12</v>
      </c>
      <c r="B7510" s="1" t="s">
        <v>13</v>
      </c>
      <c r="C7510" s="1" t="s">
        <v>42</v>
      </c>
      <c r="D7510" s="1">
        <v>35557</v>
      </c>
      <c r="E7510" s="2">
        <v>45578</v>
      </c>
      <c r="F7510" s="1" t="s">
        <v>54</v>
      </c>
      <c r="G7510" s="1">
        <v>248849</v>
      </c>
      <c r="H7510" s="1" t="s">
        <v>1213</v>
      </c>
      <c r="I7510" s="1">
        <v>875</v>
      </c>
      <c r="J7510" s="1">
        <v>2943</v>
      </c>
      <c r="K7510" s="1">
        <v>7</v>
      </c>
      <c r="L7510" s="1">
        <v>8240.4</v>
      </c>
      <c r="M7510" s="1">
        <f>SalesData[[#This Row],[Price]]*SalesData[[#This Row],[Quantity]]</f>
        <v>20601</v>
      </c>
      <c r="N7510" s="6">
        <f>SalesData[[#This Row],[Sales Profit]]/SalesData[[#This Row],[Sales]]</f>
        <v>0.39999999999999997</v>
      </c>
    </row>
    <row r="7511" spans="1:14" x14ac:dyDescent="0.3">
      <c r="A7511" s="1" t="s">
        <v>12</v>
      </c>
      <c r="B7511" s="1" t="s">
        <v>18</v>
      </c>
      <c r="C7511" s="1" t="s">
        <v>19</v>
      </c>
      <c r="D7511" s="1">
        <v>39803</v>
      </c>
      <c r="E7511" s="2">
        <v>45439</v>
      </c>
      <c r="F7511" s="1" t="s">
        <v>49</v>
      </c>
      <c r="G7511" s="1">
        <v>219560</v>
      </c>
      <c r="H7511" s="1" t="s">
        <v>7204</v>
      </c>
      <c r="I7511" s="1">
        <v>492</v>
      </c>
      <c r="J7511" s="1">
        <v>2054</v>
      </c>
      <c r="K7511" s="1">
        <v>8</v>
      </c>
      <c r="L7511" s="1">
        <v>6572.8</v>
      </c>
      <c r="M7511" s="1">
        <f>SalesData[[#This Row],[Price]]*SalesData[[#This Row],[Quantity]]</f>
        <v>16432</v>
      </c>
      <c r="N7511" s="6">
        <f>SalesData[[#This Row],[Sales Profit]]/SalesData[[#This Row],[Sales]]</f>
        <v>0.4</v>
      </c>
    </row>
    <row r="7512" spans="1:14" x14ac:dyDescent="0.3">
      <c r="A7512" s="1" t="s">
        <v>35</v>
      </c>
      <c r="B7512" s="1" t="s">
        <v>13</v>
      </c>
      <c r="C7512" s="1" t="s">
        <v>42</v>
      </c>
      <c r="D7512" s="1">
        <v>60714</v>
      </c>
      <c r="E7512" s="2">
        <v>45528</v>
      </c>
      <c r="F7512" s="1" t="s">
        <v>25</v>
      </c>
      <c r="G7512" s="1">
        <v>210420</v>
      </c>
      <c r="H7512" s="1" t="s">
        <v>7205</v>
      </c>
      <c r="I7512" s="1">
        <v>352</v>
      </c>
      <c r="J7512" s="1">
        <v>2733</v>
      </c>
      <c r="K7512" s="1">
        <v>1</v>
      </c>
      <c r="L7512" s="1">
        <v>1093.2</v>
      </c>
      <c r="M7512" s="1">
        <f>SalesData[[#This Row],[Price]]*SalesData[[#This Row],[Quantity]]</f>
        <v>2733</v>
      </c>
      <c r="N7512" s="6">
        <f>SalesData[[#This Row],[Sales Profit]]/SalesData[[#This Row],[Sales]]</f>
        <v>0.4</v>
      </c>
    </row>
    <row r="7513" spans="1:14" x14ac:dyDescent="0.3">
      <c r="A7513" s="1" t="s">
        <v>22</v>
      </c>
      <c r="B7513" s="1" t="s">
        <v>18</v>
      </c>
      <c r="C7513" s="1" t="s">
        <v>14</v>
      </c>
      <c r="D7513" s="1">
        <v>74972</v>
      </c>
      <c r="E7513" s="2">
        <v>45532</v>
      </c>
      <c r="F7513" s="1" t="s">
        <v>25</v>
      </c>
      <c r="G7513" s="1">
        <v>643912</v>
      </c>
      <c r="H7513" s="1" t="s">
        <v>7206</v>
      </c>
      <c r="I7513" s="1">
        <v>998</v>
      </c>
      <c r="J7513" s="1">
        <v>1133</v>
      </c>
      <c r="K7513" s="1">
        <v>4</v>
      </c>
      <c r="L7513" s="1">
        <v>1812.8</v>
      </c>
      <c r="M7513" s="1">
        <f>SalesData[[#This Row],[Price]]*SalesData[[#This Row],[Quantity]]</f>
        <v>4532</v>
      </c>
      <c r="N7513" s="6">
        <f>SalesData[[#This Row],[Sales Profit]]/SalesData[[#This Row],[Sales]]</f>
        <v>0.39999999999999997</v>
      </c>
    </row>
    <row r="7514" spans="1:14" x14ac:dyDescent="0.3">
      <c r="A7514" s="1" t="s">
        <v>22</v>
      </c>
      <c r="B7514" s="1" t="s">
        <v>13</v>
      </c>
      <c r="C7514" s="1" t="s">
        <v>39</v>
      </c>
      <c r="D7514" s="1">
        <v>83957</v>
      </c>
      <c r="E7514" s="2">
        <v>45529</v>
      </c>
      <c r="F7514" s="1" t="s">
        <v>25</v>
      </c>
      <c r="G7514" s="1">
        <v>799779</v>
      </c>
      <c r="H7514" s="1" t="s">
        <v>7207</v>
      </c>
      <c r="I7514" s="1">
        <v>801</v>
      </c>
      <c r="J7514" s="1">
        <v>1263</v>
      </c>
      <c r="K7514" s="1">
        <v>2</v>
      </c>
      <c r="L7514" s="1">
        <v>1010.4</v>
      </c>
      <c r="M7514" s="1">
        <f>SalesData[[#This Row],[Price]]*SalesData[[#This Row],[Quantity]]</f>
        <v>2526</v>
      </c>
      <c r="N7514" s="6">
        <f>SalesData[[#This Row],[Sales Profit]]/SalesData[[#This Row],[Sales]]</f>
        <v>0.39999999999999997</v>
      </c>
    </row>
    <row r="7515" spans="1:14" x14ac:dyDescent="0.3">
      <c r="A7515" s="1" t="s">
        <v>52</v>
      </c>
      <c r="B7515" s="1" t="s">
        <v>23</v>
      </c>
      <c r="C7515" s="1" t="s">
        <v>37</v>
      </c>
      <c r="D7515" s="1">
        <v>64961</v>
      </c>
      <c r="E7515" s="2">
        <v>45326</v>
      </c>
      <c r="F7515" s="1" t="s">
        <v>43</v>
      </c>
      <c r="G7515" s="1">
        <v>481946</v>
      </c>
      <c r="H7515" s="1" t="s">
        <v>7208</v>
      </c>
      <c r="I7515" s="1">
        <v>372</v>
      </c>
      <c r="J7515" s="1">
        <v>2103</v>
      </c>
      <c r="K7515" s="1">
        <v>2</v>
      </c>
      <c r="L7515" s="1">
        <v>1682.4</v>
      </c>
      <c r="M7515" s="1">
        <f>SalesData[[#This Row],[Price]]*SalesData[[#This Row],[Quantity]]</f>
        <v>4206</v>
      </c>
      <c r="N7515" s="6">
        <f>SalesData[[#This Row],[Sales Profit]]/SalesData[[#This Row],[Sales]]</f>
        <v>0.4</v>
      </c>
    </row>
    <row r="7516" spans="1:14" x14ac:dyDescent="0.3">
      <c r="A7516" s="1" t="s">
        <v>35</v>
      </c>
      <c r="B7516" s="1" t="s">
        <v>13</v>
      </c>
      <c r="C7516" s="1" t="s">
        <v>39</v>
      </c>
      <c r="D7516" s="1">
        <v>30694</v>
      </c>
      <c r="E7516" s="2">
        <v>45368</v>
      </c>
      <c r="F7516" s="1" t="s">
        <v>29</v>
      </c>
      <c r="G7516" s="1">
        <v>332699</v>
      </c>
      <c r="H7516" s="1" t="s">
        <v>7209</v>
      </c>
      <c r="I7516" s="1">
        <v>387</v>
      </c>
      <c r="J7516" s="1">
        <v>1774</v>
      </c>
      <c r="K7516" s="1">
        <v>8</v>
      </c>
      <c r="L7516" s="1">
        <v>5676.8</v>
      </c>
      <c r="M7516" s="1">
        <f>SalesData[[#This Row],[Price]]*SalesData[[#This Row],[Quantity]]</f>
        <v>14192</v>
      </c>
      <c r="N7516" s="6">
        <f>SalesData[[#This Row],[Sales Profit]]/SalesData[[#This Row],[Sales]]</f>
        <v>0.4</v>
      </c>
    </row>
    <row r="7517" spans="1:14" x14ac:dyDescent="0.3">
      <c r="A7517" s="1" t="s">
        <v>17</v>
      </c>
      <c r="B7517" s="1" t="s">
        <v>13</v>
      </c>
      <c r="C7517" s="1" t="s">
        <v>100</v>
      </c>
      <c r="D7517" s="1">
        <v>59058</v>
      </c>
      <c r="E7517" s="2">
        <v>45364</v>
      </c>
      <c r="F7517" s="1" t="s">
        <v>29</v>
      </c>
      <c r="G7517" s="1">
        <v>121050</v>
      </c>
      <c r="H7517" s="1" t="s">
        <v>7210</v>
      </c>
      <c r="I7517" s="1">
        <v>948</v>
      </c>
      <c r="J7517" s="1">
        <v>1219</v>
      </c>
      <c r="K7517" s="1">
        <v>4</v>
      </c>
      <c r="L7517" s="1">
        <v>1950.4</v>
      </c>
      <c r="M7517" s="1">
        <f>SalesData[[#This Row],[Price]]*SalesData[[#This Row],[Quantity]]</f>
        <v>4876</v>
      </c>
      <c r="N7517" s="6">
        <f>SalesData[[#This Row],[Sales Profit]]/SalesData[[#This Row],[Sales]]</f>
        <v>0.4</v>
      </c>
    </row>
    <row r="7518" spans="1:14" x14ac:dyDescent="0.3">
      <c r="A7518" s="1" t="s">
        <v>35</v>
      </c>
      <c r="B7518" s="1" t="s">
        <v>13</v>
      </c>
      <c r="C7518" s="1" t="s">
        <v>14</v>
      </c>
      <c r="D7518" s="1">
        <v>62324</v>
      </c>
      <c r="E7518" s="2">
        <v>45488</v>
      </c>
      <c r="F7518" s="1" t="s">
        <v>45</v>
      </c>
      <c r="G7518" s="1">
        <v>985580</v>
      </c>
      <c r="H7518" s="1" t="s">
        <v>7211</v>
      </c>
      <c r="I7518" s="1">
        <v>409</v>
      </c>
      <c r="J7518" s="1">
        <v>2345</v>
      </c>
      <c r="K7518" s="1">
        <v>5</v>
      </c>
      <c r="L7518" s="1">
        <v>4690</v>
      </c>
      <c r="M7518" s="1">
        <f>SalesData[[#This Row],[Price]]*SalesData[[#This Row],[Quantity]]</f>
        <v>11725</v>
      </c>
      <c r="N7518" s="6">
        <f>SalesData[[#This Row],[Sales Profit]]/SalesData[[#This Row],[Sales]]</f>
        <v>0.4</v>
      </c>
    </row>
    <row r="7519" spans="1:14" x14ac:dyDescent="0.3">
      <c r="A7519" s="1" t="s">
        <v>27</v>
      </c>
      <c r="B7519" s="1" t="s">
        <v>23</v>
      </c>
      <c r="C7519" s="1" t="s">
        <v>37</v>
      </c>
      <c r="D7519" s="1">
        <v>19039</v>
      </c>
      <c r="E7519" s="2">
        <v>45626</v>
      </c>
      <c r="F7519" s="1" t="s">
        <v>15</v>
      </c>
      <c r="G7519" s="1">
        <v>804038</v>
      </c>
      <c r="H7519" s="1" t="s">
        <v>7212</v>
      </c>
      <c r="I7519" s="1">
        <v>569</v>
      </c>
      <c r="J7519" s="1">
        <v>1413</v>
      </c>
      <c r="K7519" s="1">
        <v>1</v>
      </c>
      <c r="L7519" s="1">
        <v>565.20000000000005</v>
      </c>
      <c r="M7519" s="1">
        <f>SalesData[[#This Row],[Price]]*SalesData[[#This Row],[Quantity]]</f>
        <v>1413</v>
      </c>
      <c r="N7519" s="6">
        <f>SalesData[[#This Row],[Sales Profit]]/SalesData[[#This Row],[Sales]]</f>
        <v>0.4</v>
      </c>
    </row>
    <row r="7520" spans="1:14" x14ac:dyDescent="0.3">
      <c r="A7520" s="1" t="s">
        <v>17</v>
      </c>
      <c r="B7520" s="1" t="s">
        <v>23</v>
      </c>
      <c r="C7520" s="1" t="s">
        <v>14</v>
      </c>
      <c r="D7520" s="1">
        <v>34452</v>
      </c>
      <c r="E7520" s="2">
        <v>45387</v>
      </c>
      <c r="F7520" s="1" t="s">
        <v>31</v>
      </c>
      <c r="G7520" s="1">
        <v>380975</v>
      </c>
      <c r="H7520" s="1" t="s">
        <v>1013</v>
      </c>
      <c r="I7520" s="1">
        <v>968</v>
      </c>
      <c r="J7520" s="1">
        <v>1531</v>
      </c>
      <c r="K7520" s="1">
        <v>3</v>
      </c>
      <c r="L7520" s="1">
        <v>1837.2</v>
      </c>
      <c r="M7520" s="1">
        <f>SalesData[[#This Row],[Price]]*SalesData[[#This Row],[Quantity]]</f>
        <v>4593</v>
      </c>
      <c r="N7520" s="6">
        <f>SalesData[[#This Row],[Sales Profit]]/SalesData[[#This Row],[Sales]]</f>
        <v>0.4</v>
      </c>
    </row>
    <row r="7521" spans="1:14" x14ac:dyDescent="0.3">
      <c r="A7521" s="1" t="s">
        <v>66</v>
      </c>
      <c r="B7521" s="1" t="s">
        <v>23</v>
      </c>
      <c r="C7521" s="1" t="s">
        <v>53</v>
      </c>
      <c r="D7521" s="1">
        <v>12018</v>
      </c>
      <c r="E7521" s="2">
        <v>45547</v>
      </c>
      <c r="F7521" s="1" t="s">
        <v>61</v>
      </c>
      <c r="G7521" s="1">
        <v>448967</v>
      </c>
      <c r="H7521" s="1" t="s">
        <v>7213</v>
      </c>
      <c r="I7521" s="1">
        <v>972</v>
      </c>
      <c r="J7521" s="1">
        <v>1365</v>
      </c>
      <c r="K7521" s="1">
        <v>1</v>
      </c>
      <c r="L7521" s="1">
        <v>546</v>
      </c>
      <c r="M7521" s="1">
        <f>SalesData[[#This Row],[Price]]*SalesData[[#This Row],[Quantity]]</f>
        <v>1365</v>
      </c>
      <c r="N7521" s="6">
        <f>SalesData[[#This Row],[Sales Profit]]/SalesData[[#This Row],[Sales]]</f>
        <v>0.4</v>
      </c>
    </row>
    <row r="7522" spans="1:14" x14ac:dyDescent="0.3">
      <c r="A7522" s="1" t="s">
        <v>22</v>
      </c>
      <c r="B7522" s="1" t="s">
        <v>23</v>
      </c>
      <c r="C7522" s="1" t="s">
        <v>53</v>
      </c>
      <c r="D7522" s="1">
        <v>72652</v>
      </c>
      <c r="E7522" s="2">
        <v>45541</v>
      </c>
      <c r="F7522" s="1" t="s">
        <v>61</v>
      </c>
      <c r="G7522" s="1">
        <v>696647</v>
      </c>
      <c r="H7522" s="1" t="s">
        <v>5894</v>
      </c>
      <c r="I7522" s="1">
        <v>981</v>
      </c>
      <c r="J7522" s="1">
        <v>2273</v>
      </c>
      <c r="K7522" s="1">
        <v>3</v>
      </c>
      <c r="L7522" s="1">
        <v>2727.6</v>
      </c>
      <c r="M7522" s="1">
        <f>SalesData[[#This Row],[Price]]*SalesData[[#This Row],[Quantity]]</f>
        <v>6819</v>
      </c>
      <c r="N7522" s="6">
        <f>SalesData[[#This Row],[Sales Profit]]/SalesData[[#This Row],[Sales]]</f>
        <v>0.39999999999999997</v>
      </c>
    </row>
    <row r="7523" spans="1:14" x14ac:dyDescent="0.3">
      <c r="A7523" s="1" t="s">
        <v>22</v>
      </c>
      <c r="B7523" s="1" t="s">
        <v>13</v>
      </c>
      <c r="C7523" s="1" t="s">
        <v>19</v>
      </c>
      <c r="D7523" s="1">
        <v>81460</v>
      </c>
      <c r="E7523" s="2">
        <v>45608</v>
      </c>
      <c r="F7523" s="1" t="s">
        <v>15</v>
      </c>
      <c r="G7523" s="1">
        <v>388713</v>
      </c>
      <c r="H7523" s="1" t="s">
        <v>7214</v>
      </c>
      <c r="I7523" s="1">
        <v>965</v>
      </c>
      <c r="J7523" s="1">
        <v>1193</v>
      </c>
      <c r="K7523" s="1">
        <v>1</v>
      </c>
      <c r="L7523" s="1">
        <v>477.2</v>
      </c>
      <c r="M7523" s="1">
        <f>SalesData[[#This Row],[Price]]*SalesData[[#This Row],[Quantity]]</f>
        <v>1193</v>
      </c>
      <c r="N7523" s="6">
        <f>SalesData[[#This Row],[Sales Profit]]/SalesData[[#This Row],[Sales]]</f>
        <v>0.39999999999999997</v>
      </c>
    </row>
    <row r="7524" spans="1:14" x14ac:dyDescent="0.3">
      <c r="A7524" s="1" t="s">
        <v>17</v>
      </c>
      <c r="B7524" s="1" t="s">
        <v>23</v>
      </c>
      <c r="C7524" s="1" t="s">
        <v>39</v>
      </c>
      <c r="D7524" s="1">
        <v>55288</v>
      </c>
      <c r="E7524" s="2">
        <v>45420</v>
      </c>
      <c r="F7524" s="1" t="s">
        <v>49</v>
      </c>
      <c r="G7524" s="1">
        <v>982232</v>
      </c>
      <c r="H7524" s="1" t="s">
        <v>7215</v>
      </c>
      <c r="I7524" s="1">
        <v>435</v>
      </c>
      <c r="J7524" s="1">
        <v>2755</v>
      </c>
      <c r="K7524" s="1">
        <v>2</v>
      </c>
      <c r="L7524" s="1">
        <v>2204</v>
      </c>
      <c r="M7524" s="1">
        <f>SalesData[[#This Row],[Price]]*SalesData[[#This Row],[Quantity]]</f>
        <v>5510</v>
      </c>
      <c r="N7524" s="6">
        <f>SalesData[[#This Row],[Sales Profit]]/SalesData[[#This Row],[Sales]]</f>
        <v>0.4</v>
      </c>
    </row>
    <row r="7525" spans="1:14" x14ac:dyDescent="0.3">
      <c r="A7525" s="1" t="s">
        <v>52</v>
      </c>
      <c r="B7525" s="1" t="s">
        <v>13</v>
      </c>
      <c r="C7525" s="1" t="s">
        <v>14</v>
      </c>
      <c r="D7525" s="1">
        <v>54042</v>
      </c>
      <c r="E7525" s="2">
        <v>45412</v>
      </c>
      <c r="F7525" s="1" t="s">
        <v>31</v>
      </c>
      <c r="G7525" s="1">
        <v>163954</v>
      </c>
      <c r="H7525" s="1" t="s">
        <v>7216</v>
      </c>
      <c r="I7525" s="1">
        <v>984</v>
      </c>
      <c r="J7525" s="1">
        <v>2859</v>
      </c>
      <c r="K7525" s="1">
        <v>3</v>
      </c>
      <c r="L7525" s="1">
        <v>3430.8</v>
      </c>
      <c r="M7525" s="1">
        <f>SalesData[[#This Row],[Price]]*SalesData[[#This Row],[Quantity]]</f>
        <v>8577</v>
      </c>
      <c r="N7525" s="6">
        <f>SalesData[[#This Row],[Sales Profit]]/SalesData[[#This Row],[Sales]]</f>
        <v>0.4</v>
      </c>
    </row>
    <row r="7526" spans="1:14" x14ac:dyDescent="0.3">
      <c r="A7526" s="1" t="s">
        <v>35</v>
      </c>
      <c r="B7526" s="1" t="s">
        <v>18</v>
      </c>
      <c r="C7526" s="1" t="s">
        <v>60</v>
      </c>
      <c r="D7526" s="1">
        <v>56876</v>
      </c>
      <c r="E7526" s="2">
        <v>45466</v>
      </c>
      <c r="F7526" s="1" t="s">
        <v>20</v>
      </c>
      <c r="G7526" s="1">
        <v>789440</v>
      </c>
      <c r="H7526" s="1" t="s">
        <v>3435</v>
      </c>
      <c r="I7526" s="1">
        <v>391</v>
      </c>
      <c r="J7526" s="1">
        <v>2012</v>
      </c>
      <c r="K7526" s="1">
        <v>8</v>
      </c>
      <c r="L7526" s="1">
        <v>6438.4</v>
      </c>
      <c r="M7526" s="1">
        <f>SalesData[[#This Row],[Price]]*SalesData[[#This Row],[Quantity]]</f>
        <v>16096</v>
      </c>
      <c r="N7526" s="6">
        <f>SalesData[[#This Row],[Sales Profit]]/SalesData[[#This Row],[Sales]]</f>
        <v>0.39999999999999997</v>
      </c>
    </row>
    <row r="7527" spans="1:14" x14ac:dyDescent="0.3">
      <c r="A7527" s="1" t="s">
        <v>66</v>
      </c>
      <c r="B7527" s="1" t="s">
        <v>13</v>
      </c>
      <c r="C7527" s="1" t="s">
        <v>100</v>
      </c>
      <c r="D7527" s="1">
        <v>22949</v>
      </c>
      <c r="E7527" s="2">
        <v>45485</v>
      </c>
      <c r="F7527" s="1" t="s">
        <v>45</v>
      </c>
      <c r="G7527" s="1">
        <v>167664</v>
      </c>
      <c r="H7527" s="1" t="s">
        <v>7217</v>
      </c>
      <c r="I7527" s="1">
        <v>584</v>
      </c>
      <c r="J7527" s="1">
        <v>1497</v>
      </c>
      <c r="K7527" s="1">
        <v>8</v>
      </c>
      <c r="L7527" s="1">
        <v>4790.3999999999996</v>
      </c>
      <c r="M7527" s="1">
        <f>SalesData[[#This Row],[Price]]*SalesData[[#This Row],[Quantity]]</f>
        <v>11976</v>
      </c>
      <c r="N7527" s="6">
        <f>SalesData[[#This Row],[Sales Profit]]/SalesData[[#This Row],[Sales]]</f>
        <v>0.39999999999999997</v>
      </c>
    </row>
    <row r="7528" spans="1:14" x14ac:dyDescent="0.3">
      <c r="A7528" s="1" t="s">
        <v>27</v>
      </c>
      <c r="B7528" s="1" t="s">
        <v>18</v>
      </c>
      <c r="C7528" s="1" t="s">
        <v>33</v>
      </c>
      <c r="D7528" s="1">
        <v>93465</v>
      </c>
      <c r="E7528" s="2">
        <v>45354</v>
      </c>
      <c r="F7528" s="1" t="s">
        <v>29</v>
      </c>
      <c r="G7528" s="1">
        <v>562510</v>
      </c>
      <c r="H7528" s="1" t="s">
        <v>7218</v>
      </c>
      <c r="I7528" s="1">
        <v>890</v>
      </c>
      <c r="J7528" s="1">
        <v>2691</v>
      </c>
      <c r="K7528" s="1">
        <v>7</v>
      </c>
      <c r="L7528" s="1">
        <v>7534.8</v>
      </c>
      <c r="M7528" s="1">
        <f>SalesData[[#This Row],[Price]]*SalesData[[#This Row],[Quantity]]</f>
        <v>18837</v>
      </c>
      <c r="N7528" s="6">
        <f>SalesData[[#This Row],[Sales Profit]]/SalesData[[#This Row],[Sales]]</f>
        <v>0.4</v>
      </c>
    </row>
    <row r="7529" spans="1:14" x14ac:dyDescent="0.3">
      <c r="A7529" s="1" t="s">
        <v>12</v>
      </c>
      <c r="B7529" s="1" t="s">
        <v>23</v>
      </c>
      <c r="C7529" s="1" t="s">
        <v>42</v>
      </c>
      <c r="D7529" s="1">
        <v>99267</v>
      </c>
      <c r="E7529" s="2">
        <v>45600</v>
      </c>
      <c r="F7529" s="1" t="s">
        <v>15</v>
      </c>
      <c r="G7529" s="1">
        <v>604393</v>
      </c>
      <c r="H7529" s="1" t="s">
        <v>7219</v>
      </c>
      <c r="I7529" s="1">
        <v>310</v>
      </c>
      <c r="J7529" s="1">
        <v>1333</v>
      </c>
      <c r="K7529" s="1">
        <v>5</v>
      </c>
      <c r="L7529" s="1">
        <v>2666</v>
      </c>
      <c r="M7529" s="1">
        <f>SalesData[[#This Row],[Price]]*SalesData[[#This Row],[Quantity]]</f>
        <v>6665</v>
      </c>
      <c r="N7529" s="6">
        <f>SalesData[[#This Row],[Sales Profit]]/SalesData[[#This Row],[Sales]]</f>
        <v>0.4</v>
      </c>
    </row>
    <row r="7530" spans="1:14" x14ac:dyDescent="0.3">
      <c r="A7530" s="1" t="s">
        <v>22</v>
      </c>
      <c r="B7530" s="1" t="s">
        <v>13</v>
      </c>
      <c r="C7530" s="1" t="s">
        <v>33</v>
      </c>
      <c r="D7530" s="1">
        <v>44984</v>
      </c>
      <c r="E7530" s="2">
        <v>45617</v>
      </c>
      <c r="F7530" s="1" t="s">
        <v>15</v>
      </c>
      <c r="G7530" s="1">
        <v>438978</v>
      </c>
      <c r="H7530" s="1" t="s">
        <v>7220</v>
      </c>
      <c r="I7530" s="1">
        <v>884</v>
      </c>
      <c r="J7530" s="1">
        <v>1108</v>
      </c>
      <c r="K7530" s="1">
        <v>5</v>
      </c>
      <c r="L7530" s="1">
        <v>2216</v>
      </c>
      <c r="M7530" s="1">
        <f>SalesData[[#This Row],[Price]]*SalesData[[#This Row],[Quantity]]</f>
        <v>5540</v>
      </c>
      <c r="N7530" s="6">
        <f>SalesData[[#This Row],[Sales Profit]]/SalesData[[#This Row],[Sales]]</f>
        <v>0.4</v>
      </c>
    </row>
    <row r="7531" spans="1:14" x14ac:dyDescent="0.3">
      <c r="A7531" s="1" t="s">
        <v>12</v>
      </c>
      <c r="B7531" s="1" t="s">
        <v>23</v>
      </c>
      <c r="C7531" s="1" t="s">
        <v>48</v>
      </c>
      <c r="D7531" s="1">
        <v>36778</v>
      </c>
      <c r="E7531" s="2">
        <v>45535</v>
      </c>
      <c r="F7531" s="1" t="s">
        <v>25</v>
      </c>
      <c r="G7531" s="1">
        <v>293157</v>
      </c>
      <c r="H7531" s="1" t="s">
        <v>7221</v>
      </c>
      <c r="I7531" s="1">
        <v>408</v>
      </c>
      <c r="J7531" s="1">
        <v>600</v>
      </c>
      <c r="K7531" s="1">
        <v>5</v>
      </c>
      <c r="L7531" s="1">
        <v>1200</v>
      </c>
      <c r="M7531" s="1">
        <f>SalesData[[#This Row],[Price]]*SalesData[[#This Row],[Quantity]]</f>
        <v>3000</v>
      </c>
      <c r="N7531" s="6">
        <f>SalesData[[#This Row],[Sales Profit]]/SalesData[[#This Row],[Sales]]</f>
        <v>0.4</v>
      </c>
    </row>
    <row r="7532" spans="1:14" x14ac:dyDescent="0.3">
      <c r="A7532" s="1" t="s">
        <v>35</v>
      </c>
      <c r="B7532" s="1" t="s">
        <v>18</v>
      </c>
      <c r="C7532" s="1" t="s">
        <v>37</v>
      </c>
      <c r="D7532" s="1">
        <v>25018</v>
      </c>
      <c r="E7532" s="2">
        <v>45539</v>
      </c>
      <c r="F7532" s="1" t="s">
        <v>61</v>
      </c>
      <c r="G7532" s="1">
        <v>503756</v>
      </c>
      <c r="H7532" s="1" t="s">
        <v>7222</v>
      </c>
      <c r="I7532" s="1">
        <v>421</v>
      </c>
      <c r="J7532" s="1">
        <v>640</v>
      </c>
      <c r="K7532" s="1">
        <v>3</v>
      </c>
      <c r="L7532" s="1">
        <v>768</v>
      </c>
      <c r="M7532" s="1">
        <f>SalesData[[#This Row],[Price]]*SalesData[[#This Row],[Quantity]]</f>
        <v>1920</v>
      </c>
      <c r="N7532" s="6">
        <f>SalesData[[#This Row],[Sales Profit]]/SalesData[[#This Row],[Sales]]</f>
        <v>0.4</v>
      </c>
    </row>
    <row r="7533" spans="1:14" x14ac:dyDescent="0.3">
      <c r="A7533" s="1" t="s">
        <v>27</v>
      </c>
      <c r="B7533" s="1" t="s">
        <v>23</v>
      </c>
      <c r="C7533" s="1" t="s">
        <v>19</v>
      </c>
      <c r="D7533" s="1">
        <v>89263</v>
      </c>
      <c r="E7533" s="2">
        <v>45477</v>
      </c>
      <c r="F7533" s="1" t="s">
        <v>45</v>
      </c>
      <c r="G7533" s="1">
        <v>778947</v>
      </c>
      <c r="H7533" s="1" t="s">
        <v>7223</v>
      </c>
      <c r="I7533" s="1">
        <v>585</v>
      </c>
      <c r="J7533" s="1">
        <v>2175</v>
      </c>
      <c r="K7533" s="1">
        <v>3</v>
      </c>
      <c r="L7533" s="1">
        <v>2610</v>
      </c>
      <c r="M7533" s="1">
        <f>SalesData[[#This Row],[Price]]*SalesData[[#This Row],[Quantity]]</f>
        <v>6525</v>
      </c>
      <c r="N7533" s="6">
        <f>SalesData[[#This Row],[Sales Profit]]/SalesData[[#This Row],[Sales]]</f>
        <v>0.4</v>
      </c>
    </row>
    <row r="7534" spans="1:14" x14ac:dyDescent="0.3">
      <c r="A7534" s="1" t="s">
        <v>66</v>
      </c>
      <c r="B7534" s="1" t="s">
        <v>13</v>
      </c>
      <c r="C7534" s="1" t="s">
        <v>39</v>
      </c>
      <c r="D7534" s="1">
        <v>67694</v>
      </c>
      <c r="E7534" s="2">
        <v>45307</v>
      </c>
      <c r="F7534" s="1" t="s">
        <v>40</v>
      </c>
      <c r="G7534" s="1">
        <v>353595</v>
      </c>
      <c r="H7534" s="1" t="s">
        <v>7224</v>
      </c>
      <c r="I7534" s="1">
        <v>870</v>
      </c>
      <c r="J7534" s="1">
        <v>708</v>
      </c>
      <c r="K7534" s="1">
        <v>4</v>
      </c>
      <c r="L7534" s="1">
        <v>1132.8</v>
      </c>
      <c r="M7534" s="1">
        <f>SalesData[[#This Row],[Price]]*SalesData[[#This Row],[Quantity]]</f>
        <v>2832</v>
      </c>
      <c r="N7534" s="6">
        <f>SalesData[[#This Row],[Sales Profit]]/SalesData[[#This Row],[Sales]]</f>
        <v>0.39999999999999997</v>
      </c>
    </row>
    <row r="7535" spans="1:14" x14ac:dyDescent="0.3">
      <c r="A7535" s="1" t="s">
        <v>12</v>
      </c>
      <c r="B7535" s="1" t="s">
        <v>13</v>
      </c>
      <c r="C7535" s="1" t="s">
        <v>39</v>
      </c>
      <c r="D7535" s="1">
        <v>56225</v>
      </c>
      <c r="E7535" s="2">
        <v>45624</v>
      </c>
      <c r="F7535" s="1" t="s">
        <v>15</v>
      </c>
      <c r="G7535" s="1">
        <v>252838</v>
      </c>
      <c r="H7535" s="1" t="s">
        <v>7225</v>
      </c>
      <c r="I7535" s="1">
        <v>961</v>
      </c>
      <c r="J7535" s="1">
        <v>1697</v>
      </c>
      <c r="K7535" s="1">
        <v>6</v>
      </c>
      <c r="L7535" s="1">
        <v>4072.8</v>
      </c>
      <c r="M7535" s="1">
        <f>SalesData[[#This Row],[Price]]*SalesData[[#This Row],[Quantity]]</f>
        <v>10182</v>
      </c>
      <c r="N7535" s="6">
        <f>SalesData[[#This Row],[Sales Profit]]/SalesData[[#This Row],[Sales]]</f>
        <v>0.4</v>
      </c>
    </row>
    <row r="7536" spans="1:14" x14ac:dyDescent="0.3">
      <c r="A7536" s="1" t="s">
        <v>22</v>
      </c>
      <c r="B7536" s="1" t="s">
        <v>18</v>
      </c>
      <c r="C7536" s="1" t="s">
        <v>42</v>
      </c>
      <c r="D7536" s="1">
        <v>96316</v>
      </c>
      <c r="E7536" s="2">
        <v>45332</v>
      </c>
      <c r="F7536" s="1" t="s">
        <v>43</v>
      </c>
      <c r="G7536" s="1">
        <v>547655</v>
      </c>
      <c r="H7536" s="1" t="s">
        <v>7226</v>
      </c>
      <c r="I7536" s="1">
        <v>632</v>
      </c>
      <c r="J7536" s="1">
        <v>1960</v>
      </c>
      <c r="K7536" s="1">
        <v>8</v>
      </c>
      <c r="L7536" s="1">
        <v>6272</v>
      </c>
      <c r="M7536" s="1">
        <f>SalesData[[#This Row],[Price]]*SalesData[[#This Row],[Quantity]]</f>
        <v>15680</v>
      </c>
      <c r="N7536" s="6">
        <f>SalesData[[#This Row],[Sales Profit]]/SalesData[[#This Row],[Sales]]</f>
        <v>0.4</v>
      </c>
    </row>
    <row r="7537" spans="1:14" x14ac:dyDescent="0.3">
      <c r="A7537" s="1" t="s">
        <v>12</v>
      </c>
      <c r="B7537" s="1" t="s">
        <v>13</v>
      </c>
      <c r="C7537" s="1" t="s">
        <v>42</v>
      </c>
      <c r="D7537" s="1">
        <v>43333</v>
      </c>
      <c r="E7537" s="2">
        <v>45595</v>
      </c>
      <c r="F7537" s="1" t="s">
        <v>54</v>
      </c>
      <c r="G7537" s="1">
        <v>778081</v>
      </c>
      <c r="H7537" s="1" t="s">
        <v>5742</v>
      </c>
      <c r="I7537" s="1">
        <v>645</v>
      </c>
      <c r="J7537" s="1">
        <v>596</v>
      </c>
      <c r="K7537" s="1">
        <v>6</v>
      </c>
      <c r="L7537" s="1">
        <v>1430.4</v>
      </c>
      <c r="M7537" s="1">
        <f>SalesData[[#This Row],[Price]]*SalesData[[#This Row],[Quantity]]</f>
        <v>3576</v>
      </c>
      <c r="N7537" s="6">
        <f>SalesData[[#This Row],[Sales Profit]]/SalesData[[#This Row],[Sales]]</f>
        <v>0.4</v>
      </c>
    </row>
    <row r="7538" spans="1:14" x14ac:dyDescent="0.3">
      <c r="A7538" s="1" t="s">
        <v>66</v>
      </c>
      <c r="B7538" s="1" t="s">
        <v>13</v>
      </c>
      <c r="C7538" s="1" t="s">
        <v>42</v>
      </c>
      <c r="D7538" s="1">
        <v>24356</v>
      </c>
      <c r="E7538" s="2">
        <v>45391</v>
      </c>
      <c r="F7538" s="1" t="s">
        <v>31</v>
      </c>
      <c r="G7538" s="1">
        <v>690821</v>
      </c>
      <c r="H7538" s="1" t="s">
        <v>7227</v>
      </c>
      <c r="I7538" s="1">
        <v>987</v>
      </c>
      <c r="J7538" s="1">
        <v>825</v>
      </c>
      <c r="K7538" s="1">
        <v>3</v>
      </c>
      <c r="L7538" s="1">
        <v>990</v>
      </c>
      <c r="M7538" s="1">
        <f>SalesData[[#This Row],[Price]]*SalesData[[#This Row],[Quantity]]</f>
        <v>2475</v>
      </c>
      <c r="N7538" s="6">
        <f>SalesData[[#This Row],[Sales Profit]]/SalesData[[#This Row],[Sales]]</f>
        <v>0.4</v>
      </c>
    </row>
    <row r="7539" spans="1:14" x14ac:dyDescent="0.3">
      <c r="A7539" s="1" t="s">
        <v>35</v>
      </c>
      <c r="B7539" s="1" t="s">
        <v>23</v>
      </c>
      <c r="C7539" s="1" t="s">
        <v>100</v>
      </c>
      <c r="D7539" s="1">
        <v>91405</v>
      </c>
      <c r="E7539" s="2">
        <v>45561</v>
      </c>
      <c r="F7539" s="1" t="s">
        <v>61</v>
      </c>
      <c r="G7539" s="1">
        <v>481723</v>
      </c>
      <c r="H7539" s="1" t="s">
        <v>7228</v>
      </c>
      <c r="I7539" s="1">
        <v>596</v>
      </c>
      <c r="J7539" s="1">
        <v>2259</v>
      </c>
      <c r="K7539" s="1">
        <v>2</v>
      </c>
      <c r="L7539" s="1">
        <v>1807.2</v>
      </c>
      <c r="M7539" s="1">
        <f>SalesData[[#This Row],[Price]]*SalesData[[#This Row],[Quantity]]</f>
        <v>4518</v>
      </c>
      <c r="N7539" s="6">
        <f>SalesData[[#This Row],[Sales Profit]]/SalesData[[#This Row],[Sales]]</f>
        <v>0.4</v>
      </c>
    </row>
    <row r="7540" spans="1:14" x14ac:dyDescent="0.3">
      <c r="A7540" s="1" t="s">
        <v>27</v>
      </c>
      <c r="B7540" s="1" t="s">
        <v>18</v>
      </c>
      <c r="C7540" s="1" t="s">
        <v>14</v>
      </c>
      <c r="D7540" s="1">
        <v>16340</v>
      </c>
      <c r="E7540" s="2">
        <v>45403</v>
      </c>
      <c r="F7540" s="1" t="s">
        <v>31</v>
      </c>
      <c r="G7540" s="1">
        <v>971148</v>
      </c>
      <c r="H7540" s="1" t="s">
        <v>7229</v>
      </c>
      <c r="I7540" s="1">
        <v>379</v>
      </c>
      <c r="J7540" s="1">
        <v>1100</v>
      </c>
      <c r="K7540" s="1">
        <v>5</v>
      </c>
      <c r="L7540" s="1">
        <v>2200</v>
      </c>
      <c r="M7540" s="1">
        <f>SalesData[[#This Row],[Price]]*SalesData[[#This Row],[Quantity]]</f>
        <v>5500</v>
      </c>
      <c r="N7540" s="6">
        <f>SalesData[[#This Row],[Sales Profit]]/SalesData[[#This Row],[Sales]]</f>
        <v>0.4</v>
      </c>
    </row>
    <row r="7541" spans="1:14" x14ac:dyDescent="0.3">
      <c r="A7541" s="1" t="s">
        <v>22</v>
      </c>
      <c r="B7541" s="1" t="s">
        <v>23</v>
      </c>
      <c r="C7541" s="1" t="s">
        <v>37</v>
      </c>
      <c r="D7541" s="1">
        <v>94288</v>
      </c>
      <c r="E7541" s="2">
        <v>45449</v>
      </c>
      <c r="F7541" s="1" t="s">
        <v>20</v>
      </c>
      <c r="G7541" s="1">
        <v>670735</v>
      </c>
      <c r="H7541" s="1" t="s">
        <v>7230</v>
      </c>
      <c r="I7541" s="1">
        <v>825</v>
      </c>
      <c r="J7541" s="1">
        <v>691</v>
      </c>
      <c r="K7541" s="1">
        <v>5</v>
      </c>
      <c r="L7541" s="1">
        <v>1382</v>
      </c>
      <c r="M7541" s="1">
        <f>SalesData[[#This Row],[Price]]*SalesData[[#This Row],[Quantity]]</f>
        <v>3455</v>
      </c>
      <c r="N7541" s="6">
        <f>SalesData[[#This Row],[Sales Profit]]/SalesData[[#This Row],[Sales]]</f>
        <v>0.4</v>
      </c>
    </row>
    <row r="7542" spans="1:14" x14ac:dyDescent="0.3">
      <c r="A7542" s="1" t="s">
        <v>17</v>
      </c>
      <c r="B7542" s="1" t="s">
        <v>18</v>
      </c>
      <c r="C7542" s="1" t="s">
        <v>14</v>
      </c>
      <c r="D7542" s="1">
        <v>82650</v>
      </c>
      <c r="E7542" s="2">
        <v>45356</v>
      </c>
      <c r="F7542" s="1" t="s">
        <v>29</v>
      </c>
      <c r="G7542" s="1">
        <v>153975</v>
      </c>
      <c r="H7542" s="1" t="s">
        <v>7231</v>
      </c>
      <c r="I7542" s="1">
        <v>287</v>
      </c>
      <c r="J7542" s="1">
        <v>854</v>
      </c>
      <c r="K7542" s="1">
        <v>6</v>
      </c>
      <c r="L7542" s="1">
        <v>2049.6</v>
      </c>
      <c r="M7542" s="1">
        <f>SalesData[[#This Row],[Price]]*SalesData[[#This Row],[Quantity]]</f>
        <v>5124</v>
      </c>
      <c r="N7542" s="6">
        <f>SalesData[[#This Row],[Sales Profit]]/SalesData[[#This Row],[Sales]]</f>
        <v>0.39999999999999997</v>
      </c>
    </row>
    <row r="7543" spans="1:14" x14ac:dyDescent="0.3">
      <c r="A7543" s="1" t="s">
        <v>22</v>
      </c>
      <c r="B7543" s="1" t="s">
        <v>18</v>
      </c>
      <c r="C7543" s="1" t="s">
        <v>42</v>
      </c>
      <c r="D7543" s="1">
        <v>11304</v>
      </c>
      <c r="E7543" s="2">
        <v>45560</v>
      </c>
      <c r="F7543" s="1" t="s">
        <v>61</v>
      </c>
      <c r="G7543" s="1">
        <v>773997</v>
      </c>
      <c r="H7543" s="1" t="s">
        <v>7232</v>
      </c>
      <c r="I7543" s="1">
        <v>552</v>
      </c>
      <c r="J7543" s="1">
        <v>815</v>
      </c>
      <c r="K7543" s="1">
        <v>1</v>
      </c>
      <c r="L7543" s="1">
        <v>326</v>
      </c>
      <c r="M7543" s="1">
        <f>SalesData[[#This Row],[Price]]*SalesData[[#This Row],[Quantity]]</f>
        <v>815</v>
      </c>
      <c r="N7543" s="6">
        <f>SalesData[[#This Row],[Sales Profit]]/SalesData[[#This Row],[Sales]]</f>
        <v>0.4</v>
      </c>
    </row>
    <row r="7544" spans="1:14" x14ac:dyDescent="0.3">
      <c r="A7544" s="1" t="s">
        <v>35</v>
      </c>
      <c r="B7544" s="1" t="s">
        <v>13</v>
      </c>
      <c r="C7544" s="1" t="s">
        <v>42</v>
      </c>
      <c r="D7544" s="1">
        <v>51898</v>
      </c>
      <c r="E7544" s="2">
        <v>45543</v>
      </c>
      <c r="F7544" s="1" t="s">
        <v>61</v>
      </c>
      <c r="G7544" s="1">
        <v>338536</v>
      </c>
      <c r="H7544" s="1" t="s">
        <v>7233</v>
      </c>
      <c r="I7544" s="1">
        <v>734</v>
      </c>
      <c r="J7544" s="1">
        <v>1669</v>
      </c>
      <c r="K7544" s="1">
        <v>1</v>
      </c>
      <c r="L7544" s="1">
        <v>667.6</v>
      </c>
      <c r="M7544" s="1">
        <f>SalesData[[#This Row],[Price]]*SalesData[[#This Row],[Quantity]]</f>
        <v>1669</v>
      </c>
      <c r="N7544" s="6">
        <f>SalesData[[#This Row],[Sales Profit]]/SalesData[[#This Row],[Sales]]</f>
        <v>0.4</v>
      </c>
    </row>
    <row r="7545" spans="1:14" x14ac:dyDescent="0.3">
      <c r="A7545" s="1" t="s">
        <v>12</v>
      </c>
      <c r="B7545" s="1" t="s">
        <v>18</v>
      </c>
      <c r="C7545" s="1" t="s">
        <v>48</v>
      </c>
      <c r="D7545" s="1">
        <v>33952</v>
      </c>
      <c r="E7545" s="2">
        <v>45453</v>
      </c>
      <c r="F7545" s="1" t="s">
        <v>20</v>
      </c>
      <c r="G7545" s="1">
        <v>893023</v>
      </c>
      <c r="H7545" s="1" t="s">
        <v>5714</v>
      </c>
      <c r="I7545" s="1">
        <v>276</v>
      </c>
      <c r="J7545" s="1">
        <v>1343</v>
      </c>
      <c r="K7545" s="1">
        <v>7</v>
      </c>
      <c r="L7545" s="1">
        <v>3760.4</v>
      </c>
      <c r="M7545" s="1">
        <f>SalesData[[#This Row],[Price]]*SalesData[[#This Row],[Quantity]]</f>
        <v>9401</v>
      </c>
      <c r="N7545" s="6">
        <f>SalesData[[#This Row],[Sales Profit]]/SalesData[[#This Row],[Sales]]</f>
        <v>0.4</v>
      </c>
    </row>
    <row r="7546" spans="1:14" x14ac:dyDescent="0.3">
      <c r="A7546" s="1" t="s">
        <v>35</v>
      </c>
      <c r="B7546" s="1" t="s">
        <v>18</v>
      </c>
      <c r="C7546" s="1" t="s">
        <v>33</v>
      </c>
      <c r="D7546" s="1">
        <v>54519</v>
      </c>
      <c r="E7546" s="2">
        <v>45531</v>
      </c>
      <c r="F7546" s="1" t="s">
        <v>25</v>
      </c>
      <c r="G7546" s="1">
        <v>527871</v>
      </c>
      <c r="H7546" s="1" t="s">
        <v>7234</v>
      </c>
      <c r="I7546" s="1">
        <v>490</v>
      </c>
      <c r="J7546" s="1">
        <v>1944</v>
      </c>
      <c r="K7546" s="1">
        <v>3</v>
      </c>
      <c r="L7546" s="1">
        <v>2332.8000000000002</v>
      </c>
      <c r="M7546" s="1">
        <f>SalesData[[#This Row],[Price]]*SalesData[[#This Row],[Quantity]]</f>
        <v>5832</v>
      </c>
      <c r="N7546" s="6">
        <f>SalesData[[#This Row],[Sales Profit]]/SalesData[[#This Row],[Sales]]</f>
        <v>0.4</v>
      </c>
    </row>
    <row r="7547" spans="1:14" x14ac:dyDescent="0.3">
      <c r="A7547" s="1" t="s">
        <v>17</v>
      </c>
      <c r="B7547" s="1" t="s">
        <v>18</v>
      </c>
      <c r="C7547" s="1" t="s">
        <v>42</v>
      </c>
      <c r="D7547" s="1">
        <v>74446</v>
      </c>
      <c r="E7547" s="2">
        <v>45502</v>
      </c>
      <c r="F7547" s="1" t="s">
        <v>45</v>
      </c>
      <c r="G7547" s="1">
        <v>283116</v>
      </c>
      <c r="H7547" s="1" t="s">
        <v>7235</v>
      </c>
      <c r="I7547" s="1">
        <v>535</v>
      </c>
      <c r="J7547" s="1">
        <v>2292</v>
      </c>
      <c r="K7547" s="1">
        <v>4</v>
      </c>
      <c r="L7547" s="1">
        <v>3667.2</v>
      </c>
      <c r="M7547" s="1">
        <f>SalesData[[#This Row],[Price]]*SalesData[[#This Row],[Quantity]]</f>
        <v>9168</v>
      </c>
      <c r="N7547" s="6">
        <f>SalesData[[#This Row],[Sales Profit]]/SalesData[[#This Row],[Sales]]</f>
        <v>0.39999999999999997</v>
      </c>
    </row>
    <row r="7548" spans="1:14" x14ac:dyDescent="0.3">
      <c r="A7548" s="1" t="s">
        <v>66</v>
      </c>
      <c r="B7548" s="1" t="s">
        <v>13</v>
      </c>
      <c r="C7548" s="1" t="s">
        <v>14</v>
      </c>
      <c r="D7548" s="1">
        <v>87800</v>
      </c>
      <c r="E7548" s="2">
        <v>45595</v>
      </c>
      <c r="F7548" s="1" t="s">
        <v>54</v>
      </c>
      <c r="G7548" s="1">
        <v>485491</v>
      </c>
      <c r="H7548" s="1" t="s">
        <v>7236</v>
      </c>
      <c r="I7548" s="1">
        <v>844</v>
      </c>
      <c r="J7548" s="1">
        <v>2938</v>
      </c>
      <c r="K7548" s="1">
        <v>2</v>
      </c>
      <c r="L7548" s="1">
        <v>2350.4</v>
      </c>
      <c r="M7548" s="1">
        <f>SalesData[[#This Row],[Price]]*SalesData[[#This Row],[Quantity]]</f>
        <v>5876</v>
      </c>
      <c r="N7548" s="6">
        <f>SalesData[[#This Row],[Sales Profit]]/SalesData[[#This Row],[Sales]]</f>
        <v>0.4</v>
      </c>
    </row>
    <row r="7549" spans="1:14" x14ac:dyDescent="0.3">
      <c r="A7549" s="1" t="s">
        <v>52</v>
      </c>
      <c r="B7549" s="1" t="s">
        <v>18</v>
      </c>
      <c r="C7549" s="1" t="s">
        <v>14</v>
      </c>
      <c r="D7549" s="1">
        <v>18574</v>
      </c>
      <c r="E7549" s="2">
        <v>45308</v>
      </c>
      <c r="F7549" s="1" t="s">
        <v>40</v>
      </c>
      <c r="G7549" s="1">
        <v>809925</v>
      </c>
      <c r="H7549" s="1" t="s">
        <v>7237</v>
      </c>
      <c r="I7549" s="1">
        <v>230</v>
      </c>
      <c r="J7549" s="1">
        <v>1903</v>
      </c>
      <c r="K7549" s="1">
        <v>2</v>
      </c>
      <c r="L7549" s="1">
        <v>1522.4</v>
      </c>
      <c r="M7549" s="1">
        <f>SalesData[[#This Row],[Price]]*SalesData[[#This Row],[Quantity]]</f>
        <v>3806</v>
      </c>
      <c r="N7549" s="6">
        <f>SalesData[[#This Row],[Sales Profit]]/SalesData[[#This Row],[Sales]]</f>
        <v>0.4</v>
      </c>
    </row>
    <row r="7550" spans="1:14" x14ac:dyDescent="0.3">
      <c r="A7550" s="1" t="s">
        <v>22</v>
      </c>
      <c r="B7550" s="1" t="s">
        <v>23</v>
      </c>
      <c r="C7550" s="1" t="s">
        <v>19</v>
      </c>
      <c r="D7550" s="1">
        <v>56589</v>
      </c>
      <c r="E7550" s="2">
        <v>45464</v>
      </c>
      <c r="F7550" s="1" t="s">
        <v>20</v>
      </c>
      <c r="G7550" s="1">
        <v>636458</v>
      </c>
      <c r="H7550" s="1" t="s">
        <v>7238</v>
      </c>
      <c r="I7550" s="1">
        <v>391</v>
      </c>
      <c r="J7550" s="1">
        <v>2956</v>
      </c>
      <c r="K7550" s="1">
        <v>5</v>
      </c>
      <c r="L7550" s="1">
        <v>5912</v>
      </c>
      <c r="M7550" s="1">
        <f>SalesData[[#This Row],[Price]]*SalesData[[#This Row],[Quantity]]</f>
        <v>14780</v>
      </c>
      <c r="N7550" s="6">
        <f>SalesData[[#This Row],[Sales Profit]]/SalesData[[#This Row],[Sales]]</f>
        <v>0.4</v>
      </c>
    </row>
    <row r="7551" spans="1:14" x14ac:dyDescent="0.3">
      <c r="A7551" s="1" t="s">
        <v>66</v>
      </c>
      <c r="B7551" s="1" t="s">
        <v>18</v>
      </c>
      <c r="C7551" s="1" t="s">
        <v>24</v>
      </c>
      <c r="D7551" s="1">
        <v>40956</v>
      </c>
      <c r="E7551" s="2">
        <v>45304</v>
      </c>
      <c r="F7551" s="1" t="s">
        <v>40</v>
      </c>
      <c r="G7551" s="1">
        <v>963130</v>
      </c>
      <c r="H7551" s="1" t="s">
        <v>7239</v>
      </c>
      <c r="I7551" s="1">
        <v>882</v>
      </c>
      <c r="J7551" s="1">
        <v>1210</v>
      </c>
      <c r="K7551" s="1">
        <v>8</v>
      </c>
      <c r="L7551" s="1">
        <v>3872</v>
      </c>
      <c r="M7551" s="1">
        <f>SalesData[[#This Row],[Price]]*SalesData[[#This Row],[Quantity]]</f>
        <v>9680</v>
      </c>
      <c r="N7551" s="6">
        <f>SalesData[[#This Row],[Sales Profit]]/SalesData[[#This Row],[Sales]]</f>
        <v>0.4</v>
      </c>
    </row>
    <row r="7552" spans="1:14" x14ac:dyDescent="0.3">
      <c r="A7552" s="1" t="s">
        <v>27</v>
      </c>
      <c r="B7552" s="1" t="s">
        <v>23</v>
      </c>
      <c r="C7552" s="1" t="s">
        <v>39</v>
      </c>
      <c r="D7552" s="1">
        <v>90854</v>
      </c>
      <c r="E7552" s="2">
        <v>45613</v>
      </c>
      <c r="F7552" s="1" t="s">
        <v>15</v>
      </c>
      <c r="G7552" s="1">
        <v>819533</v>
      </c>
      <c r="H7552" s="1" t="s">
        <v>7240</v>
      </c>
      <c r="I7552" s="1">
        <v>803</v>
      </c>
      <c r="J7552" s="1">
        <v>2310</v>
      </c>
      <c r="K7552" s="1">
        <v>7</v>
      </c>
      <c r="L7552" s="1">
        <v>6468</v>
      </c>
      <c r="M7552" s="1">
        <f>SalesData[[#This Row],[Price]]*SalesData[[#This Row],[Quantity]]</f>
        <v>16170</v>
      </c>
      <c r="N7552" s="6">
        <f>SalesData[[#This Row],[Sales Profit]]/SalesData[[#This Row],[Sales]]</f>
        <v>0.4</v>
      </c>
    </row>
    <row r="7553" spans="1:14" x14ac:dyDescent="0.3">
      <c r="A7553" s="1" t="s">
        <v>22</v>
      </c>
      <c r="B7553" s="1" t="s">
        <v>18</v>
      </c>
      <c r="C7553" s="1" t="s">
        <v>60</v>
      </c>
      <c r="D7553" s="1">
        <v>50154</v>
      </c>
      <c r="E7553" s="2">
        <v>45414</v>
      </c>
      <c r="F7553" s="1" t="s">
        <v>49</v>
      </c>
      <c r="G7553" s="1">
        <v>158047</v>
      </c>
      <c r="H7553" s="1" t="s">
        <v>7241</v>
      </c>
      <c r="I7553" s="1">
        <v>901</v>
      </c>
      <c r="J7553" s="1">
        <v>1340</v>
      </c>
      <c r="K7553" s="1">
        <v>7</v>
      </c>
      <c r="L7553" s="1">
        <v>3752</v>
      </c>
      <c r="M7553" s="1">
        <f>SalesData[[#This Row],[Price]]*SalesData[[#This Row],[Quantity]]</f>
        <v>9380</v>
      </c>
      <c r="N7553" s="6">
        <f>SalesData[[#This Row],[Sales Profit]]/SalesData[[#This Row],[Sales]]</f>
        <v>0.4</v>
      </c>
    </row>
    <row r="7554" spans="1:14" x14ac:dyDescent="0.3">
      <c r="A7554" s="1" t="s">
        <v>35</v>
      </c>
      <c r="B7554" s="1" t="s">
        <v>18</v>
      </c>
      <c r="C7554" s="1" t="s">
        <v>100</v>
      </c>
      <c r="D7554" s="1">
        <v>65868</v>
      </c>
      <c r="E7554" s="2">
        <v>45440</v>
      </c>
      <c r="F7554" s="1" t="s">
        <v>49</v>
      </c>
      <c r="G7554" s="1">
        <v>193390</v>
      </c>
      <c r="H7554" s="1" t="s">
        <v>7242</v>
      </c>
      <c r="I7554" s="1">
        <v>810</v>
      </c>
      <c r="J7554" s="1">
        <v>1626</v>
      </c>
      <c r="K7554" s="1">
        <v>4</v>
      </c>
      <c r="L7554" s="1">
        <v>2601.6</v>
      </c>
      <c r="M7554" s="1">
        <f>SalesData[[#This Row],[Price]]*SalesData[[#This Row],[Quantity]]</f>
        <v>6504</v>
      </c>
      <c r="N7554" s="6">
        <f>SalesData[[#This Row],[Sales Profit]]/SalesData[[#This Row],[Sales]]</f>
        <v>0.39999999999999997</v>
      </c>
    </row>
    <row r="7555" spans="1:14" x14ac:dyDescent="0.3">
      <c r="A7555" s="1" t="s">
        <v>52</v>
      </c>
      <c r="B7555" s="1" t="s">
        <v>23</v>
      </c>
      <c r="C7555" s="1" t="s">
        <v>14</v>
      </c>
      <c r="D7555" s="1">
        <v>24791</v>
      </c>
      <c r="E7555" s="2">
        <v>45376</v>
      </c>
      <c r="F7555" s="1" t="s">
        <v>29</v>
      </c>
      <c r="G7555" s="1">
        <v>465109</v>
      </c>
      <c r="H7555" s="1" t="s">
        <v>7243</v>
      </c>
      <c r="I7555" s="1">
        <v>393</v>
      </c>
      <c r="J7555" s="1">
        <v>2653</v>
      </c>
      <c r="K7555" s="1">
        <v>6</v>
      </c>
      <c r="L7555" s="1">
        <v>6367.2</v>
      </c>
      <c r="M7555" s="1">
        <f>SalesData[[#This Row],[Price]]*SalesData[[#This Row],[Quantity]]</f>
        <v>15918</v>
      </c>
      <c r="N7555" s="6">
        <f>SalesData[[#This Row],[Sales Profit]]/SalesData[[#This Row],[Sales]]</f>
        <v>0.39999999999999997</v>
      </c>
    </row>
    <row r="7556" spans="1:14" x14ac:dyDescent="0.3">
      <c r="A7556" s="1" t="s">
        <v>22</v>
      </c>
      <c r="B7556" s="1" t="s">
        <v>13</v>
      </c>
      <c r="C7556" s="1" t="s">
        <v>53</v>
      </c>
      <c r="D7556" s="1">
        <v>75845</v>
      </c>
      <c r="E7556" s="2">
        <v>45610</v>
      </c>
      <c r="F7556" s="1" t="s">
        <v>15</v>
      </c>
      <c r="G7556" s="1">
        <v>356017</v>
      </c>
      <c r="H7556" s="1" t="s">
        <v>7244</v>
      </c>
      <c r="I7556" s="1">
        <v>746</v>
      </c>
      <c r="J7556" s="1">
        <v>1357</v>
      </c>
      <c r="K7556" s="1">
        <v>6</v>
      </c>
      <c r="L7556" s="1">
        <v>3256.8</v>
      </c>
      <c r="M7556" s="1">
        <f>SalesData[[#This Row],[Price]]*SalesData[[#This Row],[Quantity]]</f>
        <v>8142</v>
      </c>
      <c r="N7556" s="6">
        <f>SalesData[[#This Row],[Sales Profit]]/SalesData[[#This Row],[Sales]]</f>
        <v>0.4</v>
      </c>
    </row>
    <row r="7557" spans="1:14" x14ac:dyDescent="0.3">
      <c r="A7557" s="1" t="s">
        <v>56</v>
      </c>
      <c r="B7557" s="1" t="s">
        <v>13</v>
      </c>
      <c r="C7557" s="1" t="s">
        <v>33</v>
      </c>
      <c r="D7557" s="1">
        <v>33083</v>
      </c>
      <c r="E7557" s="2">
        <v>45297</v>
      </c>
      <c r="F7557" s="1" t="s">
        <v>40</v>
      </c>
      <c r="G7557" s="1">
        <v>801703</v>
      </c>
      <c r="H7557" s="1" t="s">
        <v>7245</v>
      </c>
      <c r="I7557" s="1">
        <v>242</v>
      </c>
      <c r="J7557" s="1">
        <v>2169</v>
      </c>
      <c r="K7557" s="1">
        <v>6</v>
      </c>
      <c r="L7557" s="1">
        <v>5205.6000000000004</v>
      </c>
      <c r="M7557" s="1">
        <f>SalesData[[#This Row],[Price]]*SalesData[[#This Row],[Quantity]]</f>
        <v>13014</v>
      </c>
      <c r="N7557" s="6">
        <f>SalesData[[#This Row],[Sales Profit]]/SalesData[[#This Row],[Sales]]</f>
        <v>0.4</v>
      </c>
    </row>
    <row r="7558" spans="1:14" x14ac:dyDescent="0.3">
      <c r="A7558" s="1" t="s">
        <v>52</v>
      </c>
      <c r="B7558" s="1" t="s">
        <v>18</v>
      </c>
      <c r="C7558" s="1" t="s">
        <v>60</v>
      </c>
      <c r="D7558" s="1">
        <v>78200</v>
      </c>
      <c r="E7558" s="2">
        <v>45628</v>
      </c>
      <c r="F7558" s="1" t="s">
        <v>78</v>
      </c>
      <c r="G7558" s="1">
        <v>268376</v>
      </c>
      <c r="H7558" s="1" t="s">
        <v>3517</v>
      </c>
      <c r="I7558" s="1">
        <v>457</v>
      </c>
      <c r="J7558" s="1">
        <v>1961</v>
      </c>
      <c r="K7558" s="1">
        <v>1</v>
      </c>
      <c r="L7558" s="1">
        <v>784.4</v>
      </c>
      <c r="M7558" s="1">
        <f>SalesData[[#This Row],[Price]]*SalesData[[#This Row],[Quantity]]</f>
        <v>1961</v>
      </c>
      <c r="N7558" s="6">
        <f>SalesData[[#This Row],[Sales Profit]]/SalesData[[#This Row],[Sales]]</f>
        <v>0.39999999999999997</v>
      </c>
    </row>
    <row r="7559" spans="1:14" x14ac:dyDescent="0.3">
      <c r="A7559" s="1" t="s">
        <v>66</v>
      </c>
      <c r="B7559" s="1" t="s">
        <v>23</v>
      </c>
      <c r="C7559" s="1" t="s">
        <v>39</v>
      </c>
      <c r="D7559" s="1">
        <v>19883</v>
      </c>
      <c r="E7559" s="2">
        <v>45502</v>
      </c>
      <c r="F7559" s="1" t="s">
        <v>45</v>
      </c>
      <c r="G7559" s="1">
        <v>766283</v>
      </c>
      <c r="H7559" s="1" t="s">
        <v>7246</v>
      </c>
      <c r="I7559" s="1">
        <v>608</v>
      </c>
      <c r="J7559" s="1">
        <v>1017</v>
      </c>
      <c r="K7559" s="1">
        <v>8</v>
      </c>
      <c r="L7559" s="1">
        <v>3254.4</v>
      </c>
      <c r="M7559" s="1">
        <f>SalesData[[#This Row],[Price]]*SalesData[[#This Row],[Quantity]]</f>
        <v>8136</v>
      </c>
      <c r="N7559" s="6">
        <f>SalesData[[#This Row],[Sales Profit]]/SalesData[[#This Row],[Sales]]</f>
        <v>0.4</v>
      </c>
    </row>
    <row r="7560" spans="1:14" x14ac:dyDescent="0.3">
      <c r="A7560" s="1" t="s">
        <v>17</v>
      </c>
      <c r="B7560" s="1" t="s">
        <v>13</v>
      </c>
      <c r="C7560" s="1" t="s">
        <v>100</v>
      </c>
      <c r="D7560" s="1">
        <v>91451</v>
      </c>
      <c r="E7560" s="2">
        <v>45390</v>
      </c>
      <c r="F7560" s="1" t="s">
        <v>31</v>
      </c>
      <c r="G7560" s="1">
        <v>541226</v>
      </c>
      <c r="H7560" s="1" t="s">
        <v>7247</v>
      </c>
      <c r="I7560" s="1">
        <v>583</v>
      </c>
      <c r="J7560" s="1">
        <v>2773</v>
      </c>
      <c r="K7560" s="1">
        <v>5</v>
      </c>
      <c r="L7560" s="1">
        <v>5546</v>
      </c>
      <c r="M7560" s="1">
        <f>SalesData[[#This Row],[Price]]*SalesData[[#This Row],[Quantity]]</f>
        <v>13865</v>
      </c>
      <c r="N7560" s="6">
        <f>SalesData[[#This Row],[Sales Profit]]/SalesData[[#This Row],[Sales]]</f>
        <v>0.4</v>
      </c>
    </row>
    <row r="7561" spans="1:14" x14ac:dyDescent="0.3">
      <c r="N7561"/>
    </row>
    <row r="7562" spans="1:14" x14ac:dyDescent="0.3">
      <c r="N7562"/>
    </row>
    <row r="7563" spans="1:14" x14ac:dyDescent="0.3">
      <c r="N7563"/>
    </row>
    <row r="7564" spans="1:14" x14ac:dyDescent="0.3">
      <c r="N7564"/>
    </row>
    <row r="7565" spans="1:14" x14ac:dyDescent="0.3">
      <c r="N7565"/>
    </row>
    <row r="7566" spans="1:14" x14ac:dyDescent="0.3">
      <c r="N7566"/>
    </row>
    <row r="7567" spans="1:14" x14ac:dyDescent="0.3">
      <c r="N7567"/>
    </row>
    <row r="7568" spans="1:14" x14ac:dyDescent="0.3">
      <c r="N7568"/>
    </row>
    <row r="7569" spans="14:14" x14ac:dyDescent="0.3">
      <c r="N7569"/>
    </row>
    <row r="7570" spans="14:14" x14ac:dyDescent="0.3">
      <c r="N7570"/>
    </row>
    <row r="7571" spans="14:14" x14ac:dyDescent="0.3">
      <c r="N7571"/>
    </row>
    <row r="7572" spans="14:14" x14ac:dyDescent="0.3">
      <c r="N7572"/>
    </row>
    <row r="7573" spans="14:14" x14ac:dyDescent="0.3">
      <c r="N7573"/>
    </row>
    <row r="7574" spans="14:14" x14ac:dyDescent="0.3">
      <c r="N7574"/>
    </row>
    <row r="7575" spans="14:14" x14ac:dyDescent="0.3">
      <c r="N7575"/>
    </row>
    <row r="7576" spans="14:14" x14ac:dyDescent="0.3">
      <c r="N7576"/>
    </row>
    <row r="7577" spans="14:14" x14ac:dyDescent="0.3">
      <c r="N7577"/>
    </row>
    <row r="7578" spans="14:14" x14ac:dyDescent="0.3">
      <c r="N7578"/>
    </row>
    <row r="7579" spans="14:14" x14ac:dyDescent="0.3">
      <c r="N7579"/>
    </row>
    <row r="7580" spans="14:14" x14ac:dyDescent="0.3">
      <c r="N7580"/>
    </row>
    <row r="7581" spans="14:14" x14ac:dyDescent="0.3">
      <c r="N7581"/>
    </row>
    <row r="7582" spans="14:14" x14ac:dyDescent="0.3">
      <c r="N7582"/>
    </row>
    <row r="7583" spans="14:14" x14ac:dyDescent="0.3">
      <c r="N7583"/>
    </row>
    <row r="7584" spans="14:14" x14ac:dyDescent="0.3">
      <c r="N7584"/>
    </row>
    <row r="7585" spans="14:14" x14ac:dyDescent="0.3">
      <c r="N7585"/>
    </row>
    <row r="7586" spans="14:14" x14ac:dyDescent="0.3">
      <c r="N7586"/>
    </row>
    <row r="7587" spans="14:14" x14ac:dyDescent="0.3">
      <c r="N7587"/>
    </row>
    <row r="7588" spans="14:14" x14ac:dyDescent="0.3">
      <c r="N7588"/>
    </row>
    <row r="7589" spans="14:14" x14ac:dyDescent="0.3">
      <c r="N7589"/>
    </row>
    <row r="7590" spans="14:14" x14ac:dyDescent="0.3">
      <c r="N7590"/>
    </row>
    <row r="7591" spans="14:14" x14ac:dyDescent="0.3">
      <c r="N7591"/>
    </row>
    <row r="7592" spans="14:14" x14ac:dyDescent="0.3">
      <c r="N7592"/>
    </row>
    <row r="7593" spans="14:14" x14ac:dyDescent="0.3">
      <c r="N7593"/>
    </row>
    <row r="7594" spans="14:14" x14ac:dyDescent="0.3">
      <c r="N7594"/>
    </row>
    <row r="7595" spans="14:14" x14ac:dyDescent="0.3">
      <c r="N7595"/>
    </row>
    <row r="7596" spans="14:14" x14ac:dyDescent="0.3">
      <c r="N7596"/>
    </row>
    <row r="7597" spans="14:14" x14ac:dyDescent="0.3">
      <c r="N7597"/>
    </row>
    <row r="7598" spans="14:14" x14ac:dyDescent="0.3">
      <c r="N7598"/>
    </row>
    <row r="7599" spans="14:14" x14ac:dyDescent="0.3">
      <c r="N7599"/>
    </row>
    <row r="7600" spans="14:14" x14ac:dyDescent="0.3">
      <c r="N7600"/>
    </row>
    <row r="7601" spans="14:14" x14ac:dyDescent="0.3">
      <c r="N7601"/>
    </row>
    <row r="7602" spans="14:14" x14ac:dyDescent="0.3">
      <c r="N7602"/>
    </row>
    <row r="7603" spans="14:14" x14ac:dyDescent="0.3">
      <c r="N7603"/>
    </row>
    <row r="7604" spans="14:14" x14ac:dyDescent="0.3">
      <c r="N7604"/>
    </row>
    <row r="7605" spans="14:14" x14ac:dyDescent="0.3">
      <c r="N7605"/>
    </row>
    <row r="7606" spans="14:14" x14ac:dyDescent="0.3">
      <c r="N7606"/>
    </row>
    <row r="7607" spans="14:14" x14ac:dyDescent="0.3">
      <c r="N7607"/>
    </row>
    <row r="7608" spans="14:14" x14ac:dyDescent="0.3">
      <c r="N7608"/>
    </row>
    <row r="7609" spans="14:14" x14ac:dyDescent="0.3">
      <c r="N7609"/>
    </row>
    <row r="7610" spans="14:14" x14ac:dyDescent="0.3">
      <c r="N7610"/>
    </row>
    <row r="7611" spans="14:14" x14ac:dyDescent="0.3">
      <c r="N7611"/>
    </row>
    <row r="7612" spans="14:14" x14ac:dyDescent="0.3">
      <c r="N7612"/>
    </row>
    <row r="7613" spans="14:14" x14ac:dyDescent="0.3">
      <c r="N7613"/>
    </row>
    <row r="7614" spans="14:14" x14ac:dyDescent="0.3">
      <c r="N7614"/>
    </row>
    <row r="7615" spans="14:14" x14ac:dyDescent="0.3">
      <c r="N7615"/>
    </row>
    <row r="7616" spans="14:14" x14ac:dyDescent="0.3">
      <c r="N7616"/>
    </row>
    <row r="7617" spans="14:14" x14ac:dyDescent="0.3">
      <c r="N7617"/>
    </row>
    <row r="7618" spans="14:14" x14ac:dyDescent="0.3">
      <c r="N7618"/>
    </row>
    <row r="7619" spans="14:14" x14ac:dyDescent="0.3">
      <c r="N7619"/>
    </row>
    <row r="7620" spans="14:14" x14ac:dyDescent="0.3">
      <c r="N7620"/>
    </row>
    <row r="7621" spans="14:14" x14ac:dyDescent="0.3">
      <c r="N7621"/>
    </row>
    <row r="7622" spans="14:14" x14ac:dyDescent="0.3">
      <c r="N7622"/>
    </row>
    <row r="7623" spans="14:14" x14ac:dyDescent="0.3">
      <c r="N7623"/>
    </row>
    <row r="7624" spans="14:14" x14ac:dyDescent="0.3">
      <c r="N7624"/>
    </row>
    <row r="7625" spans="14:14" x14ac:dyDescent="0.3">
      <c r="N7625"/>
    </row>
    <row r="7626" spans="14:14" x14ac:dyDescent="0.3">
      <c r="N7626"/>
    </row>
    <row r="7627" spans="14:14" x14ac:dyDescent="0.3">
      <c r="N7627"/>
    </row>
    <row r="7628" spans="14:14" x14ac:dyDescent="0.3">
      <c r="N7628"/>
    </row>
    <row r="7629" spans="14:14" x14ac:dyDescent="0.3">
      <c r="N7629"/>
    </row>
    <row r="7630" spans="14:14" x14ac:dyDescent="0.3">
      <c r="N7630"/>
    </row>
    <row r="7631" spans="14:14" x14ac:dyDescent="0.3">
      <c r="N7631"/>
    </row>
    <row r="7632" spans="14:14" x14ac:dyDescent="0.3">
      <c r="N7632"/>
    </row>
    <row r="7633" spans="14:14" x14ac:dyDescent="0.3">
      <c r="N7633"/>
    </row>
    <row r="7634" spans="14:14" x14ac:dyDescent="0.3">
      <c r="N7634"/>
    </row>
    <row r="7635" spans="14:14" x14ac:dyDescent="0.3">
      <c r="N7635"/>
    </row>
    <row r="7636" spans="14:14" x14ac:dyDescent="0.3">
      <c r="N7636"/>
    </row>
    <row r="7637" spans="14:14" x14ac:dyDescent="0.3">
      <c r="N7637"/>
    </row>
    <row r="7638" spans="14:14" x14ac:dyDescent="0.3">
      <c r="N7638"/>
    </row>
    <row r="7639" spans="14:14" x14ac:dyDescent="0.3">
      <c r="N7639"/>
    </row>
    <row r="7640" spans="14:14" x14ac:dyDescent="0.3">
      <c r="N7640"/>
    </row>
    <row r="7641" spans="14:14" x14ac:dyDescent="0.3">
      <c r="N7641"/>
    </row>
    <row r="7642" spans="14:14" x14ac:dyDescent="0.3">
      <c r="N7642"/>
    </row>
    <row r="7643" spans="14:14" x14ac:dyDescent="0.3">
      <c r="N7643"/>
    </row>
    <row r="7644" spans="14:14" x14ac:dyDescent="0.3">
      <c r="N7644"/>
    </row>
    <row r="7645" spans="14:14" x14ac:dyDescent="0.3">
      <c r="N7645"/>
    </row>
    <row r="7646" spans="14:14" x14ac:dyDescent="0.3">
      <c r="N7646"/>
    </row>
    <row r="7647" spans="14:14" x14ac:dyDescent="0.3">
      <c r="N7647"/>
    </row>
    <row r="7648" spans="14:14" x14ac:dyDescent="0.3">
      <c r="N7648"/>
    </row>
    <row r="7649" spans="14:14" x14ac:dyDescent="0.3">
      <c r="N7649"/>
    </row>
    <row r="7650" spans="14:14" x14ac:dyDescent="0.3">
      <c r="N7650"/>
    </row>
    <row r="7651" spans="14:14" x14ac:dyDescent="0.3">
      <c r="N7651"/>
    </row>
    <row r="7652" spans="14:14" x14ac:dyDescent="0.3">
      <c r="N7652"/>
    </row>
    <row r="7653" spans="14:14" x14ac:dyDescent="0.3">
      <c r="N7653"/>
    </row>
    <row r="7654" spans="14:14" x14ac:dyDescent="0.3">
      <c r="N7654"/>
    </row>
    <row r="7655" spans="14:14" x14ac:dyDescent="0.3">
      <c r="N7655"/>
    </row>
    <row r="7656" spans="14:14" x14ac:dyDescent="0.3">
      <c r="N7656"/>
    </row>
    <row r="7657" spans="14:14" x14ac:dyDescent="0.3">
      <c r="N7657"/>
    </row>
    <row r="7658" spans="14:14" x14ac:dyDescent="0.3">
      <c r="N7658"/>
    </row>
    <row r="7659" spans="14:14" x14ac:dyDescent="0.3">
      <c r="N7659"/>
    </row>
    <row r="7660" spans="14:14" x14ac:dyDescent="0.3">
      <c r="N7660"/>
    </row>
    <row r="7661" spans="14:14" x14ac:dyDescent="0.3">
      <c r="N7661"/>
    </row>
    <row r="7662" spans="14:14" x14ac:dyDescent="0.3">
      <c r="N7662"/>
    </row>
    <row r="7663" spans="14:14" x14ac:dyDescent="0.3">
      <c r="N7663"/>
    </row>
    <row r="7664" spans="14:14" x14ac:dyDescent="0.3">
      <c r="N7664"/>
    </row>
    <row r="7665" spans="14:14" x14ac:dyDescent="0.3">
      <c r="N7665"/>
    </row>
    <row r="7666" spans="14:14" x14ac:dyDescent="0.3">
      <c r="N7666"/>
    </row>
    <row r="7667" spans="14:14" x14ac:dyDescent="0.3">
      <c r="N7667"/>
    </row>
    <row r="7668" spans="14:14" x14ac:dyDescent="0.3">
      <c r="N7668"/>
    </row>
    <row r="7669" spans="14:14" x14ac:dyDescent="0.3">
      <c r="N7669"/>
    </row>
    <row r="7670" spans="14:14" x14ac:dyDescent="0.3">
      <c r="N7670"/>
    </row>
    <row r="7671" spans="14:14" x14ac:dyDescent="0.3">
      <c r="N7671"/>
    </row>
    <row r="7672" spans="14:14" x14ac:dyDescent="0.3">
      <c r="N7672"/>
    </row>
    <row r="7673" spans="14:14" x14ac:dyDescent="0.3">
      <c r="N7673"/>
    </row>
    <row r="7674" spans="14:14" x14ac:dyDescent="0.3">
      <c r="N7674"/>
    </row>
    <row r="7675" spans="14:14" x14ac:dyDescent="0.3">
      <c r="N7675"/>
    </row>
    <row r="7676" spans="14:14" x14ac:dyDescent="0.3">
      <c r="N7676"/>
    </row>
    <row r="7677" spans="14:14" x14ac:dyDescent="0.3">
      <c r="N7677"/>
    </row>
    <row r="7678" spans="14:14" x14ac:dyDescent="0.3">
      <c r="N7678"/>
    </row>
    <row r="7679" spans="14:14" x14ac:dyDescent="0.3">
      <c r="N7679"/>
    </row>
    <row r="7680" spans="14:14" x14ac:dyDescent="0.3">
      <c r="N7680"/>
    </row>
    <row r="7681" spans="14:14" x14ac:dyDescent="0.3">
      <c r="N7681"/>
    </row>
    <row r="7682" spans="14:14" x14ac:dyDescent="0.3">
      <c r="N7682"/>
    </row>
    <row r="7683" spans="14:14" x14ac:dyDescent="0.3">
      <c r="N7683"/>
    </row>
    <row r="7684" spans="14:14" x14ac:dyDescent="0.3">
      <c r="N7684"/>
    </row>
    <row r="7685" spans="14:14" x14ac:dyDescent="0.3">
      <c r="N7685"/>
    </row>
    <row r="7686" spans="14:14" x14ac:dyDescent="0.3">
      <c r="N7686"/>
    </row>
    <row r="7687" spans="14:14" x14ac:dyDescent="0.3">
      <c r="N7687"/>
    </row>
    <row r="7688" spans="14:14" x14ac:dyDescent="0.3">
      <c r="N7688"/>
    </row>
    <row r="7689" spans="14:14" x14ac:dyDescent="0.3">
      <c r="N7689"/>
    </row>
    <row r="7690" spans="14:14" x14ac:dyDescent="0.3">
      <c r="N7690"/>
    </row>
    <row r="7691" spans="14:14" x14ac:dyDescent="0.3">
      <c r="N7691"/>
    </row>
    <row r="7692" spans="14:14" x14ac:dyDescent="0.3">
      <c r="N7692"/>
    </row>
    <row r="7693" spans="14:14" x14ac:dyDescent="0.3">
      <c r="N7693"/>
    </row>
    <row r="7694" spans="14:14" x14ac:dyDescent="0.3">
      <c r="N7694"/>
    </row>
    <row r="7695" spans="14:14" x14ac:dyDescent="0.3">
      <c r="N7695"/>
    </row>
    <row r="7696" spans="14:14" x14ac:dyDescent="0.3">
      <c r="N7696"/>
    </row>
    <row r="7697" spans="14:14" x14ac:dyDescent="0.3">
      <c r="N7697"/>
    </row>
    <row r="7698" spans="14:14" x14ac:dyDescent="0.3">
      <c r="N7698"/>
    </row>
    <row r="7699" spans="14:14" x14ac:dyDescent="0.3">
      <c r="N7699"/>
    </row>
    <row r="7700" spans="14:14" x14ac:dyDescent="0.3">
      <c r="N7700"/>
    </row>
    <row r="7701" spans="14:14" x14ac:dyDescent="0.3">
      <c r="N7701"/>
    </row>
    <row r="7702" spans="14:14" x14ac:dyDescent="0.3">
      <c r="N7702"/>
    </row>
    <row r="7703" spans="14:14" x14ac:dyDescent="0.3">
      <c r="N7703"/>
    </row>
    <row r="7704" spans="14:14" x14ac:dyDescent="0.3">
      <c r="N7704"/>
    </row>
    <row r="7705" spans="14:14" x14ac:dyDescent="0.3">
      <c r="N7705"/>
    </row>
    <row r="7706" spans="14:14" x14ac:dyDescent="0.3">
      <c r="N7706"/>
    </row>
    <row r="7707" spans="14:14" x14ac:dyDescent="0.3">
      <c r="N7707"/>
    </row>
    <row r="7708" spans="14:14" x14ac:dyDescent="0.3">
      <c r="N7708"/>
    </row>
    <row r="7709" spans="14:14" x14ac:dyDescent="0.3">
      <c r="N7709"/>
    </row>
    <row r="7710" spans="14:14" x14ac:dyDescent="0.3">
      <c r="N7710"/>
    </row>
    <row r="7711" spans="14:14" x14ac:dyDescent="0.3">
      <c r="N7711"/>
    </row>
    <row r="7712" spans="14:14" x14ac:dyDescent="0.3">
      <c r="N7712"/>
    </row>
    <row r="7713" spans="14:14" x14ac:dyDescent="0.3">
      <c r="N7713"/>
    </row>
    <row r="7714" spans="14:14" x14ac:dyDescent="0.3">
      <c r="N7714"/>
    </row>
    <row r="7715" spans="14:14" x14ac:dyDescent="0.3">
      <c r="N7715"/>
    </row>
    <row r="7716" spans="14:14" x14ac:dyDescent="0.3">
      <c r="N7716"/>
    </row>
    <row r="7717" spans="14:14" x14ac:dyDescent="0.3">
      <c r="N7717"/>
    </row>
    <row r="7718" spans="14:14" x14ac:dyDescent="0.3">
      <c r="N7718"/>
    </row>
    <row r="7719" spans="14:14" x14ac:dyDescent="0.3">
      <c r="N7719"/>
    </row>
    <row r="7720" spans="14:14" x14ac:dyDescent="0.3">
      <c r="N7720"/>
    </row>
    <row r="7721" spans="14:14" x14ac:dyDescent="0.3">
      <c r="N7721"/>
    </row>
    <row r="7722" spans="14:14" x14ac:dyDescent="0.3">
      <c r="N7722"/>
    </row>
    <row r="7723" spans="14:14" x14ac:dyDescent="0.3">
      <c r="N7723"/>
    </row>
    <row r="7724" spans="14:14" x14ac:dyDescent="0.3">
      <c r="N7724"/>
    </row>
    <row r="7725" spans="14:14" x14ac:dyDescent="0.3">
      <c r="N7725"/>
    </row>
    <row r="7726" spans="14:14" x14ac:dyDescent="0.3">
      <c r="N7726"/>
    </row>
    <row r="7727" spans="14:14" x14ac:dyDescent="0.3">
      <c r="N7727"/>
    </row>
    <row r="7728" spans="14:14" x14ac:dyDescent="0.3">
      <c r="N7728"/>
    </row>
    <row r="7729" spans="14:14" x14ac:dyDescent="0.3">
      <c r="N7729"/>
    </row>
    <row r="7730" spans="14:14" x14ac:dyDescent="0.3">
      <c r="N7730"/>
    </row>
    <row r="7731" spans="14:14" x14ac:dyDescent="0.3">
      <c r="N7731"/>
    </row>
    <row r="7732" spans="14:14" x14ac:dyDescent="0.3">
      <c r="N7732"/>
    </row>
    <row r="7733" spans="14:14" x14ac:dyDescent="0.3">
      <c r="N7733"/>
    </row>
    <row r="7734" spans="14:14" x14ac:dyDescent="0.3">
      <c r="N7734"/>
    </row>
    <row r="7735" spans="14:14" x14ac:dyDescent="0.3">
      <c r="N7735"/>
    </row>
    <row r="7736" spans="14:14" x14ac:dyDescent="0.3">
      <c r="N7736"/>
    </row>
    <row r="7737" spans="14:14" x14ac:dyDescent="0.3">
      <c r="N7737"/>
    </row>
    <row r="7738" spans="14:14" x14ac:dyDescent="0.3">
      <c r="N7738"/>
    </row>
    <row r="7739" spans="14:14" x14ac:dyDescent="0.3">
      <c r="N7739"/>
    </row>
    <row r="7740" spans="14:14" x14ac:dyDescent="0.3">
      <c r="N7740"/>
    </row>
    <row r="7741" spans="14:14" x14ac:dyDescent="0.3">
      <c r="N7741"/>
    </row>
    <row r="7742" spans="14:14" x14ac:dyDescent="0.3">
      <c r="N7742"/>
    </row>
    <row r="7743" spans="14:14" x14ac:dyDescent="0.3">
      <c r="N7743"/>
    </row>
    <row r="7744" spans="14:14" x14ac:dyDescent="0.3">
      <c r="N7744"/>
    </row>
    <row r="7745" spans="14:14" x14ac:dyDescent="0.3">
      <c r="N7745"/>
    </row>
    <row r="7746" spans="14:14" x14ac:dyDescent="0.3">
      <c r="N7746"/>
    </row>
    <row r="7747" spans="14:14" x14ac:dyDescent="0.3">
      <c r="N7747"/>
    </row>
    <row r="7748" spans="14:14" x14ac:dyDescent="0.3">
      <c r="N7748"/>
    </row>
    <row r="7749" spans="14:14" x14ac:dyDescent="0.3">
      <c r="N7749"/>
    </row>
    <row r="7750" spans="14:14" x14ac:dyDescent="0.3">
      <c r="N7750"/>
    </row>
    <row r="7751" spans="14:14" x14ac:dyDescent="0.3">
      <c r="N7751"/>
    </row>
    <row r="7752" spans="14:14" x14ac:dyDescent="0.3">
      <c r="N7752"/>
    </row>
    <row r="7753" spans="14:14" x14ac:dyDescent="0.3">
      <c r="N7753"/>
    </row>
    <row r="7754" spans="14:14" x14ac:dyDescent="0.3">
      <c r="N7754"/>
    </row>
    <row r="7755" spans="14:14" x14ac:dyDescent="0.3">
      <c r="N7755"/>
    </row>
    <row r="7756" spans="14:14" x14ac:dyDescent="0.3">
      <c r="N7756"/>
    </row>
    <row r="7757" spans="14:14" x14ac:dyDescent="0.3">
      <c r="N7757"/>
    </row>
    <row r="7758" spans="14:14" x14ac:dyDescent="0.3">
      <c r="N7758"/>
    </row>
    <row r="7759" spans="14:14" x14ac:dyDescent="0.3">
      <c r="N7759"/>
    </row>
    <row r="7760" spans="14:14" x14ac:dyDescent="0.3">
      <c r="N7760"/>
    </row>
    <row r="7761" spans="14:14" x14ac:dyDescent="0.3">
      <c r="N7761"/>
    </row>
    <row r="7762" spans="14:14" x14ac:dyDescent="0.3">
      <c r="N7762"/>
    </row>
    <row r="7763" spans="14:14" x14ac:dyDescent="0.3">
      <c r="N7763"/>
    </row>
    <row r="7764" spans="14:14" x14ac:dyDescent="0.3">
      <c r="N7764"/>
    </row>
    <row r="7765" spans="14:14" x14ac:dyDescent="0.3">
      <c r="N7765"/>
    </row>
    <row r="7766" spans="14:14" x14ac:dyDescent="0.3">
      <c r="N7766"/>
    </row>
    <row r="7767" spans="14:14" x14ac:dyDescent="0.3">
      <c r="N7767"/>
    </row>
    <row r="7768" spans="14:14" x14ac:dyDescent="0.3">
      <c r="N7768"/>
    </row>
    <row r="7769" spans="14:14" x14ac:dyDescent="0.3">
      <c r="N7769"/>
    </row>
    <row r="7770" spans="14:14" x14ac:dyDescent="0.3">
      <c r="N7770"/>
    </row>
    <row r="7771" spans="14:14" x14ac:dyDescent="0.3">
      <c r="N7771"/>
    </row>
    <row r="7772" spans="14:14" x14ac:dyDescent="0.3">
      <c r="N7772"/>
    </row>
    <row r="7773" spans="14:14" x14ac:dyDescent="0.3">
      <c r="N7773"/>
    </row>
    <row r="7774" spans="14:14" x14ac:dyDescent="0.3">
      <c r="N7774"/>
    </row>
    <row r="7775" spans="14:14" x14ac:dyDescent="0.3">
      <c r="N7775"/>
    </row>
    <row r="7776" spans="14:14" x14ac:dyDescent="0.3">
      <c r="N7776"/>
    </row>
    <row r="7777" spans="14:14" x14ac:dyDescent="0.3">
      <c r="N7777"/>
    </row>
    <row r="7778" spans="14:14" x14ac:dyDescent="0.3">
      <c r="N7778"/>
    </row>
    <row r="7779" spans="14:14" x14ac:dyDescent="0.3">
      <c r="N7779"/>
    </row>
    <row r="7780" spans="14:14" x14ac:dyDescent="0.3">
      <c r="N7780"/>
    </row>
    <row r="7781" spans="14:14" x14ac:dyDescent="0.3">
      <c r="N7781"/>
    </row>
    <row r="7782" spans="14:14" x14ac:dyDescent="0.3">
      <c r="N7782"/>
    </row>
    <row r="7783" spans="14:14" x14ac:dyDescent="0.3">
      <c r="N7783"/>
    </row>
    <row r="7784" spans="14:14" x14ac:dyDescent="0.3">
      <c r="N7784"/>
    </row>
    <row r="7785" spans="14:14" x14ac:dyDescent="0.3">
      <c r="N7785"/>
    </row>
    <row r="7786" spans="14:14" x14ac:dyDescent="0.3">
      <c r="N7786"/>
    </row>
    <row r="7787" spans="14:14" x14ac:dyDescent="0.3">
      <c r="N7787"/>
    </row>
    <row r="7788" spans="14:14" x14ac:dyDescent="0.3">
      <c r="N7788"/>
    </row>
    <row r="7789" spans="14:14" x14ac:dyDescent="0.3">
      <c r="N7789"/>
    </row>
    <row r="7790" spans="14:14" x14ac:dyDescent="0.3">
      <c r="N7790"/>
    </row>
    <row r="7791" spans="14:14" x14ac:dyDescent="0.3">
      <c r="N7791"/>
    </row>
    <row r="7792" spans="14:14" x14ac:dyDescent="0.3">
      <c r="N7792"/>
    </row>
    <row r="7793" spans="14:14" x14ac:dyDescent="0.3">
      <c r="N7793"/>
    </row>
    <row r="7794" spans="14:14" x14ac:dyDescent="0.3">
      <c r="N7794"/>
    </row>
    <row r="7795" spans="14:14" x14ac:dyDescent="0.3">
      <c r="N7795"/>
    </row>
    <row r="7796" spans="14:14" x14ac:dyDescent="0.3">
      <c r="N7796"/>
    </row>
    <row r="7797" spans="14:14" x14ac:dyDescent="0.3">
      <c r="N7797"/>
    </row>
    <row r="7798" spans="14:14" x14ac:dyDescent="0.3">
      <c r="N7798"/>
    </row>
    <row r="7799" spans="14:14" x14ac:dyDescent="0.3">
      <c r="N7799"/>
    </row>
    <row r="7800" spans="14:14" x14ac:dyDescent="0.3">
      <c r="N7800"/>
    </row>
    <row r="7801" spans="14:14" x14ac:dyDescent="0.3">
      <c r="N7801"/>
    </row>
    <row r="7802" spans="14:14" x14ac:dyDescent="0.3">
      <c r="N7802"/>
    </row>
    <row r="7803" spans="14:14" x14ac:dyDescent="0.3">
      <c r="N7803"/>
    </row>
    <row r="7804" spans="14:14" x14ac:dyDescent="0.3">
      <c r="N7804"/>
    </row>
    <row r="7805" spans="14:14" x14ac:dyDescent="0.3">
      <c r="N7805"/>
    </row>
    <row r="7806" spans="14:14" x14ac:dyDescent="0.3">
      <c r="N7806"/>
    </row>
    <row r="7807" spans="14:14" x14ac:dyDescent="0.3">
      <c r="N7807"/>
    </row>
    <row r="7808" spans="14:14" x14ac:dyDescent="0.3">
      <c r="N7808"/>
    </row>
    <row r="7809" spans="14:14" x14ac:dyDescent="0.3">
      <c r="N7809"/>
    </row>
    <row r="7810" spans="14:14" x14ac:dyDescent="0.3">
      <c r="N7810"/>
    </row>
    <row r="7811" spans="14:14" x14ac:dyDescent="0.3">
      <c r="N7811"/>
    </row>
    <row r="7812" spans="14:14" x14ac:dyDescent="0.3">
      <c r="N7812"/>
    </row>
    <row r="7813" spans="14:14" x14ac:dyDescent="0.3">
      <c r="N7813"/>
    </row>
    <row r="7814" spans="14:14" x14ac:dyDescent="0.3">
      <c r="N7814"/>
    </row>
    <row r="7815" spans="14:14" x14ac:dyDescent="0.3">
      <c r="N7815"/>
    </row>
    <row r="7816" spans="14:14" x14ac:dyDescent="0.3">
      <c r="N7816"/>
    </row>
    <row r="7817" spans="14:14" x14ac:dyDescent="0.3">
      <c r="N7817"/>
    </row>
    <row r="7818" spans="14:14" x14ac:dyDescent="0.3">
      <c r="N7818"/>
    </row>
    <row r="7819" spans="14:14" x14ac:dyDescent="0.3">
      <c r="N7819"/>
    </row>
    <row r="7820" spans="14:14" x14ac:dyDescent="0.3">
      <c r="N7820"/>
    </row>
    <row r="7821" spans="14:14" x14ac:dyDescent="0.3">
      <c r="N7821"/>
    </row>
    <row r="7822" spans="14:14" x14ac:dyDescent="0.3">
      <c r="N7822"/>
    </row>
    <row r="7823" spans="14:14" x14ac:dyDescent="0.3">
      <c r="N7823"/>
    </row>
    <row r="7824" spans="14:14" x14ac:dyDescent="0.3">
      <c r="N7824"/>
    </row>
    <row r="7825" spans="14:14" x14ac:dyDescent="0.3">
      <c r="N7825"/>
    </row>
    <row r="7826" spans="14:14" x14ac:dyDescent="0.3">
      <c r="N7826"/>
    </row>
    <row r="7827" spans="14:14" x14ac:dyDescent="0.3">
      <c r="N7827"/>
    </row>
    <row r="7828" spans="14:14" x14ac:dyDescent="0.3">
      <c r="N7828"/>
    </row>
    <row r="7829" spans="14:14" x14ac:dyDescent="0.3">
      <c r="N7829"/>
    </row>
    <row r="7830" spans="14:14" x14ac:dyDescent="0.3">
      <c r="N7830"/>
    </row>
    <row r="7831" spans="14:14" x14ac:dyDescent="0.3">
      <c r="N7831"/>
    </row>
    <row r="7832" spans="14:14" x14ac:dyDescent="0.3">
      <c r="N7832"/>
    </row>
    <row r="7833" spans="14:14" x14ac:dyDescent="0.3">
      <c r="N7833"/>
    </row>
    <row r="7834" spans="14:14" x14ac:dyDescent="0.3">
      <c r="N7834"/>
    </row>
    <row r="7835" spans="14:14" x14ac:dyDescent="0.3">
      <c r="N7835"/>
    </row>
    <row r="7836" spans="14:14" x14ac:dyDescent="0.3">
      <c r="N7836"/>
    </row>
    <row r="7837" spans="14:14" x14ac:dyDescent="0.3">
      <c r="N7837"/>
    </row>
    <row r="7838" spans="14:14" x14ac:dyDescent="0.3">
      <c r="N7838"/>
    </row>
    <row r="7839" spans="14:14" x14ac:dyDescent="0.3">
      <c r="N7839"/>
    </row>
    <row r="7840" spans="14:14" x14ac:dyDescent="0.3">
      <c r="N7840"/>
    </row>
    <row r="7841" spans="14:14" x14ac:dyDescent="0.3">
      <c r="N7841"/>
    </row>
    <row r="7842" spans="14:14" x14ac:dyDescent="0.3">
      <c r="N7842"/>
    </row>
    <row r="7843" spans="14:14" x14ac:dyDescent="0.3">
      <c r="N7843"/>
    </row>
    <row r="7844" spans="14:14" x14ac:dyDescent="0.3">
      <c r="N7844"/>
    </row>
    <row r="7845" spans="14:14" x14ac:dyDescent="0.3">
      <c r="N7845"/>
    </row>
    <row r="7846" spans="14:14" x14ac:dyDescent="0.3">
      <c r="N7846"/>
    </row>
    <row r="7847" spans="14:14" x14ac:dyDescent="0.3">
      <c r="N7847"/>
    </row>
    <row r="7848" spans="14:14" x14ac:dyDescent="0.3">
      <c r="N7848"/>
    </row>
    <row r="7849" spans="14:14" x14ac:dyDescent="0.3">
      <c r="N7849"/>
    </row>
    <row r="7850" spans="14:14" x14ac:dyDescent="0.3">
      <c r="N7850"/>
    </row>
    <row r="7851" spans="14:14" x14ac:dyDescent="0.3">
      <c r="N7851"/>
    </row>
    <row r="7852" spans="14:14" x14ac:dyDescent="0.3">
      <c r="N7852"/>
    </row>
    <row r="7853" spans="14:14" x14ac:dyDescent="0.3">
      <c r="N7853"/>
    </row>
    <row r="7854" spans="14:14" x14ac:dyDescent="0.3">
      <c r="N7854"/>
    </row>
    <row r="7855" spans="14:14" x14ac:dyDescent="0.3">
      <c r="N7855"/>
    </row>
    <row r="7856" spans="14:14" x14ac:dyDescent="0.3">
      <c r="N7856"/>
    </row>
    <row r="7857" spans="14:14" x14ac:dyDescent="0.3">
      <c r="N7857"/>
    </row>
    <row r="7858" spans="14:14" x14ac:dyDescent="0.3">
      <c r="N7858"/>
    </row>
    <row r="7859" spans="14:14" x14ac:dyDescent="0.3">
      <c r="N7859"/>
    </row>
    <row r="7860" spans="14:14" x14ac:dyDescent="0.3">
      <c r="N7860"/>
    </row>
    <row r="7861" spans="14:14" x14ac:dyDescent="0.3">
      <c r="N7861"/>
    </row>
    <row r="7862" spans="14:14" x14ac:dyDescent="0.3">
      <c r="N7862"/>
    </row>
    <row r="7863" spans="14:14" x14ac:dyDescent="0.3">
      <c r="N7863"/>
    </row>
    <row r="7864" spans="14:14" x14ac:dyDescent="0.3">
      <c r="N7864"/>
    </row>
    <row r="7865" spans="14:14" x14ac:dyDescent="0.3">
      <c r="N7865"/>
    </row>
    <row r="7866" spans="14:14" x14ac:dyDescent="0.3">
      <c r="N7866"/>
    </row>
    <row r="7867" spans="14:14" x14ac:dyDescent="0.3">
      <c r="N7867"/>
    </row>
    <row r="7868" spans="14:14" x14ac:dyDescent="0.3">
      <c r="N7868"/>
    </row>
    <row r="7869" spans="14:14" x14ac:dyDescent="0.3">
      <c r="N7869"/>
    </row>
    <row r="7870" spans="14:14" x14ac:dyDescent="0.3">
      <c r="N7870"/>
    </row>
    <row r="7871" spans="14:14" x14ac:dyDescent="0.3">
      <c r="N7871"/>
    </row>
    <row r="7872" spans="14:14" x14ac:dyDescent="0.3">
      <c r="N7872"/>
    </row>
    <row r="7873" spans="14:14" x14ac:dyDescent="0.3">
      <c r="N7873"/>
    </row>
    <row r="7874" spans="14:14" x14ac:dyDescent="0.3">
      <c r="N7874"/>
    </row>
    <row r="7875" spans="14:14" x14ac:dyDescent="0.3">
      <c r="N7875"/>
    </row>
    <row r="7876" spans="14:14" x14ac:dyDescent="0.3">
      <c r="N7876"/>
    </row>
    <row r="7877" spans="14:14" x14ac:dyDescent="0.3">
      <c r="N7877"/>
    </row>
    <row r="7878" spans="14:14" x14ac:dyDescent="0.3">
      <c r="N7878"/>
    </row>
    <row r="7879" spans="14:14" x14ac:dyDescent="0.3">
      <c r="N7879"/>
    </row>
    <row r="7880" spans="14:14" x14ac:dyDescent="0.3">
      <c r="N7880"/>
    </row>
    <row r="7881" spans="14:14" x14ac:dyDescent="0.3">
      <c r="N7881"/>
    </row>
    <row r="7882" spans="14:14" x14ac:dyDescent="0.3">
      <c r="N7882"/>
    </row>
    <row r="7883" spans="14:14" x14ac:dyDescent="0.3">
      <c r="N7883"/>
    </row>
    <row r="7884" spans="14:14" x14ac:dyDescent="0.3">
      <c r="N7884"/>
    </row>
    <row r="7885" spans="14:14" x14ac:dyDescent="0.3">
      <c r="N7885"/>
    </row>
    <row r="7886" spans="14:14" x14ac:dyDescent="0.3">
      <c r="N7886"/>
    </row>
    <row r="7887" spans="14:14" x14ac:dyDescent="0.3">
      <c r="N7887"/>
    </row>
    <row r="7888" spans="14:14" x14ac:dyDescent="0.3">
      <c r="N7888"/>
    </row>
    <row r="7889" spans="14:14" x14ac:dyDescent="0.3">
      <c r="N7889"/>
    </row>
    <row r="7890" spans="14:14" x14ac:dyDescent="0.3">
      <c r="N7890"/>
    </row>
    <row r="7891" spans="14:14" x14ac:dyDescent="0.3">
      <c r="N7891"/>
    </row>
    <row r="7892" spans="14:14" x14ac:dyDescent="0.3">
      <c r="N7892"/>
    </row>
    <row r="7893" spans="14:14" x14ac:dyDescent="0.3">
      <c r="N7893"/>
    </row>
    <row r="7894" spans="14:14" x14ac:dyDescent="0.3">
      <c r="N7894"/>
    </row>
    <row r="7895" spans="14:14" x14ac:dyDescent="0.3">
      <c r="N7895"/>
    </row>
    <row r="7896" spans="14:14" x14ac:dyDescent="0.3">
      <c r="N7896"/>
    </row>
    <row r="7897" spans="14:14" x14ac:dyDescent="0.3">
      <c r="N7897"/>
    </row>
    <row r="7898" spans="14:14" x14ac:dyDescent="0.3">
      <c r="N7898"/>
    </row>
    <row r="7899" spans="14:14" x14ac:dyDescent="0.3">
      <c r="N7899"/>
    </row>
    <row r="7900" spans="14:14" x14ac:dyDescent="0.3">
      <c r="N7900"/>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BDF16-A300-461C-81AE-331D4C670F6A}">
  <dimension ref="A3:E81"/>
  <sheetViews>
    <sheetView showGridLines="0" tabSelected="1" topLeftCell="A11" workbookViewId="0">
      <selection activeCell="H74" sqref="H74"/>
    </sheetView>
  </sheetViews>
  <sheetFormatPr defaultRowHeight="14.4" x14ac:dyDescent="0.3"/>
  <cols>
    <col min="1" max="1" width="26.88671875" bestFit="1" customWidth="1"/>
    <col min="2" max="2" width="16.88671875" bestFit="1" customWidth="1"/>
    <col min="3" max="3" width="26.77734375" bestFit="1" customWidth="1"/>
    <col min="4" max="4" width="17.44140625" bestFit="1" customWidth="1"/>
    <col min="5" max="5" width="16.77734375" bestFit="1" customWidth="1"/>
  </cols>
  <sheetData>
    <row r="3" spans="1:5" x14ac:dyDescent="0.3">
      <c r="A3" t="s">
        <v>7250</v>
      </c>
      <c r="B3" t="s">
        <v>7251</v>
      </c>
      <c r="C3" t="s">
        <v>7252</v>
      </c>
      <c r="D3" t="s">
        <v>7253</v>
      </c>
    </row>
    <row r="4" spans="1:5" x14ac:dyDescent="0.3">
      <c r="A4" s="22">
        <v>60025727</v>
      </c>
      <c r="B4" s="22">
        <v>24010290.799999986</v>
      </c>
      <c r="C4" s="9">
        <v>0.4000000000000547</v>
      </c>
      <c r="D4">
        <v>7559</v>
      </c>
    </row>
    <row r="5" spans="1:5" x14ac:dyDescent="0.3">
      <c r="A5" s="15"/>
      <c r="B5" s="15"/>
    </row>
    <row r="6" spans="1:5" ht="15.6" x14ac:dyDescent="0.3">
      <c r="A6" s="16" t="s">
        <v>7254</v>
      </c>
      <c r="B6" s="25">
        <f>GETPIVOTDATA("Sum of Sales",$A$3)</f>
        <v>60025727</v>
      </c>
    </row>
    <row r="7" spans="1:5" ht="15.6" x14ac:dyDescent="0.3">
      <c r="A7" s="16" t="s">
        <v>7255</v>
      </c>
      <c r="B7" s="25">
        <f>GETPIVOTDATA("Sum of Sales Profit",$A$3)</f>
        <v>24010290.799999986</v>
      </c>
    </row>
    <row r="8" spans="1:5" ht="15.6" x14ac:dyDescent="0.3">
      <c r="A8" s="12" t="s">
        <v>7256</v>
      </c>
      <c r="B8" s="10">
        <f>GETPIVOTDATA("Count of Order ID",$A$3)</f>
        <v>7559</v>
      </c>
    </row>
    <row r="9" spans="1:5" ht="15.6" x14ac:dyDescent="0.3">
      <c r="A9" s="12" t="s">
        <v>7257</v>
      </c>
      <c r="B9" s="11">
        <f>GETPIVOTDATA("Average of Total Profit Margin",$A$3)</f>
        <v>0.4000000000000547</v>
      </c>
    </row>
    <row r="12" spans="1:5" ht="15.6" x14ac:dyDescent="0.3">
      <c r="A12" s="3" t="s">
        <v>7260</v>
      </c>
    </row>
    <row r="13" spans="1:5" x14ac:dyDescent="0.3">
      <c r="A13" s="13" t="s">
        <v>7258</v>
      </c>
      <c r="B13" t="s">
        <v>7250</v>
      </c>
      <c r="D13" s="17"/>
      <c r="E13" s="17"/>
    </row>
    <row r="14" spans="1:5" x14ac:dyDescent="0.3">
      <c r="A14" s="14" t="s">
        <v>13</v>
      </c>
      <c r="B14" s="22">
        <v>20120794</v>
      </c>
      <c r="C14" s="15"/>
      <c r="D14" s="18" t="str">
        <f>A14</f>
        <v>Women</v>
      </c>
      <c r="E14" s="19">
        <f>GETPIVOTDATA("Sales",A13,"Category",D14)</f>
        <v>20120794</v>
      </c>
    </row>
    <row r="15" spans="1:5" x14ac:dyDescent="0.3">
      <c r="A15" s="14" t="s">
        <v>18</v>
      </c>
      <c r="B15" s="22">
        <v>20108020</v>
      </c>
      <c r="C15" s="15"/>
      <c r="D15" s="18" t="str">
        <f t="shared" ref="D15:D16" si="0">A15</f>
        <v>Kids</v>
      </c>
      <c r="E15" s="19">
        <f t="shared" ref="E15:E16" si="1">GETPIVOTDATA("Sales",A14,"Category",D15)</f>
        <v>20108020</v>
      </c>
    </row>
    <row r="16" spans="1:5" x14ac:dyDescent="0.3">
      <c r="A16" s="14" t="s">
        <v>23</v>
      </c>
      <c r="B16" s="22">
        <v>19796913</v>
      </c>
      <c r="C16" s="15"/>
      <c r="D16" s="18" t="str">
        <f t="shared" si="0"/>
        <v>Men</v>
      </c>
      <c r="E16" s="19">
        <f t="shared" si="1"/>
        <v>19796913</v>
      </c>
    </row>
    <row r="17" spans="1:5" x14ac:dyDescent="0.3">
      <c r="A17" s="14" t="s">
        <v>7259</v>
      </c>
      <c r="B17" s="22">
        <v>60025727</v>
      </c>
      <c r="C17" s="15"/>
      <c r="D17" s="20"/>
      <c r="E17" s="20"/>
    </row>
    <row r="18" spans="1:5" x14ac:dyDescent="0.3">
      <c r="B18" s="15"/>
      <c r="C18" s="15"/>
      <c r="D18" s="20"/>
      <c r="E18" s="20"/>
    </row>
    <row r="19" spans="1:5" x14ac:dyDescent="0.3">
      <c r="B19" s="15"/>
      <c r="C19" s="15"/>
      <c r="D19" s="20"/>
      <c r="E19" s="20"/>
    </row>
    <row r="20" spans="1:5" ht="15.6" x14ac:dyDescent="0.3">
      <c r="A20" s="3" t="s">
        <v>7261</v>
      </c>
      <c r="B20" s="15"/>
      <c r="C20" s="15"/>
      <c r="D20" s="20"/>
      <c r="E20" s="20"/>
    </row>
    <row r="21" spans="1:5" x14ac:dyDescent="0.3">
      <c r="A21" s="13" t="s">
        <v>7258</v>
      </c>
      <c r="B21" s="15" t="s">
        <v>7251</v>
      </c>
      <c r="C21" s="15"/>
      <c r="D21" s="20"/>
      <c r="E21" s="20"/>
    </row>
    <row r="22" spans="1:5" x14ac:dyDescent="0.3">
      <c r="A22" s="14" t="s">
        <v>14</v>
      </c>
      <c r="B22" s="22">
        <v>2327077.1999999988</v>
      </c>
      <c r="C22" s="15"/>
      <c r="D22" s="18" t="str">
        <f>A22</f>
        <v>Dresses</v>
      </c>
      <c r="E22" s="23">
        <f>GETPIVOTDATA("Sales Profit",A21,"Clothing Type",D22)</f>
        <v>2327077.1999999988</v>
      </c>
    </row>
    <row r="23" spans="1:5" x14ac:dyDescent="0.3">
      <c r="A23" s="14" t="s">
        <v>19</v>
      </c>
      <c r="B23" s="22">
        <v>2251009.2000000002</v>
      </c>
      <c r="C23" s="15"/>
      <c r="D23" s="18" t="str">
        <f t="shared" ref="D23:D32" si="2">A23</f>
        <v>Skirts</v>
      </c>
      <c r="E23" s="23">
        <f t="shared" ref="E23:E32" si="3">GETPIVOTDATA("Sales Profit",A22,"Clothing Type",D23)</f>
        <v>2251009.2000000002</v>
      </c>
    </row>
    <row r="24" spans="1:5" x14ac:dyDescent="0.3">
      <c r="A24" s="14" t="s">
        <v>48</v>
      </c>
      <c r="B24" s="22">
        <v>2227004</v>
      </c>
      <c r="C24" s="15"/>
      <c r="D24" s="18" t="str">
        <f t="shared" si="2"/>
        <v>Pants</v>
      </c>
      <c r="E24" s="23">
        <f t="shared" si="3"/>
        <v>2227004</v>
      </c>
    </row>
    <row r="25" spans="1:5" x14ac:dyDescent="0.3">
      <c r="A25" s="14" t="s">
        <v>53</v>
      </c>
      <c r="B25" s="22">
        <v>2225994.3999999976</v>
      </c>
      <c r="C25" s="15"/>
      <c r="D25" s="18" t="str">
        <f t="shared" si="2"/>
        <v>Sweaters</v>
      </c>
      <c r="E25" s="23">
        <f t="shared" si="3"/>
        <v>2225994.3999999976</v>
      </c>
    </row>
    <row r="26" spans="1:5" x14ac:dyDescent="0.3">
      <c r="A26" s="14" t="s">
        <v>100</v>
      </c>
      <c r="B26" s="22">
        <v>2206034.3999999976</v>
      </c>
      <c r="C26" s="15"/>
      <c r="D26" s="18" t="str">
        <f t="shared" si="2"/>
        <v>Shirts</v>
      </c>
      <c r="E26" s="23">
        <f t="shared" si="3"/>
        <v>2206034.3999999976</v>
      </c>
    </row>
    <row r="27" spans="1:5" x14ac:dyDescent="0.3">
      <c r="A27" s="14" t="s">
        <v>24</v>
      </c>
      <c r="B27" s="22">
        <v>2197441.9999999986</v>
      </c>
      <c r="C27" s="15"/>
      <c r="D27" s="18" t="str">
        <f t="shared" si="2"/>
        <v>Hoodies</v>
      </c>
      <c r="E27" s="23">
        <f t="shared" si="3"/>
        <v>2197441.9999999986</v>
      </c>
    </row>
    <row r="28" spans="1:5" x14ac:dyDescent="0.3">
      <c r="A28" s="14" t="s">
        <v>33</v>
      </c>
      <c r="B28" s="22">
        <v>2174867.5999999992</v>
      </c>
      <c r="C28" s="15"/>
      <c r="D28" s="18" t="str">
        <f t="shared" si="2"/>
        <v>Jackets</v>
      </c>
      <c r="E28" s="23">
        <f t="shared" si="3"/>
        <v>2174867.5999999992</v>
      </c>
    </row>
    <row r="29" spans="1:5" x14ac:dyDescent="0.3">
      <c r="A29" s="14" t="s">
        <v>60</v>
      </c>
      <c r="B29" s="22">
        <v>2154629.2000000002</v>
      </c>
      <c r="C29" s="15"/>
      <c r="D29" s="18" t="str">
        <f t="shared" si="2"/>
        <v>T-shirts</v>
      </c>
      <c r="E29" s="23">
        <f t="shared" si="3"/>
        <v>2154629.2000000002</v>
      </c>
    </row>
    <row r="30" spans="1:5" x14ac:dyDescent="0.3">
      <c r="A30" s="14" t="s">
        <v>37</v>
      </c>
      <c r="B30" s="22">
        <v>2126007.1999999997</v>
      </c>
      <c r="C30" s="15"/>
      <c r="D30" s="18" t="str">
        <f t="shared" si="2"/>
        <v>Tops</v>
      </c>
      <c r="E30" s="23">
        <f t="shared" si="3"/>
        <v>2126007.1999999997</v>
      </c>
    </row>
    <row r="31" spans="1:5" x14ac:dyDescent="0.3">
      <c r="A31" s="14" t="s">
        <v>42</v>
      </c>
      <c r="B31" s="22">
        <v>2080584.8000000007</v>
      </c>
      <c r="C31" s="15"/>
      <c r="D31" s="18" t="str">
        <f t="shared" si="2"/>
        <v>Jeans</v>
      </c>
      <c r="E31" s="23">
        <f t="shared" si="3"/>
        <v>2080584.8000000007</v>
      </c>
    </row>
    <row r="32" spans="1:5" x14ac:dyDescent="0.3">
      <c r="A32" s="14" t="s">
        <v>39</v>
      </c>
      <c r="B32" s="22">
        <v>2039640.8000000012</v>
      </c>
      <c r="C32" s="15"/>
      <c r="D32" s="18" t="str">
        <f t="shared" si="2"/>
        <v>Shoes</v>
      </c>
      <c r="E32" s="23">
        <f t="shared" si="3"/>
        <v>2039640.8000000012</v>
      </c>
    </row>
    <row r="33" spans="1:5" x14ac:dyDescent="0.3">
      <c r="A33" s="14" t="s">
        <v>7259</v>
      </c>
      <c r="B33" s="22">
        <v>24010290.799999993</v>
      </c>
      <c r="C33" s="15"/>
      <c r="D33" s="20"/>
      <c r="E33" s="20"/>
    </row>
    <row r="34" spans="1:5" x14ac:dyDescent="0.3">
      <c r="B34" s="15"/>
      <c r="C34" s="15"/>
      <c r="D34" s="20"/>
      <c r="E34" s="20"/>
    </row>
    <row r="35" spans="1:5" x14ac:dyDescent="0.3">
      <c r="B35" s="15"/>
      <c r="C35" s="15"/>
      <c r="D35" s="20"/>
      <c r="E35" s="20"/>
    </row>
    <row r="36" spans="1:5" x14ac:dyDescent="0.3">
      <c r="B36" s="15"/>
      <c r="C36" s="15"/>
      <c r="D36" s="20"/>
      <c r="E36" s="20"/>
    </row>
    <row r="37" spans="1:5" ht="15.6" x14ac:dyDescent="0.3">
      <c r="A37" s="3" t="s">
        <v>7262</v>
      </c>
      <c r="D37" s="17"/>
      <c r="E37" s="17"/>
    </row>
    <row r="38" spans="1:5" x14ac:dyDescent="0.3">
      <c r="A38" s="13" t="s">
        <v>7258</v>
      </c>
      <c r="B38" s="15" t="s">
        <v>7250</v>
      </c>
      <c r="D38" s="17"/>
      <c r="E38" s="17"/>
    </row>
    <row r="39" spans="1:5" x14ac:dyDescent="0.3">
      <c r="A39" s="14" t="s">
        <v>27</v>
      </c>
      <c r="B39" s="22">
        <v>7835322</v>
      </c>
      <c r="D39" s="18" t="str">
        <f>A39</f>
        <v>West Bengal</v>
      </c>
      <c r="E39" s="23">
        <f>GETPIVOTDATA("Sales",A38,"State",D39)</f>
        <v>7835322</v>
      </c>
    </row>
    <row r="40" spans="1:5" x14ac:dyDescent="0.3">
      <c r="A40" s="14" t="s">
        <v>56</v>
      </c>
      <c r="B40" s="22">
        <v>7644550</v>
      </c>
      <c r="D40" s="18" t="str">
        <f t="shared" ref="D40:D46" si="4">A40</f>
        <v>Rajasthan</v>
      </c>
      <c r="E40" s="23">
        <f t="shared" ref="E40:E46" si="5">GETPIVOTDATA("Sales",A39,"State",D40)</f>
        <v>7644550</v>
      </c>
    </row>
    <row r="41" spans="1:5" x14ac:dyDescent="0.3">
      <c r="A41" s="14" t="s">
        <v>66</v>
      </c>
      <c r="B41" s="22">
        <v>7641428</v>
      </c>
      <c r="D41" s="18" t="str">
        <f t="shared" si="4"/>
        <v>Delhi</v>
      </c>
      <c r="E41" s="23">
        <f t="shared" si="5"/>
        <v>7641428</v>
      </c>
    </row>
    <row r="42" spans="1:5" x14ac:dyDescent="0.3">
      <c r="A42" s="14" t="s">
        <v>22</v>
      </c>
      <c r="B42" s="22">
        <v>7617642</v>
      </c>
      <c r="D42" s="18" t="str">
        <f t="shared" si="4"/>
        <v>Uttar Pradesh</v>
      </c>
      <c r="E42" s="23">
        <f t="shared" si="5"/>
        <v>7617642</v>
      </c>
    </row>
    <row r="43" spans="1:5" x14ac:dyDescent="0.3">
      <c r="A43" s="14" t="s">
        <v>35</v>
      </c>
      <c r="B43" s="22">
        <v>7396239</v>
      </c>
      <c r="D43" s="18" t="str">
        <f t="shared" si="4"/>
        <v>Maharashtra</v>
      </c>
      <c r="E43" s="23">
        <f t="shared" si="5"/>
        <v>7396239</v>
      </c>
    </row>
    <row r="44" spans="1:5" x14ac:dyDescent="0.3">
      <c r="A44" s="14" t="s">
        <v>52</v>
      </c>
      <c r="B44" s="22">
        <v>7371663</v>
      </c>
      <c r="D44" s="18" t="str">
        <f t="shared" si="4"/>
        <v>Tamil Nadu</v>
      </c>
      <c r="E44" s="23">
        <f t="shared" si="5"/>
        <v>7371663</v>
      </c>
    </row>
    <row r="45" spans="1:5" x14ac:dyDescent="0.3">
      <c r="A45" s="14" t="s">
        <v>12</v>
      </c>
      <c r="B45" s="22">
        <v>7277701</v>
      </c>
      <c r="D45" s="18" t="str">
        <f t="shared" si="4"/>
        <v>Karnataka</v>
      </c>
      <c r="E45" s="23">
        <f t="shared" si="5"/>
        <v>7277701</v>
      </c>
    </row>
    <row r="46" spans="1:5" x14ac:dyDescent="0.3">
      <c r="A46" s="14" t="s">
        <v>17</v>
      </c>
      <c r="B46" s="22">
        <v>7241182</v>
      </c>
      <c r="D46" s="18" t="str">
        <f t="shared" si="4"/>
        <v>Gujarat</v>
      </c>
      <c r="E46" s="23">
        <f t="shared" si="5"/>
        <v>7241182</v>
      </c>
    </row>
    <row r="47" spans="1:5" x14ac:dyDescent="0.3">
      <c r="A47" s="14" t="s">
        <v>7259</v>
      </c>
      <c r="B47" s="22">
        <v>60025727</v>
      </c>
      <c r="D47" s="17"/>
      <c r="E47" s="17"/>
    </row>
    <row r="48" spans="1:5" x14ac:dyDescent="0.3">
      <c r="D48" s="17"/>
      <c r="E48" s="17"/>
    </row>
    <row r="49" spans="1:5" x14ac:dyDescent="0.3">
      <c r="D49" s="17"/>
      <c r="E49" s="17"/>
    </row>
    <row r="50" spans="1:5" x14ac:dyDescent="0.3">
      <c r="D50" s="17"/>
      <c r="E50" s="17"/>
    </row>
    <row r="51" spans="1:5" ht="15.6" x14ac:dyDescent="0.3">
      <c r="A51" s="3" t="s">
        <v>7263</v>
      </c>
      <c r="D51" s="17"/>
      <c r="E51" s="17"/>
    </row>
    <row r="52" spans="1:5" x14ac:dyDescent="0.3">
      <c r="D52" s="17"/>
      <c r="E52" s="17"/>
    </row>
    <row r="53" spans="1:5" x14ac:dyDescent="0.3">
      <c r="A53" s="13" t="s">
        <v>7258</v>
      </c>
      <c r="B53" s="15" t="s">
        <v>7251</v>
      </c>
      <c r="D53" s="17"/>
      <c r="E53" s="17"/>
    </row>
    <row r="54" spans="1:5" x14ac:dyDescent="0.3">
      <c r="A54" s="14" t="s">
        <v>40</v>
      </c>
      <c r="B54" s="22">
        <v>2226245.9999999981</v>
      </c>
      <c r="D54" s="18" t="str">
        <f>A54</f>
        <v>January</v>
      </c>
      <c r="E54" s="23">
        <f>GETPIVOTDATA("Sales Profit",A53,"Month",D54)</f>
        <v>2226245.9999999981</v>
      </c>
    </row>
    <row r="55" spans="1:5" x14ac:dyDescent="0.3">
      <c r="A55" s="14" t="s">
        <v>43</v>
      </c>
      <c r="B55" s="22">
        <v>2097406.0000000023</v>
      </c>
      <c r="D55" s="18" t="str">
        <f t="shared" ref="D55:D65" si="6">A55</f>
        <v>February</v>
      </c>
      <c r="E55" s="23">
        <f t="shared" ref="E55:E65" si="7">GETPIVOTDATA("Sales Profit",A54,"Month",D55)</f>
        <v>2097406.0000000023</v>
      </c>
    </row>
    <row r="56" spans="1:5" x14ac:dyDescent="0.3">
      <c r="A56" s="14" t="s">
        <v>29</v>
      </c>
      <c r="B56" s="22">
        <v>2156443.9999999995</v>
      </c>
      <c r="D56" s="18" t="str">
        <f t="shared" si="6"/>
        <v>March</v>
      </c>
      <c r="E56" s="23">
        <f t="shared" si="7"/>
        <v>2156443.9999999995</v>
      </c>
    </row>
    <row r="57" spans="1:5" x14ac:dyDescent="0.3">
      <c r="A57" s="14" t="s">
        <v>31</v>
      </c>
      <c r="B57" s="22">
        <v>2175790</v>
      </c>
      <c r="D57" s="18" t="str">
        <f t="shared" si="6"/>
        <v>April</v>
      </c>
      <c r="E57" s="23">
        <f t="shared" si="7"/>
        <v>2175790</v>
      </c>
    </row>
    <row r="58" spans="1:5" x14ac:dyDescent="0.3">
      <c r="A58" s="14" t="s">
        <v>49</v>
      </c>
      <c r="B58" s="22">
        <v>2170778.7999999993</v>
      </c>
      <c r="D58" s="18" t="str">
        <f t="shared" si="6"/>
        <v>May</v>
      </c>
      <c r="E58" s="23">
        <f t="shared" si="7"/>
        <v>2170778.7999999993</v>
      </c>
    </row>
    <row r="59" spans="1:5" x14ac:dyDescent="0.3">
      <c r="A59" s="14" t="s">
        <v>20</v>
      </c>
      <c r="B59" s="22">
        <v>2066578.8000000007</v>
      </c>
      <c r="D59" s="18" t="str">
        <f t="shared" si="6"/>
        <v>June</v>
      </c>
      <c r="E59" s="23">
        <f t="shared" si="7"/>
        <v>2066578.8000000007</v>
      </c>
    </row>
    <row r="60" spans="1:5" x14ac:dyDescent="0.3">
      <c r="A60" s="14" t="s">
        <v>45</v>
      </c>
      <c r="B60" s="22">
        <v>2116732.7999999998</v>
      </c>
      <c r="D60" s="18" t="str">
        <f t="shared" si="6"/>
        <v>July</v>
      </c>
      <c r="E60" s="23">
        <f t="shared" si="7"/>
        <v>2116732.7999999998</v>
      </c>
    </row>
    <row r="61" spans="1:5" x14ac:dyDescent="0.3">
      <c r="A61" s="14" t="s">
        <v>25</v>
      </c>
      <c r="B61" s="22">
        <v>2225244.7999999989</v>
      </c>
      <c r="D61" s="18" t="str">
        <f t="shared" si="6"/>
        <v>August</v>
      </c>
      <c r="E61" s="23">
        <f t="shared" si="7"/>
        <v>2225244.7999999989</v>
      </c>
    </row>
    <row r="62" spans="1:5" x14ac:dyDescent="0.3">
      <c r="A62" s="14" t="s">
        <v>61</v>
      </c>
      <c r="B62" s="22">
        <v>2092976.0000000002</v>
      </c>
      <c r="D62" s="18" t="str">
        <f t="shared" si="6"/>
        <v>September</v>
      </c>
      <c r="E62" s="23">
        <f t="shared" si="7"/>
        <v>2092976.0000000002</v>
      </c>
    </row>
    <row r="63" spans="1:5" x14ac:dyDescent="0.3">
      <c r="A63" s="14" t="s">
        <v>54</v>
      </c>
      <c r="B63" s="22">
        <v>2252379.5999999959</v>
      </c>
      <c r="D63" s="18" t="str">
        <f t="shared" si="6"/>
        <v>October</v>
      </c>
      <c r="E63" s="23">
        <f t="shared" si="7"/>
        <v>2252379.5999999959</v>
      </c>
    </row>
    <row r="64" spans="1:5" x14ac:dyDescent="0.3">
      <c r="A64" s="14" t="s">
        <v>15</v>
      </c>
      <c r="B64" s="22">
        <v>2209060.0000000009</v>
      </c>
      <c r="D64" s="18" t="str">
        <f t="shared" si="6"/>
        <v>November</v>
      </c>
      <c r="E64" s="23">
        <f t="shared" si="7"/>
        <v>2209060.0000000009</v>
      </c>
    </row>
    <row r="65" spans="1:5" x14ac:dyDescent="0.3">
      <c r="A65" s="14" t="s">
        <v>78</v>
      </c>
      <c r="B65" s="22">
        <v>220654.00000000003</v>
      </c>
      <c r="D65" s="18" t="str">
        <f t="shared" si="6"/>
        <v>December</v>
      </c>
      <c r="E65" s="23">
        <f t="shared" si="7"/>
        <v>220654.00000000003</v>
      </c>
    </row>
    <row r="66" spans="1:5" x14ac:dyDescent="0.3">
      <c r="A66" s="14" t="s">
        <v>7259</v>
      </c>
      <c r="B66" s="22">
        <v>24010290.79999999</v>
      </c>
      <c r="D66" s="17"/>
      <c r="E66" s="17"/>
    </row>
    <row r="67" spans="1:5" x14ac:dyDescent="0.3">
      <c r="D67" s="17"/>
      <c r="E67" s="17"/>
    </row>
    <row r="68" spans="1:5" x14ac:dyDescent="0.3">
      <c r="D68" s="17"/>
      <c r="E68" s="17"/>
    </row>
    <row r="69" spans="1:5" x14ac:dyDescent="0.3">
      <c r="D69" s="17"/>
      <c r="E69" s="17"/>
    </row>
    <row r="70" spans="1:5" ht="15.6" x14ac:dyDescent="0.3">
      <c r="A70" s="3" t="s">
        <v>7264</v>
      </c>
      <c r="D70" s="17"/>
      <c r="E70" s="17"/>
    </row>
    <row r="71" spans="1:5" x14ac:dyDescent="0.3">
      <c r="A71" s="13" t="s">
        <v>7258</v>
      </c>
      <c r="B71" t="s">
        <v>7250</v>
      </c>
      <c r="D71" s="17"/>
      <c r="E71" s="17"/>
    </row>
    <row r="72" spans="1:5" x14ac:dyDescent="0.3">
      <c r="A72" s="14" t="s">
        <v>2454</v>
      </c>
      <c r="B72" s="22">
        <v>52476</v>
      </c>
      <c r="D72" s="21" t="str">
        <f>A72</f>
        <v>Jonathan Brown</v>
      </c>
      <c r="E72" s="24">
        <f>GETPIVOTDATA("Sales",A71,"Customer Name",D72)</f>
        <v>52476</v>
      </c>
    </row>
    <row r="73" spans="1:5" x14ac:dyDescent="0.3">
      <c r="A73" s="14" t="s">
        <v>152</v>
      </c>
      <c r="B73" s="22">
        <v>51413</v>
      </c>
      <c r="D73" s="21" t="str">
        <f>A73</f>
        <v>Christopher Smith</v>
      </c>
      <c r="E73" s="24">
        <f>GETPIVOTDATA("Sales",A72,"Customer Name",D73)</f>
        <v>51413</v>
      </c>
    </row>
    <row r="74" spans="1:5" x14ac:dyDescent="0.3">
      <c r="A74" s="14" t="s">
        <v>1795</v>
      </c>
      <c r="B74" s="22">
        <v>48810</v>
      </c>
      <c r="D74" s="21" t="str">
        <f>A74</f>
        <v>Michael Williams</v>
      </c>
      <c r="E74" s="24">
        <f>GETPIVOTDATA("Sales",A73,"Customer Name",D74)</f>
        <v>48810</v>
      </c>
    </row>
    <row r="75" spans="1:5" x14ac:dyDescent="0.3">
      <c r="A75" s="14" t="s">
        <v>554</v>
      </c>
      <c r="B75" s="22">
        <v>41221</v>
      </c>
      <c r="D75" s="21" t="str">
        <f>A75</f>
        <v>Sarah Smith</v>
      </c>
      <c r="E75" s="24">
        <f>GETPIVOTDATA("Sales",A74,"Customer Name",D75)</f>
        <v>41221</v>
      </c>
    </row>
    <row r="76" spans="1:5" x14ac:dyDescent="0.3">
      <c r="A76" s="14" t="s">
        <v>171</v>
      </c>
      <c r="B76" s="22">
        <v>39027</v>
      </c>
      <c r="D76" s="21" t="str">
        <f>A76</f>
        <v>Jessica Jones</v>
      </c>
      <c r="E76" s="24">
        <f>GETPIVOTDATA("Sales",A75,"Customer Name",D76)</f>
        <v>39027</v>
      </c>
    </row>
    <row r="77" spans="1:5" x14ac:dyDescent="0.3">
      <c r="A77" s="14" t="s">
        <v>7259</v>
      </c>
      <c r="B77" s="22">
        <v>232947</v>
      </c>
      <c r="D77" s="17"/>
      <c r="E77" s="17"/>
    </row>
    <row r="78" spans="1:5" x14ac:dyDescent="0.3">
      <c r="D78" s="17"/>
      <c r="E78" s="17"/>
    </row>
    <row r="79" spans="1:5" x14ac:dyDescent="0.3">
      <c r="D79" s="17"/>
      <c r="E79" s="17"/>
    </row>
    <row r="80" spans="1:5" x14ac:dyDescent="0.3">
      <c r="D80" s="17"/>
      <c r="E80" s="17"/>
    </row>
    <row r="81" spans="4:5" x14ac:dyDescent="0.3">
      <c r="D81" s="17"/>
      <c r="E81" s="17"/>
    </row>
  </sheetData>
  <sortState xmlns:xlrd2="http://schemas.microsoft.com/office/spreadsheetml/2017/richdata2" ref="D72:E76">
    <sortCondition descending="1" ref="E72:E7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7DE39-8FAD-4E98-80B5-F7670D2E43F2}">
  <dimension ref="A1"/>
  <sheetViews>
    <sheetView showGridLines="0" zoomScale="80" zoomScaleNormal="80" workbookViewId="0">
      <selection activeCell="V17" sqref="V1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Arnima Gowami</cp:lastModifiedBy>
  <dcterms:created xsi:type="dcterms:W3CDTF">2025-09-02T03:17:34Z</dcterms:created>
  <dcterms:modified xsi:type="dcterms:W3CDTF">2025-09-25T06:53:39Z</dcterms:modified>
</cp:coreProperties>
</file>